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60" windowWidth="14880" windowHeight="77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24519"/>
</workbook>
</file>

<file path=xl/calcChain.xml><?xml version="1.0" encoding="utf-8"?>
<calcChain xmlns="http://schemas.openxmlformats.org/spreadsheetml/2006/main">
  <c r="O43" i="3"/>
  <c r="S43"/>
  <c r="H43" l="1"/>
  <c r="I43"/>
  <c r="J43"/>
  <c r="H44"/>
  <c r="I44"/>
  <c r="J44"/>
  <c r="H45"/>
  <c r="I45"/>
  <c r="J45"/>
  <c r="H46"/>
  <c r="I46"/>
  <c r="J46"/>
  <c r="H47"/>
  <c r="I47"/>
  <c r="J47"/>
  <c r="H48"/>
  <c r="I48"/>
  <c r="J48"/>
  <c r="H49"/>
  <c r="I49"/>
  <c r="J49"/>
  <c r="H50"/>
  <c r="I50"/>
  <c r="J50"/>
  <c r="H51"/>
  <c r="I51"/>
  <c r="J51"/>
  <c r="H52"/>
  <c r="I52"/>
  <c r="J52"/>
  <c r="H53"/>
  <c r="I53"/>
  <c r="J53"/>
  <c r="H54"/>
  <c r="I54"/>
  <c r="J54"/>
  <c r="H55"/>
  <c r="I55"/>
  <c r="J55"/>
  <c r="H56"/>
  <c r="I56"/>
  <c r="J56"/>
  <c r="H57"/>
  <c r="I57"/>
  <c r="J57"/>
  <c r="H58"/>
  <c r="I58"/>
  <c r="J58"/>
  <c r="H59"/>
  <c r="I59"/>
  <c r="J59"/>
  <c r="H60"/>
  <c r="I60"/>
  <c r="J60"/>
  <c r="H61"/>
  <c r="I61"/>
  <c r="J61"/>
  <c r="H62"/>
  <c r="I62"/>
  <c r="J62"/>
  <c r="H63"/>
  <c r="I63"/>
  <c r="J63"/>
  <c r="H64"/>
  <c r="I64"/>
  <c r="J64"/>
  <c r="H65"/>
  <c r="I65"/>
  <c r="J65"/>
  <c r="H66"/>
  <c r="I66"/>
  <c r="J66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I7"/>
  <c r="H7"/>
  <c r="I6"/>
  <c r="H6"/>
  <c r="I5"/>
  <c r="H5"/>
  <c r="I4"/>
  <c r="H4"/>
  <c r="B18" i="7"/>
  <c r="B17"/>
  <c r="B16"/>
  <c r="B15"/>
  <c r="B14"/>
  <c r="B13"/>
  <c r="B12"/>
  <c r="B11"/>
  <c r="B10"/>
  <c r="B9"/>
  <c r="B8"/>
  <c r="B7"/>
  <c r="L4" i="2"/>
  <c r="L6"/>
  <c r="L8"/>
  <c r="L10"/>
  <c r="L11"/>
  <c r="L12"/>
  <c r="L14"/>
  <c r="L16"/>
  <c r="L18"/>
  <c r="L20"/>
  <c r="L21"/>
  <c r="L24"/>
  <c r="L26"/>
  <c r="L28"/>
  <c r="L29"/>
  <c r="L32"/>
  <c r="L34"/>
  <c r="L36"/>
  <c r="L37"/>
  <c r="L40"/>
  <c r="L41"/>
  <c r="L42"/>
  <c r="L44"/>
  <c r="L45"/>
  <c r="L46"/>
  <c r="L47"/>
  <c r="L48"/>
  <c r="L49"/>
  <c r="L50"/>
  <c r="L51"/>
  <c r="L52"/>
  <c r="L53"/>
  <c r="L54"/>
  <c r="L55"/>
  <c r="L58"/>
  <c r="L59"/>
  <c r="L60"/>
  <c r="L61"/>
  <c r="L62"/>
  <c r="L63"/>
  <c r="L64"/>
  <c r="L65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8"/>
  <c r="L499"/>
  <c r="L500"/>
  <c r="L501"/>
  <c r="L502"/>
  <c r="L503"/>
  <c r="L504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39"/>
  <c r="L540"/>
  <c r="L541"/>
  <c r="L542"/>
  <c r="L543"/>
  <c r="L544"/>
  <c r="L545"/>
  <c r="L546"/>
  <c r="L547"/>
  <c r="L548"/>
  <c r="L549"/>
  <c r="L550"/>
  <c r="L551"/>
  <c r="L552"/>
  <c r="L553"/>
  <c r="L554"/>
  <c r="L555"/>
  <c r="L556"/>
  <c r="L557"/>
  <c r="L558"/>
  <c r="L559"/>
  <c r="L560"/>
  <c r="L561"/>
  <c r="L562"/>
  <c r="L563"/>
  <c r="L564"/>
  <c r="L565"/>
  <c r="L566"/>
  <c r="L567"/>
  <c r="L568"/>
  <c r="L569"/>
  <c r="L570"/>
  <c r="L571"/>
  <c r="L572"/>
  <c r="L573"/>
  <c r="L574"/>
  <c r="L575"/>
  <c r="L576"/>
  <c r="L577"/>
  <c r="L578"/>
  <c r="L579"/>
  <c r="L580"/>
  <c r="L581"/>
  <c r="L582"/>
  <c r="L583"/>
  <c r="L584"/>
  <c r="L585"/>
  <c r="L586"/>
  <c r="L587"/>
  <c r="L588"/>
  <c r="L589"/>
  <c r="L590"/>
  <c r="L591"/>
  <c r="L592"/>
  <c r="L593"/>
  <c r="L594"/>
  <c r="L595"/>
  <c r="L596"/>
  <c r="L597"/>
  <c r="L598"/>
  <c r="L599"/>
  <c r="L600"/>
  <c r="L601"/>
  <c r="L602"/>
  <c r="L603"/>
  <c r="L604"/>
  <c r="L605"/>
  <c r="L606"/>
  <c r="L607"/>
  <c r="L608"/>
  <c r="L609"/>
  <c r="L610"/>
  <c r="L611"/>
  <c r="L612"/>
  <c r="L613"/>
  <c r="L614"/>
  <c r="L615"/>
  <c r="L616"/>
  <c r="L617"/>
  <c r="L618"/>
  <c r="L619"/>
  <c r="L620"/>
  <c r="L621"/>
  <c r="L622"/>
  <c r="L623"/>
  <c r="L624"/>
  <c r="L625"/>
  <c r="L626"/>
  <c r="L627"/>
  <c r="L628"/>
  <c r="L629"/>
  <c r="L630"/>
  <c r="L631"/>
  <c r="L632"/>
  <c r="L633"/>
  <c r="L634"/>
  <c r="L635"/>
  <c r="L636"/>
  <c r="L637"/>
  <c r="L638"/>
  <c r="L639"/>
  <c r="L640"/>
  <c r="L641"/>
  <c r="L642"/>
  <c r="L643"/>
  <c r="L644"/>
  <c r="L645"/>
  <c r="L646"/>
  <c r="L647"/>
  <c r="L648"/>
  <c r="L649"/>
  <c r="L650"/>
  <c r="L651"/>
  <c r="L652"/>
  <c r="L653"/>
  <c r="L654"/>
  <c r="L655"/>
  <c r="L656"/>
  <c r="L657"/>
  <c r="L658"/>
  <c r="L659"/>
  <c r="L660"/>
  <c r="L661"/>
  <c r="L662"/>
  <c r="L663"/>
  <c r="L664"/>
  <c r="L665"/>
  <c r="L666"/>
  <c r="L667"/>
  <c r="L668"/>
  <c r="L669"/>
  <c r="L670"/>
  <c r="L671"/>
  <c r="L672"/>
  <c r="L673"/>
  <c r="L674"/>
  <c r="L675"/>
  <c r="L676"/>
  <c r="L677"/>
  <c r="L678"/>
  <c r="L679"/>
  <c r="L680"/>
  <c r="L681"/>
  <c r="L682"/>
  <c r="L683"/>
  <c r="L684"/>
  <c r="L685"/>
  <c r="L686"/>
  <c r="L687"/>
  <c r="L688"/>
  <c r="L689"/>
  <c r="L690"/>
  <c r="L691"/>
  <c r="L692"/>
  <c r="L693"/>
  <c r="L694"/>
  <c r="L695"/>
  <c r="L696"/>
  <c r="L697"/>
  <c r="L698"/>
  <c r="L699"/>
  <c r="L700"/>
  <c r="L701"/>
  <c r="L702"/>
  <c r="L703"/>
  <c r="L704"/>
  <c r="L705"/>
  <c r="L706"/>
  <c r="L707"/>
  <c r="L708"/>
  <c r="L709"/>
  <c r="L710"/>
  <c r="L711"/>
  <c r="L712"/>
  <c r="L713"/>
  <c r="L714"/>
  <c r="L715"/>
  <c r="L716"/>
  <c r="L717"/>
  <c r="L718"/>
  <c r="L719"/>
  <c r="L720"/>
  <c r="L721"/>
  <c r="L722"/>
  <c r="L723"/>
  <c r="L724"/>
  <c r="L725"/>
  <c r="L726"/>
  <c r="L727"/>
  <c r="L728"/>
  <c r="L729"/>
  <c r="L730"/>
  <c r="L731"/>
  <c r="L732"/>
  <c r="L733"/>
  <c r="L734"/>
  <c r="L735"/>
  <c r="L736"/>
  <c r="L737"/>
  <c r="L738"/>
  <c r="L739"/>
  <c r="L740"/>
  <c r="L741"/>
  <c r="L742"/>
  <c r="L743"/>
  <c r="L744"/>
  <c r="L745"/>
  <c r="L746"/>
  <c r="L747"/>
  <c r="L748"/>
  <c r="L749"/>
  <c r="L750"/>
  <c r="L751"/>
  <c r="L752"/>
  <c r="L753"/>
  <c r="L754"/>
  <c r="L755"/>
  <c r="L756"/>
  <c r="L757"/>
  <c r="L758"/>
  <c r="L759"/>
  <c r="L760"/>
  <c r="L761"/>
  <c r="L762"/>
  <c r="L763"/>
  <c r="L764"/>
  <c r="L765"/>
  <c r="L766"/>
  <c r="L767"/>
  <c r="L768"/>
  <c r="L769"/>
  <c r="L770"/>
  <c r="L771"/>
  <c r="L772"/>
  <c r="L773"/>
  <c r="L774"/>
  <c r="L775"/>
  <c r="L776"/>
  <c r="L777"/>
  <c r="L778"/>
  <c r="L779"/>
  <c r="L780"/>
  <c r="L781"/>
  <c r="L782"/>
  <c r="L783"/>
  <c r="L784"/>
  <c r="L785"/>
  <c r="L786"/>
  <c r="L787"/>
  <c r="L788"/>
  <c r="L789"/>
  <c r="L790"/>
  <c r="L791"/>
  <c r="L792"/>
  <c r="L793"/>
  <c r="L794"/>
  <c r="L795"/>
  <c r="L796"/>
  <c r="L797"/>
  <c r="L798"/>
  <c r="L799"/>
  <c r="L800"/>
  <c r="L801"/>
  <c r="L802"/>
  <c r="L803"/>
  <c r="L804"/>
  <c r="L805"/>
  <c r="L806"/>
  <c r="L807"/>
  <c r="L808"/>
  <c r="L809"/>
  <c r="L810"/>
  <c r="L811"/>
  <c r="L812"/>
  <c r="L813"/>
  <c r="L814"/>
  <c r="L815"/>
  <c r="L816"/>
  <c r="L817"/>
  <c r="L818"/>
  <c r="L819"/>
  <c r="L820"/>
  <c r="L821"/>
  <c r="L822"/>
  <c r="L823"/>
  <c r="L824"/>
  <c r="L825"/>
  <c r="L826"/>
  <c r="L827"/>
  <c r="L828"/>
  <c r="L829"/>
  <c r="L830"/>
  <c r="L831"/>
  <c r="L832"/>
  <c r="L833"/>
  <c r="L834"/>
  <c r="L835"/>
  <c r="L836"/>
  <c r="L837"/>
  <c r="L838"/>
  <c r="L839"/>
  <c r="L840"/>
  <c r="L841"/>
  <c r="L842"/>
  <c r="L843"/>
  <c r="L844"/>
  <c r="L845"/>
  <c r="L846"/>
  <c r="L847"/>
  <c r="L848"/>
  <c r="L849"/>
  <c r="L850"/>
  <c r="L851"/>
  <c r="L852"/>
  <c r="L853"/>
  <c r="L854"/>
  <c r="L855"/>
  <c r="L856"/>
  <c r="L857"/>
  <c r="L858"/>
  <c r="L859"/>
  <c r="L860"/>
  <c r="L861"/>
  <c r="L862"/>
  <c r="L863"/>
  <c r="L864"/>
  <c r="L865"/>
  <c r="L866"/>
  <c r="L867"/>
  <c r="L868"/>
  <c r="L869"/>
  <c r="L870"/>
  <c r="L871"/>
  <c r="L872"/>
  <c r="L873"/>
  <c r="L874"/>
  <c r="L875"/>
  <c r="L876"/>
  <c r="L877"/>
  <c r="L878"/>
  <c r="L879"/>
  <c r="L880"/>
  <c r="L881"/>
  <c r="L882"/>
  <c r="L883"/>
  <c r="L884"/>
  <c r="L885"/>
  <c r="L886"/>
  <c r="L887"/>
  <c r="L888"/>
  <c r="L889"/>
  <c r="L890"/>
  <c r="L891"/>
  <c r="L892"/>
  <c r="L893"/>
  <c r="L894"/>
  <c r="L895"/>
  <c r="L896"/>
  <c r="L897"/>
  <c r="L898"/>
  <c r="L899"/>
  <c r="L900"/>
  <c r="L901"/>
  <c r="L902"/>
  <c r="L903"/>
  <c r="L904"/>
  <c r="L905"/>
  <c r="L906"/>
  <c r="L907"/>
  <c r="L908"/>
  <c r="L909"/>
  <c r="L910"/>
  <c r="L911"/>
  <c r="L912"/>
  <c r="L913"/>
  <c r="L914"/>
  <c r="L915"/>
  <c r="L916"/>
  <c r="L917"/>
  <c r="L918"/>
  <c r="L919"/>
  <c r="L920"/>
  <c r="L921"/>
  <c r="L922"/>
  <c r="L923"/>
  <c r="L924"/>
  <c r="L925"/>
  <c r="L926"/>
  <c r="L927"/>
  <c r="L928"/>
  <c r="L929"/>
  <c r="L930"/>
  <c r="L931"/>
  <c r="L932"/>
  <c r="L933"/>
  <c r="L934"/>
  <c r="L935"/>
  <c r="L936"/>
  <c r="L937"/>
  <c r="L938"/>
  <c r="L939"/>
  <c r="L940"/>
  <c r="L941"/>
  <c r="L942"/>
  <c r="L943"/>
  <c r="L944"/>
  <c r="L945"/>
  <c r="L946"/>
  <c r="L947"/>
  <c r="L948"/>
  <c r="L949"/>
  <c r="L950"/>
  <c r="L951"/>
  <c r="L952"/>
  <c r="L953"/>
  <c r="L954"/>
  <c r="L955"/>
  <c r="L956"/>
  <c r="L957"/>
  <c r="L958"/>
  <c r="L959"/>
  <c r="L960"/>
  <c r="L961"/>
  <c r="L962"/>
  <c r="L963"/>
  <c r="L964"/>
  <c r="L965"/>
  <c r="L966"/>
  <c r="L967"/>
  <c r="L968"/>
  <c r="L969"/>
  <c r="L970"/>
  <c r="L971"/>
  <c r="L972"/>
  <c r="L973"/>
  <c r="L974"/>
  <c r="L975"/>
  <c r="L976"/>
  <c r="L977"/>
  <c r="L978"/>
  <c r="L979"/>
  <c r="L980"/>
  <c r="L981"/>
  <c r="L982"/>
  <c r="L983"/>
  <c r="L984"/>
  <c r="L985"/>
  <c r="L986"/>
  <c r="L987"/>
  <c r="L988"/>
  <c r="L989"/>
  <c r="L990"/>
  <c r="L991"/>
  <c r="L992"/>
  <c r="L993"/>
  <c r="L994"/>
  <c r="L995"/>
  <c r="L996"/>
  <c r="L997"/>
  <c r="L998"/>
  <c r="L999"/>
  <c r="L1000"/>
  <c r="L1001"/>
  <c r="L1002"/>
  <c r="L1003"/>
  <c r="L1004"/>
  <c r="L1005"/>
  <c r="L1006"/>
  <c r="L1007"/>
  <c r="L1008"/>
  <c r="L1009"/>
  <c r="L1010"/>
  <c r="L1011"/>
  <c r="L1012"/>
  <c r="L1013"/>
  <c r="L1014"/>
  <c r="L1015"/>
  <c r="L1016"/>
  <c r="L1017"/>
  <c r="L1018"/>
  <c r="L1019"/>
  <c r="L1020"/>
  <c r="L1021"/>
  <c r="L1022"/>
  <c r="L1023"/>
  <c r="L1024"/>
  <c r="L1025"/>
  <c r="L1026"/>
  <c r="L1027"/>
  <c r="L1028"/>
  <c r="L1029"/>
  <c r="L1030"/>
  <c r="L1031"/>
  <c r="L1032"/>
  <c r="L1033"/>
  <c r="L1034"/>
  <c r="L1035"/>
  <c r="L1036"/>
  <c r="L1037"/>
  <c r="L1038"/>
  <c r="L1039"/>
  <c r="L1040"/>
  <c r="L1041"/>
  <c r="L1042"/>
  <c r="L1043"/>
  <c r="L1044"/>
  <c r="L1045"/>
  <c r="L1046"/>
  <c r="L1047"/>
  <c r="L1048"/>
  <c r="L1049"/>
  <c r="L1050"/>
  <c r="L1051"/>
  <c r="L1052"/>
  <c r="L1053"/>
  <c r="L1054"/>
  <c r="L1055"/>
  <c r="L1056"/>
  <c r="L1057"/>
  <c r="L1058"/>
  <c r="L1059"/>
  <c r="L1060"/>
  <c r="L1061"/>
  <c r="L1062"/>
  <c r="L1063"/>
  <c r="L1064"/>
  <c r="L1065"/>
  <c r="L1066"/>
  <c r="L1067"/>
  <c r="L1068"/>
  <c r="L1069"/>
  <c r="L1070"/>
  <c r="L1071"/>
  <c r="L1072"/>
  <c r="L1073"/>
  <c r="L1074"/>
  <c r="L1075"/>
  <c r="L1076"/>
  <c r="L1077"/>
  <c r="L1078"/>
  <c r="L1079"/>
  <c r="L1080"/>
  <c r="L1081"/>
  <c r="L1082"/>
  <c r="L1083"/>
  <c r="L1084"/>
  <c r="L1085"/>
  <c r="L1086"/>
  <c r="L1087"/>
  <c r="L1088"/>
  <c r="L1089"/>
  <c r="L1090"/>
  <c r="L1091"/>
  <c r="L1092"/>
  <c r="L1093"/>
  <c r="L1094"/>
  <c r="L1095"/>
  <c r="L1096"/>
  <c r="L1097"/>
  <c r="L1098"/>
  <c r="L1099"/>
  <c r="L1100"/>
  <c r="L1101"/>
  <c r="L1102"/>
  <c r="L1103"/>
  <c r="L1104"/>
  <c r="L1105"/>
  <c r="L1106"/>
  <c r="L1107"/>
  <c r="L1108"/>
  <c r="L1109"/>
  <c r="L1110"/>
  <c r="L1111"/>
  <c r="L1112"/>
  <c r="L1113"/>
  <c r="L1114"/>
  <c r="L1115"/>
  <c r="L1116"/>
  <c r="L1117"/>
  <c r="L1118"/>
  <c r="L1119"/>
  <c r="L1120"/>
  <c r="L1121"/>
  <c r="L1122"/>
  <c r="L1123"/>
  <c r="L1124"/>
  <c r="L1125"/>
  <c r="L1126"/>
  <c r="L1127"/>
  <c r="L1128"/>
  <c r="L1129"/>
  <c r="L1130"/>
  <c r="L1131"/>
  <c r="L1132"/>
  <c r="L1133"/>
  <c r="L1134"/>
  <c r="L1135"/>
  <c r="L1136"/>
  <c r="L1137"/>
  <c r="L1138"/>
  <c r="L1139"/>
  <c r="L1140"/>
  <c r="L1141"/>
  <c r="L1142"/>
  <c r="L1143"/>
  <c r="L1144"/>
  <c r="L1145"/>
  <c r="L1146"/>
  <c r="L1147"/>
  <c r="L1148"/>
  <c r="L1149"/>
  <c r="L1150"/>
  <c r="L1151"/>
  <c r="L1152"/>
  <c r="L1153"/>
  <c r="L1154"/>
  <c r="L1155"/>
  <c r="L1156"/>
  <c r="L1157"/>
  <c r="L1158"/>
  <c r="L1159"/>
  <c r="L1160"/>
  <c r="L1161"/>
  <c r="L1162"/>
  <c r="L1163"/>
  <c r="L1164"/>
  <c r="L1165"/>
  <c r="L1166"/>
  <c r="L1167"/>
  <c r="L1168"/>
  <c r="L1169"/>
  <c r="L1170"/>
  <c r="L1171"/>
  <c r="L1172"/>
  <c r="L1173"/>
  <c r="L1174"/>
  <c r="L1175"/>
  <c r="L1176"/>
  <c r="L1177"/>
  <c r="L1178"/>
  <c r="L1179"/>
  <c r="L1180"/>
  <c r="L1181"/>
  <c r="L1182"/>
  <c r="L1183"/>
  <c r="L1184"/>
  <c r="L1185"/>
  <c r="L1186"/>
  <c r="L1187"/>
  <c r="L1188"/>
  <c r="L1189"/>
  <c r="L1190"/>
  <c r="L1191"/>
  <c r="L1192"/>
  <c r="L1193"/>
  <c r="L1194"/>
  <c r="L1195"/>
  <c r="L1196"/>
  <c r="L1197"/>
  <c r="L1198"/>
  <c r="L1199"/>
  <c r="L1200"/>
  <c r="L1201"/>
  <c r="L1202"/>
  <c r="L1203"/>
  <c r="L1204"/>
  <c r="L1205"/>
  <c r="L1206"/>
  <c r="L1207"/>
  <c r="L1208"/>
  <c r="L1209"/>
  <c r="L1210"/>
  <c r="L1211"/>
  <c r="L1212"/>
  <c r="L1213"/>
  <c r="L1214"/>
  <c r="L1215"/>
  <c r="L1216"/>
  <c r="L1217"/>
  <c r="L1218"/>
  <c r="L1219"/>
  <c r="L1220"/>
  <c r="L1221"/>
  <c r="L1222"/>
  <c r="L1223"/>
  <c r="L1224"/>
  <c r="L1225"/>
  <c r="L1226"/>
  <c r="L1227"/>
  <c r="L1228"/>
  <c r="L1229"/>
  <c r="L1230"/>
  <c r="L1231"/>
  <c r="L1232"/>
  <c r="L1233"/>
  <c r="L1234"/>
  <c r="L1235"/>
  <c r="L1236"/>
  <c r="L1237"/>
  <c r="L1238"/>
  <c r="L1239"/>
  <c r="L1240"/>
  <c r="L1241"/>
  <c r="L1242"/>
  <c r="L1243"/>
  <c r="L1244"/>
  <c r="L1245"/>
  <c r="L1246"/>
  <c r="L1247"/>
  <c r="L1248"/>
  <c r="L1249"/>
  <c r="L1250"/>
  <c r="L1251"/>
  <c r="L1252"/>
  <c r="L1253"/>
  <c r="L1254"/>
  <c r="L1255"/>
  <c r="L1256"/>
  <c r="L1257"/>
  <c r="L1258"/>
  <c r="L1259"/>
  <c r="L1260"/>
  <c r="L1261"/>
  <c r="L1262"/>
  <c r="L1263"/>
  <c r="L1264"/>
  <c r="L1265"/>
  <c r="L1266"/>
  <c r="L1267"/>
  <c r="L1268"/>
  <c r="L1269"/>
  <c r="L1270"/>
  <c r="L1271"/>
  <c r="L1272"/>
  <c r="L1273"/>
  <c r="L1274"/>
  <c r="L1275"/>
  <c r="L1276"/>
  <c r="L1277"/>
  <c r="L1278"/>
  <c r="L1279"/>
  <c r="L1280"/>
  <c r="L1281"/>
  <c r="L1282"/>
  <c r="L1283"/>
  <c r="L1284"/>
  <c r="L1285"/>
  <c r="L1286"/>
  <c r="L1287"/>
  <c r="L1288"/>
  <c r="L1289"/>
  <c r="L1290"/>
  <c r="L1291"/>
  <c r="L1292"/>
  <c r="L1293"/>
  <c r="L1294"/>
  <c r="L1295"/>
  <c r="L1296"/>
  <c r="L1297"/>
  <c r="L1298"/>
  <c r="L1299"/>
  <c r="L1300"/>
  <c r="L1301"/>
  <c r="L1302"/>
  <c r="L1303"/>
  <c r="L1304"/>
  <c r="L1305"/>
  <c r="L1306"/>
  <c r="L1307"/>
  <c r="L1308"/>
  <c r="L1309"/>
  <c r="L1310"/>
  <c r="L1311"/>
  <c r="L1312"/>
  <c r="L1313"/>
  <c r="L1314"/>
  <c r="L1315"/>
  <c r="L1316"/>
  <c r="L1317"/>
  <c r="L1318"/>
  <c r="L1319"/>
  <c r="L1320"/>
  <c r="L1321"/>
  <c r="L1322"/>
  <c r="L1323"/>
  <c r="L1324"/>
  <c r="L1325"/>
  <c r="L1326"/>
  <c r="L1327"/>
  <c r="L1328"/>
  <c r="L1329"/>
  <c r="L1330"/>
  <c r="L1331"/>
  <c r="L1332"/>
  <c r="L1333"/>
  <c r="L1334"/>
  <c r="L1335"/>
  <c r="L1336"/>
  <c r="L1337"/>
  <c r="L1338"/>
  <c r="L1339"/>
  <c r="L1340"/>
  <c r="L1341"/>
  <c r="L1342"/>
  <c r="L1343"/>
  <c r="L1344"/>
  <c r="L1345"/>
  <c r="L1346"/>
  <c r="L1347"/>
  <c r="L1348"/>
  <c r="L1349"/>
  <c r="L1350"/>
  <c r="L1351"/>
  <c r="L1352"/>
  <c r="L1353"/>
  <c r="L1354"/>
  <c r="L1355"/>
  <c r="L1356"/>
  <c r="L1357"/>
  <c r="L1358"/>
  <c r="L1359"/>
  <c r="L1360"/>
  <c r="L1361"/>
  <c r="L1362"/>
  <c r="L1363"/>
  <c r="L1364"/>
  <c r="L1365"/>
  <c r="L1366"/>
  <c r="L1367"/>
  <c r="L1368"/>
  <c r="L1369"/>
  <c r="L1370"/>
  <c r="L1371"/>
  <c r="L1372"/>
  <c r="L1373"/>
  <c r="L1374"/>
  <c r="L1375"/>
  <c r="L1376"/>
  <c r="L1377"/>
  <c r="L1378"/>
  <c r="L1379"/>
  <c r="L1380"/>
  <c r="L1381"/>
  <c r="L1382"/>
  <c r="L1383"/>
  <c r="L1384"/>
  <c r="L1385"/>
  <c r="L1386"/>
  <c r="L1387"/>
  <c r="L1388"/>
  <c r="L1389"/>
  <c r="L1390"/>
  <c r="L1391"/>
  <c r="L1392"/>
  <c r="L1393"/>
  <c r="L1394"/>
  <c r="L1395"/>
  <c r="L1396"/>
  <c r="L1397"/>
  <c r="L1398"/>
  <c r="L1399"/>
  <c r="L1400"/>
  <c r="L1401"/>
  <c r="L1402"/>
  <c r="L1403"/>
  <c r="L1404"/>
  <c r="L1405"/>
  <c r="L1406"/>
  <c r="L1407"/>
  <c r="L1408"/>
  <c r="L1409"/>
  <c r="L1410"/>
  <c r="L1411"/>
  <c r="L1412"/>
  <c r="L1413"/>
  <c r="L1414"/>
  <c r="L1415"/>
  <c r="L1416"/>
  <c r="L1417"/>
  <c r="L1418"/>
  <c r="L1419"/>
  <c r="L1420"/>
  <c r="L1421"/>
  <c r="L1422"/>
  <c r="L1423"/>
  <c r="L1424"/>
  <c r="L1425"/>
  <c r="L1426"/>
  <c r="L1427"/>
  <c r="L1428"/>
  <c r="L1429"/>
  <c r="L1430"/>
  <c r="L1431"/>
  <c r="L1432"/>
  <c r="L1433"/>
  <c r="L1434"/>
  <c r="L1435"/>
  <c r="L1436"/>
  <c r="L1437"/>
  <c r="L1438"/>
  <c r="L1439"/>
  <c r="L1440"/>
  <c r="L1441"/>
  <c r="L1442"/>
  <c r="L1443"/>
  <c r="L1444"/>
  <c r="L1445"/>
  <c r="L1446"/>
  <c r="L1447"/>
  <c r="L1448"/>
  <c r="L1449"/>
  <c r="L1450"/>
  <c r="L1451"/>
  <c r="L1452"/>
  <c r="L1453"/>
  <c r="L1454"/>
  <c r="L1455"/>
  <c r="L1456"/>
  <c r="L1457"/>
  <c r="L1458"/>
  <c r="L1459"/>
  <c r="L1460"/>
  <c r="L1461"/>
  <c r="L1462"/>
  <c r="L1463"/>
  <c r="L1464"/>
  <c r="L1465"/>
  <c r="L1466"/>
  <c r="L1467"/>
  <c r="L1468"/>
  <c r="L1469"/>
  <c r="L1470"/>
  <c r="L1471"/>
  <c r="L1472"/>
  <c r="L1473"/>
  <c r="L1474"/>
  <c r="L1475"/>
  <c r="L1476"/>
  <c r="L1477"/>
  <c r="L1478"/>
  <c r="L1479"/>
  <c r="L1480"/>
  <c r="L1481"/>
  <c r="L1482"/>
  <c r="L1483"/>
  <c r="L1484"/>
  <c r="L1485"/>
  <c r="L1486"/>
  <c r="L1487"/>
  <c r="L1488"/>
  <c r="L1489"/>
  <c r="L1490"/>
  <c r="L1491"/>
  <c r="L1492"/>
  <c r="L1493"/>
  <c r="L1494"/>
  <c r="L1495"/>
  <c r="L1496"/>
  <c r="L1497"/>
  <c r="L1498"/>
  <c r="L1499"/>
  <c r="L1500"/>
  <c r="K1" l="1"/>
  <c r="N127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N459"/>
  <c r="N460"/>
  <c r="N461"/>
  <c r="N462"/>
  <c r="N463"/>
  <c r="N464"/>
  <c r="N465"/>
  <c r="N466"/>
  <c r="N467"/>
  <c r="N468"/>
  <c r="N469"/>
  <c r="N470"/>
  <c r="N471"/>
  <c r="N472"/>
  <c r="N473"/>
  <c r="N474"/>
  <c r="N475"/>
  <c r="N476"/>
  <c r="N477"/>
  <c r="N478"/>
  <c r="N479"/>
  <c r="N480"/>
  <c r="N481"/>
  <c r="N482"/>
  <c r="N483"/>
  <c r="N484"/>
  <c r="N485"/>
  <c r="N486"/>
  <c r="N487"/>
  <c r="N488"/>
  <c r="N489"/>
  <c r="N490"/>
  <c r="N491"/>
  <c r="N492"/>
  <c r="N493"/>
  <c r="N494"/>
  <c r="N495"/>
  <c r="N496"/>
  <c r="N497"/>
  <c r="N498"/>
  <c r="N499"/>
  <c r="N500"/>
  <c r="N501"/>
  <c r="N502"/>
  <c r="N503"/>
  <c r="N504"/>
  <c r="N505"/>
  <c r="N506"/>
  <c r="N507"/>
  <c r="N508"/>
  <c r="N509"/>
  <c r="N510"/>
  <c r="N511"/>
  <c r="N512"/>
  <c r="N513"/>
  <c r="N514"/>
  <c r="N515"/>
  <c r="N516"/>
  <c r="N517"/>
  <c r="N518"/>
  <c r="N519"/>
  <c r="N520"/>
  <c r="N521"/>
  <c r="N522"/>
  <c r="N523"/>
  <c r="N524"/>
  <c r="N525"/>
  <c r="N526"/>
  <c r="N527"/>
  <c r="N528"/>
  <c r="N529"/>
  <c r="N530"/>
  <c r="N531"/>
  <c r="N532"/>
  <c r="N533"/>
  <c r="N534"/>
  <c r="N535"/>
  <c r="N536"/>
  <c r="N537"/>
  <c r="N538"/>
  <c r="N539"/>
  <c r="N540"/>
  <c r="N541"/>
  <c r="N542"/>
  <c r="N543"/>
  <c r="N544"/>
  <c r="N545"/>
  <c r="N546"/>
  <c r="N547"/>
  <c r="N548"/>
  <c r="N549"/>
  <c r="N550"/>
  <c r="N551"/>
  <c r="N552"/>
  <c r="N553"/>
  <c r="N554"/>
  <c r="N555"/>
  <c r="N556"/>
  <c r="N557"/>
  <c r="N558"/>
  <c r="N559"/>
  <c r="N560"/>
  <c r="N561"/>
  <c r="N562"/>
  <c r="N563"/>
  <c r="N564"/>
  <c r="N565"/>
  <c r="N566"/>
  <c r="N567"/>
  <c r="N568"/>
  <c r="N569"/>
  <c r="N570"/>
  <c r="N571"/>
  <c r="N572"/>
  <c r="N573"/>
  <c r="N574"/>
  <c r="N575"/>
  <c r="N576"/>
  <c r="N577"/>
  <c r="N578"/>
  <c r="N579"/>
  <c r="N580"/>
  <c r="N581"/>
  <c r="N582"/>
  <c r="N583"/>
  <c r="N584"/>
  <c r="N585"/>
  <c r="N586"/>
  <c r="N587"/>
  <c r="N588"/>
  <c r="N589"/>
  <c r="N590"/>
  <c r="N591"/>
  <c r="N592"/>
  <c r="N593"/>
  <c r="N594"/>
  <c r="N595"/>
  <c r="N596"/>
  <c r="N597"/>
  <c r="N598"/>
  <c r="N599"/>
  <c r="N600"/>
  <c r="N601"/>
  <c r="N602"/>
  <c r="N603"/>
  <c r="N604"/>
  <c r="N605"/>
  <c r="N606"/>
  <c r="N607"/>
  <c r="N608"/>
  <c r="N609"/>
  <c r="N610"/>
  <c r="N611"/>
  <c r="N612"/>
  <c r="N613"/>
  <c r="N614"/>
  <c r="N615"/>
  <c r="N616"/>
  <c r="N617"/>
  <c r="N618"/>
  <c r="N619"/>
  <c r="N620"/>
  <c r="N621"/>
  <c r="N622"/>
  <c r="N623"/>
  <c r="N624"/>
  <c r="N625"/>
  <c r="N626"/>
  <c r="N627"/>
  <c r="N628"/>
  <c r="N629"/>
  <c r="N630"/>
  <c r="N631"/>
  <c r="N632"/>
  <c r="N633"/>
  <c r="N634"/>
  <c r="N635"/>
  <c r="N636"/>
  <c r="N637"/>
  <c r="N638"/>
  <c r="N639"/>
  <c r="N640"/>
  <c r="N641"/>
  <c r="N642"/>
  <c r="N643"/>
  <c r="N644"/>
  <c r="N645"/>
  <c r="N646"/>
  <c r="N647"/>
  <c r="N648"/>
  <c r="N649"/>
  <c r="N650"/>
  <c r="N651"/>
  <c r="N652"/>
  <c r="N653"/>
  <c r="N654"/>
  <c r="N655"/>
  <c r="N656"/>
  <c r="N657"/>
  <c r="N658"/>
  <c r="N659"/>
  <c r="N660"/>
  <c r="N661"/>
  <c r="N662"/>
  <c r="N663"/>
  <c r="N664"/>
  <c r="N665"/>
  <c r="N666"/>
  <c r="N667"/>
  <c r="N668"/>
  <c r="N669"/>
  <c r="N670"/>
  <c r="N671"/>
  <c r="N672"/>
  <c r="N673"/>
  <c r="N674"/>
  <c r="N675"/>
  <c r="N676"/>
  <c r="N677"/>
  <c r="N678"/>
  <c r="N679"/>
  <c r="N680"/>
  <c r="N681"/>
  <c r="N682"/>
  <c r="N683"/>
  <c r="N684"/>
  <c r="N685"/>
  <c r="N686"/>
  <c r="N687"/>
  <c r="N688"/>
  <c r="N689"/>
  <c r="N690"/>
  <c r="N691"/>
  <c r="N692"/>
  <c r="N693"/>
  <c r="N694"/>
  <c r="N695"/>
  <c r="N696"/>
  <c r="N697"/>
  <c r="N698"/>
  <c r="N699"/>
  <c r="N700"/>
  <c r="N701"/>
  <c r="N702"/>
  <c r="N703"/>
  <c r="N704"/>
  <c r="N705"/>
  <c r="N706"/>
  <c r="N707"/>
  <c r="N708"/>
  <c r="N709"/>
  <c r="N710"/>
  <c r="N711"/>
  <c r="N712"/>
  <c r="N713"/>
  <c r="N714"/>
  <c r="N715"/>
  <c r="N716"/>
  <c r="N717"/>
  <c r="N718"/>
  <c r="N719"/>
  <c r="N720"/>
  <c r="N721"/>
  <c r="N722"/>
  <c r="N723"/>
  <c r="N724"/>
  <c r="N725"/>
  <c r="N726"/>
  <c r="N727"/>
  <c r="N728"/>
  <c r="N729"/>
  <c r="N730"/>
  <c r="N731"/>
  <c r="N732"/>
  <c r="N733"/>
  <c r="N734"/>
  <c r="N735"/>
  <c r="N736"/>
  <c r="N737"/>
  <c r="N738"/>
  <c r="N739"/>
  <c r="N740"/>
  <c r="N741"/>
  <c r="N742"/>
  <c r="N743"/>
  <c r="N744"/>
  <c r="N745"/>
  <c r="N746"/>
  <c r="N747"/>
  <c r="N748"/>
  <c r="N749"/>
  <c r="N750"/>
  <c r="N751"/>
  <c r="N752"/>
  <c r="N753"/>
  <c r="N754"/>
  <c r="N755"/>
  <c r="N756"/>
  <c r="N757"/>
  <c r="N758"/>
  <c r="N759"/>
  <c r="N760"/>
  <c r="N761"/>
  <c r="N762"/>
  <c r="N763"/>
  <c r="N764"/>
  <c r="N765"/>
  <c r="N766"/>
  <c r="N767"/>
  <c r="N768"/>
  <c r="N769"/>
  <c r="N770"/>
  <c r="N771"/>
  <c r="N772"/>
  <c r="N773"/>
  <c r="N774"/>
  <c r="N775"/>
  <c r="N776"/>
  <c r="N777"/>
  <c r="N778"/>
  <c r="N779"/>
  <c r="N780"/>
  <c r="N781"/>
  <c r="N782"/>
  <c r="N783"/>
  <c r="N784"/>
  <c r="N785"/>
  <c r="N786"/>
  <c r="N787"/>
  <c r="N788"/>
  <c r="N789"/>
  <c r="N790"/>
  <c r="N791"/>
  <c r="N792"/>
  <c r="N793"/>
  <c r="N794"/>
  <c r="N795"/>
  <c r="N796"/>
  <c r="N797"/>
  <c r="N798"/>
  <c r="N799"/>
  <c r="N800"/>
  <c r="N801"/>
  <c r="N802"/>
  <c r="N803"/>
  <c r="N804"/>
  <c r="N805"/>
  <c r="N806"/>
  <c r="N807"/>
  <c r="N808"/>
  <c r="N809"/>
  <c r="N810"/>
  <c r="N811"/>
  <c r="N812"/>
  <c r="N813"/>
  <c r="N814"/>
  <c r="N815"/>
  <c r="N816"/>
  <c r="N817"/>
  <c r="N818"/>
  <c r="N819"/>
  <c r="N820"/>
  <c r="N821"/>
  <c r="N822"/>
  <c r="N823"/>
  <c r="N824"/>
  <c r="N825"/>
  <c r="N826"/>
  <c r="N827"/>
  <c r="N828"/>
  <c r="N829"/>
  <c r="N830"/>
  <c r="N831"/>
  <c r="N832"/>
  <c r="N833"/>
  <c r="N834"/>
  <c r="N835"/>
  <c r="N836"/>
  <c r="N837"/>
  <c r="N838"/>
  <c r="N839"/>
  <c r="N840"/>
  <c r="N841"/>
  <c r="N842"/>
  <c r="N843"/>
  <c r="N844"/>
  <c r="N845"/>
  <c r="N846"/>
  <c r="N847"/>
  <c r="N848"/>
  <c r="N849"/>
  <c r="N850"/>
  <c r="N851"/>
  <c r="N852"/>
  <c r="N853"/>
  <c r="N854"/>
  <c r="N855"/>
  <c r="N856"/>
  <c r="N857"/>
  <c r="N858"/>
  <c r="N859"/>
  <c r="N860"/>
  <c r="N861"/>
  <c r="N862"/>
  <c r="N863"/>
  <c r="N864"/>
  <c r="N865"/>
  <c r="N866"/>
  <c r="N867"/>
  <c r="N868"/>
  <c r="N869"/>
  <c r="N870"/>
  <c r="N871"/>
  <c r="N872"/>
  <c r="N873"/>
  <c r="N874"/>
  <c r="N875"/>
  <c r="N876"/>
  <c r="N877"/>
  <c r="N878"/>
  <c r="N879"/>
  <c r="N880"/>
  <c r="N881"/>
  <c r="N882"/>
  <c r="N883"/>
  <c r="N884"/>
  <c r="N885"/>
  <c r="N886"/>
  <c r="N887"/>
  <c r="N888"/>
  <c r="N889"/>
  <c r="N890"/>
  <c r="N891"/>
  <c r="N892"/>
  <c r="N893"/>
  <c r="N894"/>
  <c r="N895"/>
  <c r="N896"/>
  <c r="N897"/>
  <c r="N898"/>
  <c r="N899"/>
  <c r="N900"/>
  <c r="N901"/>
  <c r="N902"/>
  <c r="N903"/>
  <c r="N904"/>
  <c r="N905"/>
  <c r="N906"/>
  <c r="N907"/>
  <c r="N908"/>
  <c r="N909"/>
  <c r="N910"/>
  <c r="N911"/>
  <c r="N912"/>
  <c r="N913"/>
  <c r="N914"/>
  <c r="N915"/>
  <c r="N916"/>
  <c r="N917"/>
  <c r="N918"/>
  <c r="N919"/>
  <c r="N920"/>
  <c r="N921"/>
  <c r="N922"/>
  <c r="N923"/>
  <c r="N924"/>
  <c r="N925"/>
  <c r="N926"/>
  <c r="N927"/>
  <c r="N928"/>
  <c r="N929"/>
  <c r="N930"/>
  <c r="N931"/>
  <c r="N932"/>
  <c r="N933"/>
  <c r="N934"/>
  <c r="N935"/>
  <c r="N936"/>
  <c r="N937"/>
  <c r="N938"/>
  <c r="N939"/>
  <c r="N940"/>
  <c r="N941"/>
  <c r="N942"/>
  <c r="N943"/>
  <c r="N944"/>
  <c r="N945"/>
  <c r="N946"/>
  <c r="N947"/>
  <c r="N948"/>
  <c r="N949"/>
  <c r="N950"/>
  <c r="N951"/>
  <c r="N952"/>
  <c r="N953"/>
  <c r="N954"/>
  <c r="N955"/>
  <c r="N956"/>
  <c r="N957"/>
  <c r="N958"/>
  <c r="N959"/>
  <c r="N960"/>
  <c r="N961"/>
  <c r="N962"/>
  <c r="N963"/>
  <c r="N964"/>
  <c r="N965"/>
  <c r="N966"/>
  <c r="N967"/>
  <c r="N968"/>
  <c r="N969"/>
  <c r="N970"/>
  <c r="N971"/>
  <c r="N972"/>
  <c r="N973"/>
  <c r="N974"/>
  <c r="N975"/>
  <c r="N976"/>
  <c r="N977"/>
  <c r="N978"/>
  <c r="N979"/>
  <c r="N980"/>
  <c r="N981"/>
  <c r="N982"/>
  <c r="N983"/>
  <c r="N984"/>
  <c r="N985"/>
  <c r="N986"/>
  <c r="N987"/>
  <c r="N988"/>
  <c r="N989"/>
  <c r="N990"/>
  <c r="N991"/>
  <c r="N992"/>
  <c r="N993"/>
  <c r="N994"/>
  <c r="N995"/>
  <c r="N996"/>
  <c r="N997"/>
  <c r="N998"/>
  <c r="N999"/>
  <c r="N1000"/>
  <c r="N1001"/>
  <c r="N1002"/>
  <c r="N1003"/>
  <c r="N1004"/>
  <c r="N1005"/>
  <c r="N1006"/>
  <c r="N1007"/>
  <c r="N1008"/>
  <c r="N1009"/>
  <c r="N1010"/>
  <c r="N1011"/>
  <c r="N1012"/>
  <c r="N1013"/>
  <c r="N1014"/>
  <c r="N1015"/>
  <c r="N1016"/>
  <c r="N1017"/>
  <c r="N1018"/>
  <c r="N1019"/>
  <c r="N1020"/>
  <c r="N1021"/>
  <c r="N1022"/>
  <c r="N1023"/>
  <c r="N1024"/>
  <c r="N1025"/>
  <c r="N1026"/>
  <c r="N1027"/>
  <c r="N1028"/>
  <c r="N1029"/>
  <c r="N1030"/>
  <c r="N1031"/>
  <c r="N1032"/>
  <c r="N1033"/>
  <c r="N1034"/>
  <c r="N1035"/>
  <c r="N1036"/>
  <c r="N1037"/>
  <c r="N1038"/>
  <c r="N1039"/>
  <c r="N1040"/>
  <c r="N1041"/>
  <c r="N1042"/>
  <c r="N1043"/>
  <c r="N1044"/>
  <c r="N1045"/>
  <c r="N1046"/>
  <c r="N1047"/>
  <c r="N1048"/>
  <c r="N1049"/>
  <c r="N1050"/>
  <c r="N1051"/>
  <c r="N1052"/>
  <c r="N1053"/>
  <c r="N1054"/>
  <c r="N1055"/>
  <c r="N1056"/>
  <c r="N1057"/>
  <c r="N1058"/>
  <c r="N1059"/>
  <c r="N1060"/>
  <c r="N1061"/>
  <c r="N1062"/>
  <c r="N1063"/>
  <c r="N1064"/>
  <c r="N1065"/>
  <c r="N1066"/>
  <c r="N1067"/>
  <c r="N1068"/>
  <c r="N1069"/>
  <c r="N1070"/>
  <c r="N1071"/>
  <c r="N1072"/>
  <c r="N1073"/>
  <c r="N1074"/>
  <c r="N1075"/>
  <c r="N1076"/>
  <c r="N1077"/>
  <c r="N1078"/>
  <c r="N1079"/>
  <c r="N1080"/>
  <c r="N1081"/>
  <c r="N1082"/>
  <c r="N1083"/>
  <c r="N1084"/>
  <c r="N1085"/>
  <c r="N1086"/>
  <c r="N1087"/>
  <c r="N1088"/>
  <c r="N1089"/>
  <c r="N1090"/>
  <c r="N1091"/>
  <c r="N1092"/>
  <c r="N1093"/>
  <c r="N1094"/>
  <c r="N1095"/>
  <c r="N1096"/>
  <c r="N1097"/>
  <c r="N1098"/>
  <c r="N1099"/>
  <c r="N1100"/>
  <c r="N1101"/>
  <c r="N1102"/>
  <c r="N1103"/>
  <c r="N1104"/>
  <c r="N1105"/>
  <c r="N1106"/>
  <c r="N1107"/>
  <c r="N1108"/>
  <c r="N1109"/>
  <c r="N1110"/>
  <c r="N1111"/>
  <c r="N1112"/>
  <c r="N1113"/>
  <c r="N1114"/>
  <c r="N1115"/>
  <c r="N1116"/>
  <c r="N1117"/>
  <c r="N1118"/>
  <c r="N1119"/>
  <c r="N1120"/>
  <c r="N1121"/>
  <c r="N1122"/>
  <c r="N1123"/>
  <c r="N1124"/>
  <c r="N1125"/>
  <c r="N1126"/>
  <c r="N1127"/>
  <c r="N1128"/>
  <c r="N1129"/>
  <c r="N1130"/>
  <c r="N1131"/>
  <c r="N1132"/>
  <c r="N1133"/>
  <c r="N1134"/>
  <c r="N1135"/>
  <c r="N1136"/>
  <c r="N1137"/>
  <c r="N1138"/>
  <c r="N1139"/>
  <c r="N1140"/>
  <c r="N1141"/>
  <c r="N1142"/>
  <c r="N1143"/>
  <c r="N1144"/>
  <c r="N1145"/>
  <c r="N1146"/>
  <c r="N1147"/>
  <c r="N1148"/>
  <c r="N1149"/>
  <c r="N1150"/>
  <c r="N1151"/>
  <c r="N1152"/>
  <c r="N1153"/>
  <c r="N1154"/>
  <c r="N1155"/>
  <c r="N1156"/>
  <c r="N1157"/>
  <c r="N1158"/>
  <c r="N1159"/>
  <c r="N1160"/>
  <c r="N1161"/>
  <c r="N1162"/>
  <c r="N1163"/>
  <c r="N1164"/>
  <c r="N1165"/>
  <c r="N1166"/>
  <c r="N1167"/>
  <c r="N1168"/>
  <c r="N1169"/>
  <c r="N1170"/>
  <c r="N1171"/>
  <c r="N1172"/>
  <c r="N1173"/>
  <c r="N1174"/>
  <c r="N1175"/>
  <c r="N1176"/>
  <c r="N1177"/>
  <c r="N1178"/>
  <c r="N1179"/>
  <c r="N1180"/>
  <c r="N1181"/>
  <c r="N1182"/>
  <c r="N1183"/>
  <c r="N1184"/>
  <c r="N1185"/>
  <c r="N1186"/>
  <c r="N1187"/>
  <c r="N1188"/>
  <c r="N1189"/>
  <c r="N1190"/>
  <c r="N1191"/>
  <c r="N1192"/>
  <c r="N1193"/>
  <c r="N1194"/>
  <c r="N1195"/>
  <c r="N1196"/>
  <c r="N1197"/>
  <c r="N1198"/>
  <c r="N1199"/>
  <c r="N1200"/>
  <c r="N1201"/>
  <c r="N1202"/>
  <c r="N1203"/>
  <c r="N1204"/>
  <c r="N1205"/>
  <c r="N1206"/>
  <c r="N1207"/>
  <c r="N1208"/>
  <c r="N1209"/>
  <c r="N1210"/>
  <c r="N1211"/>
  <c r="N1212"/>
  <c r="N1213"/>
  <c r="N1214"/>
  <c r="N1215"/>
  <c r="N1216"/>
  <c r="N1217"/>
  <c r="N1218"/>
  <c r="N1219"/>
  <c r="N1220"/>
  <c r="N1221"/>
  <c r="N1222"/>
  <c r="N1223"/>
  <c r="N1224"/>
  <c r="N1225"/>
  <c r="N1226"/>
  <c r="N1227"/>
  <c r="N1228"/>
  <c r="N1229"/>
  <c r="N1230"/>
  <c r="N1231"/>
  <c r="N1232"/>
  <c r="N1233"/>
  <c r="N1234"/>
  <c r="N1235"/>
  <c r="N1236"/>
  <c r="N1237"/>
  <c r="N1238"/>
  <c r="N1239"/>
  <c r="N1240"/>
  <c r="N1241"/>
  <c r="N1242"/>
  <c r="N1243"/>
  <c r="N1244"/>
  <c r="N1245"/>
  <c r="N1246"/>
  <c r="N1247"/>
  <c r="N1248"/>
  <c r="N1249"/>
  <c r="N1250"/>
  <c r="N1251"/>
  <c r="N1252"/>
  <c r="N1253"/>
  <c r="N1254"/>
  <c r="N1255"/>
  <c r="N1256"/>
  <c r="N1257"/>
  <c r="N1258"/>
  <c r="N1259"/>
  <c r="N1260"/>
  <c r="N1261"/>
  <c r="N1262"/>
  <c r="N1263"/>
  <c r="N1264"/>
  <c r="N1265"/>
  <c r="N1266"/>
  <c r="N1267"/>
  <c r="N1268"/>
  <c r="N1269"/>
  <c r="N1270"/>
  <c r="N1271"/>
  <c r="N1272"/>
  <c r="N1273"/>
  <c r="N1274"/>
  <c r="N1275"/>
  <c r="N1276"/>
  <c r="N1277"/>
  <c r="N1278"/>
  <c r="N1279"/>
  <c r="N1280"/>
  <c r="N1281"/>
  <c r="N1282"/>
  <c r="N1283"/>
  <c r="N1284"/>
  <c r="N1285"/>
  <c r="N1286"/>
  <c r="N1287"/>
  <c r="N1288"/>
  <c r="N1289"/>
  <c r="N1290"/>
  <c r="N1291"/>
  <c r="N1292"/>
  <c r="N1293"/>
  <c r="N1294"/>
  <c r="N1295"/>
  <c r="N1296"/>
  <c r="N1297"/>
  <c r="N1298"/>
  <c r="N1299"/>
  <c r="N1300"/>
  <c r="N1301"/>
  <c r="N1302"/>
  <c r="N1303"/>
  <c r="N1304"/>
  <c r="N1305"/>
  <c r="N1306"/>
  <c r="N1307"/>
  <c r="N1308"/>
  <c r="N1309"/>
  <c r="N1310"/>
  <c r="N1311"/>
  <c r="N1312"/>
  <c r="N1313"/>
  <c r="N1314"/>
  <c r="N1315"/>
  <c r="N1316"/>
  <c r="N1317"/>
  <c r="N1318"/>
  <c r="N1319"/>
  <c r="N1320"/>
  <c r="N1321"/>
  <c r="N1322"/>
  <c r="N1323"/>
  <c r="N1324"/>
  <c r="N1325"/>
  <c r="N1326"/>
  <c r="N1327"/>
  <c r="N1328"/>
  <c r="N1329"/>
  <c r="N1330"/>
  <c r="N1331"/>
  <c r="N1332"/>
  <c r="N1333"/>
  <c r="N1334"/>
  <c r="N1335"/>
  <c r="N1336"/>
  <c r="N1337"/>
  <c r="N1338"/>
  <c r="N1339"/>
  <c r="N1340"/>
  <c r="N1341"/>
  <c r="N1342"/>
  <c r="N1343"/>
  <c r="N1344"/>
  <c r="N1345"/>
  <c r="N1346"/>
  <c r="N1347"/>
  <c r="N1348"/>
  <c r="N1349"/>
  <c r="N1350"/>
  <c r="N1351"/>
  <c r="N1352"/>
  <c r="N1353"/>
  <c r="N1354"/>
  <c r="N1355"/>
  <c r="N1356"/>
  <c r="N1357"/>
  <c r="N1358"/>
  <c r="N1359"/>
  <c r="N1360"/>
  <c r="N1361"/>
  <c r="N1362"/>
  <c r="N1363"/>
  <c r="N1364"/>
  <c r="N1365"/>
  <c r="N1366"/>
  <c r="N1367"/>
  <c r="N1368"/>
  <c r="N1369"/>
  <c r="N1370"/>
  <c r="N1371"/>
  <c r="N1372"/>
  <c r="N1373"/>
  <c r="N1374"/>
  <c r="N1375"/>
  <c r="N1376"/>
  <c r="N1377"/>
  <c r="N1378"/>
  <c r="N1379"/>
  <c r="N1380"/>
  <c r="N1381"/>
  <c r="N1382"/>
  <c r="N1383"/>
  <c r="N1384"/>
  <c r="N1385"/>
  <c r="N1386"/>
  <c r="N1387"/>
  <c r="N1388"/>
  <c r="N1389"/>
  <c r="N1390"/>
  <c r="N1391"/>
  <c r="N1392"/>
  <c r="N1393"/>
  <c r="N1394"/>
  <c r="N1395"/>
  <c r="N1396"/>
  <c r="N1397"/>
  <c r="N1398"/>
  <c r="N1399"/>
  <c r="N1400"/>
  <c r="N1401"/>
  <c r="N1402"/>
  <c r="N1403"/>
  <c r="N1404"/>
  <c r="N1405"/>
  <c r="N1406"/>
  <c r="N1407"/>
  <c r="N1408"/>
  <c r="N1409"/>
  <c r="N1410"/>
  <c r="N1411"/>
  <c r="N1412"/>
  <c r="N1413"/>
  <c r="N1414"/>
  <c r="N1415"/>
  <c r="N1416"/>
  <c r="N1417"/>
  <c r="N1418"/>
  <c r="N1419"/>
  <c r="N1420"/>
  <c r="N1421"/>
  <c r="N1422"/>
  <c r="N1423"/>
  <c r="N1424"/>
  <c r="N1425"/>
  <c r="N1426"/>
  <c r="N1427"/>
  <c r="N1428"/>
  <c r="N1429"/>
  <c r="N1430"/>
  <c r="N1431"/>
  <c r="N1432"/>
  <c r="N1433"/>
  <c r="N1434"/>
  <c r="N1435"/>
  <c r="N1436"/>
  <c r="N1437"/>
  <c r="N1438"/>
  <c r="N1439"/>
  <c r="N1440"/>
  <c r="N1441"/>
  <c r="N1442"/>
  <c r="N1443"/>
  <c r="N1444"/>
  <c r="N1445"/>
  <c r="N1446"/>
  <c r="N1447"/>
  <c r="N1448"/>
  <c r="N1449"/>
  <c r="N1450"/>
  <c r="N1451"/>
  <c r="N1452"/>
  <c r="N1453"/>
  <c r="N1454"/>
  <c r="N1455"/>
  <c r="N1456"/>
  <c r="N1457"/>
  <c r="N1458"/>
  <c r="N1459"/>
  <c r="N1460"/>
  <c r="N1461"/>
  <c r="N1462"/>
  <c r="N1463"/>
  <c r="N1464"/>
  <c r="N1465"/>
  <c r="N1466"/>
  <c r="N1467"/>
  <c r="N1468"/>
  <c r="N1469"/>
  <c r="N1470"/>
  <c r="N1471"/>
  <c r="N1472"/>
  <c r="N1473"/>
  <c r="N1474"/>
  <c r="N1475"/>
  <c r="N1476"/>
  <c r="N1477"/>
  <c r="N1478"/>
  <c r="N1479"/>
  <c r="N1480"/>
  <c r="N1481"/>
  <c r="N1482"/>
  <c r="N1483"/>
  <c r="N1484"/>
  <c r="N1485"/>
  <c r="N1486"/>
  <c r="N1487"/>
  <c r="N1488"/>
  <c r="N1489"/>
  <c r="N1490"/>
  <c r="N1491"/>
  <c r="N1492"/>
  <c r="N1493"/>
  <c r="N1494"/>
  <c r="N1495"/>
  <c r="N1496"/>
  <c r="N1497"/>
  <c r="N1498"/>
  <c r="N1499"/>
  <c r="N1500"/>
  <c r="N3"/>
  <c r="H3" i="7" l="1"/>
  <c r="G3"/>
  <c r="C8" l="1"/>
  <c r="E7"/>
  <c r="E8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C10"/>
  <c r="C12"/>
  <c r="C14"/>
  <c r="C16"/>
  <c r="C18"/>
  <c r="C20"/>
  <c r="C22"/>
  <c r="C24"/>
  <c r="C26"/>
  <c r="C28"/>
  <c r="C9"/>
  <c r="C11"/>
  <c r="C13"/>
  <c r="C15"/>
  <c r="C17"/>
  <c r="C19"/>
  <c r="C21"/>
  <c r="C23"/>
  <c r="C25"/>
  <c r="C27"/>
  <c r="D7"/>
  <c r="D8"/>
  <c r="E28"/>
  <c r="F28" s="1"/>
  <c r="E27"/>
  <c r="F27" s="1"/>
  <c r="E26"/>
  <c r="E25"/>
  <c r="E24"/>
  <c r="F24" s="1"/>
  <c r="E23"/>
  <c r="F23" s="1"/>
  <c r="E22"/>
  <c r="E21"/>
  <c r="E20"/>
  <c r="F20" s="1"/>
  <c r="E19"/>
  <c r="F19" s="1"/>
  <c r="G19" s="1"/>
  <c r="E18"/>
  <c r="E17"/>
  <c r="E16"/>
  <c r="F16" s="1"/>
  <c r="E15"/>
  <c r="F15" s="1"/>
  <c r="E14"/>
  <c r="E13"/>
  <c r="E12"/>
  <c r="F12" s="1"/>
  <c r="G12" s="1"/>
  <c r="E11"/>
  <c r="F11" s="1"/>
  <c r="E10"/>
  <c r="E9"/>
  <c r="C7"/>
  <c r="F21" l="1"/>
  <c r="G21" s="1"/>
  <c r="F9"/>
  <c r="G9" s="1"/>
  <c r="F13"/>
  <c r="G13" s="1"/>
  <c r="F17"/>
  <c r="G17" s="1"/>
  <c r="F25"/>
  <c r="G25" s="1"/>
  <c r="F8"/>
  <c r="G8" s="1"/>
  <c r="G16"/>
  <c r="G24"/>
  <c r="G20"/>
  <c r="G15"/>
  <c r="G23"/>
  <c r="G27"/>
  <c r="G28"/>
  <c r="F22"/>
  <c r="G22" s="1"/>
  <c r="F26"/>
  <c r="G26" s="1"/>
  <c r="F10"/>
  <c r="G10" s="1"/>
  <c r="F14"/>
  <c r="G14" s="1"/>
  <c r="F7"/>
  <c r="G7" s="1"/>
  <c r="G11"/>
  <c r="F18"/>
  <c r="G18" s="1"/>
  <c r="C29"/>
  <c r="D29"/>
  <c r="E29"/>
  <c r="G708" i="6"/>
  <c r="H708" s="1"/>
  <c r="G709"/>
  <c r="H709" s="1"/>
  <c r="G710"/>
  <c r="H710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58"/>
  <c r="G59"/>
  <c r="H59" s="1"/>
  <c r="G60"/>
  <c r="H60" s="1"/>
  <c r="G61"/>
  <c r="H61" s="1"/>
  <c r="G62"/>
  <c r="H62" s="1"/>
  <c r="G63"/>
  <c r="H63" s="1"/>
  <c r="G64"/>
  <c r="H64" s="1"/>
  <c r="G65"/>
  <c r="H65" s="1"/>
  <c r="G66"/>
  <c r="H66" s="1"/>
  <c r="G67"/>
  <c r="H67" s="1"/>
  <c r="G68"/>
  <c r="H68" s="1"/>
  <c r="G69"/>
  <c r="H69" s="1"/>
  <c r="G70"/>
  <c r="H70" s="1"/>
  <c r="G71"/>
  <c r="G72"/>
  <c r="H72" s="1"/>
  <c r="G73"/>
  <c r="H73" s="1"/>
  <c r="G74"/>
  <c r="H74" s="1"/>
  <c r="G75"/>
  <c r="H75" s="1"/>
  <c r="G76"/>
  <c r="H76" s="1"/>
  <c r="G77"/>
  <c r="H77" s="1"/>
  <c r="G78"/>
  <c r="H78" s="1"/>
  <c r="G79"/>
  <c r="H79" s="1"/>
  <c r="G80"/>
  <c r="H80" s="1"/>
  <c r="G81"/>
  <c r="H81" s="1"/>
  <c r="G82"/>
  <c r="H82" s="1"/>
  <c r="G83"/>
  <c r="H83" s="1"/>
  <c r="G84"/>
  <c r="G85"/>
  <c r="H85" s="1"/>
  <c r="G86"/>
  <c r="H86" s="1"/>
  <c r="G87"/>
  <c r="H87" s="1"/>
  <c r="G88"/>
  <c r="H88" s="1"/>
  <c r="G89"/>
  <c r="H89" s="1"/>
  <c r="G90"/>
  <c r="H90" s="1"/>
  <c r="G91"/>
  <c r="H91" s="1"/>
  <c r="G92"/>
  <c r="H92" s="1"/>
  <c r="G93"/>
  <c r="H93" s="1"/>
  <c r="G94"/>
  <c r="H94" s="1"/>
  <c r="G95"/>
  <c r="H95" s="1"/>
  <c r="G96"/>
  <c r="H96" s="1"/>
  <c r="G97"/>
  <c r="G98"/>
  <c r="H98" s="1"/>
  <c r="G99"/>
  <c r="H99" s="1"/>
  <c r="G100"/>
  <c r="H100" s="1"/>
  <c r="G101"/>
  <c r="H101" s="1"/>
  <c r="G102"/>
  <c r="H102" s="1"/>
  <c r="G103"/>
  <c r="H103" s="1"/>
  <c r="G104"/>
  <c r="H104" s="1"/>
  <c r="G105"/>
  <c r="H105" s="1"/>
  <c r="G106"/>
  <c r="H106" s="1"/>
  <c r="G107"/>
  <c r="H107" s="1"/>
  <c r="G108"/>
  <c r="H108" s="1"/>
  <c r="G109"/>
  <c r="H109" s="1"/>
  <c r="G110"/>
  <c r="G111"/>
  <c r="H111" s="1"/>
  <c r="G112"/>
  <c r="H112" s="1"/>
  <c r="G113"/>
  <c r="H113" s="1"/>
  <c r="G114"/>
  <c r="H114" s="1"/>
  <c r="G115"/>
  <c r="H115" s="1"/>
  <c r="G116"/>
  <c r="H116" s="1"/>
  <c r="G117"/>
  <c r="H117" s="1"/>
  <c r="G118"/>
  <c r="H118" s="1"/>
  <c r="G119"/>
  <c r="H119" s="1"/>
  <c r="G120"/>
  <c r="H120" s="1"/>
  <c r="G121"/>
  <c r="H121" s="1"/>
  <c r="G122"/>
  <c r="H122" s="1"/>
  <c r="G123"/>
  <c r="G124"/>
  <c r="H124" s="1"/>
  <c r="G125"/>
  <c r="H125" s="1"/>
  <c r="G126"/>
  <c r="H126" s="1"/>
  <c r="G127"/>
  <c r="H127" s="1"/>
  <c r="G128"/>
  <c r="H128" s="1"/>
  <c r="G129"/>
  <c r="H129" s="1"/>
  <c r="G130"/>
  <c r="H130" s="1"/>
  <c r="G131"/>
  <c r="H131" s="1"/>
  <c r="G132"/>
  <c r="H132" s="1"/>
  <c r="G133"/>
  <c r="H133" s="1"/>
  <c r="G134"/>
  <c r="H134" s="1"/>
  <c r="G135"/>
  <c r="H135" s="1"/>
  <c r="G136"/>
  <c r="G137"/>
  <c r="H137" s="1"/>
  <c r="G138"/>
  <c r="H138" s="1"/>
  <c r="G139"/>
  <c r="H139" s="1"/>
  <c r="G140"/>
  <c r="H140" s="1"/>
  <c r="G141"/>
  <c r="H141" s="1"/>
  <c r="G142"/>
  <c r="H142" s="1"/>
  <c r="G143"/>
  <c r="H143" s="1"/>
  <c r="G144"/>
  <c r="H144" s="1"/>
  <c r="G145"/>
  <c r="H145" s="1"/>
  <c r="G146"/>
  <c r="H146" s="1"/>
  <c r="G147"/>
  <c r="H147" s="1"/>
  <c r="G148"/>
  <c r="H148" s="1"/>
  <c r="G149"/>
  <c r="G150"/>
  <c r="H150" s="1"/>
  <c r="G151"/>
  <c r="H151" s="1"/>
  <c r="G152"/>
  <c r="H152" s="1"/>
  <c r="G153"/>
  <c r="H153" s="1"/>
  <c r="G154"/>
  <c r="H154" s="1"/>
  <c r="G155"/>
  <c r="H155" s="1"/>
  <c r="G156"/>
  <c r="H156" s="1"/>
  <c r="G157"/>
  <c r="H157" s="1"/>
  <c r="G158"/>
  <c r="H158" s="1"/>
  <c r="G159"/>
  <c r="H159" s="1"/>
  <c r="G160"/>
  <c r="H160" s="1"/>
  <c r="G161"/>
  <c r="H161" s="1"/>
  <c r="G162"/>
  <c r="H162" s="1"/>
  <c r="G163"/>
  <c r="H163" s="1"/>
  <c r="G164"/>
  <c r="H164" s="1"/>
  <c r="G165"/>
  <c r="H165" s="1"/>
  <c r="G166"/>
  <c r="H166" s="1"/>
  <c r="G167"/>
  <c r="H167" s="1"/>
  <c r="G168"/>
  <c r="H168" s="1"/>
  <c r="G169"/>
  <c r="H169" s="1"/>
  <c r="G170"/>
  <c r="H170" s="1"/>
  <c r="G171"/>
  <c r="H171" s="1"/>
  <c r="G172"/>
  <c r="H172" s="1"/>
  <c r="G173"/>
  <c r="H173" s="1"/>
  <c r="G174"/>
  <c r="H174" s="1"/>
  <c r="G175"/>
  <c r="H175" s="1"/>
  <c r="G176"/>
  <c r="H176" s="1"/>
  <c r="G177"/>
  <c r="H177" s="1"/>
  <c r="G178"/>
  <c r="H178" s="1"/>
  <c r="G179"/>
  <c r="H179" s="1"/>
  <c r="G180"/>
  <c r="H180" s="1"/>
  <c r="G181"/>
  <c r="H181" s="1"/>
  <c r="G182"/>
  <c r="H182" s="1"/>
  <c r="G183"/>
  <c r="H183" s="1"/>
  <c r="G184"/>
  <c r="H184" s="1"/>
  <c r="G185"/>
  <c r="H185" s="1"/>
  <c r="G186"/>
  <c r="H186" s="1"/>
  <c r="G187"/>
  <c r="H187" s="1"/>
  <c r="G188"/>
  <c r="H188" s="1"/>
  <c r="G189"/>
  <c r="H189" s="1"/>
  <c r="G190"/>
  <c r="H190" s="1"/>
  <c r="G191"/>
  <c r="H191" s="1"/>
  <c r="G192"/>
  <c r="H192" s="1"/>
  <c r="G193"/>
  <c r="H193" s="1"/>
  <c r="G194"/>
  <c r="H194" s="1"/>
  <c r="G195"/>
  <c r="H195" s="1"/>
  <c r="G196"/>
  <c r="H196" s="1"/>
  <c r="G197"/>
  <c r="H197" s="1"/>
  <c r="G198"/>
  <c r="H198" s="1"/>
  <c r="G199"/>
  <c r="H199" s="1"/>
  <c r="G200"/>
  <c r="H200" s="1"/>
  <c r="G201"/>
  <c r="H201" s="1"/>
  <c r="G202"/>
  <c r="H202" s="1"/>
  <c r="G203"/>
  <c r="H203" s="1"/>
  <c r="G204"/>
  <c r="H204" s="1"/>
  <c r="G205"/>
  <c r="H205" s="1"/>
  <c r="G206"/>
  <c r="H206" s="1"/>
  <c r="G207"/>
  <c r="H207" s="1"/>
  <c r="G208"/>
  <c r="H208" s="1"/>
  <c r="G209"/>
  <c r="H209" s="1"/>
  <c r="G210"/>
  <c r="H210" s="1"/>
  <c r="G211"/>
  <c r="H211" s="1"/>
  <c r="G212"/>
  <c r="H212" s="1"/>
  <c r="G213"/>
  <c r="H213" s="1"/>
  <c r="G214"/>
  <c r="H214" s="1"/>
  <c r="G215"/>
  <c r="H215" s="1"/>
  <c r="G216"/>
  <c r="H216" s="1"/>
  <c r="G217"/>
  <c r="H217" s="1"/>
  <c r="G218"/>
  <c r="H218" s="1"/>
  <c r="G219"/>
  <c r="H219" s="1"/>
  <c r="G220"/>
  <c r="H220" s="1"/>
  <c r="G221"/>
  <c r="H221" s="1"/>
  <c r="G222"/>
  <c r="H222" s="1"/>
  <c r="G223"/>
  <c r="H223" s="1"/>
  <c r="G224"/>
  <c r="H224" s="1"/>
  <c r="G225"/>
  <c r="H225" s="1"/>
  <c r="G226"/>
  <c r="H226" s="1"/>
  <c r="G227"/>
  <c r="H227" s="1"/>
  <c r="G228"/>
  <c r="H228" s="1"/>
  <c r="G229"/>
  <c r="H229" s="1"/>
  <c r="G230"/>
  <c r="H230" s="1"/>
  <c r="G231"/>
  <c r="H231" s="1"/>
  <c r="G232"/>
  <c r="H232" s="1"/>
  <c r="G233"/>
  <c r="H233" s="1"/>
  <c r="G234"/>
  <c r="H234" s="1"/>
  <c r="G235"/>
  <c r="H235" s="1"/>
  <c r="G236"/>
  <c r="H236" s="1"/>
  <c r="G237"/>
  <c r="H237" s="1"/>
  <c r="G238"/>
  <c r="H238" s="1"/>
  <c r="G239"/>
  <c r="H239" s="1"/>
  <c r="G240"/>
  <c r="H240" s="1"/>
  <c r="G241"/>
  <c r="H241" s="1"/>
  <c r="G242"/>
  <c r="H242" s="1"/>
  <c r="G243"/>
  <c r="H243" s="1"/>
  <c r="G244"/>
  <c r="H244" s="1"/>
  <c r="G245"/>
  <c r="H245" s="1"/>
  <c r="G246"/>
  <c r="H246" s="1"/>
  <c r="G247"/>
  <c r="H247" s="1"/>
  <c r="G248"/>
  <c r="H248" s="1"/>
  <c r="G249"/>
  <c r="H249" s="1"/>
  <c r="G250"/>
  <c r="H250" s="1"/>
  <c r="G251"/>
  <c r="H251" s="1"/>
  <c r="G252"/>
  <c r="H252" s="1"/>
  <c r="G253"/>
  <c r="H253" s="1"/>
  <c r="G254"/>
  <c r="H254" s="1"/>
  <c r="G255"/>
  <c r="H255" s="1"/>
  <c r="G256"/>
  <c r="H256" s="1"/>
  <c r="G257"/>
  <c r="H257" s="1"/>
  <c r="G258"/>
  <c r="H258" s="1"/>
  <c r="G259"/>
  <c r="H259" s="1"/>
  <c r="G260"/>
  <c r="H260" s="1"/>
  <c r="G261"/>
  <c r="H261" s="1"/>
  <c r="G262"/>
  <c r="H262" s="1"/>
  <c r="G263"/>
  <c r="H263" s="1"/>
  <c r="G264"/>
  <c r="H264" s="1"/>
  <c r="G265"/>
  <c r="H265" s="1"/>
  <c r="G266"/>
  <c r="H266" s="1"/>
  <c r="G267"/>
  <c r="H267" s="1"/>
  <c r="G268"/>
  <c r="H268" s="1"/>
  <c r="G269"/>
  <c r="H269" s="1"/>
  <c r="G270"/>
  <c r="H270" s="1"/>
  <c r="G271"/>
  <c r="H271" s="1"/>
  <c r="G272"/>
  <c r="H272" s="1"/>
  <c r="G273"/>
  <c r="H273" s="1"/>
  <c r="G274"/>
  <c r="H274" s="1"/>
  <c r="G275"/>
  <c r="H275" s="1"/>
  <c r="G276"/>
  <c r="H276" s="1"/>
  <c r="G277"/>
  <c r="H277" s="1"/>
  <c r="G278"/>
  <c r="H278" s="1"/>
  <c r="G279"/>
  <c r="H279" s="1"/>
  <c r="G280"/>
  <c r="H280" s="1"/>
  <c r="G281"/>
  <c r="H281" s="1"/>
  <c r="G282"/>
  <c r="H282" s="1"/>
  <c r="G283"/>
  <c r="H283" s="1"/>
  <c r="G284"/>
  <c r="H284" s="1"/>
  <c r="G285"/>
  <c r="H285" s="1"/>
  <c r="G286"/>
  <c r="H286" s="1"/>
  <c r="G287"/>
  <c r="H287" s="1"/>
  <c r="G288"/>
  <c r="H288" s="1"/>
  <c r="G289"/>
  <c r="H289" s="1"/>
  <c r="G290"/>
  <c r="H290" s="1"/>
  <c r="G291"/>
  <c r="H291" s="1"/>
  <c r="G292"/>
  <c r="H292" s="1"/>
  <c r="G293"/>
  <c r="H293" s="1"/>
  <c r="G294"/>
  <c r="H294" s="1"/>
  <c r="G295"/>
  <c r="H295" s="1"/>
  <c r="G296"/>
  <c r="H296" s="1"/>
  <c r="G297"/>
  <c r="H297" s="1"/>
  <c r="G298"/>
  <c r="H298" s="1"/>
  <c r="G299"/>
  <c r="H299" s="1"/>
  <c r="G300"/>
  <c r="H300" s="1"/>
  <c r="G301"/>
  <c r="H301" s="1"/>
  <c r="G302"/>
  <c r="H302" s="1"/>
  <c r="G303"/>
  <c r="H303" s="1"/>
  <c r="G304"/>
  <c r="H304" s="1"/>
  <c r="G305"/>
  <c r="H305" s="1"/>
  <c r="G306"/>
  <c r="H306" s="1"/>
  <c r="G307"/>
  <c r="H307" s="1"/>
  <c r="G308"/>
  <c r="H308" s="1"/>
  <c r="G309"/>
  <c r="H309" s="1"/>
  <c r="G310"/>
  <c r="H310" s="1"/>
  <c r="G311"/>
  <c r="H311" s="1"/>
  <c r="G312"/>
  <c r="H312" s="1"/>
  <c r="G313"/>
  <c r="H313" s="1"/>
  <c r="G314"/>
  <c r="H314" s="1"/>
  <c r="G315"/>
  <c r="H315" s="1"/>
  <c r="G316"/>
  <c r="H316" s="1"/>
  <c r="G317"/>
  <c r="H317" s="1"/>
  <c r="G318"/>
  <c r="H318" s="1"/>
  <c r="G319"/>
  <c r="H319" s="1"/>
  <c r="G320"/>
  <c r="H320" s="1"/>
  <c r="G321"/>
  <c r="H321" s="1"/>
  <c r="G322"/>
  <c r="H322" s="1"/>
  <c r="G323"/>
  <c r="H323" s="1"/>
  <c r="G324"/>
  <c r="H324" s="1"/>
  <c r="G325"/>
  <c r="H325" s="1"/>
  <c r="G326"/>
  <c r="H326" s="1"/>
  <c r="G327"/>
  <c r="H327" s="1"/>
  <c r="G328"/>
  <c r="H328" s="1"/>
  <c r="G329"/>
  <c r="H329" s="1"/>
  <c r="G330"/>
  <c r="H330" s="1"/>
  <c r="G331"/>
  <c r="H331" s="1"/>
  <c r="G332"/>
  <c r="H332" s="1"/>
  <c r="G333"/>
  <c r="H333" s="1"/>
  <c r="G334"/>
  <c r="H334" s="1"/>
  <c r="G335"/>
  <c r="H335" s="1"/>
  <c r="G336"/>
  <c r="H336" s="1"/>
  <c r="G337"/>
  <c r="H337" s="1"/>
  <c r="G338"/>
  <c r="H338" s="1"/>
  <c r="G339"/>
  <c r="H339" s="1"/>
  <c r="G340"/>
  <c r="H340" s="1"/>
  <c r="G341"/>
  <c r="H341" s="1"/>
  <c r="G342"/>
  <c r="H342" s="1"/>
  <c r="G343"/>
  <c r="H343" s="1"/>
  <c r="G344"/>
  <c r="H344" s="1"/>
  <c r="G345"/>
  <c r="H345" s="1"/>
  <c r="G346"/>
  <c r="H346" s="1"/>
  <c r="G347"/>
  <c r="H347" s="1"/>
  <c r="G348"/>
  <c r="H348" s="1"/>
  <c r="G349"/>
  <c r="H349" s="1"/>
  <c r="G350"/>
  <c r="H350" s="1"/>
  <c r="G351"/>
  <c r="H351" s="1"/>
  <c r="G352"/>
  <c r="H352" s="1"/>
  <c r="G353"/>
  <c r="H353" s="1"/>
  <c r="G354"/>
  <c r="H354" s="1"/>
  <c r="G355"/>
  <c r="H355" s="1"/>
  <c r="G356"/>
  <c r="H356" s="1"/>
  <c r="G357"/>
  <c r="H357" s="1"/>
  <c r="G358"/>
  <c r="H358" s="1"/>
  <c r="G359"/>
  <c r="H359" s="1"/>
  <c r="G360"/>
  <c r="H360" s="1"/>
  <c r="G361"/>
  <c r="H361" s="1"/>
  <c r="G362"/>
  <c r="H362" s="1"/>
  <c r="G363"/>
  <c r="H363" s="1"/>
  <c r="G364"/>
  <c r="H364" s="1"/>
  <c r="G365"/>
  <c r="H365" s="1"/>
  <c r="G366"/>
  <c r="H366" s="1"/>
  <c r="G367"/>
  <c r="H367" s="1"/>
  <c r="G368"/>
  <c r="H368" s="1"/>
  <c r="G369"/>
  <c r="H369" s="1"/>
  <c r="G370"/>
  <c r="H370" s="1"/>
  <c r="G371"/>
  <c r="H371" s="1"/>
  <c r="G372"/>
  <c r="H372" s="1"/>
  <c r="G373"/>
  <c r="H373" s="1"/>
  <c r="G374"/>
  <c r="H374" s="1"/>
  <c r="G375"/>
  <c r="H375" s="1"/>
  <c r="G376"/>
  <c r="H376" s="1"/>
  <c r="G377"/>
  <c r="H377" s="1"/>
  <c r="G378"/>
  <c r="H378" s="1"/>
  <c r="G379"/>
  <c r="H379" s="1"/>
  <c r="G380"/>
  <c r="H380" s="1"/>
  <c r="G381"/>
  <c r="H381" s="1"/>
  <c r="G382"/>
  <c r="H382" s="1"/>
  <c r="G383"/>
  <c r="H383" s="1"/>
  <c r="G384"/>
  <c r="H384" s="1"/>
  <c r="G385"/>
  <c r="H385" s="1"/>
  <c r="G386"/>
  <c r="H386" s="1"/>
  <c r="G387"/>
  <c r="H387" s="1"/>
  <c r="G388"/>
  <c r="H388" s="1"/>
  <c r="G389"/>
  <c r="H389" s="1"/>
  <c r="G390"/>
  <c r="H390" s="1"/>
  <c r="G391"/>
  <c r="H391" s="1"/>
  <c r="G392"/>
  <c r="H392" s="1"/>
  <c r="G393"/>
  <c r="H393" s="1"/>
  <c r="G394"/>
  <c r="H394" s="1"/>
  <c r="G395"/>
  <c r="H395" s="1"/>
  <c r="G396"/>
  <c r="H396" s="1"/>
  <c r="G397"/>
  <c r="H397" s="1"/>
  <c r="G398"/>
  <c r="H398" s="1"/>
  <c r="G399"/>
  <c r="H399" s="1"/>
  <c r="G400"/>
  <c r="H400" s="1"/>
  <c r="G401"/>
  <c r="H401" s="1"/>
  <c r="G402"/>
  <c r="H402" s="1"/>
  <c r="G403"/>
  <c r="H403" s="1"/>
  <c r="G404"/>
  <c r="H404" s="1"/>
  <c r="G405"/>
  <c r="H405" s="1"/>
  <c r="G406"/>
  <c r="H406" s="1"/>
  <c r="G407"/>
  <c r="H407" s="1"/>
  <c r="G408"/>
  <c r="H408" s="1"/>
  <c r="G409"/>
  <c r="H409" s="1"/>
  <c r="G410"/>
  <c r="H410" s="1"/>
  <c r="G411"/>
  <c r="H411" s="1"/>
  <c r="G412"/>
  <c r="H412" s="1"/>
  <c r="G413"/>
  <c r="H413" s="1"/>
  <c r="G414"/>
  <c r="H414" s="1"/>
  <c r="G415"/>
  <c r="H415" s="1"/>
  <c r="G416"/>
  <c r="H416" s="1"/>
  <c r="G417"/>
  <c r="H417" s="1"/>
  <c r="G418"/>
  <c r="H418" s="1"/>
  <c r="G419"/>
  <c r="H419" s="1"/>
  <c r="G420"/>
  <c r="H420" s="1"/>
  <c r="G421"/>
  <c r="H421" s="1"/>
  <c r="G422"/>
  <c r="H422" s="1"/>
  <c r="G423"/>
  <c r="H423" s="1"/>
  <c r="G424"/>
  <c r="H424" s="1"/>
  <c r="G425"/>
  <c r="H425" s="1"/>
  <c r="G426"/>
  <c r="H426" s="1"/>
  <c r="G427"/>
  <c r="H427" s="1"/>
  <c r="G428"/>
  <c r="H428" s="1"/>
  <c r="G429"/>
  <c r="H429" s="1"/>
  <c r="G430"/>
  <c r="H430" s="1"/>
  <c r="G431"/>
  <c r="H431" s="1"/>
  <c r="G432"/>
  <c r="H432" s="1"/>
  <c r="G433"/>
  <c r="H433" s="1"/>
  <c r="G434"/>
  <c r="H434" s="1"/>
  <c r="G435"/>
  <c r="H435" s="1"/>
  <c r="G436"/>
  <c r="H436" s="1"/>
  <c r="G437"/>
  <c r="H437" s="1"/>
  <c r="G438"/>
  <c r="H438" s="1"/>
  <c r="G439"/>
  <c r="H439" s="1"/>
  <c r="G440"/>
  <c r="H440" s="1"/>
  <c r="G441"/>
  <c r="H441" s="1"/>
  <c r="G442"/>
  <c r="H442" s="1"/>
  <c r="G443"/>
  <c r="H443" s="1"/>
  <c r="G444"/>
  <c r="H444" s="1"/>
  <c r="G445"/>
  <c r="H445" s="1"/>
  <c r="G446"/>
  <c r="H446" s="1"/>
  <c r="G447"/>
  <c r="H447" s="1"/>
  <c r="G448"/>
  <c r="H448" s="1"/>
  <c r="G449"/>
  <c r="H449" s="1"/>
  <c r="G450"/>
  <c r="H450" s="1"/>
  <c r="G451"/>
  <c r="H451" s="1"/>
  <c r="G452"/>
  <c r="H452" s="1"/>
  <c r="G453"/>
  <c r="H453" s="1"/>
  <c r="G454"/>
  <c r="H454" s="1"/>
  <c r="G455"/>
  <c r="H455" s="1"/>
  <c r="G456"/>
  <c r="H456" s="1"/>
  <c r="G457"/>
  <c r="H457" s="1"/>
  <c r="G458"/>
  <c r="H458" s="1"/>
  <c r="G459"/>
  <c r="H459" s="1"/>
  <c r="G460"/>
  <c r="H460" s="1"/>
  <c r="G461"/>
  <c r="H461" s="1"/>
  <c r="G462"/>
  <c r="H462" s="1"/>
  <c r="G463"/>
  <c r="H463" s="1"/>
  <c r="G464"/>
  <c r="H464" s="1"/>
  <c r="G465"/>
  <c r="H465" s="1"/>
  <c r="G466"/>
  <c r="H466" s="1"/>
  <c r="G467"/>
  <c r="H467" s="1"/>
  <c r="G468"/>
  <c r="H468" s="1"/>
  <c r="G469"/>
  <c r="H469" s="1"/>
  <c r="G470"/>
  <c r="H470" s="1"/>
  <c r="G471"/>
  <c r="H471" s="1"/>
  <c r="G472"/>
  <c r="H472" s="1"/>
  <c r="G473"/>
  <c r="H473" s="1"/>
  <c r="G474"/>
  <c r="H474" s="1"/>
  <c r="G475"/>
  <c r="H475" s="1"/>
  <c r="G476"/>
  <c r="H476" s="1"/>
  <c r="G477"/>
  <c r="H477" s="1"/>
  <c r="G478"/>
  <c r="H478" s="1"/>
  <c r="G479"/>
  <c r="H479" s="1"/>
  <c r="G480"/>
  <c r="H480" s="1"/>
  <c r="G481"/>
  <c r="H481" s="1"/>
  <c r="G482"/>
  <c r="H482" s="1"/>
  <c r="G483"/>
  <c r="H483" s="1"/>
  <c r="G484"/>
  <c r="H484" s="1"/>
  <c r="G485"/>
  <c r="H485" s="1"/>
  <c r="G486"/>
  <c r="H486" s="1"/>
  <c r="G487"/>
  <c r="H487" s="1"/>
  <c r="G488"/>
  <c r="H488" s="1"/>
  <c r="G489"/>
  <c r="H489" s="1"/>
  <c r="G490"/>
  <c r="H490" s="1"/>
  <c r="G491"/>
  <c r="H491" s="1"/>
  <c r="G492"/>
  <c r="H492" s="1"/>
  <c r="G493"/>
  <c r="H493" s="1"/>
  <c r="G494"/>
  <c r="H494" s="1"/>
  <c r="G495"/>
  <c r="H495" s="1"/>
  <c r="G496"/>
  <c r="H496" s="1"/>
  <c r="G497"/>
  <c r="H497" s="1"/>
  <c r="G498"/>
  <c r="H498" s="1"/>
  <c r="G499"/>
  <c r="H499" s="1"/>
  <c r="G500"/>
  <c r="H500" s="1"/>
  <c r="G501"/>
  <c r="H501" s="1"/>
  <c r="G502"/>
  <c r="H502" s="1"/>
  <c r="G503"/>
  <c r="H503" s="1"/>
  <c r="G504"/>
  <c r="H504" s="1"/>
  <c r="G505"/>
  <c r="H505" s="1"/>
  <c r="G506"/>
  <c r="H506" s="1"/>
  <c r="G507"/>
  <c r="H507" s="1"/>
  <c r="G508"/>
  <c r="H508" s="1"/>
  <c r="G509"/>
  <c r="H509" s="1"/>
  <c r="G510"/>
  <c r="H510" s="1"/>
  <c r="G511"/>
  <c r="H511" s="1"/>
  <c r="G512"/>
  <c r="H512" s="1"/>
  <c r="G513"/>
  <c r="H513" s="1"/>
  <c r="G514"/>
  <c r="H514" s="1"/>
  <c r="G515"/>
  <c r="H515" s="1"/>
  <c r="G516"/>
  <c r="H516" s="1"/>
  <c r="G517"/>
  <c r="H517" s="1"/>
  <c r="G518"/>
  <c r="H518" s="1"/>
  <c r="G519"/>
  <c r="H519" s="1"/>
  <c r="G520"/>
  <c r="H520" s="1"/>
  <c r="G521"/>
  <c r="H521" s="1"/>
  <c r="G522"/>
  <c r="H522" s="1"/>
  <c r="G523"/>
  <c r="H523" s="1"/>
  <c r="G524"/>
  <c r="H524" s="1"/>
  <c r="G525"/>
  <c r="H525" s="1"/>
  <c r="G526"/>
  <c r="H526" s="1"/>
  <c r="G527"/>
  <c r="H527" s="1"/>
  <c r="G528"/>
  <c r="H528" s="1"/>
  <c r="G529"/>
  <c r="H529" s="1"/>
  <c r="G530"/>
  <c r="H530" s="1"/>
  <c r="G531"/>
  <c r="H531" s="1"/>
  <c r="G532"/>
  <c r="H532" s="1"/>
  <c r="G533"/>
  <c r="H533" s="1"/>
  <c r="G534"/>
  <c r="H534" s="1"/>
  <c r="G535"/>
  <c r="H535" s="1"/>
  <c r="G536"/>
  <c r="H536" s="1"/>
  <c r="G537"/>
  <c r="H537" s="1"/>
  <c r="G538"/>
  <c r="H538" s="1"/>
  <c r="G539"/>
  <c r="H539" s="1"/>
  <c r="G540"/>
  <c r="H540" s="1"/>
  <c r="G541"/>
  <c r="H541" s="1"/>
  <c r="G542"/>
  <c r="H542" s="1"/>
  <c r="G543"/>
  <c r="H543" s="1"/>
  <c r="G544"/>
  <c r="H544" s="1"/>
  <c r="G545"/>
  <c r="H545" s="1"/>
  <c r="G546"/>
  <c r="H546" s="1"/>
  <c r="G547"/>
  <c r="H547" s="1"/>
  <c r="G548"/>
  <c r="H548" s="1"/>
  <c r="G549"/>
  <c r="H549" s="1"/>
  <c r="G550"/>
  <c r="H550" s="1"/>
  <c r="G551"/>
  <c r="H551" s="1"/>
  <c r="G552"/>
  <c r="H552" s="1"/>
  <c r="G553"/>
  <c r="H553" s="1"/>
  <c r="G554"/>
  <c r="H554" s="1"/>
  <c r="G555"/>
  <c r="H555" s="1"/>
  <c r="G556"/>
  <c r="H556" s="1"/>
  <c r="G557"/>
  <c r="H557" s="1"/>
  <c r="G558"/>
  <c r="H558" s="1"/>
  <c r="G559"/>
  <c r="H559" s="1"/>
  <c r="G560"/>
  <c r="H560" s="1"/>
  <c r="G561"/>
  <c r="H561" s="1"/>
  <c r="G562"/>
  <c r="H562" s="1"/>
  <c r="G563"/>
  <c r="H563" s="1"/>
  <c r="G564"/>
  <c r="H564" s="1"/>
  <c r="G565"/>
  <c r="H565" s="1"/>
  <c r="G566"/>
  <c r="H566" s="1"/>
  <c r="G567"/>
  <c r="H567" s="1"/>
  <c r="G568"/>
  <c r="H568" s="1"/>
  <c r="G569"/>
  <c r="H569" s="1"/>
  <c r="G570"/>
  <c r="H570" s="1"/>
  <c r="G571"/>
  <c r="H571" s="1"/>
  <c r="G572"/>
  <c r="H572" s="1"/>
  <c r="G573"/>
  <c r="H573" s="1"/>
  <c r="G574"/>
  <c r="H574" s="1"/>
  <c r="G575"/>
  <c r="H575" s="1"/>
  <c r="G576"/>
  <c r="H576" s="1"/>
  <c r="G577"/>
  <c r="H577" s="1"/>
  <c r="G578"/>
  <c r="H578" s="1"/>
  <c r="G579"/>
  <c r="H579" s="1"/>
  <c r="G580"/>
  <c r="H580" s="1"/>
  <c r="G581"/>
  <c r="H581" s="1"/>
  <c r="G582"/>
  <c r="H582" s="1"/>
  <c r="G583"/>
  <c r="H583" s="1"/>
  <c r="G584"/>
  <c r="H584" s="1"/>
  <c r="G585"/>
  <c r="H585" s="1"/>
  <c r="G586"/>
  <c r="H586" s="1"/>
  <c r="G587"/>
  <c r="H587" s="1"/>
  <c r="G588"/>
  <c r="H588" s="1"/>
  <c r="G589"/>
  <c r="H589" s="1"/>
  <c r="G590"/>
  <c r="H590" s="1"/>
  <c r="G591"/>
  <c r="H591" s="1"/>
  <c r="G592"/>
  <c r="H592" s="1"/>
  <c r="G593"/>
  <c r="H593" s="1"/>
  <c r="G594"/>
  <c r="H594" s="1"/>
  <c r="G595"/>
  <c r="H595" s="1"/>
  <c r="G596"/>
  <c r="H596" s="1"/>
  <c r="G597"/>
  <c r="H597" s="1"/>
  <c r="G598"/>
  <c r="H598" s="1"/>
  <c r="G599"/>
  <c r="H599" s="1"/>
  <c r="G600"/>
  <c r="H600" s="1"/>
  <c r="G601"/>
  <c r="H601" s="1"/>
  <c r="G602"/>
  <c r="H602" s="1"/>
  <c r="G603"/>
  <c r="H603" s="1"/>
  <c r="G604"/>
  <c r="H604" s="1"/>
  <c r="G605"/>
  <c r="H605" s="1"/>
  <c r="G606"/>
  <c r="H606" s="1"/>
  <c r="G607"/>
  <c r="H607" s="1"/>
  <c r="G608"/>
  <c r="H608" s="1"/>
  <c r="G609"/>
  <c r="H609" s="1"/>
  <c r="G610"/>
  <c r="H610" s="1"/>
  <c r="G611"/>
  <c r="H611" s="1"/>
  <c r="G612"/>
  <c r="H612" s="1"/>
  <c r="G613"/>
  <c r="H613" s="1"/>
  <c r="G614"/>
  <c r="H614" s="1"/>
  <c r="G615"/>
  <c r="H615" s="1"/>
  <c r="G616"/>
  <c r="H616" s="1"/>
  <c r="G617"/>
  <c r="H617" s="1"/>
  <c r="G618"/>
  <c r="H618" s="1"/>
  <c r="G619"/>
  <c r="H619" s="1"/>
  <c r="G620"/>
  <c r="H620" s="1"/>
  <c r="G621"/>
  <c r="H621" s="1"/>
  <c r="G622"/>
  <c r="H622" s="1"/>
  <c r="G623"/>
  <c r="H623" s="1"/>
  <c r="G624"/>
  <c r="H624" s="1"/>
  <c r="G625"/>
  <c r="H625" s="1"/>
  <c r="G626"/>
  <c r="H626" s="1"/>
  <c r="G627"/>
  <c r="H627" s="1"/>
  <c r="G628"/>
  <c r="H628" s="1"/>
  <c r="G629"/>
  <c r="H629" s="1"/>
  <c r="G630"/>
  <c r="H630" s="1"/>
  <c r="G631"/>
  <c r="H631" s="1"/>
  <c r="G632"/>
  <c r="H632" s="1"/>
  <c r="G633"/>
  <c r="H633" s="1"/>
  <c r="G634"/>
  <c r="H634" s="1"/>
  <c r="G635"/>
  <c r="H635" s="1"/>
  <c r="G636"/>
  <c r="H636" s="1"/>
  <c r="G637"/>
  <c r="H637" s="1"/>
  <c r="G638"/>
  <c r="H638" s="1"/>
  <c r="G639"/>
  <c r="H639" s="1"/>
  <c r="G640"/>
  <c r="H640" s="1"/>
  <c r="G641"/>
  <c r="H641" s="1"/>
  <c r="G642"/>
  <c r="H642" s="1"/>
  <c r="G643"/>
  <c r="H643" s="1"/>
  <c r="G644"/>
  <c r="H644" s="1"/>
  <c r="G645"/>
  <c r="H645" s="1"/>
  <c r="G646"/>
  <c r="H646" s="1"/>
  <c r="G647"/>
  <c r="H647" s="1"/>
  <c r="G648"/>
  <c r="H648" s="1"/>
  <c r="G649"/>
  <c r="H649" s="1"/>
  <c r="G650"/>
  <c r="H650" s="1"/>
  <c r="G651"/>
  <c r="H651" s="1"/>
  <c r="G652"/>
  <c r="H652" s="1"/>
  <c r="G653"/>
  <c r="H653" s="1"/>
  <c r="G654"/>
  <c r="H654" s="1"/>
  <c r="G655"/>
  <c r="H655" s="1"/>
  <c r="G656"/>
  <c r="H656" s="1"/>
  <c r="G657"/>
  <c r="H657" s="1"/>
  <c r="G658"/>
  <c r="H658" s="1"/>
  <c r="G659"/>
  <c r="H659" s="1"/>
  <c r="G660"/>
  <c r="H660" s="1"/>
  <c r="G661"/>
  <c r="H661" s="1"/>
  <c r="G662"/>
  <c r="H662" s="1"/>
  <c r="G663"/>
  <c r="H663" s="1"/>
  <c r="G664"/>
  <c r="H664" s="1"/>
  <c r="G665"/>
  <c r="H665" s="1"/>
  <c r="G666"/>
  <c r="H666" s="1"/>
  <c r="G667"/>
  <c r="H667" s="1"/>
  <c r="G668"/>
  <c r="H668" s="1"/>
  <c r="G669"/>
  <c r="H669" s="1"/>
  <c r="G670"/>
  <c r="H670" s="1"/>
  <c r="G671"/>
  <c r="H671" s="1"/>
  <c r="G672"/>
  <c r="H672" s="1"/>
  <c r="G673"/>
  <c r="H673" s="1"/>
  <c r="G674"/>
  <c r="H674" s="1"/>
  <c r="G675"/>
  <c r="H675" s="1"/>
  <c r="G676"/>
  <c r="H676" s="1"/>
  <c r="G677"/>
  <c r="H677" s="1"/>
  <c r="G678"/>
  <c r="H678" s="1"/>
  <c r="G679"/>
  <c r="H679" s="1"/>
  <c r="G680"/>
  <c r="H680" s="1"/>
  <c r="G681"/>
  <c r="H681" s="1"/>
  <c r="G682"/>
  <c r="H682" s="1"/>
  <c r="G683"/>
  <c r="H683" s="1"/>
  <c r="G684"/>
  <c r="H684" s="1"/>
  <c r="G685"/>
  <c r="H685" s="1"/>
  <c r="G686"/>
  <c r="H686" s="1"/>
  <c r="G687"/>
  <c r="H687" s="1"/>
  <c r="G688"/>
  <c r="H688" s="1"/>
  <c r="G689"/>
  <c r="H689" s="1"/>
  <c r="G690"/>
  <c r="H690" s="1"/>
  <c r="G691"/>
  <c r="H691" s="1"/>
  <c r="G692"/>
  <c r="H692" s="1"/>
  <c r="G693"/>
  <c r="H693" s="1"/>
  <c r="G694"/>
  <c r="H694" s="1"/>
  <c r="G695"/>
  <c r="H695" s="1"/>
  <c r="G696"/>
  <c r="H696" s="1"/>
  <c r="G697"/>
  <c r="H697" s="1"/>
  <c r="G698"/>
  <c r="H698" s="1"/>
  <c r="G699"/>
  <c r="H699" s="1"/>
  <c r="G700"/>
  <c r="H700" s="1"/>
  <c r="G701"/>
  <c r="H701" s="1"/>
  <c r="G702"/>
  <c r="H702" s="1"/>
  <c r="G703"/>
  <c r="H703" s="1"/>
  <c r="G704"/>
  <c r="H704" s="1"/>
  <c r="G705"/>
  <c r="H705" s="1"/>
  <c r="G706"/>
  <c r="H706" s="1"/>
  <c r="G707"/>
  <c r="H707" s="1"/>
  <c r="K1"/>
  <c r="J1"/>
  <c r="G7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G6"/>
  <c r="J5" i="3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"/>
  <c r="P15"/>
  <c r="O29"/>
  <c r="P29"/>
  <c r="Q29"/>
  <c r="S29"/>
  <c r="O30"/>
  <c r="P30"/>
  <c r="Q30"/>
  <c r="S30"/>
  <c r="O31"/>
  <c r="P31"/>
  <c r="Q31"/>
  <c r="S31"/>
  <c r="O32"/>
  <c r="P32"/>
  <c r="Q32"/>
  <c r="S32"/>
  <c r="O33"/>
  <c r="P33"/>
  <c r="Q33"/>
  <c r="S33"/>
  <c r="O34"/>
  <c r="P34"/>
  <c r="Q34"/>
  <c r="S34"/>
  <c r="O35"/>
  <c r="P35"/>
  <c r="Q35"/>
  <c r="S35"/>
  <c r="O36"/>
  <c r="P36"/>
  <c r="Q36"/>
  <c r="S36"/>
  <c r="O37"/>
  <c r="P37"/>
  <c r="Q37"/>
  <c r="S37"/>
  <c r="O38"/>
  <c r="P38"/>
  <c r="Q38"/>
  <c r="S38"/>
  <c r="O39"/>
  <c r="P39"/>
  <c r="Q39"/>
  <c r="S39"/>
  <c r="O40"/>
  <c r="P40"/>
  <c r="Q40"/>
  <c r="S40"/>
  <c r="O41"/>
  <c r="P41"/>
  <c r="Q41"/>
  <c r="S41"/>
  <c r="O42"/>
  <c r="P42"/>
  <c r="Q42"/>
  <c r="S42"/>
  <c r="O6"/>
  <c r="O8"/>
  <c r="O9"/>
  <c r="O10"/>
  <c r="O11"/>
  <c r="O13"/>
  <c r="O4"/>
  <c r="R37" l="1"/>
  <c r="R33"/>
  <c r="R31"/>
  <c r="R30"/>
  <c r="H19" i="6"/>
  <c r="I19" s="1"/>
  <c r="F29" i="7"/>
  <c r="R29" i="3"/>
  <c r="H136" i="6"/>
  <c r="H110"/>
  <c r="I110" s="1"/>
  <c r="H84"/>
  <c r="I84" s="1"/>
  <c r="H58"/>
  <c r="H32"/>
  <c r="I32" s="1"/>
  <c r="H149"/>
  <c r="I149" s="1"/>
  <c r="H123"/>
  <c r="I123" s="1"/>
  <c r="H97"/>
  <c r="I97" s="1"/>
  <c r="H71"/>
  <c r="I71" s="1"/>
  <c r="H45"/>
  <c r="I45" s="1"/>
  <c r="G29" i="7"/>
  <c r="I429" i="6"/>
  <c r="I428"/>
  <c r="I427"/>
  <c r="I443"/>
  <c r="H6"/>
  <c r="I6" s="1"/>
  <c r="I507"/>
  <c r="I460"/>
  <c r="I459"/>
  <c r="I525"/>
  <c r="I524"/>
  <c r="I523"/>
  <c r="I493"/>
  <c r="I492"/>
  <c r="I491"/>
  <c r="I476"/>
  <c r="I475"/>
  <c r="I444"/>
  <c r="I509"/>
  <c r="I508"/>
  <c r="I477"/>
  <c r="I445"/>
  <c r="I461"/>
  <c r="I707"/>
  <c r="I706"/>
  <c r="I705"/>
  <c r="I704"/>
  <c r="I703"/>
  <c r="I702"/>
  <c r="I701"/>
  <c r="I700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17"/>
  <c r="I516"/>
  <c r="I515"/>
  <c r="I501"/>
  <c r="I500"/>
  <c r="I499"/>
  <c r="I485"/>
  <c r="I484"/>
  <c r="I483"/>
  <c r="I469"/>
  <c r="I468"/>
  <c r="I467"/>
  <c r="I453"/>
  <c r="I452"/>
  <c r="I451"/>
  <c r="I437"/>
  <c r="I436"/>
  <c r="I435"/>
  <c r="I421"/>
  <c r="I420"/>
  <c r="I419"/>
  <c r="I17"/>
  <c r="I15"/>
  <c r="I13"/>
  <c r="I11"/>
  <c r="I9"/>
  <c r="I7"/>
  <c r="I529"/>
  <c r="I528"/>
  <c r="I527"/>
  <c r="I521"/>
  <c r="I520"/>
  <c r="I519"/>
  <c r="I513"/>
  <c r="I512"/>
  <c r="I511"/>
  <c r="I505"/>
  <c r="I504"/>
  <c r="I503"/>
  <c r="I497"/>
  <c r="I496"/>
  <c r="I495"/>
  <c r="I489"/>
  <c r="I488"/>
  <c r="I487"/>
  <c r="I481"/>
  <c r="I480"/>
  <c r="I479"/>
  <c r="I473"/>
  <c r="I472"/>
  <c r="I471"/>
  <c r="I465"/>
  <c r="I464"/>
  <c r="I463"/>
  <c r="I457"/>
  <c r="I456"/>
  <c r="I455"/>
  <c r="I449"/>
  <c r="I448"/>
  <c r="I447"/>
  <c r="I441"/>
  <c r="I440"/>
  <c r="I439"/>
  <c r="I433"/>
  <c r="I432"/>
  <c r="I431"/>
  <c r="I425"/>
  <c r="I424"/>
  <c r="I423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2"/>
  <c r="I121"/>
  <c r="I120"/>
  <c r="I119"/>
  <c r="I118"/>
  <c r="I117"/>
  <c r="I116"/>
  <c r="I115"/>
  <c r="I114"/>
  <c r="I113"/>
  <c r="I112"/>
  <c r="I111"/>
  <c r="I109"/>
  <c r="I108"/>
  <c r="I107"/>
  <c r="I106"/>
  <c r="I105"/>
  <c r="I104"/>
  <c r="I103"/>
  <c r="I102"/>
  <c r="I101"/>
  <c r="I100"/>
  <c r="I99"/>
  <c r="I98"/>
  <c r="I96"/>
  <c r="I95"/>
  <c r="I94"/>
  <c r="I93"/>
  <c r="I92"/>
  <c r="I91"/>
  <c r="I90"/>
  <c r="I89"/>
  <c r="I88"/>
  <c r="I87"/>
  <c r="I86"/>
  <c r="I85"/>
  <c r="I83"/>
  <c r="I82"/>
  <c r="I81"/>
  <c r="I80"/>
  <c r="I79"/>
  <c r="I78"/>
  <c r="I77"/>
  <c r="I76"/>
  <c r="I75"/>
  <c r="I74"/>
  <c r="I73"/>
  <c r="I72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4"/>
  <c r="I43"/>
  <c r="I42"/>
  <c r="I41"/>
  <c r="I40"/>
  <c r="I39"/>
  <c r="I38"/>
  <c r="I37"/>
  <c r="I36"/>
  <c r="I35"/>
  <c r="I34"/>
  <c r="I33"/>
  <c r="I31"/>
  <c r="I30"/>
  <c r="I29"/>
  <c r="I28"/>
  <c r="I27"/>
  <c r="I26"/>
  <c r="I25"/>
  <c r="I24"/>
  <c r="I23"/>
  <c r="I22"/>
  <c r="I21"/>
  <c r="I20"/>
  <c r="I710"/>
  <c r="I709"/>
  <c r="I708"/>
  <c r="I18"/>
  <c r="I16"/>
  <c r="I14"/>
  <c r="I12"/>
  <c r="I10"/>
  <c r="I8"/>
  <c r="I530"/>
  <c r="I526"/>
  <c r="I522"/>
  <c r="I518"/>
  <c r="I514"/>
  <c r="I510"/>
  <c r="I506"/>
  <c r="I502"/>
  <c r="I498"/>
  <c r="I494"/>
  <c r="I490"/>
  <c r="I486"/>
  <c r="I482"/>
  <c r="I478"/>
  <c r="I474"/>
  <c r="I470"/>
  <c r="I466"/>
  <c r="I462"/>
  <c r="I458"/>
  <c r="I454"/>
  <c r="I450"/>
  <c r="I446"/>
  <c r="I442"/>
  <c r="I438"/>
  <c r="I434"/>
  <c r="I430"/>
  <c r="I426"/>
  <c r="I422"/>
  <c r="I418"/>
  <c r="R41" i="3"/>
  <c r="R39"/>
  <c r="R38"/>
  <c r="R42"/>
  <c r="R35"/>
  <c r="R34"/>
  <c r="R40"/>
  <c r="R36"/>
  <c r="R32"/>
  <c r="A1500" i="2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J1500" s="1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J1466" s="1"/>
  <c r="A42"/>
  <c r="A43"/>
  <c r="L43" s="1"/>
  <c r="A44"/>
  <c r="A45"/>
  <c r="A46"/>
  <c r="A47"/>
  <c r="A48"/>
  <c r="A49"/>
  <c r="A50"/>
  <c r="A51"/>
  <c r="A52"/>
  <c r="A53"/>
  <c r="A54"/>
  <c r="A55"/>
  <c r="A56"/>
  <c r="L56" s="1"/>
  <c r="A57"/>
  <c r="L57" s="1"/>
  <c r="A58"/>
  <c r="A59"/>
  <c r="A60"/>
  <c r="A61"/>
  <c r="A62"/>
  <c r="A63"/>
  <c r="A64"/>
  <c r="A65"/>
  <c r="A66"/>
  <c r="L66" s="1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J124" s="1"/>
  <c r="S6" i="3"/>
  <c r="S8"/>
  <c r="S9"/>
  <c r="S10"/>
  <c r="S11"/>
  <c r="S13"/>
  <c r="S4"/>
  <c r="P5"/>
  <c r="Q5"/>
  <c r="P6"/>
  <c r="Q6"/>
  <c r="P7"/>
  <c r="Q7"/>
  <c r="P8"/>
  <c r="Q8"/>
  <c r="P9"/>
  <c r="Q9"/>
  <c r="P10"/>
  <c r="Q10"/>
  <c r="P11"/>
  <c r="Q11"/>
  <c r="P12"/>
  <c r="Q12"/>
  <c r="P13"/>
  <c r="Q13"/>
  <c r="P14"/>
  <c r="Q14"/>
  <c r="Q15"/>
  <c r="P16"/>
  <c r="Q16"/>
  <c r="P17"/>
  <c r="Q17"/>
  <c r="P18"/>
  <c r="Q18"/>
  <c r="P19"/>
  <c r="Q19"/>
  <c r="P20"/>
  <c r="Q20"/>
  <c r="P21"/>
  <c r="Q21"/>
  <c r="P22"/>
  <c r="Q22"/>
  <c r="P23"/>
  <c r="Q23"/>
  <c r="P24"/>
  <c r="Q24"/>
  <c r="P25"/>
  <c r="Q25"/>
  <c r="P26"/>
  <c r="Q26"/>
  <c r="P27"/>
  <c r="Q27"/>
  <c r="P28"/>
  <c r="Q28"/>
  <c r="Q4"/>
  <c r="P4"/>
  <c r="A4" i="2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3"/>
  <c r="AC94" i="1"/>
  <c r="AD94"/>
  <c r="AE94"/>
  <c r="AF94"/>
  <c r="AO94" s="1"/>
  <c r="AN94" s="1"/>
  <c r="AG94"/>
  <c r="AH94"/>
  <c r="AI94"/>
  <c r="AJ94"/>
  <c r="AK94"/>
  <c r="AT94"/>
  <c r="AU94"/>
  <c r="AV94"/>
  <c r="AW94"/>
  <c r="AC95"/>
  <c r="AD95"/>
  <c r="AE95"/>
  <c r="AF95"/>
  <c r="AG95"/>
  <c r="AH95"/>
  <c r="AI95"/>
  <c r="AJ95"/>
  <c r="AK95"/>
  <c r="AO95"/>
  <c r="AN95" s="1"/>
  <c r="AT95"/>
  <c r="AU95"/>
  <c r="AV95"/>
  <c r="AW95"/>
  <c r="BB95" s="1"/>
  <c r="AC96"/>
  <c r="AD96"/>
  <c r="AE96"/>
  <c r="AF96"/>
  <c r="AO96" s="1"/>
  <c r="AG96"/>
  <c r="AH96"/>
  <c r="AI96"/>
  <c r="AJ96"/>
  <c r="AK96"/>
  <c r="AT96"/>
  <c r="AU96"/>
  <c r="AV96"/>
  <c r="AW96"/>
  <c r="BB96" s="1"/>
  <c r="AC97"/>
  <c r="AD97"/>
  <c r="AE97"/>
  <c r="AF97"/>
  <c r="AG97"/>
  <c r="AH97"/>
  <c r="AI97"/>
  <c r="AJ97"/>
  <c r="AK97"/>
  <c r="AO97"/>
  <c r="AN97" s="1"/>
  <c r="AT97"/>
  <c r="AU97"/>
  <c r="AV97"/>
  <c r="AW97"/>
  <c r="BB97" s="1"/>
  <c r="AC98"/>
  <c r="AD98"/>
  <c r="AE98"/>
  <c r="AF98"/>
  <c r="AO98" s="1"/>
  <c r="AG98"/>
  <c r="AH98"/>
  <c r="AI98"/>
  <c r="AJ98"/>
  <c r="AK98"/>
  <c r="AT98"/>
  <c r="AU98"/>
  <c r="AV98"/>
  <c r="AW98"/>
  <c r="AC99"/>
  <c r="AD99"/>
  <c r="AE99"/>
  <c r="AF99"/>
  <c r="AO99" s="1"/>
  <c r="AN99" s="1"/>
  <c r="AG99"/>
  <c r="AH99"/>
  <c r="AI99"/>
  <c r="AJ99"/>
  <c r="AK99"/>
  <c r="AT99"/>
  <c r="AU99"/>
  <c r="AV99"/>
  <c r="AW99"/>
  <c r="BB99" s="1"/>
  <c r="AC100"/>
  <c r="AD100"/>
  <c r="AE100"/>
  <c r="AF100"/>
  <c r="AO100" s="1"/>
  <c r="AG100"/>
  <c r="AH100"/>
  <c r="AI100"/>
  <c r="AJ100"/>
  <c r="AK100"/>
  <c r="AT100"/>
  <c r="AU100"/>
  <c r="AV100"/>
  <c r="AW100"/>
  <c r="BB100" s="1"/>
  <c r="AC101"/>
  <c r="AD101"/>
  <c r="AE101"/>
  <c r="AF101"/>
  <c r="AO101" s="1"/>
  <c r="AN101" s="1"/>
  <c r="AG101"/>
  <c r="AH101"/>
  <c r="AI101"/>
  <c r="AJ101"/>
  <c r="AK101"/>
  <c r="AT101"/>
  <c r="AU101"/>
  <c r="AV101"/>
  <c r="AW101"/>
  <c r="BB101" s="1"/>
  <c r="AC102"/>
  <c r="AD102"/>
  <c r="AE102"/>
  <c r="AF102"/>
  <c r="AO102" s="1"/>
  <c r="AG102"/>
  <c r="AH102"/>
  <c r="AI102"/>
  <c r="AJ102"/>
  <c r="AK102"/>
  <c r="AT102"/>
  <c r="AU102"/>
  <c r="AV102"/>
  <c r="AW102"/>
  <c r="AC103"/>
  <c r="AD103"/>
  <c r="AE103"/>
  <c r="AF103"/>
  <c r="AG103"/>
  <c r="AH103"/>
  <c r="AI103"/>
  <c r="AJ103"/>
  <c r="AK103"/>
  <c r="AO103"/>
  <c r="AN103" s="1"/>
  <c r="AT103"/>
  <c r="AU103"/>
  <c r="AV103"/>
  <c r="AW103"/>
  <c r="BB103" s="1"/>
  <c r="AC104"/>
  <c r="AD104"/>
  <c r="AE104"/>
  <c r="AF104"/>
  <c r="AO104" s="1"/>
  <c r="AG104"/>
  <c r="AH104"/>
  <c r="AI104"/>
  <c r="AJ104"/>
  <c r="AK104"/>
  <c r="AT104"/>
  <c r="AU104"/>
  <c r="AV104"/>
  <c r="AW104"/>
  <c r="BB104" s="1"/>
  <c r="AC105"/>
  <c r="AD105"/>
  <c r="AE105"/>
  <c r="AF105"/>
  <c r="AG105"/>
  <c r="AH105"/>
  <c r="AI105"/>
  <c r="AJ105"/>
  <c r="AK105"/>
  <c r="AO105"/>
  <c r="AN105" s="1"/>
  <c r="AT105"/>
  <c r="AU105"/>
  <c r="AV105"/>
  <c r="AW105"/>
  <c r="BB105" s="1"/>
  <c r="AC106"/>
  <c r="AD106"/>
  <c r="AE106"/>
  <c r="AF106"/>
  <c r="AO106" s="1"/>
  <c r="AG106"/>
  <c r="AH106"/>
  <c r="AI106"/>
  <c r="AJ106"/>
  <c r="AK106"/>
  <c r="AT106"/>
  <c r="AU106"/>
  <c r="AV106"/>
  <c r="AW106"/>
  <c r="AC107"/>
  <c r="AD107"/>
  <c r="AE107"/>
  <c r="AF107"/>
  <c r="AO107" s="1"/>
  <c r="AN107" s="1"/>
  <c r="AG107"/>
  <c r="AH107"/>
  <c r="AI107"/>
  <c r="AJ107"/>
  <c r="AK107"/>
  <c r="AT107"/>
  <c r="AU107"/>
  <c r="AV107"/>
  <c r="AW107"/>
  <c r="BB107" s="1"/>
  <c r="AC108"/>
  <c r="AD108"/>
  <c r="AE108"/>
  <c r="AF108"/>
  <c r="AO108" s="1"/>
  <c r="AG108"/>
  <c r="AH108"/>
  <c r="AI108"/>
  <c r="AJ108"/>
  <c r="AK108"/>
  <c r="AT108"/>
  <c r="AU108"/>
  <c r="AV108"/>
  <c r="AW108"/>
  <c r="BB108" s="1"/>
  <c r="AC109"/>
  <c r="AD109"/>
  <c r="AE109"/>
  <c r="AF109"/>
  <c r="AO109" s="1"/>
  <c r="AN109" s="1"/>
  <c r="AG109"/>
  <c r="AH109"/>
  <c r="AI109"/>
  <c r="AJ109"/>
  <c r="AK109"/>
  <c r="AT109"/>
  <c r="AU109"/>
  <c r="AV109"/>
  <c r="AW109"/>
  <c r="BB109" s="1"/>
  <c r="AC110"/>
  <c r="AD110"/>
  <c r="AE110"/>
  <c r="AF110"/>
  <c r="AO110" s="1"/>
  <c r="AG110"/>
  <c r="AH110"/>
  <c r="AI110"/>
  <c r="AJ110"/>
  <c r="AK110"/>
  <c r="AT110"/>
  <c r="AU110"/>
  <c r="AV110"/>
  <c r="AW110"/>
  <c r="AC111"/>
  <c r="AD111"/>
  <c r="AE111"/>
  <c r="AF111"/>
  <c r="AG111"/>
  <c r="AH111"/>
  <c r="AI111"/>
  <c r="AJ111"/>
  <c r="AK111"/>
  <c r="AO111"/>
  <c r="AN111" s="1"/>
  <c r="AT111"/>
  <c r="AU111"/>
  <c r="AV111"/>
  <c r="AW111"/>
  <c r="BB111" s="1"/>
  <c r="AC112"/>
  <c r="AD112"/>
  <c r="AE112"/>
  <c r="AF112"/>
  <c r="AO112" s="1"/>
  <c r="AG112"/>
  <c r="AH112"/>
  <c r="AI112"/>
  <c r="AJ112"/>
  <c r="AK112"/>
  <c r="AT112"/>
  <c r="AU112"/>
  <c r="AV112"/>
  <c r="AW112"/>
  <c r="BB112" s="1"/>
  <c r="AC113"/>
  <c r="AD113"/>
  <c r="AE113"/>
  <c r="AF113"/>
  <c r="AG113"/>
  <c r="AH113"/>
  <c r="AI113"/>
  <c r="AJ113"/>
  <c r="AK113"/>
  <c r="AO113"/>
  <c r="AN113" s="1"/>
  <c r="AT113"/>
  <c r="AU113"/>
  <c r="AV113"/>
  <c r="AW113"/>
  <c r="BB113" s="1"/>
  <c r="AC114"/>
  <c r="AD114"/>
  <c r="AE114"/>
  <c r="AF114"/>
  <c r="AO114" s="1"/>
  <c r="AG114"/>
  <c r="AH114"/>
  <c r="AI114"/>
  <c r="AJ114"/>
  <c r="AK114"/>
  <c r="AT114"/>
  <c r="AU114"/>
  <c r="AV114"/>
  <c r="AW114"/>
  <c r="BB114" s="1"/>
  <c r="AC115"/>
  <c r="AD115"/>
  <c r="AE115"/>
  <c r="AF115"/>
  <c r="AO115" s="1"/>
  <c r="AN115" s="1"/>
  <c r="AG115"/>
  <c r="AH115"/>
  <c r="AI115"/>
  <c r="AJ115"/>
  <c r="AK115"/>
  <c r="AT115"/>
  <c r="AU115"/>
  <c r="AV115"/>
  <c r="AW115"/>
  <c r="AC116"/>
  <c r="AD116"/>
  <c r="AE116"/>
  <c r="AF116"/>
  <c r="AO116" s="1"/>
  <c r="AG116"/>
  <c r="AH116"/>
  <c r="AI116"/>
  <c r="AJ116"/>
  <c r="AK116"/>
  <c r="AT116"/>
  <c r="AU116"/>
  <c r="AV116"/>
  <c r="AW116"/>
  <c r="BB116" s="1"/>
  <c r="AC117"/>
  <c r="AD117"/>
  <c r="AE117"/>
  <c r="AF117"/>
  <c r="AO117" s="1"/>
  <c r="AN117" s="1"/>
  <c r="AG117"/>
  <c r="AH117"/>
  <c r="AI117"/>
  <c r="AJ117"/>
  <c r="AK117"/>
  <c r="AT117"/>
  <c r="AU117"/>
  <c r="AV117"/>
  <c r="AW117"/>
  <c r="BB117" s="1"/>
  <c r="AC118"/>
  <c r="AD118"/>
  <c r="AE118"/>
  <c r="AF118"/>
  <c r="AO118" s="1"/>
  <c r="AG118"/>
  <c r="AH118"/>
  <c r="AI118"/>
  <c r="AJ118"/>
  <c r="AK118"/>
  <c r="AT118"/>
  <c r="AU118"/>
  <c r="AV118"/>
  <c r="AW118"/>
  <c r="BB118" s="1"/>
  <c r="AC119"/>
  <c r="AD119"/>
  <c r="AE119"/>
  <c r="AF119"/>
  <c r="AG119"/>
  <c r="AH119"/>
  <c r="AI119"/>
  <c r="AJ119"/>
  <c r="AK119"/>
  <c r="AO119"/>
  <c r="AN119" s="1"/>
  <c r="AT119"/>
  <c r="AU119"/>
  <c r="AV119"/>
  <c r="AW119"/>
  <c r="AC120"/>
  <c r="AD120"/>
  <c r="AE120"/>
  <c r="AF120"/>
  <c r="AO120" s="1"/>
  <c r="AG120"/>
  <c r="AH120"/>
  <c r="AI120"/>
  <c r="AJ120"/>
  <c r="AK120"/>
  <c r="AT120"/>
  <c r="AU120"/>
  <c r="AV120"/>
  <c r="AW120"/>
  <c r="BB120" s="1"/>
  <c r="AC121"/>
  <c r="AD121"/>
  <c r="AE121"/>
  <c r="AF121"/>
  <c r="AG121"/>
  <c r="AH121"/>
  <c r="AI121"/>
  <c r="AJ121"/>
  <c r="AK121"/>
  <c r="AO121"/>
  <c r="AN121" s="1"/>
  <c r="AT121"/>
  <c r="AU121"/>
  <c r="AV121"/>
  <c r="AW121"/>
  <c r="BB121" s="1"/>
  <c r="AC122"/>
  <c r="AD122"/>
  <c r="AE122"/>
  <c r="AF122"/>
  <c r="AO122" s="1"/>
  <c r="AG122"/>
  <c r="AH122"/>
  <c r="AI122"/>
  <c r="AJ122"/>
  <c r="AK122"/>
  <c r="AT122"/>
  <c r="AU122"/>
  <c r="AV122"/>
  <c r="AW122"/>
  <c r="BB122" s="1"/>
  <c r="AC123"/>
  <c r="AD123"/>
  <c r="AE123"/>
  <c r="AF123"/>
  <c r="AO123" s="1"/>
  <c r="AN123" s="1"/>
  <c r="AG123"/>
  <c r="AH123"/>
  <c r="AI123"/>
  <c r="AJ123"/>
  <c r="AK123"/>
  <c r="AT123"/>
  <c r="AU123"/>
  <c r="AV123"/>
  <c r="AW123"/>
  <c r="BB123" s="1"/>
  <c r="AC124"/>
  <c r="AD124"/>
  <c r="AE124"/>
  <c r="AF124"/>
  <c r="AO124" s="1"/>
  <c r="AG124"/>
  <c r="AH124"/>
  <c r="AI124"/>
  <c r="AJ124"/>
  <c r="AK124"/>
  <c r="AT124"/>
  <c r="AU124"/>
  <c r="AV124"/>
  <c r="AW124"/>
  <c r="AC125"/>
  <c r="AD125"/>
  <c r="AE125"/>
  <c r="AF125"/>
  <c r="AO125" s="1"/>
  <c r="AN125" s="1"/>
  <c r="AG125"/>
  <c r="AH125"/>
  <c r="AI125"/>
  <c r="AJ125"/>
  <c r="AK125"/>
  <c r="AT125"/>
  <c r="AU125"/>
  <c r="AV125"/>
  <c r="AW125"/>
  <c r="BB125" s="1"/>
  <c r="AC126"/>
  <c r="AD126"/>
  <c r="AE126"/>
  <c r="AF126"/>
  <c r="AO126" s="1"/>
  <c r="AG126"/>
  <c r="AH126"/>
  <c r="AI126"/>
  <c r="AJ126"/>
  <c r="AK126"/>
  <c r="AT126"/>
  <c r="AU126"/>
  <c r="AV126"/>
  <c r="AW126"/>
  <c r="BB126" s="1"/>
  <c r="AC127"/>
  <c r="AD127"/>
  <c r="AE127"/>
  <c r="AF127"/>
  <c r="AG127"/>
  <c r="AH127"/>
  <c r="AI127"/>
  <c r="AJ127"/>
  <c r="AK127"/>
  <c r="AO127"/>
  <c r="AN127" s="1"/>
  <c r="AT127"/>
  <c r="AU127"/>
  <c r="AV127"/>
  <c r="AW127"/>
  <c r="BB127" s="1"/>
  <c r="AC128"/>
  <c r="AD128"/>
  <c r="AE128"/>
  <c r="AF128"/>
  <c r="AO128" s="1"/>
  <c r="AG128"/>
  <c r="AH128"/>
  <c r="AI128"/>
  <c r="AJ128"/>
  <c r="AK128"/>
  <c r="AT128"/>
  <c r="AU128"/>
  <c r="AV128"/>
  <c r="AW128"/>
  <c r="AC129"/>
  <c r="AD129"/>
  <c r="AE129"/>
  <c r="AF129"/>
  <c r="AG129"/>
  <c r="AH129"/>
  <c r="AI129"/>
  <c r="AJ129"/>
  <c r="AK129"/>
  <c r="AO129"/>
  <c r="AN129" s="1"/>
  <c r="AT129"/>
  <c r="AU129"/>
  <c r="AV129"/>
  <c r="AW129"/>
  <c r="BB129" s="1"/>
  <c r="AC130"/>
  <c r="AD130"/>
  <c r="AE130"/>
  <c r="AF130"/>
  <c r="AO130" s="1"/>
  <c r="AG130"/>
  <c r="AH130"/>
  <c r="AI130"/>
  <c r="AJ130"/>
  <c r="AK130"/>
  <c r="AT130"/>
  <c r="AU130"/>
  <c r="AV130"/>
  <c r="AW130"/>
  <c r="BB130" s="1"/>
  <c r="AC131"/>
  <c r="AD131"/>
  <c r="AE131"/>
  <c r="AF131"/>
  <c r="AO131" s="1"/>
  <c r="AN131" s="1"/>
  <c r="AG131"/>
  <c r="AH131"/>
  <c r="AI131"/>
  <c r="AJ131"/>
  <c r="AK131"/>
  <c r="AT131"/>
  <c r="AU131"/>
  <c r="AV131"/>
  <c r="AW131"/>
  <c r="BB131" s="1"/>
  <c r="AC132"/>
  <c r="AD132"/>
  <c r="AE132"/>
  <c r="AF132"/>
  <c r="AO132" s="1"/>
  <c r="AG132"/>
  <c r="AH132"/>
  <c r="AI132"/>
  <c r="AJ132"/>
  <c r="AK132"/>
  <c r="AT132"/>
  <c r="AU132"/>
  <c r="AV132"/>
  <c r="AW132"/>
  <c r="BB132" s="1"/>
  <c r="AC133"/>
  <c r="AD133"/>
  <c r="AE133"/>
  <c r="AF133"/>
  <c r="AO133" s="1"/>
  <c r="AN133" s="1"/>
  <c r="AG133"/>
  <c r="AH133"/>
  <c r="AI133"/>
  <c r="AJ133"/>
  <c r="AK133"/>
  <c r="AT133"/>
  <c r="AU133"/>
  <c r="AV133"/>
  <c r="AW133"/>
  <c r="AC134"/>
  <c r="AD134"/>
  <c r="AE134"/>
  <c r="AF134"/>
  <c r="AO134" s="1"/>
  <c r="AG134"/>
  <c r="AH134"/>
  <c r="AI134"/>
  <c r="AJ134"/>
  <c r="AK134"/>
  <c r="AT134"/>
  <c r="AU134"/>
  <c r="AV134"/>
  <c r="AW134"/>
  <c r="BB134" s="1"/>
  <c r="AC135"/>
  <c r="AD135"/>
  <c r="AE135"/>
  <c r="AF135"/>
  <c r="AG135"/>
  <c r="AH135"/>
  <c r="AI135"/>
  <c r="AJ135"/>
  <c r="AK135"/>
  <c r="AO135"/>
  <c r="AN135" s="1"/>
  <c r="AT135"/>
  <c r="AU135"/>
  <c r="AV135"/>
  <c r="AW135"/>
  <c r="BB135" s="1"/>
  <c r="AC136"/>
  <c r="AD136"/>
  <c r="AE136"/>
  <c r="AF136"/>
  <c r="AO136" s="1"/>
  <c r="AG136"/>
  <c r="AH136"/>
  <c r="AI136"/>
  <c r="AJ136"/>
  <c r="AK136"/>
  <c r="AT136"/>
  <c r="AU136"/>
  <c r="AV136"/>
  <c r="AW136"/>
  <c r="BB136" s="1"/>
  <c r="AC137"/>
  <c r="AD137"/>
  <c r="AE137"/>
  <c r="AF137"/>
  <c r="AG137"/>
  <c r="AH137"/>
  <c r="AI137"/>
  <c r="AJ137"/>
  <c r="AK137"/>
  <c r="AO137"/>
  <c r="AN137" s="1"/>
  <c r="AT137"/>
  <c r="AU137"/>
  <c r="AV137"/>
  <c r="AW137"/>
  <c r="AC138"/>
  <c r="AD138"/>
  <c r="AE138"/>
  <c r="AF138"/>
  <c r="AO138" s="1"/>
  <c r="AG138"/>
  <c r="AH138"/>
  <c r="AI138"/>
  <c r="AJ138"/>
  <c r="AK138"/>
  <c r="AT138"/>
  <c r="AU138"/>
  <c r="AV138"/>
  <c r="AW138"/>
  <c r="BB138" s="1"/>
  <c r="AC139"/>
  <c r="AD139"/>
  <c r="AE139"/>
  <c r="AF139"/>
  <c r="AO139" s="1"/>
  <c r="AN139" s="1"/>
  <c r="AG139"/>
  <c r="AH139"/>
  <c r="AI139"/>
  <c r="AJ139"/>
  <c r="AK139"/>
  <c r="AT139"/>
  <c r="AU139"/>
  <c r="AV139"/>
  <c r="AW139"/>
  <c r="BB139" s="1"/>
  <c r="AC140"/>
  <c r="AD140"/>
  <c r="AE140"/>
  <c r="AF140"/>
  <c r="AO140" s="1"/>
  <c r="AG140"/>
  <c r="AH140"/>
  <c r="AI140"/>
  <c r="AJ140"/>
  <c r="AK140"/>
  <c r="AT140"/>
  <c r="AU140"/>
  <c r="AV140"/>
  <c r="AW140"/>
  <c r="BB140" s="1"/>
  <c r="AC141"/>
  <c r="AD141"/>
  <c r="AE141"/>
  <c r="AF141"/>
  <c r="AO141" s="1"/>
  <c r="AN141" s="1"/>
  <c r="AG141"/>
  <c r="AH141"/>
  <c r="AI141"/>
  <c r="AJ141"/>
  <c r="AK141"/>
  <c r="AT141"/>
  <c r="AU141"/>
  <c r="AV141"/>
  <c r="AW141"/>
  <c r="AC142"/>
  <c r="AD142"/>
  <c r="AE142"/>
  <c r="AF142"/>
  <c r="AO142" s="1"/>
  <c r="AG142"/>
  <c r="AH142"/>
  <c r="AI142"/>
  <c r="AJ142"/>
  <c r="AK142"/>
  <c r="AT142"/>
  <c r="AU142"/>
  <c r="AV142"/>
  <c r="AW142"/>
  <c r="BB142" s="1"/>
  <c r="AC143"/>
  <c r="AD143"/>
  <c r="AE143"/>
  <c r="AF143"/>
  <c r="AG143"/>
  <c r="AH143"/>
  <c r="AI143"/>
  <c r="AJ143"/>
  <c r="AK143"/>
  <c r="AO143"/>
  <c r="AN143" s="1"/>
  <c r="AT143"/>
  <c r="AU143"/>
  <c r="AV143"/>
  <c r="AW143"/>
  <c r="BB143" s="1"/>
  <c r="AC144"/>
  <c r="AD144"/>
  <c r="AE144"/>
  <c r="AF144"/>
  <c r="AO144" s="1"/>
  <c r="AG144"/>
  <c r="AH144"/>
  <c r="AI144"/>
  <c r="AJ144"/>
  <c r="AK144"/>
  <c r="AT144"/>
  <c r="AU144"/>
  <c r="AV144"/>
  <c r="AW144"/>
  <c r="BB144" s="1"/>
  <c r="AC145"/>
  <c r="AD145"/>
  <c r="AE145"/>
  <c r="AF145"/>
  <c r="AG145"/>
  <c r="AH145"/>
  <c r="AI145"/>
  <c r="AJ145"/>
  <c r="AK145"/>
  <c r="AO145"/>
  <c r="AN145" s="1"/>
  <c r="AT145"/>
  <c r="AU145"/>
  <c r="AV145"/>
  <c r="AW145"/>
  <c r="AC146"/>
  <c r="AD146"/>
  <c r="AE146"/>
  <c r="AF146"/>
  <c r="AO146" s="1"/>
  <c r="AG146"/>
  <c r="AH146"/>
  <c r="AI146"/>
  <c r="AJ146"/>
  <c r="AK146"/>
  <c r="AT146"/>
  <c r="AU146"/>
  <c r="AV146"/>
  <c r="AW146"/>
  <c r="BB146" s="1"/>
  <c r="AC147"/>
  <c r="AD147"/>
  <c r="AE147"/>
  <c r="AF147"/>
  <c r="AO147" s="1"/>
  <c r="AN147" s="1"/>
  <c r="AG147"/>
  <c r="AH147"/>
  <c r="AI147"/>
  <c r="AJ147"/>
  <c r="AK147"/>
  <c r="AT147"/>
  <c r="AU147"/>
  <c r="AV147"/>
  <c r="AW147"/>
  <c r="BB147" s="1"/>
  <c r="AC148"/>
  <c r="AD148"/>
  <c r="AE148"/>
  <c r="AF148"/>
  <c r="AO148" s="1"/>
  <c r="AG148"/>
  <c r="AH148"/>
  <c r="AI148"/>
  <c r="AJ148"/>
  <c r="AK148"/>
  <c r="AT148"/>
  <c r="AU148"/>
  <c r="AV148"/>
  <c r="AW148"/>
  <c r="BB148" s="1"/>
  <c r="AC149"/>
  <c r="AD149"/>
  <c r="AE149"/>
  <c r="AF149"/>
  <c r="AO149" s="1"/>
  <c r="AN149" s="1"/>
  <c r="AG149"/>
  <c r="AH149"/>
  <c r="AI149"/>
  <c r="AJ149"/>
  <c r="AK149"/>
  <c r="AT149"/>
  <c r="AU149"/>
  <c r="AV149"/>
  <c r="AW149"/>
  <c r="AC150"/>
  <c r="AD150"/>
  <c r="AE150"/>
  <c r="AF150"/>
  <c r="AO150" s="1"/>
  <c r="AG150"/>
  <c r="AH150"/>
  <c r="AI150"/>
  <c r="AJ150"/>
  <c r="AK150"/>
  <c r="AT150"/>
  <c r="AU150"/>
  <c r="AV150"/>
  <c r="AW150"/>
  <c r="BB150" s="1"/>
  <c r="AC151"/>
  <c r="AD151"/>
  <c r="AE151"/>
  <c r="AF151"/>
  <c r="AG151"/>
  <c r="AH151"/>
  <c r="AI151"/>
  <c r="AJ151"/>
  <c r="AK151"/>
  <c r="AO151"/>
  <c r="AN151" s="1"/>
  <c r="AT151"/>
  <c r="AU151"/>
  <c r="AV151"/>
  <c r="AW151"/>
  <c r="BB151" s="1"/>
  <c r="AC152"/>
  <c r="AD152"/>
  <c r="AE152"/>
  <c r="AF152"/>
  <c r="AO152" s="1"/>
  <c r="AG152"/>
  <c r="AH152"/>
  <c r="AI152"/>
  <c r="AJ152"/>
  <c r="AK152"/>
  <c r="AT152"/>
  <c r="AU152"/>
  <c r="AV152"/>
  <c r="AW152"/>
  <c r="BB152" s="1"/>
  <c r="AC153"/>
  <c r="AD153"/>
  <c r="AE153"/>
  <c r="AF153"/>
  <c r="AG153"/>
  <c r="AH153"/>
  <c r="AI153"/>
  <c r="AJ153"/>
  <c r="AK153"/>
  <c r="AO153"/>
  <c r="AN153" s="1"/>
  <c r="AT153"/>
  <c r="AU153"/>
  <c r="AV153"/>
  <c r="AW153"/>
  <c r="AC154"/>
  <c r="AD154"/>
  <c r="AE154"/>
  <c r="AF154"/>
  <c r="AO154" s="1"/>
  <c r="AG154"/>
  <c r="AH154"/>
  <c r="AI154"/>
  <c r="AJ154"/>
  <c r="AK154"/>
  <c r="AT154"/>
  <c r="AU154"/>
  <c r="AV154"/>
  <c r="AW154"/>
  <c r="BB154" s="1"/>
  <c r="AC155"/>
  <c r="AD155"/>
  <c r="AE155"/>
  <c r="AF155"/>
  <c r="AO155" s="1"/>
  <c r="AN155" s="1"/>
  <c r="AG155"/>
  <c r="AH155"/>
  <c r="AI155"/>
  <c r="AJ155"/>
  <c r="AK155"/>
  <c r="AT155"/>
  <c r="AU155"/>
  <c r="AV155"/>
  <c r="AW155"/>
  <c r="BB155" s="1"/>
  <c r="AC156"/>
  <c r="AD156"/>
  <c r="AE156"/>
  <c r="AF156"/>
  <c r="AO156" s="1"/>
  <c r="AG156"/>
  <c r="AH156"/>
  <c r="AI156"/>
  <c r="AJ156"/>
  <c r="AK156"/>
  <c r="AT156"/>
  <c r="AU156"/>
  <c r="AV156"/>
  <c r="AW156"/>
  <c r="BB156" s="1"/>
  <c r="AC157"/>
  <c r="AD157"/>
  <c r="AE157"/>
  <c r="AF157"/>
  <c r="AO157" s="1"/>
  <c r="AN157" s="1"/>
  <c r="AG157"/>
  <c r="AH157"/>
  <c r="AI157"/>
  <c r="AJ157"/>
  <c r="AK157"/>
  <c r="AT157"/>
  <c r="AU157"/>
  <c r="AV157"/>
  <c r="AW157"/>
  <c r="AC158"/>
  <c r="AD158"/>
  <c r="AE158"/>
  <c r="AF158"/>
  <c r="AO158" s="1"/>
  <c r="AG158"/>
  <c r="AH158"/>
  <c r="AI158"/>
  <c r="AJ158"/>
  <c r="AK158"/>
  <c r="AT158"/>
  <c r="AU158"/>
  <c r="AV158"/>
  <c r="AW158"/>
  <c r="BB158" s="1"/>
  <c r="AC159"/>
  <c r="AD159"/>
  <c r="AE159"/>
  <c r="AF159"/>
  <c r="AG159"/>
  <c r="AH159"/>
  <c r="AI159"/>
  <c r="AJ159"/>
  <c r="AK159"/>
  <c r="AO159"/>
  <c r="AN159" s="1"/>
  <c r="AT159"/>
  <c r="AU159"/>
  <c r="AV159"/>
  <c r="AW159"/>
  <c r="BB159" s="1"/>
  <c r="AC160"/>
  <c r="AD160"/>
  <c r="AE160"/>
  <c r="AF160"/>
  <c r="AO160" s="1"/>
  <c r="AG160"/>
  <c r="AH160"/>
  <c r="AI160"/>
  <c r="AJ160"/>
  <c r="AK160"/>
  <c r="AT160"/>
  <c r="AU160"/>
  <c r="AV160"/>
  <c r="AW160"/>
  <c r="BB160" s="1"/>
  <c r="AC161"/>
  <c r="AD161"/>
  <c r="AE161"/>
  <c r="AF161"/>
  <c r="AG161"/>
  <c r="AH161"/>
  <c r="AI161"/>
  <c r="AJ161"/>
  <c r="AK161"/>
  <c r="AO161"/>
  <c r="AN161" s="1"/>
  <c r="AT161"/>
  <c r="AU161"/>
  <c r="AV161"/>
  <c r="AW161"/>
  <c r="AC162"/>
  <c r="AD162"/>
  <c r="AE162"/>
  <c r="AF162"/>
  <c r="AO162" s="1"/>
  <c r="AG162"/>
  <c r="AH162"/>
  <c r="AI162"/>
  <c r="AJ162"/>
  <c r="AK162"/>
  <c r="AT162"/>
  <c r="AU162"/>
  <c r="AV162"/>
  <c r="AW162"/>
  <c r="BB162" s="1"/>
  <c r="AC163"/>
  <c r="AD163"/>
  <c r="AE163"/>
  <c r="AF163"/>
  <c r="AO163" s="1"/>
  <c r="AN163" s="1"/>
  <c r="AG163"/>
  <c r="AH163"/>
  <c r="AI163"/>
  <c r="AJ163"/>
  <c r="AK163"/>
  <c r="AT163"/>
  <c r="AU163"/>
  <c r="AV163"/>
  <c r="AW163"/>
  <c r="BB163" s="1"/>
  <c r="AC164"/>
  <c r="AD164"/>
  <c r="AE164"/>
  <c r="AF164"/>
  <c r="AO164" s="1"/>
  <c r="AG164"/>
  <c r="AH164"/>
  <c r="AI164"/>
  <c r="AJ164"/>
  <c r="AK164"/>
  <c r="AT164"/>
  <c r="AU164"/>
  <c r="AV164"/>
  <c r="AW164"/>
  <c r="BB164" s="1"/>
  <c r="AC165"/>
  <c r="AD165"/>
  <c r="AE165"/>
  <c r="AF165"/>
  <c r="AO165" s="1"/>
  <c r="AN165" s="1"/>
  <c r="AG165"/>
  <c r="AH165"/>
  <c r="AI165"/>
  <c r="AJ165"/>
  <c r="AK165"/>
  <c r="AT165"/>
  <c r="AU165"/>
  <c r="AV165"/>
  <c r="AW165"/>
  <c r="AC166"/>
  <c r="AD166"/>
  <c r="AE166"/>
  <c r="AF166"/>
  <c r="AO166" s="1"/>
  <c r="AG166"/>
  <c r="AH166"/>
  <c r="AI166"/>
  <c r="AJ166"/>
  <c r="AK166"/>
  <c r="AT166"/>
  <c r="AU166"/>
  <c r="AV166"/>
  <c r="AW166"/>
  <c r="BB166" s="1"/>
  <c r="AC167"/>
  <c r="AD167"/>
  <c r="AE167"/>
  <c r="AF167"/>
  <c r="AG167"/>
  <c r="AH167"/>
  <c r="AI167"/>
  <c r="AJ167"/>
  <c r="AK167"/>
  <c r="AO167"/>
  <c r="AT167"/>
  <c r="AU167"/>
  <c r="AV167"/>
  <c r="AW167"/>
  <c r="BB167" s="1"/>
  <c r="AC168"/>
  <c r="AD168"/>
  <c r="AE168"/>
  <c r="AF168"/>
  <c r="AO168" s="1"/>
  <c r="AG168"/>
  <c r="AH168"/>
  <c r="AI168"/>
  <c r="AJ168"/>
  <c r="AK168"/>
  <c r="AT168"/>
  <c r="AU168"/>
  <c r="AV168"/>
  <c r="AW168"/>
  <c r="BB168" s="1"/>
  <c r="AC169"/>
  <c r="AD169"/>
  <c r="AE169"/>
  <c r="AF169"/>
  <c r="AG169"/>
  <c r="AH169"/>
  <c r="AI169"/>
  <c r="AJ169"/>
  <c r="AK169"/>
  <c r="AO169"/>
  <c r="AT169"/>
  <c r="AU169"/>
  <c r="AV169"/>
  <c r="AW169"/>
  <c r="AC170"/>
  <c r="AD170"/>
  <c r="AE170"/>
  <c r="AF170"/>
  <c r="AO170" s="1"/>
  <c r="AG170"/>
  <c r="AH170"/>
  <c r="AI170"/>
  <c r="AJ170"/>
  <c r="AK170"/>
  <c r="AT170"/>
  <c r="AU170"/>
  <c r="AV170"/>
  <c r="AW170"/>
  <c r="BB170" s="1"/>
  <c r="AC171"/>
  <c r="AD171"/>
  <c r="AE171"/>
  <c r="AF171"/>
  <c r="AO171" s="1"/>
  <c r="AG171"/>
  <c r="AH171"/>
  <c r="AI171"/>
  <c r="AJ171"/>
  <c r="AK171"/>
  <c r="AT171"/>
  <c r="AU171"/>
  <c r="AV171"/>
  <c r="AW171"/>
  <c r="BB171" s="1"/>
  <c r="AC172"/>
  <c r="AD172"/>
  <c r="AE172"/>
  <c r="AF172"/>
  <c r="AO172" s="1"/>
  <c r="AG172"/>
  <c r="AH172"/>
  <c r="AI172"/>
  <c r="AJ172"/>
  <c r="AK172"/>
  <c r="AT172"/>
  <c r="AU172"/>
  <c r="AV172"/>
  <c r="AW172"/>
  <c r="BB172" s="1"/>
  <c r="AC173"/>
  <c r="AD173"/>
  <c r="AE173"/>
  <c r="AF173"/>
  <c r="AO173" s="1"/>
  <c r="AG173"/>
  <c r="AH173"/>
  <c r="AI173"/>
  <c r="AJ173"/>
  <c r="AK173"/>
  <c r="AT173"/>
  <c r="AU173"/>
  <c r="AV173"/>
  <c r="AW173"/>
  <c r="BB173" s="1"/>
  <c r="AC174"/>
  <c r="AD174"/>
  <c r="AE174"/>
  <c r="AF174"/>
  <c r="AO174" s="1"/>
  <c r="AG174"/>
  <c r="AH174"/>
  <c r="AI174"/>
  <c r="AJ174"/>
  <c r="AK174"/>
  <c r="AT174"/>
  <c r="AU174"/>
  <c r="AV174"/>
  <c r="AW174"/>
  <c r="BB174" s="1"/>
  <c r="AC175"/>
  <c r="AD175"/>
  <c r="AE175"/>
  <c r="AF175"/>
  <c r="AG175"/>
  <c r="AH175"/>
  <c r="AI175"/>
  <c r="AJ175"/>
  <c r="AK175"/>
  <c r="AO175"/>
  <c r="AT175"/>
  <c r="AU175"/>
  <c r="AV175"/>
  <c r="AW175"/>
  <c r="AC176"/>
  <c r="AD176"/>
  <c r="AE176"/>
  <c r="AF176"/>
  <c r="AO176" s="1"/>
  <c r="AG176"/>
  <c r="AH176"/>
  <c r="AI176"/>
  <c r="AJ176"/>
  <c r="AK176"/>
  <c r="AT176"/>
  <c r="AU176"/>
  <c r="AV176"/>
  <c r="AW176"/>
  <c r="BB176" s="1"/>
  <c r="AC177"/>
  <c r="AD177"/>
  <c r="AE177"/>
  <c r="AF177"/>
  <c r="AG177"/>
  <c r="AH177"/>
  <c r="AI177"/>
  <c r="AJ177"/>
  <c r="AK177"/>
  <c r="AO177"/>
  <c r="AT177"/>
  <c r="AU177"/>
  <c r="AV177"/>
  <c r="AW177"/>
  <c r="BB177" s="1"/>
  <c r="AC178"/>
  <c r="AD178"/>
  <c r="AE178"/>
  <c r="AF178"/>
  <c r="AO178" s="1"/>
  <c r="AG178"/>
  <c r="AH178"/>
  <c r="AI178"/>
  <c r="AJ178"/>
  <c r="AK178"/>
  <c r="AT178"/>
  <c r="AU178"/>
  <c r="AV178"/>
  <c r="AW178"/>
  <c r="BB178" s="1"/>
  <c r="AC179"/>
  <c r="AD179"/>
  <c r="AE179"/>
  <c r="AF179"/>
  <c r="AO179" s="1"/>
  <c r="AG179"/>
  <c r="AH179"/>
  <c r="AI179"/>
  <c r="AJ179"/>
  <c r="AK179"/>
  <c r="AT179"/>
  <c r="AU179"/>
  <c r="AV179"/>
  <c r="AW179"/>
  <c r="AC180"/>
  <c r="AD180"/>
  <c r="AE180"/>
  <c r="AF180"/>
  <c r="AO180" s="1"/>
  <c r="AP180" s="1"/>
  <c r="AG180"/>
  <c r="AH180"/>
  <c r="AI180"/>
  <c r="AJ180"/>
  <c r="AK180"/>
  <c r="AN180"/>
  <c r="AT180"/>
  <c r="AU180"/>
  <c r="AV180"/>
  <c r="AW180"/>
  <c r="BB180" s="1"/>
  <c r="AC181"/>
  <c r="AD181"/>
  <c r="AE181"/>
  <c r="AF181"/>
  <c r="AO181" s="1"/>
  <c r="AG181"/>
  <c r="AH181"/>
  <c r="AI181"/>
  <c r="AJ181"/>
  <c r="AK181"/>
  <c r="AT181"/>
  <c r="AU181"/>
  <c r="AV181"/>
  <c r="AW181"/>
  <c r="BB181" s="1"/>
  <c r="AC182"/>
  <c r="AD182"/>
  <c r="AE182"/>
  <c r="AF182"/>
  <c r="AO182" s="1"/>
  <c r="AP182" s="1"/>
  <c r="AG182"/>
  <c r="AH182"/>
  <c r="AI182"/>
  <c r="AJ182"/>
  <c r="AK182"/>
  <c r="AN182"/>
  <c r="AT182"/>
  <c r="AU182"/>
  <c r="AV182"/>
  <c r="AW182"/>
  <c r="BB182" s="1"/>
  <c r="AC183"/>
  <c r="AD183"/>
  <c r="AE183"/>
  <c r="AF183"/>
  <c r="AO183" s="1"/>
  <c r="AG183"/>
  <c r="AH183"/>
  <c r="AI183"/>
  <c r="AJ183"/>
  <c r="AK183"/>
  <c r="AT183"/>
  <c r="AU183"/>
  <c r="AV183"/>
  <c r="AW183"/>
  <c r="BB183" s="1"/>
  <c r="AC184"/>
  <c r="AD184"/>
  <c r="AE184"/>
  <c r="AF184"/>
  <c r="AO184" s="1"/>
  <c r="AP184" s="1"/>
  <c r="AG184"/>
  <c r="AH184"/>
  <c r="AI184"/>
  <c r="AJ184"/>
  <c r="AK184"/>
  <c r="AN184"/>
  <c r="AT184"/>
  <c r="AU184"/>
  <c r="AV184"/>
  <c r="AW184"/>
  <c r="AC185"/>
  <c r="AD185"/>
  <c r="AE185"/>
  <c r="AF185"/>
  <c r="AO185" s="1"/>
  <c r="AG185"/>
  <c r="AH185"/>
  <c r="AI185"/>
  <c r="AJ185"/>
  <c r="AK185"/>
  <c r="AT185"/>
  <c r="AU185"/>
  <c r="AV185"/>
  <c r="AW185"/>
  <c r="BB185" s="1"/>
  <c r="AC186"/>
  <c r="AD186"/>
  <c r="AE186"/>
  <c r="AF186"/>
  <c r="AO186" s="1"/>
  <c r="AP186" s="1"/>
  <c r="AG186"/>
  <c r="AH186"/>
  <c r="AI186"/>
  <c r="AJ186"/>
  <c r="AK186"/>
  <c r="AN186"/>
  <c r="AT186"/>
  <c r="AU186"/>
  <c r="AV186"/>
  <c r="AW186"/>
  <c r="BB186" s="1"/>
  <c r="AC187"/>
  <c r="AD187"/>
  <c r="AE187"/>
  <c r="AF187"/>
  <c r="AO187" s="1"/>
  <c r="AG187"/>
  <c r="AH187"/>
  <c r="AI187"/>
  <c r="AJ187"/>
  <c r="AK187"/>
  <c r="AT187"/>
  <c r="AU187"/>
  <c r="AV187"/>
  <c r="AW187"/>
  <c r="AC188"/>
  <c r="AD188"/>
  <c r="AE188"/>
  <c r="AF188"/>
  <c r="AO188" s="1"/>
  <c r="AP188" s="1"/>
  <c r="AG188"/>
  <c r="AH188"/>
  <c r="AI188"/>
  <c r="AJ188"/>
  <c r="AK188"/>
  <c r="AN188"/>
  <c r="AT188"/>
  <c r="AU188"/>
  <c r="AV188"/>
  <c r="AW188"/>
  <c r="BB188" s="1"/>
  <c r="AC189"/>
  <c r="AD189"/>
  <c r="AE189"/>
  <c r="AF189"/>
  <c r="AO189" s="1"/>
  <c r="AG189"/>
  <c r="AH189"/>
  <c r="AI189"/>
  <c r="AJ189"/>
  <c r="AK189"/>
  <c r="AT189"/>
  <c r="AU189"/>
  <c r="AV189"/>
  <c r="AW189"/>
  <c r="BB189" s="1"/>
  <c r="AC190"/>
  <c r="AD190"/>
  <c r="AE190"/>
  <c r="AF190"/>
  <c r="AO190" s="1"/>
  <c r="AP190" s="1"/>
  <c r="AG190"/>
  <c r="AH190"/>
  <c r="AI190"/>
  <c r="AJ190"/>
  <c r="AK190"/>
  <c r="AN190"/>
  <c r="AT190"/>
  <c r="AU190"/>
  <c r="AV190"/>
  <c r="AW190"/>
  <c r="BB190" s="1"/>
  <c r="AC191"/>
  <c r="AD191"/>
  <c r="AE191"/>
  <c r="AF191"/>
  <c r="AO191" s="1"/>
  <c r="AG191"/>
  <c r="AH191"/>
  <c r="AI191"/>
  <c r="AJ191"/>
  <c r="AK191"/>
  <c r="AT191"/>
  <c r="AU191"/>
  <c r="AV191"/>
  <c r="AW191"/>
  <c r="AC192"/>
  <c r="AD192"/>
  <c r="AE192"/>
  <c r="AF192"/>
  <c r="AO192" s="1"/>
  <c r="AP192" s="1"/>
  <c r="AG192"/>
  <c r="AH192"/>
  <c r="AI192"/>
  <c r="AJ192"/>
  <c r="AK192"/>
  <c r="AN192"/>
  <c r="AT192"/>
  <c r="AU192"/>
  <c r="AV192"/>
  <c r="AW192"/>
  <c r="AC193"/>
  <c r="AD193"/>
  <c r="AE193"/>
  <c r="AF193"/>
  <c r="AO193" s="1"/>
  <c r="AG193"/>
  <c r="AH193"/>
  <c r="AI193"/>
  <c r="AJ193"/>
  <c r="AK193"/>
  <c r="AT193"/>
  <c r="AU193"/>
  <c r="AV193"/>
  <c r="AW193"/>
  <c r="BB193" s="1"/>
  <c r="AC194"/>
  <c r="AD194"/>
  <c r="AE194"/>
  <c r="AF194"/>
  <c r="AO194" s="1"/>
  <c r="AP194" s="1"/>
  <c r="AG194"/>
  <c r="AH194"/>
  <c r="AI194"/>
  <c r="AJ194"/>
  <c r="AK194"/>
  <c r="AN194"/>
  <c r="AT194"/>
  <c r="AU194"/>
  <c r="AV194"/>
  <c r="AW194"/>
  <c r="BB194" s="1"/>
  <c r="AC195"/>
  <c r="AD195"/>
  <c r="AE195"/>
  <c r="AF195"/>
  <c r="AO195" s="1"/>
  <c r="AG195"/>
  <c r="AH195"/>
  <c r="AI195"/>
  <c r="AJ195"/>
  <c r="AK195"/>
  <c r="AT195"/>
  <c r="AU195"/>
  <c r="AV195"/>
  <c r="AW195"/>
  <c r="BB195" s="1"/>
  <c r="AC196"/>
  <c r="AD196"/>
  <c r="AE196"/>
  <c r="AF196"/>
  <c r="AO196" s="1"/>
  <c r="AP196" s="1"/>
  <c r="AG196"/>
  <c r="AH196"/>
  <c r="AI196"/>
  <c r="AJ196"/>
  <c r="AK196"/>
  <c r="AN196"/>
  <c r="AT196"/>
  <c r="AU196"/>
  <c r="AV196"/>
  <c r="AW196"/>
  <c r="AC197"/>
  <c r="AD197"/>
  <c r="AE197"/>
  <c r="AF197"/>
  <c r="AO197" s="1"/>
  <c r="AG197"/>
  <c r="AH197"/>
  <c r="AI197"/>
  <c r="AJ197"/>
  <c r="AK197"/>
  <c r="AT197"/>
  <c r="AU197"/>
  <c r="AV197"/>
  <c r="AW197"/>
  <c r="BB197" s="1"/>
  <c r="AC198"/>
  <c r="AD198"/>
  <c r="AE198"/>
  <c r="AF198"/>
  <c r="AO198" s="1"/>
  <c r="AP198" s="1"/>
  <c r="AG198"/>
  <c r="AH198"/>
  <c r="AI198"/>
  <c r="AJ198"/>
  <c r="AK198"/>
  <c r="AN198"/>
  <c r="AT198"/>
  <c r="AU198"/>
  <c r="AV198"/>
  <c r="AW198"/>
  <c r="BB198" s="1"/>
  <c r="AC199"/>
  <c r="AD199"/>
  <c r="AE199"/>
  <c r="AF199"/>
  <c r="AO199" s="1"/>
  <c r="AG199"/>
  <c r="AH199"/>
  <c r="AI199"/>
  <c r="AJ199"/>
  <c r="AK199"/>
  <c r="AT199"/>
  <c r="AU199"/>
  <c r="AV199"/>
  <c r="AW199"/>
  <c r="BB199" s="1"/>
  <c r="AC200"/>
  <c r="AD200"/>
  <c r="AE200"/>
  <c r="AF200"/>
  <c r="AO200" s="1"/>
  <c r="AP200" s="1"/>
  <c r="AG200"/>
  <c r="AH200"/>
  <c r="AI200"/>
  <c r="AJ200"/>
  <c r="AK200"/>
  <c r="AN200"/>
  <c r="AT200"/>
  <c r="AU200"/>
  <c r="AV200"/>
  <c r="AW200"/>
  <c r="AC201"/>
  <c r="AD201"/>
  <c r="AE201"/>
  <c r="AF201"/>
  <c r="AO201" s="1"/>
  <c r="AG201"/>
  <c r="AH201"/>
  <c r="AI201"/>
  <c r="AJ201"/>
  <c r="AK201"/>
  <c r="AT201"/>
  <c r="AU201"/>
  <c r="AV201"/>
  <c r="AW201"/>
  <c r="BB201" s="1"/>
  <c r="AC202"/>
  <c r="AD202"/>
  <c r="AE202"/>
  <c r="AF202"/>
  <c r="AO202" s="1"/>
  <c r="AP202" s="1"/>
  <c r="AG202"/>
  <c r="AH202"/>
  <c r="AI202"/>
  <c r="AJ202"/>
  <c r="AK202"/>
  <c r="AN202"/>
  <c r="AT202"/>
  <c r="AU202"/>
  <c r="AV202"/>
  <c r="AW202"/>
  <c r="BB202" s="1"/>
  <c r="AC203"/>
  <c r="AD203"/>
  <c r="AE203"/>
  <c r="AF203"/>
  <c r="AO203" s="1"/>
  <c r="AG203"/>
  <c r="AH203"/>
  <c r="AI203"/>
  <c r="AJ203"/>
  <c r="AK203"/>
  <c r="AT203"/>
  <c r="AU203"/>
  <c r="AV203"/>
  <c r="AW203"/>
  <c r="BB203" s="1"/>
  <c r="AC204"/>
  <c r="AD204"/>
  <c r="AE204"/>
  <c r="AF204"/>
  <c r="AO204" s="1"/>
  <c r="AP204" s="1"/>
  <c r="AG204"/>
  <c r="AH204"/>
  <c r="AI204"/>
  <c r="AJ204"/>
  <c r="AK204"/>
  <c r="AN204"/>
  <c r="AT204"/>
  <c r="AU204"/>
  <c r="AV204"/>
  <c r="AW204"/>
  <c r="AC205"/>
  <c r="AD205"/>
  <c r="AE205"/>
  <c r="AF205"/>
  <c r="AO205" s="1"/>
  <c r="AG205"/>
  <c r="AH205"/>
  <c r="AI205"/>
  <c r="AJ205"/>
  <c r="AK205"/>
  <c r="AT205"/>
  <c r="AU205"/>
  <c r="AV205"/>
  <c r="AW205"/>
  <c r="BB205" s="1"/>
  <c r="AC206"/>
  <c r="AD206"/>
  <c r="AE206"/>
  <c r="AF206"/>
  <c r="AO206" s="1"/>
  <c r="AP206" s="1"/>
  <c r="AG206"/>
  <c r="AH206"/>
  <c r="AI206"/>
  <c r="AJ206"/>
  <c r="AK206"/>
  <c r="AN206"/>
  <c r="AT206"/>
  <c r="AU206"/>
  <c r="AV206"/>
  <c r="AW206"/>
  <c r="BB206" s="1"/>
  <c r="AC207"/>
  <c r="AD207"/>
  <c r="AE207"/>
  <c r="AF207"/>
  <c r="AO207" s="1"/>
  <c r="AG207"/>
  <c r="AH207"/>
  <c r="AI207"/>
  <c r="AJ207"/>
  <c r="AK207"/>
  <c r="AT207"/>
  <c r="AU207"/>
  <c r="AV207"/>
  <c r="AW207"/>
  <c r="AC208"/>
  <c r="AD208"/>
  <c r="AE208"/>
  <c r="AF208"/>
  <c r="AG208"/>
  <c r="AH208"/>
  <c r="AI208"/>
  <c r="AJ208"/>
  <c r="AK208"/>
  <c r="AO208"/>
  <c r="AN208" s="1"/>
  <c r="AT208"/>
  <c r="AU208"/>
  <c r="AV208"/>
  <c r="AW208"/>
  <c r="AC209"/>
  <c r="AD209"/>
  <c r="AE209"/>
  <c r="AF209"/>
  <c r="AO209" s="1"/>
  <c r="AG209"/>
  <c r="AH209"/>
  <c r="AI209"/>
  <c r="AJ209"/>
  <c r="AK209"/>
  <c r="AT209"/>
  <c r="AU209"/>
  <c r="AV209"/>
  <c r="AW209"/>
  <c r="BB209" s="1"/>
  <c r="AC210"/>
  <c r="AD210"/>
  <c r="AE210"/>
  <c r="AF210"/>
  <c r="AG210"/>
  <c r="AH210"/>
  <c r="AI210"/>
  <c r="AJ210"/>
  <c r="AK210"/>
  <c r="AO210"/>
  <c r="AN210" s="1"/>
  <c r="AT210"/>
  <c r="AU210"/>
  <c r="AV210"/>
  <c r="AW210"/>
  <c r="BB210" s="1"/>
  <c r="AC211"/>
  <c r="AD211"/>
  <c r="AE211"/>
  <c r="AF211"/>
  <c r="AO211" s="1"/>
  <c r="AG211"/>
  <c r="AH211"/>
  <c r="AI211"/>
  <c r="AJ211"/>
  <c r="AK211"/>
  <c r="AT211"/>
  <c r="AU211"/>
  <c r="AV211"/>
  <c r="AW211"/>
  <c r="BB211" s="1"/>
  <c r="AC212"/>
  <c r="AD212"/>
  <c r="AE212"/>
  <c r="AF212"/>
  <c r="AO212" s="1"/>
  <c r="AN212" s="1"/>
  <c r="AG212"/>
  <c r="AH212"/>
  <c r="AI212"/>
  <c r="AJ212"/>
  <c r="AK212"/>
  <c r="AT212"/>
  <c r="AU212"/>
  <c r="AV212"/>
  <c r="AW212"/>
  <c r="AC213"/>
  <c r="AD213"/>
  <c r="AE213"/>
  <c r="AF213"/>
  <c r="AO213" s="1"/>
  <c r="AG213"/>
  <c r="AH213"/>
  <c r="AI213"/>
  <c r="AJ213"/>
  <c r="AK213"/>
  <c r="AT213"/>
  <c r="AU213"/>
  <c r="AV213"/>
  <c r="AW213"/>
  <c r="BB213" s="1"/>
  <c r="AC214"/>
  <c r="AD214"/>
  <c r="AE214"/>
  <c r="AF214"/>
  <c r="AO214" s="1"/>
  <c r="AN214" s="1"/>
  <c r="AG214"/>
  <c r="AH214"/>
  <c r="AI214"/>
  <c r="AJ214"/>
  <c r="AK214"/>
  <c r="AT214"/>
  <c r="AU214"/>
  <c r="AV214"/>
  <c r="AW214"/>
  <c r="BB214" s="1"/>
  <c r="AC215"/>
  <c r="AD215"/>
  <c r="AE215"/>
  <c r="AF215"/>
  <c r="AO215" s="1"/>
  <c r="AG215"/>
  <c r="AH215"/>
  <c r="AI215"/>
  <c r="AJ215"/>
  <c r="AK215"/>
  <c r="AT215"/>
  <c r="AU215"/>
  <c r="AV215"/>
  <c r="AW215"/>
  <c r="BB215" s="1"/>
  <c r="AC216"/>
  <c r="AD216"/>
  <c r="AE216"/>
  <c r="AF216"/>
  <c r="AG216"/>
  <c r="AH216"/>
  <c r="AI216"/>
  <c r="AJ216"/>
  <c r="AK216"/>
  <c r="AO216"/>
  <c r="AN216" s="1"/>
  <c r="AT216"/>
  <c r="AU216"/>
  <c r="AV216"/>
  <c r="AW216"/>
  <c r="BB216" s="1"/>
  <c r="AC217"/>
  <c r="AD217"/>
  <c r="AE217"/>
  <c r="AF217"/>
  <c r="AO217" s="1"/>
  <c r="AG217"/>
  <c r="AH217"/>
  <c r="AI217"/>
  <c r="AJ217"/>
  <c r="AK217"/>
  <c r="AT217"/>
  <c r="AU217"/>
  <c r="AV217"/>
  <c r="AW217"/>
  <c r="BB217" s="1"/>
  <c r="AC218"/>
  <c r="AD218"/>
  <c r="AE218"/>
  <c r="AF218"/>
  <c r="AG218"/>
  <c r="AH218"/>
  <c r="AI218"/>
  <c r="AJ218"/>
  <c r="AK218"/>
  <c r="AO218"/>
  <c r="AN218" s="1"/>
  <c r="AT218"/>
  <c r="AU218"/>
  <c r="AV218"/>
  <c r="AW218"/>
  <c r="AC219"/>
  <c r="AD219"/>
  <c r="AE219"/>
  <c r="AF219"/>
  <c r="AO219" s="1"/>
  <c r="AG219"/>
  <c r="AH219"/>
  <c r="AI219"/>
  <c r="AJ219"/>
  <c r="AK219"/>
  <c r="AT219"/>
  <c r="AU219"/>
  <c r="AV219"/>
  <c r="AW219"/>
  <c r="AC220"/>
  <c r="AD220"/>
  <c r="AE220"/>
  <c r="AF220"/>
  <c r="AO220" s="1"/>
  <c r="AN220" s="1"/>
  <c r="AG220"/>
  <c r="AH220"/>
  <c r="AI220"/>
  <c r="AJ220"/>
  <c r="AK220"/>
  <c r="AT220"/>
  <c r="AU220"/>
  <c r="AV220"/>
  <c r="AW220"/>
  <c r="BB220" s="1"/>
  <c r="AC221"/>
  <c r="AD221"/>
  <c r="AE221"/>
  <c r="AF221"/>
  <c r="AO221" s="1"/>
  <c r="AG221"/>
  <c r="AH221"/>
  <c r="AI221"/>
  <c r="AJ221"/>
  <c r="AK221"/>
  <c r="AT221"/>
  <c r="AU221"/>
  <c r="AV221"/>
  <c r="AW221"/>
  <c r="BB221" s="1"/>
  <c r="AC222"/>
  <c r="AD222"/>
  <c r="AE222"/>
  <c r="AF222"/>
  <c r="AO222" s="1"/>
  <c r="AN222" s="1"/>
  <c r="AG222"/>
  <c r="AH222"/>
  <c r="AI222"/>
  <c r="AJ222"/>
  <c r="AK222"/>
  <c r="AT222"/>
  <c r="AU222"/>
  <c r="AV222"/>
  <c r="AW222"/>
  <c r="BB222" s="1"/>
  <c r="AC223"/>
  <c r="AD223"/>
  <c r="AE223"/>
  <c r="AF223"/>
  <c r="AO223" s="1"/>
  <c r="AG223"/>
  <c r="AH223"/>
  <c r="AI223"/>
  <c r="AJ223"/>
  <c r="AK223"/>
  <c r="AT223"/>
  <c r="AU223"/>
  <c r="AV223"/>
  <c r="AW223"/>
  <c r="AC224"/>
  <c r="AD224"/>
  <c r="AE224"/>
  <c r="AF224"/>
  <c r="AG224"/>
  <c r="AH224"/>
  <c r="AI224"/>
  <c r="AJ224"/>
  <c r="AK224"/>
  <c r="AO224"/>
  <c r="AN224" s="1"/>
  <c r="AT224"/>
  <c r="AU224"/>
  <c r="AV224"/>
  <c r="AW224"/>
  <c r="BB224" s="1"/>
  <c r="AC225"/>
  <c r="AD225"/>
  <c r="AE225"/>
  <c r="AF225"/>
  <c r="AO225" s="1"/>
  <c r="AG225"/>
  <c r="AH225"/>
  <c r="AI225"/>
  <c r="AJ225"/>
  <c r="AK225"/>
  <c r="AT225"/>
  <c r="AU225"/>
  <c r="AV225"/>
  <c r="AW225"/>
  <c r="BB225" s="1"/>
  <c r="AC226"/>
  <c r="AD226"/>
  <c r="AE226"/>
  <c r="AF226"/>
  <c r="AG226"/>
  <c r="AH226"/>
  <c r="AI226"/>
  <c r="AJ226"/>
  <c r="AK226"/>
  <c r="AO226"/>
  <c r="AN226" s="1"/>
  <c r="AT226"/>
  <c r="AU226"/>
  <c r="AV226"/>
  <c r="AW226"/>
  <c r="BB226" s="1"/>
  <c r="AC227"/>
  <c r="AD227"/>
  <c r="AE227"/>
  <c r="AF227"/>
  <c r="AO227" s="1"/>
  <c r="AG227"/>
  <c r="AH227"/>
  <c r="AI227"/>
  <c r="AJ227"/>
  <c r="AK227"/>
  <c r="AT227"/>
  <c r="AU227"/>
  <c r="AV227"/>
  <c r="AW227"/>
  <c r="BB227" s="1"/>
  <c r="AC228"/>
  <c r="AD228"/>
  <c r="AE228"/>
  <c r="AF228"/>
  <c r="AO228" s="1"/>
  <c r="AN228" s="1"/>
  <c r="AG228"/>
  <c r="AH228"/>
  <c r="AI228"/>
  <c r="AJ228"/>
  <c r="AK228"/>
  <c r="AT228"/>
  <c r="AU228"/>
  <c r="AV228"/>
  <c r="AW228"/>
  <c r="AC229"/>
  <c r="AD229"/>
  <c r="AE229"/>
  <c r="AF229"/>
  <c r="AO229" s="1"/>
  <c r="AG229"/>
  <c r="AH229"/>
  <c r="AI229"/>
  <c r="AJ229"/>
  <c r="AK229"/>
  <c r="AT229"/>
  <c r="AU229"/>
  <c r="AV229"/>
  <c r="AW229"/>
  <c r="AC230"/>
  <c r="AD230"/>
  <c r="AE230"/>
  <c r="AF230"/>
  <c r="AO230" s="1"/>
  <c r="AN230" s="1"/>
  <c r="AG230"/>
  <c r="AH230"/>
  <c r="AI230"/>
  <c r="AJ230"/>
  <c r="AK230"/>
  <c r="AT230"/>
  <c r="AU230"/>
  <c r="AV230"/>
  <c r="AW230"/>
  <c r="BB230" s="1"/>
  <c r="AC231"/>
  <c r="AD231"/>
  <c r="AE231"/>
  <c r="AF231"/>
  <c r="AO231" s="1"/>
  <c r="AG231"/>
  <c r="AH231"/>
  <c r="AI231"/>
  <c r="AJ231"/>
  <c r="AK231"/>
  <c r="AT231"/>
  <c r="AU231"/>
  <c r="AV231"/>
  <c r="AW231"/>
  <c r="BB231" s="1"/>
  <c r="AC232"/>
  <c r="AD232"/>
  <c r="AE232"/>
  <c r="AF232"/>
  <c r="AG232"/>
  <c r="AH232"/>
  <c r="AI232"/>
  <c r="AJ232"/>
  <c r="AK232"/>
  <c r="AO232"/>
  <c r="AN232" s="1"/>
  <c r="AT232"/>
  <c r="AU232"/>
  <c r="AV232"/>
  <c r="AW232"/>
  <c r="BB232" s="1"/>
  <c r="AC233"/>
  <c r="AD233"/>
  <c r="AE233"/>
  <c r="AF233"/>
  <c r="AO233" s="1"/>
  <c r="AG233"/>
  <c r="AH233"/>
  <c r="AI233"/>
  <c r="AJ233"/>
  <c r="AK233"/>
  <c r="AT233"/>
  <c r="AU233"/>
  <c r="AV233"/>
  <c r="AW233"/>
  <c r="AC234"/>
  <c r="AD234"/>
  <c r="AE234"/>
  <c r="AF234"/>
  <c r="AG234"/>
  <c r="AH234"/>
  <c r="AI234"/>
  <c r="AJ234"/>
  <c r="AK234"/>
  <c r="AO234"/>
  <c r="AN234" s="1"/>
  <c r="AT234"/>
  <c r="AU234"/>
  <c r="AV234"/>
  <c r="AW234"/>
  <c r="BB234" s="1"/>
  <c r="AC235"/>
  <c r="AD235"/>
  <c r="AE235"/>
  <c r="AF235"/>
  <c r="AO235" s="1"/>
  <c r="AG235"/>
  <c r="AH235"/>
  <c r="AI235"/>
  <c r="AJ235"/>
  <c r="AK235"/>
  <c r="AT235"/>
  <c r="AU235"/>
  <c r="AV235"/>
  <c r="AW235"/>
  <c r="BB235" s="1"/>
  <c r="AC236"/>
  <c r="AD236"/>
  <c r="AE236"/>
  <c r="AF236"/>
  <c r="AO236" s="1"/>
  <c r="AN236" s="1"/>
  <c r="AG236"/>
  <c r="AH236"/>
  <c r="AI236"/>
  <c r="AJ236"/>
  <c r="AK236"/>
  <c r="AT236"/>
  <c r="AU236"/>
  <c r="AV236"/>
  <c r="AW236"/>
  <c r="BB236" s="1"/>
  <c r="AC237"/>
  <c r="AD237"/>
  <c r="AE237"/>
  <c r="AF237"/>
  <c r="AO237" s="1"/>
  <c r="AG237"/>
  <c r="AH237"/>
  <c r="AI237"/>
  <c r="AJ237"/>
  <c r="AK237"/>
  <c r="AT237"/>
  <c r="AU237"/>
  <c r="AV237"/>
  <c r="AW237"/>
  <c r="AC238"/>
  <c r="AD238"/>
  <c r="AE238"/>
  <c r="AF238"/>
  <c r="AO238" s="1"/>
  <c r="AN238" s="1"/>
  <c r="AG238"/>
  <c r="AH238"/>
  <c r="AI238"/>
  <c r="AJ238"/>
  <c r="AK238"/>
  <c r="AT238"/>
  <c r="AU238"/>
  <c r="AV238"/>
  <c r="AW238"/>
  <c r="BB238" s="1"/>
  <c r="AC239"/>
  <c r="AD239"/>
  <c r="AE239"/>
  <c r="AF239"/>
  <c r="AO239" s="1"/>
  <c r="AG239"/>
  <c r="AH239"/>
  <c r="AI239"/>
  <c r="AJ239"/>
  <c r="AK239"/>
  <c r="AT239"/>
  <c r="AU239"/>
  <c r="AV239"/>
  <c r="AW239"/>
  <c r="BB239" s="1"/>
  <c r="AC240"/>
  <c r="AD240"/>
  <c r="AE240"/>
  <c r="AF240"/>
  <c r="AG240"/>
  <c r="AH240"/>
  <c r="AI240"/>
  <c r="AJ240"/>
  <c r="AK240"/>
  <c r="AO240"/>
  <c r="AN240" s="1"/>
  <c r="AT240"/>
  <c r="AU240"/>
  <c r="AV240"/>
  <c r="AW240"/>
  <c r="BB240" s="1"/>
  <c r="AC241"/>
  <c r="AD241"/>
  <c r="AE241"/>
  <c r="AF241"/>
  <c r="AO241" s="1"/>
  <c r="AG241"/>
  <c r="AH241"/>
  <c r="AI241"/>
  <c r="AJ241"/>
  <c r="AK241"/>
  <c r="AT241"/>
  <c r="AU241"/>
  <c r="AV241"/>
  <c r="AW241"/>
  <c r="AC242"/>
  <c r="AD242"/>
  <c r="AE242"/>
  <c r="AF242"/>
  <c r="AG242"/>
  <c r="AH242"/>
  <c r="AI242"/>
  <c r="AJ242"/>
  <c r="AK242"/>
  <c r="AO242"/>
  <c r="AN242" s="1"/>
  <c r="AT242"/>
  <c r="AU242"/>
  <c r="AV242"/>
  <c r="AW242"/>
  <c r="BB242" s="1"/>
  <c r="AC243"/>
  <c r="AD243"/>
  <c r="AE243"/>
  <c r="AF243"/>
  <c r="AO243" s="1"/>
  <c r="AG243"/>
  <c r="AH243"/>
  <c r="AI243"/>
  <c r="AJ243"/>
  <c r="AK243"/>
  <c r="AT243"/>
  <c r="AU243"/>
  <c r="AV243"/>
  <c r="AW243"/>
  <c r="BB243" s="1"/>
  <c r="AC244"/>
  <c r="AD244"/>
  <c r="AE244"/>
  <c r="AF244"/>
  <c r="AO244" s="1"/>
  <c r="AN244" s="1"/>
  <c r="AG244"/>
  <c r="AH244"/>
  <c r="AI244"/>
  <c r="AJ244"/>
  <c r="AK244"/>
  <c r="AT244"/>
  <c r="AU244"/>
  <c r="AV244"/>
  <c r="AW244"/>
  <c r="BB244" s="1"/>
  <c r="AC245"/>
  <c r="AD245"/>
  <c r="AE245"/>
  <c r="AF245"/>
  <c r="AO245" s="1"/>
  <c r="AG245"/>
  <c r="AH245"/>
  <c r="AI245"/>
  <c r="AJ245"/>
  <c r="AK245"/>
  <c r="AT245"/>
  <c r="AU245"/>
  <c r="AV245"/>
  <c r="AW245"/>
  <c r="AC246"/>
  <c r="AD246"/>
  <c r="AE246"/>
  <c r="AF246"/>
  <c r="AO246" s="1"/>
  <c r="AN246" s="1"/>
  <c r="AG246"/>
  <c r="AH246"/>
  <c r="AI246"/>
  <c r="AJ246"/>
  <c r="AK246"/>
  <c r="AT246"/>
  <c r="AU246"/>
  <c r="AV246"/>
  <c r="AW246"/>
  <c r="BB246" s="1"/>
  <c r="AC247"/>
  <c r="AD247"/>
  <c r="AE247"/>
  <c r="AF247"/>
  <c r="AO247" s="1"/>
  <c r="AG247"/>
  <c r="AH247"/>
  <c r="AI247"/>
  <c r="AJ247"/>
  <c r="AK247"/>
  <c r="AT247"/>
  <c r="AU247"/>
  <c r="AV247"/>
  <c r="AW247"/>
  <c r="BB247" s="1"/>
  <c r="AC248"/>
  <c r="AD248"/>
  <c r="AE248"/>
  <c r="AF248"/>
  <c r="AG248"/>
  <c r="AH248"/>
  <c r="AI248"/>
  <c r="AJ248"/>
  <c r="AK248"/>
  <c r="AO248"/>
  <c r="AN248" s="1"/>
  <c r="AT248"/>
  <c r="AU248"/>
  <c r="AV248"/>
  <c r="AW248"/>
  <c r="BB248" s="1"/>
  <c r="AC249"/>
  <c r="AD249"/>
  <c r="AE249"/>
  <c r="AF249"/>
  <c r="AO249" s="1"/>
  <c r="AG249"/>
  <c r="AH249"/>
  <c r="AI249"/>
  <c r="AJ249"/>
  <c r="AK249"/>
  <c r="AT249"/>
  <c r="AU249"/>
  <c r="AV249"/>
  <c r="AW249"/>
  <c r="AC250"/>
  <c r="AD250"/>
  <c r="AE250"/>
  <c r="AF250"/>
  <c r="AO250" s="1"/>
  <c r="AN250" s="1"/>
  <c r="AG250"/>
  <c r="AH250"/>
  <c r="AI250"/>
  <c r="AJ250"/>
  <c r="AK250"/>
  <c r="AT250"/>
  <c r="AU250"/>
  <c r="AV250"/>
  <c r="AW250"/>
  <c r="BB250" s="1"/>
  <c r="AC251"/>
  <c r="AD251"/>
  <c r="AE251"/>
  <c r="AF251"/>
  <c r="AO251" s="1"/>
  <c r="AG251"/>
  <c r="AH251"/>
  <c r="AI251"/>
  <c r="AJ251"/>
  <c r="AK251"/>
  <c r="AT251"/>
  <c r="AU251"/>
  <c r="AV251"/>
  <c r="AW251"/>
  <c r="BB251" s="1"/>
  <c r="AC252"/>
  <c r="AD252"/>
  <c r="AE252"/>
  <c r="AF252"/>
  <c r="AO252" s="1"/>
  <c r="AN252" s="1"/>
  <c r="AG252"/>
  <c r="AH252"/>
  <c r="AI252"/>
  <c r="AJ252"/>
  <c r="AK252"/>
  <c r="AT252"/>
  <c r="AU252"/>
  <c r="AV252"/>
  <c r="AW252"/>
  <c r="BB252" s="1"/>
  <c r="AC253"/>
  <c r="AD253"/>
  <c r="AE253"/>
  <c r="AF253"/>
  <c r="AO253" s="1"/>
  <c r="AG253"/>
  <c r="AH253"/>
  <c r="AI253"/>
  <c r="AJ253"/>
  <c r="AK253"/>
  <c r="AT253"/>
  <c r="AU253"/>
  <c r="AV253"/>
  <c r="AW253"/>
  <c r="AC254"/>
  <c r="AD254"/>
  <c r="AE254"/>
  <c r="AF254"/>
  <c r="AG254"/>
  <c r="AH254"/>
  <c r="AI254"/>
  <c r="AJ254"/>
  <c r="AK254"/>
  <c r="AO254"/>
  <c r="AN254" s="1"/>
  <c r="AT254"/>
  <c r="AU254"/>
  <c r="AV254"/>
  <c r="AW254"/>
  <c r="BB254" s="1"/>
  <c r="AC255"/>
  <c r="AD255"/>
  <c r="AE255"/>
  <c r="AF255"/>
  <c r="AO255" s="1"/>
  <c r="AG255"/>
  <c r="AH255"/>
  <c r="AI255"/>
  <c r="AJ255"/>
  <c r="AK255"/>
  <c r="AT255"/>
  <c r="AU255"/>
  <c r="AV255"/>
  <c r="AW255"/>
  <c r="BB255" s="1"/>
  <c r="AC256"/>
  <c r="AD256"/>
  <c r="AE256"/>
  <c r="AF256"/>
  <c r="AG256"/>
  <c r="AH256"/>
  <c r="AI256"/>
  <c r="AJ256"/>
  <c r="AK256"/>
  <c r="AO256"/>
  <c r="AN256" s="1"/>
  <c r="AT256"/>
  <c r="AU256"/>
  <c r="AV256"/>
  <c r="AW256"/>
  <c r="BB256" s="1"/>
  <c r="AC257"/>
  <c r="AD257"/>
  <c r="AE257"/>
  <c r="AF257"/>
  <c r="AO257" s="1"/>
  <c r="AG257"/>
  <c r="AH257"/>
  <c r="AI257"/>
  <c r="AJ257"/>
  <c r="AK257"/>
  <c r="AT257"/>
  <c r="AU257"/>
  <c r="AV257"/>
  <c r="AW257"/>
  <c r="AC258"/>
  <c r="AD258"/>
  <c r="AE258"/>
  <c r="AF258"/>
  <c r="AO258" s="1"/>
  <c r="AN258" s="1"/>
  <c r="AG258"/>
  <c r="AH258"/>
  <c r="AI258"/>
  <c r="AJ258"/>
  <c r="AK258"/>
  <c r="AT258"/>
  <c r="AU258"/>
  <c r="AV258"/>
  <c r="AW258"/>
  <c r="BB258" s="1"/>
  <c r="AC259"/>
  <c r="AD259"/>
  <c r="AE259"/>
  <c r="AF259"/>
  <c r="AO259" s="1"/>
  <c r="AG259"/>
  <c r="AH259"/>
  <c r="AI259"/>
  <c r="AJ259"/>
  <c r="AK259"/>
  <c r="AT259"/>
  <c r="AU259"/>
  <c r="AV259"/>
  <c r="AW259"/>
  <c r="BB259" s="1"/>
  <c r="AC260"/>
  <c r="AD260"/>
  <c r="AE260"/>
  <c r="AF260"/>
  <c r="AG260"/>
  <c r="AH260"/>
  <c r="AI260"/>
  <c r="AJ260"/>
  <c r="AK260"/>
  <c r="AO260"/>
  <c r="AN260" s="1"/>
  <c r="AT260"/>
  <c r="AU260"/>
  <c r="AV260"/>
  <c r="AW260"/>
  <c r="BB260" s="1"/>
  <c r="AC261"/>
  <c r="AD261"/>
  <c r="AE261"/>
  <c r="AF261"/>
  <c r="AO261" s="1"/>
  <c r="AG261"/>
  <c r="AH261"/>
  <c r="AI261"/>
  <c r="AJ261"/>
  <c r="AK261"/>
  <c r="AT261"/>
  <c r="AU261"/>
  <c r="AV261"/>
  <c r="AW261"/>
  <c r="BB261" s="1"/>
  <c r="AC262"/>
  <c r="AD262"/>
  <c r="AE262"/>
  <c r="AF262"/>
  <c r="AG262"/>
  <c r="AH262"/>
  <c r="AI262"/>
  <c r="AJ262"/>
  <c r="AK262"/>
  <c r="AO262"/>
  <c r="AN262" s="1"/>
  <c r="AT262"/>
  <c r="AU262"/>
  <c r="AV262"/>
  <c r="AW262"/>
  <c r="AC263"/>
  <c r="AD263"/>
  <c r="AE263"/>
  <c r="AF263"/>
  <c r="AO263" s="1"/>
  <c r="AG263"/>
  <c r="AH263"/>
  <c r="AI263"/>
  <c r="AJ263"/>
  <c r="AK263"/>
  <c r="AT263"/>
  <c r="AU263"/>
  <c r="AV263"/>
  <c r="AW263"/>
  <c r="BB263" s="1"/>
  <c r="AC264"/>
  <c r="AD264"/>
  <c r="AE264"/>
  <c r="AF264"/>
  <c r="AO264" s="1"/>
  <c r="AN264" s="1"/>
  <c r="AG264"/>
  <c r="AH264"/>
  <c r="AI264"/>
  <c r="AJ264"/>
  <c r="AK264"/>
  <c r="AT264"/>
  <c r="AU264"/>
  <c r="AV264"/>
  <c r="AW264"/>
  <c r="BB264" s="1"/>
  <c r="AC265"/>
  <c r="AD265"/>
  <c r="AE265"/>
  <c r="AF265"/>
  <c r="AO265" s="1"/>
  <c r="AG265"/>
  <c r="AH265"/>
  <c r="AI265"/>
  <c r="AJ265"/>
  <c r="AK265"/>
  <c r="AT265"/>
  <c r="AU265"/>
  <c r="AV265"/>
  <c r="AW265"/>
  <c r="BB265" s="1"/>
  <c r="AC266"/>
  <c r="AD266"/>
  <c r="AE266"/>
  <c r="AF266"/>
  <c r="AO266" s="1"/>
  <c r="AN266" s="1"/>
  <c r="AG266"/>
  <c r="AH266"/>
  <c r="AI266"/>
  <c r="AJ266"/>
  <c r="AK266"/>
  <c r="AT266"/>
  <c r="AU266"/>
  <c r="AV266"/>
  <c r="AW266"/>
  <c r="BB266" s="1"/>
  <c r="AC267"/>
  <c r="AD267"/>
  <c r="AE267"/>
  <c r="AF267"/>
  <c r="AO267" s="1"/>
  <c r="AG267"/>
  <c r="AH267"/>
  <c r="AI267"/>
  <c r="AJ267"/>
  <c r="AK267"/>
  <c r="AT267"/>
  <c r="AU267"/>
  <c r="AV267"/>
  <c r="AW267"/>
  <c r="AC268"/>
  <c r="AD268"/>
  <c r="AE268"/>
  <c r="AF268"/>
  <c r="AG268"/>
  <c r="AH268"/>
  <c r="AI268"/>
  <c r="AJ268"/>
  <c r="AK268"/>
  <c r="AO268"/>
  <c r="AN268" s="1"/>
  <c r="AT268"/>
  <c r="AU268"/>
  <c r="AV268"/>
  <c r="AW268"/>
  <c r="BB268" s="1"/>
  <c r="AC269"/>
  <c r="AD269"/>
  <c r="AE269"/>
  <c r="AF269"/>
  <c r="AO269" s="1"/>
  <c r="AG269"/>
  <c r="AH269"/>
  <c r="AI269"/>
  <c r="AJ269"/>
  <c r="AK269"/>
  <c r="AT269"/>
  <c r="AU269"/>
  <c r="AV269"/>
  <c r="AW269"/>
  <c r="BB269" s="1"/>
  <c r="AC270"/>
  <c r="AD270"/>
  <c r="AE270"/>
  <c r="AF270"/>
  <c r="AG270"/>
  <c r="AH270"/>
  <c r="AI270"/>
  <c r="AJ270"/>
  <c r="AK270"/>
  <c r="AO270"/>
  <c r="AN270" s="1"/>
  <c r="AT270"/>
  <c r="AU270"/>
  <c r="AV270"/>
  <c r="AW270"/>
  <c r="BB270" s="1"/>
  <c r="AC271"/>
  <c r="AD271"/>
  <c r="AE271"/>
  <c r="AF271"/>
  <c r="AO271" s="1"/>
  <c r="AG271"/>
  <c r="AH271"/>
  <c r="AI271"/>
  <c r="AJ271"/>
  <c r="AK271"/>
  <c r="AT271"/>
  <c r="AU271"/>
  <c r="AV271"/>
  <c r="AW271"/>
  <c r="BB271" s="1"/>
  <c r="AC272"/>
  <c r="AD272"/>
  <c r="AE272"/>
  <c r="AF272"/>
  <c r="AO272" s="1"/>
  <c r="AN272" s="1"/>
  <c r="AG272"/>
  <c r="AH272"/>
  <c r="AI272"/>
  <c r="AJ272"/>
  <c r="AK272"/>
  <c r="AT272"/>
  <c r="AU272"/>
  <c r="AV272"/>
  <c r="AW272"/>
  <c r="AC273"/>
  <c r="AD273"/>
  <c r="AE273"/>
  <c r="AF273"/>
  <c r="AO273" s="1"/>
  <c r="AG273"/>
  <c r="AH273"/>
  <c r="AI273"/>
  <c r="AJ273"/>
  <c r="AK273"/>
  <c r="AT273"/>
  <c r="AU273"/>
  <c r="AV273"/>
  <c r="AW273"/>
  <c r="BB273" s="1"/>
  <c r="AC274"/>
  <c r="AD274"/>
  <c r="AE274"/>
  <c r="AF274"/>
  <c r="AO274" s="1"/>
  <c r="AN274" s="1"/>
  <c r="AG274"/>
  <c r="AH274"/>
  <c r="AI274"/>
  <c r="AJ274"/>
  <c r="AK274"/>
  <c r="AT274"/>
  <c r="AU274"/>
  <c r="AV274"/>
  <c r="AW274"/>
  <c r="AC275"/>
  <c r="AD275"/>
  <c r="AE275"/>
  <c r="AF275"/>
  <c r="AO275" s="1"/>
  <c r="AG275"/>
  <c r="AH275"/>
  <c r="AI275"/>
  <c r="AJ275"/>
  <c r="AK275"/>
  <c r="AT275"/>
  <c r="AU275"/>
  <c r="AV275"/>
  <c r="AW275"/>
  <c r="BB275" s="1"/>
  <c r="AC276"/>
  <c r="AD276"/>
  <c r="AE276"/>
  <c r="AF276"/>
  <c r="AG276"/>
  <c r="AH276"/>
  <c r="AI276"/>
  <c r="AJ276"/>
  <c r="AK276"/>
  <c r="AO276"/>
  <c r="AN276" s="1"/>
  <c r="AT276"/>
  <c r="AU276"/>
  <c r="AV276"/>
  <c r="AW276"/>
  <c r="BB276" s="1"/>
  <c r="AC277"/>
  <c r="AD277"/>
  <c r="AE277"/>
  <c r="AF277"/>
  <c r="AO277" s="1"/>
  <c r="AG277"/>
  <c r="AH277"/>
  <c r="AI277"/>
  <c r="AJ277"/>
  <c r="AK277"/>
  <c r="AT277"/>
  <c r="AU277"/>
  <c r="AV277"/>
  <c r="AW277"/>
  <c r="BB277" s="1"/>
  <c r="AC278"/>
  <c r="AD278"/>
  <c r="AE278"/>
  <c r="AF278"/>
  <c r="AG278"/>
  <c r="AH278"/>
  <c r="AI278"/>
  <c r="AJ278"/>
  <c r="AK278"/>
  <c r="AO278"/>
  <c r="AN278" s="1"/>
  <c r="AT278"/>
  <c r="AU278"/>
  <c r="AV278"/>
  <c r="AW278"/>
  <c r="AC279"/>
  <c r="AD279"/>
  <c r="AE279"/>
  <c r="AF279"/>
  <c r="AO279" s="1"/>
  <c r="AG279"/>
  <c r="AH279"/>
  <c r="AI279"/>
  <c r="AJ279"/>
  <c r="AK279"/>
  <c r="AT279"/>
  <c r="AU279"/>
  <c r="AV279"/>
  <c r="AW279"/>
  <c r="BB279" s="1"/>
  <c r="AC280"/>
  <c r="AD280"/>
  <c r="AE280"/>
  <c r="AF280"/>
  <c r="AO280" s="1"/>
  <c r="AN280" s="1"/>
  <c r="AG280"/>
  <c r="AH280"/>
  <c r="AI280"/>
  <c r="AJ280"/>
  <c r="AK280"/>
  <c r="AT280"/>
  <c r="AU280"/>
  <c r="AV280"/>
  <c r="AW280"/>
  <c r="BB280" s="1"/>
  <c r="AC281"/>
  <c r="AD281"/>
  <c r="AE281"/>
  <c r="AF281"/>
  <c r="AO281" s="1"/>
  <c r="AG281"/>
  <c r="AH281"/>
  <c r="AI281"/>
  <c r="AJ281"/>
  <c r="AK281"/>
  <c r="AT281"/>
  <c r="AU281"/>
  <c r="AV281"/>
  <c r="AW281"/>
  <c r="BB281" s="1"/>
  <c r="AC282"/>
  <c r="AD282"/>
  <c r="AE282"/>
  <c r="AF282"/>
  <c r="AO282" s="1"/>
  <c r="AN282" s="1"/>
  <c r="AG282"/>
  <c r="AH282"/>
  <c r="AI282"/>
  <c r="AJ282"/>
  <c r="AK282"/>
  <c r="AT282"/>
  <c r="AU282"/>
  <c r="AV282"/>
  <c r="AW282"/>
  <c r="AC283"/>
  <c r="AD283"/>
  <c r="AE283"/>
  <c r="AF283"/>
  <c r="AO283" s="1"/>
  <c r="AG283"/>
  <c r="AH283"/>
  <c r="AI283"/>
  <c r="AJ283"/>
  <c r="AK283"/>
  <c r="AT283"/>
  <c r="AU283"/>
  <c r="AV283"/>
  <c r="AW283"/>
  <c r="BB283" s="1"/>
  <c r="AC284"/>
  <c r="AD284"/>
  <c r="AE284"/>
  <c r="AF284"/>
  <c r="AG284"/>
  <c r="AH284"/>
  <c r="AI284"/>
  <c r="AJ284"/>
  <c r="AK284"/>
  <c r="AO284"/>
  <c r="AN284" s="1"/>
  <c r="AT284"/>
  <c r="AU284"/>
  <c r="AV284"/>
  <c r="AW284"/>
  <c r="BB284" s="1"/>
  <c r="AC285"/>
  <c r="AD285"/>
  <c r="AE285"/>
  <c r="AF285"/>
  <c r="AO285" s="1"/>
  <c r="AG285"/>
  <c r="AH285"/>
  <c r="AI285"/>
  <c r="AJ285"/>
  <c r="AK285"/>
  <c r="AT285"/>
  <c r="AU285"/>
  <c r="AV285"/>
  <c r="AW285"/>
  <c r="BB285" s="1"/>
  <c r="AC286"/>
  <c r="AD286"/>
  <c r="AE286"/>
  <c r="AF286"/>
  <c r="AG286"/>
  <c r="AH286"/>
  <c r="AI286"/>
  <c r="AJ286"/>
  <c r="AK286"/>
  <c r="AO286"/>
  <c r="AN286" s="1"/>
  <c r="AT286"/>
  <c r="AU286"/>
  <c r="AV286"/>
  <c r="AW286"/>
  <c r="AC287"/>
  <c r="AD287"/>
  <c r="AE287"/>
  <c r="AF287"/>
  <c r="AO287" s="1"/>
  <c r="AG287"/>
  <c r="AH287"/>
  <c r="AI287"/>
  <c r="AJ287"/>
  <c r="AK287"/>
  <c r="AT287"/>
  <c r="AU287"/>
  <c r="AV287"/>
  <c r="AW287"/>
  <c r="BB287" s="1"/>
  <c r="AC288"/>
  <c r="AD288"/>
  <c r="AE288"/>
  <c r="AF288"/>
  <c r="AO288" s="1"/>
  <c r="AN288" s="1"/>
  <c r="AG288"/>
  <c r="AH288"/>
  <c r="AI288"/>
  <c r="AJ288"/>
  <c r="AK288"/>
  <c r="AT288"/>
  <c r="AU288"/>
  <c r="AV288"/>
  <c r="AW288"/>
  <c r="BB288" s="1"/>
  <c r="AC289"/>
  <c r="AD289"/>
  <c r="AE289"/>
  <c r="AF289"/>
  <c r="AO289" s="1"/>
  <c r="AG289"/>
  <c r="AH289"/>
  <c r="AI289"/>
  <c r="AJ289"/>
  <c r="AK289"/>
  <c r="AT289"/>
  <c r="AU289"/>
  <c r="AV289"/>
  <c r="AW289"/>
  <c r="BB289" s="1"/>
  <c r="AC290"/>
  <c r="AD290"/>
  <c r="AE290"/>
  <c r="AF290"/>
  <c r="AO290" s="1"/>
  <c r="AN290" s="1"/>
  <c r="AG290"/>
  <c r="AH290"/>
  <c r="AI290"/>
  <c r="AJ290"/>
  <c r="AK290"/>
  <c r="AT290"/>
  <c r="AU290"/>
  <c r="AV290"/>
  <c r="AW290"/>
  <c r="AC291"/>
  <c r="AD291"/>
  <c r="AE291"/>
  <c r="AF291"/>
  <c r="AO291" s="1"/>
  <c r="AG291"/>
  <c r="AH291"/>
  <c r="AI291"/>
  <c r="AJ291"/>
  <c r="AK291"/>
  <c r="AT291"/>
  <c r="AU291"/>
  <c r="AV291"/>
  <c r="AW291"/>
  <c r="BB291" s="1"/>
  <c r="AC292"/>
  <c r="AD292"/>
  <c r="AE292"/>
  <c r="AF292"/>
  <c r="AG292"/>
  <c r="AH292"/>
  <c r="AI292"/>
  <c r="AJ292"/>
  <c r="AK292"/>
  <c r="AO292"/>
  <c r="AN292" s="1"/>
  <c r="AT292"/>
  <c r="AU292"/>
  <c r="AV292"/>
  <c r="AW292"/>
  <c r="BB292" s="1"/>
  <c r="AC293"/>
  <c r="AD293"/>
  <c r="AE293"/>
  <c r="AF293"/>
  <c r="AO293" s="1"/>
  <c r="AG293"/>
  <c r="AH293"/>
  <c r="AI293"/>
  <c r="AJ293"/>
  <c r="AK293"/>
  <c r="AT293"/>
  <c r="AU293"/>
  <c r="AV293"/>
  <c r="AW293"/>
  <c r="BB293" s="1"/>
  <c r="AC294"/>
  <c r="AD294"/>
  <c r="AE294"/>
  <c r="AF294"/>
  <c r="AG294"/>
  <c r="AH294"/>
  <c r="AI294"/>
  <c r="AJ294"/>
  <c r="AK294"/>
  <c r="AO294"/>
  <c r="AN294" s="1"/>
  <c r="AT294"/>
  <c r="AU294"/>
  <c r="AV294"/>
  <c r="AW294"/>
  <c r="AC295"/>
  <c r="AD295"/>
  <c r="AE295"/>
  <c r="AF295"/>
  <c r="AO295" s="1"/>
  <c r="AG295"/>
  <c r="AH295"/>
  <c r="AI295"/>
  <c r="AJ295"/>
  <c r="AK295"/>
  <c r="AT295"/>
  <c r="AU295"/>
  <c r="AV295"/>
  <c r="AW295"/>
  <c r="BB295" s="1"/>
  <c r="AC296"/>
  <c r="AD296"/>
  <c r="AE296"/>
  <c r="AF296"/>
  <c r="AO296" s="1"/>
  <c r="AN296" s="1"/>
  <c r="AG296"/>
  <c r="AH296"/>
  <c r="AI296"/>
  <c r="AJ296"/>
  <c r="AK296"/>
  <c r="AT296"/>
  <c r="AU296"/>
  <c r="AV296"/>
  <c r="AW296"/>
  <c r="BB296" s="1"/>
  <c r="AC297"/>
  <c r="AD297"/>
  <c r="AE297"/>
  <c r="AF297"/>
  <c r="AO297" s="1"/>
  <c r="AG297"/>
  <c r="AH297"/>
  <c r="AI297"/>
  <c r="AJ297"/>
  <c r="AK297"/>
  <c r="AT297"/>
  <c r="AU297"/>
  <c r="AV297"/>
  <c r="AW297"/>
  <c r="BB297" s="1"/>
  <c r="AC298"/>
  <c r="AD298"/>
  <c r="AE298"/>
  <c r="AF298"/>
  <c r="AO298" s="1"/>
  <c r="AN298" s="1"/>
  <c r="AG298"/>
  <c r="AH298"/>
  <c r="AI298"/>
  <c r="AJ298"/>
  <c r="AK298"/>
  <c r="AT298"/>
  <c r="AU298"/>
  <c r="AV298"/>
  <c r="AW298"/>
  <c r="AC299"/>
  <c r="AD299"/>
  <c r="AE299"/>
  <c r="AF299"/>
  <c r="AO299" s="1"/>
  <c r="AG299"/>
  <c r="AH299"/>
  <c r="AI299"/>
  <c r="AJ299"/>
  <c r="AK299"/>
  <c r="AT299"/>
  <c r="AU299"/>
  <c r="AV299"/>
  <c r="AW299"/>
  <c r="BB299" s="1"/>
  <c r="AC300"/>
  <c r="AD300"/>
  <c r="AE300"/>
  <c r="AF300"/>
  <c r="AG300"/>
  <c r="AH300"/>
  <c r="AI300"/>
  <c r="AJ300"/>
  <c r="AK300"/>
  <c r="AO300"/>
  <c r="AN300" s="1"/>
  <c r="AT300"/>
  <c r="AU300"/>
  <c r="AV300"/>
  <c r="AW300"/>
  <c r="BB300" s="1"/>
  <c r="AC301"/>
  <c r="AD301"/>
  <c r="AE301"/>
  <c r="AF301"/>
  <c r="AO301" s="1"/>
  <c r="AG301"/>
  <c r="AH301"/>
  <c r="AI301"/>
  <c r="AJ301"/>
  <c r="AK301"/>
  <c r="AT301"/>
  <c r="AU301"/>
  <c r="AV301"/>
  <c r="AW301"/>
  <c r="BB301" s="1"/>
  <c r="AC302"/>
  <c r="AD302"/>
  <c r="AE302"/>
  <c r="AF302"/>
  <c r="AG302"/>
  <c r="AH302"/>
  <c r="AI302"/>
  <c r="AJ302"/>
  <c r="AK302"/>
  <c r="AO302"/>
  <c r="AN302" s="1"/>
  <c r="AT302"/>
  <c r="AU302"/>
  <c r="AV302"/>
  <c r="AW302"/>
  <c r="AC303"/>
  <c r="AD303"/>
  <c r="AE303"/>
  <c r="AF303"/>
  <c r="AO303" s="1"/>
  <c r="AG303"/>
  <c r="AH303"/>
  <c r="AI303"/>
  <c r="AJ303"/>
  <c r="AK303"/>
  <c r="AT303"/>
  <c r="AU303"/>
  <c r="AV303"/>
  <c r="AW303"/>
  <c r="BB303" s="1"/>
  <c r="AC304"/>
  <c r="AD304"/>
  <c r="AE304"/>
  <c r="AF304"/>
  <c r="AO304" s="1"/>
  <c r="AN304" s="1"/>
  <c r="AG304"/>
  <c r="AH304"/>
  <c r="AI304"/>
  <c r="AJ304"/>
  <c r="AK304"/>
  <c r="AT304"/>
  <c r="AU304"/>
  <c r="AV304"/>
  <c r="AW304"/>
  <c r="BB304" s="1"/>
  <c r="AC305"/>
  <c r="AD305"/>
  <c r="AE305"/>
  <c r="AF305"/>
  <c r="AO305" s="1"/>
  <c r="AG305"/>
  <c r="AH305"/>
  <c r="AI305"/>
  <c r="AJ305"/>
  <c r="AK305"/>
  <c r="AT305"/>
  <c r="AU305"/>
  <c r="AV305"/>
  <c r="AW305"/>
  <c r="BB305" s="1"/>
  <c r="AC306"/>
  <c r="AD306"/>
  <c r="AE306"/>
  <c r="AF306"/>
  <c r="AO306" s="1"/>
  <c r="AN306" s="1"/>
  <c r="AG306"/>
  <c r="AH306"/>
  <c r="AI306"/>
  <c r="AJ306"/>
  <c r="AK306"/>
  <c r="AT306"/>
  <c r="AU306"/>
  <c r="AV306"/>
  <c r="AW306"/>
  <c r="AC307"/>
  <c r="AD307"/>
  <c r="AE307"/>
  <c r="AF307"/>
  <c r="AO307" s="1"/>
  <c r="AG307"/>
  <c r="AH307"/>
  <c r="AI307"/>
  <c r="AJ307"/>
  <c r="AK307"/>
  <c r="AT307"/>
  <c r="AU307"/>
  <c r="AV307"/>
  <c r="AW307"/>
  <c r="BB307" s="1"/>
  <c r="AC308"/>
  <c r="AD308"/>
  <c r="AE308"/>
  <c r="AF308"/>
  <c r="AG308"/>
  <c r="AH308"/>
  <c r="AI308"/>
  <c r="AJ308"/>
  <c r="AK308"/>
  <c r="AO308"/>
  <c r="AT308"/>
  <c r="AU308"/>
  <c r="AV308"/>
  <c r="AW308"/>
  <c r="BB308" s="1"/>
  <c r="AC309"/>
  <c r="AD309"/>
  <c r="AE309"/>
  <c r="AF309"/>
  <c r="AO309" s="1"/>
  <c r="AP309" s="1"/>
  <c r="AG309"/>
  <c r="AH309"/>
  <c r="AI309"/>
  <c r="AJ309"/>
  <c r="AK309"/>
  <c r="AT309"/>
  <c r="AU309"/>
  <c r="AV309"/>
  <c r="AW309"/>
  <c r="BB309" s="1"/>
  <c r="AC310"/>
  <c r="AD310"/>
  <c r="AE310"/>
  <c r="AF310"/>
  <c r="AG310"/>
  <c r="AH310"/>
  <c r="AI310"/>
  <c r="AJ310"/>
  <c r="AK310"/>
  <c r="AO310"/>
  <c r="AT310"/>
  <c r="AU310"/>
  <c r="AV310"/>
  <c r="AW310"/>
  <c r="AC311"/>
  <c r="AD311"/>
  <c r="AE311"/>
  <c r="AF311"/>
  <c r="AO311" s="1"/>
  <c r="AP311" s="1"/>
  <c r="AG311"/>
  <c r="AH311"/>
  <c r="AI311"/>
  <c r="AJ311"/>
  <c r="AK311"/>
  <c r="AT311"/>
  <c r="AU311"/>
  <c r="AV311"/>
  <c r="AW311"/>
  <c r="BB311" s="1"/>
  <c r="AC312"/>
  <c r="AD312"/>
  <c r="AE312"/>
  <c r="AF312"/>
  <c r="AG312"/>
  <c r="AH312"/>
  <c r="AI312"/>
  <c r="AJ312"/>
  <c r="AK312"/>
  <c r="AO312"/>
  <c r="AT312"/>
  <c r="AU312"/>
  <c r="AV312"/>
  <c r="AW312"/>
  <c r="BB312" s="1"/>
  <c r="AC313"/>
  <c r="AD313"/>
  <c r="AE313"/>
  <c r="AF313"/>
  <c r="AO313" s="1"/>
  <c r="AP313" s="1"/>
  <c r="AG313"/>
  <c r="AH313"/>
  <c r="AI313"/>
  <c r="AJ313"/>
  <c r="AK313"/>
  <c r="AT313"/>
  <c r="AU313"/>
  <c r="AV313"/>
  <c r="AW313"/>
  <c r="BB313" s="1"/>
  <c r="AC314"/>
  <c r="AD314"/>
  <c r="AE314"/>
  <c r="AF314"/>
  <c r="AG314"/>
  <c r="AH314"/>
  <c r="AI314"/>
  <c r="AJ314"/>
  <c r="AK314"/>
  <c r="AO314"/>
  <c r="AT314"/>
  <c r="AU314"/>
  <c r="AV314"/>
  <c r="AW314"/>
  <c r="AC315"/>
  <c r="AD315"/>
  <c r="AE315"/>
  <c r="AF315"/>
  <c r="AO315" s="1"/>
  <c r="AP315" s="1"/>
  <c r="AG315"/>
  <c r="AH315"/>
  <c r="AI315"/>
  <c r="AJ315"/>
  <c r="AK315"/>
  <c r="AT315"/>
  <c r="AU315"/>
  <c r="AV315"/>
  <c r="AW315"/>
  <c r="BB315" s="1"/>
  <c r="AC316"/>
  <c r="AD316"/>
  <c r="AE316"/>
  <c r="AF316"/>
  <c r="AG316"/>
  <c r="AH316"/>
  <c r="AI316"/>
  <c r="AJ316"/>
  <c r="AK316"/>
  <c r="AO316"/>
  <c r="AT316"/>
  <c r="AU316"/>
  <c r="AV316"/>
  <c r="AW316"/>
  <c r="BB316" s="1"/>
  <c r="AC317"/>
  <c r="AD317"/>
  <c r="AE317"/>
  <c r="AF317"/>
  <c r="AO317" s="1"/>
  <c r="AP317" s="1"/>
  <c r="AG317"/>
  <c r="AH317"/>
  <c r="AI317"/>
  <c r="AJ317"/>
  <c r="AK317"/>
  <c r="AT317"/>
  <c r="AU317"/>
  <c r="AV317"/>
  <c r="AW317"/>
  <c r="BB317" s="1"/>
  <c r="AC318"/>
  <c r="AD318"/>
  <c r="AE318"/>
  <c r="AF318"/>
  <c r="AG318"/>
  <c r="AH318"/>
  <c r="AI318"/>
  <c r="AJ318"/>
  <c r="AK318"/>
  <c r="AO318"/>
  <c r="AT318"/>
  <c r="AU318"/>
  <c r="AV318"/>
  <c r="AW318"/>
  <c r="AC319"/>
  <c r="AD319"/>
  <c r="AE319"/>
  <c r="AF319"/>
  <c r="AO319" s="1"/>
  <c r="AP319" s="1"/>
  <c r="AG319"/>
  <c r="AH319"/>
  <c r="AI319"/>
  <c r="AJ319"/>
  <c r="AK319"/>
  <c r="AT319"/>
  <c r="AU319"/>
  <c r="AV319"/>
  <c r="AW319"/>
  <c r="BB319" s="1"/>
  <c r="AC320"/>
  <c r="AD320"/>
  <c r="AE320"/>
  <c r="AF320"/>
  <c r="AG320"/>
  <c r="AH320"/>
  <c r="AI320"/>
  <c r="AJ320"/>
  <c r="AK320"/>
  <c r="AO320"/>
  <c r="AT320"/>
  <c r="AU320"/>
  <c r="AV320"/>
  <c r="AW320"/>
  <c r="BB320" s="1"/>
  <c r="AC321"/>
  <c r="AD321"/>
  <c r="AE321"/>
  <c r="AF321"/>
  <c r="AO321" s="1"/>
  <c r="AP321" s="1"/>
  <c r="AG321"/>
  <c r="AH321"/>
  <c r="AI321"/>
  <c r="AJ321"/>
  <c r="AK321"/>
  <c r="AT321"/>
  <c r="AU321"/>
  <c r="AV321"/>
  <c r="AW321"/>
  <c r="BB321" s="1"/>
  <c r="AC322"/>
  <c r="AD322"/>
  <c r="AE322"/>
  <c r="AF322"/>
  <c r="AG322"/>
  <c r="AH322"/>
  <c r="AI322"/>
  <c r="AJ322"/>
  <c r="AK322"/>
  <c r="AO322"/>
  <c r="AT322"/>
  <c r="AU322"/>
  <c r="AV322"/>
  <c r="AW322"/>
  <c r="AC323"/>
  <c r="AD323"/>
  <c r="AE323"/>
  <c r="AF323"/>
  <c r="AO323" s="1"/>
  <c r="AP323" s="1"/>
  <c r="AG323"/>
  <c r="AH323"/>
  <c r="AI323"/>
  <c r="AJ323"/>
  <c r="AK323"/>
  <c r="AT323"/>
  <c r="AU323"/>
  <c r="AV323"/>
  <c r="AW323"/>
  <c r="BB323" s="1"/>
  <c r="AC324"/>
  <c r="AD324"/>
  <c r="AE324"/>
  <c r="AF324"/>
  <c r="AG324"/>
  <c r="AH324"/>
  <c r="AI324"/>
  <c r="AJ324"/>
  <c r="AK324"/>
  <c r="AO324"/>
  <c r="AT324"/>
  <c r="AU324"/>
  <c r="AV324"/>
  <c r="AW324"/>
  <c r="BB324" s="1"/>
  <c r="AC325"/>
  <c r="AD325"/>
  <c r="AE325"/>
  <c r="AF325"/>
  <c r="AO325" s="1"/>
  <c r="AP325" s="1"/>
  <c r="AG325"/>
  <c r="AH325"/>
  <c r="AI325"/>
  <c r="AJ325"/>
  <c r="AK325"/>
  <c r="AT325"/>
  <c r="AU325"/>
  <c r="AV325"/>
  <c r="AW325"/>
  <c r="BB325" s="1"/>
  <c r="AC326"/>
  <c r="AD326"/>
  <c r="AE326"/>
  <c r="AF326"/>
  <c r="AG326"/>
  <c r="AH326"/>
  <c r="AI326"/>
  <c r="AJ326"/>
  <c r="AK326"/>
  <c r="AO326"/>
  <c r="AT326"/>
  <c r="AU326"/>
  <c r="AV326"/>
  <c r="AW326"/>
  <c r="AC327"/>
  <c r="AD327"/>
  <c r="AE327"/>
  <c r="AF327"/>
  <c r="AO327" s="1"/>
  <c r="AP327" s="1"/>
  <c r="AG327"/>
  <c r="AH327"/>
  <c r="AI327"/>
  <c r="AJ327"/>
  <c r="AK327"/>
  <c r="AT327"/>
  <c r="AU327"/>
  <c r="AV327"/>
  <c r="AW327"/>
  <c r="BB327" s="1"/>
  <c r="AC328"/>
  <c r="AD328"/>
  <c r="AE328"/>
  <c r="AF328"/>
  <c r="AG328"/>
  <c r="AH328"/>
  <c r="AI328"/>
  <c r="AJ328"/>
  <c r="AK328"/>
  <c r="AO328"/>
  <c r="AT328"/>
  <c r="AU328"/>
  <c r="AV328"/>
  <c r="AW328"/>
  <c r="BB328" s="1"/>
  <c r="AC329"/>
  <c r="AD329"/>
  <c r="AE329"/>
  <c r="AF329"/>
  <c r="AO329" s="1"/>
  <c r="AP329" s="1"/>
  <c r="AG329"/>
  <c r="AH329"/>
  <c r="AI329"/>
  <c r="AJ329"/>
  <c r="AK329"/>
  <c r="AT329"/>
  <c r="AU329"/>
  <c r="AV329"/>
  <c r="AW329"/>
  <c r="BB329" s="1"/>
  <c r="AC330"/>
  <c r="AD330"/>
  <c r="AE330"/>
  <c r="AF330"/>
  <c r="AG330"/>
  <c r="AH330"/>
  <c r="AI330"/>
  <c r="AJ330"/>
  <c r="AK330"/>
  <c r="AO330"/>
  <c r="AT330"/>
  <c r="AU330"/>
  <c r="AV330"/>
  <c r="AW330"/>
  <c r="AC331"/>
  <c r="AD331"/>
  <c r="AE331"/>
  <c r="AF331"/>
  <c r="AO331" s="1"/>
  <c r="AP331" s="1"/>
  <c r="AG331"/>
  <c r="AH331"/>
  <c r="AI331"/>
  <c r="AJ331"/>
  <c r="AK331"/>
  <c r="AT331"/>
  <c r="AU331"/>
  <c r="AV331"/>
  <c r="AW331"/>
  <c r="BB331" s="1"/>
  <c r="AC332"/>
  <c r="AD332"/>
  <c r="AE332"/>
  <c r="AF332"/>
  <c r="AG332"/>
  <c r="AH332"/>
  <c r="AI332"/>
  <c r="AJ332"/>
  <c r="AK332"/>
  <c r="AO332"/>
  <c r="AT332"/>
  <c r="AU332"/>
  <c r="AV332"/>
  <c r="AW332"/>
  <c r="BB332" s="1"/>
  <c r="AC333"/>
  <c r="AD333"/>
  <c r="AE333"/>
  <c r="AF333"/>
  <c r="AO333" s="1"/>
  <c r="AP333" s="1"/>
  <c r="AG333"/>
  <c r="AH333"/>
  <c r="AI333"/>
  <c r="AJ333"/>
  <c r="AK333"/>
  <c r="AT333"/>
  <c r="AU333"/>
  <c r="AV333"/>
  <c r="AW333"/>
  <c r="BB333" s="1"/>
  <c r="AC334"/>
  <c r="AD334"/>
  <c r="AE334"/>
  <c r="AF334"/>
  <c r="AG334"/>
  <c r="AH334"/>
  <c r="AI334"/>
  <c r="AJ334"/>
  <c r="AK334"/>
  <c r="AO334"/>
  <c r="AT334"/>
  <c r="AU334"/>
  <c r="AV334"/>
  <c r="AW334"/>
  <c r="AC335"/>
  <c r="AD335"/>
  <c r="AE335"/>
  <c r="AF335"/>
  <c r="AO335" s="1"/>
  <c r="AP335" s="1"/>
  <c r="AG335"/>
  <c r="AH335"/>
  <c r="AI335"/>
  <c r="AJ335"/>
  <c r="AK335"/>
  <c r="AT335"/>
  <c r="AU335"/>
  <c r="AV335"/>
  <c r="AW335"/>
  <c r="BB335" s="1"/>
  <c r="AC336"/>
  <c r="AD336"/>
  <c r="AE336"/>
  <c r="AF336"/>
  <c r="AG336"/>
  <c r="AH336"/>
  <c r="AI336"/>
  <c r="AJ336"/>
  <c r="AK336"/>
  <c r="AO336"/>
  <c r="AT336"/>
  <c r="AU336"/>
  <c r="AV336"/>
  <c r="AW336"/>
  <c r="BB336" s="1"/>
  <c r="AC337"/>
  <c r="AD337"/>
  <c r="AE337"/>
  <c r="AF337"/>
  <c r="AO337" s="1"/>
  <c r="AP337" s="1"/>
  <c r="AG337"/>
  <c r="AH337"/>
  <c r="AI337"/>
  <c r="AJ337"/>
  <c r="AK337"/>
  <c r="AT337"/>
  <c r="AU337"/>
  <c r="AV337"/>
  <c r="AW337"/>
  <c r="BB337" s="1"/>
  <c r="AC338"/>
  <c r="AD338"/>
  <c r="AE338"/>
  <c r="AF338"/>
  <c r="AG338"/>
  <c r="AH338"/>
  <c r="AI338"/>
  <c r="AJ338"/>
  <c r="AK338"/>
  <c r="AO338"/>
  <c r="AT338"/>
  <c r="AU338"/>
  <c r="AV338"/>
  <c r="AW338"/>
  <c r="AC339"/>
  <c r="AD339"/>
  <c r="AE339"/>
  <c r="AF339"/>
  <c r="AO339" s="1"/>
  <c r="AP339" s="1"/>
  <c r="AG339"/>
  <c r="AH339"/>
  <c r="AI339"/>
  <c r="AJ339"/>
  <c r="AK339"/>
  <c r="AT339"/>
  <c r="AU339"/>
  <c r="AV339"/>
  <c r="AW339"/>
  <c r="BB339" s="1"/>
  <c r="AC340"/>
  <c r="AD340"/>
  <c r="AE340"/>
  <c r="AF340"/>
  <c r="AG340"/>
  <c r="AH340"/>
  <c r="AI340"/>
  <c r="AJ340"/>
  <c r="AK340"/>
  <c r="AO340"/>
  <c r="AT340"/>
  <c r="AU340"/>
  <c r="AV340"/>
  <c r="AW340"/>
  <c r="BB340" s="1"/>
  <c r="AC341"/>
  <c r="AD341"/>
  <c r="AE341"/>
  <c r="AF341"/>
  <c r="AO341" s="1"/>
  <c r="AP341" s="1"/>
  <c r="AG341"/>
  <c r="AH341"/>
  <c r="AI341"/>
  <c r="AJ341"/>
  <c r="AK341"/>
  <c r="AT341"/>
  <c r="AU341"/>
  <c r="AV341"/>
  <c r="AW341"/>
  <c r="BB341" s="1"/>
  <c r="AC342"/>
  <c r="AD342"/>
  <c r="AE342"/>
  <c r="AF342"/>
  <c r="AG342"/>
  <c r="AH342"/>
  <c r="AI342"/>
  <c r="AJ342"/>
  <c r="AK342"/>
  <c r="AO342"/>
  <c r="AT342"/>
  <c r="AU342"/>
  <c r="AV342"/>
  <c r="AW342"/>
  <c r="AC343"/>
  <c r="AD343"/>
  <c r="AE343"/>
  <c r="AF343"/>
  <c r="AO343" s="1"/>
  <c r="AP343" s="1"/>
  <c r="AG343"/>
  <c r="AH343"/>
  <c r="AI343"/>
  <c r="AJ343"/>
  <c r="AK343"/>
  <c r="AT343"/>
  <c r="AU343"/>
  <c r="AV343"/>
  <c r="AW343"/>
  <c r="BB343" s="1"/>
  <c r="AC344"/>
  <c r="AD344"/>
  <c r="AE344"/>
  <c r="AF344"/>
  <c r="AG344"/>
  <c r="AH344"/>
  <c r="AI344"/>
  <c r="AJ344"/>
  <c r="AK344"/>
  <c r="AO344"/>
  <c r="AT344"/>
  <c r="AU344"/>
  <c r="AV344"/>
  <c r="AW344"/>
  <c r="BB344" s="1"/>
  <c r="AC345"/>
  <c r="AD345"/>
  <c r="AE345"/>
  <c r="AF345"/>
  <c r="AO345" s="1"/>
  <c r="AP345" s="1"/>
  <c r="AG345"/>
  <c r="AH345"/>
  <c r="AI345"/>
  <c r="AJ345"/>
  <c r="AK345"/>
  <c r="AT345"/>
  <c r="AU345"/>
  <c r="AV345"/>
  <c r="AW345"/>
  <c r="BB345" s="1"/>
  <c r="AC346"/>
  <c r="AD346"/>
  <c r="AE346"/>
  <c r="AF346"/>
  <c r="AG346"/>
  <c r="AH346"/>
  <c r="AI346"/>
  <c r="AJ346"/>
  <c r="AK346"/>
  <c r="AO346"/>
  <c r="AT346"/>
  <c r="AU346"/>
  <c r="AV346"/>
  <c r="AW346"/>
  <c r="AC347"/>
  <c r="AD347"/>
  <c r="AE347"/>
  <c r="AF347"/>
  <c r="AO347" s="1"/>
  <c r="AP347" s="1"/>
  <c r="AG347"/>
  <c r="AH347"/>
  <c r="AI347"/>
  <c r="AJ347"/>
  <c r="AK347"/>
  <c r="AT347"/>
  <c r="AU347"/>
  <c r="AV347"/>
  <c r="AW347"/>
  <c r="BB347" s="1"/>
  <c r="AC348"/>
  <c r="AD348"/>
  <c r="AE348"/>
  <c r="AF348"/>
  <c r="AG348"/>
  <c r="AH348"/>
  <c r="AI348"/>
  <c r="AJ348"/>
  <c r="AK348"/>
  <c r="AO348"/>
  <c r="AT348"/>
  <c r="AU348"/>
  <c r="AV348"/>
  <c r="AW348"/>
  <c r="BB348" s="1"/>
  <c r="AC349"/>
  <c r="AD349"/>
  <c r="AE349"/>
  <c r="AF349"/>
  <c r="AO349" s="1"/>
  <c r="AP349" s="1"/>
  <c r="AG349"/>
  <c r="AH349"/>
  <c r="AI349"/>
  <c r="AJ349"/>
  <c r="AK349"/>
  <c r="AT349"/>
  <c r="AU349"/>
  <c r="AV349"/>
  <c r="AW349"/>
  <c r="BB349" s="1"/>
  <c r="AC350"/>
  <c r="AD350"/>
  <c r="AE350"/>
  <c r="AF350"/>
  <c r="AG350"/>
  <c r="AH350"/>
  <c r="AI350"/>
  <c r="AJ350"/>
  <c r="AK350"/>
  <c r="AO350"/>
  <c r="AT350"/>
  <c r="AU350"/>
  <c r="AV350"/>
  <c r="AW350"/>
  <c r="AC351"/>
  <c r="AD351"/>
  <c r="AE351"/>
  <c r="AF351"/>
  <c r="AO351" s="1"/>
  <c r="AN351" s="1"/>
  <c r="AG351"/>
  <c r="AH351"/>
  <c r="AI351"/>
  <c r="AJ351"/>
  <c r="AK351"/>
  <c r="AP351"/>
  <c r="AT351"/>
  <c r="AU351"/>
  <c r="AV351"/>
  <c r="AW351"/>
  <c r="BB351" s="1"/>
  <c r="AC352"/>
  <c r="AD352"/>
  <c r="AE352"/>
  <c r="AF352"/>
  <c r="AO352" s="1"/>
  <c r="AG352"/>
  <c r="AH352"/>
  <c r="AI352"/>
  <c r="AJ352"/>
  <c r="AK352"/>
  <c r="AT352"/>
  <c r="AU352"/>
  <c r="AV352"/>
  <c r="AW352"/>
  <c r="BB352" s="1"/>
  <c r="AC353"/>
  <c r="AD353"/>
  <c r="AE353"/>
  <c r="AF353"/>
  <c r="AO353" s="1"/>
  <c r="AP353" s="1"/>
  <c r="AG353"/>
  <c r="AH353"/>
  <c r="AI353"/>
  <c r="AJ353"/>
  <c r="AK353"/>
  <c r="AN353"/>
  <c r="AT353"/>
  <c r="AU353"/>
  <c r="AV353"/>
  <c r="AW353"/>
  <c r="BB353" s="1"/>
  <c r="AC354"/>
  <c r="AD354"/>
  <c r="AE354"/>
  <c r="AF354"/>
  <c r="AO354" s="1"/>
  <c r="AG354"/>
  <c r="AH354"/>
  <c r="AI354"/>
  <c r="AJ354"/>
  <c r="AK354"/>
  <c r="AT354"/>
  <c r="AU354"/>
  <c r="AV354"/>
  <c r="AW354"/>
  <c r="AC355"/>
  <c r="AD355"/>
  <c r="AE355"/>
  <c r="AF355"/>
  <c r="AO355" s="1"/>
  <c r="AP355" s="1"/>
  <c r="AG355"/>
  <c r="AH355"/>
  <c r="AI355"/>
  <c r="AJ355"/>
  <c r="AK355"/>
  <c r="AN355"/>
  <c r="AT355"/>
  <c r="AU355"/>
  <c r="AV355"/>
  <c r="AW355"/>
  <c r="BB355" s="1"/>
  <c r="AC356"/>
  <c r="AD356"/>
  <c r="AE356"/>
  <c r="AF356"/>
  <c r="AO356" s="1"/>
  <c r="AG356"/>
  <c r="AH356"/>
  <c r="AI356"/>
  <c r="AJ356"/>
  <c r="AK356"/>
  <c r="AT356"/>
  <c r="AU356"/>
  <c r="AV356"/>
  <c r="AW356"/>
  <c r="BB356" s="1"/>
  <c r="AC357"/>
  <c r="AD357"/>
  <c r="AE357"/>
  <c r="AF357"/>
  <c r="AO357" s="1"/>
  <c r="AP357" s="1"/>
  <c r="AG357"/>
  <c r="AH357"/>
  <c r="AI357"/>
  <c r="AJ357"/>
  <c r="AK357"/>
  <c r="AN357"/>
  <c r="AT357"/>
  <c r="AU357"/>
  <c r="AV357"/>
  <c r="AW357"/>
  <c r="BB357" s="1"/>
  <c r="AC358"/>
  <c r="AD358"/>
  <c r="AE358"/>
  <c r="AF358"/>
  <c r="AO358" s="1"/>
  <c r="AG358"/>
  <c r="AH358"/>
  <c r="AI358"/>
  <c r="AJ358"/>
  <c r="AK358"/>
  <c r="AT358"/>
  <c r="AU358"/>
  <c r="AV358"/>
  <c r="AW358"/>
  <c r="AC359"/>
  <c r="AD359"/>
  <c r="AE359"/>
  <c r="AF359"/>
  <c r="AO359" s="1"/>
  <c r="AP359" s="1"/>
  <c r="AG359"/>
  <c r="AH359"/>
  <c r="AI359"/>
  <c r="AJ359"/>
  <c r="AK359"/>
  <c r="AN359"/>
  <c r="AT359"/>
  <c r="AU359"/>
  <c r="AV359"/>
  <c r="AW359"/>
  <c r="BB359" s="1"/>
  <c r="AC360"/>
  <c r="AD360"/>
  <c r="AE360"/>
  <c r="AF360"/>
  <c r="AO360" s="1"/>
  <c r="AG360"/>
  <c r="AH360"/>
  <c r="AI360"/>
  <c r="AJ360"/>
  <c r="AK360"/>
  <c r="AT360"/>
  <c r="AU360"/>
  <c r="AV360"/>
  <c r="AW360"/>
  <c r="BB360" s="1"/>
  <c r="AC361"/>
  <c r="AD361"/>
  <c r="AE361"/>
  <c r="AF361"/>
  <c r="AO361" s="1"/>
  <c r="AP361" s="1"/>
  <c r="AG361"/>
  <c r="AH361"/>
  <c r="AI361"/>
  <c r="AJ361"/>
  <c r="AK361"/>
  <c r="AN361"/>
  <c r="AT361"/>
  <c r="AU361"/>
  <c r="AV361"/>
  <c r="AW361"/>
  <c r="BB361" s="1"/>
  <c r="AC362"/>
  <c r="AD362"/>
  <c r="AE362"/>
  <c r="AF362"/>
  <c r="AO362" s="1"/>
  <c r="AG362"/>
  <c r="AH362"/>
  <c r="AI362"/>
  <c r="AJ362"/>
  <c r="AK362"/>
  <c r="AT362"/>
  <c r="AU362"/>
  <c r="AV362"/>
  <c r="AW362"/>
  <c r="AC363"/>
  <c r="AD363"/>
  <c r="AE363"/>
  <c r="AF363"/>
  <c r="AO363" s="1"/>
  <c r="AP363" s="1"/>
  <c r="AG363"/>
  <c r="AH363"/>
  <c r="AI363"/>
  <c r="AJ363"/>
  <c r="AK363"/>
  <c r="AN363"/>
  <c r="AT363"/>
  <c r="AU363"/>
  <c r="AV363"/>
  <c r="AW363"/>
  <c r="BB363" s="1"/>
  <c r="AC364"/>
  <c r="AD364"/>
  <c r="AE364"/>
  <c r="AF364"/>
  <c r="AO364" s="1"/>
  <c r="AG364"/>
  <c r="AH364"/>
  <c r="AI364"/>
  <c r="AJ364"/>
  <c r="AK364"/>
  <c r="AT364"/>
  <c r="AU364"/>
  <c r="AV364"/>
  <c r="AW364"/>
  <c r="BB364" s="1"/>
  <c r="AC365"/>
  <c r="AD365"/>
  <c r="AE365"/>
  <c r="AF365"/>
  <c r="AO365" s="1"/>
  <c r="AP365" s="1"/>
  <c r="AG365"/>
  <c r="AH365"/>
  <c r="AI365"/>
  <c r="AJ365"/>
  <c r="AK365"/>
  <c r="AN365"/>
  <c r="AT365"/>
  <c r="AU365"/>
  <c r="AV365"/>
  <c r="AW365"/>
  <c r="BB365" s="1"/>
  <c r="AC366"/>
  <c r="AD366"/>
  <c r="AE366"/>
  <c r="AF366"/>
  <c r="AO366" s="1"/>
  <c r="AG366"/>
  <c r="AH366"/>
  <c r="AI366"/>
  <c r="AJ366"/>
  <c r="AK366"/>
  <c r="AT366"/>
  <c r="AU366"/>
  <c r="AV366"/>
  <c r="AW366"/>
  <c r="AC367"/>
  <c r="AD367"/>
  <c r="AE367"/>
  <c r="AF367"/>
  <c r="AO367" s="1"/>
  <c r="AG367"/>
  <c r="AH367"/>
  <c r="AI367"/>
  <c r="AJ367"/>
  <c r="AK367"/>
  <c r="AT367"/>
  <c r="AU367"/>
  <c r="AV367"/>
  <c r="AW367"/>
  <c r="BB367" s="1"/>
  <c r="AC368"/>
  <c r="AD368"/>
  <c r="AE368"/>
  <c r="AF368"/>
  <c r="AG368"/>
  <c r="AH368"/>
  <c r="AI368"/>
  <c r="AJ368"/>
  <c r="AK368"/>
  <c r="AO368"/>
  <c r="AN368" s="1"/>
  <c r="AT368"/>
  <c r="AU368"/>
  <c r="AV368"/>
  <c r="AW368"/>
  <c r="BB368" s="1"/>
  <c r="AC369"/>
  <c r="AD369"/>
  <c r="AE369"/>
  <c r="AF369"/>
  <c r="AO369" s="1"/>
  <c r="AG369"/>
  <c r="AH369"/>
  <c r="AI369"/>
  <c r="AJ369"/>
  <c r="AK369"/>
  <c r="AT369"/>
  <c r="AU369"/>
  <c r="AV369"/>
  <c r="AW369"/>
  <c r="BB369" s="1"/>
  <c r="AC370"/>
  <c r="AD370"/>
  <c r="AE370"/>
  <c r="AF370"/>
  <c r="AG370"/>
  <c r="AH370"/>
  <c r="AI370"/>
  <c r="AJ370"/>
  <c r="AK370"/>
  <c r="AO370"/>
  <c r="AN370" s="1"/>
  <c r="AT370"/>
  <c r="AU370"/>
  <c r="AV370"/>
  <c r="AW370"/>
  <c r="AC371"/>
  <c r="AD371"/>
  <c r="AE371"/>
  <c r="AF371"/>
  <c r="AO371" s="1"/>
  <c r="AG371"/>
  <c r="AH371"/>
  <c r="AI371"/>
  <c r="AJ371"/>
  <c r="AK371"/>
  <c r="AT371"/>
  <c r="AU371"/>
  <c r="AV371"/>
  <c r="AW371"/>
  <c r="BB371" s="1"/>
  <c r="AC372"/>
  <c r="AD372"/>
  <c r="AE372"/>
  <c r="AF372"/>
  <c r="AO372" s="1"/>
  <c r="AN372" s="1"/>
  <c r="AG372"/>
  <c r="AH372"/>
  <c r="AI372"/>
  <c r="AJ372"/>
  <c r="AK372"/>
  <c r="AT372"/>
  <c r="AU372"/>
  <c r="AV372"/>
  <c r="AW372"/>
  <c r="BB372" s="1"/>
  <c r="AC373"/>
  <c r="AD373"/>
  <c r="AE373"/>
  <c r="AF373"/>
  <c r="AO373" s="1"/>
  <c r="AG373"/>
  <c r="AH373"/>
  <c r="AI373"/>
  <c r="AJ373"/>
  <c r="AK373"/>
  <c r="AT373"/>
  <c r="AU373"/>
  <c r="AV373"/>
  <c r="AW373"/>
  <c r="BB373" s="1"/>
  <c r="AC374"/>
  <c r="AD374"/>
  <c r="AE374"/>
  <c r="AF374"/>
  <c r="AO374" s="1"/>
  <c r="AN374" s="1"/>
  <c r="AG374"/>
  <c r="AH374"/>
  <c r="AI374"/>
  <c r="AJ374"/>
  <c r="AK374"/>
  <c r="AT374"/>
  <c r="AU374"/>
  <c r="AV374"/>
  <c r="AW374"/>
  <c r="AC375"/>
  <c r="AD375"/>
  <c r="AE375"/>
  <c r="AF375"/>
  <c r="AO375" s="1"/>
  <c r="AG375"/>
  <c r="AH375"/>
  <c r="AI375"/>
  <c r="AJ375"/>
  <c r="AK375"/>
  <c r="AT375"/>
  <c r="AU375"/>
  <c r="AV375"/>
  <c r="AW375"/>
  <c r="BB375" s="1"/>
  <c r="AC376"/>
  <c r="AD376"/>
  <c r="AE376"/>
  <c r="AF376"/>
  <c r="AG376"/>
  <c r="AH376"/>
  <c r="AI376"/>
  <c r="AJ376"/>
  <c r="AK376"/>
  <c r="AO376"/>
  <c r="AN376" s="1"/>
  <c r="AT376"/>
  <c r="AU376"/>
  <c r="AV376"/>
  <c r="AW376"/>
  <c r="BB376" s="1"/>
  <c r="AC377"/>
  <c r="AD377"/>
  <c r="AE377"/>
  <c r="AF377"/>
  <c r="AO377" s="1"/>
  <c r="AG377"/>
  <c r="AH377"/>
  <c r="AI377"/>
  <c r="AJ377"/>
  <c r="AK377"/>
  <c r="AT377"/>
  <c r="AU377"/>
  <c r="AV377"/>
  <c r="AW377"/>
  <c r="BB377" s="1"/>
  <c r="AC378"/>
  <c r="AD378"/>
  <c r="AE378"/>
  <c r="AF378"/>
  <c r="AG378"/>
  <c r="AH378"/>
  <c r="AI378"/>
  <c r="AJ378"/>
  <c r="AK378"/>
  <c r="AO378"/>
  <c r="AN378" s="1"/>
  <c r="AT378"/>
  <c r="AU378"/>
  <c r="AV378"/>
  <c r="AW378"/>
  <c r="AC379"/>
  <c r="AD379"/>
  <c r="AE379"/>
  <c r="AF379"/>
  <c r="AO379" s="1"/>
  <c r="AG379"/>
  <c r="AH379"/>
  <c r="AI379"/>
  <c r="AJ379"/>
  <c r="AK379"/>
  <c r="AT379"/>
  <c r="AU379"/>
  <c r="AV379"/>
  <c r="AW379"/>
  <c r="BB379" s="1"/>
  <c r="AC380"/>
  <c r="AD380"/>
  <c r="AE380"/>
  <c r="AF380"/>
  <c r="AO380" s="1"/>
  <c r="AN380" s="1"/>
  <c r="AG380"/>
  <c r="AH380"/>
  <c r="AI380"/>
  <c r="AJ380"/>
  <c r="AK380"/>
  <c r="AT380"/>
  <c r="AU380"/>
  <c r="AV380"/>
  <c r="AW380"/>
  <c r="BB380" s="1"/>
  <c r="AC381"/>
  <c r="AD381"/>
  <c r="AE381"/>
  <c r="AF381"/>
  <c r="AO381" s="1"/>
  <c r="AG381"/>
  <c r="AH381"/>
  <c r="AI381"/>
  <c r="AJ381"/>
  <c r="AK381"/>
  <c r="AT381"/>
  <c r="AU381"/>
  <c r="AV381"/>
  <c r="AW381"/>
  <c r="BB381" s="1"/>
  <c r="AC382"/>
  <c r="AD382"/>
  <c r="AE382"/>
  <c r="AF382"/>
  <c r="AO382" s="1"/>
  <c r="AN382" s="1"/>
  <c r="AG382"/>
  <c r="AH382"/>
  <c r="AI382"/>
  <c r="AJ382"/>
  <c r="AK382"/>
  <c r="AT382"/>
  <c r="AU382"/>
  <c r="AV382"/>
  <c r="AW382"/>
  <c r="AC383"/>
  <c r="AD383"/>
  <c r="AE383"/>
  <c r="AF383"/>
  <c r="AO383" s="1"/>
  <c r="AG383"/>
  <c r="AH383"/>
  <c r="AI383"/>
  <c r="AJ383"/>
  <c r="AK383"/>
  <c r="AT383"/>
  <c r="AU383"/>
  <c r="AV383"/>
  <c r="AW383"/>
  <c r="BB383" s="1"/>
  <c r="AC384"/>
  <c r="AD384"/>
  <c r="AE384"/>
  <c r="AF384"/>
  <c r="AG384"/>
  <c r="AH384"/>
  <c r="AI384"/>
  <c r="AJ384"/>
  <c r="AK384"/>
  <c r="AO384"/>
  <c r="AN384" s="1"/>
  <c r="AT384"/>
  <c r="AU384"/>
  <c r="AV384"/>
  <c r="AW384"/>
  <c r="BB384" s="1"/>
  <c r="AC385"/>
  <c r="AD385"/>
  <c r="AE385"/>
  <c r="AF385"/>
  <c r="AO385" s="1"/>
  <c r="AG385"/>
  <c r="AH385"/>
  <c r="AI385"/>
  <c r="AJ385"/>
  <c r="AK385"/>
  <c r="AT385"/>
  <c r="AU385"/>
  <c r="AV385"/>
  <c r="AW385"/>
  <c r="BB385" s="1"/>
  <c r="AC386"/>
  <c r="AD386"/>
  <c r="AE386"/>
  <c r="AF386"/>
  <c r="AG386"/>
  <c r="AH386"/>
  <c r="AI386"/>
  <c r="AJ386"/>
  <c r="AK386"/>
  <c r="AO386"/>
  <c r="AN386" s="1"/>
  <c r="AT386"/>
  <c r="AU386"/>
  <c r="AV386"/>
  <c r="AW386"/>
  <c r="AC387"/>
  <c r="AD387"/>
  <c r="AE387"/>
  <c r="AF387"/>
  <c r="AO387" s="1"/>
  <c r="AG387"/>
  <c r="AH387"/>
  <c r="AI387"/>
  <c r="AJ387"/>
  <c r="AK387"/>
  <c r="AT387"/>
  <c r="AU387"/>
  <c r="AV387"/>
  <c r="AW387"/>
  <c r="BB387" s="1"/>
  <c r="AC388"/>
  <c r="AD388"/>
  <c r="AE388"/>
  <c r="AF388"/>
  <c r="AO388" s="1"/>
  <c r="AN388" s="1"/>
  <c r="AG388"/>
  <c r="AH388"/>
  <c r="AI388"/>
  <c r="AJ388"/>
  <c r="AK388"/>
  <c r="AT388"/>
  <c r="AU388"/>
  <c r="AV388"/>
  <c r="AW388"/>
  <c r="BB388" s="1"/>
  <c r="AC389"/>
  <c r="AD389"/>
  <c r="AE389"/>
  <c r="AF389"/>
  <c r="AO389" s="1"/>
  <c r="AG389"/>
  <c r="AH389"/>
  <c r="AI389"/>
  <c r="AJ389"/>
  <c r="AK389"/>
  <c r="AT389"/>
  <c r="AU389"/>
  <c r="AV389"/>
  <c r="AW389"/>
  <c r="BB389" s="1"/>
  <c r="AC390"/>
  <c r="AD390"/>
  <c r="AE390"/>
  <c r="AF390"/>
  <c r="AO390" s="1"/>
  <c r="AN390" s="1"/>
  <c r="AG390"/>
  <c r="AH390"/>
  <c r="AI390"/>
  <c r="AJ390"/>
  <c r="AK390"/>
  <c r="AT390"/>
  <c r="AU390"/>
  <c r="AV390"/>
  <c r="AW390"/>
  <c r="AC391"/>
  <c r="AD391"/>
  <c r="AE391"/>
  <c r="AF391"/>
  <c r="AO391" s="1"/>
  <c r="AG391"/>
  <c r="AH391"/>
  <c r="AI391"/>
  <c r="AJ391"/>
  <c r="AK391"/>
  <c r="AT391"/>
  <c r="AU391"/>
  <c r="AV391"/>
  <c r="AW391"/>
  <c r="BB391" s="1"/>
  <c r="AC392"/>
  <c r="AD392"/>
  <c r="AE392"/>
  <c r="AF392"/>
  <c r="AG392"/>
  <c r="AH392"/>
  <c r="AI392"/>
  <c r="AJ392"/>
  <c r="AK392"/>
  <c r="AO392"/>
  <c r="AN392" s="1"/>
  <c r="AT392"/>
  <c r="AU392"/>
  <c r="AV392"/>
  <c r="AW392"/>
  <c r="BB392" s="1"/>
  <c r="AC393"/>
  <c r="AD393"/>
  <c r="AE393"/>
  <c r="AF393"/>
  <c r="AO393" s="1"/>
  <c r="AG393"/>
  <c r="AH393"/>
  <c r="AI393"/>
  <c r="AJ393"/>
  <c r="AK393"/>
  <c r="AT393"/>
  <c r="AU393"/>
  <c r="AV393"/>
  <c r="AW393"/>
  <c r="BB393" s="1"/>
  <c r="AC394"/>
  <c r="AD394"/>
  <c r="AE394"/>
  <c r="AF394"/>
  <c r="AG394"/>
  <c r="AH394"/>
  <c r="AI394"/>
  <c r="AJ394"/>
  <c r="AK394"/>
  <c r="AO394"/>
  <c r="AN394" s="1"/>
  <c r="AT394"/>
  <c r="AU394"/>
  <c r="AV394"/>
  <c r="AW394"/>
  <c r="AC395"/>
  <c r="AD395"/>
  <c r="AE395"/>
  <c r="AF395"/>
  <c r="AO395" s="1"/>
  <c r="AG395"/>
  <c r="AH395"/>
  <c r="AI395"/>
  <c r="AJ395"/>
  <c r="AK395"/>
  <c r="AT395"/>
  <c r="AU395"/>
  <c r="AV395"/>
  <c r="AW395"/>
  <c r="BB395" s="1"/>
  <c r="AC396"/>
  <c r="AD396"/>
  <c r="AE396"/>
  <c r="AF396"/>
  <c r="AO396" s="1"/>
  <c r="AN396" s="1"/>
  <c r="AG396"/>
  <c r="AH396"/>
  <c r="AI396"/>
  <c r="AJ396"/>
  <c r="AK396"/>
  <c r="AT396"/>
  <c r="AU396"/>
  <c r="AV396"/>
  <c r="AW396"/>
  <c r="BB396" s="1"/>
  <c r="AC397"/>
  <c r="AD397"/>
  <c r="AE397"/>
  <c r="AF397"/>
  <c r="AO397" s="1"/>
  <c r="AG397"/>
  <c r="AH397"/>
  <c r="AI397"/>
  <c r="AJ397"/>
  <c r="AK397"/>
  <c r="AT397"/>
  <c r="AU397"/>
  <c r="AV397"/>
  <c r="AW397"/>
  <c r="BB397" s="1"/>
  <c r="AC398"/>
  <c r="AD398"/>
  <c r="AE398"/>
  <c r="AF398"/>
  <c r="AO398" s="1"/>
  <c r="AN398" s="1"/>
  <c r="AG398"/>
  <c r="AH398"/>
  <c r="AI398"/>
  <c r="AJ398"/>
  <c r="AK398"/>
  <c r="AT398"/>
  <c r="AU398"/>
  <c r="AV398"/>
  <c r="AW398"/>
  <c r="AC399"/>
  <c r="AD399"/>
  <c r="AE399"/>
  <c r="AF399"/>
  <c r="AO399" s="1"/>
  <c r="AG399"/>
  <c r="AH399"/>
  <c r="AI399"/>
  <c r="AJ399"/>
  <c r="AK399"/>
  <c r="AT399"/>
  <c r="AU399"/>
  <c r="AV399"/>
  <c r="AW399"/>
  <c r="BB399" s="1"/>
  <c r="AC400"/>
  <c r="AD400"/>
  <c r="AE400"/>
  <c r="AF400"/>
  <c r="AG400"/>
  <c r="AH400"/>
  <c r="AI400"/>
  <c r="AJ400"/>
  <c r="AK400"/>
  <c r="AO400"/>
  <c r="AN400" s="1"/>
  <c r="AT400"/>
  <c r="AU400"/>
  <c r="AV400"/>
  <c r="AW400"/>
  <c r="BB400" s="1"/>
  <c r="AC401"/>
  <c r="AD401"/>
  <c r="AE401"/>
  <c r="AF401"/>
  <c r="AO401" s="1"/>
  <c r="AG401"/>
  <c r="AH401"/>
  <c r="AI401"/>
  <c r="AJ401"/>
  <c r="AK401"/>
  <c r="AT401"/>
  <c r="AU401"/>
  <c r="AV401"/>
  <c r="AW401"/>
  <c r="BB401" s="1"/>
  <c r="AC402"/>
  <c r="AD402"/>
  <c r="AE402"/>
  <c r="AF402"/>
  <c r="AG402"/>
  <c r="AH402"/>
  <c r="AI402"/>
  <c r="AJ402"/>
  <c r="AK402"/>
  <c r="AO402"/>
  <c r="AN402" s="1"/>
  <c r="AT402"/>
  <c r="AU402"/>
  <c r="AV402"/>
  <c r="AW402"/>
  <c r="AC403"/>
  <c r="AD403"/>
  <c r="AE403"/>
  <c r="AF403"/>
  <c r="AO403" s="1"/>
  <c r="AG403"/>
  <c r="AH403"/>
  <c r="AI403"/>
  <c r="AJ403"/>
  <c r="AK403"/>
  <c r="AT403"/>
  <c r="AU403"/>
  <c r="AV403"/>
  <c r="AW403"/>
  <c r="BB403" s="1"/>
  <c r="AC404"/>
  <c r="AD404"/>
  <c r="AE404"/>
  <c r="AF404"/>
  <c r="AO404" s="1"/>
  <c r="AN404" s="1"/>
  <c r="AG404"/>
  <c r="AH404"/>
  <c r="AI404"/>
  <c r="AJ404"/>
  <c r="AK404"/>
  <c r="AT404"/>
  <c r="AU404"/>
  <c r="AV404"/>
  <c r="AW404"/>
  <c r="BB404" s="1"/>
  <c r="AC405"/>
  <c r="AD405"/>
  <c r="AE405"/>
  <c r="AF405"/>
  <c r="AO405" s="1"/>
  <c r="AG405"/>
  <c r="AH405"/>
  <c r="AI405"/>
  <c r="AJ405"/>
  <c r="AK405"/>
  <c r="AT405"/>
  <c r="AU405"/>
  <c r="AV405"/>
  <c r="AW405"/>
  <c r="BB405" s="1"/>
  <c r="AC406"/>
  <c r="AD406"/>
  <c r="AE406"/>
  <c r="AF406"/>
  <c r="AO406" s="1"/>
  <c r="AN406" s="1"/>
  <c r="AG406"/>
  <c r="AH406"/>
  <c r="AI406"/>
  <c r="AJ406"/>
  <c r="AK406"/>
  <c r="AT406"/>
  <c r="AU406"/>
  <c r="AV406"/>
  <c r="AW406"/>
  <c r="AC407"/>
  <c r="AD407"/>
  <c r="AE407"/>
  <c r="AF407"/>
  <c r="AO407" s="1"/>
  <c r="AG407"/>
  <c r="AH407"/>
  <c r="AI407"/>
  <c r="AJ407"/>
  <c r="AK407"/>
  <c r="AT407"/>
  <c r="AU407"/>
  <c r="AV407"/>
  <c r="AW407"/>
  <c r="BB407" s="1"/>
  <c r="AC408"/>
  <c r="AD408"/>
  <c r="AE408"/>
  <c r="AF408"/>
  <c r="AG408"/>
  <c r="AH408"/>
  <c r="AI408"/>
  <c r="AJ408"/>
  <c r="AK408"/>
  <c r="AO408"/>
  <c r="AN408" s="1"/>
  <c r="AT408"/>
  <c r="AU408"/>
  <c r="AV408"/>
  <c r="AW408"/>
  <c r="BB408" s="1"/>
  <c r="AC409"/>
  <c r="AD409"/>
  <c r="AE409"/>
  <c r="AF409"/>
  <c r="AO409" s="1"/>
  <c r="AG409"/>
  <c r="AH409"/>
  <c r="AI409"/>
  <c r="AJ409"/>
  <c r="AK409"/>
  <c r="AT409"/>
  <c r="AU409"/>
  <c r="AV409"/>
  <c r="AW409"/>
  <c r="BB409" s="1"/>
  <c r="AC410"/>
  <c r="AD410"/>
  <c r="AE410"/>
  <c r="AF410"/>
  <c r="AG410"/>
  <c r="AH410"/>
  <c r="AI410"/>
  <c r="AJ410"/>
  <c r="AK410"/>
  <c r="AO410"/>
  <c r="AN410" s="1"/>
  <c r="AT410"/>
  <c r="AU410"/>
  <c r="AV410"/>
  <c r="AW410"/>
  <c r="AC411"/>
  <c r="AD411"/>
  <c r="AE411"/>
  <c r="AF411"/>
  <c r="AO411" s="1"/>
  <c r="AG411"/>
  <c r="AH411"/>
  <c r="AI411"/>
  <c r="AJ411"/>
  <c r="AK411"/>
  <c r="AT411"/>
  <c r="AU411"/>
  <c r="AV411"/>
  <c r="AW411"/>
  <c r="BB411" s="1"/>
  <c r="AC412"/>
  <c r="AD412"/>
  <c r="AE412"/>
  <c r="AF412"/>
  <c r="AO412" s="1"/>
  <c r="AN412" s="1"/>
  <c r="AG412"/>
  <c r="AH412"/>
  <c r="AI412"/>
  <c r="AJ412"/>
  <c r="AK412"/>
  <c r="AT412"/>
  <c r="AU412"/>
  <c r="AV412"/>
  <c r="AW412"/>
  <c r="BB412" s="1"/>
  <c r="AC413"/>
  <c r="AD413"/>
  <c r="AE413"/>
  <c r="AF413"/>
  <c r="AO413" s="1"/>
  <c r="AG413"/>
  <c r="AH413"/>
  <c r="AI413"/>
  <c r="AJ413"/>
  <c r="AK413"/>
  <c r="AT413"/>
  <c r="AU413"/>
  <c r="AV413"/>
  <c r="AW413"/>
  <c r="BB413" s="1"/>
  <c r="AC414"/>
  <c r="AD414"/>
  <c r="AE414"/>
  <c r="AF414"/>
  <c r="AO414" s="1"/>
  <c r="AN414" s="1"/>
  <c r="AG414"/>
  <c r="AH414"/>
  <c r="AI414"/>
  <c r="AJ414"/>
  <c r="AK414"/>
  <c r="AT414"/>
  <c r="AU414"/>
  <c r="AV414"/>
  <c r="AW414"/>
  <c r="AC415"/>
  <c r="AD415"/>
  <c r="AE415"/>
  <c r="AF415"/>
  <c r="AO415" s="1"/>
  <c r="AG415"/>
  <c r="AH415"/>
  <c r="AI415"/>
  <c r="AJ415"/>
  <c r="AK415"/>
  <c r="AT415"/>
  <c r="AU415"/>
  <c r="AV415"/>
  <c r="AW415"/>
  <c r="BB415" s="1"/>
  <c r="AC416"/>
  <c r="AD416"/>
  <c r="AE416"/>
  <c r="AF416"/>
  <c r="AG416"/>
  <c r="AH416"/>
  <c r="AI416"/>
  <c r="AJ416"/>
  <c r="AK416"/>
  <c r="AO416"/>
  <c r="AN416" s="1"/>
  <c r="AT416"/>
  <c r="AU416"/>
  <c r="AV416"/>
  <c r="AW416"/>
  <c r="BB416" s="1"/>
  <c r="AC417"/>
  <c r="AD417"/>
  <c r="AE417"/>
  <c r="AF417"/>
  <c r="AO417" s="1"/>
  <c r="AG417"/>
  <c r="AH417"/>
  <c r="AI417"/>
  <c r="AJ417"/>
  <c r="AK417"/>
  <c r="AT417"/>
  <c r="AU417"/>
  <c r="AV417"/>
  <c r="AW417"/>
  <c r="BB417" s="1"/>
  <c r="AC418"/>
  <c r="AD418"/>
  <c r="AE418"/>
  <c r="AF418"/>
  <c r="AG418"/>
  <c r="AH418"/>
  <c r="AI418"/>
  <c r="AJ418"/>
  <c r="AK418"/>
  <c r="AO418"/>
  <c r="AN418" s="1"/>
  <c r="AT418"/>
  <c r="AU418"/>
  <c r="AV418"/>
  <c r="AW418"/>
  <c r="AC419"/>
  <c r="AD419"/>
  <c r="AE419"/>
  <c r="AF419"/>
  <c r="AO419" s="1"/>
  <c r="AG419"/>
  <c r="AH419"/>
  <c r="AI419"/>
  <c r="AJ419"/>
  <c r="AK419"/>
  <c r="AT419"/>
  <c r="AU419"/>
  <c r="AV419"/>
  <c r="AW419"/>
  <c r="BB419" s="1"/>
  <c r="AC420"/>
  <c r="AD420"/>
  <c r="AE420"/>
  <c r="AF420"/>
  <c r="AO420" s="1"/>
  <c r="AN420" s="1"/>
  <c r="AG420"/>
  <c r="AH420"/>
  <c r="AI420"/>
  <c r="AJ420"/>
  <c r="AK420"/>
  <c r="AT420"/>
  <c r="AU420"/>
  <c r="AV420"/>
  <c r="AW420"/>
  <c r="BB420" s="1"/>
  <c r="AC421"/>
  <c r="AD421"/>
  <c r="AE421"/>
  <c r="AF421"/>
  <c r="AO421" s="1"/>
  <c r="AG421"/>
  <c r="AH421"/>
  <c r="AI421"/>
  <c r="AJ421"/>
  <c r="AK421"/>
  <c r="AT421"/>
  <c r="AU421"/>
  <c r="AV421"/>
  <c r="AW421"/>
  <c r="BB421" s="1"/>
  <c r="AC422"/>
  <c r="AD422"/>
  <c r="AE422"/>
  <c r="AF422"/>
  <c r="AO422" s="1"/>
  <c r="AN422" s="1"/>
  <c r="AG422"/>
  <c r="AH422"/>
  <c r="AI422"/>
  <c r="AJ422"/>
  <c r="AK422"/>
  <c r="AT422"/>
  <c r="AU422"/>
  <c r="AV422"/>
  <c r="AW422"/>
  <c r="AC423"/>
  <c r="AD423"/>
  <c r="AE423"/>
  <c r="AF423"/>
  <c r="AO423" s="1"/>
  <c r="AG423"/>
  <c r="AH423"/>
  <c r="AI423"/>
  <c r="AJ423"/>
  <c r="AK423"/>
  <c r="AT423"/>
  <c r="AU423"/>
  <c r="AV423"/>
  <c r="AW423"/>
  <c r="BB423" s="1"/>
  <c r="AC424"/>
  <c r="AD424"/>
  <c r="AE424"/>
  <c r="AF424"/>
  <c r="AG424"/>
  <c r="AH424"/>
  <c r="AI424"/>
  <c r="AJ424"/>
  <c r="AK424"/>
  <c r="AO424"/>
  <c r="AN424" s="1"/>
  <c r="AT424"/>
  <c r="AU424"/>
  <c r="AV424"/>
  <c r="AW424"/>
  <c r="BB424" s="1"/>
  <c r="AC425"/>
  <c r="AD425"/>
  <c r="AE425"/>
  <c r="AF425"/>
  <c r="AO425" s="1"/>
  <c r="AG425"/>
  <c r="AH425"/>
  <c r="AI425"/>
  <c r="AJ425"/>
  <c r="AK425"/>
  <c r="AT425"/>
  <c r="AU425"/>
  <c r="AV425"/>
  <c r="AW425"/>
  <c r="BB425" s="1"/>
  <c r="AC426"/>
  <c r="AD426"/>
  <c r="AE426"/>
  <c r="AF426"/>
  <c r="AG426"/>
  <c r="AH426"/>
  <c r="AI426"/>
  <c r="AJ426"/>
  <c r="AK426"/>
  <c r="AO426"/>
  <c r="AN426" s="1"/>
  <c r="AT426"/>
  <c r="AU426"/>
  <c r="AV426"/>
  <c r="AW426"/>
  <c r="BB426" s="1"/>
  <c r="AC427"/>
  <c r="AD427"/>
  <c r="AE427"/>
  <c r="AF427"/>
  <c r="AO427" s="1"/>
  <c r="AG427"/>
  <c r="AH427"/>
  <c r="AI427"/>
  <c r="AJ427"/>
  <c r="AK427"/>
  <c r="AT427"/>
  <c r="AU427"/>
  <c r="AV427"/>
  <c r="AW427"/>
  <c r="BB427" s="1"/>
  <c r="AC428"/>
  <c r="AD428"/>
  <c r="AE428"/>
  <c r="AF428"/>
  <c r="AO428" s="1"/>
  <c r="AN428" s="1"/>
  <c r="AG428"/>
  <c r="AH428"/>
  <c r="AI428"/>
  <c r="AJ428"/>
  <c r="AK428"/>
  <c r="AT428"/>
  <c r="AU428"/>
  <c r="AV428"/>
  <c r="AW428"/>
  <c r="AC429"/>
  <c r="AD429"/>
  <c r="AE429"/>
  <c r="AF429"/>
  <c r="AO429" s="1"/>
  <c r="AG429"/>
  <c r="AH429"/>
  <c r="AI429"/>
  <c r="AJ429"/>
  <c r="AK429"/>
  <c r="AT429"/>
  <c r="AU429"/>
  <c r="AV429"/>
  <c r="AW429"/>
  <c r="AC430"/>
  <c r="AD430"/>
  <c r="AE430"/>
  <c r="AF430"/>
  <c r="AO430" s="1"/>
  <c r="AN430" s="1"/>
  <c r="AG430"/>
  <c r="AH430"/>
  <c r="AI430"/>
  <c r="AJ430"/>
  <c r="AK430"/>
  <c r="AT430"/>
  <c r="AU430"/>
  <c r="AV430"/>
  <c r="AW430"/>
  <c r="BB430" s="1"/>
  <c r="AC431"/>
  <c r="AD431"/>
  <c r="AE431"/>
  <c r="AF431"/>
  <c r="AO431" s="1"/>
  <c r="AG431"/>
  <c r="AH431"/>
  <c r="AI431"/>
  <c r="AJ431"/>
  <c r="AK431"/>
  <c r="AT431"/>
  <c r="AU431"/>
  <c r="AV431"/>
  <c r="AW431"/>
  <c r="BB431" s="1"/>
  <c r="AC432"/>
  <c r="AD432"/>
  <c r="AE432"/>
  <c r="AF432"/>
  <c r="AG432"/>
  <c r="AH432"/>
  <c r="AI432"/>
  <c r="AJ432"/>
  <c r="AK432"/>
  <c r="AO432"/>
  <c r="AN432" s="1"/>
  <c r="AT432"/>
  <c r="AU432"/>
  <c r="AV432"/>
  <c r="AW432"/>
  <c r="BB432" s="1"/>
  <c r="AC433"/>
  <c r="AD433"/>
  <c r="AE433"/>
  <c r="AF433"/>
  <c r="AO433" s="1"/>
  <c r="AG433"/>
  <c r="AH433"/>
  <c r="AI433"/>
  <c r="AJ433"/>
  <c r="AK433"/>
  <c r="AT433"/>
  <c r="AU433"/>
  <c r="AV433"/>
  <c r="AW433"/>
  <c r="BB433" s="1"/>
  <c r="AC434"/>
  <c r="AD434"/>
  <c r="AE434"/>
  <c r="AF434"/>
  <c r="AG434"/>
  <c r="AH434"/>
  <c r="AI434"/>
  <c r="AJ434"/>
  <c r="AK434"/>
  <c r="AO434"/>
  <c r="AN434" s="1"/>
  <c r="AT434"/>
  <c r="AU434"/>
  <c r="AV434"/>
  <c r="AW434"/>
  <c r="AC435"/>
  <c r="AD435"/>
  <c r="AE435"/>
  <c r="AF435"/>
  <c r="AO435" s="1"/>
  <c r="AG435"/>
  <c r="AH435"/>
  <c r="AI435"/>
  <c r="AJ435"/>
  <c r="AK435"/>
  <c r="AT435"/>
  <c r="AU435"/>
  <c r="AV435"/>
  <c r="AW435"/>
  <c r="BB435" s="1"/>
  <c r="AC436"/>
  <c r="AD436"/>
  <c r="AE436"/>
  <c r="AF436"/>
  <c r="AO436" s="1"/>
  <c r="AN436" s="1"/>
  <c r="AG436"/>
  <c r="AH436"/>
  <c r="AI436"/>
  <c r="AJ436"/>
  <c r="AK436"/>
  <c r="AT436"/>
  <c r="AU436"/>
  <c r="AV436"/>
  <c r="AW436"/>
  <c r="BB436" s="1"/>
  <c r="AC437"/>
  <c r="AD437"/>
  <c r="AE437"/>
  <c r="AF437"/>
  <c r="AO437" s="1"/>
  <c r="AG437"/>
  <c r="AH437"/>
  <c r="AI437"/>
  <c r="AJ437"/>
  <c r="AK437"/>
  <c r="AT437"/>
  <c r="AU437"/>
  <c r="AV437"/>
  <c r="AW437"/>
  <c r="AC438"/>
  <c r="AD438"/>
  <c r="AE438"/>
  <c r="AF438"/>
  <c r="AO438" s="1"/>
  <c r="AN438" s="1"/>
  <c r="AG438"/>
  <c r="AH438"/>
  <c r="AI438"/>
  <c r="AJ438"/>
  <c r="AK438"/>
  <c r="AT438"/>
  <c r="AU438"/>
  <c r="AV438"/>
  <c r="AW438"/>
  <c r="BB438" s="1"/>
  <c r="AC439"/>
  <c r="AD439"/>
  <c r="AE439"/>
  <c r="AF439"/>
  <c r="AO439" s="1"/>
  <c r="AG439"/>
  <c r="AH439"/>
  <c r="AI439"/>
  <c r="AJ439"/>
  <c r="AK439"/>
  <c r="AT439"/>
  <c r="AU439"/>
  <c r="AV439"/>
  <c r="AW439"/>
  <c r="BB439" s="1"/>
  <c r="AC440"/>
  <c r="AD440"/>
  <c r="AE440"/>
  <c r="AF440"/>
  <c r="AG440"/>
  <c r="AH440"/>
  <c r="AI440"/>
  <c r="AJ440"/>
  <c r="AK440"/>
  <c r="AO440"/>
  <c r="AN440" s="1"/>
  <c r="AT440"/>
  <c r="AU440"/>
  <c r="AV440"/>
  <c r="AW440"/>
  <c r="BB440" s="1"/>
  <c r="AC441"/>
  <c r="AD441"/>
  <c r="AE441"/>
  <c r="AF441"/>
  <c r="AO441" s="1"/>
  <c r="AG441"/>
  <c r="AH441"/>
  <c r="AI441"/>
  <c r="AJ441"/>
  <c r="AK441"/>
  <c r="AT441"/>
  <c r="AU441"/>
  <c r="AV441"/>
  <c r="AW441"/>
  <c r="AC442"/>
  <c r="AD442"/>
  <c r="AE442"/>
  <c r="AF442"/>
  <c r="AG442"/>
  <c r="AH442"/>
  <c r="AI442"/>
  <c r="AJ442"/>
  <c r="AK442"/>
  <c r="AO442"/>
  <c r="AN442" s="1"/>
  <c r="AT442"/>
  <c r="AU442"/>
  <c r="AV442"/>
  <c r="AW442"/>
  <c r="BB442" s="1"/>
  <c r="AC443"/>
  <c r="AD443"/>
  <c r="AE443"/>
  <c r="AF443"/>
  <c r="AO443" s="1"/>
  <c r="AG443"/>
  <c r="AH443"/>
  <c r="AI443"/>
  <c r="AJ443"/>
  <c r="AK443"/>
  <c r="AT443"/>
  <c r="AU443"/>
  <c r="AV443"/>
  <c r="AW443"/>
  <c r="BB443" s="1"/>
  <c r="AC444"/>
  <c r="AD444"/>
  <c r="AE444"/>
  <c r="AF444"/>
  <c r="AO444" s="1"/>
  <c r="AN444" s="1"/>
  <c r="AG444"/>
  <c r="AH444"/>
  <c r="AI444"/>
  <c r="AJ444"/>
  <c r="AK444"/>
  <c r="AT444"/>
  <c r="AU444"/>
  <c r="AV444"/>
  <c r="AW444"/>
  <c r="BB444" s="1"/>
  <c r="AC445"/>
  <c r="AD445"/>
  <c r="AE445"/>
  <c r="AF445"/>
  <c r="AO445" s="1"/>
  <c r="AG445"/>
  <c r="AH445"/>
  <c r="AI445"/>
  <c r="AJ445"/>
  <c r="AK445"/>
  <c r="AT445"/>
  <c r="AU445"/>
  <c r="AV445"/>
  <c r="AW445"/>
  <c r="AC446"/>
  <c r="AD446"/>
  <c r="AE446"/>
  <c r="AF446"/>
  <c r="AO446" s="1"/>
  <c r="AN446" s="1"/>
  <c r="AG446"/>
  <c r="AH446"/>
  <c r="AI446"/>
  <c r="AJ446"/>
  <c r="AK446"/>
  <c r="AT446"/>
  <c r="AU446"/>
  <c r="AV446"/>
  <c r="AW446"/>
  <c r="BB446" s="1"/>
  <c r="AC447"/>
  <c r="AD447"/>
  <c r="AE447"/>
  <c r="AF447"/>
  <c r="AO447" s="1"/>
  <c r="AG447"/>
  <c r="AH447"/>
  <c r="AI447"/>
  <c r="AJ447"/>
  <c r="AK447"/>
  <c r="AT447"/>
  <c r="AU447"/>
  <c r="AV447"/>
  <c r="AW447"/>
  <c r="AC448"/>
  <c r="AD448"/>
  <c r="AE448"/>
  <c r="AF448"/>
  <c r="AG448"/>
  <c r="AH448"/>
  <c r="AI448"/>
  <c r="AJ448"/>
  <c r="AK448"/>
  <c r="AO448"/>
  <c r="AN448" s="1"/>
  <c r="AT448"/>
  <c r="AU448"/>
  <c r="AV448"/>
  <c r="AW448"/>
  <c r="BB448" s="1"/>
  <c r="AC449"/>
  <c r="AD449"/>
  <c r="AE449"/>
  <c r="AF449"/>
  <c r="AO449" s="1"/>
  <c r="AG449"/>
  <c r="AH449"/>
  <c r="AI449"/>
  <c r="AJ449"/>
  <c r="AK449"/>
  <c r="AT449"/>
  <c r="AU449"/>
  <c r="AV449"/>
  <c r="AW449"/>
  <c r="BB449" s="1"/>
  <c r="AC450"/>
  <c r="AD450"/>
  <c r="AE450"/>
  <c r="AF450"/>
  <c r="AG450"/>
  <c r="AH450"/>
  <c r="AI450"/>
  <c r="AJ450"/>
  <c r="AK450"/>
  <c r="AO450"/>
  <c r="AN450" s="1"/>
  <c r="AT450"/>
  <c r="AU450"/>
  <c r="AV450"/>
  <c r="AW450"/>
  <c r="BB450" s="1"/>
  <c r="AC451"/>
  <c r="AD451"/>
  <c r="AE451"/>
  <c r="AF451"/>
  <c r="AO451" s="1"/>
  <c r="AG451"/>
  <c r="AH451"/>
  <c r="AI451"/>
  <c r="AJ451"/>
  <c r="AK451"/>
  <c r="AT451"/>
  <c r="AU451"/>
  <c r="AV451"/>
  <c r="AW451"/>
  <c r="AC452"/>
  <c r="AD452"/>
  <c r="AE452"/>
  <c r="AF452"/>
  <c r="AO452" s="1"/>
  <c r="AN452" s="1"/>
  <c r="AG452"/>
  <c r="AH452"/>
  <c r="AI452"/>
  <c r="AJ452"/>
  <c r="AK452"/>
  <c r="AT452"/>
  <c r="AU452"/>
  <c r="AV452"/>
  <c r="AW452"/>
  <c r="BB452" s="1"/>
  <c r="AC453"/>
  <c r="AD453"/>
  <c r="AE453"/>
  <c r="AF453"/>
  <c r="AO453" s="1"/>
  <c r="AG453"/>
  <c r="AH453"/>
  <c r="AI453"/>
  <c r="AJ453"/>
  <c r="AK453"/>
  <c r="AT453"/>
  <c r="AU453"/>
  <c r="AV453"/>
  <c r="AW453"/>
  <c r="BB453" s="1"/>
  <c r="AC454"/>
  <c r="AD454"/>
  <c r="AE454"/>
  <c r="AF454"/>
  <c r="AO454" s="1"/>
  <c r="AN454" s="1"/>
  <c r="AG454"/>
  <c r="AH454"/>
  <c r="AI454"/>
  <c r="AJ454"/>
  <c r="AK454"/>
  <c r="AT454"/>
  <c r="AU454"/>
  <c r="AV454"/>
  <c r="AW454"/>
  <c r="BB454" s="1"/>
  <c r="AC455"/>
  <c r="AD455"/>
  <c r="AE455"/>
  <c r="AF455"/>
  <c r="AO455" s="1"/>
  <c r="AG455"/>
  <c r="AH455"/>
  <c r="AI455"/>
  <c r="AJ455"/>
  <c r="AK455"/>
  <c r="AT455"/>
  <c r="AU455"/>
  <c r="AV455"/>
  <c r="AW455"/>
  <c r="AC456"/>
  <c r="AD456"/>
  <c r="AE456"/>
  <c r="AF456"/>
  <c r="AG456"/>
  <c r="AH456"/>
  <c r="AI456"/>
  <c r="AJ456"/>
  <c r="AK456"/>
  <c r="AO456"/>
  <c r="AN456" s="1"/>
  <c r="AT456"/>
  <c r="AU456"/>
  <c r="AV456"/>
  <c r="AW456"/>
  <c r="BB456" s="1"/>
  <c r="AC457"/>
  <c r="AD457"/>
  <c r="AE457"/>
  <c r="AF457"/>
  <c r="AO457" s="1"/>
  <c r="AG457"/>
  <c r="AH457"/>
  <c r="AI457"/>
  <c r="AJ457"/>
  <c r="AK457"/>
  <c r="AT457"/>
  <c r="AU457"/>
  <c r="AV457"/>
  <c r="AW457"/>
  <c r="BB457" s="1"/>
  <c r="AC458"/>
  <c r="AD458"/>
  <c r="AE458"/>
  <c r="AF458"/>
  <c r="AG458"/>
  <c r="AH458"/>
  <c r="AI458"/>
  <c r="AJ458"/>
  <c r="AK458"/>
  <c r="AO458"/>
  <c r="AN458" s="1"/>
  <c r="AT458"/>
  <c r="AU458"/>
  <c r="AV458"/>
  <c r="AW458"/>
  <c r="BB458" s="1"/>
  <c r="AC459"/>
  <c r="AD459"/>
  <c r="AE459"/>
  <c r="AF459"/>
  <c r="AO459" s="1"/>
  <c r="AG459"/>
  <c r="AH459"/>
  <c r="AI459"/>
  <c r="AJ459"/>
  <c r="AK459"/>
  <c r="AT459"/>
  <c r="AU459"/>
  <c r="AV459"/>
  <c r="AW459"/>
  <c r="AC460"/>
  <c r="AD460"/>
  <c r="AE460"/>
  <c r="AF460"/>
  <c r="AO460" s="1"/>
  <c r="AN460" s="1"/>
  <c r="AG460"/>
  <c r="AH460"/>
  <c r="AI460"/>
  <c r="AJ460"/>
  <c r="AK460"/>
  <c r="AT460"/>
  <c r="AU460"/>
  <c r="AV460"/>
  <c r="AW460"/>
  <c r="BB460" s="1"/>
  <c r="AC461"/>
  <c r="AD461"/>
  <c r="AE461"/>
  <c r="AF461"/>
  <c r="AO461" s="1"/>
  <c r="AG461"/>
  <c r="AH461"/>
  <c r="AI461"/>
  <c r="AJ461"/>
  <c r="AK461"/>
  <c r="AT461"/>
  <c r="AU461"/>
  <c r="AV461"/>
  <c r="AW461"/>
  <c r="BB461" s="1"/>
  <c r="AC462"/>
  <c r="AD462"/>
  <c r="AE462"/>
  <c r="AF462"/>
  <c r="AO462" s="1"/>
  <c r="AG462"/>
  <c r="AH462"/>
  <c r="AI462"/>
  <c r="AJ462"/>
  <c r="AK462"/>
  <c r="AT462"/>
  <c r="AU462"/>
  <c r="AV462"/>
  <c r="AW462"/>
  <c r="BB462" s="1"/>
  <c r="AC463"/>
  <c r="AD463"/>
  <c r="AE463"/>
  <c r="AF463"/>
  <c r="AO463" s="1"/>
  <c r="AP463" s="1"/>
  <c r="AG463"/>
  <c r="AH463"/>
  <c r="AI463"/>
  <c r="AJ463"/>
  <c r="AK463"/>
  <c r="AN463"/>
  <c r="AT463"/>
  <c r="AU463"/>
  <c r="AV463"/>
  <c r="AW463"/>
  <c r="AC464"/>
  <c r="AD464"/>
  <c r="AE464"/>
  <c r="AF464"/>
  <c r="AO464" s="1"/>
  <c r="AG464"/>
  <c r="AH464"/>
  <c r="AI464"/>
  <c r="AJ464"/>
  <c r="AK464"/>
  <c r="AT464"/>
  <c r="AU464"/>
  <c r="AV464"/>
  <c r="AW464"/>
  <c r="BB464" s="1"/>
  <c r="AC465"/>
  <c r="AD465"/>
  <c r="AE465"/>
  <c r="AF465"/>
  <c r="AO465" s="1"/>
  <c r="AP465" s="1"/>
  <c r="AG465"/>
  <c r="AH465"/>
  <c r="AI465"/>
  <c r="AJ465"/>
  <c r="AK465"/>
  <c r="AN465"/>
  <c r="AT465"/>
  <c r="AU465"/>
  <c r="AV465"/>
  <c r="AW465"/>
  <c r="BB465" s="1"/>
  <c r="AC466"/>
  <c r="AD466"/>
  <c r="AE466"/>
  <c r="AF466"/>
  <c r="AO466" s="1"/>
  <c r="AG466"/>
  <c r="AH466"/>
  <c r="AI466"/>
  <c r="AJ466"/>
  <c r="AK466"/>
  <c r="AT466"/>
  <c r="AU466"/>
  <c r="AV466"/>
  <c r="AW466"/>
  <c r="BB466" s="1"/>
  <c r="AC467"/>
  <c r="AD467"/>
  <c r="AE467"/>
  <c r="AF467"/>
  <c r="AO467" s="1"/>
  <c r="AP467" s="1"/>
  <c r="AG467"/>
  <c r="AH467"/>
  <c r="AI467"/>
  <c r="AJ467"/>
  <c r="AK467"/>
  <c r="AN467"/>
  <c r="AT467"/>
  <c r="AU467"/>
  <c r="AV467"/>
  <c r="AW467"/>
  <c r="AC468"/>
  <c r="AD468"/>
  <c r="AE468"/>
  <c r="AF468"/>
  <c r="AO468" s="1"/>
  <c r="AG468"/>
  <c r="AH468"/>
  <c r="AI468"/>
  <c r="AJ468"/>
  <c r="AK468"/>
  <c r="AT468"/>
  <c r="AU468"/>
  <c r="AV468"/>
  <c r="AW468"/>
  <c r="BB468" s="1"/>
  <c r="AC469"/>
  <c r="AD469"/>
  <c r="AE469"/>
  <c r="AF469"/>
  <c r="AO469" s="1"/>
  <c r="AP469" s="1"/>
  <c r="AG469"/>
  <c r="AH469"/>
  <c r="AI469"/>
  <c r="AJ469"/>
  <c r="AK469"/>
  <c r="AN469"/>
  <c r="AT469"/>
  <c r="AU469"/>
  <c r="AV469"/>
  <c r="AW469"/>
  <c r="BB469" s="1"/>
  <c r="AC470"/>
  <c r="AD470"/>
  <c r="AE470"/>
  <c r="AF470"/>
  <c r="AO470" s="1"/>
  <c r="AG470"/>
  <c r="AH470"/>
  <c r="AI470"/>
  <c r="AJ470"/>
  <c r="AK470"/>
  <c r="AT470"/>
  <c r="AU470"/>
  <c r="AV470"/>
  <c r="AW470"/>
  <c r="BB470" s="1"/>
  <c r="AC471"/>
  <c r="AD471"/>
  <c r="AE471"/>
  <c r="AF471"/>
  <c r="AO471" s="1"/>
  <c r="AP471" s="1"/>
  <c r="AG471"/>
  <c r="AH471"/>
  <c r="AI471"/>
  <c r="AJ471"/>
  <c r="AK471"/>
  <c r="AN471"/>
  <c r="AT471"/>
  <c r="AU471"/>
  <c r="AV471"/>
  <c r="AW471"/>
  <c r="AC472"/>
  <c r="AD472"/>
  <c r="AE472"/>
  <c r="AF472"/>
  <c r="AO472" s="1"/>
  <c r="AG472"/>
  <c r="AH472"/>
  <c r="AI472"/>
  <c r="AJ472"/>
  <c r="AK472"/>
  <c r="AT472"/>
  <c r="AU472"/>
  <c r="AV472"/>
  <c r="AW472"/>
  <c r="BB472" s="1"/>
  <c r="AC473"/>
  <c r="AD473"/>
  <c r="AE473"/>
  <c r="AF473"/>
  <c r="AO473" s="1"/>
  <c r="AP473" s="1"/>
  <c r="AG473"/>
  <c r="AH473"/>
  <c r="AI473"/>
  <c r="AJ473"/>
  <c r="AK473"/>
  <c r="AN473"/>
  <c r="AT473"/>
  <c r="AU473"/>
  <c r="AV473"/>
  <c r="AW473"/>
  <c r="BB473" s="1"/>
  <c r="AC474"/>
  <c r="AD474"/>
  <c r="AE474"/>
  <c r="AF474"/>
  <c r="AO474" s="1"/>
  <c r="AG474"/>
  <c r="AH474"/>
  <c r="AI474"/>
  <c r="AJ474"/>
  <c r="AK474"/>
  <c r="AT474"/>
  <c r="AU474"/>
  <c r="AV474"/>
  <c r="AW474"/>
  <c r="BB474" s="1"/>
  <c r="AC475"/>
  <c r="AD475"/>
  <c r="AE475"/>
  <c r="AF475"/>
  <c r="AO475" s="1"/>
  <c r="AP475" s="1"/>
  <c r="AG475"/>
  <c r="AH475"/>
  <c r="AI475"/>
  <c r="AJ475"/>
  <c r="AK475"/>
  <c r="AN475"/>
  <c r="AT475"/>
  <c r="AU475"/>
  <c r="AV475"/>
  <c r="AW475"/>
  <c r="AC476"/>
  <c r="AD476"/>
  <c r="AE476"/>
  <c r="AF476"/>
  <c r="AO476" s="1"/>
  <c r="AG476"/>
  <c r="AH476"/>
  <c r="AI476"/>
  <c r="AJ476"/>
  <c r="AK476"/>
  <c r="AT476"/>
  <c r="AU476"/>
  <c r="AV476"/>
  <c r="AW476"/>
  <c r="BB476" s="1"/>
  <c r="AC477"/>
  <c r="AD477"/>
  <c r="AE477"/>
  <c r="AF477"/>
  <c r="AO477" s="1"/>
  <c r="AP477" s="1"/>
  <c r="AG477"/>
  <c r="AH477"/>
  <c r="AI477"/>
  <c r="AJ477"/>
  <c r="AK477"/>
  <c r="AN477"/>
  <c r="AT477"/>
  <c r="AU477"/>
  <c r="AV477"/>
  <c r="AW477"/>
  <c r="BB477" s="1"/>
  <c r="AC478"/>
  <c r="AD478"/>
  <c r="AE478"/>
  <c r="AF478"/>
  <c r="AO478" s="1"/>
  <c r="AG478"/>
  <c r="AH478"/>
  <c r="AI478"/>
  <c r="AJ478"/>
  <c r="AK478"/>
  <c r="AT478"/>
  <c r="AU478"/>
  <c r="AV478"/>
  <c r="AW478"/>
  <c r="BB478" s="1"/>
  <c r="AC479"/>
  <c r="AD479"/>
  <c r="AE479"/>
  <c r="AF479"/>
  <c r="AO479" s="1"/>
  <c r="AP479" s="1"/>
  <c r="AG479"/>
  <c r="AH479"/>
  <c r="AI479"/>
  <c r="AJ479"/>
  <c r="AK479"/>
  <c r="AN479"/>
  <c r="AT479"/>
  <c r="AU479"/>
  <c r="AV479"/>
  <c r="AW479"/>
  <c r="AC480"/>
  <c r="AD480"/>
  <c r="AE480"/>
  <c r="AF480"/>
  <c r="AO480" s="1"/>
  <c r="AG480"/>
  <c r="AH480"/>
  <c r="AI480"/>
  <c r="AJ480"/>
  <c r="AK480"/>
  <c r="AT480"/>
  <c r="AU480"/>
  <c r="AV480"/>
  <c r="AW480"/>
  <c r="BB480" s="1"/>
  <c r="AC481"/>
  <c r="AD481"/>
  <c r="AE481"/>
  <c r="AF481"/>
  <c r="AO481" s="1"/>
  <c r="AP481" s="1"/>
  <c r="AG481"/>
  <c r="AH481"/>
  <c r="AI481"/>
  <c r="AJ481"/>
  <c r="AK481"/>
  <c r="AN481"/>
  <c r="AT481"/>
  <c r="AU481"/>
  <c r="AV481"/>
  <c r="AW481"/>
  <c r="BB481" s="1"/>
  <c r="AC482"/>
  <c r="AD482"/>
  <c r="AE482"/>
  <c r="AF482"/>
  <c r="AO482" s="1"/>
  <c r="AG482"/>
  <c r="AH482"/>
  <c r="AI482"/>
  <c r="AJ482"/>
  <c r="AK482"/>
  <c r="AT482"/>
  <c r="AU482"/>
  <c r="AV482"/>
  <c r="AW482"/>
  <c r="BB482" s="1"/>
  <c r="AC483"/>
  <c r="AD483"/>
  <c r="AE483"/>
  <c r="AF483"/>
  <c r="AO483" s="1"/>
  <c r="AP483" s="1"/>
  <c r="AG483"/>
  <c r="AH483"/>
  <c r="AI483"/>
  <c r="AJ483"/>
  <c r="AK483"/>
  <c r="AN483"/>
  <c r="AT483"/>
  <c r="AU483"/>
  <c r="AV483"/>
  <c r="AW483"/>
  <c r="AC484"/>
  <c r="AD484"/>
  <c r="AE484"/>
  <c r="AF484"/>
  <c r="AO484" s="1"/>
  <c r="AG484"/>
  <c r="AH484"/>
  <c r="AI484"/>
  <c r="AJ484"/>
  <c r="AK484"/>
  <c r="AT484"/>
  <c r="AU484"/>
  <c r="AV484"/>
  <c r="AW484"/>
  <c r="BB484" s="1"/>
  <c r="AC485"/>
  <c r="AD485"/>
  <c r="AE485"/>
  <c r="AF485"/>
  <c r="AO485" s="1"/>
  <c r="AP485" s="1"/>
  <c r="AG485"/>
  <c r="AH485"/>
  <c r="AI485"/>
  <c r="AJ485"/>
  <c r="AK485"/>
  <c r="AN485"/>
  <c r="AT485"/>
  <c r="AU485"/>
  <c r="AV485"/>
  <c r="AW485"/>
  <c r="BB485" s="1"/>
  <c r="AC486"/>
  <c r="AD486"/>
  <c r="AE486"/>
  <c r="AF486"/>
  <c r="AO486" s="1"/>
  <c r="AG486"/>
  <c r="AH486"/>
  <c r="AI486"/>
  <c r="AJ486"/>
  <c r="AK486"/>
  <c r="AT486"/>
  <c r="AU486"/>
  <c r="AV486"/>
  <c r="AW486"/>
  <c r="BB486" s="1"/>
  <c r="AC487"/>
  <c r="AD487"/>
  <c r="AE487"/>
  <c r="AF487"/>
  <c r="AO487" s="1"/>
  <c r="AP487" s="1"/>
  <c r="AG487"/>
  <c r="AH487"/>
  <c r="AI487"/>
  <c r="AJ487"/>
  <c r="AK487"/>
  <c r="AN487"/>
  <c r="AT487"/>
  <c r="AU487"/>
  <c r="AV487"/>
  <c r="AW487"/>
  <c r="AC488"/>
  <c r="AD488"/>
  <c r="AE488"/>
  <c r="AF488"/>
  <c r="AO488" s="1"/>
  <c r="AG488"/>
  <c r="AH488"/>
  <c r="AI488"/>
  <c r="AJ488"/>
  <c r="AK488"/>
  <c r="AT488"/>
  <c r="AU488"/>
  <c r="AV488"/>
  <c r="AW488"/>
  <c r="BB488" s="1"/>
  <c r="AC489"/>
  <c r="AD489"/>
  <c r="AE489"/>
  <c r="AF489"/>
  <c r="AO489" s="1"/>
  <c r="AP489" s="1"/>
  <c r="AG489"/>
  <c r="AH489"/>
  <c r="AI489"/>
  <c r="AJ489"/>
  <c r="AK489"/>
  <c r="AN489"/>
  <c r="AT489"/>
  <c r="AU489"/>
  <c r="AV489"/>
  <c r="AW489"/>
  <c r="BB489" s="1"/>
  <c r="AC490"/>
  <c r="AD490"/>
  <c r="AE490"/>
  <c r="AF490"/>
  <c r="AO490" s="1"/>
  <c r="AG490"/>
  <c r="AH490"/>
  <c r="AI490"/>
  <c r="AJ490"/>
  <c r="AK490"/>
  <c r="AT490"/>
  <c r="AU490"/>
  <c r="AV490"/>
  <c r="AW490"/>
  <c r="BB490" s="1"/>
  <c r="AC491"/>
  <c r="AD491"/>
  <c r="AE491"/>
  <c r="AF491"/>
  <c r="AO491" s="1"/>
  <c r="AP491" s="1"/>
  <c r="AG491"/>
  <c r="AH491"/>
  <c r="AI491"/>
  <c r="AJ491"/>
  <c r="AK491"/>
  <c r="AN491"/>
  <c r="AT491"/>
  <c r="AU491"/>
  <c r="AV491"/>
  <c r="AW491"/>
  <c r="BB491" s="1"/>
  <c r="AC492"/>
  <c r="AD492"/>
  <c r="AE492"/>
  <c r="AF492"/>
  <c r="AO492" s="1"/>
  <c r="AG492"/>
  <c r="AH492"/>
  <c r="AI492"/>
  <c r="AJ492"/>
  <c r="AK492"/>
  <c r="AT492"/>
  <c r="AU492"/>
  <c r="AV492"/>
  <c r="AW492"/>
  <c r="AC493"/>
  <c r="AD493"/>
  <c r="AE493"/>
  <c r="AF493"/>
  <c r="AO493" s="1"/>
  <c r="AP493" s="1"/>
  <c r="AG493"/>
  <c r="AH493"/>
  <c r="AI493"/>
  <c r="AJ493"/>
  <c r="AK493"/>
  <c r="AN493"/>
  <c r="AT493"/>
  <c r="AU493"/>
  <c r="AV493"/>
  <c r="AW493"/>
  <c r="BB493" s="1"/>
  <c r="AC494"/>
  <c r="AD494"/>
  <c r="AE494"/>
  <c r="AF494"/>
  <c r="AO494" s="1"/>
  <c r="AG494"/>
  <c r="AH494"/>
  <c r="AI494"/>
  <c r="AJ494"/>
  <c r="AK494"/>
  <c r="AT494"/>
  <c r="AU494"/>
  <c r="AV494"/>
  <c r="AW494"/>
  <c r="BB494" s="1"/>
  <c r="AC495"/>
  <c r="AD495"/>
  <c r="AE495"/>
  <c r="AF495"/>
  <c r="AO495" s="1"/>
  <c r="AP495" s="1"/>
  <c r="AG495"/>
  <c r="AH495"/>
  <c r="AI495"/>
  <c r="AJ495"/>
  <c r="AK495"/>
  <c r="AN495"/>
  <c r="AT495"/>
  <c r="AU495"/>
  <c r="AV495"/>
  <c r="AW495"/>
  <c r="BB495" s="1"/>
  <c r="AC496"/>
  <c r="AD496"/>
  <c r="AE496"/>
  <c r="AF496"/>
  <c r="AO496" s="1"/>
  <c r="AG496"/>
  <c r="AH496"/>
  <c r="AI496"/>
  <c r="AJ496"/>
  <c r="AK496"/>
  <c r="AT496"/>
  <c r="AU496"/>
  <c r="AV496"/>
  <c r="AW496"/>
  <c r="AC497"/>
  <c r="AD497"/>
  <c r="AE497"/>
  <c r="AF497"/>
  <c r="AO497" s="1"/>
  <c r="AP497" s="1"/>
  <c r="AG497"/>
  <c r="AH497"/>
  <c r="AI497"/>
  <c r="AJ497"/>
  <c r="AK497"/>
  <c r="AN497"/>
  <c r="AT497"/>
  <c r="AU497"/>
  <c r="AV497"/>
  <c r="AW497"/>
  <c r="BB497" s="1"/>
  <c r="AC498"/>
  <c r="AD498"/>
  <c r="AE498"/>
  <c r="AF498"/>
  <c r="AO498" s="1"/>
  <c r="AG498"/>
  <c r="AH498"/>
  <c r="AI498"/>
  <c r="AJ498"/>
  <c r="AK498"/>
  <c r="AT498"/>
  <c r="AU498"/>
  <c r="AV498"/>
  <c r="AW498"/>
  <c r="BB498" s="1"/>
  <c r="AC499"/>
  <c r="AD499"/>
  <c r="AE499"/>
  <c r="AF499"/>
  <c r="AO499" s="1"/>
  <c r="AP499" s="1"/>
  <c r="AG499"/>
  <c r="AH499"/>
  <c r="AI499"/>
  <c r="AJ499"/>
  <c r="AK499"/>
  <c r="AN499"/>
  <c r="AT499"/>
  <c r="AU499"/>
  <c r="AV499"/>
  <c r="AW499"/>
  <c r="BB499" s="1"/>
  <c r="AC500"/>
  <c r="AD500"/>
  <c r="AE500"/>
  <c r="AF500"/>
  <c r="AO500" s="1"/>
  <c r="AG500"/>
  <c r="AH500"/>
  <c r="AI500"/>
  <c r="AJ500"/>
  <c r="AK500"/>
  <c r="AT500"/>
  <c r="AU500"/>
  <c r="AV500"/>
  <c r="AW500"/>
  <c r="AC501"/>
  <c r="AD501"/>
  <c r="AE501"/>
  <c r="AF501"/>
  <c r="AO501" s="1"/>
  <c r="AP501" s="1"/>
  <c r="AG501"/>
  <c r="AH501"/>
  <c r="AI501"/>
  <c r="AJ501"/>
  <c r="AK501"/>
  <c r="AN501"/>
  <c r="AT501"/>
  <c r="AU501"/>
  <c r="AV501"/>
  <c r="AW501"/>
  <c r="BB501" s="1"/>
  <c r="AC502"/>
  <c r="AD502"/>
  <c r="AE502"/>
  <c r="AF502"/>
  <c r="AO502" s="1"/>
  <c r="AG502"/>
  <c r="AH502"/>
  <c r="AI502"/>
  <c r="AJ502"/>
  <c r="AK502"/>
  <c r="AT502"/>
  <c r="AU502"/>
  <c r="AV502"/>
  <c r="AW502"/>
  <c r="BB502" s="1"/>
  <c r="AC503"/>
  <c r="AD503"/>
  <c r="AE503"/>
  <c r="AF503"/>
  <c r="AO503" s="1"/>
  <c r="AP503" s="1"/>
  <c r="AG503"/>
  <c r="AH503"/>
  <c r="AI503"/>
  <c r="AJ503"/>
  <c r="AK503"/>
  <c r="AN503"/>
  <c r="AT503"/>
  <c r="AU503"/>
  <c r="AV503"/>
  <c r="AW503"/>
  <c r="BB503" s="1"/>
  <c r="AC504"/>
  <c r="AD504"/>
  <c r="AE504"/>
  <c r="AF504"/>
  <c r="AO504" s="1"/>
  <c r="AG504"/>
  <c r="AH504"/>
  <c r="AI504"/>
  <c r="AJ504"/>
  <c r="AK504"/>
  <c r="AT504"/>
  <c r="AU504"/>
  <c r="AV504"/>
  <c r="AW504"/>
  <c r="AC505"/>
  <c r="AD505"/>
  <c r="AE505"/>
  <c r="AF505"/>
  <c r="AO505" s="1"/>
  <c r="AP505" s="1"/>
  <c r="AG505"/>
  <c r="AH505"/>
  <c r="AI505"/>
  <c r="AJ505"/>
  <c r="AK505"/>
  <c r="AN505"/>
  <c r="AT505"/>
  <c r="AU505"/>
  <c r="AV505"/>
  <c r="AW505"/>
  <c r="BB505" s="1"/>
  <c r="AC506"/>
  <c r="AD506"/>
  <c r="AE506"/>
  <c r="AF506"/>
  <c r="AO506" s="1"/>
  <c r="AG506"/>
  <c r="AH506"/>
  <c r="AI506"/>
  <c r="AJ506"/>
  <c r="AK506"/>
  <c r="AT506"/>
  <c r="AU506"/>
  <c r="AV506"/>
  <c r="AW506"/>
  <c r="BB506" s="1"/>
  <c r="AC507"/>
  <c r="AD507"/>
  <c r="AE507"/>
  <c r="AF507"/>
  <c r="AO507" s="1"/>
  <c r="AP507" s="1"/>
  <c r="AG507"/>
  <c r="AH507"/>
  <c r="AI507"/>
  <c r="AJ507"/>
  <c r="AK507"/>
  <c r="AN507"/>
  <c r="AT507"/>
  <c r="AU507"/>
  <c r="AV507"/>
  <c r="AW507"/>
  <c r="BB507" s="1"/>
  <c r="AC508"/>
  <c r="AD508"/>
  <c r="AE508"/>
  <c r="AF508"/>
  <c r="AO508" s="1"/>
  <c r="AG508"/>
  <c r="AH508"/>
  <c r="AI508"/>
  <c r="AJ508"/>
  <c r="AK508"/>
  <c r="AT508"/>
  <c r="AU508"/>
  <c r="AV508"/>
  <c r="AW508"/>
  <c r="BB508" s="1"/>
  <c r="AC509"/>
  <c r="AD509"/>
  <c r="AE509"/>
  <c r="AF509"/>
  <c r="AO509" s="1"/>
  <c r="AP509" s="1"/>
  <c r="AG509"/>
  <c r="AH509"/>
  <c r="AI509"/>
  <c r="AJ509"/>
  <c r="AK509"/>
  <c r="AN509"/>
  <c r="AT509"/>
  <c r="AU509"/>
  <c r="AV509"/>
  <c r="AW509"/>
  <c r="AC510"/>
  <c r="AD510"/>
  <c r="AE510"/>
  <c r="AF510"/>
  <c r="AO510" s="1"/>
  <c r="AG510"/>
  <c r="AH510"/>
  <c r="AI510"/>
  <c r="AJ510"/>
  <c r="AK510"/>
  <c r="AT510"/>
  <c r="AU510"/>
  <c r="AV510"/>
  <c r="AW510"/>
  <c r="BB510" s="1"/>
  <c r="AC511"/>
  <c r="AD511"/>
  <c r="AE511"/>
  <c r="AF511"/>
  <c r="AO511" s="1"/>
  <c r="AP511" s="1"/>
  <c r="AG511"/>
  <c r="AH511"/>
  <c r="AI511"/>
  <c r="AJ511"/>
  <c r="AK511"/>
  <c r="AN511"/>
  <c r="AT511"/>
  <c r="AU511"/>
  <c r="AV511"/>
  <c r="AW511"/>
  <c r="AC512"/>
  <c r="AD512"/>
  <c r="AE512"/>
  <c r="AF512"/>
  <c r="AO512" s="1"/>
  <c r="AG512"/>
  <c r="AH512"/>
  <c r="AI512"/>
  <c r="AJ512"/>
  <c r="AK512"/>
  <c r="AT512"/>
  <c r="AU512"/>
  <c r="AV512"/>
  <c r="AW512"/>
  <c r="BB512" s="1"/>
  <c r="AC513"/>
  <c r="AD513"/>
  <c r="AE513"/>
  <c r="AF513"/>
  <c r="AO513" s="1"/>
  <c r="AP513" s="1"/>
  <c r="AG513"/>
  <c r="AH513"/>
  <c r="AI513"/>
  <c r="AJ513"/>
  <c r="AK513"/>
  <c r="AN513"/>
  <c r="AT513"/>
  <c r="AU513"/>
  <c r="AV513"/>
  <c r="AW513"/>
  <c r="BB513" s="1"/>
  <c r="AC514"/>
  <c r="AD514"/>
  <c r="AE514"/>
  <c r="AF514"/>
  <c r="AO514" s="1"/>
  <c r="AG514"/>
  <c r="AH514"/>
  <c r="AI514"/>
  <c r="AJ514"/>
  <c r="AK514"/>
  <c r="AT514"/>
  <c r="AU514"/>
  <c r="AV514"/>
  <c r="AW514"/>
  <c r="BB514" s="1"/>
  <c r="AC515"/>
  <c r="AD515"/>
  <c r="AE515"/>
  <c r="AF515"/>
  <c r="AO515" s="1"/>
  <c r="AP515" s="1"/>
  <c r="AG515"/>
  <c r="AH515"/>
  <c r="AI515"/>
  <c r="AJ515"/>
  <c r="AK515"/>
  <c r="AN515"/>
  <c r="AT515"/>
  <c r="AU515"/>
  <c r="AV515"/>
  <c r="AW515"/>
  <c r="AC516"/>
  <c r="AD516"/>
  <c r="AE516"/>
  <c r="AF516"/>
  <c r="AO516" s="1"/>
  <c r="AG516"/>
  <c r="AH516"/>
  <c r="AI516"/>
  <c r="AJ516"/>
  <c r="AK516"/>
  <c r="AT516"/>
  <c r="AU516"/>
  <c r="AV516"/>
  <c r="AW516"/>
  <c r="BB516" s="1"/>
  <c r="AC517"/>
  <c r="AD517"/>
  <c r="AE517"/>
  <c r="AF517"/>
  <c r="AO517" s="1"/>
  <c r="AP517" s="1"/>
  <c r="AG517"/>
  <c r="AH517"/>
  <c r="AI517"/>
  <c r="AJ517"/>
  <c r="AK517"/>
  <c r="AN517"/>
  <c r="AT517"/>
  <c r="AU517"/>
  <c r="AV517"/>
  <c r="AW517"/>
  <c r="BB517" s="1"/>
  <c r="AC518"/>
  <c r="AD518"/>
  <c r="AE518"/>
  <c r="AF518"/>
  <c r="AO518" s="1"/>
  <c r="AG518"/>
  <c r="AH518"/>
  <c r="AI518"/>
  <c r="AJ518"/>
  <c r="AK518"/>
  <c r="AT518"/>
  <c r="AU518"/>
  <c r="AV518"/>
  <c r="AW518"/>
  <c r="BB518" s="1"/>
  <c r="AC519"/>
  <c r="AD519"/>
  <c r="AE519"/>
  <c r="AF519"/>
  <c r="AO519" s="1"/>
  <c r="AP519" s="1"/>
  <c r="AG519"/>
  <c r="AH519"/>
  <c r="AI519"/>
  <c r="AJ519"/>
  <c r="AK519"/>
  <c r="AN519"/>
  <c r="AT519"/>
  <c r="AU519"/>
  <c r="AV519"/>
  <c r="AW519"/>
  <c r="BB519" s="1"/>
  <c r="AC520"/>
  <c r="AD520"/>
  <c r="AE520"/>
  <c r="AF520"/>
  <c r="AO520" s="1"/>
  <c r="AG520"/>
  <c r="AH520"/>
  <c r="AI520"/>
  <c r="AJ520"/>
  <c r="AK520"/>
  <c r="AT520"/>
  <c r="AU520"/>
  <c r="AV520"/>
  <c r="AW520"/>
  <c r="BB520" s="1"/>
  <c r="AC521"/>
  <c r="AD521"/>
  <c r="AE521"/>
  <c r="AF521"/>
  <c r="AO521" s="1"/>
  <c r="AP521" s="1"/>
  <c r="AG521"/>
  <c r="AH521"/>
  <c r="AI521"/>
  <c r="AJ521"/>
  <c r="AK521"/>
  <c r="AN521"/>
  <c r="AT521"/>
  <c r="AU521"/>
  <c r="AV521"/>
  <c r="AW521"/>
  <c r="BB521" s="1"/>
  <c r="AC522"/>
  <c r="AD522"/>
  <c r="AE522"/>
  <c r="AF522"/>
  <c r="AO522" s="1"/>
  <c r="AG522"/>
  <c r="AH522"/>
  <c r="AI522"/>
  <c r="AJ522"/>
  <c r="AK522"/>
  <c r="AT522"/>
  <c r="AU522"/>
  <c r="AV522"/>
  <c r="AW522"/>
  <c r="BB522" s="1"/>
  <c r="AC523"/>
  <c r="AD523"/>
  <c r="AE523"/>
  <c r="AF523"/>
  <c r="AO523" s="1"/>
  <c r="AP523" s="1"/>
  <c r="AG523"/>
  <c r="AH523"/>
  <c r="AI523"/>
  <c r="AJ523"/>
  <c r="AK523"/>
  <c r="AN523"/>
  <c r="AT523"/>
  <c r="AU523"/>
  <c r="AV523"/>
  <c r="AW523"/>
  <c r="BB523" s="1"/>
  <c r="AC524"/>
  <c r="AD524"/>
  <c r="AE524"/>
  <c r="AF524"/>
  <c r="AO524" s="1"/>
  <c r="AG524"/>
  <c r="AH524"/>
  <c r="AI524"/>
  <c r="AJ524"/>
  <c r="AK524"/>
  <c r="AT524"/>
  <c r="AU524"/>
  <c r="AV524"/>
  <c r="AW524"/>
  <c r="BB524" s="1"/>
  <c r="AC525"/>
  <c r="AD525"/>
  <c r="AE525"/>
  <c r="AF525"/>
  <c r="AO525" s="1"/>
  <c r="AP525" s="1"/>
  <c r="AG525"/>
  <c r="AH525"/>
  <c r="AI525"/>
  <c r="AJ525"/>
  <c r="AK525"/>
  <c r="AN525"/>
  <c r="AT525"/>
  <c r="AU525"/>
  <c r="AV525"/>
  <c r="AW525"/>
  <c r="BB525" s="1"/>
  <c r="AC526"/>
  <c r="AD526"/>
  <c r="AE526"/>
  <c r="AF526"/>
  <c r="AO526" s="1"/>
  <c r="AN526" s="1"/>
  <c r="AG526"/>
  <c r="AH526"/>
  <c r="AI526"/>
  <c r="AJ526"/>
  <c r="AK526"/>
  <c r="AT526"/>
  <c r="AU526"/>
  <c r="AV526"/>
  <c r="AW526"/>
  <c r="BB526" s="1"/>
  <c r="AC527"/>
  <c r="AD527"/>
  <c r="AE527"/>
  <c r="AF527"/>
  <c r="AO527" s="1"/>
  <c r="AG527"/>
  <c r="AH527"/>
  <c r="AI527"/>
  <c r="AJ527"/>
  <c r="AK527"/>
  <c r="AT527"/>
  <c r="AU527"/>
  <c r="AV527"/>
  <c r="AW527"/>
  <c r="BB527" s="1"/>
  <c r="AC528"/>
  <c r="AD528"/>
  <c r="AE528"/>
  <c r="AF528"/>
  <c r="AG528"/>
  <c r="AH528"/>
  <c r="AI528"/>
  <c r="AJ528"/>
  <c r="AK528"/>
  <c r="AO528"/>
  <c r="AN528" s="1"/>
  <c r="AT528"/>
  <c r="AU528"/>
  <c r="AV528"/>
  <c r="AW528"/>
  <c r="BB528" s="1"/>
  <c r="AC529"/>
  <c r="AD529"/>
  <c r="AE529"/>
  <c r="AF529"/>
  <c r="AO529" s="1"/>
  <c r="AG529"/>
  <c r="AH529"/>
  <c r="AI529"/>
  <c r="AJ529"/>
  <c r="AK529"/>
  <c r="AT529"/>
  <c r="AU529"/>
  <c r="AV529"/>
  <c r="AW529"/>
  <c r="BB529" s="1"/>
  <c r="AC530"/>
  <c r="AD530"/>
  <c r="AE530"/>
  <c r="AF530"/>
  <c r="AG530"/>
  <c r="AH530"/>
  <c r="AI530"/>
  <c r="AJ530"/>
  <c r="AK530"/>
  <c r="AO530"/>
  <c r="AN530" s="1"/>
  <c r="AT530"/>
  <c r="AU530"/>
  <c r="AV530"/>
  <c r="AW530"/>
  <c r="BB530" s="1"/>
  <c r="AC531"/>
  <c r="AD531"/>
  <c r="AE531"/>
  <c r="AF531"/>
  <c r="AO531" s="1"/>
  <c r="AG531"/>
  <c r="AH531"/>
  <c r="AI531"/>
  <c r="AJ531"/>
  <c r="AK531"/>
  <c r="AT531"/>
  <c r="AU531"/>
  <c r="AV531"/>
  <c r="AW531"/>
  <c r="BB531" s="1"/>
  <c r="AC532"/>
  <c r="AD532"/>
  <c r="AE532"/>
  <c r="AF532"/>
  <c r="AO532" s="1"/>
  <c r="AN532" s="1"/>
  <c r="AG532"/>
  <c r="AH532"/>
  <c r="AI532"/>
  <c r="AJ532"/>
  <c r="AK532"/>
  <c r="AT532"/>
  <c r="AU532"/>
  <c r="AV532"/>
  <c r="AW532"/>
  <c r="BB532" s="1"/>
  <c r="AC533"/>
  <c r="AD533"/>
  <c r="AE533"/>
  <c r="AF533"/>
  <c r="AO533" s="1"/>
  <c r="AG533"/>
  <c r="AH533"/>
  <c r="AI533"/>
  <c r="AJ533"/>
  <c r="AK533"/>
  <c r="AT533"/>
  <c r="AU533"/>
  <c r="AV533"/>
  <c r="AW533"/>
  <c r="BB533" s="1"/>
  <c r="AC534"/>
  <c r="AD534"/>
  <c r="AE534"/>
  <c r="AF534"/>
  <c r="AO534" s="1"/>
  <c r="AN534" s="1"/>
  <c r="AG534"/>
  <c r="AH534"/>
  <c r="AI534"/>
  <c r="AJ534"/>
  <c r="AK534"/>
  <c r="AT534"/>
  <c r="AU534"/>
  <c r="AV534"/>
  <c r="AW534"/>
  <c r="BB534" s="1"/>
  <c r="AC535"/>
  <c r="AD535"/>
  <c r="AE535"/>
  <c r="AF535"/>
  <c r="AO535" s="1"/>
  <c r="AG535"/>
  <c r="AH535"/>
  <c r="AI535"/>
  <c r="AJ535"/>
  <c r="AK535"/>
  <c r="AT535"/>
  <c r="AU535"/>
  <c r="AV535"/>
  <c r="AW535"/>
  <c r="BB535" s="1"/>
  <c r="AC536"/>
  <c r="AD536"/>
  <c r="AE536"/>
  <c r="AF536"/>
  <c r="AG536"/>
  <c r="AH536"/>
  <c r="AI536"/>
  <c r="AJ536"/>
  <c r="AK536"/>
  <c r="AO536"/>
  <c r="AN536" s="1"/>
  <c r="AT536"/>
  <c r="AU536"/>
  <c r="AV536"/>
  <c r="AW536"/>
  <c r="BB536" s="1"/>
  <c r="AC537"/>
  <c r="AD537"/>
  <c r="AE537"/>
  <c r="AF537"/>
  <c r="AO537" s="1"/>
  <c r="AG537"/>
  <c r="AH537"/>
  <c r="AI537"/>
  <c r="AJ537"/>
  <c r="AK537"/>
  <c r="AT537"/>
  <c r="AU537"/>
  <c r="AV537"/>
  <c r="AW537"/>
  <c r="BB537" s="1"/>
  <c r="AC538"/>
  <c r="AD538"/>
  <c r="AE538"/>
  <c r="AF538"/>
  <c r="AG538"/>
  <c r="AH538"/>
  <c r="AI538"/>
  <c r="AJ538"/>
  <c r="AK538"/>
  <c r="AO538"/>
  <c r="AN538" s="1"/>
  <c r="AT538"/>
  <c r="AU538"/>
  <c r="AV538"/>
  <c r="AW538"/>
  <c r="BB538" s="1"/>
  <c r="AC539"/>
  <c r="AD539"/>
  <c r="AE539"/>
  <c r="AF539"/>
  <c r="AO539" s="1"/>
  <c r="AG539"/>
  <c r="AH539"/>
  <c r="AI539"/>
  <c r="AJ539"/>
  <c r="AK539"/>
  <c r="AT539"/>
  <c r="AU539"/>
  <c r="AV539"/>
  <c r="AW539"/>
  <c r="BB539" s="1"/>
  <c r="AC540"/>
  <c r="AD540"/>
  <c r="AE540"/>
  <c r="AF540"/>
  <c r="AO540" s="1"/>
  <c r="AN540" s="1"/>
  <c r="AG540"/>
  <c r="AH540"/>
  <c r="AI540"/>
  <c r="AJ540"/>
  <c r="AK540"/>
  <c r="AT540"/>
  <c r="AU540"/>
  <c r="AV540"/>
  <c r="AW540"/>
  <c r="BB540" s="1"/>
  <c r="AC541"/>
  <c r="AD541"/>
  <c r="AE541"/>
  <c r="AF541"/>
  <c r="AO541" s="1"/>
  <c r="AG541"/>
  <c r="AH541"/>
  <c r="AI541"/>
  <c r="AJ541"/>
  <c r="AK541"/>
  <c r="AT541"/>
  <c r="AU541"/>
  <c r="AV541"/>
  <c r="AW541"/>
  <c r="BB541" s="1"/>
  <c r="AC542"/>
  <c r="AD542"/>
  <c r="AE542"/>
  <c r="AF542"/>
  <c r="AO542" s="1"/>
  <c r="AN542" s="1"/>
  <c r="AG542"/>
  <c r="AH542"/>
  <c r="AI542"/>
  <c r="AJ542"/>
  <c r="AK542"/>
  <c r="AT542"/>
  <c r="AU542"/>
  <c r="AV542"/>
  <c r="AW542"/>
  <c r="BB542" s="1"/>
  <c r="AC543"/>
  <c r="AD543"/>
  <c r="AE543"/>
  <c r="AF543"/>
  <c r="AO543" s="1"/>
  <c r="AG543"/>
  <c r="AH543"/>
  <c r="AI543"/>
  <c r="AJ543"/>
  <c r="AK543"/>
  <c r="AT543"/>
  <c r="AU543"/>
  <c r="AV543"/>
  <c r="AW543"/>
  <c r="BB543" s="1"/>
  <c r="AC544"/>
  <c r="AD544"/>
  <c r="AE544"/>
  <c r="AF544"/>
  <c r="AG544"/>
  <c r="AH544"/>
  <c r="AI544"/>
  <c r="AJ544"/>
  <c r="AK544"/>
  <c r="AO544"/>
  <c r="AN544" s="1"/>
  <c r="AT544"/>
  <c r="AU544"/>
  <c r="AV544"/>
  <c r="AW544"/>
  <c r="BB544" s="1"/>
  <c r="AC545"/>
  <c r="AD545"/>
  <c r="AE545"/>
  <c r="AF545"/>
  <c r="AO545" s="1"/>
  <c r="AG545"/>
  <c r="AH545"/>
  <c r="AI545"/>
  <c r="AJ545"/>
  <c r="AK545"/>
  <c r="AT545"/>
  <c r="AU545"/>
  <c r="AV545"/>
  <c r="AW545"/>
  <c r="BB545" s="1"/>
  <c r="AC546"/>
  <c r="AD546"/>
  <c r="AE546"/>
  <c r="AF546"/>
  <c r="AG546"/>
  <c r="AH546"/>
  <c r="AI546"/>
  <c r="AJ546"/>
  <c r="AK546"/>
  <c r="AO546"/>
  <c r="AN546" s="1"/>
  <c r="AT546"/>
  <c r="AU546"/>
  <c r="AV546"/>
  <c r="AW546"/>
  <c r="BB546" s="1"/>
  <c r="AC547"/>
  <c r="AD547"/>
  <c r="AE547"/>
  <c r="AF547"/>
  <c r="AO547" s="1"/>
  <c r="AG547"/>
  <c r="AH547"/>
  <c r="AI547"/>
  <c r="AJ547"/>
  <c r="AK547"/>
  <c r="AT547"/>
  <c r="AU547"/>
  <c r="AV547"/>
  <c r="AW547"/>
  <c r="BB547" s="1"/>
  <c r="AC548"/>
  <c r="AD548"/>
  <c r="AE548"/>
  <c r="AF548"/>
  <c r="AO548" s="1"/>
  <c r="AN548" s="1"/>
  <c r="AG548"/>
  <c r="AH548"/>
  <c r="AI548"/>
  <c r="AJ548"/>
  <c r="AK548"/>
  <c r="AT548"/>
  <c r="AU548"/>
  <c r="AV548"/>
  <c r="AW548"/>
  <c r="BB548" s="1"/>
  <c r="AC549"/>
  <c r="AD549"/>
  <c r="AE549"/>
  <c r="AF549"/>
  <c r="AO549" s="1"/>
  <c r="AG549"/>
  <c r="AH549"/>
  <c r="AI549"/>
  <c r="AJ549"/>
  <c r="AK549"/>
  <c r="AT549"/>
  <c r="AU549"/>
  <c r="AV549"/>
  <c r="AW549"/>
  <c r="BB549" s="1"/>
  <c r="AC550"/>
  <c r="AD550"/>
  <c r="AE550"/>
  <c r="AF550"/>
  <c r="AO550" s="1"/>
  <c r="AN550" s="1"/>
  <c r="AG550"/>
  <c r="AH550"/>
  <c r="AI550"/>
  <c r="AJ550"/>
  <c r="AK550"/>
  <c r="AT550"/>
  <c r="AU550"/>
  <c r="AV550"/>
  <c r="AW550"/>
  <c r="BB550" s="1"/>
  <c r="AC551"/>
  <c r="AD551"/>
  <c r="AE551"/>
  <c r="AF551"/>
  <c r="AO551" s="1"/>
  <c r="AG551"/>
  <c r="AH551"/>
  <c r="AI551"/>
  <c r="AJ551"/>
  <c r="AK551"/>
  <c r="AT551"/>
  <c r="AU551"/>
  <c r="AV551"/>
  <c r="AW551"/>
  <c r="BB551" s="1"/>
  <c r="AC552"/>
  <c r="AD552"/>
  <c r="AE552"/>
  <c r="AF552"/>
  <c r="AG552"/>
  <c r="AH552"/>
  <c r="AI552"/>
  <c r="AJ552"/>
  <c r="AK552"/>
  <c r="AO552"/>
  <c r="AN552" s="1"/>
  <c r="AT552"/>
  <c r="AU552"/>
  <c r="AV552"/>
  <c r="AW552"/>
  <c r="BB552" s="1"/>
  <c r="AC553"/>
  <c r="AD553"/>
  <c r="AE553"/>
  <c r="AF553"/>
  <c r="AO553" s="1"/>
  <c r="AG553"/>
  <c r="AH553"/>
  <c r="AI553"/>
  <c r="AJ553"/>
  <c r="AK553"/>
  <c r="AT553"/>
  <c r="AU553"/>
  <c r="AV553"/>
  <c r="AW553"/>
  <c r="BB553" s="1"/>
  <c r="AC554"/>
  <c r="AD554"/>
  <c r="AE554"/>
  <c r="AF554"/>
  <c r="AG554"/>
  <c r="AH554"/>
  <c r="AI554"/>
  <c r="AJ554"/>
  <c r="AK554"/>
  <c r="AO554"/>
  <c r="AN554" s="1"/>
  <c r="AT554"/>
  <c r="AU554"/>
  <c r="AV554"/>
  <c r="AW554"/>
  <c r="BB554" s="1"/>
  <c r="AC555"/>
  <c r="AD555"/>
  <c r="AE555"/>
  <c r="AF555"/>
  <c r="AO555" s="1"/>
  <c r="AG555"/>
  <c r="AH555"/>
  <c r="AI555"/>
  <c r="AJ555"/>
  <c r="AK555"/>
  <c r="AT555"/>
  <c r="AU555"/>
  <c r="AV555"/>
  <c r="AW555"/>
  <c r="BB555" s="1"/>
  <c r="AC556"/>
  <c r="AD556"/>
  <c r="AE556"/>
  <c r="AF556"/>
  <c r="AO556" s="1"/>
  <c r="AN556" s="1"/>
  <c r="AG556"/>
  <c r="AH556"/>
  <c r="AI556"/>
  <c r="AJ556"/>
  <c r="AK556"/>
  <c r="AT556"/>
  <c r="AU556"/>
  <c r="AV556"/>
  <c r="AW556"/>
  <c r="BB556" s="1"/>
  <c r="AC557"/>
  <c r="AD557"/>
  <c r="AE557"/>
  <c r="AF557"/>
  <c r="AO557" s="1"/>
  <c r="AG557"/>
  <c r="AH557"/>
  <c r="AI557"/>
  <c r="AJ557"/>
  <c r="AK557"/>
  <c r="AT557"/>
  <c r="AU557"/>
  <c r="AV557"/>
  <c r="AW557"/>
  <c r="BB557" s="1"/>
  <c r="AC558"/>
  <c r="AD558"/>
  <c r="AE558"/>
  <c r="AF558"/>
  <c r="AO558" s="1"/>
  <c r="AN558" s="1"/>
  <c r="AG558"/>
  <c r="AH558"/>
  <c r="AI558"/>
  <c r="AJ558"/>
  <c r="AK558"/>
  <c r="AT558"/>
  <c r="AU558"/>
  <c r="AV558"/>
  <c r="AW558"/>
  <c r="BB558" s="1"/>
  <c r="AC559"/>
  <c r="AD559"/>
  <c r="AE559"/>
  <c r="AF559"/>
  <c r="AO559" s="1"/>
  <c r="AG559"/>
  <c r="AH559"/>
  <c r="AI559"/>
  <c r="AJ559"/>
  <c r="AK559"/>
  <c r="AT559"/>
  <c r="AU559"/>
  <c r="AV559"/>
  <c r="AW559"/>
  <c r="BB559" s="1"/>
  <c r="AC560"/>
  <c r="AD560"/>
  <c r="AE560"/>
  <c r="AF560"/>
  <c r="AG560"/>
  <c r="AH560"/>
  <c r="AI560"/>
  <c r="AJ560"/>
  <c r="AK560"/>
  <c r="AO560"/>
  <c r="AN560" s="1"/>
  <c r="AT560"/>
  <c r="AU560"/>
  <c r="AV560"/>
  <c r="AW560"/>
  <c r="BB560" s="1"/>
  <c r="AC561"/>
  <c r="AD561"/>
  <c r="AE561"/>
  <c r="AF561"/>
  <c r="AO561" s="1"/>
  <c r="AG561"/>
  <c r="AH561"/>
  <c r="AI561"/>
  <c r="AJ561"/>
  <c r="AK561"/>
  <c r="AT561"/>
  <c r="AU561"/>
  <c r="AV561"/>
  <c r="AW561"/>
  <c r="BB561" s="1"/>
  <c r="AC562"/>
  <c r="AD562"/>
  <c r="AE562"/>
  <c r="AF562"/>
  <c r="AG562"/>
  <c r="AH562"/>
  <c r="AI562"/>
  <c r="AJ562"/>
  <c r="AK562"/>
  <c r="AO562"/>
  <c r="AN562" s="1"/>
  <c r="AT562"/>
  <c r="AU562"/>
  <c r="AV562"/>
  <c r="AW562"/>
  <c r="BB562" s="1"/>
  <c r="AC563"/>
  <c r="AD563"/>
  <c r="AE563"/>
  <c r="AF563"/>
  <c r="AO563" s="1"/>
  <c r="AG563"/>
  <c r="AH563"/>
  <c r="AI563"/>
  <c r="AJ563"/>
  <c r="AK563"/>
  <c r="AT563"/>
  <c r="AU563"/>
  <c r="AV563"/>
  <c r="AW563"/>
  <c r="BB563" s="1"/>
  <c r="AC564"/>
  <c r="AD564"/>
  <c r="AE564"/>
  <c r="AF564"/>
  <c r="AO564" s="1"/>
  <c r="AN564" s="1"/>
  <c r="AG564"/>
  <c r="AH564"/>
  <c r="AI564"/>
  <c r="AJ564"/>
  <c r="AK564"/>
  <c r="AT564"/>
  <c r="AU564"/>
  <c r="AV564"/>
  <c r="AW564"/>
  <c r="BB564" s="1"/>
  <c r="AC565"/>
  <c r="AD565"/>
  <c r="AE565"/>
  <c r="AF565"/>
  <c r="AO565" s="1"/>
  <c r="AG565"/>
  <c r="AH565"/>
  <c r="AI565"/>
  <c r="AJ565"/>
  <c r="AK565"/>
  <c r="AT565"/>
  <c r="AU565"/>
  <c r="AV565"/>
  <c r="AW565"/>
  <c r="BB565" s="1"/>
  <c r="AC566"/>
  <c r="AD566"/>
  <c r="AE566"/>
  <c r="AF566"/>
  <c r="AO566" s="1"/>
  <c r="AN566" s="1"/>
  <c r="AG566"/>
  <c r="AH566"/>
  <c r="AI566"/>
  <c r="AJ566"/>
  <c r="AK566"/>
  <c r="AT566"/>
  <c r="AU566"/>
  <c r="AV566"/>
  <c r="AW566"/>
  <c r="BB566" s="1"/>
  <c r="AC567"/>
  <c r="AD567"/>
  <c r="AE567"/>
  <c r="AF567"/>
  <c r="AO567" s="1"/>
  <c r="AG567"/>
  <c r="AH567"/>
  <c r="AI567"/>
  <c r="AJ567"/>
  <c r="AK567"/>
  <c r="AT567"/>
  <c r="AU567"/>
  <c r="AV567"/>
  <c r="AW567"/>
  <c r="BB567" s="1"/>
  <c r="AC568"/>
  <c r="AD568"/>
  <c r="AE568"/>
  <c r="AF568"/>
  <c r="AG568"/>
  <c r="AH568"/>
  <c r="AI568"/>
  <c r="AJ568"/>
  <c r="AK568"/>
  <c r="AO568"/>
  <c r="AN568" s="1"/>
  <c r="AT568"/>
  <c r="AU568"/>
  <c r="AV568"/>
  <c r="AW568"/>
  <c r="BB568" s="1"/>
  <c r="AC569"/>
  <c r="AD569"/>
  <c r="AE569"/>
  <c r="AF569"/>
  <c r="AO569" s="1"/>
  <c r="AG569"/>
  <c r="AH569"/>
  <c r="AI569"/>
  <c r="AJ569"/>
  <c r="AK569"/>
  <c r="AT569"/>
  <c r="AU569"/>
  <c r="AV569"/>
  <c r="AW569"/>
  <c r="BB569" s="1"/>
  <c r="AC570"/>
  <c r="AD570"/>
  <c r="AE570"/>
  <c r="AF570"/>
  <c r="AG570"/>
  <c r="AH570"/>
  <c r="AI570"/>
  <c r="AJ570"/>
  <c r="AK570"/>
  <c r="AO570"/>
  <c r="AN570" s="1"/>
  <c r="AT570"/>
  <c r="AU570"/>
  <c r="AV570"/>
  <c r="AW570"/>
  <c r="BB570" s="1"/>
  <c r="AC571"/>
  <c r="AD571"/>
  <c r="AE571"/>
  <c r="AF571"/>
  <c r="AO571" s="1"/>
  <c r="AG571"/>
  <c r="AH571"/>
  <c r="AI571"/>
  <c r="AJ571"/>
  <c r="AK571"/>
  <c r="AT571"/>
  <c r="AU571"/>
  <c r="AV571"/>
  <c r="AW571"/>
  <c r="BB571" s="1"/>
  <c r="AC572"/>
  <c r="AD572"/>
  <c r="AE572"/>
  <c r="AF572"/>
  <c r="AO572" s="1"/>
  <c r="AN572" s="1"/>
  <c r="AG572"/>
  <c r="AH572"/>
  <c r="AI572"/>
  <c r="AJ572"/>
  <c r="AK572"/>
  <c r="AT572"/>
  <c r="AU572"/>
  <c r="AV572"/>
  <c r="AW572"/>
  <c r="BB572" s="1"/>
  <c r="AC573"/>
  <c r="AD573"/>
  <c r="AE573"/>
  <c r="AF573"/>
  <c r="AO573" s="1"/>
  <c r="AG573"/>
  <c r="AH573"/>
  <c r="AI573"/>
  <c r="AJ573"/>
  <c r="AK573"/>
  <c r="AT573"/>
  <c r="AU573"/>
  <c r="AV573"/>
  <c r="AW573"/>
  <c r="BB573" s="1"/>
  <c r="AC574"/>
  <c r="AD574"/>
  <c r="AE574"/>
  <c r="AF574"/>
  <c r="AO574" s="1"/>
  <c r="AN574" s="1"/>
  <c r="AG574"/>
  <c r="AH574"/>
  <c r="AI574"/>
  <c r="AJ574"/>
  <c r="AK574"/>
  <c r="AT574"/>
  <c r="AU574"/>
  <c r="AV574"/>
  <c r="AW574"/>
  <c r="BB574" s="1"/>
  <c r="AC575"/>
  <c r="AD575"/>
  <c r="AE575"/>
  <c r="AF575"/>
  <c r="AO575" s="1"/>
  <c r="AG575"/>
  <c r="AH575"/>
  <c r="AI575"/>
  <c r="AJ575"/>
  <c r="AK575"/>
  <c r="AT575"/>
  <c r="AU575"/>
  <c r="AV575"/>
  <c r="AW575"/>
  <c r="BB575" s="1"/>
  <c r="AC576"/>
  <c r="AD576"/>
  <c r="AE576"/>
  <c r="AF576"/>
  <c r="AG576"/>
  <c r="AH576"/>
  <c r="AI576"/>
  <c r="AJ576"/>
  <c r="AK576"/>
  <c r="AO576"/>
  <c r="AN576" s="1"/>
  <c r="AT576"/>
  <c r="AU576"/>
  <c r="AV576"/>
  <c r="AW576"/>
  <c r="BB576" s="1"/>
  <c r="AC577"/>
  <c r="AD577"/>
  <c r="AE577"/>
  <c r="AF577"/>
  <c r="AO577" s="1"/>
  <c r="AG577"/>
  <c r="AH577"/>
  <c r="AI577"/>
  <c r="AJ577"/>
  <c r="AK577"/>
  <c r="AT577"/>
  <c r="AU577"/>
  <c r="AV577"/>
  <c r="AW577"/>
  <c r="BB577" s="1"/>
  <c r="AC578"/>
  <c r="AD578"/>
  <c r="AE578"/>
  <c r="AF578"/>
  <c r="AG578"/>
  <c r="AH578"/>
  <c r="AI578"/>
  <c r="AJ578"/>
  <c r="AK578"/>
  <c r="AO578"/>
  <c r="AN578" s="1"/>
  <c r="AT578"/>
  <c r="AU578"/>
  <c r="AV578"/>
  <c r="AW578"/>
  <c r="BB578" s="1"/>
  <c r="AC579"/>
  <c r="AD579"/>
  <c r="AE579"/>
  <c r="AF579"/>
  <c r="AO579" s="1"/>
  <c r="AG579"/>
  <c r="AH579"/>
  <c r="AI579"/>
  <c r="AJ579"/>
  <c r="AK579"/>
  <c r="AT579"/>
  <c r="AU579"/>
  <c r="AV579"/>
  <c r="AW579"/>
  <c r="BB579" s="1"/>
  <c r="AC580"/>
  <c r="AD580"/>
  <c r="AE580"/>
  <c r="AF580"/>
  <c r="AO580" s="1"/>
  <c r="AN580" s="1"/>
  <c r="AG580"/>
  <c r="AH580"/>
  <c r="AI580"/>
  <c r="AJ580"/>
  <c r="AK580"/>
  <c r="AT580"/>
  <c r="AU580"/>
  <c r="AV580"/>
  <c r="AW580"/>
  <c r="BB580" s="1"/>
  <c r="AC581"/>
  <c r="AD581"/>
  <c r="AE581"/>
  <c r="AF581"/>
  <c r="AO581" s="1"/>
  <c r="AG581"/>
  <c r="AH581"/>
  <c r="AI581"/>
  <c r="AJ581"/>
  <c r="AK581"/>
  <c r="AT581"/>
  <c r="AU581"/>
  <c r="AV581"/>
  <c r="AW581"/>
  <c r="BB581" s="1"/>
  <c r="AC582"/>
  <c r="AD582"/>
  <c r="AE582"/>
  <c r="AF582"/>
  <c r="AO582" s="1"/>
  <c r="AN582" s="1"/>
  <c r="AG582"/>
  <c r="AH582"/>
  <c r="AI582"/>
  <c r="AJ582"/>
  <c r="AK582"/>
  <c r="AT582"/>
  <c r="AU582"/>
  <c r="AV582"/>
  <c r="AW582"/>
  <c r="BB582" s="1"/>
  <c r="AC583"/>
  <c r="AD583"/>
  <c r="AE583"/>
  <c r="AF583"/>
  <c r="AO583" s="1"/>
  <c r="AG583"/>
  <c r="AH583"/>
  <c r="AI583"/>
  <c r="AJ583"/>
  <c r="AK583"/>
  <c r="AT583"/>
  <c r="AU583"/>
  <c r="AV583"/>
  <c r="AW583"/>
  <c r="BB583" s="1"/>
  <c r="AC584"/>
  <c r="AD584"/>
  <c r="AE584"/>
  <c r="AF584"/>
  <c r="AO584" s="1"/>
  <c r="AG584"/>
  <c r="AH584"/>
  <c r="AI584"/>
  <c r="AJ584"/>
  <c r="AK584"/>
  <c r="AT584"/>
  <c r="AU584"/>
  <c r="AV584"/>
  <c r="AW584"/>
  <c r="BB584" s="1"/>
  <c r="AC585"/>
  <c r="AD585"/>
  <c r="AE585"/>
  <c r="AF585"/>
  <c r="AO585" s="1"/>
  <c r="AN585" s="1"/>
  <c r="AG585"/>
  <c r="AH585"/>
  <c r="AI585"/>
  <c r="AJ585"/>
  <c r="AK585"/>
  <c r="AT585"/>
  <c r="AU585"/>
  <c r="AV585"/>
  <c r="AW585"/>
  <c r="BB585" s="1"/>
  <c r="AC586"/>
  <c r="AD586"/>
  <c r="AE586"/>
  <c r="AF586"/>
  <c r="AO586" s="1"/>
  <c r="AG586"/>
  <c r="AH586"/>
  <c r="AI586"/>
  <c r="AJ586"/>
  <c r="AK586"/>
  <c r="AT586"/>
  <c r="AU586"/>
  <c r="AV586"/>
  <c r="AW586"/>
  <c r="BB586" s="1"/>
  <c r="AC587"/>
  <c r="AD587"/>
  <c r="AE587"/>
  <c r="AF587"/>
  <c r="AG587"/>
  <c r="AH587"/>
  <c r="AI587"/>
  <c r="AJ587"/>
  <c r="AK587"/>
  <c r="AO587"/>
  <c r="AN587" s="1"/>
  <c r="AT587"/>
  <c r="AU587"/>
  <c r="AV587"/>
  <c r="AW587"/>
  <c r="BB587" s="1"/>
  <c r="AC588"/>
  <c r="AD588"/>
  <c r="AE588"/>
  <c r="AF588"/>
  <c r="AO588" s="1"/>
  <c r="AG588"/>
  <c r="AH588"/>
  <c r="AI588"/>
  <c r="AJ588"/>
  <c r="AK588"/>
  <c r="AT588"/>
  <c r="AU588"/>
  <c r="AV588"/>
  <c r="AW588"/>
  <c r="BB588" s="1"/>
  <c r="AC589"/>
  <c r="AD589"/>
  <c r="AE589"/>
  <c r="AF589"/>
  <c r="AG589"/>
  <c r="AH589"/>
  <c r="AI589"/>
  <c r="AJ589"/>
  <c r="AK589"/>
  <c r="AO589"/>
  <c r="AN589" s="1"/>
  <c r="AT589"/>
  <c r="AU589"/>
  <c r="AV589"/>
  <c r="AW589"/>
  <c r="BB589" s="1"/>
  <c r="AC590"/>
  <c r="AD590"/>
  <c r="AE590"/>
  <c r="AF590"/>
  <c r="AO590" s="1"/>
  <c r="AG590"/>
  <c r="AH590"/>
  <c r="AI590"/>
  <c r="AJ590"/>
  <c r="AK590"/>
  <c r="AT590"/>
  <c r="AU590"/>
  <c r="AV590"/>
  <c r="AW590"/>
  <c r="BB590" s="1"/>
  <c r="AC591"/>
  <c r="AD591"/>
  <c r="AE591"/>
  <c r="AF591"/>
  <c r="AO591" s="1"/>
  <c r="AN591" s="1"/>
  <c r="AG591"/>
  <c r="AH591"/>
  <c r="AI591"/>
  <c r="AJ591"/>
  <c r="AK591"/>
  <c r="AT591"/>
  <c r="AU591"/>
  <c r="AV591"/>
  <c r="AW591"/>
  <c r="BB591" s="1"/>
  <c r="AC592"/>
  <c r="AD592"/>
  <c r="AE592"/>
  <c r="AF592"/>
  <c r="AO592" s="1"/>
  <c r="AG592"/>
  <c r="AH592"/>
  <c r="AI592"/>
  <c r="AJ592"/>
  <c r="AK592"/>
  <c r="AT592"/>
  <c r="AU592"/>
  <c r="AV592"/>
  <c r="AW592"/>
  <c r="BB592" s="1"/>
  <c r="AC593"/>
  <c r="AD593"/>
  <c r="AE593"/>
  <c r="AF593"/>
  <c r="AO593" s="1"/>
  <c r="AN593" s="1"/>
  <c r="AG593"/>
  <c r="AH593"/>
  <c r="AI593"/>
  <c r="AJ593"/>
  <c r="AK593"/>
  <c r="AT593"/>
  <c r="AU593"/>
  <c r="AV593"/>
  <c r="AW593"/>
  <c r="BB593" s="1"/>
  <c r="AC594"/>
  <c r="AD594"/>
  <c r="AE594"/>
  <c r="AF594"/>
  <c r="AO594" s="1"/>
  <c r="AG594"/>
  <c r="AH594"/>
  <c r="AI594"/>
  <c r="AJ594"/>
  <c r="AK594"/>
  <c r="AT594"/>
  <c r="AU594"/>
  <c r="AV594"/>
  <c r="AW594"/>
  <c r="BB594" s="1"/>
  <c r="AC595"/>
  <c r="AD595"/>
  <c r="AE595"/>
  <c r="AF595"/>
  <c r="AG595"/>
  <c r="AH595"/>
  <c r="AI595"/>
  <c r="AJ595"/>
  <c r="AK595"/>
  <c r="AO595"/>
  <c r="AN595" s="1"/>
  <c r="AT595"/>
  <c r="AU595"/>
  <c r="AV595"/>
  <c r="AW595"/>
  <c r="BB595" s="1"/>
  <c r="AC596"/>
  <c r="AD596"/>
  <c r="AE596"/>
  <c r="AF596"/>
  <c r="AO596" s="1"/>
  <c r="AG596"/>
  <c r="AH596"/>
  <c r="AI596"/>
  <c r="AJ596"/>
  <c r="AK596"/>
  <c r="AT596"/>
  <c r="AU596"/>
  <c r="AV596"/>
  <c r="AW596"/>
  <c r="BB596" s="1"/>
  <c r="AC597"/>
  <c r="AD597"/>
  <c r="AE597"/>
  <c r="AF597"/>
  <c r="AG597"/>
  <c r="AH597"/>
  <c r="AI597"/>
  <c r="AJ597"/>
  <c r="AK597"/>
  <c r="AO597"/>
  <c r="AN597" s="1"/>
  <c r="AT597"/>
  <c r="AU597"/>
  <c r="AV597"/>
  <c r="AW597"/>
  <c r="BB597" s="1"/>
  <c r="AC598"/>
  <c r="AD598"/>
  <c r="AE598"/>
  <c r="AF598"/>
  <c r="AO598" s="1"/>
  <c r="AG598"/>
  <c r="AH598"/>
  <c r="AI598"/>
  <c r="AJ598"/>
  <c r="AK598"/>
  <c r="AT598"/>
  <c r="AU598"/>
  <c r="AV598"/>
  <c r="AW598"/>
  <c r="BB598" s="1"/>
  <c r="AC599"/>
  <c r="AD599"/>
  <c r="AE599"/>
  <c r="AF599"/>
  <c r="AO599" s="1"/>
  <c r="AN599" s="1"/>
  <c r="AG599"/>
  <c r="AH599"/>
  <c r="AI599"/>
  <c r="AJ599"/>
  <c r="AK599"/>
  <c r="AT599"/>
  <c r="AU599"/>
  <c r="AV599"/>
  <c r="AW599"/>
  <c r="BB599" s="1"/>
  <c r="AC600"/>
  <c r="AD600"/>
  <c r="AE600"/>
  <c r="AF600"/>
  <c r="AO600" s="1"/>
  <c r="AG600"/>
  <c r="AH600"/>
  <c r="AI600"/>
  <c r="AJ600"/>
  <c r="AK600"/>
  <c r="AT600"/>
  <c r="AU600"/>
  <c r="AV600"/>
  <c r="AW600"/>
  <c r="BB600" s="1"/>
  <c r="AC601"/>
  <c r="AD601"/>
  <c r="AE601"/>
  <c r="AF601"/>
  <c r="AO601" s="1"/>
  <c r="AN601" s="1"/>
  <c r="AG601"/>
  <c r="AH601"/>
  <c r="AI601"/>
  <c r="AJ601"/>
  <c r="AK601"/>
  <c r="AT601"/>
  <c r="AU601"/>
  <c r="AV601"/>
  <c r="AW601"/>
  <c r="BB601" s="1"/>
  <c r="AC602"/>
  <c r="AD602"/>
  <c r="AE602"/>
  <c r="AF602"/>
  <c r="AO602" s="1"/>
  <c r="AG602"/>
  <c r="AH602"/>
  <c r="AI602"/>
  <c r="AJ602"/>
  <c r="AK602"/>
  <c r="AT602"/>
  <c r="AU602"/>
  <c r="AV602"/>
  <c r="AW602"/>
  <c r="BB602" s="1"/>
  <c r="AC603"/>
  <c r="AD603"/>
  <c r="AE603"/>
  <c r="AF603"/>
  <c r="AG603"/>
  <c r="AH603"/>
  <c r="AI603"/>
  <c r="AJ603"/>
  <c r="AK603"/>
  <c r="AO603"/>
  <c r="AN603" s="1"/>
  <c r="AT603"/>
  <c r="AU603"/>
  <c r="AV603"/>
  <c r="AW603"/>
  <c r="BB603" s="1"/>
  <c r="AC604"/>
  <c r="AD604"/>
  <c r="AE604"/>
  <c r="AF604"/>
  <c r="AO604" s="1"/>
  <c r="AG604"/>
  <c r="AH604"/>
  <c r="AI604"/>
  <c r="AJ604"/>
  <c r="AK604"/>
  <c r="AT604"/>
  <c r="AU604"/>
  <c r="AV604"/>
  <c r="AW604"/>
  <c r="BB604" s="1"/>
  <c r="AC605"/>
  <c r="AD605"/>
  <c r="AE605"/>
  <c r="AF605"/>
  <c r="AG605"/>
  <c r="AH605"/>
  <c r="AI605"/>
  <c r="AJ605"/>
  <c r="AK605"/>
  <c r="AO605"/>
  <c r="AN605" s="1"/>
  <c r="AT605"/>
  <c r="AU605"/>
  <c r="AV605"/>
  <c r="AW605"/>
  <c r="BB605" s="1"/>
  <c r="AC606"/>
  <c r="AD606"/>
  <c r="AE606"/>
  <c r="AF606"/>
  <c r="AO606" s="1"/>
  <c r="AG606"/>
  <c r="AH606"/>
  <c r="AI606"/>
  <c r="AJ606"/>
  <c r="AK606"/>
  <c r="AT606"/>
  <c r="AU606"/>
  <c r="AV606"/>
  <c r="AW606"/>
  <c r="BB606" s="1"/>
  <c r="AC607"/>
  <c r="AD607"/>
  <c r="AE607"/>
  <c r="AF607"/>
  <c r="AO607" s="1"/>
  <c r="AN607" s="1"/>
  <c r="AG607"/>
  <c r="AH607"/>
  <c r="AI607"/>
  <c r="AJ607"/>
  <c r="AK607"/>
  <c r="AT607"/>
  <c r="AU607"/>
  <c r="AV607"/>
  <c r="AW607"/>
  <c r="BB607" s="1"/>
  <c r="AC608"/>
  <c r="AD608"/>
  <c r="AE608"/>
  <c r="AF608"/>
  <c r="AO608" s="1"/>
  <c r="AG608"/>
  <c r="AH608"/>
  <c r="AI608"/>
  <c r="AJ608"/>
  <c r="AK608"/>
  <c r="AT608"/>
  <c r="AU608"/>
  <c r="AV608"/>
  <c r="AW608"/>
  <c r="BB608" s="1"/>
  <c r="AC609"/>
  <c r="AD609"/>
  <c r="AE609"/>
  <c r="AF609"/>
  <c r="AO609" s="1"/>
  <c r="AN609" s="1"/>
  <c r="AG609"/>
  <c r="AH609"/>
  <c r="AI609"/>
  <c r="AJ609"/>
  <c r="AK609"/>
  <c r="AT609"/>
  <c r="AU609"/>
  <c r="AV609"/>
  <c r="AW609"/>
  <c r="BB609" s="1"/>
  <c r="AC610"/>
  <c r="AD610"/>
  <c r="AE610"/>
  <c r="AF610"/>
  <c r="AO610" s="1"/>
  <c r="AG610"/>
  <c r="AH610"/>
  <c r="AI610"/>
  <c r="AJ610"/>
  <c r="AK610"/>
  <c r="AT610"/>
  <c r="AU610"/>
  <c r="AV610"/>
  <c r="AW610"/>
  <c r="BB610" s="1"/>
  <c r="AC611"/>
  <c r="AD611"/>
  <c r="AE611"/>
  <c r="AF611"/>
  <c r="AG611"/>
  <c r="AH611"/>
  <c r="AI611"/>
  <c r="AJ611"/>
  <c r="AK611"/>
  <c r="AO611"/>
  <c r="AN611" s="1"/>
  <c r="AT611"/>
  <c r="AU611"/>
  <c r="AV611"/>
  <c r="AW611"/>
  <c r="BB611" s="1"/>
  <c r="AC612"/>
  <c r="AD612"/>
  <c r="AE612"/>
  <c r="AF612"/>
  <c r="AO612" s="1"/>
  <c r="AG612"/>
  <c r="AH612"/>
  <c r="AI612"/>
  <c r="AJ612"/>
  <c r="AK612"/>
  <c r="AT612"/>
  <c r="AU612"/>
  <c r="AV612"/>
  <c r="AW612"/>
  <c r="BB612" s="1"/>
  <c r="AC613"/>
  <c r="AD613"/>
  <c r="AE613"/>
  <c r="AF613"/>
  <c r="AG613"/>
  <c r="AH613"/>
  <c r="AI613"/>
  <c r="AJ613"/>
  <c r="AK613"/>
  <c r="AO613"/>
  <c r="AN613" s="1"/>
  <c r="AT613"/>
  <c r="AU613"/>
  <c r="AV613"/>
  <c r="AW613"/>
  <c r="BB613" s="1"/>
  <c r="AC614"/>
  <c r="AD614"/>
  <c r="AE614"/>
  <c r="AF614"/>
  <c r="AO614" s="1"/>
  <c r="AG614"/>
  <c r="AH614"/>
  <c r="AI614"/>
  <c r="AJ614"/>
  <c r="AK614"/>
  <c r="AT614"/>
  <c r="AU614"/>
  <c r="AV614"/>
  <c r="AW614"/>
  <c r="BB614" s="1"/>
  <c r="AC615"/>
  <c r="AD615"/>
  <c r="AE615"/>
  <c r="AF615"/>
  <c r="AO615" s="1"/>
  <c r="AN615" s="1"/>
  <c r="AG615"/>
  <c r="AH615"/>
  <c r="AI615"/>
  <c r="AJ615"/>
  <c r="AK615"/>
  <c r="AT615"/>
  <c r="AU615"/>
  <c r="AV615"/>
  <c r="AW615"/>
  <c r="BB615" s="1"/>
  <c r="AC616"/>
  <c r="AD616"/>
  <c r="AE616"/>
  <c r="AF616"/>
  <c r="AO616" s="1"/>
  <c r="AG616"/>
  <c r="AH616"/>
  <c r="AI616"/>
  <c r="AJ616"/>
  <c r="AK616"/>
  <c r="AT616"/>
  <c r="AU616"/>
  <c r="AV616"/>
  <c r="AW616"/>
  <c r="BB616" s="1"/>
  <c r="AC617"/>
  <c r="AD617"/>
  <c r="AE617"/>
  <c r="AF617"/>
  <c r="AO617" s="1"/>
  <c r="AN617" s="1"/>
  <c r="AG617"/>
  <c r="AH617"/>
  <c r="AI617"/>
  <c r="AJ617"/>
  <c r="AK617"/>
  <c r="AT617"/>
  <c r="AU617"/>
  <c r="AV617"/>
  <c r="AW617"/>
  <c r="BB617" s="1"/>
  <c r="AC618"/>
  <c r="AD618"/>
  <c r="AE618"/>
  <c r="AF618"/>
  <c r="AO618" s="1"/>
  <c r="AG618"/>
  <c r="AH618"/>
  <c r="AI618"/>
  <c r="AJ618"/>
  <c r="AK618"/>
  <c r="AT618"/>
  <c r="AU618"/>
  <c r="AV618"/>
  <c r="AW618"/>
  <c r="BB618" s="1"/>
  <c r="AC619"/>
  <c r="AD619"/>
  <c r="AE619"/>
  <c r="AF619"/>
  <c r="AG619"/>
  <c r="AH619"/>
  <c r="AI619"/>
  <c r="AJ619"/>
  <c r="AK619"/>
  <c r="AO619"/>
  <c r="AN619" s="1"/>
  <c r="AT619"/>
  <c r="AU619"/>
  <c r="AV619"/>
  <c r="AW619"/>
  <c r="BB619" s="1"/>
  <c r="AC620"/>
  <c r="AD620"/>
  <c r="AE620"/>
  <c r="AF620"/>
  <c r="AO620" s="1"/>
  <c r="AG620"/>
  <c r="AH620"/>
  <c r="AI620"/>
  <c r="AJ620"/>
  <c r="AK620"/>
  <c r="AT620"/>
  <c r="AU620"/>
  <c r="AV620"/>
  <c r="AW620"/>
  <c r="BB620" s="1"/>
  <c r="AC621"/>
  <c r="AD621"/>
  <c r="AE621"/>
  <c r="AF621"/>
  <c r="AO621" s="1"/>
  <c r="AN621" s="1"/>
  <c r="AG621"/>
  <c r="AH621"/>
  <c r="AI621"/>
  <c r="AJ621"/>
  <c r="AK621"/>
  <c r="AT621"/>
  <c r="AU621"/>
  <c r="AV621"/>
  <c r="AW621"/>
  <c r="BB621" s="1"/>
  <c r="AC622"/>
  <c r="AD622"/>
  <c r="AE622"/>
  <c r="AF622"/>
  <c r="AO622" s="1"/>
  <c r="AG622"/>
  <c r="AH622"/>
  <c r="AI622"/>
  <c r="AJ622"/>
  <c r="AK622"/>
  <c r="AT622"/>
  <c r="AU622"/>
  <c r="AV622"/>
  <c r="AW622"/>
  <c r="BB622" s="1"/>
  <c r="AC623"/>
  <c r="AD623"/>
  <c r="AE623"/>
  <c r="AF623"/>
  <c r="AO623" s="1"/>
  <c r="AN623" s="1"/>
  <c r="AG623"/>
  <c r="AH623"/>
  <c r="AI623"/>
  <c r="AJ623"/>
  <c r="AK623"/>
  <c r="AT623"/>
  <c r="AU623"/>
  <c r="AV623"/>
  <c r="AW623"/>
  <c r="BB623" s="1"/>
  <c r="AC624"/>
  <c r="AD624"/>
  <c r="AE624"/>
  <c r="AF624"/>
  <c r="AO624" s="1"/>
  <c r="AG624"/>
  <c r="AH624"/>
  <c r="AI624"/>
  <c r="AJ624"/>
  <c r="AK624"/>
  <c r="AT624"/>
  <c r="AU624"/>
  <c r="AV624"/>
  <c r="AW624"/>
  <c r="BB624" s="1"/>
  <c r="AC625"/>
  <c r="AD625"/>
  <c r="AE625"/>
  <c r="AF625"/>
  <c r="AG625"/>
  <c r="AH625"/>
  <c r="AI625"/>
  <c r="AJ625"/>
  <c r="AK625"/>
  <c r="AO625"/>
  <c r="AN625" s="1"/>
  <c r="AT625"/>
  <c r="AU625"/>
  <c r="AV625"/>
  <c r="AW625"/>
  <c r="BB625" s="1"/>
  <c r="AC626"/>
  <c r="AD626"/>
  <c r="AE626"/>
  <c r="AF626"/>
  <c r="AO626" s="1"/>
  <c r="AG626"/>
  <c r="AH626"/>
  <c r="AI626"/>
  <c r="AJ626"/>
  <c r="AK626"/>
  <c r="AT626"/>
  <c r="AU626"/>
  <c r="AV626"/>
  <c r="AW626"/>
  <c r="BB626" s="1"/>
  <c r="AC627"/>
  <c r="AD627"/>
  <c r="AE627"/>
  <c r="AF627"/>
  <c r="AG627"/>
  <c r="AH627"/>
  <c r="AI627"/>
  <c r="AJ627"/>
  <c r="AK627"/>
  <c r="AO627"/>
  <c r="AN627" s="1"/>
  <c r="AT627"/>
  <c r="AU627"/>
  <c r="AV627"/>
  <c r="AW627"/>
  <c r="BB627" s="1"/>
  <c r="AC628"/>
  <c r="AD628"/>
  <c r="AE628"/>
  <c r="AF628"/>
  <c r="AO628" s="1"/>
  <c r="AG628"/>
  <c r="AH628"/>
  <c r="AI628"/>
  <c r="AJ628"/>
  <c r="AK628"/>
  <c r="AT628"/>
  <c r="AU628"/>
  <c r="AV628"/>
  <c r="AW628"/>
  <c r="BB628" s="1"/>
  <c r="AC629"/>
  <c r="AD629"/>
  <c r="AE629"/>
  <c r="AF629"/>
  <c r="AO629" s="1"/>
  <c r="AN629" s="1"/>
  <c r="AG629"/>
  <c r="AH629"/>
  <c r="AI629"/>
  <c r="AJ629"/>
  <c r="AK629"/>
  <c r="AT629"/>
  <c r="AU629"/>
  <c r="AV629"/>
  <c r="AW629"/>
  <c r="BB629" s="1"/>
  <c r="AC630"/>
  <c r="AD630"/>
  <c r="AE630"/>
  <c r="AF630"/>
  <c r="AO630" s="1"/>
  <c r="AG630"/>
  <c r="AH630"/>
  <c r="AI630"/>
  <c r="AJ630"/>
  <c r="AK630"/>
  <c r="AT630"/>
  <c r="AU630"/>
  <c r="AV630"/>
  <c r="AW630"/>
  <c r="BB630" s="1"/>
  <c r="AC631"/>
  <c r="AD631"/>
  <c r="AE631"/>
  <c r="AF631"/>
  <c r="AO631" s="1"/>
  <c r="AN631" s="1"/>
  <c r="AG631"/>
  <c r="AH631"/>
  <c r="AI631"/>
  <c r="AJ631"/>
  <c r="AK631"/>
  <c r="AT631"/>
  <c r="AU631"/>
  <c r="AV631"/>
  <c r="AW631"/>
  <c r="BB631" s="1"/>
  <c r="AC632"/>
  <c r="AD632"/>
  <c r="AE632"/>
  <c r="AF632"/>
  <c r="AO632" s="1"/>
  <c r="AG632"/>
  <c r="AH632"/>
  <c r="AI632"/>
  <c r="AJ632"/>
  <c r="AK632"/>
  <c r="AT632"/>
  <c r="AU632"/>
  <c r="AV632"/>
  <c r="AW632"/>
  <c r="BB632" s="1"/>
  <c r="AC633"/>
  <c r="AD633"/>
  <c r="AE633"/>
  <c r="AF633"/>
  <c r="AO633" s="1"/>
  <c r="AN633" s="1"/>
  <c r="AG633"/>
  <c r="AH633"/>
  <c r="AI633"/>
  <c r="AJ633"/>
  <c r="AK633"/>
  <c r="AT633"/>
  <c r="AU633"/>
  <c r="AV633"/>
  <c r="AW633"/>
  <c r="BB633" s="1"/>
  <c r="AC634"/>
  <c r="AD634"/>
  <c r="AE634"/>
  <c r="AF634"/>
  <c r="AO634" s="1"/>
  <c r="AG634"/>
  <c r="AH634"/>
  <c r="AI634"/>
  <c r="AJ634"/>
  <c r="AK634"/>
  <c r="AT634"/>
  <c r="AU634"/>
  <c r="AV634"/>
  <c r="AW634"/>
  <c r="BB634" s="1"/>
  <c r="AC635"/>
  <c r="AD635"/>
  <c r="AE635"/>
  <c r="AF635"/>
  <c r="AG635"/>
  <c r="AH635"/>
  <c r="AI635"/>
  <c r="AJ635"/>
  <c r="AK635"/>
  <c r="AO635"/>
  <c r="AN635" s="1"/>
  <c r="AT635"/>
  <c r="AU635"/>
  <c r="AV635"/>
  <c r="AW635"/>
  <c r="BB635" s="1"/>
  <c r="AC636"/>
  <c r="AD636"/>
  <c r="AE636"/>
  <c r="AF636"/>
  <c r="AO636" s="1"/>
  <c r="AG636"/>
  <c r="AH636"/>
  <c r="AI636"/>
  <c r="AJ636"/>
  <c r="AK636"/>
  <c r="AT636"/>
  <c r="AU636"/>
  <c r="AV636"/>
  <c r="AW636"/>
  <c r="BB636" s="1"/>
  <c r="AC637"/>
  <c r="AD637"/>
  <c r="AE637"/>
  <c r="AF637"/>
  <c r="AG637"/>
  <c r="AH637"/>
  <c r="AI637"/>
  <c r="AJ637"/>
  <c r="AK637"/>
  <c r="AO637"/>
  <c r="AN637" s="1"/>
  <c r="AT637"/>
  <c r="AU637"/>
  <c r="AV637"/>
  <c r="AW637"/>
  <c r="BB637" s="1"/>
  <c r="AC638"/>
  <c r="AD638"/>
  <c r="AE638"/>
  <c r="AF638"/>
  <c r="AO638" s="1"/>
  <c r="AG638"/>
  <c r="AH638"/>
  <c r="AI638"/>
  <c r="AJ638"/>
  <c r="AK638"/>
  <c r="AT638"/>
  <c r="AU638"/>
  <c r="AV638"/>
  <c r="AW638"/>
  <c r="BB638" s="1"/>
  <c r="AC639"/>
  <c r="AD639"/>
  <c r="AE639"/>
  <c r="AF639"/>
  <c r="AO639" s="1"/>
  <c r="AN639" s="1"/>
  <c r="AG639"/>
  <c r="AH639"/>
  <c r="AI639"/>
  <c r="AJ639"/>
  <c r="AK639"/>
  <c r="AT639"/>
  <c r="AU639"/>
  <c r="AV639"/>
  <c r="AW639"/>
  <c r="BB639" s="1"/>
  <c r="AC640"/>
  <c r="AD640"/>
  <c r="AE640"/>
  <c r="AF640"/>
  <c r="AO640" s="1"/>
  <c r="AP640" s="1"/>
  <c r="AG640"/>
  <c r="AH640"/>
  <c r="AI640"/>
  <c r="AJ640"/>
  <c r="AK640"/>
  <c r="AN640"/>
  <c r="AT640"/>
  <c r="AU640"/>
  <c r="AV640"/>
  <c r="AW640"/>
  <c r="BB640" s="1"/>
  <c r="AC641"/>
  <c r="AD641"/>
  <c r="AE641"/>
  <c r="AF641"/>
  <c r="AO641" s="1"/>
  <c r="AG641"/>
  <c r="AH641"/>
  <c r="AI641"/>
  <c r="AJ641"/>
  <c r="AK641"/>
  <c r="AT641"/>
  <c r="AU641"/>
  <c r="AV641"/>
  <c r="AW641"/>
  <c r="BB641" s="1"/>
  <c r="AC642"/>
  <c r="AD642"/>
  <c r="AE642"/>
  <c r="AF642"/>
  <c r="AO642" s="1"/>
  <c r="AP642" s="1"/>
  <c r="AG642"/>
  <c r="AH642"/>
  <c r="AI642"/>
  <c r="AJ642"/>
  <c r="AK642"/>
  <c r="AN642"/>
  <c r="AT642"/>
  <c r="AU642"/>
  <c r="AV642"/>
  <c r="AW642"/>
  <c r="BB642" s="1"/>
  <c r="AC643"/>
  <c r="AD643"/>
  <c r="AE643"/>
  <c r="AF643"/>
  <c r="AO643" s="1"/>
  <c r="AG643"/>
  <c r="AH643"/>
  <c r="AI643"/>
  <c r="AJ643"/>
  <c r="AK643"/>
  <c r="AT643"/>
  <c r="AU643"/>
  <c r="AV643"/>
  <c r="AW643"/>
  <c r="BB643" s="1"/>
  <c r="AC644"/>
  <c r="AD644"/>
  <c r="AE644"/>
  <c r="AF644"/>
  <c r="AO644" s="1"/>
  <c r="AP644" s="1"/>
  <c r="AG644"/>
  <c r="AH644"/>
  <c r="AI644"/>
  <c r="AJ644"/>
  <c r="AK644"/>
  <c r="AN644"/>
  <c r="AT644"/>
  <c r="AU644"/>
  <c r="AV644"/>
  <c r="AW644"/>
  <c r="BB644" s="1"/>
  <c r="AC645"/>
  <c r="AD645"/>
  <c r="AE645"/>
  <c r="AF645"/>
  <c r="AO645" s="1"/>
  <c r="AG645"/>
  <c r="AH645"/>
  <c r="AI645"/>
  <c r="AJ645"/>
  <c r="AK645"/>
  <c r="AT645"/>
  <c r="AU645"/>
  <c r="AV645"/>
  <c r="AW645"/>
  <c r="BB645" s="1"/>
  <c r="AC646"/>
  <c r="AD646"/>
  <c r="AE646"/>
  <c r="AF646"/>
  <c r="AO646" s="1"/>
  <c r="AP646" s="1"/>
  <c r="AG646"/>
  <c r="AH646"/>
  <c r="AI646"/>
  <c r="AJ646"/>
  <c r="AK646"/>
  <c r="AN646"/>
  <c r="AT646"/>
  <c r="AU646"/>
  <c r="AV646"/>
  <c r="AW646"/>
  <c r="BB646" s="1"/>
  <c r="AC647"/>
  <c r="AD647"/>
  <c r="AE647"/>
  <c r="AF647"/>
  <c r="AO647" s="1"/>
  <c r="AG647"/>
  <c r="AH647"/>
  <c r="AI647"/>
  <c r="AJ647"/>
  <c r="AK647"/>
  <c r="AT647"/>
  <c r="AU647"/>
  <c r="AV647"/>
  <c r="AW647"/>
  <c r="BB647" s="1"/>
  <c r="AC648"/>
  <c r="AD648"/>
  <c r="AE648"/>
  <c r="AF648"/>
  <c r="AO648" s="1"/>
  <c r="AP648" s="1"/>
  <c r="AG648"/>
  <c r="AH648"/>
  <c r="AI648"/>
  <c r="AJ648"/>
  <c r="AK648"/>
  <c r="AN648"/>
  <c r="AT648"/>
  <c r="AU648"/>
  <c r="AV648"/>
  <c r="AW648"/>
  <c r="BB648" s="1"/>
  <c r="AC649"/>
  <c r="AD649"/>
  <c r="AE649"/>
  <c r="AF649"/>
  <c r="AO649" s="1"/>
  <c r="AG649"/>
  <c r="AH649"/>
  <c r="AI649"/>
  <c r="AJ649"/>
  <c r="AK649"/>
  <c r="AT649"/>
  <c r="AU649"/>
  <c r="AV649"/>
  <c r="AW649"/>
  <c r="BB649" s="1"/>
  <c r="AC650"/>
  <c r="AD650"/>
  <c r="AE650"/>
  <c r="AF650"/>
  <c r="AO650" s="1"/>
  <c r="AP650" s="1"/>
  <c r="AG650"/>
  <c r="AH650"/>
  <c r="AI650"/>
  <c r="AJ650"/>
  <c r="AK650"/>
  <c r="AN650"/>
  <c r="AT650"/>
  <c r="AU650"/>
  <c r="AV650"/>
  <c r="AW650"/>
  <c r="BB650" s="1"/>
  <c r="AC651"/>
  <c r="AD651"/>
  <c r="AE651"/>
  <c r="AF651"/>
  <c r="AO651" s="1"/>
  <c r="AG651"/>
  <c r="AH651"/>
  <c r="AI651"/>
  <c r="AJ651"/>
  <c r="AK651"/>
  <c r="AT651"/>
  <c r="AU651"/>
  <c r="AV651"/>
  <c r="AW651"/>
  <c r="BB651" s="1"/>
  <c r="AC652"/>
  <c r="AD652"/>
  <c r="AE652"/>
  <c r="AF652"/>
  <c r="AO652" s="1"/>
  <c r="AP652" s="1"/>
  <c r="AG652"/>
  <c r="AH652"/>
  <c r="AI652"/>
  <c r="AJ652"/>
  <c r="AK652"/>
  <c r="AN652"/>
  <c r="AT652"/>
  <c r="AU652"/>
  <c r="AV652"/>
  <c r="AW652"/>
  <c r="BB652" s="1"/>
  <c r="AC653"/>
  <c r="AD653"/>
  <c r="AE653"/>
  <c r="AF653"/>
  <c r="AO653" s="1"/>
  <c r="AG653"/>
  <c r="AH653"/>
  <c r="AI653"/>
  <c r="AJ653"/>
  <c r="AK653"/>
  <c r="AT653"/>
  <c r="AU653"/>
  <c r="AV653"/>
  <c r="AW653"/>
  <c r="BB653" s="1"/>
  <c r="AC654"/>
  <c r="AD654"/>
  <c r="AE654"/>
  <c r="AF654"/>
  <c r="AO654" s="1"/>
  <c r="AP654" s="1"/>
  <c r="AG654"/>
  <c r="AH654"/>
  <c r="AI654"/>
  <c r="AJ654"/>
  <c r="AK654"/>
  <c r="AN654"/>
  <c r="AT654"/>
  <c r="AU654"/>
  <c r="AV654"/>
  <c r="AW654"/>
  <c r="BB654" s="1"/>
  <c r="AC655"/>
  <c r="AD655"/>
  <c r="AE655"/>
  <c r="AF655"/>
  <c r="AO655" s="1"/>
  <c r="AG655"/>
  <c r="AH655"/>
  <c r="AI655"/>
  <c r="AJ655"/>
  <c r="AK655"/>
  <c r="AT655"/>
  <c r="AU655"/>
  <c r="AV655"/>
  <c r="AW655"/>
  <c r="BB655" s="1"/>
  <c r="AC656"/>
  <c r="AD656"/>
  <c r="AE656"/>
  <c r="AF656"/>
  <c r="AO656" s="1"/>
  <c r="AP656" s="1"/>
  <c r="AG656"/>
  <c r="AH656"/>
  <c r="AI656"/>
  <c r="AJ656"/>
  <c r="AK656"/>
  <c r="AN656"/>
  <c r="AT656"/>
  <c r="AU656"/>
  <c r="AV656"/>
  <c r="AW656"/>
  <c r="BB656" s="1"/>
  <c r="AC657"/>
  <c r="AD657"/>
  <c r="AE657"/>
  <c r="AF657"/>
  <c r="AO657" s="1"/>
  <c r="AG657"/>
  <c r="AH657"/>
  <c r="AI657"/>
  <c r="AJ657"/>
  <c r="AK657"/>
  <c r="AT657"/>
  <c r="AU657"/>
  <c r="AV657"/>
  <c r="AW657"/>
  <c r="BB657" s="1"/>
  <c r="AC658"/>
  <c r="AD658"/>
  <c r="AE658"/>
  <c r="AF658"/>
  <c r="AO658" s="1"/>
  <c r="AP658" s="1"/>
  <c r="AG658"/>
  <c r="AH658"/>
  <c r="AI658"/>
  <c r="AJ658"/>
  <c r="AK658"/>
  <c r="AN658"/>
  <c r="AT658"/>
  <c r="AU658"/>
  <c r="AV658"/>
  <c r="AW658"/>
  <c r="BB658" s="1"/>
  <c r="AC659"/>
  <c r="AD659"/>
  <c r="AE659"/>
  <c r="AF659"/>
  <c r="AO659" s="1"/>
  <c r="AG659"/>
  <c r="AH659"/>
  <c r="AI659"/>
  <c r="AJ659"/>
  <c r="AK659"/>
  <c r="AT659"/>
  <c r="AU659"/>
  <c r="AV659"/>
  <c r="AW659"/>
  <c r="BB659" s="1"/>
  <c r="AC660"/>
  <c r="AD660"/>
  <c r="AE660"/>
  <c r="AF660"/>
  <c r="AO660" s="1"/>
  <c r="AP660" s="1"/>
  <c r="AG660"/>
  <c r="AH660"/>
  <c r="AI660"/>
  <c r="AJ660"/>
  <c r="AK660"/>
  <c r="AN660"/>
  <c r="AT660"/>
  <c r="AU660"/>
  <c r="AV660"/>
  <c r="AW660"/>
  <c r="BB660" s="1"/>
  <c r="AC661"/>
  <c r="AD661"/>
  <c r="AE661"/>
  <c r="AF661"/>
  <c r="AO661" s="1"/>
  <c r="AG661"/>
  <c r="AH661"/>
  <c r="AI661"/>
  <c r="AJ661"/>
  <c r="AK661"/>
  <c r="AT661"/>
  <c r="AU661"/>
  <c r="AV661"/>
  <c r="AW661"/>
  <c r="BB661" s="1"/>
  <c r="AC662"/>
  <c r="AD662"/>
  <c r="AE662"/>
  <c r="AF662"/>
  <c r="AO662" s="1"/>
  <c r="AP662" s="1"/>
  <c r="AG662"/>
  <c r="AH662"/>
  <c r="AI662"/>
  <c r="AJ662"/>
  <c r="AK662"/>
  <c r="AN662"/>
  <c r="AT662"/>
  <c r="AU662"/>
  <c r="AV662"/>
  <c r="AW662"/>
  <c r="BB662" s="1"/>
  <c r="AC663"/>
  <c r="AD663"/>
  <c r="AE663"/>
  <c r="AF663"/>
  <c r="AG663"/>
  <c r="AH663"/>
  <c r="AI663"/>
  <c r="AJ663"/>
  <c r="AK663"/>
  <c r="AO663"/>
  <c r="AT663"/>
  <c r="AU663"/>
  <c r="AV663"/>
  <c r="AW663"/>
  <c r="BB663" s="1"/>
  <c r="AC664"/>
  <c r="AD664"/>
  <c r="AE664"/>
  <c r="AF664"/>
  <c r="AO664" s="1"/>
  <c r="AP664" s="1"/>
  <c r="AG664"/>
  <c r="AH664"/>
  <c r="AI664"/>
  <c r="AJ664"/>
  <c r="AK664"/>
  <c r="AT664"/>
  <c r="AU664"/>
  <c r="AV664"/>
  <c r="AW664"/>
  <c r="BB664" s="1"/>
  <c r="AC665"/>
  <c r="AD665"/>
  <c r="AE665"/>
  <c r="AF665"/>
  <c r="AG665"/>
  <c r="AH665"/>
  <c r="AI665"/>
  <c r="AJ665"/>
  <c r="AK665"/>
  <c r="AO665"/>
  <c r="AT665"/>
  <c r="AU665"/>
  <c r="AV665"/>
  <c r="AW665"/>
  <c r="BB665" s="1"/>
  <c r="AC666"/>
  <c r="AD666"/>
  <c r="AE666"/>
  <c r="AF666"/>
  <c r="AO666" s="1"/>
  <c r="AP666" s="1"/>
  <c r="AG666"/>
  <c r="AH666"/>
  <c r="AI666"/>
  <c r="AJ666"/>
  <c r="AK666"/>
  <c r="AT666"/>
  <c r="AU666"/>
  <c r="AV666"/>
  <c r="AW666"/>
  <c r="BB666" s="1"/>
  <c r="AC667"/>
  <c r="AD667"/>
  <c r="AE667"/>
  <c r="AF667"/>
  <c r="AG667"/>
  <c r="AH667"/>
  <c r="AI667"/>
  <c r="AJ667"/>
  <c r="AK667"/>
  <c r="AO667"/>
  <c r="AT667"/>
  <c r="AU667"/>
  <c r="AV667"/>
  <c r="AW667"/>
  <c r="BB667" s="1"/>
  <c r="AC668"/>
  <c r="AD668"/>
  <c r="AE668"/>
  <c r="AF668"/>
  <c r="AO668" s="1"/>
  <c r="AP668" s="1"/>
  <c r="AG668"/>
  <c r="AH668"/>
  <c r="AI668"/>
  <c r="AJ668"/>
  <c r="AK668"/>
  <c r="AT668"/>
  <c r="AU668"/>
  <c r="AV668"/>
  <c r="AW668"/>
  <c r="BB668" s="1"/>
  <c r="AC669"/>
  <c r="AD669"/>
  <c r="AE669"/>
  <c r="AF669"/>
  <c r="AG669"/>
  <c r="AH669"/>
  <c r="AI669"/>
  <c r="AJ669"/>
  <c r="AK669"/>
  <c r="AO669"/>
  <c r="AT669"/>
  <c r="AU669"/>
  <c r="AV669"/>
  <c r="AW669"/>
  <c r="BB669" s="1"/>
  <c r="AC670"/>
  <c r="AD670"/>
  <c r="AE670"/>
  <c r="AF670"/>
  <c r="AO670" s="1"/>
  <c r="AP670" s="1"/>
  <c r="AG670"/>
  <c r="AH670"/>
  <c r="AI670"/>
  <c r="AJ670"/>
  <c r="AK670"/>
  <c r="AT670"/>
  <c r="AU670"/>
  <c r="AV670"/>
  <c r="AW670"/>
  <c r="BB670" s="1"/>
  <c r="AC671"/>
  <c r="AD671"/>
  <c r="AE671"/>
  <c r="AF671"/>
  <c r="AG671"/>
  <c r="AH671"/>
  <c r="AI671"/>
  <c r="AJ671"/>
  <c r="AK671"/>
  <c r="AO671"/>
  <c r="AT671"/>
  <c r="AU671"/>
  <c r="AV671"/>
  <c r="AW671"/>
  <c r="BB671" s="1"/>
  <c r="AC672"/>
  <c r="AD672"/>
  <c r="AE672"/>
  <c r="AF672"/>
  <c r="AO672" s="1"/>
  <c r="AP672" s="1"/>
  <c r="AG672"/>
  <c r="AH672"/>
  <c r="AI672"/>
  <c r="AJ672"/>
  <c r="AK672"/>
  <c r="AT672"/>
  <c r="AU672"/>
  <c r="AV672"/>
  <c r="AW672"/>
  <c r="BB672" s="1"/>
  <c r="AC673"/>
  <c r="AD673"/>
  <c r="AE673"/>
  <c r="AF673"/>
  <c r="AG673"/>
  <c r="AH673"/>
  <c r="AI673"/>
  <c r="AJ673"/>
  <c r="AK673"/>
  <c r="AO673"/>
  <c r="AT673"/>
  <c r="AU673"/>
  <c r="AV673"/>
  <c r="AW673"/>
  <c r="BB673" s="1"/>
  <c r="AC674"/>
  <c r="AD674"/>
  <c r="AE674"/>
  <c r="AF674"/>
  <c r="AO674" s="1"/>
  <c r="AP674" s="1"/>
  <c r="AG674"/>
  <c r="AH674"/>
  <c r="AI674"/>
  <c r="AJ674"/>
  <c r="AK674"/>
  <c r="AT674"/>
  <c r="AU674"/>
  <c r="AV674"/>
  <c r="AW674"/>
  <c r="BB674" s="1"/>
  <c r="AC675"/>
  <c r="AD675"/>
  <c r="AE675"/>
  <c r="AF675"/>
  <c r="AG675"/>
  <c r="AH675"/>
  <c r="AI675"/>
  <c r="AJ675"/>
  <c r="AK675"/>
  <c r="AO675"/>
  <c r="AT675"/>
  <c r="AU675"/>
  <c r="AV675"/>
  <c r="AW675"/>
  <c r="BB675" s="1"/>
  <c r="AC676"/>
  <c r="AD676"/>
  <c r="AE676"/>
  <c r="AF676"/>
  <c r="AO676" s="1"/>
  <c r="AP676" s="1"/>
  <c r="AG676"/>
  <c r="AH676"/>
  <c r="AI676"/>
  <c r="AJ676"/>
  <c r="AK676"/>
  <c r="AT676"/>
  <c r="AU676"/>
  <c r="AV676"/>
  <c r="AW676"/>
  <c r="BB676" s="1"/>
  <c r="AC677"/>
  <c r="AD677"/>
  <c r="AE677"/>
  <c r="AF677"/>
  <c r="AG677"/>
  <c r="AH677"/>
  <c r="AI677"/>
  <c r="AJ677"/>
  <c r="AK677"/>
  <c r="AO677"/>
  <c r="AT677"/>
  <c r="AU677"/>
  <c r="AV677"/>
  <c r="AW677"/>
  <c r="BB677" s="1"/>
  <c r="AC678"/>
  <c r="AD678"/>
  <c r="AE678"/>
  <c r="AF678"/>
  <c r="AO678" s="1"/>
  <c r="AP678" s="1"/>
  <c r="AG678"/>
  <c r="AH678"/>
  <c r="AI678"/>
  <c r="AJ678"/>
  <c r="AK678"/>
  <c r="AT678"/>
  <c r="AU678"/>
  <c r="AV678"/>
  <c r="AW678"/>
  <c r="BB678" s="1"/>
  <c r="AC679"/>
  <c r="AD679"/>
  <c r="AE679"/>
  <c r="AF679"/>
  <c r="AG679"/>
  <c r="AH679"/>
  <c r="AI679"/>
  <c r="AJ679"/>
  <c r="AK679"/>
  <c r="AO679"/>
  <c r="AT679"/>
  <c r="AU679"/>
  <c r="AV679"/>
  <c r="AW679"/>
  <c r="BB679" s="1"/>
  <c r="AC680"/>
  <c r="AD680"/>
  <c r="AE680"/>
  <c r="AF680"/>
  <c r="AO680" s="1"/>
  <c r="AP680" s="1"/>
  <c r="AG680"/>
  <c r="AH680"/>
  <c r="AI680"/>
  <c r="AJ680"/>
  <c r="AK680"/>
  <c r="AT680"/>
  <c r="AU680"/>
  <c r="AV680"/>
  <c r="AW680"/>
  <c r="BB680" s="1"/>
  <c r="AC681"/>
  <c r="AD681"/>
  <c r="AE681"/>
  <c r="AF681"/>
  <c r="AG681"/>
  <c r="AH681"/>
  <c r="AI681"/>
  <c r="AJ681"/>
  <c r="AK681"/>
  <c r="AO681"/>
  <c r="AT681"/>
  <c r="AU681"/>
  <c r="AV681"/>
  <c r="AW681"/>
  <c r="BB681" s="1"/>
  <c r="AC682"/>
  <c r="AD682"/>
  <c r="AE682"/>
  <c r="AF682"/>
  <c r="AO682" s="1"/>
  <c r="AP682" s="1"/>
  <c r="AG682"/>
  <c r="AH682"/>
  <c r="AI682"/>
  <c r="AJ682"/>
  <c r="AK682"/>
  <c r="AT682"/>
  <c r="AU682"/>
  <c r="AV682"/>
  <c r="AW682"/>
  <c r="BB682" s="1"/>
  <c r="AC683"/>
  <c r="AD683"/>
  <c r="AE683"/>
  <c r="AF683"/>
  <c r="AG683"/>
  <c r="AH683"/>
  <c r="AI683"/>
  <c r="AJ683"/>
  <c r="AK683"/>
  <c r="AO683"/>
  <c r="AT683"/>
  <c r="AU683"/>
  <c r="AV683"/>
  <c r="AW683"/>
  <c r="BB683" s="1"/>
  <c r="AC684"/>
  <c r="AD684"/>
  <c r="AE684"/>
  <c r="AF684"/>
  <c r="AO684" s="1"/>
  <c r="AN684" s="1"/>
  <c r="AG684"/>
  <c r="AH684"/>
  <c r="AI684"/>
  <c r="AJ684"/>
  <c r="AK684"/>
  <c r="AT684"/>
  <c r="AU684"/>
  <c r="AV684"/>
  <c r="AW684"/>
  <c r="BB684" s="1"/>
  <c r="AC685"/>
  <c r="AD685"/>
  <c r="AE685"/>
  <c r="AF685"/>
  <c r="AG685"/>
  <c r="AH685"/>
  <c r="AI685"/>
  <c r="AJ685"/>
  <c r="AK685"/>
  <c r="AO685"/>
  <c r="AT685"/>
  <c r="AU685"/>
  <c r="AV685"/>
  <c r="AW685"/>
  <c r="BB685" s="1"/>
  <c r="AC686"/>
  <c r="AD686"/>
  <c r="AE686"/>
  <c r="AF686"/>
  <c r="AO686" s="1"/>
  <c r="AP686" s="1"/>
  <c r="AG686"/>
  <c r="AH686"/>
  <c r="AI686"/>
  <c r="AJ686"/>
  <c r="AK686"/>
  <c r="AT686"/>
  <c r="AU686"/>
  <c r="AV686"/>
  <c r="AW686"/>
  <c r="BB686" s="1"/>
  <c r="AC687"/>
  <c r="AD687"/>
  <c r="AE687"/>
  <c r="AF687"/>
  <c r="AG687"/>
  <c r="AH687"/>
  <c r="AI687"/>
  <c r="AJ687"/>
  <c r="AK687"/>
  <c r="AO687"/>
  <c r="AT687"/>
  <c r="AU687"/>
  <c r="AV687"/>
  <c r="AW687"/>
  <c r="BB687" s="1"/>
  <c r="AC688"/>
  <c r="AD688"/>
  <c r="AE688"/>
  <c r="AF688"/>
  <c r="AO688" s="1"/>
  <c r="AP688" s="1"/>
  <c r="AG688"/>
  <c r="AH688"/>
  <c r="AI688"/>
  <c r="AJ688"/>
  <c r="AK688"/>
  <c r="AT688"/>
  <c r="AU688"/>
  <c r="AV688"/>
  <c r="AW688"/>
  <c r="BB688" s="1"/>
  <c r="AC689"/>
  <c r="AD689"/>
  <c r="AE689"/>
  <c r="AF689"/>
  <c r="AG689"/>
  <c r="AH689"/>
  <c r="AI689"/>
  <c r="AJ689"/>
  <c r="AK689"/>
  <c r="AO689"/>
  <c r="AT689"/>
  <c r="AU689"/>
  <c r="AV689"/>
  <c r="AW689"/>
  <c r="BB689" s="1"/>
  <c r="AC690"/>
  <c r="AD690"/>
  <c r="AE690"/>
  <c r="AF690"/>
  <c r="AO690" s="1"/>
  <c r="AP690" s="1"/>
  <c r="AG690"/>
  <c r="AH690"/>
  <c r="AI690"/>
  <c r="AJ690"/>
  <c r="AK690"/>
  <c r="AT690"/>
  <c r="AU690"/>
  <c r="AV690"/>
  <c r="AW690"/>
  <c r="BB690" s="1"/>
  <c r="AC691"/>
  <c r="AD691"/>
  <c r="AE691"/>
  <c r="AF691"/>
  <c r="AG691"/>
  <c r="AH691"/>
  <c r="AI691"/>
  <c r="AJ691"/>
  <c r="AK691"/>
  <c r="AO691"/>
  <c r="AT691"/>
  <c r="AU691"/>
  <c r="AV691"/>
  <c r="AW691"/>
  <c r="BB691" s="1"/>
  <c r="AC692"/>
  <c r="AD692"/>
  <c r="AE692"/>
  <c r="AF692"/>
  <c r="AO692" s="1"/>
  <c r="AP692" s="1"/>
  <c r="AG692"/>
  <c r="AH692"/>
  <c r="AI692"/>
  <c r="AJ692"/>
  <c r="AK692"/>
  <c r="AT692"/>
  <c r="AU692"/>
  <c r="AV692"/>
  <c r="AW692"/>
  <c r="BB692" s="1"/>
  <c r="AC693"/>
  <c r="AD693"/>
  <c r="AE693"/>
  <c r="AF693"/>
  <c r="AG693"/>
  <c r="AH693"/>
  <c r="AI693"/>
  <c r="AJ693"/>
  <c r="AK693"/>
  <c r="AO693"/>
  <c r="AT693"/>
  <c r="AU693"/>
  <c r="AV693"/>
  <c r="AW693"/>
  <c r="BB693" s="1"/>
  <c r="AC694"/>
  <c r="AD694"/>
  <c r="AE694"/>
  <c r="AF694"/>
  <c r="AO694" s="1"/>
  <c r="AP694" s="1"/>
  <c r="AG694"/>
  <c r="AH694"/>
  <c r="AI694"/>
  <c r="AJ694"/>
  <c r="AK694"/>
  <c r="AT694"/>
  <c r="AU694"/>
  <c r="AV694"/>
  <c r="AW694"/>
  <c r="BB694" s="1"/>
  <c r="AC695"/>
  <c r="AD695"/>
  <c r="AE695"/>
  <c r="AF695"/>
  <c r="AG695"/>
  <c r="AH695"/>
  <c r="AI695"/>
  <c r="AJ695"/>
  <c r="AK695"/>
  <c r="AO695"/>
  <c r="AT695"/>
  <c r="AU695"/>
  <c r="AV695"/>
  <c r="AW695"/>
  <c r="BB695" s="1"/>
  <c r="AC696"/>
  <c r="AD696"/>
  <c r="AE696"/>
  <c r="AF696"/>
  <c r="AO696" s="1"/>
  <c r="AP696" s="1"/>
  <c r="AG696"/>
  <c r="AH696"/>
  <c r="AI696"/>
  <c r="AJ696"/>
  <c r="AK696"/>
  <c r="AT696"/>
  <c r="AU696"/>
  <c r="AV696"/>
  <c r="AW696"/>
  <c r="BB696" s="1"/>
  <c r="AC697"/>
  <c r="AD697"/>
  <c r="AE697"/>
  <c r="AF697"/>
  <c r="AG697"/>
  <c r="AH697"/>
  <c r="AI697"/>
  <c r="AJ697"/>
  <c r="AK697"/>
  <c r="AO697"/>
  <c r="AT697"/>
  <c r="AU697"/>
  <c r="AV697"/>
  <c r="AW697"/>
  <c r="BB697" s="1"/>
  <c r="AC698"/>
  <c r="AD698"/>
  <c r="AE698"/>
  <c r="AF698"/>
  <c r="AO698" s="1"/>
  <c r="AP698" s="1"/>
  <c r="AG698"/>
  <c r="AH698"/>
  <c r="AI698"/>
  <c r="AJ698"/>
  <c r="AK698"/>
  <c r="AT698"/>
  <c r="AU698"/>
  <c r="AV698"/>
  <c r="AW698"/>
  <c r="BB698" s="1"/>
  <c r="AC699"/>
  <c r="AD699"/>
  <c r="AE699"/>
  <c r="AF699"/>
  <c r="AG699"/>
  <c r="AH699"/>
  <c r="AI699"/>
  <c r="AJ699"/>
  <c r="AK699"/>
  <c r="AO699"/>
  <c r="AT699"/>
  <c r="AU699"/>
  <c r="AV699"/>
  <c r="AW699"/>
  <c r="BB699" s="1"/>
  <c r="AC700"/>
  <c r="AD700"/>
  <c r="AE700"/>
  <c r="AF700"/>
  <c r="AO700" s="1"/>
  <c r="AP700" s="1"/>
  <c r="AG700"/>
  <c r="AH700"/>
  <c r="AI700"/>
  <c r="AJ700"/>
  <c r="AK700"/>
  <c r="AT700"/>
  <c r="AU700"/>
  <c r="AV700"/>
  <c r="AW700"/>
  <c r="BB700" s="1"/>
  <c r="AC701"/>
  <c r="AD701"/>
  <c r="AE701"/>
  <c r="AF701"/>
  <c r="AG701"/>
  <c r="AH701"/>
  <c r="AI701"/>
  <c r="AJ701"/>
  <c r="AK701"/>
  <c r="AO701"/>
  <c r="AT701"/>
  <c r="AU701"/>
  <c r="AV701"/>
  <c r="AW701"/>
  <c r="BB701" s="1"/>
  <c r="AC702"/>
  <c r="AD702"/>
  <c r="AE702"/>
  <c r="AF702"/>
  <c r="AO702" s="1"/>
  <c r="AP702" s="1"/>
  <c r="AG702"/>
  <c r="AH702"/>
  <c r="AI702"/>
  <c r="AJ702"/>
  <c r="AK702"/>
  <c r="AT702"/>
  <c r="AU702"/>
  <c r="AV702"/>
  <c r="AW702"/>
  <c r="BB702" s="1"/>
  <c r="AC703"/>
  <c r="AD703"/>
  <c r="AE703"/>
  <c r="AF703"/>
  <c r="AG703"/>
  <c r="AH703"/>
  <c r="AI703"/>
  <c r="AJ703"/>
  <c r="AK703"/>
  <c r="AO703"/>
  <c r="AT703"/>
  <c r="AU703"/>
  <c r="AV703"/>
  <c r="AW703"/>
  <c r="BB703" s="1"/>
  <c r="AC704"/>
  <c r="AD704"/>
  <c r="AE704"/>
  <c r="AF704"/>
  <c r="AO704" s="1"/>
  <c r="AP704" s="1"/>
  <c r="AG704"/>
  <c r="AH704"/>
  <c r="AI704"/>
  <c r="AJ704"/>
  <c r="AK704"/>
  <c r="AT704"/>
  <c r="AU704"/>
  <c r="AV704"/>
  <c r="AW704"/>
  <c r="BB704" s="1"/>
  <c r="AC705"/>
  <c r="AD705"/>
  <c r="AE705"/>
  <c r="AF705"/>
  <c r="AG705"/>
  <c r="AH705"/>
  <c r="AI705"/>
  <c r="AJ705"/>
  <c r="AK705"/>
  <c r="AO705"/>
  <c r="AT705"/>
  <c r="AU705"/>
  <c r="AV705"/>
  <c r="AW705"/>
  <c r="BB705" s="1"/>
  <c r="AC706"/>
  <c r="AD706"/>
  <c r="AE706"/>
  <c r="AF706"/>
  <c r="AO706" s="1"/>
  <c r="AP706" s="1"/>
  <c r="AG706"/>
  <c r="AH706"/>
  <c r="AI706"/>
  <c r="AJ706"/>
  <c r="AK706"/>
  <c r="AT706"/>
  <c r="AU706"/>
  <c r="AV706"/>
  <c r="AW706"/>
  <c r="BB706" s="1"/>
  <c r="AC707"/>
  <c r="AD707"/>
  <c r="AE707"/>
  <c r="AF707"/>
  <c r="AG707"/>
  <c r="AH707"/>
  <c r="AI707"/>
  <c r="AJ707"/>
  <c r="AK707"/>
  <c r="AO707"/>
  <c r="AT707"/>
  <c r="AU707"/>
  <c r="AV707"/>
  <c r="AW707"/>
  <c r="BB707" s="1"/>
  <c r="AC708"/>
  <c r="AD708"/>
  <c r="AE708"/>
  <c r="AF708"/>
  <c r="AO708" s="1"/>
  <c r="AP708" s="1"/>
  <c r="AG708"/>
  <c r="AH708"/>
  <c r="AI708"/>
  <c r="AJ708"/>
  <c r="AK708"/>
  <c r="AT708"/>
  <c r="AU708"/>
  <c r="AV708"/>
  <c r="AW708"/>
  <c r="BB708" s="1"/>
  <c r="AC709"/>
  <c r="AD709"/>
  <c r="AE709"/>
  <c r="AF709"/>
  <c r="AG709"/>
  <c r="AH709"/>
  <c r="AI709"/>
  <c r="AJ709"/>
  <c r="AK709"/>
  <c r="AO709"/>
  <c r="AT709"/>
  <c r="AU709"/>
  <c r="AV709"/>
  <c r="AW709"/>
  <c r="BB709" s="1"/>
  <c r="AC710"/>
  <c r="AD710"/>
  <c r="AE710"/>
  <c r="AF710"/>
  <c r="AO710" s="1"/>
  <c r="AP710" s="1"/>
  <c r="AG710"/>
  <c r="AH710"/>
  <c r="AI710"/>
  <c r="AJ710"/>
  <c r="AK710"/>
  <c r="AT710"/>
  <c r="AU710"/>
  <c r="AV710"/>
  <c r="AW710"/>
  <c r="BB710" s="1"/>
  <c r="AC711"/>
  <c r="AD711"/>
  <c r="AE711"/>
  <c r="AF711"/>
  <c r="AG711"/>
  <c r="AH711"/>
  <c r="AI711"/>
  <c r="AJ711"/>
  <c r="AK711"/>
  <c r="AO711"/>
  <c r="AT711"/>
  <c r="AU711"/>
  <c r="AV711"/>
  <c r="AW711"/>
  <c r="BB711" s="1"/>
  <c r="AC712"/>
  <c r="AD712"/>
  <c r="AE712"/>
  <c r="AF712"/>
  <c r="AO712" s="1"/>
  <c r="AP712" s="1"/>
  <c r="AG712"/>
  <c r="AH712"/>
  <c r="AI712"/>
  <c r="AJ712"/>
  <c r="AK712"/>
  <c r="AT712"/>
  <c r="AU712"/>
  <c r="AV712"/>
  <c r="AW712"/>
  <c r="BB712" s="1"/>
  <c r="AC713"/>
  <c r="AD713"/>
  <c r="AE713"/>
  <c r="AF713"/>
  <c r="AG713"/>
  <c r="AH713"/>
  <c r="AI713"/>
  <c r="AJ713"/>
  <c r="AK713"/>
  <c r="AO713"/>
  <c r="AT713"/>
  <c r="AU713"/>
  <c r="AV713"/>
  <c r="AW713"/>
  <c r="BB713" s="1"/>
  <c r="AC714"/>
  <c r="AD714"/>
  <c r="AE714"/>
  <c r="AF714"/>
  <c r="AO714" s="1"/>
  <c r="AP714" s="1"/>
  <c r="AG714"/>
  <c r="AH714"/>
  <c r="AI714"/>
  <c r="AJ714"/>
  <c r="AK714"/>
  <c r="AT714"/>
  <c r="AU714"/>
  <c r="AV714"/>
  <c r="AW714"/>
  <c r="BB714" s="1"/>
  <c r="AC715"/>
  <c r="AD715"/>
  <c r="AE715"/>
  <c r="AF715"/>
  <c r="AG715"/>
  <c r="AH715"/>
  <c r="AI715"/>
  <c r="AJ715"/>
  <c r="AK715"/>
  <c r="AO715"/>
  <c r="AT715"/>
  <c r="AU715"/>
  <c r="AV715"/>
  <c r="AW715"/>
  <c r="BB715" s="1"/>
  <c r="AC716"/>
  <c r="AD716"/>
  <c r="AE716"/>
  <c r="AF716"/>
  <c r="AO716" s="1"/>
  <c r="AP716" s="1"/>
  <c r="AG716"/>
  <c r="AH716"/>
  <c r="AI716"/>
  <c r="AJ716"/>
  <c r="AK716"/>
  <c r="AT716"/>
  <c r="AU716"/>
  <c r="AV716"/>
  <c r="AW716"/>
  <c r="BB716" s="1"/>
  <c r="AC717"/>
  <c r="AD717"/>
  <c r="AE717"/>
  <c r="AF717"/>
  <c r="AG717"/>
  <c r="AH717"/>
  <c r="AI717"/>
  <c r="AJ717"/>
  <c r="AK717"/>
  <c r="AO717"/>
  <c r="AT717"/>
  <c r="AU717"/>
  <c r="AV717"/>
  <c r="AW717"/>
  <c r="BB717" s="1"/>
  <c r="AC718"/>
  <c r="AD718"/>
  <c r="AE718"/>
  <c r="AF718"/>
  <c r="AO718" s="1"/>
  <c r="AP718" s="1"/>
  <c r="AG718"/>
  <c r="AH718"/>
  <c r="AI718"/>
  <c r="AJ718"/>
  <c r="AK718"/>
  <c r="AT718"/>
  <c r="AU718"/>
  <c r="AV718"/>
  <c r="AW718"/>
  <c r="BB718" s="1"/>
  <c r="AC719"/>
  <c r="AD719"/>
  <c r="AE719"/>
  <c r="AF719"/>
  <c r="AG719"/>
  <c r="AH719"/>
  <c r="AI719"/>
  <c r="AJ719"/>
  <c r="AK719"/>
  <c r="AO719"/>
  <c r="AT719"/>
  <c r="AU719"/>
  <c r="AV719"/>
  <c r="AW719"/>
  <c r="BB719" s="1"/>
  <c r="AC720"/>
  <c r="AD720"/>
  <c r="AE720"/>
  <c r="AF720"/>
  <c r="AO720" s="1"/>
  <c r="AP720" s="1"/>
  <c r="AG720"/>
  <c r="AH720"/>
  <c r="AI720"/>
  <c r="AJ720"/>
  <c r="AK720"/>
  <c r="AT720"/>
  <c r="AU720"/>
  <c r="AV720"/>
  <c r="AW720"/>
  <c r="BB720" s="1"/>
  <c r="AC721"/>
  <c r="AD721"/>
  <c r="AE721"/>
  <c r="AF721"/>
  <c r="AG721"/>
  <c r="AH721"/>
  <c r="AI721"/>
  <c r="AJ721"/>
  <c r="AK721"/>
  <c r="AO721"/>
  <c r="AT721"/>
  <c r="AU721"/>
  <c r="AV721"/>
  <c r="AW721"/>
  <c r="BB721" s="1"/>
  <c r="AC722"/>
  <c r="AD722"/>
  <c r="AE722"/>
  <c r="AF722"/>
  <c r="AO722" s="1"/>
  <c r="AP722" s="1"/>
  <c r="AG722"/>
  <c r="AH722"/>
  <c r="AI722"/>
  <c r="AJ722"/>
  <c r="AK722"/>
  <c r="AT722"/>
  <c r="AU722"/>
  <c r="AV722"/>
  <c r="AW722"/>
  <c r="BB722" s="1"/>
  <c r="AC723"/>
  <c r="AD723"/>
  <c r="AE723"/>
  <c r="AF723"/>
  <c r="AG723"/>
  <c r="AH723"/>
  <c r="AI723"/>
  <c r="AJ723"/>
  <c r="AK723"/>
  <c r="AO723"/>
  <c r="AT723"/>
  <c r="AU723"/>
  <c r="AV723"/>
  <c r="AW723"/>
  <c r="BB723" s="1"/>
  <c r="AC724"/>
  <c r="AD724"/>
  <c r="AE724"/>
  <c r="AF724"/>
  <c r="AO724" s="1"/>
  <c r="AP724" s="1"/>
  <c r="AG724"/>
  <c r="AH724"/>
  <c r="AI724"/>
  <c r="AJ724"/>
  <c r="AK724"/>
  <c r="AT724"/>
  <c r="AU724"/>
  <c r="AV724"/>
  <c r="AW724"/>
  <c r="BB724" s="1"/>
  <c r="AC725"/>
  <c r="AD725"/>
  <c r="AE725"/>
  <c r="AF725"/>
  <c r="AG725"/>
  <c r="AH725"/>
  <c r="AI725"/>
  <c r="AJ725"/>
  <c r="AK725"/>
  <c r="AO725"/>
  <c r="AT725"/>
  <c r="AU725"/>
  <c r="AV725"/>
  <c r="AW725"/>
  <c r="BB725" s="1"/>
  <c r="AC726"/>
  <c r="AD726"/>
  <c r="AE726"/>
  <c r="AF726"/>
  <c r="AO726" s="1"/>
  <c r="AP726" s="1"/>
  <c r="AG726"/>
  <c r="AH726"/>
  <c r="AI726"/>
  <c r="AJ726"/>
  <c r="AK726"/>
  <c r="AT726"/>
  <c r="AU726"/>
  <c r="AV726"/>
  <c r="AW726"/>
  <c r="BB726" s="1"/>
  <c r="AC727"/>
  <c r="AD727"/>
  <c r="AE727"/>
  <c r="AF727"/>
  <c r="AG727"/>
  <c r="AH727"/>
  <c r="AI727"/>
  <c r="AJ727"/>
  <c r="AK727"/>
  <c r="AO727"/>
  <c r="AT727"/>
  <c r="AU727"/>
  <c r="AV727"/>
  <c r="AW727"/>
  <c r="BB727" s="1"/>
  <c r="AC728"/>
  <c r="AD728"/>
  <c r="AE728"/>
  <c r="AF728"/>
  <c r="AO728" s="1"/>
  <c r="AP728" s="1"/>
  <c r="AG728"/>
  <c r="AH728"/>
  <c r="AI728"/>
  <c r="AJ728"/>
  <c r="AK728"/>
  <c r="AT728"/>
  <c r="AU728"/>
  <c r="AV728"/>
  <c r="AW728"/>
  <c r="BB728" s="1"/>
  <c r="AC729"/>
  <c r="AD729"/>
  <c r="AE729"/>
  <c r="AF729"/>
  <c r="AG729"/>
  <c r="AH729"/>
  <c r="AI729"/>
  <c r="AJ729"/>
  <c r="AK729"/>
  <c r="AO729"/>
  <c r="AT729"/>
  <c r="AU729"/>
  <c r="AV729"/>
  <c r="AW729"/>
  <c r="BB729" s="1"/>
  <c r="AC730"/>
  <c r="AD730"/>
  <c r="AE730"/>
  <c r="AF730"/>
  <c r="AO730" s="1"/>
  <c r="AP730" s="1"/>
  <c r="AG730"/>
  <c r="AH730"/>
  <c r="AI730"/>
  <c r="AJ730"/>
  <c r="AK730"/>
  <c r="AT730"/>
  <c r="AU730"/>
  <c r="AV730"/>
  <c r="AW730"/>
  <c r="BB730" s="1"/>
  <c r="AC731"/>
  <c r="AD731"/>
  <c r="AE731"/>
  <c r="AF731"/>
  <c r="AG731"/>
  <c r="AH731"/>
  <c r="AI731"/>
  <c r="AJ731"/>
  <c r="AK731"/>
  <c r="AO731"/>
  <c r="AT731"/>
  <c r="AU731"/>
  <c r="AV731"/>
  <c r="AW731"/>
  <c r="BB731" s="1"/>
  <c r="AC732"/>
  <c r="AD732"/>
  <c r="AE732"/>
  <c r="AF732"/>
  <c r="AO732" s="1"/>
  <c r="AP732" s="1"/>
  <c r="AG732"/>
  <c r="AH732"/>
  <c r="AI732"/>
  <c r="AJ732"/>
  <c r="AK732"/>
  <c r="AT732"/>
  <c r="AU732"/>
  <c r="AV732"/>
  <c r="AW732"/>
  <c r="BB732" s="1"/>
  <c r="AC733"/>
  <c r="AD733"/>
  <c r="AE733"/>
  <c r="AF733"/>
  <c r="AG733"/>
  <c r="AH733"/>
  <c r="AI733"/>
  <c r="AJ733"/>
  <c r="AK733"/>
  <c r="AO733"/>
  <c r="AT733"/>
  <c r="AU733"/>
  <c r="AV733"/>
  <c r="AW733"/>
  <c r="BB733" s="1"/>
  <c r="AC734"/>
  <c r="AD734"/>
  <c r="AE734"/>
  <c r="AF734"/>
  <c r="AO734" s="1"/>
  <c r="AP734" s="1"/>
  <c r="AG734"/>
  <c r="AH734"/>
  <c r="AI734"/>
  <c r="AJ734"/>
  <c r="AK734"/>
  <c r="AT734"/>
  <c r="AU734"/>
  <c r="AV734"/>
  <c r="AW734"/>
  <c r="BB734" s="1"/>
  <c r="AC735"/>
  <c r="AD735"/>
  <c r="AE735"/>
  <c r="AF735"/>
  <c r="AG735"/>
  <c r="AH735"/>
  <c r="AI735"/>
  <c r="AJ735"/>
  <c r="AK735"/>
  <c r="AO735"/>
  <c r="AT735"/>
  <c r="AU735"/>
  <c r="AV735"/>
  <c r="AW735"/>
  <c r="BB735" s="1"/>
  <c r="AC736"/>
  <c r="AD736"/>
  <c r="AE736"/>
  <c r="AF736"/>
  <c r="AO736" s="1"/>
  <c r="AP736" s="1"/>
  <c r="AG736"/>
  <c r="AH736"/>
  <c r="AI736"/>
  <c r="AJ736"/>
  <c r="AK736"/>
  <c r="AT736"/>
  <c r="AU736"/>
  <c r="AV736"/>
  <c r="AW736"/>
  <c r="BB736" s="1"/>
  <c r="AC737"/>
  <c r="AD737"/>
  <c r="AE737"/>
  <c r="AF737"/>
  <c r="AG737"/>
  <c r="AH737"/>
  <c r="AI737"/>
  <c r="AJ737"/>
  <c r="AK737"/>
  <c r="AO737"/>
  <c r="AT737"/>
  <c r="AU737"/>
  <c r="AV737"/>
  <c r="AW737"/>
  <c r="BB737" s="1"/>
  <c r="AC738"/>
  <c r="AD738"/>
  <c r="AE738"/>
  <c r="AF738"/>
  <c r="AO738" s="1"/>
  <c r="AP738" s="1"/>
  <c r="AG738"/>
  <c r="AH738"/>
  <c r="AI738"/>
  <c r="AJ738"/>
  <c r="AK738"/>
  <c r="AT738"/>
  <c r="AU738"/>
  <c r="AV738"/>
  <c r="AW738"/>
  <c r="BB738" s="1"/>
  <c r="AC739"/>
  <c r="AD739"/>
  <c r="AE739"/>
  <c r="AF739"/>
  <c r="AG739"/>
  <c r="AH739"/>
  <c r="AI739"/>
  <c r="AJ739"/>
  <c r="AK739"/>
  <c r="AO739"/>
  <c r="AT739"/>
  <c r="AU739"/>
  <c r="AV739"/>
  <c r="AW739"/>
  <c r="BB739" s="1"/>
  <c r="AC740"/>
  <c r="AD740"/>
  <c r="AE740"/>
  <c r="AF740"/>
  <c r="AO740" s="1"/>
  <c r="AP740" s="1"/>
  <c r="AG740"/>
  <c r="AH740"/>
  <c r="AI740"/>
  <c r="AJ740"/>
  <c r="AK740"/>
  <c r="AT740"/>
  <c r="AU740"/>
  <c r="AV740"/>
  <c r="AW740"/>
  <c r="BB740" s="1"/>
  <c r="AC741"/>
  <c r="AD741"/>
  <c r="AE741"/>
  <c r="AF741"/>
  <c r="AG741"/>
  <c r="AH741"/>
  <c r="AI741"/>
  <c r="AJ741"/>
  <c r="AK741"/>
  <c r="AO741"/>
  <c r="AT741"/>
  <c r="AU741"/>
  <c r="AV741"/>
  <c r="AW741"/>
  <c r="BB741" s="1"/>
  <c r="AC742"/>
  <c r="AD742"/>
  <c r="AE742"/>
  <c r="AF742"/>
  <c r="AO742" s="1"/>
  <c r="AP742" s="1"/>
  <c r="AG742"/>
  <c r="AH742"/>
  <c r="AI742"/>
  <c r="AJ742"/>
  <c r="AK742"/>
  <c r="AT742"/>
  <c r="AU742"/>
  <c r="AV742"/>
  <c r="AW742"/>
  <c r="BB742" s="1"/>
  <c r="AC743"/>
  <c r="AD743"/>
  <c r="AE743"/>
  <c r="AF743"/>
  <c r="AG743"/>
  <c r="AH743"/>
  <c r="AI743"/>
  <c r="AJ743"/>
  <c r="AK743"/>
  <c r="AO743"/>
  <c r="AT743"/>
  <c r="AU743"/>
  <c r="AV743"/>
  <c r="AW743"/>
  <c r="BB743" s="1"/>
  <c r="AC744"/>
  <c r="AD744"/>
  <c r="AE744"/>
  <c r="AF744"/>
  <c r="AO744" s="1"/>
  <c r="AP744" s="1"/>
  <c r="AG744"/>
  <c r="AH744"/>
  <c r="AI744"/>
  <c r="AJ744"/>
  <c r="AK744"/>
  <c r="AT744"/>
  <c r="AU744"/>
  <c r="AV744"/>
  <c r="AW744"/>
  <c r="BB744" s="1"/>
  <c r="AC745"/>
  <c r="AD745"/>
  <c r="AE745"/>
  <c r="AF745"/>
  <c r="AG745"/>
  <c r="AH745"/>
  <c r="AI745"/>
  <c r="AJ745"/>
  <c r="AK745"/>
  <c r="AO745"/>
  <c r="AT745"/>
  <c r="AU745"/>
  <c r="AV745"/>
  <c r="AW745"/>
  <c r="BB745" s="1"/>
  <c r="AC746"/>
  <c r="AD746"/>
  <c r="AE746"/>
  <c r="AF746"/>
  <c r="AO746" s="1"/>
  <c r="AP746" s="1"/>
  <c r="AG746"/>
  <c r="AH746"/>
  <c r="AI746"/>
  <c r="AJ746"/>
  <c r="AK746"/>
  <c r="AT746"/>
  <c r="AU746"/>
  <c r="AV746"/>
  <c r="AW746"/>
  <c r="BB746" s="1"/>
  <c r="AC747"/>
  <c r="AD747"/>
  <c r="AE747"/>
  <c r="AF747"/>
  <c r="AG747"/>
  <c r="AH747"/>
  <c r="AI747"/>
  <c r="AJ747"/>
  <c r="AK747"/>
  <c r="AO747"/>
  <c r="AT747"/>
  <c r="AU747"/>
  <c r="AV747"/>
  <c r="AW747"/>
  <c r="BB747" s="1"/>
  <c r="AC748"/>
  <c r="AD748"/>
  <c r="AE748"/>
  <c r="AF748"/>
  <c r="AO748" s="1"/>
  <c r="AP748" s="1"/>
  <c r="AG748"/>
  <c r="AH748"/>
  <c r="AI748"/>
  <c r="AJ748"/>
  <c r="AK748"/>
  <c r="AT748"/>
  <c r="AU748"/>
  <c r="AV748"/>
  <c r="AW748"/>
  <c r="BB748" s="1"/>
  <c r="AC749"/>
  <c r="AD749"/>
  <c r="AE749"/>
  <c r="AF749"/>
  <c r="AO749" s="1"/>
  <c r="AG749"/>
  <c r="AH749"/>
  <c r="AI749"/>
  <c r="AJ749"/>
  <c r="AK749"/>
  <c r="AT749"/>
  <c r="AU749"/>
  <c r="AV749"/>
  <c r="AW749"/>
  <c r="BB749" s="1"/>
  <c r="AC750"/>
  <c r="AD750"/>
  <c r="AE750"/>
  <c r="AF750"/>
  <c r="AO750" s="1"/>
  <c r="AP750" s="1"/>
  <c r="AG750"/>
  <c r="AH750"/>
  <c r="AI750"/>
  <c r="AJ750"/>
  <c r="AK750"/>
  <c r="AN750"/>
  <c r="AT750"/>
  <c r="AU750"/>
  <c r="AV750"/>
  <c r="AW750"/>
  <c r="BB750" s="1"/>
  <c r="AC751"/>
  <c r="AD751"/>
  <c r="AE751"/>
  <c r="AF751"/>
  <c r="AO751" s="1"/>
  <c r="AG751"/>
  <c r="AH751"/>
  <c r="AI751"/>
  <c r="AJ751"/>
  <c r="AK751"/>
  <c r="AT751"/>
  <c r="AU751"/>
  <c r="AV751"/>
  <c r="AW751"/>
  <c r="BB751" s="1"/>
  <c r="AC752"/>
  <c r="AD752"/>
  <c r="AE752"/>
  <c r="AF752"/>
  <c r="AO752" s="1"/>
  <c r="AP752" s="1"/>
  <c r="AG752"/>
  <c r="AH752"/>
  <c r="AI752"/>
  <c r="AJ752"/>
  <c r="AK752"/>
  <c r="AN752"/>
  <c r="AT752"/>
  <c r="AU752"/>
  <c r="AV752"/>
  <c r="AW752"/>
  <c r="BB752" s="1"/>
  <c r="AC753"/>
  <c r="AD753"/>
  <c r="AE753"/>
  <c r="AF753"/>
  <c r="AO753" s="1"/>
  <c r="AG753"/>
  <c r="AH753"/>
  <c r="AI753"/>
  <c r="AJ753"/>
  <c r="AK753"/>
  <c r="AT753"/>
  <c r="AU753"/>
  <c r="AV753"/>
  <c r="AW753"/>
  <c r="BB753" s="1"/>
  <c r="AC754"/>
  <c r="AD754"/>
  <c r="AE754"/>
  <c r="AF754"/>
  <c r="AO754" s="1"/>
  <c r="AP754" s="1"/>
  <c r="AG754"/>
  <c r="AH754"/>
  <c r="AI754"/>
  <c r="AJ754"/>
  <c r="AK754"/>
  <c r="AN754"/>
  <c r="AT754"/>
  <c r="AU754"/>
  <c r="AV754"/>
  <c r="AW754"/>
  <c r="BB754" s="1"/>
  <c r="AC755"/>
  <c r="AD755"/>
  <c r="AE755"/>
  <c r="AF755"/>
  <c r="AO755" s="1"/>
  <c r="AG755"/>
  <c r="AH755"/>
  <c r="AI755"/>
  <c r="AJ755"/>
  <c r="AK755"/>
  <c r="AT755"/>
  <c r="AU755"/>
  <c r="AV755"/>
  <c r="AW755"/>
  <c r="BB755" s="1"/>
  <c r="AC756"/>
  <c r="AD756"/>
  <c r="AE756"/>
  <c r="AF756"/>
  <c r="AO756" s="1"/>
  <c r="AP756" s="1"/>
  <c r="AG756"/>
  <c r="AH756"/>
  <c r="AI756"/>
  <c r="AJ756"/>
  <c r="AK756"/>
  <c r="AN756"/>
  <c r="AT756"/>
  <c r="AU756"/>
  <c r="AV756"/>
  <c r="AW756"/>
  <c r="BB756" s="1"/>
  <c r="AC757"/>
  <c r="AD757"/>
  <c r="AE757"/>
  <c r="AF757"/>
  <c r="AO757" s="1"/>
  <c r="AG757"/>
  <c r="AH757"/>
  <c r="AI757"/>
  <c r="AJ757"/>
  <c r="AK757"/>
  <c r="AT757"/>
  <c r="AU757"/>
  <c r="AV757"/>
  <c r="AW757"/>
  <c r="BB757" s="1"/>
  <c r="AC758"/>
  <c r="AD758"/>
  <c r="AE758"/>
  <c r="AF758"/>
  <c r="AO758" s="1"/>
  <c r="AP758" s="1"/>
  <c r="AG758"/>
  <c r="AH758"/>
  <c r="AI758"/>
  <c r="AJ758"/>
  <c r="AK758"/>
  <c r="AN758"/>
  <c r="AT758"/>
  <c r="AU758"/>
  <c r="AV758"/>
  <c r="AW758"/>
  <c r="BB758" s="1"/>
  <c r="AC759"/>
  <c r="AD759"/>
  <c r="AE759"/>
  <c r="AF759"/>
  <c r="AO759" s="1"/>
  <c r="AG759"/>
  <c r="AH759"/>
  <c r="AI759"/>
  <c r="AJ759"/>
  <c r="AK759"/>
  <c r="AT759"/>
  <c r="AU759"/>
  <c r="AV759"/>
  <c r="AW759"/>
  <c r="BB759" s="1"/>
  <c r="AC760"/>
  <c r="AD760"/>
  <c r="AE760"/>
  <c r="AF760"/>
  <c r="AO760" s="1"/>
  <c r="AP760" s="1"/>
  <c r="AG760"/>
  <c r="AH760"/>
  <c r="AI760"/>
  <c r="AJ760"/>
  <c r="AK760"/>
  <c r="AN760"/>
  <c r="AT760"/>
  <c r="AU760"/>
  <c r="AV760"/>
  <c r="AW760"/>
  <c r="BB760" s="1"/>
  <c r="AC761"/>
  <c r="AD761"/>
  <c r="AE761"/>
  <c r="AF761"/>
  <c r="AO761" s="1"/>
  <c r="AG761"/>
  <c r="AH761"/>
  <c r="AI761"/>
  <c r="AJ761"/>
  <c r="AK761"/>
  <c r="AT761"/>
  <c r="AU761"/>
  <c r="AV761"/>
  <c r="AW761"/>
  <c r="BB761" s="1"/>
  <c r="AC762"/>
  <c r="AD762"/>
  <c r="AE762"/>
  <c r="AF762"/>
  <c r="AO762" s="1"/>
  <c r="AP762" s="1"/>
  <c r="AG762"/>
  <c r="AH762"/>
  <c r="AI762"/>
  <c r="AJ762"/>
  <c r="AK762"/>
  <c r="AN762"/>
  <c r="AT762"/>
  <c r="AU762"/>
  <c r="AV762"/>
  <c r="AW762"/>
  <c r="BB762" s="1"/>
  <c r="AC763"/>
  <c r="AD763"/>
  <c r="AE763"/>
  <c r="AF763"/>
  <c r="AO763" s="1"/>
  <c r="AG763"/>
  <c r="AH763"/>
  <c r="AI763"/>
  <c r="AJ763"/>
  <c r="AK763"/>
  <c r="AT763"/>
  <c r="AU763"/>
  <c r="AV763"/>
  <c r="AW763"/>
  <c r="BB763" s="1"/>
  <c r="AC764"/>
  <c r="AD764"/>
  <c r="AE764"/>
  <c r="AF764"/>
  <c r="AO764" s="1"/>
  <c r="AP764" s="1"/>
  <c r="AG764"/>
  <c r="AH764"/>
  <c r="AI764"/>
  <c r="AJ764"/>
  <c r="AK764"/>
  <c r="AN764"/>
  <c r="AT764"/>
  <c r="AU764"/>
  <c r="AV764"/>
  <c r="AW764"/>
  <c r="BB764" s="1"/>
  <c r="AC765"/>
  <c r="AD765"/>
  <c r="AE765"/>
  <c r="AF765"/>
  <c r="AO765" s="1"/>
  <c r="AG765"/>
  <c r="AH765"/>
  <c r="AI765"/>
  <c r="AJ765"/>
  <c r="AK765"/>
  <c r="AT765"/>
  <c r="AU765"/>
  <c r="AV765"/>
  <c r="AW765"/>
  <c r="BB765" s="1"/>
  <c r="AC766"/>
  <c r="AD766"/>
  <c r="AE766"/>
  <c r="AF766"/>
  <c r="AO766" s="1"/>
  <c r="AP766" s="1"/>
  <c r="AG766"/>
  <c r="AH766"/>
  <c r="AI766"/>
  <c r="AJ766"/>
  <c r="AK766"/>
  <c r="AN766"/>
  <c r="AT766"/>
  <c r="AU766"/>
  <c r="AV766"/>
  <c r="AW766"/>
  <c r="BB766" s="1"/>
  <c r="AC767"/>
  <c r="AD767"/>
  <c r="AE767"/>
  <c r="AF767"/>
  <c r="AO767" s="1"/>
  <c r="AG767"/>
  <c r="AH767"/>
  <c r="AI767"/>
  <c r="AJ767"/>
  <c r="AK767"/>
  <c r="AT767"/>
  <c r="AU767"/>
  <c r="AV767"/>
  <c r="AW767"/>
  <c r="BB767" s="1"/>
  <c r="AC768"/>
  <c r="AD768"/>
  <c r="AE768"/>
  <c r="AF768"/>
  <c r="AO768" s="1"/>
  <c r="AP768" s="1"/>
  <c r="AG768"/>
  <c r="AH768"/>
  <c r="AI768"/>
  <c r="AJ768"/>
  <c r="AK768"/>
  <c r="AN768"/>
  <c r="AT768"/>
  <c r="AU768"/>
  <c r="AV768"/>
  <c r="AW768"/>
  <c r="BB768" s="1"/>
  <c r="AC769"/>
  <c r="AD769"/>
  <c r="AE769"/>
  <c r="AF769"/>
  <c r="AO769" s="1"/>
  <c r="AG769"/>
  <c r="AH769"/>
  <c r="AI769"/>
  <c r="AJ769"/>
  <c r="AK769"/>
  <c r="AT769"/>
  <c r="AU769"/>
  <c r="AV769"/>
  <c r="AW769"/>
  <c r="BB769" s="1"/>
  <c r="AC770"/>
  <c r="AD770"/>
  <c r="AE770"/>
  <c r="AF770"/>
  <c r="AO770" s="1"/>
  <c r="AP770" s="1"/>
  <c r="AG770"/>
  <c r="AH770"/>
  <c r="AI770"/>
  <c r="AJ770"/>
  <c r="AK770"/>
  <c r="AN770"/>
  <c r="AT770"/>
  <c r="AU770"/>
  <c r="AV770"/>
  <c r="AW770"/>
  <c r="BB770" s="1"/>
  <c r="AC771"/>
  <c r="AD771"/>
  <c r="AE771"/>
  <c r="AF771"/>
  <c r="AO771" s="1"/>
  <c r="AG771"/>
  <c r="AH771"/>
  <c r="AI771"/>
  <c r="AJ771"/>
  <c r="AK771"/>
  <c r="AT771"/>
  <c r="AU771"/>
  <c r="AV771"/>
  <c r="AW771"/>
  <c r="BB771" s="1"/>
  <c r="AC772"/>
  <c r="AD772"/>
  <c r="AE772"/>
  <c r="AF772"/>
  <c r="AO772" s="1"/>
  <c r="AP772" s="1"/>
  <c r="AG772"/>
  <c r="AH772"/>
  <c r="AI772"/>
  <c r="AJ772"/>
  <c r="AK772"/>
  <c r="AN772"/>
  <c r="AT772"/>
  <c r="AU772"/>
  <c r="AV772"/>
  <c r="AW772"/>
  <c r="BB772" s="1"/>
  <c r="AC773"/>
  <c r="AD773"/>
  <c r="AE773"/>
  <c r="AF773"/>
  <c r="AO773" s="1"/>
  <c r="AG773"/>
  <c r="AH773"/>
  <c r="AI773"/>
  <c r="AJ773"/>
  <c r="AK773"/>
  <c r="AT773"/>
  <c r="AU773"/>
  <c r="AV773"/>
  <c r="AW773"/>
  <c r="BB773" s="1"/>
  <c r="AC774"/>
  <c r="AD774"/>
  <c r="AE774"/>
  <c r="AF774"/>
  <c r="AO774" s="1"/>
  <c r="AP774" s="1"/>
  <c r="AG774"/>
  <c r="AH774"/>
  <c r="AI774"/>
  <c r="AJ774"/>
  <c r="AK774"/>
  <c r="AN774"/>
  <c r="AT774"/>
  <c r="AU774"/>
  <c r="AV774"/>
  <c r="AW774"/>
  <c r="BB774" s="1"/>
  <c r="AC775"/>
  <c r="AD775"/>
  <c r="AE775"/>
  <c r="AF775"/>
  <c r="AO775" s="1"/>
  <c r="AG775"/>
  <c r="AH775"/>
  <c r="AI775"/>
  <c r="AJ775"/>
  <c r="AK775"/>
  <c r="AT775"/>
  <c r="AU775"/>
  <c r="AV775"/>
  <c r="AW775"/>
  <c r="BB775" s="1"/>
  <c r="AC776"/>
  <c r="AD776"/>
  <c r="AE776"/>
  <c r="AF776"/>
  <c r="AO776" s="1"/>
  <c r="AP776" s="1"/>
  <c r="AG776"/>
  <c r="AH776"/>
  <c r="AI776"/>
  <c r="AJ776"/>
  <c r="AK776"/>
  <c r="AN776"/>
  <c r="AT776"/>
  <c r="AU776"/>
  <c r="AV776"/>
  <c r="AW776"/>
  <c r="BB776" s="1"/>
  <c r="AC777"/>
  <c r="AD777"/>
  <c r="AE777"/>
  <c r="AF777"/>
  <c r="AO777" s="1"/>
  <c r="AG777"/>
  <c r="AH777"/>
  <c r="AI777"/>
  <c r="AJ777"/>
  <c r="AK777"/>
  <c r="AT777"/>
  <c r="AU777"/>
  <c r="AV777"/>
  <c r="AW777"/>
  <c r="BB777" s="1"/>
  <c r="AC778"/>
  <c r="AD778"/>
  <c r="AE778"/>
  <c r="AF778"/>
  <c r="AO778" s="1"/>
  <c r="AP778" s="1"/>
  <c r="AG778"/>
  <c r="AH778"/>
  <c r="AI778"/>
  <c r="AJ778"/>
  <c r="AK778"/>
  <c r="AN778"/>
  <c r="AT778"/>
  <c r="AU778"/>
  <c r="AV778"/>
  <c r="AW778"/>
  <c r="BB778" s="1"/>
  <c r="AC779"/>
  <c r="AD779"/>
  <c r="AE779"/>
  <c r="AF779"/>
  <c r="AO779" s="1"/>
  <c r="AG779"/>
  <c r="AH779"/>
  <c r="AI779"/>
  <c r="AJ779"/>
  <c r="AK779"/>
  <c r="AT779"/>
  <c r="AU779"/>
  <c r="AV779"/>
  <c r="AW779"/>
  <c r="BB779" s="1"/>
  <c r="AC780"/>
  <c r="AD780"/>
  <c r="AE780"/>
  <c r="AF780"/>
  <c r="AO780" s="1"/>
  <c r="AP780" s="1"/>
  <c r="AG780"/>
  <c r="AH780"/>
  <c r="AI780"/>
  <c r="AJ780"/>
  <c r="AK780"/>
  <c r="AN780"/>
  <c r="AT780"/>
  <c r="AU780"/>
  <c r="AV780"/>
  <c r="AW780"/>
  <c r="BB780" s="1"/>
  <c r="AC781"/>
  <c r="AD781"/>
  <c r="AE781"/>
  <c r="AF781"/>
  <c r="AO781" s="1"/>
  <c r="AG781"/>
  <c r="AH781"/>
  <c r="AI781"/>
  <c r="AJ781"/>
  <c r="AK781"/>
  <c r="AT781"/>
  <c r="AU781"/>
  <c r="AV781"/>
  <c r="AW781"/>
  <c r="BB781" s="1"/>
  <c r="AC782"/>
  <c r="AD782"/>
  <c r="AE782"/>
  <c r="AF782"/>
  <c r="AO782" s="1"/>
  <c r="AP782" s="1"/>
  <c r="AG782"/>
  <c r="AH782"/>
  <c r="AI782"/>
  <c r="AJ782"/>
  <c r="AK782"/>
  <c r="AN782"/>
  <c r="AT782"/>
  <c r="AU782"/>
  <c r="AV782"/>
  <c r="AW782"/>
  <c r="BB782" s="1"/>
  <c r="AC783"/>
  <c r="AD783"/>
  <c r="AE783"/>
  <c r="AF783"/>
  <c r="AO783" s="1"/>
  <c r="AG783"/>
  <c r="AH783"/>
  <c r="AI783"/>
  <c r="AJ783"/>
  <c r="AK783"/>
  <c r="AT783"/>
  <c r="AU783"/>
  <c r="AV783"/>
  <c r="AW783"/>
  <c r="BB783" s="1"/>
  <c r="AC784"/>
  <c r="AD784"/>
  <c r="AE784"/>
  <c r="AF784"/>
  <c r="AO784" s="1"/>
  <c r="AP784" s="1"/>
  <c r="AG784"/>
  <c r="AH784"/>
  <c r="AI784"/>
  <c r="AJ784"/>
  <c r="AK784"/>
  <c r="AN784"/>
  <c r="AT784"/>
  <c r="AU784"/>
  <c r="AV784"/>
  <c r="AW784"/>
  <c r="BB784" s="1"/>
  <c r="AC785"/>
  <c r="AD785"/>
  <c r="AE785"/>
  <c r="AF785"/>
  <c r="AO785" s="1"/>
  <c r="AG785"/>
  <c r="AH785"/>
  <c r="AI785"/>
  <c r="AJ785"/>
  <c r="AK785"/>
  <c r="AT785"/>
  <c r="AU785"/>
  <c r="AV785"/>
  <c r="AW785"/>
  <c r="BB785" s="1"/>
  <c r="AC786"/>
  <c r="AD786"/>
  <c r="AE786"/>
  <c r="AF786"/>
  <c r="AO786" s="1"/>
  <c r="AP786" s="1"/>
  <c r="AG786"/>
  <c r="AH786"/>
  <c r="AI786"/>
  <c r="AJ786"/>
  <c r="AK786"/>
  <c r="AN786"/>
  <c r="AT786"/>
  <c r="AU786"/>
  <c r="AV786"/>
  <c r="AW786"/>
  <c r="BB786" s="1"/>
  <c r="AC787"/>
  <c r="AD787"/>
  <c r="AE787"/>
  <c r="AF787"/>
  <c r="AO787" s="1"/>
  <c r="AG787"/>
  <c r="AH787"/>
  <c r="AI787"/>
  <c r="AJ787"/>
  <c r="AK787"/>
  <c r="AT787"/>
  <c r="AU787"/>
  <c r="AV787"/>
  <c r="AW787"/>
  <c r="BB787" s="1"/>
  <c r="AC788"/>
  <c r="AD788"/>
  <c r="AE788"/>
  <c r="AF788"/>
  <c r="AO788" s="1"/>
  <c r="AP788" s="1"/>
  <c r="AG788"/>
  <c r="AH788"/>
  <c r="AI788"/>
  <c r="AJ788"/>
  <c r="AK788"/>
  <c r="AN788"/>
  <c r="AT788"/>
  <c r="AU788"/>
  <c r="AV788"/>
  <c r="AW788"/>
  <c r="BB788" s="1"/>
  <c r="AC789"/>
  <c r="AD789"/>
  <c r="AE789"/>
  <c r="AF789"/>
  <c r="AO789" s="1"/>
  <c r="AG789"/>
  <c r="AH789"/>
  <c r="AI789"/>
  <c r="AJ789"/>
  <c r="AK789"/>
  <c r="AT789"/>
  <c r="AU789"/>
  <c r="AV789"/>
  <c r="AW789"/>
  <c r="BB789" s="1"/>
  <c r="AC790"/>
  <c r="AD790"/>
  <c r="AE790"/>
  <c r="AF790"/>
  <c r="AO790" s="1"/>
  <c r="AP790" s="1"/>
  <c r="AG790"/>
  <c r="AH790"/>
  <c r="AI790"/>
  <c r="AJ790"/>
  <c r="AK790"/>
  <c r="AN790"/>
  <c r="AT790"/>
  <c r="AU790"/>
  <c r="AV790"/>
  <c r="AW790"/>
  <c r="BB790" s="1"/>
  <c r="AC791"/>
  <c r="AD791"/>
  <c r="AE791"/>
  <c r="AF791"/>
  <c r="AO791" s="1"/>
  <c r="AG791"/>
  <c r="AH791"/>
  <c r="AI791"/>
  <c r="AJ791"/>
  <c r="AK791"/>
  <c r="AT791"/>
  <c r="AU791"/>
  <c r="AV791"/>
  <c r="AW791"/>
  <c r="BB791" s="1"/>
  <c r="AC792"/>
  <c r="AD792"/>
  <c r="AE792"/>
  <c r="AF792"/>
  <c r="AO792" s="1"/>
  <c r="AP792" s="1"/>
  <c r="AG792"/>
  <c r="AH792"/>
  <c r="AI792"/>
  <c r="AJ792"/>
  <c r="AK792"/>
  <c r="AN792"/>
  <c r="AT792"/>
  <c r="AU792"/>
  <c r="AV792"/>
  <c r="AW792"/>
  <c r="BB792" s="1"/>
  <c r="AC793"/>
  <c r="AD793"/>
  <c r="AE793"/>
  <c r="AF793"/>
  <c r="AO793" s="1"/>
  <c r="AG793"/>
  <c r="AH793"/>
  <c r="AI793"/>
  <c r="AJ793"/>
  <c r="AK793"/>
  <c r="AT793"/>
  <c r="AU793"/>
  <c r="AV793"/>
  <c r="AW793"/>
  <c r="BB793" s="1"/>
  <c r="AC794"/>
  <c r="AD794"/>
  <c r="AE794"/>
  <c r="AF794"/>
  <c r="AO794" s="1"/>
  <c r="AP794" s="1"/>
  <c r="AG794"/>
  <c r="AH794"/>
  <c r="AI794"/>
  <c r="AJ794"/>
  <c r="AK794"/>
  <c r="AN794"/>
  <c r="AT794"/>
  <c r="AU794"/>
  <c r="AV794"/>
  <c r="AW794"/>
  <c r="BB794" s="1"/>
  <c r="AC795"/>
  <c r="AD795"/>
  <c r="AE795"/>
  <c r="AF795"/>
  <c r="AO795" s="1"/>
  <c r="AG795"/>
  <c r="AH795"/>
  <c r="AI795"/>
  <c r="AJ795"/>
  <c r="AK795"/>
  <c r="AT795"/>
  <c r="AU795"/>
  <c r="AV795"/>
  <c r="AW795"/>
  <c r="BB795" s="1"/>
  <c r="AC796"/>
  <c r="AD796"/>
  <c r="AE796"/>
  <c r="AF796"/>
  <c r="AO796" s="1"/>
  <c r="AP796" s="1"/>
  <c r="AG796"/>
  <c r="AH796"/>
  <c r="AI796"/>
  <c r="AJ796"/>
  <c r="AK796"/>
  <c r="AN796"/>
  <c r="AT796"/>
  <c r="AU796"/>
  <c r="AV796"/>
  <c r="AW796"/>
  <c r="BB796" s="1"/>
  <c r="AC797"/>
  <c r="AD797"/>
  <c r="AE797"/>
  <c r="AF797"/>
  <c r="AO797" s="1"/>
  <c r="AG797"/>
  <c r="AH797"/>
  <c r="AI797"/>
  <c r="AJ797"/>
  <c r="AK797"/>
  <c r="AT797"/>
  <c r="AU797"/>
  <c r="AV797"/>
  <c r="AW797"/>
  <c r="BB797" s="1"/>
  <c r="AC798"/>
  <c r="AD798"/>
  <c r="AE798"/>
  <c r="AF798"/>
  <c r="AO798" s="1"/>
  <c r="AP798" s="1"/>
  <c r="AG798"/>
  <c r="AH798"/>
  <c r="AI798"/>
  <c r="AJ798"/>
  <c r="AK798"/>
  <c r="AN798"/>
  <c r="AT798"/>
  <c r="AU798"/>
  <c r="AV798"/>
  <c r="AW798"/>
  <c r="BB798" s="1"/>
  <c r="AC799"/>
  <c r="AD799"/>
  <c r="AE799"/>
  <c r="AF799"/>
  <c r="AO799" s="1"/>
  <c r="AG799"/>
  <c r="AH799"/>
  <c r="AI799"/>
  <c r="AJ799"/>
  <c r="AK799"/>
  <c r="AT799"/>
  <c r="AU799"/>
  <c r="AV799"/>
  <c r="AW799"/>
  <c r="BB799" s="1"/>
  <c r="AC800"/>
  <c r="AD800"/>
  <c r="AE800"/>
  <c r="AF800"/>
  <c r="AO800" s="1"/>
  <c r="AP800" s="1"/>
  <c r="AG800"/>
  <c r="AH800"/>
  <c r="AI800"/>
  <c r="AJ800"/>
  <c r="AK800"/>
  <c r="AN800"/>
  <c r="AT800"/>
  <c r="AU800"/>
  <c r="AV800"/>
  <c r="AW800"/>
  <c r="BB800" s="1"/>
  <c r="AC801"/>
  <c r="AD801"/>
  <c r="AE801"/>
  <c r="AF801"/>
  <c r="AO801" s="1"/>
  <c r="AG801"/>
  <c r="AH801"/>
  <c r="AI801"/>
  <c r="AJ801"/>
  <c r="AK801"/>
  <c r="AT801"/>
  <c r="AU801"/>
  <c r="AV801"/>
  <c r="AW801"/>
  <c r="BB801" s="1"/>
  <c r="AC802"/>
  <c r="AD802"/>
  <c r="AE802"/>
  <c r="AF802"/>
  <c r="AO802" s="1"/>
  <c r="AP802" s="1"/>
  <c r="AG802"/>
  <c r="AH802"/>
  <c r="AI802"/>
  <c r="AJ802"/>
  <c r="AK802"/>
  <c r="AN802"/>
  <c r="AT802"/>
  <c r="AU802"/>
  <c r="AV802"/>
  <c r="AW802"/>
  <c r="BB802" s="1"/>
  <c r="AC803"/>
  <c r="AD803"/>
  <c r="AE803"/>
  <c r="AF803"/>
  <c r="AO803" s="1"/>
  <c r="AG803"/>
  <c r="AH803"/>
  <c r="AI803"/>
  <c r="AJ803"/>
  <c r="AK803"/>
  <c r="AT803"/>
  <c r="AU803"/>
  <c r="AV803"/>
  <c r="AW803"/>
  <c r="BB803" s="1"/>
  <c r="AC804"/>
  <c r="AD804"/>
  <c r="AE804"/>
  <c r="AF804"/>
  <c r="AO804" s="1"/>
  <c r="AP804" s="1"/>
  <c r="AG804"/>
  <c r="AH804"/>
  <c r="AI804"/>
  <c r="AJ804"/>
  <c r="AK804"/>
  <c r="AN804"/>
  <c r="AT804"/>
  <c r="AU804"/>
  <c r="AV804"/>
  <c r="AW804"/>
  <c r="BB804" s="1"/>
  <c r="AC805"/>
  <c r="AD805"/>
  <c r="AE805"/>
  <c r="AF805"/>
  <c r="AO805" s="1"/>
  <c r="AG805"/>
  <c r="AH805"/>
  <c r="AI805"/>
  <c r="AJ805"/>
  <c r="AK805"/>
  <c r="AT805"/>
  <c r="AU805"/>
  <c r="AV805"/>
  <c r="AW805"/>
  <c r="BB805" s="1"/>
  <c r="AC806"/>
  <c r="AD806"/>
  <c r="AE806"/>
  <c r="AF806"/>
  <c r="AO806" s="1"/>
  <c r="AP806" s="1"/>
  <c r="AG806"/>
  <c r="AH806"/>
  <c r="AI806"/>
  <c r="AJ806"/>
  <c r="AK806"/>
  <c r="AN806"/>
  <c r="AT806"/>
  <c r="AU806"/>
  <c r="AV806"/>
  <c r="AW806"/>
  <c r="BB806" s="1"/>
  <c r="AC807"/>
  <c r="AD807"/>
  <c r="AE807"/>
  <c r="AF807"/>
  <c r="AO807" s="1"/>
  <c r="AG807"/>
  <c r="AH807"/>
  <c r="AI807"/>
  <c r="AJ807"/>
  <c r="AK807"/>
  <c r="AT807"/>
  <c r="AU807"/>
  <c r="AV807"/>
  <c r="AW807"/>
  <c r="BB807" s="1"/>
  <c r="AC808"/>
  <c r="AD808"/>
  <c r="AE808"/>
  <c r="AF808"/>
  <c r="AO808" s="1"/>
  <c r="AP808" s="1"/>
  <c r="AG808"/>
  <c r="AH808"/>
  <c r="AI808"/>
  <c r="AJ808"/>
  <c r="AK808"/>
  <c r="AN808"/>
  <c r="AT808"/>
  <c r="AU808"/>
  <c r="AV808"/>
  <c r="AW808"/>
  <c r="BB808" s="1"/>
  <c r="AC809"/>
  <c r="AD809"/>
  <c r="AE809"/>
  <c r="AF809"/>
  <c r="AO809" s="1"/>
  <c r="AG809"/>
  <c r="AH809"/>
  <c r="AI809"/>
  <c r="AJ809"/>
  <c r="AK809"/>
  <c r="AT809"/>
  <c r="AU809"/>
  <c r="AV809"/>
  <c r="AW809"/>
  <c r="BB809" s="1"/>
  <c r="AC810"/>
  <c r="AD810"/>
  <c r="AE810"/>
  <c r="AF810"/>
  <c r="AO810" s="1"/>
  <c r="AP810" s="1"/>
  <c r="AG810"/>
  <c r="AH810"/>
  <c r="AI810"/>
  <c r="AJ810"/>
  <c r="AK810"/>
  <c r="AN810"/>
  <c r="AT810"/>
  <c r="AU810"/>
  <c r="AV810"/>
  <c r="AW810"/>
  <c r="BB810" s="1"/>
  <c r="AC811"/>
  <c r="AD811"/>
  <c r="AE811"/>
  <c r="AF811"/>
  <c r="AO811" s="1"/>
  <c r="AG811"/>
  <c r="AH811"/>
  <c r="AI811"/>
  <c r="AJ811"/>
  <c r="AK811"/>
  <c r="AT811"/>
  <c r="AU811"/>
  <c r="AV811"/>
  <c r="AW811"/>
  <c r="BB811" s="1"/>
  <c r="AC812"/>
  <c r="AD812"/>
  <c r="AE812"/>
  <c r="AF812"/>
  <c r="AO812" s="1"/>
  <c r="AP812" s="1"/>
  <c r="AG812"/>
  <c r="AH812"/>
  <c r="AI812"/>
  <c r="AJ812"/>
  <c r="AK812"/>
  <c r="AN812"/>
  <c r="AT812"/>
  <c r="AU812"/>
  <c r="AV812"/>
  <c r="AW812"/>
  <c r="BB812" s="1"/>
  <c r="AC813"/>
  <c r="AD813"/>
  <c r="AE813"/>
  <c r="AF813"/>
  <c r="AO813" s="1"/>
  <c r="AG813"/>
  <c r="AH813"/>
  <c r="AI813"/>
  <c r="AJ813"/>
  <c r="AK813"/>
  <c r="AT813"/>
  <c r="AU813"/>
  <c r="AV813"/>
  <c r="AW813"/>
  <c r="BB813" s="1"/>
  <c r="AC814"/>
  <c r="AD814"/>
  <c r="AE814"/>
  <c r="AF814"/>
  <c r="AO814" s="1"/>
  <c r="AP814" s="1"/>
  <c r="AG814"/>
  <c r="AH814"/>
  <c r="AI814"/>
  <c r="AJ814"/>
  <c r="AK814"/>
  <c r="AN814"/>
  <c r="AT814"/>
  <c r="AU814"/>
  <c r="AV814"/>
  <c r="AW814"/>
  <c r="BB814" s="1"/>
  <c r="AC815"/>
  <c r="AD815"/>
  <c r="AE815"/>
  <c r="AF815"/>
  <c r="AO815" s="1"/>
  <c r="AG815"/>
  <c r="AH815"/>
  <c r="AI815"/>
  <c r="AJ815"/>
  <c r="AK815"/>
  <c r="AT815"/>
  <c r="AU815"/>
  <c r="AV815"/>
  <c r="AW815"/>
  <c r="BB815" s="1"/>
  <c r="AC816"/>
  <c r="AD816"/>
  <c r="AE816"/>
  <c r="AF816"/>
  <c r="AO816" s="1"/>
  <c r="AP816" s="1"/>
  <c r="AG816"/>
  <c r="AH816"/>
  <c r="AI816"/>
  <c r="AJ816"/>
  <c r="AK816"/>
  <c r="AN816"/>
  <c r="AT816"/>
  <c r="AU816"/>
  <c r="AV816"/>
  <c r="AW816"/>
  <c r="BB816" s="1"/>
  <c r="AC817"/>
  <c r="AD817"/>
  <c r="AE817"/>
  <c r="AF817"/>
  <c r="AO817" s="1"/>
  <c r="AG817"/>
  <c r="AH817"/>
  <c r="AI817"/>
  <c r="AJ817"/>
  <c r="AK817"/>
  <c r="AT817"/>
  <c r="AU817"/>
  <c r="AV817"/>
  <c r="AW817"/>
  <c r="BB817" s="1"/>
  <c r="AC818"/>
  <c r="AD818"/>
  <c r="AE818"/>
  <c r="AF818"/>
  <c r="AO818" s="1"/>
  <c r="AP818" s="1"/>
  <c r="AG818"/>
  <c r="AH818"/>
  <c r="AI818"/>
  <c r="AJ818"/>
  <c r="AK818"/>
  <c r="AN818"/>
  <c r="AT818"/>
  <c r="AU818"/>
  <c r="AV818"/>
  <c r="AW818"/>
  <c r="BB818" s="1"/>
  <c r="AC819"/>
  <c r="AD819"/>
  <c r="AE819"/>
  <c r="AF819"/>
  <c r="AO819" s="1"/>
  <c r="AG819"/>
  <c r="AH819"/>
  <c r="AI819"/>
  <c r="AJ819"/>
  <c r="AK819"/>
  <c r="AT819"/>
  <c r="AU819"/>
  <c r="AV819"/>
  <c r="AW819"/>
  <c r="BB819" s="1"/>
  <c r="AC820"/>
  <c r="AD820"/>
  <c r="AE820"/>
  <c r="AF820"/>
  <c r="AO820" s="1"/>
  <c r="AP820" s="1"/>
  <c r="AG820"/>
  <c r="AH820"/>
  <c r="AI820"/>
  <c r="AJ820"/>
  <c r="AK820"/>
  <c r="AN820"/>
  <c r="AT820"/>
  <c r="AU820"/>
  <c r="AV820"/>
  <c r="AW820"/>
  <c r="BB820" s="1"/>
  <c r="AC821"/>
  <c r="AD821"/>
  <c r="AE821"/>
  <c r="AF821"/>
  <c r="AO821" s="1"/>
  <c r="AG821"/>
  <c r="AH821"/>
  <c r="AI821"/>
  <c r="AJ821"/>
  <c r="AK821"/>
  <c r="AT821"/>
  <c r="AU821"/>
  <c r="AV821"/>
  <c r="AW821"/>
  <c r="BB821" s="1"/>
  <c r="AC822"/>
  <c r="AD822"/>
  <c r="AE822"/>
  <c r="AF822"/>
  <c r="AO822" s="1"/>
  <c r="AP822" s="1"/>
  <c r="AG822"/>
  <c r="AH822"/>
  <c r="AI822"/>
  <c r="AJ822"/>
  <c r="AK822"/>
  <c r="AN822"/>
  <c r="AT822"/>
  <c r="AU822"/>
  <c r="AV822"/>
  <c r="AW822"/>
  <c r="BB822" s="1"/>
  <c r="AC823"/>
  <c r="AD823"/>
  <c r="AE823"/>
  <c r="AF823"/>
  <c r="AO823" s="1"/>
  <c r="AG823"/>
  <c r="AH823"/>
  <c r="AI823"/>
  <c r="AJ823"/>
  <c r="AK823"/>
  <c r="AT823"/>
  <c r="AU823"/>
  <c r="AV823"/>
  <c r="AW823"/>
  <c r="BB823" s="1"/>
  <c r="AC824"/>
  <c r="AD824"/>
  <c r="AE824"/>
  <c r="AF824"/>
  <c r="AO824" s="1"/>
  <c r="AP824" s="1"/>
  <c r="AG824"/>
  <c r="AH824"/>
  <c r="AI824"/>
  <c r="AJ824"/>
  <c r="AK824"/>
  <c r="AN824"/>
  <c r="AT824"/>
  <c r="AU824"/>
  <c r="AV824"/>
  <c r="AW824"/>
  <c r="BB824" s="1"/>
  <c r="AC825"/>
  <c r="AD825"/>
  <c r="AE825"/>
  <c r="AF825"/>
  <c r="AO825" s="1"/>
  <c r="AG825"/>
  <c r="AH825"/>
  <c r="AI825"/>
  <c r="AJ825"/>
  <c r="AK825"/>
  <c r="AT825"/>
  <c r="AU825"/>
  <c r="AV825"/>
  <c r="AW825"/>
  <c r="BB825" s="1"/>
  <c r="AC826"/>
  <c r="AD826"/>
  <c r="AE826"/>
  <c r="AF826"/>
  <c r="AO826" s="1"/>
  <c r="AP826" s="1"/>
  <c r="AG826"/>
  <c r="AH826"/>
  <c r="AI826"/>
  <c r="AJ826"/>
  <c r="AK826"/>
  <c r="AN826"/>
  <c r="AT826"/>
  <c r="AU826"/>
  <c r="AV826"/>
  <c r="AW826"/>
  <c r="BB826" s="1"/>
  <c r="AC827"/>
  <c r="AD827"/>
  <c r="AE827"/>
  <c r="AF827"/>
  <c r="AO827" s="1"/>
  <c r="AG827"/>
  <c r="AH827"/>
  <c r="AI827"/>
  <c r="AJ827"/>
  <c r="AK827"/>
  <c r="AT827"/>
  <c r="AU827"/>
  <c r="AV827"/>
  <c r="AW827"/>
  <c r="BB827" s="1"/>
  <c r="AC828"/>
  <c r="AD828"/>
  <c r="AE828"/>
  <c r="AF828"/>
  <c r="AO828" s="1"/>
  <c r="AP828" s="1"/>
  <c r="AG828"/>
  <c r="AH828"/>
  <c r="AI828"/>
  <c r="AJ828"/>
  <c r="AK828"/>
  <c r="AN828"/>
  <c r="AT828"/>
  <c r="AU828"/>
  <c r="AV828"/>
  <c r="AW828"/>
  <c r="BB828" s="1"/>
  <c r="AC829"/>
  <c r="AD829"/>
  <c r="AE829"/>
  <c r="AF829"/>
  <c r="AO829" s="1"/>
  <c r="AG829"/>
  <c r="AH829"/>
  <c r="AI829"/>
  <c r="AJ829"/>
  <c r="AK829"/>
  <c r="AT829"/>
  <c r="AU829"/>
  <c r="AV829"/>
  <c r="AW829"/>
  <c r="BB829" s="1"/>
  <c r="AC830"/>
  <c r="AD830"/>
  <c r="AE830"/>
  <c r="AF830"/>
  <c r="AO830" s="1"/>
  <c r="AP830" s="1"/>
  <c r="AG830"/>
  <c r="AH830"/>
  <c r="AI830"/>
  <c r="AJ830"/>
  <c r="AK830"/>
  <c r="AN830"/>
  <c r="AT830"/>
  <c r="AU830"/>
  <c r="AV830"/>
  <c r="AW830"/>
  <c r="BB830" s="1"/>
  <c r="AC831"/>
  <c r="AD831"/>
  <c r="AE831"/>
  <c r="AF831"/>
  <c r="AO831" s="1"/>
  <c r="AG831"/>
  <c r="AH831"/>
  <c r="AI831"/>
  <c r="AJ831"/>
  <c r="AK831"/>
  <c r="AT831"/>
  <c r="AU831"/>
  <c r="AV831"/>
  <c r="AW831"/>
  <c r="BB831" s="1"/>
  <c r="AC832"/>
  <c r="AD832"/>
  <c r="AE832"/>
  <c r="AF832"/>
  <c r="AO832" s="1"/>
  <c r="AP832" s="1"/>
  <c r="AG832"/>
  <c r="AH832"/>
  <c r="AI832"/>
  <c r="AJ832"/>
  <c r="AK832"/>
  <c r="AN832"/>
  <c r="AT832"/>
  <c r="AU832"/>
  <c r="AV832"/>
  <c r="AW832"/>
  <c r="BB832" s="1"/>
  <c r="AC833"/>
  <c r="AD833"/>
  <c r="AE833"/>
  <c r="AF833"/>
  <c r="AO833" s="1"/>
  <c r="AG833"/>
  <c r="AH833"/>
  <c r="AI833"/>
  <c r="AJ833"/>
  <c r="AK833"/>
  <c r="AT833"/>
  <c r="AU833"/>
  <c r="AV833"/>
  <c r="AW833"/>
  <c r="BB833" s="1"/>
  <c r="AC834"/>
  <c r="AD834"/>
  <c r="AE834"/>
  <c r="AF834"/>
  <c r="AO834" s="1"/>
  <c r="AP834" s="1"/>
  <c r="AG834"/>
  <c r="AH834"/>
  <c r="AI834"/>
  <c r="AJ834"/>
  <c r="AK834"/>
  <c r="AN834"/>
  <c r="AT834"/>
  <c r="AU834"/>
  <c r="AV834"/>
  <c r="AW834"/>
  <c r="BB834" s="1"/>
  <c r="AC835"/>
  <c r="AD835"/>
  <c r="AE835"/>
  <c r="AF835"/>
  <c r="AO835" s="1"/>
  <c r="AG835"/>
  <c r="AH835"/>
  <c r="AI835"/>
  <c r="AJ835"/>
  <c r="AK835"/>
  <c r="AT835"/>
  <c r="AU835"/>
  <c r="AV835"/>
  <c r="AW835"/>
  <c r="BB835" s="1"/>
  <c r="AC836"/>
  <c r="AD836"/>
  <c r="AE836"/>
  <c r="AF836"/>
  <c r="AO836" s="1"/>
  <c r="AP836" s="1"/>
  <c r="AG836"/>
  <c r="AH836"/>
  <c r="AI836"/>
  <c r="AJ836"/>
  <c r="AK836"/>
  <c r="AN836"/>
  <c r="AT836"/>
  <c r="AU836"/>
  <c r="AV836"/>
  <c r="AW836"/>
  <c r="BB836" s="1"/>
  <c r="AC837"/>
  <c r="AD837"/>
  <c r="AE837"/>
  <c r="AF837"/>
  <c r="AO837" s="1"/>
  <c r="AG837"/>
  <c r="AH837"/>
  <c r="AI837"/>
  <c r="AJ837"/>
  <c r="AK837"/>
  <c r="AT837"/>
  <c r="AU837"/>
  <c r="AV837"/>
  <c r="AW837"/>
  <c r="BB837" s="1"/>
  <c r="AC838"/>
  <c r="AD838"/>
  <c r="AE838"/>
  <c r="AF838"/>
  <c r="AO838" s="1"/>
  <c r="AP838" s="1"/>
  <c r="AG838"/>
  <c r="AH838"/>
  <c r="AI838"/>
  <c r="AJ838"/>
  <c r="AK838"/>
  <c r="AN838"/>
  <c r="AT838"/>
  <c r="AU838"/>
  <c r="AV838"/>
  <c r="AW838"/>
  <c r="BB838" s="1"/>
  <c r="AC839"/>
  <c r="AD839"/>
  <c r="AE839"/>
  <c r="AF839"/>
  <c r="AO839" s="1"/>
  <c r="AG839"/>
  <c r="AH839"/>
  <c r="AI839"/>
  <c r="AJ839"/>
  <c r="AK839"/>
  <c r="AT839"/>
  <c r="AU839"/>
  <c r="AV839"/>
  <c r="AW839"/>
  <c r="BB839" s="1"/>
  <c r="AC840"/>
  <c r="AD840"/>
  <c r="AE840"/>
  <c r="AF840"/>
  <c r="AO840" s="1"/>
  <c r="AP840" s="1"/>
  <c r="AG840"/>
  <c r="AH840"/>
  <c r="AI840"/>
  <c r="AJ840"/>
  <c r="AK840"/>
  <c r="AN840"/>
  <c r="AT840"/>
  <c r="AU840"/>
  <c r="AV840"/>
  <c r="AW840"/>
  <c r="BB840" s="1"/>
  <c r="AC841"/>
  <c r="AD841"/>
  <c r="AE841"/>
  <c r="AF841"/>
  <c r="AO841" s="1"/>
  <c r="AG841"/>
  <c r="AH841"/>
  <c r="AI841"/>
  <c r="AJ841"/>
  <c r="AK841"/>
  <c r="AT841"/>
  <c r="AU841"/>
  <c r="AV841"/>
  <c r="AW841"/>
  <c r="BB841" s="1"/>
  <c r="AC842"/>
  <c r="AD842"/>
  <c r="AE842"/>
  <c r="AF842"/>
  <c r="AO842" s="1"/>
  <c r="AP842" s="1"/>
  <c r="AG842"/>
  <c r="AH842"/>
  <c r="AI842"/>
  <c r="AJ842"/>
  <c r="AK842"/>
  <c r="AN842"/>
  <c r="AT842"/>
  <c r="AU842"/>
  <c r="AV842"/>
  <c r="AW842"/>
  <c r="BB842" s="1"/>
  <c r="AC843"/>
  <c r="AD843"/>
  <c r="AE843"/>
  <c r="AF843"/>
  <c r="AO843" s="1"/>
  <c r="AG843"/>
  <c r="AH843"/>
  <c r="AI843"/>
  <c r="AJ843"/>
  <c r="AK843"/>
  <c r="AT843"/>
  <c r="AU843"/>
  <c r="AV843"/>
  <c r="AW843"/>
  <c r="BB843" s="1"/>
  <c r="AC844"/>
  <c r="AD844"/>
  <c r="AE844"/>
  <c r="AF844"/>
  <c r="AO844" s="1"/>
  <c r="AP844" s="1"/>
  <c r="AG844"/>
  <c r="AH844"/>
  <c r="AI844"/>
  <c r="AJ844"/>
  <c r="AK844"/>
  <c r="AN844"/>
  <c r="AT844"/>
  <c r="AU844"/>
  <c r="AV844"/>
  <c r="AW844"/>
  <c r="BB844" s="1"/>
  <c r="AC845"/>
  <c r="AD845"/>
  <c r="AE845"/>
  <c r="AF845"/>
  <c r="AO845" s="1"/>
  <c r="AG845"/>
  <c r="AH845"/>
  <c r="AI845"/>
  <c r="AJ845"/>
  <c r="AK845"/>
  <c r="AT845"/>
  <c r="AU845"/>
  <c r="AV845"/>
  <c r="AW845"/>
  <c r="BB845" s="1"/>
  <c r="AC846"/>
  <c r="AD846"/>
  <c r="AE846"/>
  <c r="AF846"/>
  <c r="AO846" s="1"/>
  <c r="AP846" s="1"/>
  <c r="AG846"/>
  <c r="AH846"/>
  <c r="AI846"/>
  <c r="AJ846"/>
  <c r="AK846"/>
  <c r="AN846"/>
  <c r="AT846"/>
  <c r="AU846"/>
  <c r="AV846"/>
  <c r="AW846"/>
  <c r="BB846" s="1"/>
  <c r="AC847"/>
  <c r="AD847"/>
  <c r="AE847"/>
  <c r="AF847"/>
  <c r="AO847" s="1"/>
  <c r="AG847"/>
  <c r="AH847"/>
  <c r="AI847"/>
  <c r="AJ847"/>
  <c r="AK847"/>
  <c r="AT847"/>
  <c r="AU847"/>
  <c r="AV847"/>
  <c r="AW847"/>
  <c r="BB847" s="1"/>
  <c r="AC848"/>
  <c r="AD848"/>
  <c r="AE848"/>
  <c r="AF848"/>
  <c r="AO848" s="1"/>
  <c r="AP848" s="1"/>
  <c r="AG848"/>
  <c r="AH848"/>
  <c r="AI848"/>
  <c r="AJ848"/>
  <c r="AK848"/>
  <c r="AN848"/>
  <c r="AT848"/>
  <c r="AU848"/>
  <c r="AV848"/>
  <c r="AW848"/>
  <c r="BB848" s="1"/>
  <c r="AC849"/>
  <c r="AD849"/>
  <c r="AE849"/>
  <c r="AF849"/>
  <c r="AO849" s="1"/>
  <c r="AG849"/>
  <c r="AH849"/>
  <c r="AI849"/>
  <c r="AJ849"/>
  <c r="AK849"/>
  <c r="AT849"/>
  <c r="AU849"/>
  <c r="AV849"/>
  <c r="AW849"/>
  <c r="BB849" s="1"/>
  <c r="AC850"/>
  <c r="AD850"/>
  <c r="AE850"/>
  <c r="AF850"/>
  <c r="AO850" s="1"/>
  <c r="AP850" s="1"/>
  <c r="AG850"/>
  <c r="AH850"/>
  <c r="AI850"/>
  <c r="AJ850"/>
  <c r="AK850"/>
  <c r="AN850"/>
  <c r="AT850"/>
  <c r="AU850"/>
  <c r="AV850"/>
  <c r="AW850"/>
  <c r="BB850" s="1"/>
  <c r="AC851"/>
  <c r="AD851"/>
  <c r="AE851"/>
  <c r="AF851"/>
  <c r="AO851" s="1"/>
  <c r="AG851"/>
  <c r="AH851"/>
  <c r="AI851"/>
  <c r="AJ851"/>
  <c r="AK851"/>
  <c r="AT851"/>
  <c r="AU851"/>
  <c r="AV851"/>
  <c r="AW851"/>
  <c r="BB851" s="1"/>
  <c r="AC852"/>
  <c r="AD852"/>
  <c r="AE852"/>
  <c r="AF852"/>
  <c r="AO852" s="1"/>
  <c r="AP852" s="1"/>
  <c r="AG852"/>
  <c r="AH852"/>
  <c r="AI852"/>
  <c r="AJ852"/>
  <c r="AK852"/>
  <c r="AN852"/>
  <c r="AT852"/>
  <c r="AU852"/>
  <c r="AV852"/>
  <c r="AW852"/>
  <c r="BB852" s="1"/>
  <c r="AC853"/>
  <c r="AD853"/>
  <c r="AE853"/>
  <c r="AF853"/>
  <c r="AO853" s="1"/>
  <c r="AG853"/>
  <c r="AH853"/>
  <c r="AI853"/>
  <c r="AJ853"/>
  <c r="AK853"/>
  <c r="AT853"/>
  <c r="AU853"/>
  <c r="AV853"/>
  <c r="AW853"/>
  <c r="BB853" s="1"/>
  <c r="AC854"/>
  <c r="AD854"/>
  <c r="AE854"/>
  <c r="AF854"/>
  <c r="AO854" s="1"/>
  <c r="AP854" s="1"/>
  <c r="AG854"/>
  <c r="AH854"/>
  <c r="AI854"/>
  <c r="AJ854"/>
  <c r="AK854"/>
  <c r="AN854"/>
  <c r="AT854"/>
  <c r="AU854"/>
  <c r="AV854"/>
  <c r="AW854"/>
  <c r="BB854" s="1"/>
  <c r="AC855"/>
  <c r="AD855"/>
  <c r="AE855"/>
  <c r="AF855"/>
  <c r="AO855" s="1"/>
  <c r="AG855"/>
  <c r="AH855"/>
  <c r="AI855"/>
  <c r="AJ855"/>
  <c r="AK855"/>
  <c r="AT855"/>
  <c r="AU855"/>
  <c r="AV855"/>
  <c r="AW855"/>
  <c r="BB855" s="1"/>
  <c r="AC856"/>
  <c r="AD856"/>
  <c r="AE856"/>
  <c r="AF856"/>
  <c r="AO856" s="1"/>
  <c r="AP856" s="1"/>
  <c r="AG856"/>
  <c r="AH856"/>
  <c r="AI856"/>
  <c r="AJ856"/>
  <c r="AK856"/>
  <c r="AN856"/>
  <c r="AT856"/>
  <c r="AU856"/>
  <c r="AV856"/>
  <c r="AW856"/>
  <c r="BB856" s="1"/>
  <c r="AC857"/>
  <c r="AD857"/>
  <c r="AE857"/>
  <c r="AF857"/>
  <c r="AO857" s="1"/>
  <c r="AG857"/>
  <c r="AH857"/>
  <c r="AI857"/>
  <c r="AJ857"/>
  <c r="AK857"/>
  <c r="AT857"/>
  <c r="AU857"/>
  <c r="AV857"/>
  <c r="AW857"/>
  <c r="BB857" s="1"/>
  <c r="AC858"/>
  <c r="AD858"/>
  <c r="AE858"/>
  <c r="AF858"/>
  <c r="AO858" s="1"/>
  <c r="AP858" s="1"/>
  <c r="AG858"/>
  <c r="AH858"/>
  <c r="AI858"/>
  <c r="AJ858"/>
  <c r="AK858"/>
  <c r="AN858"/>
  <c r="AT858"/>
  <c r="AU858"/>
  <c r="AV858"/>
  <c r="AW858"/>
  <c r="BB858" s="1"/>
  <c r="AC859"/>
  <c r="AD859"/>
  <c r="AE859"/>
  <c r="AF859"/>
  <c r="AO859" s="1"/>
  <c r="AG859"/>
  <c r="AH859"/>
  <c r="AI859"/>
  <c r="AJ859"/>
  <c r="AK859"/>
  <c r="AT859"/>
  <c r="AU859"/>
  <c r="AV859"/>
  <c r="AW859"/>
  <c r="BB859" s="1"/>
  <c r="AC860"/>
  <c r="AD860"/>
  <c r="AE860"/>
  <c r="AF860"/>
  <c r="AO860" s="1"/>
  <c r="AP860" s="1"/>
  <c r="AG860"/>
  <c r="AH860"/>
  <c r="AI860"/>
  <c r="AJ860"/>
  <c r="AK860"/>
  <c r="AN860"/>
  <c r="AT860"/>
  <c r="AU860"/>
  <c r="AV860"/>
  <c r="AW860"/>
  <c r="BB860" s="1"/>
  <c r="AC861"/>
  <c r="AD861"/>
  <c r="AE861"/>
  <c r="AF861"/>
  <c r="AO861" s="1"/>
  <c r="AG861"/>
  <c r="AH861"/>
  <c r="AI861"/>
  <c r="AJ861"/>
  <c r="AK861"/>
  <c r="AT861"/>
  <c r="AU861"/>
  <c r="AV861"/>
  <c r="AW861"/>
  <c r="BB861" s="1"/>
  <c r="AC862"/>
  <c r="AD862"/>
  <c r="AE862"/>
  <c r="AF862"/>
  <c r="AO862" s="1"/>
  <c r="AP862" s="1"/>
  <c r="AG862"/>
  <c r="AH862"/>
  <c r="AI862"/>
  <c r="AJ862"/>
  <c r="AK862"/>
  <c r="AN862"/>
  <c r="AT862"/>
  <c r="AU862"/>
  <c r="AV862"/>
  <c r="AW862"/>
  <c r="BB862" s="1"/>
  <c r="AC863"/>
  <c r="AD863"/>
  <c r="AE863"/>
  <c r="AF863"/>
  <c r="AO863" s="1"/>
  <c r="AG863"/>
  <c r="AH863"/>
  <c r="AI863"/>
  <c r="AJ863"/>
  <c r="AK863"/>
  <c r="AT863"/>
  <c r="AU863"/>
  <c r="AV863"/>
  <c r="AW863"/>
  <c r="BB863" s="1"/>
  <c r="AC864"/>
  <c r="AD864"/>
  <c r="AE864"/>
  <c r="AF864"/>
  <c r="AO864" s="1"/>
  <c r="AP864" s="1"/>
  <c r="AG864"/>
  <c r="AH864"/>
  <c r="AI864"/>
  <c r="AJ864"/>
  <c r="AK864"/>
  <c r="AN864"/>
  <c r="AT864"/>
  <c r="AU864"/>
  <c r="AV864"/>
  <c r="AW864"/>
  <c r="BB864" s="1"/>
  <c r="AC865"/>
  <c r="AD865"/>
  <c r="AE865"/>
  <c r="AF865"/>
  <c r="AO865" s="1"/>
  <c r="AG865"/>
  <c r="AH865"/>
  <c r="AI865"/>
  <c r="AJ865"/>
  <c r="AK865"/>
  <c r="AT865"/>
  <c r="AU865"/>
  <c r="AV865"/>
  <c r="AW865"/>
  <c r="BB865" s="1"/>
  <c r="AC866"/>
  <c r="AD866"/>
  <c r="AE866"/>
  <c r="AF866"/>
  <c r="AO866" s="1"/>
  <c r="AP866" s="1"/>
  <c r="AG866"/>
  <c r="AH866"/>
  <c r="AI866"/>
  <c r="AJ866"/>
  <c r="AK866"/>
  <c r="AN866"/>
  <c r="AT866"/>
  <c r="AU866"/>
  <c r="AV866"/>
  <c r="AW866"/>
  <c r="BB866" s="1"/>
  <c r="AC867"/>
  <c r="AD867"/>
  <c r="AE867"/>
  <c r="AF867"/>
  <c r="AO867" s="1"/>
  <c r="AG867"/>
  <c r="AH867"/>
  <c r="AI867"/>
  <c r="AJ867"/>
  <c r="AK867"/>
  <c r="AT867"/>
  <c r="AU867"/>
  <c r="AV867"/>
  <c r="AW867"/>
  <c r="BB867" s="1"/>
  <c r="AC868"/>
  <c r="AD868"/>
  <c r="AE868"/>
  <c r="AF868"/>
  <c r="AO868" s="1"/>
  <c r="AP868" s="1"/>
  <c r="AG868"/>
  <c r="AH868"/>
  <c r="AI868"/>
  <c r="AJ868"/>
  <c r="AK868"/>
  <c r="AN868"/>
  <c r="AT868"/>
  <c r="AU868"/>
  <c r="AV868"/>
  <c r="AW868"/>
  <c r="BB868" s="1"/>
  <c r="AC869"/>
  <c r="AD869"/>
  <c r="AE869"/>
  <c r="AF869"/>
  <c r="AO869" s="1"/>
  <c r="AG869"/>
  <c r="AH869"/>
  <c r="AI869"/>
  <c r="AJ869"/>
  <c r="AK869"/>
  <c r="AT869"/>
  <c r="AU869"/>
  <c r="AV869"/>
  <c r="AW869"/>
  <c r="BB869" s="1"/>
  <c r="AC870"/>
  <c r="AD870"/>
  <c r="AE870"/>
  <c r="AF870"/>
  <c r="AO870" s="1"/>
  <c r="AP870" s="1"/>
  <c r="AG870"/>
  <c r="AH870"/>
  <c r="AI870"/>
  <c r="AJ870"/>
  <c r="AK870"/>
  <c r="AN870"/>
  <c r="AT870"/>
  <c r="AU870"/>
  <c r="AV870"/>
  <c r="AW870"/>
  <c r="BB870" s="1"/>
  <c r="AC871"/>
  <c r="AD871"/>
  <c r="AE871"/>
  <c r="AF871"/>
  <c r="AO871" s="1"/>
  <c r="AG871"/>
  <c r="AH871"/>
  <c r="AI871"/>
  <c r="AJ871"/>
  <c r="AK871"/>
  <c r="AT871"/>
  <c r="AU871"/>
  <c r="AV871"/>
  <c r="AW871"/>
  <c r="BB871" s="1"/>
  <c r="AC872"/>
  <c r="AD872"/>
  <c r="AE872"/>
  <c r="AF872"/>
  <c r="AO872" s="1"/>
  <c r="AP872" s="1"/>
  <c r="AG872"/>
  <c r="AH872"/>
  <c r="AI872"/>
  <c r="AJ872"/>
  <c r="AK872"/>
  <c r="AN872"/>
  <c r="AT872"/>
  <c r="AU872"/>
  <c r="AV872"/>
  <c r="AW872"/>
  <c r="BB872" s="1"/>
  <c r="AC873"/>
  <c r="AD873"/>
  <c r="AE873"/>
  <c r="AF873"/>
  <c r="AO873" s="1"/>
  <c r="AG873"/>
  <c r="AH873"/>
  <c r="AI873"/>
  <c r="AJ873"/>
  <c r="AK873"/>
  <c r="AT873"/>
  <c r="AU873"/>
  <c r="AV873"/>
  <c r="AW873"/>
  <c r="BB873" s="1"/>
  <c r="AC874"/>
  <c r="AD874"/>
  <c r="AE874"/>
  <c r="AF874"/>
  <c r="AO874" s="1"/>
  <c r="AP874" s="1"/>
  <c r="AG874"/>
  <c r="AH874"/>
  <c r="AI874"/>
  <c r="AJ874"/>
  <c r="AK874"/>
  <c r="AN874"/>
  <c r="AT874"/>
  <c r="AU874"/>
  <c r="AV874"/>
  <c r="AW874"/>
  <c r="BB874" s="1"/>
  <c r="AC875"/>
  <c r="AD875"/>
  <c r="AE875"/>
  <c r="AF875"/>
  <c r="AO875" s="1"/>
  <c r="AG875"/>
  <c r="AH875"/>
  <c r="AI875"/>
  <c r="AJ875"/>
  <c r="AK875"/>
  <c r="AT875"/>
  <c r="AU875"/>
  <c r="AV875"/>
  <c r="AW875"/>
  <c r="BB875" s="1"/>
  <c r="AC876"/>
  <c r="AD876"/>
  <c r="AE876"/>
  <c r="AF876"/>
  <c r="AO876" s="1"/>
  <c r="AP876" s="1"/>
  <c r="AG876"/>
  <c r="AH876"/>
  <c r="AI876"/>
  <c r="AJ876"/>
  <c r="AK876"/>
  <c r="AN876"/>
  <c r="AT876"/>
  <c r="AU876"/>
  <c r="AV876"/>
  <c r="AW876"/>
  <c r="BB876" s="1"/>
  <c r="AC877"/>
  <c r="AD877"/>
  <c r="AE877"/>
  <c r="AF877"/>
  <c r="AO877" s="1"/>
  <c r="AG877"/>
  <c r="AH877"/>
  <c r="AI877"/>
  <c r="AJ877"/>
  <c r="AK877"/>
  <c r="AT877"/>
  <c r="AU877"/>
  <c r="AV877"/>
  <c r="AW877"/>
  <c r="BB877" s="1"/>
  <c r="AC878"/>
  <c r="AD878"/>
  <c r="AE878"/>
  <c r="AF878"/>
  <c r="AO878" s="1"/>
  <c r="AP878" s="1"/>
  <c r="AG878"/>
  <c r="AH878"/>
  <c r="AI878"/>
  <c r="AJ878"/>
  <c r="AK878"/>
  <c r="AN878"/>
  <c r="AT878"/>
  <c r="AU878"/>
  <c r="AV878"/>
  <c r="AW878"/>
  <c r="BB878" s="1"/>
  <c r="AC879"/>
  <c r="AD879"/>
  <c r="AE879"/>
  <c r="AF879"/>
  <c r="AO879" s="1"/>
  <c r="AG879"/>
  <c r="AH879"/>
  <c r="AI879"/>
  <c r="AJ879"/>
  <c r="AK879"/>
  <c r="AT879"/>
  <c r="AU879"/>
  <c r="AV879"/>
  <c r="AW879"/>
  <c r="BB879" s="1"/>
  <c r="AC880"/>
  <c r="AD880"/>
  <c r="AE880"/>
  <c r="AF880"/>
  <c r="AO880" s="1"/>
  <c r="AP880" s="1"/>
  <c r="AG880"/>
  <c r="AH880"/>
  <c r="AI880"/>
  <c r="AJ880"/>
  <c r="AK880"/>
  <c r="AN880"/>
  <c r="AT880"/>
  <c r="AU880"/>
  <c r="AV880"/>
  <c r="AW880"/>
  <c r="BB880" s="1"/>
  <c r="AC881"/>
  <c r="AD881"/>
  <c r="AE881"/>
  <c r="AF881"/>
  <c r="AO881" s="1"/>
  <c r="AG881"/>
  <c r="AH881"/>
  <c r="AI881"/>
  <c r="AJ881"/>
  <c r="AK881"/>
  <c r="AT881"/>
  <c r="AU881"/>
  <c r="AV881"/>
  <c r="AW881"/>
  <c r="BB881" s="1"/>
  <c r="AC882"/>
  <c r="AD882"/>
  <c r="AE882"/>
  <c r="AF882"/>
  <c r="AO882" s="1"/>
  <c r="AP882" s="1"/>
  <c r="AG882"/>
  <c r="AH882"/>
  <c r="AI882"/>
  <c r="AJ882"/>
  <c r="AK882"/>
  <c r="AN882"/>
  <c r="AT882"/>
  <c r="AU882"/>
  <c r="AV882"/>
  <c r="AW882"/>
  <c r="BB882" s="1"/>
  <c r="AC883"/>
  <c r="AD883"/>
  <c r="AE883"/>
  <c r="AF883"/>
  <c r="AO883" s="1"/>
  <c r="AG883"/>
  <c r="AH883"/>
  <c r="AI883"/>
  <c r="AJ883"/>
  <c r="AK883"/>
  <c r="AT883"/>
  <c r="AU883"/>
  <c r="AV883"/>
  <c r="AW883"/>
  <c r="BB883" s="1"/>
  <c r="AC884"/>
  <c r="AD884"/>
  <c r="AE884"/>
  <c r="AF884"/>
  <c r="AO884" s="1"/>
  <c r="AP884" s="1"/>
  <c r="AG884"/>
  <c r="AH884"/>
  <c r="AI884"/>
  <c r="AJ884"/>
  <c r="AK884"/>
  <c r="AN884"/>
  <c r="AT884"/>
  <c r="AU884"/>
  <c r="AV884"/>
  <c r="AW884"/>
  <c r="BB884" s="1"/>
  <c r="AC885"/>
  <c r="AD885"/>
  <c r="AE885"/>
  <c r="AF885"/>
  <c r="AO885" s="1"/>
  <c r="AG885"/>
  <c r="AH885"/>
  <c r="AI885"/>
  <c r="AJ885"/>
  <c r="AK885"/>
  <c r="AT885"/>
  <c r="AU885"/>
  <c r="AV885"/>
  <c r="AW885"/>
  <c r="BB885" s="1"/>
  <c r="AC886"/>
  <c r="AD886"/>
  <c r="AE886"/>
  <c r="AF886"/>
  <c r="AO886" s="1"/>
  <c r="AP886" s="1"/>
  <c r="AG886"/>
  <c r="AH886"/>
  <c r="AI886"/>
  <c r="AJ886"/>
  <c r="AK886"/>
  <c r="AN886"/>
  <c r="AT886"/>
  <c r="AU886"/>
  <c r="AV886"/>
  <c r="AW886"/>
  <c r="BB886" s="1"/>
  <c r="AC887"/>
  <c r="AD887"/>
  <c r="AE887"/>
  <c r="AF887"/>
  <c r="AO887" s="1"/>
  <c r="AG887"/>
  <c r="AH887"/>
  <c r="AI887"/>
  <c r="AJ887"/>
  <c r="AK887"/>
  <c r="AT887"/>
  <c r="AU887"/>
  <c r="AV887"/>
  <c r="AW887"/>
  <c r="BB887" s="1"/>
  <c r="AC888"/>
  <c r="AD888"/>
  <c r="AE888"/>
  <c r="AF888"/>
  <c r="AG888"/>
  <c r="AH888"/>
  <c r="AI888"/>
  <c r="AJ888"/>
  <c r="AK888"/>
  <c r="AO888"/>
  <c r="AN888" s="1"/>
  <c r="AT888"/>
  <c r="AU888"/>
  <c r="AV888"/>
  <c r="AW888"/>
  <c r="BB888" s="1"/>
  <c r="AC889"/>
  <c r="AD889"/>
  <c r="AE889"/>
  <c r="AF889"/>
  <c r="AO889" s="1"/>
  <c r="AG889"/>
  <c r="AH889"/>
  <c r="AI889"/>
  <c r="AJ889"/>
  <c r="AK889"/>
  <c r="AT889"/>
  <c r="AU889"/>
  <c r="AV889"/>
  <c r="AW889"/>
  <c r="BB889" s="1"/>
  <c r="AC890"/>
  <c r="AD890"/>
  <c r="AE890"/>
  <c r="AF890"/>
  <c r="AO890" s="1"/>
  <c r="AN890" s="1"/>
  <c r="AG890"/>
  <c r="AH890"/>
  <c r="AI890"/>
  <c r="AJ890"/>
  <c r="AK890"/>
  <c r="AT890"/>
  <c r="AU890"/>
  <c r="AV890"/>
  <c r="AW890"/>
  <c r="BB890" s="1"/>
  <c r="AC891"/>
  <c r="AD891"/>
  <c r="AE891"/>
  <c r="AF891"/>
  <c r="AO891" s="1"/>
  <c r="AG891"/>
  <c r="AH891"/>
  <c r="AI891"/>
  <c r="AJ891"/>
  <c r="AK891"/>
  <c r="AT891"/>
  <c r="AU891"/>
  <c r="AV891"/>
  <c r="AW891"/>
  <c r="BB891" s="1"/>
  <c r="AC892"/>
  <c r="AD892"/>
  <c r="AE892"/>
  <c r="AF892"/>
  <c r="AO892" s="1"/>
  <c r="AN892" s="1"/>
  <c r="AG892"/>
  <c r="AH892"/>
  <c r="AI892"/>
  <c r="AJ892"/>
  <c r="AK892"/>
  <c r="AT892"/>
  <c r="AU892"/>
  <c r="AV892"/>
  <c r="AW892"/>
  <c r="BB892" s="1"/>
  <c r="AC893"/>
  <c r="AD893"/>
  <c r="AE893"/>
  <c r="AF893"/>
  <c r="AO893" s="1"/>
  <c r="AG893"/>
  <c r="AH893"/>
  <c r="AI893"/>
  <c r="AJ893"/>
  <c r="AK893"/>
  <c r="AT893"/>
  <c r="AU893"/>
  <c r="AV893"/>
  <c r="AW893"/>
  <c r="BB893" s="1"/>
  <c r="AC894"/>
  <c r="AD894"/>
  <c r="AE894"/>
  <c r="AF894"/>
  <c r="AG894"/>
  <c r="AH894"/>
  <c r="AI894"/>
  <c r="AJ894"/>
  <c r="AK894"/>
  <c r="AO894"/>
  <c r="AN894" s="1"/>
  <c r="AT894"/>
  <c r="AU894"/>
  <c r="AV894"/>
  <c r="AW894"/>
  <c r="BB894" s="1"/>
  <c r="AC895"/>
  <c r="AD895"/>
  <c r="AE895"/>
  <c r="AF895"/>
  <c r="AO895" s="1"/>
  <c r="AG895"/>
  <c r="AH895"/>
  <c r="AI895"/>
  <c r="AJ895"/>
  <c r="AK895"/>
  <c r="AT895"/>
  <c r="AU895"/>
  <c r="AV895"/>
  <c r="AW895"/>
  <c r="BB895" s="1"/>
  <c r="AC896"/>
  <c r="AD896"/>
  <c r="AE896"/>
  <c r="AF896"/>
  <c r="AG896"/>
  <c r="AH896"/>
  <c r="AI896"/>
  <c r="AJ896"/>
  <c r="AK896"/>
  <c r="AO896"/>
  <c r="AN896" s="1"/>
  <c r="AT896"/>
  <c r="AU896"/>
  <c r="AV896"/>
  <c r="AW896"/>
  <c r="BB896" s="1"/>
  <c r="AC897"/>
  <c r="AD897"/>
  <c r="AE897"/>
  <c r="AF897"/>
  <c r="AO897" s="1"/>
  <c r="AG897"/>
  <c r="AH897"/>
  <c r="AI897"/>
  <c r="AJ897"/>
  <c r="AK897"/>
  <c r="AT897"/>
  <c r="AU897"/>
  <c r="AV897"/>
  <c r="AW897"/>
  <c r="BB897" s="1"/>
  <c r="AC898"/>
  <c r="AD898"/>
  <c r="AE898"/>
  <c r="AF898"/>
  <c r="AO898" s="1"/>
  <c r="AN898" s="1"/>
  <c r="AG898"/>
  <c r="AH898"/>
  <c r="AI898"/>
  <c r="AJ898"/>
  <c r="AK898"/>
  <c r="AT898"/>
  <c r="AU898"/>
  <c r="AV898"/>
  <c r="AW898"/>
  <c r="BB898" s="1"/>
  <c r="AC899"/>
  <c r="AD899"/>
  <c r="AE899"/>
  <c r="AF899"/>
  <c r="AO899" s="1"/>
  <c r="AG899"/>
  <c r="AH899"/>
  <c r="AI899"/>
  <c r="AJ899"/>
  <c r="AK899"/>
  <c r="AT899"/>
  <c r="AU899"/>
  <c r="AV899"/>
  <c r="AW899"/>
  <c r="BB899" s="1"/>
  <c r="AC900"/>
  <c r="AD900"/>
  <c r="AE900"/>
  <c r="AF900"/>
  <c r="AO900" s="1"/>
  <c r="AN900" s="1"/>
  <c r="AG900"/>
  <c r="AH900"/>
  <c r="AI900"/>
  <c r="AJ900"/>
  <c r="AK900"/>
  <c r="AT900"/>
  <c r="AU900"/>
  <c r="AV900"/>
  <c r="AW900"/>
  <c r="BB900" s="1"/>
  <c r="AC901"/>
  <c r="AD901"/>
  <c r="AE901"/>
  <c r="AF901"/>
  <c r="AO901" s="1"/>
  <c r="AG901"/>
  <c r="AH901"/>
  <c r="AI901"/>
  <c r="AJ901"/>
  <c r="AK901"/>
  <c r="AT901"/>
  <c r="AU901"/>
  <c r="AV901"/>
  <c r="AW901"/>
  <c r="BB901" s="1"/>
  <c r="AC902"/>
  <c r="AD902"/>
  <c r="AE902"/>
  <c r="AF902"/>
  <c r="AG902"/>
  <c r="AH902"/>
  <c r="AI902"/>
  <c r="AJ902"/>
  <c r="AK902"/>
  <c r="AO902"/>
  <c r="AN902" s="1"/>
  <c r="AT902"/>
  <c r="AU902"/>
  <c r="AV902"/>
  <c r="AW902"/>
  <c r="BB902" s="1"/>
  <c r="AC903"/>
  <c r="AD903"/>
  <c r="AE903"/>
  <c r="AF903"/>
  <c r="AO903" s="1"/>
  <c r="AG903"/>
  <c r="AH903"/>
  <c r="AI903"/>
  <c r="AJ903"/>
  <c r="AK903"/>
  <c r="AT903"/>
  <c r="AU903"/>
  <c r="AV903"/>
  <c r="AW903"/>
  <c r="BB903" s="1"/>
  <c r="AC904"/>
  <c r="AD904"/>
  <c r="AE904"/>
  <c r="AF904"/>
  <c r="AG904"/>
  <c r="AH904"/>
  <c r="AI904"/>
  <c r="AJ904"/>
  <c r="AK904"/>
  <c r="AO904"/>
  <c r="AN904" s="1"/>
  <c r="AT904"/>
  <c r="AU904"/>
  <c r="AV904"/>
  <c r="AW904"/>
  <c r="BB904" s="1"/>
  <c r="AC905"/>
  <c r="AD905"/>
  <c r="AE905"/>
  <c r="AF905"/>
  <c r="AO905" s="1"/>
  <c r="AG905"/>
  <c r="AH905"/>
  <c r="AI905"/>
  <c r="AJ905"/>
  <c r="AK905"/>
  <c r="AT905"/>
  <c r="AU905"/>
  <c r="AV905"/>
  <c r="AW905"/>
  <c r="BB905" s="1"/>
  <c r="AC906"/>
  <c r="AD906"/>
  <c r="AE906"/>
  <c r="AF906"/>
  <c r="AO906" s="1"/>
  <c r="AN906" s="1"/>
  <c r="AG906"/>
  <c r="AH906"/>
  <c r="AI906"/>
  <c r="AJ906"/>
  <c r="AK906"/>
  <c r="AT906"/>
  <c r="AU906"/>
  <c r="AV906"/>
  <c r="AW906"/>
  <c r="BB906" s="1"/>
  <c r="AC907"/>
  <c r="AD907"/>
  <c r="AE907"/>
  <c r="AF907"/>
  <c r="AO907" s="1"/>
  <c r="AG907"/>
  <c r="AH907"/>
  <c r="AI907"/>
  <c r="AJ907"/>
  <c r="AK907"/>
  <c r="AT907"/>
  <c r="AU907"/>
  <c r="AV907"/>
  <c r="AW907"/>
  <c r="BB907" s="1"/>
  <c r="AC908"/>
  <c r="AD908"/>
  <c r="AE908"/>
  <c r="AF908"/>
  <c r="AO908" s="1"/>
  <c r="AN908" s="1"/>
  <c r="AG908"/>
  <c r="AH908"/>
  <c r="AI908"/>
  <c r="AJ908"/>
  <c r="AK908"/>
  <c r="AT908"/>
  <c r="AU908"/>
  <c r="AV908"/>
  <c r="AW908"/>
  <c r="BB908" s="1"/>
  <c r="AC909"/>
  <c r="AD909"/>
  <c r="AE909"/>
  <c r="AF909"/>
  <c r="AO909" s="1"/>
  <c r="AG909"/>
  <c r="AH909"/>
  <c r="AI909"/>
  <c r="AJ909"/>
  <c r="AK909"/>
  <c r="AT909"/>
  <c r="AU909"/>
  <c r="AV909"/>
  <c r="AW909"/>
  <c r="BB909" s="1"/>
  <c r="AC910"/>
  <c r="AD910"/>
  <c r="AE910"/>
  <c r="AF910"/>
  <c r="AG910"/>
  <c r="AH910"/>
  <c r="AI910"/>
  <c r="AJ910"/>
  <c r="AK910"/>
  <c r="AO910"/>
  <c r="AN910" s="1"/>
  <c r="AT910"/>
  <c r="AU910"/>
  <c r="AV910"/>
  <c r="AW910"/>
  <c r="BB910" s="1"/>
  <c r="AC911"/>
  <c r="AD911"/>
  <c r="AE911"/>
  <c r="AF911"/>
  <c r="AO911" s="1"/>
  <c r="AG911"/>
  <c r="AH911"/>
  <c r="AI911"/>
  <c r="AJ911"/>
  <c r="AK911"/>
  <c r="AT911"/>
  <c r="AU911"/>
  <c r="AV911"/>
  <c r="AW911"/>
  <c r="BB911" s="1"/>
  <c r="AC912"/>
  <c r="AD912"/>
  <c r="AE912"/>
  <c r="AF912"/>
  <c r="AG912"/>
  <c r="AH912"/>
  <c r="AI912"/>
  <c r="AJ912"/>
  <c r="AK912"/>
  <c r="AO912"/>
  <c r="AN912" s="1"/>
  <c r="AT912"/>
  <c r="AU912"/>
  <c r="AV912"/>
  <c r="AW912"/>
  <c r="BB912" s="1"/>
  <c r="AC913"/>
  <c r="AD913"/>
  <c r="AE913"/>
  <c r="AF913"/>
  <c r="AO913" s="1"/>
  <c r="AG913"/>
  <c r="AH913"/>
  <c r="AI913"/>
  <c r="AJ913"/>
  <c r="AK913"/>
  <c r="AT913"/>
  <c r="AU913"/>
  <c r="AV913"/>
  <c r="AW913"/>
  <c r="BB913" s="1"/>
  <c r="AC914"/>
  <c r="AD914"/>
  <c r="AE914"/>
  <c r="AF914"/>
  <c r="AO914" s="1"/>
  <c r="AN914" s="1"/>
  <c r="AG914"/>
  <c r="AH914"/>
  <c r="AI914"/>
  <c r="AJ914"/>
  <c r="AK914"/>
  <c r="AT914"/>
  <c r="AU914"/>
  <c r="AV914"/>
  <c r="AW914"/>
  <c r="BB914" s="1"/>
  <c r="AC915"/>
  <c r="AD915"/>
  <c r="AE915"/>
  <c r="AF915"/>
  <c r="AO915" s="1"/>
  <c r="AG915"/>
  <c r="AH915"/>
  <c r="AI915"/>
  <c r="AJ915"/>
  <c r="AK915"/>
  <c r="AT915"/>
  <c r="AU915"/>
  <c r="AV915"/>
  <c r="AW915"/>
  <c r="BB915" s="1"/>
  <c r="AC916"/>
  <c r="AD916"/>
  <c r="AE916"/>
  <c r="AF916"/>
  <c r="AO916" s="1"/>
  <c r="AN916" s="1"/>
  <c r="AG916"/>
  <c r="AH916"/>
  <c r="AI916"/>
  <c r="AJ916"/>
  <c r="AK916"/>
  <c r="AT916"/>
  <c r="AU916"/>
  <c r="AV916"/>
  <c r="AW916"/>
  <c r="BB916" s="1"/>
  <c r="AC917"/>
  <c r="AD917"/>
  <c r="AE917"/>
  <c r="AF917"/>
  <c r="AO917" s="1"/>
  <c r="AG917"/>
  <c r="AH917"/>
  <c r="AI917"/>
  <c r="AJ917"/>
  <c r="AK917"/>
  <c r="AT917"/>
  <c r="AU917"/>
  <c r="AV917"/>
  <c r="AW917"/>
  <c r="BB917" s="1"/>
  <c r="AC918"/>
  <c r="AD918"/>
  <c r="AE918"/>
  <c r="AF918"/>
  <c r="AG918"/>
  <c r="AH918"/>
  <c r="AI918"/>
  <c r="AJ918"/>
  <c r="AK918"/>
  <c r="AO918"/>
  <c r="AN918" s="1"/>
  <c r="AT918"/>
  <c r="AU918"/>
  <c r="AV918"/>
  <c r="AW918"/>
  <c r="BB918" s="1"/>
  <c r="AC919"/>
  <c r="AD919"/>
  <c r="AE919"/>
  <c r="AF919"/>
  <c r="AO919" s="1"/>
  <c r="AG919"/>
  <c r="AH919"/>
  <c r="AI919"/>
  <c r="AJ919"/>
  <c r="AK919"/>
  <c r="AT919"/>
  <c r="AU919"/>
  <c r="AV919"/>
  <c r="AW919"/>
  <c r="BB919" s="1"/>
  <c r="AC920"/>
  <c r="AD920"/>
  <c r="AE920"/>
  <c r="AF920"/>
  <c r="AG920"/>
  <c r="AH920"/>
  <c r="AI920"/>
  <c r="AJ920"/>
  <c r="AK920"/>
  <c r="AO920"/>
  <c r="AN920" s="1"/>
  <c r="AT920"/>
  <c r="AU920"/>
  <c r="AV920"/>
  <c r="AW920"/>
  <c r="BB920" s="1"/>
  <c r="AC921"/>
  <c r="AD921"/>
  <c r="AE921"/>
  <c r="AF921"/>
  <c r="AO921" s="1"/>
  <c r="AG921"/>
  <c r="AH921"/>
  <c r="AI921"/>
  <c r="AJ921"/>
  <c r="AK921"/>
  <c r="AT921"/>
  <c r="AU921"/>
  <c r="AV921"/>
  <c r="AW921"/>
  <c r="BB921" s="1"/>
  <c r="AC922"/>
  <c r="AD922"/>
  <c r="AE922"/>
  <c r="AF922"/>
  <c r="AO922" s="1"/>
  <c r="AN922" s="1"/>
  <c r="AG922"/>
  <c r="AH922"/>
  <c r="AI922"/>
  <c r="AJ922"/>
  <c r="AK922"/>
  <c r="AT922"/>
  <c r="AU922"/>
  <c r="AV922"/>
  <c r="AW922"/>
  <c r="BB922" s="1"/>
  <c r="AC923"/>
  <c r="AD923"/>
  <c r="AE923"/>
  <c r="AF923"/>
  <c r="AO923" s="1"/>
  <c r="AG923"/>
  <c r="AH923"/>
  <c r="AI923"/>
  <c r="AJ923"/>
  <c r="AK923"/>
  <c r="AT923"/>
  <c r="AU923"/>
  <c r="AV923"/>
  <c r="AW923"/>
  <c r="BB923" s="1"/>
  <c r="AC924"/>
  <c r="AD924"/>
  <c r="AE924"/>
  <c r="AF924"/>
  <c r="AO924" s="1"/>
  <c r="AN924" s="1"/>
  <c r="AG924"/>
  <c r="AH924"/>
  <c r="AI924"/>
  <c r="AJ924"/>
  <c r="AK924"/>
  <c r="AT924"/>
  <c r="AU924"/>
  <c r="AV924"/>
  <c r="AW924"/>
  <c r="BB924" s="1"/>
  <c r="AC925"/>
  <c r="AD925"/>
  <c r="AE925"/>
  <c r="AF925"/>
  <c r="AO925" s="1"/>
  <c r="AG925"/>
  <c r="AH925"/>
  <c r="AI925"/>
  <c r="AJ925"/>
  <c r="AK925"/>
  <c r="AT925"/>
  <c r="AU925"/>
  <c r="AV925"/>
  <c r="AW925"/>
  <c r="BB925" s="1"/>
  <c r="AC926"/>
  <c r="AD926"/>
  <c r="AE926"/>
  <c r="AF926"/>
  <c r="AG926"/>
  <c r="AH926"/>
  <c r="AI926"/>
  <c r="AJ926"/>
  <c r="AK926"/>
  <c r="AO926"/>
  <c r="AN926" s="1"/>
  <c r="AT926"/>
  <c r="AU926"/>
  <c r="AV926"/>
  <c r="AW926"/>
  <c r="BB926" s="1"/>
  <c r="AC927"/>
  <c r="AD927"/>
  <c r="AE927"/>
  <c r="AF927"/>
  <c r="AO927" s="1"/>
  <c r="AG927"/>
  <c r="AH927"/>
  <c r="AI927"/>
  <c r="AJ927"/>
  <c r="AK927"/>
  <c r="AT927"/>
  <c r="AU927"/>
  <c r="AV927"/>
  <c r="AW927"/>
  <c r="BB927" s="1"/>
  <c r="AC928"/>
  <c r="AD928"/>
  <c r="AE928"/>
  <c r="AF928"/>
  <c r="AG928"/>
  <c r="AH928"/>
  <c r="AI928"/>
  <c r="AJ928"/>
  <c r="AK928"/>
  <c r="AO928"/>
  <c r="AN928" s="1"/>
  <c r="AT928"/>
  <c r="AU928"/>
  <c r="AV928"/>
  <c r="AW928"/>
  <c r="BB928" s="1"/>
  <c r="AC929"/>
  <c r="AD929"/>
  <c r="AE929"/>
  <c r="AF929"/>
  <c r="AO929" s="1"/>
  <c r="AG929"/>
  <c r="AH929"/>
  <c r="AI929"/>
  <c r="AJ929"/>
  <c r="AK929"/>
  <c r="AT929"/>
  <c r="AU929"/>
  <c r="AV929"/>
  <c r="AW929"/>
  <c r="BB929" s="1"/>
  <c r="AC930"/>
  <c r="AD930"/>
  <c r="AE930"/>
  <c r="AF930"/>
  <c r="AO930" s="1"/>
  <c r="AN930" s="1"/>
  <c r="AG930"/>
  <c r="AH930"/>
  <c r="AI930"/>
  <c r="AJ930"/>
  <c r="AK930"/>
  <c r="AT930"/>
  <c r="AU930"/>
  <c r="AV930"/>
  <c r="AW930"/>
  <c r="BB930" s="1"/>
  <c r="AC931"/>
  <c r="AD931"/>
  <c r="AE931"/>
  <c r="AF931"/>
  <c r="AO931" s="1"/>
  <c r="AG931"/>
  <c r="AH931"/>
  <c r="AI931"/>
  <c r="AJ931"/>
  <c r="AK931"/>
  <c r="AT931"/>
  <c r="AU931"/>
  <c r="AV931"/>
  <c r="AW931"/>
  <c r="BB931" s="1"/>
  <c r="AC932"/>
  <c r="AD932"/>
  <c r="AE932"/>
  <c r="AF932"/>
  <c r="AO932" s="1"/>
  <c r="AN932" s="1"/>
  <c r="AG932"/>
  <c r="AH932"/>
  <c r="AI932"/>
  <c r="AJ932"/>
  <c r="AK932"/>
  <c r="AT932"/>
  <c r="AU932"/>
  <c r="AV932"/>
  <c r="AW932"/>
  <c r="BB932" s="1"/>
  <c r="AC933"/>
  <c r="AD933"/>
  <c r="AE933"/>
  <c r="AF933"/>
  <c r="AO933" s="1"/>
  <c r="AG933"/>
  <c r="AH933"/>
  <c r="AI933"/>
  <c r="AJ933"/>
  <c r="AK933"/>
  <c r="AT933"/>
  <c r="AU933"/>
  <c r="AV933"/>
  <c r="AW933"/>
  <c r="BB933" s="1"/>
  <c r="AC934"/>
  <c r="AD934"/>
  <c r="AE934"/>
  <c r="AF934"/>
  <c r="AG934"/>
  <c r="AH934"/>
  <c r="AI934"/>
  <c r="AJ934"/>
  <c r="AK934"/>
  <c r="AO934"/>
  <c r="AN934" s="1"/>
  <c r="AT934"/>
  <c r="AU934"/>
  <c r="AV934"/>
  <c r="AW934"/>
  <c r="BB934" s="1"/>
  <c r="AC935"/>
  <c r="AD935"/>
  <c r="AE935"/>
  <c r="AF935"/>
  <c r="AO935" s="1"/>
  <c r="AG935"/>
  <c r="AH935"/>
  <c r="AI935"/>
  <c r="AJ935"/>
  <c r="AK935"/>
  <c r="AT935"/>
  <c r="AU935"/>
  <c r="AV935"/>
  <c r="AW935"/>
  <c r="BB935" s="1"/>
  <c r="AC936"/>
  <c r="AD936"/>
  <c r="AE936"/>
  <c r="AF936"/>
  <c r="AG936"/>
  <c r="AH936"/>
  <c r="AI936"/>
  <c r="AJ936"/>
  <c r="AK936"/>
  <c r="AO936"/>
  <c r="AN936" s="1"/>
  <c r="AT936"/>
  <c r="AU936"/>
  <c r="AV936"/>
  <c r="AW936"/>
  <c r="BB936" s="1"/>
  <c r="AC937"/>
  <c r="AD937"/>
  <c r="AE937"/>
  <c r="AF937"/>
  <c r="AO937" s="1"/>
  <c r="AG937"/>
  <c r="AH937"/>
  <c r="AI937"/>
  <c r="AJ937"/>
  <c r="AK937"/>
  <c r="AT937"/>
  <c r="AU937"/>
  <c r="AV937"/>
  <c r="AW937"/>
  <c r="BB937" s="1"/>
  <c r="AC938"/>
  <c r="AD938"/>
  <c r="AE938"/>
  <c r="AF938"/>
  <c r="AO938" s="1"/>
  <c r="AN938" s="1"/>
  <c r="AG938"/>
  <c r="AH938"/>
  <c r="AI938"/>
  <c r="AJ938"/>
  <c r="AK938"/>
  <c r="AT938"/>
  <c r="AU938"/>
  <c r="AV938"/>
  <c r="AW938"/>
  <c r="BB938" s="1"/>
  <c r="AC939"/>
  <c r="AD939"/>
  <c r="AE939"/>
  <c r="AF939"/>
  <c r="AO939" s="1"/>
  <c r="AG939"/>
  <c r="AH939"/>
  <c r="AI939"/>
  <c r="AJ939"/>
  <c r="AK939"/>
  <c r="AT939"/>
  <c r="AU939"/>
  <c r="AV939"/>
  <c r="AW939"/>
  <c r="BB939" s="1"/>
  <c r="AC940"/>
  <c r="AD940"/>
  <c r="AE940"/>
  <c r="AF940"/>
  <c r="AO940" s="1"/>
  <c r="AN940" s="1"/>
  <c r="AG940"/>
  <c r="AH940"/>
  <c r="AI940"/>
  <c r="AJ940"/>
  <c r="AK940"/>
  <c r="AT940"/>
  <c r="AU940"/>
  <c r="AV940"/>
  <c r="AW940"/>
  <c r="BB940" s="1"/>
  <c r="AC941"/>
  <c r="AD941"/>
  <c r="AE941"/>
  <c r="AF941"/>
  <c r="AO941" s="1"/>
  <c r="AG941"/>
  <c r="AH941"/>
  <c r="AI941"/>
  <c r="AJ941"/>
  <c r="AK941"/>
  <c r="AT941"/>
  <c r="AU941"/>
  <c r="AV941"/>
  <c r="AW941"/>
  <c r="BB941" s="1"/>
  <c r="AC942"/>
  <c r="AD942"/>
  <c r="AE942"/>
  <c r="AF942"/>
  <c r="AG942"/>
  <c r="AH942"/>
  <c r="AI942"/>
  <c r="AJ942"/>
  <c r="AK942"/>
  <c r="AO942"/>
  <c r="AN942" s="1"/>
  <c r="AT942"/>
  <c r="AU942"/>
  <c r="AV942"/>
  <c r="AW942"/>
  <c r="BB942" s="1"/>
  <c r="AC943"/>
  <c r="AD943"/>
  <c r="AE943"/>
  <c r="AF943"/>
  <c r="AO943" s="1"/>
  <c r="AG943"/>
  <c r="AH943"/>
  <c r="AI943"/>
  <c r="AJ943"/>
  <c r="AK943"/>
  <c r="AT943"/>
  <c r="AU943"/>
  <c r="AV943"/>
  <c r="AW943"/>
  <c r="BB943" s="1"/>
  <c r="AC944"/>
  <c r="AD944"/>
  <c r="AE944"/>
  <c r="AF944"/>
  <c r="AG944"/>
  <c r="AH944"/>
  <c r="AI944"/>
  <c r="AJ944"/>
  <c r="AK944"/>
  <c r="AO944"/>
  <c r="AN944" s="1"/>
  <c r="AT944"/>
  <c r="AU944"/>
  <c r="AV944"/>
  <c r="AW944"/>
  <c r="BB944" s="1"/>
  <c r="AC945"/>
  <c r="AD945"/>
  <c r="AE945"/>
  <c r="AF945"/>
  <c r="AO945" s="1"/>
  <c r="AG945"/>
  <c r="AH945"/>
  <c r="AI945"/>
  <c r="AJ945"/>
  <c r="AK945"/>
  <c r="AT945"/>
  <c r="AU945"/>
  <c r="AV945"/>
  <c r="AW945"/>
  <c r="BB945" s="1"/>
  <c r="AC946"/>
  <c r="AD946"/>
  <c r="AE946"/>
  <c r="AF946"/>
  <c r="AO946" s="1"/>
  <c r="AN946" s="1"/>
  <c r="AG946"/>
  <c r="AH946"/>
  <c r="AI946"/>
  <c r="AJ946"/>
  <c r="AK946"/>
  <c r="AT946"/>
  <c r="AU946"/>
  <c r="AV946"/>
  <c r="AW946"/>
  <c r="BB946" s="1"/>
  <c r="AC947"/>
  <c r="AD947"/>
  <c r="AE947"/>
  <c r="AF947"/>
  <c r="AO947" s="1"/>
  <c r="AG947"/>
  <c r="AH947"/>
  <c r="AI947"/>
  <c r="AJ947"/>
  <c r="AK947"/>
  <c r="AT947"/>
  <c r="AU947"/>
  <c r="AV947"/>
  <c r="AW947"/>
  <c r="BB947" s="1"/>
  <c r="AC948"/>
  <c r="AD948"/>
  <c r="AE948"/>
  <c r="AF948"/>
  <c r="AO948" s="1"/>
  <c r="AN948" s="1"/>
  <c r="AG948"/>
  <c r="AH948"/>
  <c r="AI948"/>
  <c r="AJ948"/>
  <c r="AK948"/>
  <c r="AT948"/>
  <c r="AU948"/>
  <c r="AV948"/>
  <c r="AW948"/>
  <c r="BB948" s="1"/>
  <c r="AC949"/>
  <c r="AD949"/>
  <c r="AE949"/>
  <c r="AF949"/>
  <c r="AO949" s="1"/>
  <c r="AG949"/>
  <c r="AH949"/>
  <c r="AI949"/>
  <c r="AJ949"/>
  <c r="AK949"/>
  <c r="AT949"/>
  <c r="AU949"/>
  <c r="AV949"/>
  <c r="AW949"/>
  <c r="BB949" s="1"/>
  <c r="AC950"/>
  <c r="AD950"/>
  <c r="AE950"/>
  <c r="AF950"/>
  <c r="AG950"/>
  <c r="AH950"/>
  <c r="AI950"/>
  <c r="AJ950"/>
  <c r="AK950"/>
  <c r="AO950"/>
  <c r="AN950" s="1"/>
  <c r="AT950"/>
  <c r="AU950"/>
  <c r="AV950"/>
  <c r="AW950"/>
  <c r="BB950" s="1"/>
  <c r="AC951"/>
  <c r="AD951"/>
  <c r="AE951"/>
  <c r="AF951"/>
  <c r="AO951" s="1"/>
  <c r="AG951"/>
  <c r="AH951"/>
  <c r="AI951"/>
  <c r="AJ951"/>
  <c r="AK951"/>
  <c r="AT951"/>
  <c r="AU951"/>
  <c r="AV951"/>
  <c r="AW951"/>
  <c r="BB951" s="1"/>
  <c r="AC952"/>
  <c r="AD952"/>
  <c r="AE952"/>
  <c r="AF952"/>
  <c r="AG952"/>
  <c r="AH952"/>
  <c r="AI952"/>
  <c r="AJ952"/>
  <c r="AK952"/>
  <c r="AO952"/>
  <c r="AN952" s="1"/>
  <c r="AT952"/>
  <c r="AU952"/>
  <c r="AV952"/>
  <c r="AW952"/>
  <c r="BB952" s="1"/>
  <c r="AC953"/>
  <c r="AD953"/>
  <c r="AE953"/>
  <c r="AF953"/>
  <c r="AO953" s="1"/>
  <c r="AG953"/>
  <c r="AH953"/>
  <c r="AI953"/>
  <c r="AJ953"/>
  <c r="AK953"/>
  <c r="AT953"/>
  <c r="AU953"/>
  <c r="AV953"/>
  <c r="AW953"/>
  <c r="BB953" s="1"/>
  <c r="AC954"/>
  <c r="AD954"/>
  <c r="AE954"/>
  <c r="AF954"/>
  <c r="AO954" s="1"/>
  <c r="AN954" s="1"/>
  <c r="AG954"/>
  <c r="AH954"/>
  <c r="AI954"/>
  <c r="AJ954"/>
  <c r="AK954"/>
  <c r="AT954"/>
  <c r="AU954"/>
  <c r="AV954"/>
  <c r="AW954"/>
  <c r="BB954" s="1"/>
  <c r="AC955"/>
  <c r="AD955"/>
  <c r="AE955"/>
  <c r="AF955"/>
  <c r="AO955" s="1"/>
  <c r="AG955"/>
  <c r="AH955"/>
  <c r="AI955"/>
  <c r="AJ955"/>
  <c r="AK955"/>
  <c r="AT955"/>
  <c r="AU955"/>
  <c r="AV955"/>
  <c r="AW955"/>
  <c r="BB955" s="1"/>
  <c r="AC956"/>
  <c r="AD956"/>
  <c r="AE956"/>
  <c r="AF956"/>
  <c r="AO956" s="1"/>
  <c r="AN956" s="1"/>
  <c r="AG956"/>
  <c r="AH956"/>
  <c r="AI956"/>
  <c r="AJ956"/>
  <c r="AK956"/>
  <c r="AT956"/>
  <c r="AU956"/>
  <c r="AV956"/>
  <c r="AW956"/>
  <c r="BB956" s="1"/>
  <c r="AC957"/>
  <c r="AD957"/>
  <c r="AE957"/>
  <c r="AF957"/>
  <c r="AO957" s="1"/>
  <c r="AG957"/>
  <c r="AH957"/>
  <c r="AI957"/>
  <c r="AJ957"/>
  <c r="AK957"/>
  <c r="AT957"/>
  <c r="AU957"/>
  <c r="AV957"/>
  <c r="AW957"/>
  <c r="BB957" s="1"/>
  <c r="AC958"/>
  <c r="AD958"/>
  <c r="AE958"/>
  <c r="AF958"/>
  <c r="AG958"/>
  <c r="AH958"/>
  <c r="AI958"/>
  <c r="AJ958"/>
  <c r="AK958"/>
  <c r="AO958"/>
  <c r="AN958" s="1"/>
  <c r="AT958"/>
  <c r="AU958"/>
  <c r="AV958"/>
  <c r="AW958"/>
  <c r="BB958" s="1"/>
  <c r="AC959"/>
  <c r="AD959"/>
  <c r="AE959"/>
  <c r="AF959"/>
  <c r="AO959" s="1"/>
  <c r="AG959"/>
  <c r="AH959"/>
  <c r="AI959"/>
  <c r="AJ959"/>
  <c r="AK959"/>
  <c r="AT959"/>
  <c r="AU959"/>
  <c r="AV959"/>
  <c r="AW959"/>
  <c r="BB959" s="1"/>
  <c r="AC960"/>
  <c r="AD960"/>
  <c r="AE960"/>
  <c r="AF960"/>
  <c r="AG960"/>
  <c r="AH960"/>
  <c r="AI960"/>
  <c r="AJ960"/>
  <c r="AK960"/>
  <c r="AO960"/>
  <c r="AN960" s="1"/>
  <c r="AT960"/>
  <c r="AU960"/>
  <c r="AV960"/>
  <c r="AW960"/>
  <c r="BB960" s="1"/>
  <c r="AC961"/>
  <c r="AD961"/>
  <c r="AE961"/>
  <c r="AF961"/>
  <c r="AO961" s="1"/>
  <c r="AG961"/>
  <c r="AH961"/>
  <c r="AI961"/>
  <c r="AJ961"/>
  <c r="AK961"/>
  <c r="AT961"/>
  <c r="AU961"/>
  <c r="AV961"/>
  <c r="AW961"/>
  <c r="BB961" s="1"/>
  <c r="AC962"/>
  <c r="AD962"/>
  <c r="AE962"/>
  <c r="AF962"/>
  <c r="AO962" s="1"/>
  <c r="AN962" s="1"/>
  <c r="AG962"/>
  <c r="AH962"/>
  <c r="AI962"/>
  <c r="AJ962"/>
  <c r="AK962"/>
  <c r="AT962"/>
  <c r="AU962"/>
  <c r="AV962"/>
  <c r="AW962"/>
  <c r="BB962" s="1"/>
  <c r="AC963"/>
  <c r="AD963"/>
  <c r="AE963"/>
  <c r="AF963"/>
  <c r="AO963" s="1"/>
  <c r="AG963"/>
  <c r="AH963"/>
  <c r="AI963"/>
  <c r="AJ963"/>
  <c r="AK963"/>
  <c r="AT963"/>
  <c r="AU963"/>
  <c r="AV963"/>
  <c r="AW963"/>
  <c r="BB963" s="1"/>
  <c r="AC964"/>
  <c r="AD964"/>
  <c r="AE964"/>
  <c r="AF964"/>
  <c r="AO964" s="1"/>
  <c r="AN964" s="1"/>
  <c r="AG964"/>
  <c r="AH964"/>
  <c r="AI964"/>
  <c r="AJ964"/>
  <c r="AK964"/>
  <c r="AT964"/>
  <c r="AU964"/>
  <c r="AV964"/>
  <c r="AW964"/>
  <c r="BB964" s="1"/>
  <c r="AC965"/>
  <c r="AD965"/>
  <c r="AE965"/>
  <c r="AF965"/>
  <c r="AO965" s="1"/>
  <c r="AG965"/>
  <c r="AH965"/>
  <c r="AI965"/>
  <c r="AJ965"/>
  <c r="AK965"/>
  <c r="AT965"/>
  <c r="AU965"/>
  <c r="AV965"/>
  <c r="AW965"/>
  <c r="BB965" s="1"/>
  <c r="AC966"/>
  <c r="AD966"/>
  <c r="AE966"/>
  <c r="AF966"/>
  <c r="AG966"/>
  <c r="AH966"/>
  <c r="AI966"/>
  <c r="AJ966"/>
  <c r="AK966"/>
  <c r="AO966"/>
  <c r="AN966" s="1"/>
  <c r="AT966"/>
  <c r="AU966"/>
  <c r="AV966"/>
  <c r="AW966"/>
  <c r="BB966" s="1"/>
  <c r="AC967"/>
  <c r="AD967"/>
  <c r="AE967"/>
  <c r="AF967"/>
  <c r="AO967" s="1"/>
  <c r="AG967"/>
  <c r="AH967"/>
  <c r="AI967"/>
  <c r="AJ967"/>
  <c r="AK967"/>
  <c r="AT967"/>
  <c r="AU967"/>
  <c r="AV967"/>
  <c r="AW967"/>
  <c r="BB967" s="1"/>
  <c r="AC968"/>
  <c r="AD968"/>
  <c r="AE968"/>
  <c r="AF968"/>
  <c r="AG968"/>
  <c r="AH968"/>
  <c r="AI968"/>
  <c r="AJ968"/>
  <c r="AK968"/>
  <c r="AO968"/>
  <c r="AN968" s="1"/>
  <c r="AT968"/>
  <c r="AU968"/>
  <c r="AV968"/>
  <c r="AW968"/>
  <c r="BB968" s="1"/>
  <c r="AC969"/>
  <c r="AD969"/>
  <c r="AE969"/>
  <c r="AF969"/>
  <c r="AO969" s="1"/>
  <c r="AG969"/>
  <c r="AH969"/>
  <c r="AI969"/>
  <c r="AJ969"/>
  <c r="AK969"/>
  <c r="AT969"/>
  <c r="AU969"/>
  <c r="AV969"/>
  <c r="AW969"/>
  <c r="BB969" s="1"/>
  <c r="AC970"/>
  <c r="AD970"/>
  <c r="AE970"/>
  <c r="AF970"/>
  <c r="AO970" s="1"/>
  <c r="AN970" s="1"/>
  <c r="AG970"/>
  <c r="AH970"/>
  <c r="AI970"/>
  <c r="AJ970"/>
  <c r="AK970"/>
  <c r="AT970"/>
  <c r="AU970"/>
  <c r="AV970"/>
  <c r="AW970"/>
  <c r="BB970" s="1"/>
  <c r="AC971"/>
  <c r="AD971"/>
  <c r="AE971"/>
  <c r="AF971"/>
  <c r="AO971" s="1"/>
  <c r="AG971"/>
  <c r="AH971"/>
  <c r="AI971"/>
  <c r="AJ971"/>
  <c r="AK971"/>
  <c r="AT971"/>
  <c r="AU971"/>
  <c r="AV971"/>
  <c r="AW971"/>
  <c r="BB971" s="1"/>
  <c r="AC972"/>
  <c r="AD972"/>
  <c r="AE972"/>
  <c r="AF972"/>
  <c r="AO972" s="1"/>
  <c r="AN972" s="1"/>
  <c r="AG972"/>
  <c r="AH972"/>
  <c r="AI972"/>
  <c r="AJ972"/>
  <c r="AK972"/>
  <c r="AT972"/>
  <c r="AU972"/>
  <c r="AV972"/>
  <c r="AW972"/>
  <c r="BB972" s="1"/>
  <c r="AC973"/>
  <c r="AD973"/>
  <c r="AE973"/>
  <c r="AF973"/>
  <c r="AO973" s="1"/>
  <c r="AG973"/>
  <c r="AH973"/>
  <c r="AI973"/>
  <c r="AJ973"/>
  <c r="AK973"/>
  <c r="AT973"/>
  <c r="AU973"/>
  <c r="AV973"/>
  <c r="AW973"/>
  <c r="BB973" s="1"/>
  <c r="AC974"/>
  <c r="AD974"/>
  <c r="AE974"/>
  <c r="AF974"/>
  <c r="AG974"/>
  <c r="AH974"/>
  <c r="AI974"/>
  <c r="AJ974"/>
  <c r="AK974"/>
  <c r="AO974"/>
  <c r="AN974" s="1"/>
  <c r="AT974"/>
  <c r="AU974"/>
  <c r="AV974"/>
  <c r="AW974"/>
  <c r="BB974" s="1"/>
  <c r="AC975"/>
  <c r="AD975"/>
  <c r="AE975"/>
  <c r="AF975"/>
  <c r="AO975" s="1"/>
  <c r="AG975"/>
  <c r="AH975"/>
  <c r="AI975"/>
  <c r="AJ975"/>
  <c r="AK975"/>
  <c r="AT975"/>
  <c r="AU975"/>
  <c r="AV975"/>
  <c r="AW975"/>
  <c r="BB975" s="1"/>
  <c r="AC976"/>
  <c r="AD976"/>
  <c r="AE976"/>
  <c r="AF976"/>
  <c r="AG976"/>
  <c r="AH976"/>
  <c r="AI976"/>
  <c r="AJ976"/>
  <c r="AK976"/>
  <c r="AO976"/>
  <c r="AN976" s="1"/>
  <c r="AT976"/>
  <c r="AU976"/>
  <c r="AV976"/>
  <c r="AW976"/>
  <c r="BB976" s="1"/>
  <c r="AC977"/>
  <c r="AD977"/>
  <c r="AE977"/>
  <c r="AF977"/>
  <c r="AO977" s="1"/>
  <c r="AG977"/>
  <c r="AH977"/>
  <c r="AI977"/>
  <c r="AJ977"/>
  <c r="AK977"/>
  <c r="AT977"/>
  <c r="AU977"/>
  <c r="AV977"/>
  <c r="AW977"/>
  <c r="BB977" s="1"/>
  <c r="AC978"/>
  <c r="AD978"/>
  <c r="AE978"/>
  <c r="AF978"/>
  <c r="AO978" s="1"/>
  <c r="AN978" s="1"/>
  <c r="AG978"/>
  <c r="AH978"/>
  <c r="AI978"/>
  <c r="AJ978"/>
  <c r="AK978"/>
  <c r="AT978"/>
  <c r="AU978"/>
  <c r="AV978"/>
  <c r="AW978"/>
  <c r="BB978" s="1"/>
  <c r="AC979"/>
  <c r="AD979"/>
  <c r="AE979"/>
  <c r="AF979"/>
  <c r="AO979" s="1"/>
  <c r="AG979"/>
  <c r="AH979"/>
  <c r="AI979"/>
  <c r="AJ979"/>
  <c r="AK979"/>
  <c r="AT979"/>
  <c r="AU979"/>
  <c r="AV979"/>
  <c r="AW979"/>
  <c r="BB979" s="1"/>
  <c r="AC980"/>
  <c r="AD980"/>
  <c r="AE980"/>
  <c r="AF980"/>
  <c r="AO980" s="1"/>
  <c r="AN980" s="1"/>
  <c r="AG980"/>
  <c r="AH980"/>
  <c r="AI980"/>
  <c r="AJ980"/>
  <c r="AK980"/>
  <c r="AT980"/>
  <c r="AU980"/>
  <c r="AV980"/>
  <c r="AW980"/>
  <c r="BB980" s="1"/>
  <c r="AC981"/>
  <c r="AD981"/>
  <c r="AE981"/>
  <c r="AF981"/>
  <c r="AO981" s="1"/>
  <c r="AG981"/>
  <c r="AH981"/>
  <c r="AI981"/>
  <c r="AJ981"/>
  <c r="AK981"/>
  <c r="AT981"/>
  <c r="AU981"/>
  <c r="AV981"/>
  <c r="AW981"/>
  <c r="BB981" s="1"/>
  <c r="AC982"/>
  <c r="AD982"/>
  <c r="AE982"/>
  <c r="AF982"/>
  <c r="AG982"/>
  <c r="AH982"/>
  <c r="AI982"/>
  <c r="AJ982"/>
  <c r="AK982"/>
  <c r="AO982"/>
  <c r="AN982" s="1"/>
  <c r="AT982"/>
  <c r="AU982"/>
  <c r="AV982"/>
  <c r="AW982"/>
  <c r="BB982" s="1"/>
  <c r="AC983"/>
  <c r="AD983"/>
  <c r="AE983"/>
  <c r="AF983"/>
  <c r="AO983" s="1"/>
  <c r="AG983"/>
  <c r="AH983"/>
  <c r="AI983"/>
  <c r="AJ983"/>
  <c r="AK983"/>
  <c r="AT983"/>
  <c r="AU983"/>
  <c r="AV983"/>
  <c r="AW983"/>
  <c r="BB983" s="1"/>
  <c r="AC984"/>
  <c r="AD984"/>
  <c r="AE984"/>
  <c r="AF984"/>
  <c r="AG984"/>
  <c r="AH984"/>
  <c r="AI984"/>
  <c r="AJ984"/>
  <c r="AK984"/>
  <c r="AO984"/>
  <c r="AN984" s="1"/>
  <c r="AT984"/>
  <c r="AU984"/>
  <c r="AV984"/>
  <c r="AW984"/>
  <c r="BB984" s="1"/>
  <c r="AC985"/>
  <c r="AD985"/>
  <c r="AE985"/>
  <c r="AF985"/>
  <c r="AO985" s="1"/>
  <c r="AG985"/>
  <c r="AH985"/>
  <c r="AI985"/>
  <c r="AJ985"/>
  <c r="AK985"/>
  <c r="AT985"/>
  <c r="AU985"/>
  <c r="AV985"/>
  <c r="AW985"/>
  <c r="BB985" s="1"/>
  <c r="AC986"/>
  <c r="AD986"/>
  <c r="AE986"/>
  <c r="AF986"/>
  <c r="AO986" s="1"/>
  <c r="AN986" s="1"/>
  <c r="AG986"/>
  <c r="AH986"/>
  <c r="AI986"/>
  <c r="AJ986"/>
  <c r="AK986"/>
  <c r="AT986"/>
  <c r="AU986"/>
  <c r="AV986"/>
  <c r="AW986"/>
  <c r="BB986" s="1"/>
  <c r="AC987"/>
  <c r="AD987"/>
  <c r="AE987"/>
  <c r="AF987"/>
  <c r="AO987" s="1"/>
  <c r="AG987"/>
  <c r="AH987"/>
  <c r="AI987"/>
  <c r="AJ987"/>
  <c r="AK987"/>
  <c r="AT987"/>
  <c r="AU987"/>
  <c r="AV987"/>
  <c r="AW987"/>
  <c r="BB987" s="1"/>
  <c r="AC988"/>
  <c r="AD988"/>
  <c r="AE988"/>
  <c r="AF988"/>
  <c r="AO988" s="1"/>
  <c r="AN988" s="1"/>
  <c r="AG988"/>
  <c r="AH988"/>
  <c r="AI988"/>
  <c r="AJ988"/>
  <c r="AK988"/>
  <c r="AT988"/>
  <c r="AU988"/>
  <c r="AV988"/>
  <c r="AW988"/>
  <c r="BB988" s="1"/>
  <c r="AC989"/>
  <c r="AD989"/>
  <c r="AE989"/>
  <c r="AF989"/>
  <c r="AO989" s="1"/>
  <c r="AG989"/>
  <c r="AH989"/>
  <c r="AI989"/>
  <c r="AJ989"/>
  <c r="AK989"/>
  <c r="AT989"/>
  <c r="AU989"/>
  <c r="AV989"/>
  <c r="AW989"/>
  <c r="BB989" s="1"/>
  <c r="AC990"/>
  <c r="AD990"/>
  <c r="AE990"/>
  <c r="AF990"/>
  <c r="AG990"/>
  <c r="AH990"/>
  <c r="AI990"/>
  <c r="AJ990"/>
  <c r="AK990"/>
  <c r="AO990"/>
  <c r="AN990" s="1"/>
  <c r="AT990"/>
  <c r="AU990"/>
  <c r="AV990"/>
  <c r="AW990"/>
  <c r="BB990" s="1"/>
  <c r="AC991"/>
  <c r="AD991"/>
  <c r="AE991"/>
  <c r="AF991"/>
  <c r="AO991" s="1"/>
  <c r="AG991"/>
  <c r="AH991"/>
  <c r="AI991"/>
  <c r="AJ991"/>
  <c r="AK991"/>
  <c r="AT991"/>
  <c r="AU991"/>
  <c r="AV991"/>
  <c r="AW991"/>
  <c r="BB991" s="1"/>
  <c r="AC992"/>
  <c r="AD992"/>
  <c r="AE992"/>
  <c r="AF992"/>
  <c r="AG992"/>
  <c r="AH992"/>
  <c r="AI992"/>
  <c r="AJ992"/>
  <c r="AK992"/>
  <c r="AO992"/>
  <c r="AN992" s="1"/>
  <c r="AT992"/>
  <c r="AU992"/>
  <c r="AV992"/>
  <c r="AW992"/>
  <c r="BB992" s="1"/>
  <c r="AC993"/>
  <c r="AD993"/>
  <c r="AE993"/>
  <c r="AF993"/>
  <c r="AO993" s="1"/>
  <c r="AG993"/>
  <c r="AH993"/>
  <c r="AI993"/>
  <c r="AJ993"/>
  <c r="AK993"/>
  <c r="AT993"/>
  <c r="AU993"/>
  <c r="AV993"/>
  <c r="AW993"/>
  <c r="BB993" s="1"/>
  <c r="AC994"/>
  <c r="AD994"/>
  <c r="AE994"/>
  <c r="AF994"/>
  <c r="AO994" s="1"/>
  <c r="AN994" s="1"/>
  <c r="AG994"/>
  <c r="AH994"/>
  <c r="AI994"/>
  <c r="AJ994"/>
  <c r="AK994"/>
  <c r="AT994"/>
  <c r="AU994"/>
  <c r="AV994"/>
  <c r="AW994"/>
  <c r="BB994" s="1"/>
  <c r="AC995"/>
  <c r="AD995"/>
  <c r="AE995"/>
  <c r="AF995"/>
  <c r="AO995" s="1"/>
  <c r="AG995"/>
  <c r="AH995"/>
  <c r="AI995"/>
  <c r="AJ995"/>
  <c r="AK995"/>
  <c r="AT995"/>
  <c r="AU995"/>
  <c r="AV995"/>
  <c r="AW995"/>
  <c r="BB995" s="1"/>
  <c r="AC996"/>
  <c r="AD996"/>
  <c r="AE996"/>
  <c r="AF996"/>
  <c r="AO996" s="1"/>
  <c r="AN996" s="1"/>
  <c r="AG996"/>
  <c r="AH996"/>
  <c r="AI996"/>
  <c r="AJ996"/>
  <c r="AK996"/>
  <c r="AT996"/>
  <c r="AU996"/>
  <c r="AV996"/>
  <c r="AW996"/>
  <c r="BB996" s="1"/>
  <c r="AC997"/>
  <c r="AD997"/>
  <c r="AE997"/>
  <c r="AF997"/>
  <c r="AO997" s="1"/>
  <c r="AG997"/>
  <c r="AH997"/>
  <c r="AI997"/>
  <c r="AJ997"/>
  <c r="AK997"/>
  <c r="AT997"/>
  <c r="AU997"/>
  <c r="AV997"/>
  <c r="AW997"/>
  <c r="BB997" s="1"/>
  <c r="AC998"/>
  <c r="AD998"/>
  <c r="AE998"/>
  <c r="AF998"/>
  <c r="AG998"/>
  <c r="AH998"/>
  <c r="AI998"/>
  <c r="AJ998"/>
  <c r="AK998"/>
  <c r="AO998"/>
  <c r="AN998" s="1"/>
  <c r="AT998"/>
  <c r="AU998"/>
  <c r="AV998"/>
  <c r="AW998"/>
  <c r="BB998" s="1"/>
  <c r="AC999"/>
  <c r="AD999"/>
  <c r="AE999"/>
  <c r="AF999"/>
  <c r="AO999" s="1"/>
  <c r="AG999"/>
  <c r="AH999"/>
  <c r="AI999"/>
  <c r="AJ999"/>
  <c r="AK999"/>
  <c r="AT999"/>
  <c r="AU999"/>
  <c r="AV999"/>
  <c r="AW999"/>
  <c r="BB999" s="1"/>
  <c r="AC1000"/>
  <c r="AD1000"/>
  <c r="AE1000"/>
  <c r="AF1000"/>
  <c r="AG1000"/>
  <c r="AH1000"/>
  <c r="AI1000"/>
  <c r="AJ1000"/>
  <c r="AK1000"/>
  <c r="AO1000"/>
  <c r="AN1000" s="1"/>
  <c r="AT1000"/>
  <c r="AU1000"/>
  <c r="AV1000"/>
  <c r="AW1000"/>
  <c r="BB1000" s="1"/>
  <c r="AC1001"/>
  <c r="AD1001"/>
  <c r="AE1001"/>
  <c r="AF1001"/>
  <c r="AO1001" s="1"/>
  <c r="AG1001"/>
  <c r="AH1001"/>
  <c r="AI1001"/>
  <c r="AJ1001"/>
  <c r="AK1001"/>
  <c r="AT1001"/>
  <c r="AU1001"/>
  <c r="AV1001"/>
  <c r="AW1001"/>
  <c r="BB1001" s="1"/>
  <c r="AC1002"/>
  <c r="AD1002"/>
  <c r="AE1002"/>
  <c r="AF1002"/>
  <c r="AO1002" s="1"/>
  <c r="AN1002" s="1"/>
  <c r="AG1002"/>
  <c r="AH1002"/>
  <c r="AI1002"/>
  <c r="AJ1002"/>
  <c r="AK1002"/>
  <c r="AT1002"/>
  <c r="AU1002"/>
  <c r="AV1002"/>
  <c r="AW1002"/>
  <c r="BB1002" s="1"/>
  <c r="AC1003"/>
  <c r="AD1003"/>
  <c r="AE1003"/>
  <c r="AF1003"/>
  <c r="AO1003" s="1"/>
  <c r="AG1003"/>
  <c r="AH1003"/>
  <c r="AI1003"/>
  <c r="AJ1003"/>
  <c r="AK1003"/>
  <c r="AT1003"/>
  <c r="AU1003"/>
  <c r="AV1003"/>
  <c r="AW1003"/>
  <c r="BB1003" s="1"/>
  <c r="AC1004"/>
  <c r="AD1004"/>
  <c r="AE1004"/>
  <c r="AF1004"/>
  <c r="AO1004" s="1"/>
  <c r="AN1004" s="1"/>
  <c r="AG1004"/>
  <c r="AH1004"/>
  <c r="AI1004"/>
  <c r="AJ1004"/>
  <c r="AK1004"/>
  <c r="AT1004"/>
  <c r="AU1004"/>
  <c r="AV1004"/>
  <c r="AW1004"/>
  <c r="BB1004" s="1"/>
  <c r="AC1005"/>
  <c r="AD1005"/>
  <c r="AE1005"/>
  <c r="AF1005"/>
  <c r="AO1005" s="1"/>
  <c r="AG1005"/>
  <c r="AH1005"/>
  <c r="AI1005"/>
  <c r="AJ1005"/>
  <c r="AK1005"/>
  <c r="AT1005"/>
  <c r="AU1005"/>
  <c r="AV1005"/>
  <c r="AW1005"/>
  <c r="BB1005" s="1"/>
  <c r="AC1006"/>
  <c r="AD1006"/>
  <c r="AE1006"/>
  <c r="AF1006"/>
  <c r="AG1006"/>
  <c r="AH1006"/>
  <c r="AI1006"/>
  <c r="AJ1006"/>
  <c r="AK1006"/>
  <c r="AO1006"/>
  <c r="AN1006" s="1"/>
  <c r="AT1006"/>
  <c r="AU1006"/>
  <c r="AV1006"/>
  <c r="AW1006"/>
  <c r="BB1006" s="1"/>
  <c r="AC1007"/>
  <c r="AD1007"/>
  <c r="AE1007"/>
  <c r="AF1007"/>
  <c r="AO1007" s="1"/>
  <c r="AG1007"/>
  <c r="AH1007"/>
  <c r="AI1007"/>
  <c r="AJ1007"/>
  <c r="AK1007"/>
  <c r="AT1007"/>
  <c r="AU1007"/>
  <c r="AV1007"/>
  <c r="AW1007"/>
  <c r="BB1007" s="1"/>
  <c r="AC1008"/>
  <c r="AD1008"/>
  <c r="AE1008"/>
  <c r="AF1008"/>
  <c r="AG1008"/>
  <c r="AH1008"/>
  <c r="AI1008"/>
  <c r="AJ1008"/>
  <c r="AK1008"/>
  <c r="AO1008"/>
  <c r="AN1008" s="1"/>
  <c r="AT1008"/>
  <c r="AU1008"/>
  <c r="AV1008"/>
  <c r="AW1008"/>
  <c r="BB1008" s="1"/>
  <c r="AC1009"/>
  <c r="AD1009"/>
  <c r="AE1009"/>
  <c r="AF1009"/>
  <c r="AO1009" s="1"/>
  <c r="AG1009"/>
  <c r="AH1009"/>
  <c r="AI1009"/>
  <c r="AJ1009"/>
  <c r="AK1009"/>
  <c r="AT1009"/>
  <c r="AU1009"/>
  <c r="AV1009"/>
  <c r="AW1009"/>
  <c r="BB1009" s="1"/>
  <c r="AC1010"/>
  <c r="AD1010"/>
  <c r="AE1010"/>
  <c r="AF1010"/>
  <c r="AO1010" s="1"/>
  <c r="AN1010" s="1"/>
  <c r="AG1010"/>
  <c r="AH1010"/>
  <c r="AI1010"/>
  <c r="AJ1010"/>
  <c r="AK1010"/>
  <c r="AT1010"/>
  <c r="AU1010"/>
  <c r="AV1010"/>
  <c r="AW1010"/>
  <c r="BB1010" s="1"/>
  <c r="AC1011"/>
  <c r="AD1011"/>
  <c r="AE1011"/>
  <c r="AF1011"/>
  <c r="AO1011" s="1"/>
  <c r="AG1011"/>
  <c r="AH1011"/>
  <c r="AI1011"/>
  <c r="AJ1011"/>
  <c r="AK1011"/>
  <c r="AT1011"/>
  <c r="AU1011"/>
  <c r="AV1011"/>
  <c r="AW1011"/>
  <c r="BB1011" s="1"/>
  <c r="AC1012"/>
  <c r="AD1012"/>
  <c r="AE1012"/>
  <c r="AF1012"/>
  <c r="AO1012" s="1"/>
  <c r="AN1012" s="1"/>
  <c r="AG1012"/>
  <c r="AH1012"/>
  <c r="AI1012"/>
  <c r="AJ1012"/>
  <c r="AK1012"/>
  <c r="AT1012"/>
  <c r="AU1012"/>
  <c r="AV1012"/>
  <c r="AW1012"/>
  <c r="BB1012" s="1"/>
  <c r="AC1013"/>
  <c r="AD1013"/>
  <c r="AE1013"/>
  <c r="AF1013"/>
  <c r="AO1013" s="1"/>
  <c r="AG1013"/>
  <c r="AH1013"/>
  <c r="AI1013"/>
  <c r="AJ1013"/>
  <c r="AK1013"/>
  <c r="AT1013"/>
  <c r="AU1013"/>
  <c r="AV1013"/>
  <c r="AW1013"/>
  <c r="BB1013" s="1"/>
  <c r="AC1014"/>
  <c r="AD1014"/>
  <c r="AE1014"/>
  <c r="AF1014"/>
  <c r="AG1014"/>
  <c r="AH1014"/>
  <c r="AI1014"/>
  <c r="AJ1014"/>
  <c r="AK1014"/>
  <c r="AO1014"/>
  <c r="AN1014" s="1"/>
  <c r="AT1014"/>
  <c r="AU1014"/>
  <c r="AV1014"/>
  <c r="AW1014"/>
  <c r="BB1014" s="1"/>
  <c r="AC1015"/>
  <c r="AD1015"/>
  <c r="AE1015"/>
  <c r="AF1015"/>
  <c r="AO1015" s="1"/>
  <c r="AG1015"/>
  <c r="AH1015"/>
  <c r="AI1015"/>
  <c r="AJ1015"/>
  <c r="AK1015"/>
  <c r="AT1015"/>
  <c r="AU1015"/>
  <c r="AV1015"/>
  <c r="AW1015"/>
  <c r="BB1015" s="1"/>
  <c r="AC1016"/>
  <c r="AD1016"/>
  <c r="AE1016"/>
  <c r="AF1016"/>
  <c r="AG1016"/>
  <c r="AH1016"/>
  <c r="AI1016"/>
  <c r="AJ1016"/>
  <c r="AK1016"/>
  <c r="AO1016"/>
  <c r="AN1016" s="1"/>
  <c r="AT1016"/>
  <c r="AU1016"/>
  <c r="AV1016"/>
  <c r="AW1016"/>
  <c r="BB1016" s="1"/>
  <c r="AC1017"/>
  <c r="AD1017"/>
  <c r="AE1017"/>
  <c r="AF1017"/>
  <c r="AO1017" s="1"/>
  <c r="AG1017"/>
  <c r="AH1017"/>
  <c r="AI1017"/>
  <c r="AJ1017"/>
  <c r="AK1017"/>
  <c r="AT1017"/>
  <c r="AU1017"/>
  <c r="AV1017"/>
  <c r="AW1017"/>
  <c r="BB1017" s="1"/>
  <c r="AC1018"/>
  <c r="AD1018"/>
  <c r="AE1018"/>
  <c r="AF1018"/>
  <c r="AO1018" s="1"/>
  <c r="AN1018" s="1"/>
  <c r="AG1018"/>
  <c r="AH1018"/>
  <c r="AI1018"/>
  <c r="AJ1018"/>
  <c r="AK1018"/>
  <c r="AT1018"/>
  <c r="AU1018"/>
  <c r="AV1018"/>
  <c r="AW1018"/>
  <c r="BB1018" s="1"/>
  <c r="AC1019"/>
  <c r="AD1019"/>
  <c r="AE1019"/>
  <c r="AF1019"/>
  <c r="AO1019" s="1"/>
  <c r="AG1019"/>
  <c r="AH1019"/>
  <c r="AI1019"/>
  <c r="AJ1019"/>
  <c r="AK1019"/>
  <c r="AT1019"/>
  <c r="AU1019"/>
  <c r="AV1019"/>
  <c r="AW1019"/>
  <c r="BB1019" s="1"/>
  <c r="AC1020"/>
  <c r="AD1020"/>
  <c r="AE1020"/>
  <c r="AF1020"/>
  <c r="AO1020" s="1"/>
  <c r="AN1020" s="1"/>
  <c r="AG1020"/>
  <c r="AH1020"/>
  <c r="AI1020"/>
  <c r="AJ1020"/>
  <c r="AK1020"/>
  <c r="AT1020"/>
  <c r="AU1020"/>
  <c r="AV1020"/>
  <c r="AW1020"/>
  <c r="BB1020" s="1"/>
  <c r="AC1021"/>
  <c r="AD1021"/>
  <c r="AE1021"/>
  <c r="AF1021"/>
  <c r="AO1021" s="1"/>
  <c r="AG1021"/>
  <c r="AH1021"/>
  <c r="AI1021"/>
  <c r="AJ1021"/>
  <c r="AK1021"/>
  <c r="AT1021"/>
  <c r="AU1021"/>
  <c r="AV1021"/>
  <c r="AW1021"/>
  <c r="BB1021" s="1"/>
  <c r="AC1022"/>
  <c r="AD1022"/>
  <c r="AE1022"/>
  <c r="AF1022"/>
  <c r="AG1022"/>
  <c r="AH1022"/>
  <c r="AI1022"/>
  <c r="AJ1022"/>
  <c r="AK1022"/>
  <c r="AO1022"/>
  <c r="AN1022" s="1"/>
  <c r="AT1022"/>
  <c r="AU1022"/>
  <c r="AV1022"/>
  <c r="AW1022"/>
  <c r="BB1022" s="1"/>
  <c r="AC1023"/>
  <c r="AD1023"/>
  <c r="AE1023"/>
  <c r="AF1023"/>
  <c r="AO1023" s="1"/>
  <c r="AG1023"/>
  <c r="AH1023"/>
  <c r="AI1023"/>
  <c r="AJ1023"/>
  <c r="AK1023"/>
  <c r="AT1023"/>
  <c r="AU1023"/>
  <c r="AV1023"/>
  <c r="AW1023"/>
  <c r="BB1023" s="1"/>
  <c r="AC1024"/>
  <c r="AD1024"/>
  <c r="AE1024"/>
  <c r="AF1024"/>
  <c r="AG1024"/>
  <c r="AH1024"/>
  <c r="AI1024"/>
  <c r="AJ1024"/>
  <c r="AK1024"/>
  <c r="AO1024"/>
  <c r="AN1024" s="1"/>
  <c r="AT1024"/>
  <c r="AU1024"/>
  <c r="AV1024"/>
  <c r="AW1024"/>
  <c r="BB1024" s="1"/>
  <c r="AC1025"/>
  <c r="AD1025"/>
  <c r="AE1025"/>
  <c r="AF1025"/>
  <c r="AO1025" s="1"/>
  <c r="AG1025"/>
  <c r="AH1025"/>
  <c r="AI1025"/>
  <c r="AJ1025"/>
  <c r="AK1025"/>
  <c r="AT1025"/>
  <c r="AU1025"/>
  <c r="AV1025"/>
  <c r="AW1025"/>
  <c r="BB1025" s="1"/>
  <c r="AC1026"/>
  <c r="AD1026"/>
  <c r="AE1026"/>
  <c r="AF1026"/>
  <c r="AO1026" s="1"/>
  <c r="AN1026" s="1"/>
  <c r="AG1026"/>
  <c r="AH1026"/>
  <c r="AI1026"/>
  <c r="AJ1026"/>
  <c r="AK1026"/>
  <c r="AT1026"/>
  <c r="AU1026"/>
  <c r="AV1026"/>
  <c r="AW1026"/>
  <c r="BB1026" s="1"/>
  <c r="AC1027"/>
  <c r="AD1027"/>
  <c r="AE1027"/>
  <c r="AF1027"/>
  <c r="AO1027" s="1"/>
  <c r="AG1027"/>
  <c r="AH1027"/>
  <c r="AI1027"/>
  <c r="AJ1027"/>
  <c r="AK1027"/>
  <c r="AT1027"/>
  <c r="AU1027"/>
  <c r="AV1027"/>
  <c r="AW1027"/>
  <c r="BB1027" s="1"/>
  <c r="AC1028"/>
  <c r="AD1028"/>
  <c r="AE1028"/>
  <c r="AF1028"/>
  <c r="AO1028" s="1"/>
  <c r="AN1028" s="1"/>
  <c r="AG1028"/>
  <c r="AH1028"/>
  <c r="AI1028"/>
  <c r="AJ1028"/>
  <c r="AK1028"/>
  <c r="AT1028"/>
  <c r="AU1028"/>
  <c r="AV1028"/>
  <c r="AW1028"/>
  <c r="BB1028" s="1"/>
  <c r="AC1029"/>
  <c r="AD1029"/>
  <c r="AE1029"/>
  <c r="AF1029"/>
  <c r="AO1029" s="1"/>
  <c r="AG1029"/>
  <c r="AH1029"/>
  <c r="AI1029"/>
  <c r="AJ1029"/>
  <c r="AK1029"/>
  <c r="AT1029"/>
  <c r="AU1029"/>
  <c r="AV1029"/>
  <c r="AW1029"/>
  <c r="BB1029" s="1"/>
  <c r="AC1030"/>
  <c r="AD1030"/>
  <c r="AE1030"/>
  <c r="AF1030"/>
  <c r="AG1030"/>
  <c r="AH1030"/>
  <c r="AI1030"/>
  <c r="AJ1030"/>
  <c r="AK1030"/>
  <c r="AO1030"/>
  <c r="AN1030" s="1"/>
  <c r="AT1030"/>
  <c r="AU1030"/>
  <c r="AV1030"/>
  <c r="AW1030"/>
  <c r="BB1030" s="1"/>
  <c r="AC1031"/>
  <c r="AD1031"/>
  <c r="AE1031"/>
  <c r="AF1031"/>
  <c r="AO1031" s="1"/>
  <c r="AG1031"/>
  <c r="AH1031"/>
  <c r="AI1031"/>
  <c r="AJ1031"/>
  <c r="AK1031"/>
  <c r="AT1031"/>
  <c r="AU1031"/>
  <c r="AV1031"/>
  <c r="AW1031"/>
  <c r="BB1031" s="1"/>
  <c r="AC1032"/>
  <c r="AD1032"/>
  <c r="AE1032"/>
  <c r="AF1032"/>
  <c r="AG1032"/>
  <c r="AH1032"/>
  <c r="AI1032"/>
  <c r="AJ1032"/>
  <c r="AK1032"/>
  <c r="AO1032"/>
  <c r="AN1032" s="1"/>
  <c r="AT1032"/>
  <c r="AU1032"/>
  <c r="AV1032"/>
  <c r="AW1032"/>
  <c r="BB1032" s="1"/>
  <c r="AC1033"/>
  <c r="AD1033"/>
  <c r="AE1033"/>
  <c r="AF1033"/>
  <c r="AO1033" s="1"/>
  <c r="AG1033"/>
  <c r="AH1033"/>
  <c r="AI1033"/>
  <c r="AJ1033"/>
  <c r="AK1033"/>
  <c r="AT1033"/>
  <c r="AU1033"/>
  <c r="AV1033"/>
  <c r="AW1033"/>
  <c r="BB1033" s="1"/>
  <c r="AC1034"/>
  <c r="AD1034"/>
  <c r="AE1034"/>
  <c r="AF1034"/>
  <c r="AO1034" s="1"/>
  <c r="AN1034" s="1"/>
  <c r="AG1034"/>
  <c r="AH1034"/>
  <c r="AI1034"/>
  <c r="AJ1034"/>
  <c r="AK1034"/>
  <c r="AT1034"/>
  <c r="AU1034"/>
  <c r="AV1034"/>
  <c r="AW1034"/>
  <c r="BB1034" s="1"/>
  <c r="AC1035"/>
  <c r="AD1035"/>
  <c r="AE1035"/>
  <c r="AF1035"/>
  <c r="AO1035" s="1"/>
  <c r="AG1035"/>
  <c r="AH1035"/>
  <c r="AI1035"/>
  <c r="AJ1035"/>
  <c r="AK1035"/>
  <c r="AT1035"/>
  <c r="AU1035"/>
  <c r="AV1035"/>
  <c r="AW1035"/>
  <c r="BB1035" s="1"/>
  <c r="AC1036"/>
  <c r="AD1036"/>
  <c r="AE1036"/>
  <c r="AF1036"/>
  <c r="AO1036" s="1"/>
  <c r="AN1036" s="1"/>
  <c r="AG1036"/>
  <c r="AH1036"/>
  <c r="AI1036"/>
  <c r="AJ1036"/>
  <c r="AK1036"/>
  <c r="AT1036"/>
  <c r="AU1036"/>
  <c r="AV1036"/>
  <c r="AW1036"/>
  <c r="BB1036" s="1"/>
  <c r="AC1037"/>
  <c r="AD1037"/>
  <c r="AE1037"/>
  <c r="AF1037"/>
  <c r="AO1037" s="1"/>
  <c r="AG1037"/>
  <c r="AH1037"/>
  <c r="AI1037"/>
  <c r="AJ1037"/>
  <c r="AK1037"/>
  <c r="AT1037"/>
  <c r="AU1037"/>
  <c r="AV1037"/>
  <c r="AW1037"/>
  <c r="BB1037" s="1"/>
  <c r="AC1038"/>
  <c r="AD1038"/>
  <c r="AE1038"/>
  <c r="AF1038"/>
  <c r="AG1038"/>
  <c r="AH1038"/>
  <c r="AI1038"/>
  <c r="AJ1038"/>
  <c r="AK1038"/>
  <c r="AO1038"/>
  <c r="AN1038" s="1"/>
  <c r="AT1038"/>
  <c r="AU1038"/>
  <c r="AV1038"/>
  <c r="AW1038"/>
  <c r="BB1038" s="1"/>
  <c r="AC1039"/>
  <c r="AD1039"/>
  <c r="AE1039"/>
  <c r="AF1039"/>
  <c r="AO1039" s="1"/>
  <c r="AG1039"/>
  <c r="AH1039"/>
  <c r="AI1039"/>
  <c r="AJ1039"/>
  <c r="AK1039"/>
  <c r="AT1039"/>
  <c r="AU1039"/>
  <c r="AV1039"/>
  <c r="AW1039"/>
  <c r="BB1039" s="1"/>
  <c r="AC1040"/>
  <c r="AD1040"/>
  <c r="AE1040"/>
  <c r="AF1040"/>
  <c r="AG1040"/>
  <c r="AH1040"/>
  <c r="AI1040"/>
  <c r="AJ1040"/>
  <c r="AK1040"/>
  <c r="AO1040"/>
  <c r="AN1040" s="1"/>
  <c r="AT1040"/>
  <c r="AU1040"/>
  <c r="AV1040"/>
  <c r="AW1040"/>
  <c r="BB1040" s="1"/>
  <c r="AC1041"/>
  <c r="AD1041"/>
  <c r="AE1041"/>
  <c r="AF1041"/>
  <c r="AO1041" s="1"/>
  <c r="AG1041"/>
  <c r="AH1041"/>
  <c r="AI1041"/>
  <c r="AJ1041"/>
  <c r="AK1041"/>
  <c r="AT1041"/>
  <c r="AU1041"/>
  <c r="AV1041"/>
  <c r="AW1041"/>
  <c r="BB1041" s="1"/>
  <c r="AC1042"/>
  <c r="AD1042"/>
  <c r="AE1042"/>
  <c r="AF1042"/>
  <c r="AO1042" s="1"/>
  <c r="AN1042" s="1"/>
  <c r="AG1042"/>
  <c r="AH1042"/>
  <c r="AI1042"/>
  <c r="AJ1042"/>
  <c r="AK1042"/>
  <c r="AT1042"/>
  <c r="AU1042"/>
  <c r="AV1042"/>
  <c r="AW1042"/>
  <c r="BB1042" s="1"/>
  <c r="AC1043"/>
  <c r="AD1043"/>
  <c r="AE1043"/>
  <c r="AF1043"/>
  <c r="AO1043" s="1"/>
  <c r="AG1043"/>
  <c r="AH1043"/>
  <c r="AI1043"/>
  <c r="AJ1043"/>
  <c r="AK1043"/>
  <c r="AT1043"/>
  <c r="AU1043"/>
  <c r="AV1043"/>
  <c r="AW1043"/>
  <c r="BB1043" s="1"/>
  <c r="AC1044"/>
  <c r="AD1044"/>
  <c r="AE1044"/>
  <c r="AF1044"/>
  <c r="AO1044" s="1"/>
  <c r="AN1044" s="1"/>
  <c r="AG1044"/>
  <c r="AH1044"/>
  <c r="AI1044"/>
  <c r="AJ1044"/>
  <c r="AK1044"/>
  <c r="AT1044"/>
  <c r="AU1044"/>
  <c r="AV1044"/>
  <c r="AW1044"/>
  <c r="BB1044" s="1"/>
  <c r="AC1045"/>
  <c r="AD1045"/>
  <c r="AE1045"/>
  <c r="AF1045"/>
  <c r="AO1045" s="1"/>
  <c r="AG1045"/>
  <c r="AH1045"/>
  <c r="AI1045"/>
  <c r="AJ1045"/>
  <c r="AK1045"/>
  <c r="AT1045"/>
  <c r="AU1045"/>
  <c r="AV1045"/>
  <c r="AW1045"/>
  <c r="BB1045" s="1"/>
  <c r="AC1046"/>
  <c r="AD1046"/>
  <c r="AE1046"/>
  <c r="AF1046"/>
  <c r="AG1046"/>
  <c r="AH1046"/>
  <c r="AI1046"/>
  <c r="AJ1046"/>
  <c r="AK1046"/>
  <c r="AO1046"/>
  <c r="AN1046" s="1"/>
  <c r="AT1046"/>
  <c r="AU1046"/>
  <c r="AV1046"/>
  <c r="AW1046"/>
  <c r="BB1046" s="1"/>
  <c r="AC1047"/>
  <c r="AD1047"/>
  <c r="AE1047"/>
  <c r="AF1047"/>
  <c r="AO1047" s="1"/>
  <c r="AG1047"/>
  <c r="AH1047"/>
  <c r="AI1047"/>
  <c r="AJ1047"/>
  <c r="AK1047"/>
  <c r="AT1047"/>
  <c r="AU1047"/>
  <c r="AV1047"/>
  <c r="AW1047"/>
  <c r="BB1047" s="1"/>
  <c r="AC1048"/>
  <c r="AD1048"/>
  <c r="AE1048"/>
  <c r="AF1048"/>
  <c r="AG1048"/>
  <c r="AH1048"/>
  <c r="AI1048"/>
  <c r="AJ1048"/>
  <c r="AK1048"/>
  <c r="AO1048"/>
  <c r="AN1048" s="1"/>
  <c r="AT1048"/>
  <c r="AU1048"/>
  <c r="AV1048"/>
  <c r="AW1048"/>
  <c r="BB1048" s="1"/>
  <c r="AC1049"/>
  <c r="AD1049"/>
  <c r="AE1049"/>
  <c r="AF1049"/>
  <c r="AO1049" s="1"/>
  <c r="AG1049"/>
  <c r="AH1049"/>
  <c r="AI1049"/>
  <c r="AJ1049"/>
  <c r="AK1049"/>
  <c r="AT1049"/>
  <c r="AU1049"/>
  <c r="AV1049"/>
  <c r="AW1049"/>
  <c r="BB1049" s="1"/>
  <c r="AC1050"/>
  <c r="AD1050"/>
  <c r="AE1050"/>
  <c r="AF1050"/>
  <c r="AO1050" s="1"/>
  <c r="AN1050" s="1"/>
  <c r="AG1050"/>
  <c r="AH1050"/>
  <c r="AI1050"/>
  <c r="AJ1050"/>
  <c r="AK1050"/>
  <c r="AT1050"/>
  <c r="AU1050"/>
  <c r="AV1050"/>
  <c r="AW1050"/>
  <c r="BB1050" s="1"/>
  <c r="AC1051"/>
  <c r="AD1051"/>
  <c r="AE1051"/>
  <c r="AF1051"/>
  <c r="AO1051" s="1"/>
  <c r="AG1051"/>
  <c r="AH1051"/>
  <c r="AI1051"/>
  <c r="AJ1051"/>
  <c r="AK1051"/>
  <c r="AT1051"/>
  <c r="AU1051"/>
  <c r="AV1051"/>
  <c r="AW1051"/>
  <c r="BB1051" s="1"/>
  <c r="AC1052"/>
  <c r="AD1052"/>
  <c r="AE1052"/>
  <c r="AF1052"/>
  <c r="AO1052" s="1"/>
  <c r="AN1052" s="1"/>
  <c r="AG1052"/>
  <c r="AH1052"/>
  <c r="AI1052"/>
  <c r="AJ1052"/>
  <c r="AK1052"/>
  <c r="AT1052"/>
  <c r="AU1052"/>
  <c r="AV1052"/>
  <c r="AW1052"/>
  <c r="BB1052" s="1"/>
  <c r="AC1053"/>
  <c r="AD1053"/>
  <c r="AE1053"/>
  <c r="AF1053"/>
  <c r="AO1053" s="1"/>
  <c r="AG1053"/>
  <c r="AH1053"/>
  <c r="AI1053"/>
  <c r="AJ1053"/>
  <c r="AK1053"/>
  <c r="AT1053"/>
  <c r="AU1053"/>
  <c r="AV1053"/>
  <c r="AW1053"/>
  <c r="BB1053" s="1"/>
  <c r="AC1054"/>
  <c r="AD1054"/>
  <c r="AE1054"/>
  <c r="AF1054"/>
  <c r="AG1054"/>
  <c r="AH1054"/>
  <c r="AI1054"/>
  <c r="AJ1054"/>
  <c r="AK1054"/>
  <c r="AO1054"/>
  <c r="AN1054" s="1"/>
  <c r="AT1054"/>
  <c r="AU1054"/>
  <c r="AV1054"/>
  <c r="AW1054"/>
  <c r="BB1054" s="1"/>
  <c r="AC1055"/>
  <c r="AD1055"/>
  <c r="AE1055"/>
  <c r="AF1055"/>
  <c r="AO1055" s="1"/>
  <c r="AG1055"/>
  <c r="AH1055"/>
  <c r="AI1055"/>
  <c r="AJ1055"/>
  <c r="AK1055"/>
  <c r="AT1055"/>
  <c r="AU1055"/>
  <c r="AV1055"/>
  <c r="AW1055"/>
  <c r="BB1055" s="1"/>
  <c r="AC1056"/>
  <c r="AD1056"/>
  <c r="AE1056"/>
  <c r="AF1056"/>
  <c r="AG1056"/>
  <c r="AH1056"/>
  <c r="AI1056"/>
  <c r="AJ1056"/>
  <c r="AK1056"/>
  <c r="AO1056"/>
  <c r="AN1056" s="1"/>
  <c r="AT1056"/>
  <c r="AU1056"/>
  <c r="AV1056"/>
  <c r="AW1056"/>
  <c r="BB1056" s="1"/>
  <c r="AC1057"/>
  <c r="AD1057"/>
  <c r="AE1057"/>
  <c r="AF1057"/>
  <c r="AO1057" s="1"/>
  <c r="AG1057"/>
  <c r="AH1057"/>
  <c r="AI1057"/>
  <c r="AJ1057"/>
  <c r="AK1057"/>
  <c r="AT1057"/>
  <c r="AU1057"/>
  <c r="AV1057"/>
  <c r="AW1057"/>
  <c r="BB1057" s="1"/>
  <c r="AC1058"/>
  <c r="AD1058"/>
  <c r="AE1058"/>
  <c r="AF1058"/>
  <c r="AO1058" s="1"/>
  <c r="AN1058" s="1"/>
  <c r="AG1058"/>
  <c r="AH1058"/>
  <c r="AI1058"/>
  <c r="AJ1058"/>
  <c r="AK1058"/>
  <c r="AT1058"/>
  <c r="AU1058"/>
  <c r="AV1058"/>
  <c r="AW1058"/>
  <c r="BB1058" s="1"/>
  <c r="AC1059"/>
  <c r="AD1059"/>
  <c r="AE1059"/>
  <c r="AF1059"/>
  <c r="AO1059" s="1"/>
  <c r="AG1059"/>
  <c r="AH1059"/>
  <c r="AI1059"/>
  <c r="AJ1059"/>
  <c r="AK1059"/>
  <c r="AT1059"/>
  <c r="AU1059"/>
  <c r="AV1059"/>
  <c r="AW1059"/>
  <c r="BB1059" s="1"/>
  <c r="AC1060"/>
  <c r="AD1060"/>
  <c r="AE1060"/>
  <c r="AF1060"/>
  <c r="AO1060" s="1"/>
  <c r="AN1060" s="1"/>
  <c r="AG1060"/>
  <c r="AH1060"/>
  <c r="AI1060"/>
  <c r="AJ1060"/>
  <c r="AK1060"/>
  <c r="AT1060"/>
  <c r="AU1060"/>
  <c r="AV1060"/>
  <c r="AW1060"/>
  <c r="BB1060" s="1"/>
  <c r="AC1061"/>
  <c r="AD1061"/>
  <c r="AE1061"/>
  <c r="AF1061"/>
  <c r="AO1061" s="1"/>
  <c r="AG1061"/>
  <c r="AH1061"/>
  <c r="AI1061"/>
  <c r="AJ1061"/>
  <c r="AK1061"/>
  <c r="AT1061"/>
  <c r="AU1061"/>
  <c r="AV1061"/>
  <c r="AW1061"/>
  <c r="BB1061" s="1"/>
  <c r="AC1062"/>
  <c r="AD1062"/>
  <c r="AE1062"/>
  <c r="AF1062"/>
  <c r="AG1062"/>
  <c r="AH1062"/>
  <c r="AI1062"/>
  <c r="AJ1062"/>
  <c r="AK1062"/>
  <c r="AO1062"/>
  <c r="AN1062" s="1"/>
  <c r="AT1062"/>
  <c r="AU1062"/>
  <c r="AV1062"/>
  <c r="AW1062"/>
  <c r="BB1062" s="1"/>
  <c r="AC1063"/>
  <c r="AD1063"/>
  <c r="AE1063"/>
  <c r="AF1063"/>
  <c r="AO1063" s="1"/>
  <c r="AG1063"/>
  <c r="AH1063"/>
  <c r="AI1063"/>
  <c r="AJ1063"/>
  <c r="AK1063"/>
  <c r="AT1063"/>
  <c r="AU1063"/>
  <c r="AV1063"/>
  <c r="AW1063"/>
  <c r="BB1063" s="1"/>
  <c r="AC1064"/>
  <c r="AD1064"/>
  <c r="AE1064"/>
  <c r="AF1064"/>
  <c r="AG1064"/>
  <c r="AH1064"/>
  <c r="AI1064"/>
  <c r="AJ1064"/>
  <c r="AK1064"/>
  <c r="AO1064"/>
  <c r="AN1064" s="1"/>
  <c r="AT1064"/>
  <c r="AU1064"/>
  <c r="AV1064"/>
  <c r="AW1064"/>
  <c r="BB1064" s="1"/>
  <c r="AC1065"/>
  <c r="AD1065"/>
  <c r="AE1065"/>
  <c r="AF1065"/>
  <c r="AO1065" s="1"/>
  <c r="AG1065"/>
  <c r="AH1065"/>
  <c r="AI1065"/>
  <c r="AJ1065"/>
  <c r="AK1065"/>
  <c r="AT1065"/>
  <c r="AU1065"/>
  <c r="AV1065"/>
  <c r="AW1065"/>
  <c r="BB1065" s="1"/>
  <c r="AC1066"/>
  <c r="AD1066"/>
  <c r="AE1066"/>
  <c r="AF1066"/>
  <c r="AO1066" s="1"/>
  <c r="AN1066" s="1"/>
  <c r="AG1066"/>
  <c r="AH1066"/>
  <c r="AI1066"/>
  <c r="AJ1066"/>
  <c r="AK1066"/>
  <c r="AT1066"/>
  <c r="AU1066"/>
  <c r="AV1066"/>
  <c r="AW1066"/>
  <c r="BB1066" s="1"/>
  <c r="AC1067"/>
  <c r="AD1067"/>
  <c r="AE1067"/>
  <c r="AF1067"/>
  <c r="AO1067" s="1"/>
  <c r="AG1067"/>
  <c r="AH1067"/>
  <c r="AI1067"/>
  <c r="AJ1067"/>
  <c r="AK1067"/>
  <c r="AT1067"/>
  <c r="AU1067"/>
  <c r="AV1067"/>
  <c r="AW1067"/>
  <c r="BB1067" s="1"/>
  <c r="AC1068"/>
  <c r="AD1068"/>
  <c r="AE1068"/>
  <c r="AF1068"/>
  <c r="AO1068" s="1"/>
  <c r="AN1068" s="1"/>
  <c r="AG1068"/>
  <c r="AH1068"/>
  <c r="AI1068"/>
  <c r="AJ1068"/>
  <c r="AK1068"/>
  <c r="AT1068"/>
  <c r="AU1068"/>
  <c r="AV1068"/>
  <c r="AW1068"/>
  <c r="BB1068" s="1"/>
  <c r="AC1069"/>
  <c r="AD1069"/>
  <c r="AE1069"/>
  <c r="AF1069"/>
  <c r="AO1069" s="1"/>
  <c r="AG1069"/>
  <c r="AH1069"/>
  <c r="AI1069"/>
  <c r="AJ1069"/>
  <c r="AK1069"/>
  <c r="AT1069"/>
  <c r="AU1069"/>
  <c r="AV1069"/>
  <c r="AW1069"/>
  <c r="BB1069" s="1"/>
  <c r="AC1070"/>
  <c r="AD1070"/>
  <c r="AE1070"/>
  <c r="AF1070"/>
  <c r="AG1070"/>
  <c r="AH1070"/>
  <c r="AI1070"/>
  <c r="AJ1070"/>
  <c r="AK1070"/>
  <c r="AO1070"/>
  <c r="AN1070" s="1"/>
  <c r="AT1070"/>
  <c r="AU1070"/>
  <c r="AV1070"/>
  <c r="AW1070"/>
  <c r="BB1070" s="1"/>
  <c r="AC1071"/>
  <c r="AD1071"/>
  <c r="AE1071"/>
  <c r="AF1071"/>
  <c r="AO1071" s="1"/>
  <c r="AG1071"/>
  <c r="AH1071"/>
  <c r="AI1071"/>
  <c r="AJ1071"/>
  <c r="AK1071"/>
  <c r="AT1071"/>
  <c r="AU1071"/>
  <c r="AV1071"/>
  <c r="AW1071"/>
  <c r="BB1071" s="1"/>
  <c r="AC1072"/>
  <c r="AD1072"/>
  <c r="AE1072"/>
  <c r="AF1072"/>
  <c r="AG1072"/>
  <c r="AH1072"/>
  <c r="AI1072"/>
  <c r="AJ1072"/>
  <c r="AK1072"/>
  <c r="AO1072"/>
  <c r="AN1072" s="1"/>
  <c r="AT1072"/>
  <c r="AU1072"/>
  <c r="AV1072"/>
  <c r="AW1072"/>
  <c r="BB1072" s="1"/>
  <c r="AC1073"/>
  <c r="AD1073"/>
  <c r="AE1073"/>
  <c r="AF1073"/>
  <c r="AO1073" s="1"/>
  <c r="AG1073"/>
  <c r="AH1073"/>
  <c r="AI1073"/>
  <c r="AJ1073"/>
  <c r="AK1073"/>
  <c r="AT1073"/>
  <c r="AU1073"/>
  <c r="AV1073"/>
  <c r="AW1073"/>
  <c r="BB1073" s="1"/>
  <c r="AC1074"/>
  <c r="AD1074"/>
  <c r="AE1074"/>
  <c r="AF1074"/>
  <c r="AO1074" s="1"/>
  <c r="AN1074" s="1"/>
  <c r="AG1074"/>
  <c r="AH1074"/>
  <c r="AI1074"/>
  <c r="AJ1074"/>
  <c r="AK1074"/>
  <c r="AT1074"/>
  <c r="AU1074"/>
  <c r="AV1074"/>
  <c r="AW1074"/>
  <c r="BB1074" s="1"/>
  <c r="AC1075"/>
  <c r="AD1075"/>
  <c r="AE1075"/>
  <c r="AF1075"/>
  <c r="AO1075" s="1"/>
  <c r="AG1075"/>
  <c r="AH1075"/>
  <c r="AI1075"/>
  <c r="AJ1075"/>
  <c r="AK1075"/>
  <c r="AT1075"/>
  <c r="AU1075"/>
  <c r="AV1075"/>
  <c r="AW1075"/>
  <c r="BB1075" s="1"/>
  <c r="AC1076"/>
  <c r="AD1076"/>
  <c r="AE1076"/>
  <c r="AF1076"/>
  <c r="AO1076" s="1"/>
  <c r="AN1076" s="1"/>
  <c r="AG1076"/>
  <c r="AH1076"/>
  <c r="AI1076"/>
  <c r="AJ1076"/>
  <c r="AK1076"/>
  <c r="AT1076"/>
  <c r="AU1076"/>
  <c r="AV1076"/>
  <c r="AW1076"/>
  <c r="BB1076" s="1"/>
  <c r="AC1077"/>
  <c r="AD1077"/>
  <c r="AE1077"/>
  <c r="AF1077"/>
  <c r="AO1077" s="1"/>
  <c r="AG1077"/>
  <c r="AH1077"/>
  <c r="AI1077"/>
  <c r="AJ1077"/>
  <c r="AK1077"/>
  <c r="AT1077"/>
  <c r="AU1077"/>
  <c r="AV1077"/>
  <c r="AW1077"/>
  <c r="BB1077" s="1"/>
  <c r="AC1078"/>
  <c r="AD1078"/>
  <c r="AE1078"/>
  <c r="AF1078"/>
  <c r="AG1078"/>
  <c r="AH1078"/>
  <c r="AI1078"/>
  <c r="AJ1078"/>
  <c r="AK1078"/>
  <c r="AO1078"/>
  <c r="AN1078" s="1"/>
  <c r="AT1078"/>
  <c r="AU1078"/>
  <c r="AV1078"/>
  <c r="AW1078"/>
  <c r="BB1078" s="1"/>
  <c r="AC1079"/>
  <c r="AD1079"/>
  <c r="AE1079"/>
  <c r="AF1079"/>
  <c r="AO1079" s="1"/>
  <c r="AG1079"/>
  <c r="AH1079"/>
  <c r="AI1079"/>
  <c r="AJ1079"/>
  <c r="AK1079"/>
  <c r="AT1079"/>
  <c r="AU1079"/>
  <c r="AV1079"/>
  <c r="AW1079"/>
  <c r="BB1079" s="1"/>
  <c r="AC1080"/>
  <c r="AD1080"/>
  <c r="AE1080"/>
  <c r="AF1080"/>
  <c r="AG1080"/>
  <c r="AH1080"/>
  <c r="AI1080"/>
  <c r="AJ1080"/>
  <c r="AK1080"/>
  <c r="AO1080"/>
  <c r="AT1080"/>
  <c r="AU1080"/>
  <c r="AV1080"/>
  <c r="AW1080"/>
  <c r="BB1080" s="1"/>
  <c r="AC1081"/>
  <c r="AD1081"/>
  <c r="AE1081"/>
  <c r="AF1081"/>
  <c r="AO1081" s="1"/>
  <c r="AG1081"/>
  <c r="AH1081"/>
  <c r="AI1081"/>
  <c r="AJ1081"/>
  <c r="AK1081"/>
  <c r="AT1081"/>
  <c r="AU1081"/>
  <c r="AV1081"/>
  <c r="AW1081"/>
  <c r="BB1081" s="1"/>
  <c r="AC1082"/>
  <c r="AD1082"/>
  <c r="AE1082"/>
  <c r="AF1082"/>
  <c r="AG1082"/>
  <c r="AH1082"/>
  <c r="AI1082"/>
  <c r="AJ1082"/>
  <c r="AK1082"/>
  <c r="AO1082"/>
  <c r="AT1082"/>
  <c r="AU1082"/>
  <c r="AV1082"/>
  <c r="AW1082"/>
  <c r="BB1082" s="1"/>
  <c r="AC1083"/>
  <c r="AD1083"/>
  <c r="AE1083"/>
  <c r="AF1083"/>
  <c r="AO1083" s="1"/>
  <c r="AG1083"/>
  <c r="AH1083"/>
  <c r="AI1083"/>
  <c r="AJ1083"/>
  <c r="AK1083"/>
  <c r="AT1083"/>
  <c r="AU1083"/>
  <c r="AV1083"/>
  <c r="AW1083"/>
  <c r="BB1083" s="1"/>
  <c r="AC1084"/>
  <c r="AD1084"/>
  <c r="AE1084"/>
  <c r="AF1084"/>
  <c r="AG1084"/>
  <c r="AH1084"/>
  <c r="AI1084"/>
  <c r="AJ1084"/>
  <c r="AK1084"/>
  <c r="AO1084"/>
  <c r="AT1084"/>
  <c r="AU1084"/>
  <c r="AV1084"/>
  <c r="AW1084"/>
  <c r="BB1084" s="1"/>
  <c r="AC1085"/>
  <c r="AD1085"/>
  <c r="AE1085"/>
  <c r="AF1085"/>
  <c r="AO1085" s="1"/>
  <c r="AP1085" s="1"/>
  <c r="AG1085"/>
  <c r="AH1085"/>
  <c r="AI1085"/>
  <c r="AJ1085"/>
  <c r="AK1085"/>
  <c r="AN1085"/>
  <c r="AT1085"/>
  <c r="AU1085"/>
  <c r="AV1085"/>
  <c r="AW1085"/>
  <c r="BB1085" s="1"/>
  <c r="AC1086"/>
  <c r="AD1086"/>
  <c r="AE1086"/>
  <c r="AF1086"/>
  <c r="AO1086" s="1"/>
  <c r="AG1086"/>
  <c r="AH1086"/>
  <c r="AI1086"/>
  <c r="AJ1086"/>
  <c r="AK1086"/>
  <c r="AT1086"/>
  <c r="AU1086"/>
  <c r="AV1086"/>
  <c r="AW1086"/>
  <c r="BB1086" s="1"/>
  <c r="AC1087"/>
  <c r="AD1087"/>
  <c r="AE1087"/>
  <c r="AF1087"/>
  <c r="AO1087" s="1"/>
  <c r="AP1087" s="1"/>
  <c r="AG1087"/>
  <c r="AH1087"/>
  <c r="AI1087"/>
  <c r="AJ1087"/>
  <c r="AK1087"/>
  <c r="AN1087"/>
  <c r="AT1087"/>
  <c r="AU1087"/>
  <c r="AV1087"/>
  <c r="AW1087"/>
  <c r="BB1087" s="1"/>
  <c r="AC1088"/>
  <c r="AD1088"/>
  <c r="AE1088"/>
  <c r="AF1088"/>
  <c r="AO1088" s="1"/>
  <c r="AG1088"/>
  <c r="AH1088"/>
  <c r="AI1088"/>
  <c r="AJ1088"/>
  <c r="AK1088"/>
  <c r="AT1088"/>
  <c r="AU1088"/>
  <c r="AV1088"/>
  <c r="AW1088"/>
  <c r="BB1088" s="1"/>
  <c r="AC1089"/>
  <c r="AD1089"/>
  <c r="AE1089"/>
  <c r="AF1089"/>
  <c r="AO1089" s="1"/>
  <c r="AP1089" s="1"/>
  <c r="AG1089"/>
  <c r="AH1089"/>
  <c r="AI1089"/>
  <c r="AJ1089"/>
  <c r="AK1089"/>
  <c r="AN1089"/>
  <c r="AT1089"/>
  <c r="AU1089"/>
  <c r="AV1089"/>
  <c r="AW1089"/>
  <c r="BB1089" s="1"/>
  <c r="AC1090"/>
  <c r="AD1090"/>
  <c r="AE1090"/>
  <c r="AF1090"/>
  <c r="AO1090" s="1"/>
  <c r="AG1090"/>
  <c r="AH1090"/>
  <c r="AI1090"/>
  <c r="AJ1090"/>
  <c r="AK1090"/>
  <c r="AT1090"/>
  <c r="AU1090"/>
  <c r="AV1090"/>
  <c r="AW1090"/>
  <c r="BB1090" s="1"/>
  <c r="AC1091"/>
  <c r="AD1091"/>
  <c r="AE1091"/>
  <c r="AF1091"/>
  <c r="AO1091" s="1"/>
  <c r="AP1091" s="1"/>
  <c r="AG1091"/>
  <c r="AH1091"/>
  <c r="AI1091"/>
  <c r="AJ1091"/>
  <c r="AK1091"/>
  <c r="AN1091"/>
  <c r="AT1091"/>
  <c r="AU1091"/>
  <c r="AV1091"/>
  <c r="AW1091"/>
  <c r="BB1091" s="1"/>
  <c r="AC1092"/>
  <c r="AD1092"/>
  <c r="AE1092"/>
  <c r="AF1092"/>
  <c r="AO1092" s="1"/>
  <c r="AG1092"/>
  <c r="AH1092"/>
  <c r="AI1092"/>
  <c r="AJ1092"/>
  <c r="AK1092"/>
  <c r="AT1092"/>
  <c r="AU1092"/>
  <c r="AV1092"/>
  <c r="AW1092"/>
  <c r="BB1092" s="1"/>
  <c r="AC1093"/>
  <c r="AD1093"/>
  <c r="AE1093"/>
  <c r="AF1093"/>
  <c r="AO1093" s="1"/>
  <c r="AP1093" s="1"/>
  <c r="AG1093"/>
  <c r="AH1093"/>
  <c r="AI1093"/>
  <c r="AJ1093"/>
  <c r="AK1093"/>
  <c r="AN1093"/>
  <c r="AT1093"/>
  <c r="AU1093"/>
  <c r="AV1093"/>
  <c r="AW1093"/>
  <c r="BB1093" s="1"/>
  <c r="AC1094"/>
  <c r="AD1094"/>
  <c r="AE1094"/>
  <c r="AF1094"/>
  <c r="AO1094" s="1"/>
  <c r="AG1094"/>
  <c r="AH1094"/>
  <c r="AI1094"/>
  <c r="AJ1094"/>
  <c r="AK1094"/>
  <c r="AT1094"/>
  <c r="AU1094"/>
  <c r="AV1094"/>
  <c r="AW1094"/>
  <c r="BB1094" s="1"/>
  <c r="AC1095"/>
  <c r="AD1095"/>
  <c r="AE1095"/>
  <c r="AF1095"/>
  <c r="AO1095" s="1"/>
  <c r="AP1095" s="1"/>
  <c r="AG1095"/>
  <c r="AH1095"/>
  <c r="AI1095"/>
  <c r="AJ1095"/>
  <c r="AK1095"/>
  <c r="AN1095"/>
  <c r="AT1095"/>
  <c r="AU1095"/>
  <c r="AV1095"/>
  <c r="AW1095"/>
  <c r="BB1095" s="1"/>
  <c r="AC1096"/>
  <c r="AD1096"/>
  <c r="AE1096"/>
  <c r="AF1096"/>
  <c r="AO1096" s="1"/>
  <c r="AG1096"/>
  <c r="AH1096"/>
  <c r="AI1096"/>
  <c r="AJ1096"/>
  <c r="AK1096"/>
  <c r="AT1096"/>
  <c r="AU1096"/>
  <c r="AV1096"/>
  <c r="AW1096"/>
  <c r="BB1096" s="1"/>
  <c r="AC1097"/>
  <c r="AD1097"/>
  <c r="AE1097"/>
  <c r="AF1097"/>
  <c r="AO1097" s="1"/>
  <c r="AP1097" s="1"/>
  <c r="AG1097"/>
  <c r="AH1097"/>
  <c r="AI1097"/>
  <c r="AJ1097"/>
  <c r="AK1097"/>
  <c r="AN1097"/>
  <c r="AT1097"/>
  <c r="AU1097"/>
  <c r="AV1097"/>
  <c r="AW1097"/>
  <c r="BB1097" s="1"/>
  <c r="AC1098"/>
  <c r="AD1098"/>
  <c r="AE1098"/>
  <c r="AF1098"/>
  <c r="AO1098" s="1"/>
  <c r="AG1098"/>
  <c r="AH1098"/>
  <c r="AI1098"/>
  <c r="AJ1098"/>
  <c r="AK1098"/>
  <c r="AT1098"/>
  <c r="AU1098"/>
  <c r="AV1098"/>
  <c r="AW1098"/>
  <c r="BB1098" s="1"/>
  <c r="AC1099"/>
  <c r="AD1099"/>
  <c r="AE1099"/>
  <c r="AF1099"/>
  <c r="AO1099" s="1"/>
  <c r="AP1099" s="1"/>
  <c r="AG1099"/>
  <c r="AH1099"/>
  <c r="AI1099"/>
  <c r="AJ1099"/>
  <c r="AK1099"/>
  <c r="AN1099"/>
  <c r="AT1099"/>
  <c r="AU1099"/>
  <c r="AV1099"/>
  <c r="AW1099"/>
  <c r="BB1099" s="1"/>
  <c r="AC1100"/>
  <c r="AD1100"/>
  <c r="AE1100"/>
  <c r="AF1100"/>
  <c r="AO1100" s="1"/>
  <c r="AG1100"/>
  <c r="AH1100"/>
  <c r="AI1100"/>
  <c r="AJ1100"/>
  <c r="AK1100"/>
  <c r="AT1100"/>
  <c r="AU1100"/>
  <c r="AV1100"/>
  <c r="AW1100"/>
  <c r="AC1101"/>
  <c r="AD1101"/>
  <c r="AE1101"/>
  <c r="AF1101"/>
  <c r="AO1101" s="1"/>
  <c r="AP1101" s="1"/>
  <c r="AG1101"/>
  <c r="AH1101"/>
  <c r="AI1101"/>
  <c r="AJ1101"/>
  <c r="AK1101"/>
  <c r="AN1101"/>
  <c r="AT1101"/>
  <c r="AU1101"/>
  <c r="AV1101"/>
  <c r="AW1101"/>
  <c r="BB1101" s="1"/>
  <c r="AC1102"/>
  <c r="AD1102"/>
  <c r="AE1102"/>
  <c r="AF1102"/>
  <c r="AO1102" s="1"/>
  <c r="AG1102"/>
  <c r="AH1102"/>
  <c r="AI1102"/>
  <c r="AJ1102"/>
  <c r="AK1102"/>
  <c r="AT1102"/>
  <c r="AU1102"/>
  <c r="AV1102"/>
  <c r="AW1102"/>
  <c r="BB1102" s="1"/>
  <c r="AC1103"/>
  <c r="AD1103"/>
  <c r="AE1103"/>
  <c r="AF1103"/>
  <c r="AO1103" s="1"/>
  <c r="AP1103" s="1"/>
  <c r="AG1103"/>
  <c r="AH1103"/>
  <c r="AI1103"/>
  <c r="AJ1103"/>
  <c r="AK1103"/>
  <c r="AN1103"/>
  <c r="AT1103"/>
  <c r="AU1103"/>
  <c r="AV1103"/>
  <c r="AW1103"/>
  <c r="BB1103" s="1"/>
  <c r="AC1104"/>
  <c r="AD1104"/>
  <c r="AE1104"/>
  <c r="AF1104"/>
  <c r="AO1104" s="1"/>
  <c r="AG1104"/>
  <c r="AH1104"/>
  <c r="AI1104"/>
  <c r="AJ1104"/>
  <c r="AK1104"/>
  <c r="AT1104"/>
  <c r="AU1104"/>
  <c r="AV1104"/>
  <c r="AW1104"/>
  <c r="BB1104" s="1"/>
  <c r="AC1105"/>
  <c r="AD1105"/>
  <c r="AE1105"/>
  <c r="AF1105"/>
  <c r="AO1105" s="1"/>
  <c r="AP1105" s="1"/>
  <c r="AG1105"/>
  <c r="AH1105"/>
  <c r="AI1105"/>
  <c r="AJ1105"/>
  <c r="AK1105"/>
  <c r="AN1105"/>
  <c r="AT1105"/>
  <c r="AU1105"/>
  <c r="AV1105"/>
  <c r="AW1105"/>
  <c r="BB1105" s="1"/>
  <c r="AC1106"/>
  <c r="AD1106"/>
  <c r="AE1106"/>
  <c r="AF1106"/>
  <c r="AO1106" s="1"/>
  <c r="AG1106"/>
  <c r="AH1106"/>
  <c r="AI1106"/>
  <c r="AJ1106"/>
  <c r="AK1106"/>
  <c r="AT1106"/>
  <c r="AU1106"/>
  <c r="AV1106"/>
  <c r="AW1106"/>
  <c r="BB1106" s="1"/>
  <c r="AC1107"/>
  <c r="AD1107"/>
  <c r="AE1107"/>
  <c r="AF1107"/>
  <c r="AO1107" s="1"/>
  <c r="AP1107" s="1"/>
  <c r="AG1107"/>
  <c r="AH1107"/>
  <c r="AI1107"/>
  <c r="AJ1107"/>
  <c r="AK1107"/>
  <c r="AN1107"/>
  <c r="AT1107"/>
  <c r="AU1107"/>
  <c r="AV1107"/>
  <c r="AW1107"/>
  <c r="BB1107" s="1"/>
  <c r="AC1108"/>
  <c r="AD1108"/>
  <c r="AE1108"/>
  <c r="AF1108"/>
  <c r="AO1108" s="1"/>
  <c r="AG1108"/>
  <c r="AH1108"/>
  <c r="AI1108"/>
  <c r="AJ1108"/>
  <c r="AK1108"/>
  <c r="AT1108"/>
  <c r="AU1108"/>
  <c r="AV1108"/>
  <c r="AW1108"/>
  <c r="BB1108" s="1"/>
  <c r="AC1109"/>
  <c r="AD1109"/>
  <c r="AE1109"/>
  <c r="AF1109"/>
  <c r="AO1109" s="1"/>
  <c r="AP1109" s="1"/>
  <c r="AG1109"/>
  <c r="AH1109"/>
  <c r="AI1109"/>
  <c r="AJ1109"/>
  <c r="AK1109"/>
  <c r="AT1109"/>
  <c r="AU1109"/>
  <c r="AV1109"/>
  <c r="AW1109"/>
  <c r="BB1109" s="1"/>
  <c r="AC1110"/>
  <c r="AD1110"/>
  <c r="AE1110"/>
  <c r="AF1110"/>
  <c r="AG1110"/>
  <c r="AH1110"/>
  <c r="AI1110"/>
  <c r="AJ1110"/>
  <c r="AK1110"/>
  <c r="AO1110"/>
  <c r="AT1110"/>
  <c r="AU1110"/>
  <c r="AV1110"/>
  <c r="AW1110"/>
  <c r="BB1110" s="1"/>
  <c r="AC1111"/>
  <c r="AD1111"/>
  <c r="AE1111"/>
  <c r="AF1111"/>
  <c r="AO1111" s="1"/>
  <c r="AP1111" s="1"/>
  <c r="AG1111"/>
  <c r="AH1111"/>
  <c r="AI1111"/>
  <c r="AJ1111"/>
  <c r="AK1111"/>
  <c r="AT1111"/>
  <c r="AU1111"/>
  <c r="AV1111"/>
  <c r="AW1111"/>
  <c r="BB1111" s="1"/>
  <c r="AC1112"/>
  <c r="AD1112"/>
  <c r="AE1112"/>
  <c r="AF1112"/>
  <c r="AG1112"/>
  <c r="AH1112"/>
  <c r="AI1112"/>
  <c r="AJ1112"/>
  <c r="AK1112"/>
  <c r="AO1112"/>
  <c r="AT1112"/>
  <c r="AU1112"/>
  <c r="AV1112"/>
  <c r="AW1112"/>
  <c r="BB1112" s="1"/>
  <c r="AC1113"/>
  <c r="AD1113"/>
  <c r="AE1113"/>
  <c r="AF1113"/>
  <c r="AO1113" s="1"/>
  <c r="AP1113" s="1"/>
  <c r="AG1113"/>
  <c r="AH1113"/>
  <c r="AI1113"/>
  <c r="AJ1113"/>
  <c r="AK1113"/>
  <c r="AT1113"/>
  <c r="AU1113"/>
  <c r="AV1113"/>
  <c r="AW1113"/>
  <c r="BB1113" s="1"/>
  <c r="AC1114"/>
  <c r="AD1114"/>
  <c r="AE1114"/>
  <c r="AF1114"/>
  <c r="AG1114"/>
  <c r="AH1114"/>
  <c r="AI1114"/>
  <c r="AJ1114"/>
  <c r="AK1114"/>
  <c r="AO1114"/>
  <c r="AT1114"/>
  <c r="AU1114"/>
  <c r="AV1114"/>
  <c r="AW1114"/>
  <c r="BB1114" s="1"/>
  <c r="AC1115"/>
  <c r="AD1115"/>
  <c r="AE1115"/>
  <c r="AF1115"/>
  <c r="AO1115" s="1"/>
  <c r="AP1115" s="1"/>
  <c r="AG1115"/>
  <c r="AH1115"/>
  <c r="AI1115"/>
  <c r="AJ1115"/>
  <c r="AK1115"/>
  <c r="AT1115"/>
  <c r="AU1115"/>
  <c r="AV1115"/>
  <c r="AW1115"/>
  <c r="BB1115" s="1"/>
  <c r="AC1116"/>
  <c r="AD1116"/>
  <c r="AE1116"/>
  <c r="AF1116"/>
  <c r="AG1116"/>
  <c r="AH1116"/>
  <c r="AI1116"/>
  <c r="AJ1116"/>
  <c r="AK1116"/>
  <c r="AO1116"/>
  <c r="AT1116"/>
  <c r="AU1116"/>
  <c r="AV1116"/>
  <c r="AW1116"/>
  <c r="AC1117"/>
  <c r="AD1117"/>
  <c r="AE1117"/>
  <c r="AF1117"/>
  <c r="AO1117" s="1"/>
  <c r="AP1117" s="1"/>
  <c r="AG1117"/>
  <c r="AH1117"/>
  <c r="AI1117"/>
  <c r="AJ1117"/>
  <c r="AK1117"/>
  <c r="AT1117"/>
  <c r="AU1117"/>
  <c r="AV1117"/>
  <c r="AW1117"/>
  <c r="BB1117" s="1"/>
  <c r="AC1118"/>
  <c r="AD1118"/>
  <c r="AE1118"/>
  <c r="AF1118"/>
  <c r="AG1118"/>
  <c r="AH1118"/>
  <c r="AI1118"/>
  <c r="AJ1118"/>
  <c r="AK1118"/>
  <c r="AO1118"/>
  <c r="AT1118"/>
  <c r="AU1118"/>
  <c r="AV1118"/>
  <c r="AW1118"/>
  <c r="BB1118" s="1"/>
  <c r="AC1119"/>
  <c r="AD1119"/>
  <c r="AE1119"/>
  <c r="AF1119"/>
  <c r="AO1119" s="1"/>
  <c r="AP1119" s="1"/>
  <c r="AG1119"/>
  <c r="AH1119"/>
  <c r="AI1119"/>
  <c r="AJ1119"/>
  <c r="AK1119"/>
  <c r="AT1119"/>
  <c r="AU1119"/>
  <c r="AV1119"/>
  <c r="AW1119"/>
  <c r="BB1119" s="1"/>
  <c r="AC1120"/>
  <c r="AD1120"/>
  <c r="AE1120"/>
  <c r="AF1120"/>
  <c r="AG1120"/>
  <c r="AH1120"/>
  <c r="AI1120"/>
  <c r="AJ1120"/>
  <c r="AK1120"/>
  <c r="AO1120"/>
  <c r="AT1120"/>
  <c r="AU1120"/>
  <c r="AV1120"/>
  <c r="AW1120"/>
  <c r="BB1120" s="1"/>
  <c r="AC1121"/>
  <c r="AD1121"/>
  <c r="AE1121"/>
  <c r="AF1121"/>
  <c r="AO1121" s="1"/>
  <c r="AP1121" s="1"/>
  <c r="AG1121"/>
  <c r="AH1121"/>
  <c r="AI1121"/>
  <c r="AJ1121"/>
  <c r="AK1121"/>
  <c r="AT1121"/>
  <c r="AU1121"/>
  <c r="AV1121"/>
  <c r="AW1121"/>
  <c r="BB1121" s="1"/>
  <c r="AC1122"/>
  <c r="AD1122"/>
  <c r="AE1122"/>
  <c r="AF1122"/>
  <c r="AG1122"/>
  <c r="AH1122"/>
  <c r="AI1122"/>
  <c r="AJ1122"/>
  <c r="AK1122"/>
  <c r="AO1122"/>
  <c r="AT1122"/>
  <c r="AU1122"/>
  <c r="AV1122"/>
  <c r="AW1122"/>
  <c r="BB1122" s="1"/>
  <c r="AC1123"/>
  <c r="AD1123"/>
  <c r="AE1123"/>
  <c r="AF1123"/>
  <c r="AO1123" s="1"/>
  <c r="AP1123" s="1"/>
  <c r="AG1123"/>
  <c r="AH1123"/>
  <c r="AI1123"/>
  <c r="AJ1123"/>
  <c r="AK1123"/>
  <c r="AT1123"/>
  <c r="AU1123"/>
  <c r="AV1123"/>
  <c r="AW1123"/>
  <c r="BB1123" s="1"/>
  <c r="AC1124"/>
  <c r="AD1124"/>
  <c r="AE1124"/>
  <c r="AF1124"/>
  <c r="AG1124"/>
  <c r="AH1124"/>
  <c r="AI1124"/>
  <c r="AJ1124"/>
  <c r="AK1124"/>
  <c r="AO1124"/>
  <c r="AT1124"/>
  <c r="AU1124"/>
  <c r="AV1124"/>
  <c r="AW1124"/>
  <c r="BB1124" s="1"/>
  <c r="AC1125"/>
  <c r="AD1125"/>
  <c r="AE1125"/>
  <c r="AF1125"/>
  <c r="AO1125" s="1"/>
  <c r="AP1125" s="1"/>
  <c r="AG1125"/>
  <c r="AH1125"/>
  <c r="AI1125"/>
  <c r="AJ1125"/>
  <c r="AK1125"/>
  <c r="AT1125"/>
  <c r="AU1125"/>
  <c r="AV1125"/>
  <c r="AW1125"/>
  <c r="BB1125" s="1"/>
  <c r="AC1126"/>
  <c r="AD1126"/>
  <c r="AE1126"/>
  <c r="AF1126"/>
  <c r="AG1126"/>
  <c r="AH1126"/>
  <c r="AI1126"/>
  <c r="AJ1126"/>
  <c r="AK1126"/>
  <c r="AO1126"/>
  <c r="AT1126"/>
  <c r="AU1126"/>
  <c r="AV1126"/>
  <c r="AW1126"/>
  <c r="BB1126" s="1"/>
  <c r="AC1127"/>
  <c r="AD1127"/>
  <c r="AE1127"/>
  <c r="AF1127"/>
  <c r="AO1127" s="1"/>
  <c r="AP1127" s="1"/>
  <c r="AG1127"/>
  <c r="AH1127"/>
  <c r="AI1127"/>
  <c r="AJ1127"/>
  <c r="AK1127"/>
  <c r="AT1127"/>
  <c r="AU1127"/>
  <c r="AV1127"/>
  <c r="AW1127"/>
  <c r="BB1127" s="1"/>
  <c r="AC1128"/>
  <c r="AD1128"/>
  <c r="AE1128"/>
  <c r="AF1128"/>
  <c r="AG1128"/>
  <c r="AH1128"/>
  <c r="AI1128"/>
  <c r="AJ1128"/>
  <c r="AK1128"/>
  <c r="AO1128"/>
  <c r="AT1128"/>
  <c r="AU1128"/>
  <c r="AV1128"/>
  <c r="AW1128"/>
  <c r="BB1128" s="1"/>
  <c r="AC1129"/>
  <c r="AD1129"/>
  <c r="AE1129"/>
  <c r="AF1129"/>
  <c r="AO1129" s="1"/>
  <c r="AP1129" s="1"/>
  <c r="AG1129"/>
  <c r="AH1129"/>
  <c r="AI1129"/>
  <c r="AJ1129"/>
  <c r="AK1129"/>
  <c r="AT1129"/>
  <c r="AU1129"/>
  <c r="AV1129"/>
  <c r="AW1129"/>
  <c r="BB1129" s="1"/>
  <c r="AC1130"/>
  <c r="AD1130"/>
  <c r="AE1130"/>
  <c r="AF1130"/>
  <c r="AG1130"/>
  <c r="AH1130"/>
  <c r="AI1130"/>
  <c r="AJ1130"/>
  <c r="AK1130"/>
  <c r="AO1130"/>
  <c r="AT1130"/>
  <c r="AU1130"/>
  <c r="AV1130"/>
  <c r="AW1130"/>
  <c r="BB1130" s="1"/>
  <c r="AC1131"/>
  <c r="AD1131"/>
  <c r="AE1131"/>
  <c r="AF1131"/>
  <c r="AO1131" s="1"/>
  <c r="AP1131" s="1"/>
  <c r="AG1131"/>
  <c r="AH1131"/>
  <c r="AI1131"/>
  <c r="AJ1131"/>
  <c r="AK1131"/>
  <c r="AT1131"/>
  <c r="AU1131"/>
  <c r="AV1131"/>
  <c r="AW1131"/>
  <c r="BB1131" s="1"/>
  <c r="AC1132"/>
  <c r="AD1132"/>
  <c r="AE1132"/>
  <c r="AF1132"/>
  <c r="AG1132"/>
  <c r="AH1132"/>
  <c r="AI1132"/>
  <c r="AJ1132"/>
  <c r="AK1132"/>
  <c r="AO1132"/>
  <c r="AT1132"/>
  <c r="AU1132"/>
  <c r="AV1132"/>
  <c r="AW1132"/>
  <c r="BB1132" s="1"/>
  <c r="AC1133"/>
  <c r="AD1133"/>
  <c r="AE1133"/>
  <c r="AF1133"/>
  <c r="AO1133" s="1"/>
  <c r="AP1133" s="1"/>
  <c r="AG1133"/>
  <c r="AH1133"/>
  <c r="AI1133"/>
  <c r="AJ1133"/>
  <c r="AK1133"/>
  <c r="AT1133"/>
  <c r="AU1133"/>
  <c r="AV1133"/>
  <c r="AW1133"/>
  <c r="BB1133" s="1"/>
  <c r="AC1134"/>
  <c r="AD1134"/>
  <c r="AE1134"/>
  <c r="AF1134"/>
  <c r="AG1134"/>
  <c r="AH1134"/>
  <c r="AI1134"/>
  <c r="AJ1134"/>
  <c r="AK1134"/>
  <c r="AO1134"/>
  <c r="AT1134"/>
  <c r="AU1134"/>
  <c r="AV1134"/>
  <c r="AW1134"/>
  <c r="BB1134" s="1"/>
  <c r="AC1135"/>
  <c r="AD1135"/>
  <c r="AE1135"/>
  <c r="AF1135"/>
  <c r="AO1135" s="1"/>
  <c r="AP1135" s="1"/>
  <c r="AG1135"/>
  <c r="AH1135"/>
  <c r="AI1135"/>
  <c r="AJ1135"/>
  <c r="AK1135"/>
  <c r="AT1135"/>
  <c r="AU1135"/>
  <c r="AV1135"/>
  <c r="AW1135"/>
  <c r="BB1135" s="1"/>
  <c r="AC1136"/>
  <c r="AD1136"/>
  <c r="AE1136"/>
  <c r="AF1136"/>
  <c r="AG1136"/>
  <c r="AH1136"/>
  <c r="AI1136"/>
  <c r="AJ1136"/>
  <c r="AK1136"/>
  <c r="AO1136"/>
  <c r="AT1136"/>
  <c r="AU1136"/>
  <c r="AV1136"/>
  <c r="AW1136"/>
  <c r="BB1136" s="1"/>
  <c r="AC1137"/>
  <c r="AD1137"/>
  <c r="AE1137"/>
  <c r="AF1137"/>
  <c r="AO1137" s="1"/>
  <c r="AP1137" s="1"/>
  <c r="AG1137"/>
  <c r="AH1137"/>
  <c r="AI1137"/>
  <c r="AJ1137"/>
  <c r="AK1137"/>
  <c r="AT1137"/>
  <c r="AU1137"/>
  <c r="AV1137"/>
  <c r="AW1137"/>
  <c r="BB1137" s="1"/>
  <c r="AC1138"/>
  <c r="AD1138"/>
  <c r="AE1138"/>
  <c r="AF1138"/>
  <c r="AG1138"/>
  <c r="AH1138"/>
  <c r="AI1138"/>
  <c r="AJ1138"/>
  <c r="AK1138"/>
  <c r="AO1138"/>
  <c r="AT1138"/>
  <c r="AU1138"/>
  <c r="AV1138"/>
  <c r="AW1138"/>
  <c r="BB1138" s="1"/>
  <c r="AC1139"/>
  <c r="AD1139"/>
  <c r="AE1139"/>
  <c r="AF1139"/>
  <c r="AO1139" s="1"/>
  <c r="AP1139" s="1"/>
  <c r="AG1139"/>
  <c r="AH1139"/>
  <c r="AI1139"/>
  <c r="AJ1139"/>
  <c r="AK1139"/>
  <c r="AT1139"/>
  <c r="AU1139"/>
  <c r="AV1139"/>
  <c r="AW1139"/>
  <c r="BB1139" s="1"/>
  <c r="AC1140"/>
  <c r="AD1140"/>
  <c r="AE1140"/>
  <c r="AF1140"/>
  <c r="AG1140"/>
  <c r="AH1140"/>
  <c r="AI1140"/>
  <c r="AJ1140"/>
  <c r="AK1140"/>
  <c r="AO1140"/>
  <c r="AT1140"/>
  <c r="AU1140"/>
  <c r="AV1140"/>
  <c r="AW1140"/>
  <c r="BB1140" s="1"/>
  <c r="AC1141"/>
  <c r="AD1141"/>
  <c r="AE1141"/>
  <c r="AF1141"/>
  <c r="AO1141" s="1"/>
  <c r="AP1141" s="1"/>
  <c r="AG1141"/>
  <c r="AH1141"/>
  <c r="AI1141"/>
  <c r="AJ1141"/>
  <c r="AK1141"/>
  <c r="AT1141"/>
  <c r="AU1141"/>
  <c r="AV1141"/>
  <c r="AW1141"/>
  <c r="BB1141" s="1"/>
  <c r="AC1142"/>
  <c r="AD1142"/>
  <c r="AE1142"/>
  <c r="AF1142"/>
  <c r="AG1142"/>
  <c r="AH1142"/>
  <c r="AI1142"/>
  <c r="AJ1142"/>
  <c r="AK1142"/>
  <c r="AO1142"/>
  <c r="AT1142"/>
  <c r="AU1142"/>
  <c r="AV1142"/>
  <c r="AW1142"/>
  <c r="BB1142" s="1"/>
  <c r="AC1143"/>
  <c r="AD1143"/>
  <c r="AE1143"/>
  <c r="AF1143"/>
  <c r="AO1143" s="1"/>
  <c r="AP1143" s="1"/>
  <c r="AG1143"/>
  <c r="AH1143"/>
  <c r="AI1143"/>
  <c r="AJ1143"/>
  <c r="AK1143"/>
  <c r="AT1143"/>
  <c r="AU1143"/>
  <c r="AV1143"/>
  <c r="AW1143"/>
  <c r="BB1143" s="1"/>
  <c r="AC1144"/>
  <c r="AD1144"/>
  <c r="AE1144"/>
  <c r="AF1144"/>
  <c r="AG1144"/>
  <c r="AH1144"/>
  <c r="AI1144"/>
  <c r="AJ1144"/>
  <c r="AK1144"/>
  <c r="AO1144"/>
  <c r="AT1144"/>
  <c r="AU1144"/>
  <c r="AV1144"/>
  <c r="AW1144"/>
  <c r="BB1144" s="1"/>
  <c r="AC1145"/>
  <c r="AD1145"/>
  <c r="AE1145"/>
  <c r="AF1145"/>
  <c r="AO1145" s="1"/>
  <c r="AP1145" s="1"/>
  <c r="AG1145"/>
  <c r="AH1145"/>
  <c r="AI1145"/>
  <c r="AJ1145"/>
  <c r="AK1145"/>
  <c r="AT1145"/>
  <c r="AU1145"/>
  <c r="AV1145"/>
  <c r="AW1145"/>
  <c r="BB1145" s="1"/>
  <c r="AC1146"/>
  <c r="AD1146"/>
  <c r="AE1146"/>
  <c r="AF1146"/>
  <c r="AG1146"/>
  <c r="AH1146"/>
  <c r="AI1146"/>
  <c r="AJ1146"/>
  <c r="AK1146"/>
  <c r="AO1146"/>
  <c r="AN1146" s="1"/>
  <c r="AT1146"/>
  <c r="AU1146"/>
  <c r="AV1146"/>
  <c r="AW1146"/>
  <c r="BB1146" s="1"/>
  <c r="AC1147"/>
  <c r="AD1147"/>
  <c r="AE1147"/>
  <c r="AF1147"/>
  <c r="AO1147" s="1"/>
  <c r="AG1147"/>
  <c r="AH1147"/>
  <c r="AI1147"/>
  <c r="AJ1147"/>
  <c r="AK1147"/>
  <c r="AT1147"/>
  <c r="AU1147"/>
  <c r="AV1147"/>
  <c r="AW1147"/>
  <c r="BB1147" s="1"/>
  <c r="AC1148"/>
  <c r="AD1148"/>
  <c r="AE1148"/>
  <c r="AF1148"/>
  <c r="AG1148"/>
  <c r="AH1148"/>
  <c r="AI1148"/>
  <c r="AJ1148"/>
  <c r="AK1148"/>
  <c r="AO1148"/>
  <c r="AN1148" s="1"/>
  <c r="AT1148"/>
  <c r="AU1148"/>
  <c r="AV1148"/>
  <c r="AW1148"/>
  <c r="BB1148" s="1"/>
  <c r="AC1149"/>
  <c r="AD1149"/>
  <c r="AE1149"/>
  <c r="AF1149"/>
  <c r="AO1149" s="1"/>
  <c r="AG1149"/>
  <c r="AH1149"/>
  <c r="AI1149"/>
  <c r="AJ1149"/>
  <c r="AK1149"/>
  <c r="AT1149"/>
  <c r="AU1149"/>
  <c r="AV1149"/>
  <c r="AW1149"/>
  <c r="BB1149" s="1"/>
  <c r="AC1150"/>
  <c r="AD1150"/>
  <c r="AE1150"/>
  <c r="AF1150"/>
  <c r="AO1150" s="1"/>
  <c r="AN1150" s="1"/>
  <c r="AG1150"/>
  <c r="AH1150"/>
  <c r="AI1150"/>
  <c r="AJ1150"/>
  <c r="AK1150"/>
  <c r="AT1150"/>
  <c r="AU1150"/>
  <c r="AV1150"/>
  <c r="AW1150"/>
  <c r="BB1150" s="1"/>
  <c r="AC1151"/>
  <c r="AD1151"/>
  <c r="AE1151"/>
  <c r="AF1151"/>
  <c r="AO1151" s="1"/>
  <c r="AG1151"/>
  <c r="AH1151"/>
  <c r="AI1151"/>
  <c r="AJ1151"/>
  <c r="AK1151"/>
  <c r="AT1151"/>
  <c r="AU1151"/>
  <c r="AV1151"/>
  <c r="AW1151"/>
  <c r="BB1151" s="1"/>
  <c r="AC1152"/>
  <c r="AD1152"/>
  <c r="AE1152"/>
  <c r="AF1152"/>
  <c r="AO1152" s="1"/>
  <c r="AN1152" s="1"/>
  <c r="AG1152"/>
  <c r="AH1152"/>
  <c r="AI1152"/>
  <c r="AJ1152"/>
  <c r="AK1152"/>
  <c r="AT1152"/>
  <c r="AU1152"/>
  <c r="AV1152"/>
  <c r="AW1152"/>
  <c r="BB1152" s="1"/>
  <c r="AC1153"/>
  <c r="AD1153"/>
  <c r="AE1153"/>
  <c r="AF1153"/>
  <c r="AO1153" s="1"/>
  <c r="AG1153"/>
  <c r="AH1153"/>
  <c r="AI1153"/>
  <c r="AJ1153"/>
  <c r="AK1153"/>
  <c r="AT1153"/>
  <c r="AU1153"/>
  <c r="AV1153"/>
  <c r="AW1153"/>
  <c r="BB1153" s="1"/>
  <c r="AC1154"/>
  <c r="AD1154"/>
  <c r="AE1154"/>
  <c r="AF1154"/>
  <c r="AG1154"/>
  <c r="AH1154"/>
  <c r="AI1154"/>
  <c r="AJ1154"/>
  <c r="AK1154"/>
  <c r="AO1154"/>
  <c r="AN1154" s="1"/>
  <c r="AT1154"/>
  <c r="AU1154"/>
  <c r="AV1154"/>
  <c r="AW1154"/>
  <c r="BB1154" s="1"/>
  <c r="AC1155"/>
  <c r="AD1155"/>
  <c r="AE1155"/>
  <c r="AF1155"/>
  <c r="AO1155" s="1"/>
  <c r="AG1155"/>
  <c r="AH1155"/>
  <c r="AI1155"/>
  <c r="AJ1155"/>
  <c r="AK1155"/>
  <c r="AT1155"/>
  <c r="AU1155"/>
  <c r="AV1155"/>
  <c r="AW1155"/>
  <c r="BB1155" s="1"/>
  <c r="AC1156"/>
  <c r="AD1156"/>
  <c r="AE1156"/>
  <c r="AF1156"/>
  <c r="AG1156"/>
  <c r="AH1156"/>
  <c r="AI1156"/>
  <c r="AJ1156"/>
  <c r="AK1156"/>
  <c r="AO1156"/>
  <c r="AN1156" s="1"/>
  <c r="AT1156"/>
  <c r="AU1156"/>
  <c r="AV1156"/>
  <c r="AW1156"/>
  <c r="BB1156" s="1"/>
  <c r="AC1157"/>
  <c r="AD1157"/>
  <c r="AE1157"/>
  <c r="AF1157"/>
  <c r="AO1157" s="1"/>
  <c r="AG1157"/>
  <c r="AH1157"/>
  <c r="AI1157"/>
  <c r="AJ1157"/>
  <c r="AK1157"/>
  <c r="AT1157"/>
  <c r="AU1157"/>
  <c r="AV1157"/>
  <c r="AW1157"/>
  <c r="BB1157" s="1"/>
  <c r="AC1158"/>
  <c r="AD1158"/>
  <c r="AE1158"/>
  <c r="AF1158"/>
  <c r="AO1158" s="1"/>
  <c r="AN1158" s="1"/>
  <c r="AG1158"/>
  <c r="AH1158"/>
  <c r="AI1158"/>
  <c r="AJ1158"/>
  <c r="AK1158"/>
  <c r="AT1158"/>
  <c r="AU1158"/>
  <c r="AV1158"/>
  <c r="AW1158"/>
  <c r="BB1158" s="1"/>
  <c r="AC1159"/>
  <c r="AD1159"/>
  <c r="AE1159"/>
  <c r="AF1159"/>
  <c r="AO1159" s="1"/>
  <c r="AG1159"/>
  <c r="AH1159"/>
  <c r="AI1159"/>
  <c r="AJ1159"/>
  <c r="AK1159"/>
  <c r="AT1159"/>
  <c r="AU1159"/>
  <c r="AV1159"/>
  <c r="AW1159"/>
  <c r="BB1159" s="1"/>
  <c r="AC1160"/>
  <c r="AD1160"/>
  <c r="AE1160"/>
  <c r="AF1160"/>
  <c r="AO1160" s="1"/>
  <c r="AN1160" s="1"/>
  <c r="AG1160"/>
  <c r="AH1160"/>
  <c r="AI1160"/>
  <c r="AJ1160"/>
  <c r="AK1160"/>
  <c r="AT1160"/>
  <c r="AU1160"/>
  <c r="AV1160"/>
  <c r="AW1160"/>
  <c r="BB1160" s="1"/>
  <c r="AC1161"/>
  <c r="AD1161"/>
  <c r="AE1161"/>
  <c r="AF1161"/>
  <c r="AO1161" s="1"/>
  <c r="AG1161"/>
  <c r="AH1161"/>
  <c r="AI1161"/>
  <c r="AJ1161"/>
  <c r="AK1161"/>
  <c r="AT1161"/>
  <c r="AU1161"/>
  <c r="AV1161"/>
  <c r="AW1161"/>
  <c r="BB1161" s="1"/>
  <c r="AC1162"/>
  <c r="AD1162"/>
  <c r="AE1162"/>
  <c r="AF1162"/>
  <c r="AG1162"/>
  <c r="AH1162"/>
  <c r="AI1162"/>
  <c r="AJ1162"/>
  <c r="AK1162"/>
  <c r="AO1162"/>
  <c r="AN1162" s="1"/>
  <c r="AT1162"/>
  <c r="AU1162"/>
  <c r="AV1162"/>
  <c r="AW1162"/>
  <c r="BB1162" s="1"/>
  <c r="AC1163"/>
  <c r="AD1163"/>
  <c r="AE1163"/>
  <c r="AF1163"/>
  <c r="AO1163" s="1"/>
  <c r="AG1163"/>
  <c r="AH1163"/>
  <c r="AI1163"/>
  <c r="AJ1163"/>
  <c r="AK1163"/>
  <c r="AT1163"/>
  <c r="AU1163"/>
  <c r="AV1163"/>
  <c r="AW1163"/>
  <c r="BB1163" s="1"/>
  <c r="AC1164"/>
  <c r="AD1164"/>
  <c r="AE1164"/>
  <c r="AF1164"/>
  <c r="AG1164"/>
  <c r="AH1164"/>
  <c r="AI1164"/>
  <c r="AJ1164"/>
  <c r="AK1164"/>
  <c r="AO1164"/>
  <c r="AN1164" s="1"/>
  <c r="AT1164"/>
  <c r="AU1164"/>
  <c r="AV1164"/>
  <c r="AW1164"/>
  <c r="BB1164" s="1"/>
  <c r="AC1165"/>
  <c r="AD1165"/>
  <c r="AE1165"/>
  <c r="AF1165"/>
  <c r="AO1165" s="1"/>
  <c r="AG1165"/>
  <c r="AH1165"/>
  <c r="AI1165"/>
  <c r="AJ1165"/>
  <c r="AK1165"/>
  <c r="AT1165"/>
  <c r="AU1165"/>
  <c r="AV1165"/>
  <c r="AW1165"/>
  <c r="BB1165" s="1"/>
  <c r="AC1166"/>
  <c r="AD1166"/>
  <c r="AE1166"/>
  <c r="AF1166"/>
  <c r="AO1166" s="1"/>
  <c r="AN1166" s="1"/>
  <c r="AG1166"/>
  <c r="AH1166"/>
  <c r="AI1166"/>
  <c r="AJ1166"/>
  <c r="AK1166"/>
  <c r="AT1166"/>
  <c r="AU1166"/>
  <c r="AV1166"/>
  <c r="AW1166"/>
  <c r="BB1166" s="1"/>
  <c r="AC1167"/>
  <c r="AD1167"/>
  <c r="AE1167"/>
  <c r="AF1167"/>
  <c r="AO1167" s="1"/>
  <c r="AG1167"/>
  <c r="AH1167"/>
  <c r="AI1167"/>
  <c r="AJ1167"/>
  <c r="AK1167"/>
  <c r="AT1167"/>
  <c r="AU1167"/>
  <c r="AV1167"/>
  <c r="AW1167"/>
  <c r="BB1167" s="1"/>
  <c r="AC1168"/>
  <c r="AD1168"/>
  <c r="AE1168"/>
  <c r="AF1168"/>
  <c r="AO1168" s="1"/>
  <c r="AN1168" s="1"/>
  <c r="AG1168"/>
  <c r="AH1168"/>
  <c r="AI1168"/>
  <c r="AJ1168"/>
  <c r="AK1168"/>
  <c r="AT1168"/>
  <c r="AU1168"/>
  <c r="AV1168"/>
  <c r="AW1168"/>
  <c r="BB1168" s="1"/>
  <c r="AC1169"/>
  <c r="AD1169"/>
  <c r="AE1169"/>
  <c r="AF1169"/>
  <c r="AO1169" s="1"/>
  <c r="AG1169"/>
  <c r="AH1169"/>
  <c r="AI1169"/>
  <c r="AJ1169"/>
  <c r="AK1169"/>
  <c r="AT1169"/>
  <c r="AU1169"/>
  <c r="AV1169"/>
  <c r="AW1169"/>
  <c r="BB1169" s="1"/>
  <c r="AC1170"/>
  <c r="AD1170"/>
  <c r="AE1170"/>
  <c r="AF1170"/>
  <c r="AG1170"/>
  <c r="AH1170"/>
  <c r="AI1170"/>
  <c r="AJ1170"/>
  <c r="AK1170"/>
  <c r="AO1170"/>
  <c r="AN1170" s="1"/>
  <c r="AT1170"/>
  <c r="AU1170"/>
  <c r="AV1170"/>
  <c r="AW1170"/>
  <c r="BB1170" s="1"/>
  <c r="AC1171"/>
  <c r="AD1171"/>
  <c r="AE1171"/>
  <c r="AF1171"/>
  <c r="AO1171" s="1"/>
  <c r="AG1171"/>
  <c r="AH1171"/>
  <c r="AI1171"/>
  <c r="AJ1171"/>
  <c r="AK1171"/>
  <c r="AT1171"/>
  <c r="AU1171"/>
  <c r="AV1171"/>
  <c r="AW1171"/>
  <c r="BB1171" s="1"/>
  <c r="AC1172"/>
  <c r="AD1172"/>
  <c r="AE1172"/>
  <c r="AF1172"/>
  <c r="AG1172"/>
  <c r="AH1172"/>
  <c r="AI1172"/>
  <c r="AJ1172"/>
  <c r="AK1172"/>
  <c r="AO1172"/>
  <c r="AN1172" s="1"/>
  <c r="AT1172"/>
  <c r="AU1172"/>
  <c r="AV1172"/>
  <c r="AW1172"/>
  <c r="BB1172" s="1"/>
  <c r="AC1173"/>
  <c r="AD1173"/>
  <c r="AE1173"/>
  <c r="AF1173"/>
  <c r="AO1173" s="1"/>
  <c r="AG1173"/>
  <c r="AH1173"/>
  <c r="AI1173"/>
  <c r="AJ1173"/>
  <c r="AK1173"/>
  <c r="AT1173"/>
  <c r="AU1173"/>
  <c r="AV1173"/>
  <c r="AW1173"/>
  <c r="BB1173" s="1"/>
  <c r="AC1174"/>
  <c r="AD1174"/>
  <c r="AE1174"/>
  <c r="AF1174"/>
  <c r="AO1174" s="1"/>
  <c r="AN1174" s="1"/>
  <c r="AG1174"/>
  <c r="AH1174"/>
  <c r="AI1174"/>
  <c r="AJ1174"/>
  <c r="AK1174"/>
  <c r="AT1174"/>
  <c r="AU1174"/>
  <c r="AV1174"/>
  <c r="AW1174"/>
  <c r="BB1174" s="1"/>
  <c r="AC1175"/>
  <c r="AD1175"/>
  <c r="AE1175"/>
  <c r="AF1175"/>
  <c r="AO1175" s="1"/>
  <c r="AG1175"/>
  <c r="AH1175"/>
  <c r="AI1175"/>
  <c r="AJ1175"/>
  <c r="AK1175"/>
  <c r="AT1175"/>
  <c r="AU1175"/>
  <c r="AV1175"/>
  <c r="AW1175"/>
  <c r="BB1175" s="1"/>
  <c r="AC1176"/>
  <c r="AD1176"/>
  <c r="AE1176"/>
  <c r="AF1176"/>
  <c r="AO1176" s="1"/>
  <c r="AN1176" s="1"/>
  <c r="AG1176"/>
  <c r="AH1176"/>
  <c r="AI1176"/>
  <c r="AJ1176"/>
  <c r="AK1176"/>
  <c r="AT1176"/>
  <c r="AU1176"/>
  <c r="AV1176"/>
  <c r="AW1176"/>
  <c r="BB1176" s="1"/>
  <c r="AC1177"/>
  <c r="AD1177"/>
  <c r="AE1177"/>
  <c r="AF1177"/>
  <c r="AO1177" s="1"/>
  <c r="AG1177"/>
  <c r="AH1177"/>
  <c r="AI1177"/>
  <c r="AJ1177"/>
  <c r="AK1177"/>
  <c r="AT1177"/>
  <c r="AU1177"/>
  <c r="AV1177"/>
  <c r="AW1177"/>
  <c r="BB1177" s="1"/>
  <c r="AC1178"/>
  <c r="AD1178"/>
  <c r="AE1178"/>
  <c r="AF1178"/>
  <c r="AG1178"/>
  <c r="AH1178"/>
  <c r="AI1178"/>
  <c r="AJ1178"/>
  <c r="AK1178"/>
  <c r="AO1178"/>
  <c r="AN1178" s="1"/>
  <c r="AT1178"/>
  <c r="AU1178"/>
  <c r="AV1178"/>
  <c r="AW1178"/>
  <c r="BB1178" s="1"/>
  <c r="AC1179"/>
  <c r="AD1179"/>
  <c r="AE1179"/>
  <c r="AF1179"/>
  <c r="AO1179" s="1"/>
  <c r="AG1179"/>
  <c r="AH1179"/>
  <c r="AI1179"/>
  <c r="AJ1179"/>
  <c r="AK1179"/>
  <c r="AT1179"/>
  <c r="AU1179"/>
  <c r="AV1179"/>
  <c r="AW1179"/>
  <c r="BB1179" s="1"/>
  <c r="AC1180"/>
  <c r="AD1180"/>
  <c r="AE1180"/>
  <c r="AF1180"/>
  <c r="AG1180"/>
  <c r="AH1180"/>
  <c r="AI1180"/>
  <c r="AJ1180"/>
  <c r="AK1180"/>
  <c r="AO1180"/>
  <c r="AN1180" s="1"/>
  <c r="AT1180"/>
  <c r="AU1180"/>
  <c r="AV1180"/>
  <c r="AW1180"/>
  <c r="BB1180" s="1"/>
  <c r="AC1181"/>
  <c r="AD1181"/>
  <c r="AE1181"/>
  <c r="AF1181"/>
  <c r="AO1181" s="1"/>
  <c r="AG1181"/>
  <c r="AH1181"/>
  <c r="AI1181"/>
  <c r="AJ1181"/>
  <c r="AK1181"/>
  <c r="AT1181"/>
  <c r="AU1181"/>
  <c r="AV1181"/>
  <c r="AW1181"/>
  <c r="BB1181" s="1"/>
  <c r="AC1182"/>
  <c r="AD1182"/>
  <c r="AE1182"/>
  <c r="AF1182"/>
  <c r="AO1182" s="1"/>
  <c r="AN1182" s="1"/>
  <c r="AG1182"/>
  <c r="AH1182"/>
  <c r="AI1182"/>
  <c r="AJ1182"/>
  <c r="AK1182"/>
  <c r="AT1182"/>
  <c r="AU1182"/>
  <c r="AV1182"/>
  <c r="AW1182"/>
  <c r="BB1182" s="1"/>
  <c r="AC1183"/>
  <c r="AD1183"/>
  <c r="AE1183"/>
  <c r="AF1183"/>
  <c r="AO1183" s="1"/>
  <c r="AG1183"/>
  <c r="AH1183"/>
  <c r="AI1183"/>
  <c r="AJ1183"/>
  <c r="AK1183"/>
  <c r="AT1183"/>
  <c r="AU1183"/>
  <c r="AV1183"/>
  <c r="AW1183"/>
  <c r="BB1183" s="1"/>
  <c r="AC1184"/>
  <c r="AD1184"/>
  <c r="AE1184"/>
  <c r="AF1184"/>
  <c r="AO1184" s="1"/>
  <c r="AN1184" s="1"/>
  <c r="AG1184"/>
  <c r="AH1184"/>
  <c r="AI1184"/>
  <c r="AJ1184"/>
  <c r="AK1184"/>
  <c r="AT1184"/>
  <c r="AU1184"/>
  <c r="AV1184"/>
  <c r="AW1184"/>
  <c r="BB1184" s="1"/>
  <c r="AC1185"/>
  <c r="AD1185"/>
  <c r="AE1185"/>
  <c r="AF1185"/>
  <c r="AO1185" s="1"/>
  <c r="AG1185"/>
  <c r="AH1185"/>
  <c r="AI1185"/>
  <c r="AJ1185"/>
  <c r="AK1185"/>
  <c r="AT1185"/>
  <c r="AU1185"/>
  <c r="AV1185"/>
  <c r="AW1185"/>
  <c r="BB1185" s="1"/>
  <c r="AC1186"/>
  <c r="AD1186"/>
  <c r="AE1186"/>
  <c r="AF1186"/>
  <c r="AG1186"/>
  <c r="AH1186"/>
  <c r="AI1186"/>
  <c r="AJ1186"/>
  <c r="AK1186"/>
  <c r="AO1186"/>
  <c r="AN1186" s="1"/>
  <c r="AT1186"/>
  <c r="AU1186"/>
  <c r="AV1186"/>
  <c r="AW1186"/>
  <c r="BB1186" s="1"/>
  <c r="AC1187"/>
  <c r="AD1187"/>
  <c r="AE1187"/>
  <c r="AF1187"/>
  <c r="AO1187" s="1"/>
  <c r="AG1187"/>
  <c r="AH1187"/>
  <c r="AI1187"/>
  <c r="AJ1187"/>
  <c r="AK1187"/>
  <c r="AT1187"/>
  <c r="AU1187"/>
  <c r="AV1187"/>
  <c r="AW1187"/>
  <c r="BB1187" s="1"/>
  <c r="AC1188"/>
  <c r="AD1188"/>
  <c r="AE1188"/>
  <c r="AF1188"/>
  <c r="AG1188"/>
  <c r="AH1188"/>
  <c r="AI1188"/>
  <c r="AJ1188"/>
  <c r="AK1188"/>
  <c r="AO1188"/>
  <c r="AN1188" s="1"/>
  <c r="AT1188"/>
  <c r="AU1188"/>
  <c r="AV1188"/>
  <c r="AW1188"/>
  <c r="BB1188" s="1"/>
  <c r="AC1189"/>
  <c r="AD1189"/>
  <c r="AE1189"/>
  <c r="AF1189"/>
  <c r="AO1189" s="1"/>
  <c r="AG1189"/>
  <c r="AH1189"/>
  <c r="AI1189"/>
  <c r="AJ1189"/>
  <c r="AK1189"/>
  <c r="AT1189"/>
  <c r="AU1189"/>
  <c r="AV1189"/>
  <c r="AW1189"/>
  <c r="BB1189" s="1"/>
  <c r="AC1190"/>
  <c r="AD1190"/>
  <c r="AE1190"/>
  <c r="AF1190"/>
  <c r="AO1190" s="1"/>
  <c r="AN1190" s="1"/>
  <c r="AG1190"/>
  <c r="AH1190"/>
  <c r="AI1190"/>
  <c r="AJ1190"/>
  <c r="AK1190"/>
  <c r="AT1190"/>
  <c r="AU1190"/>
  <c r="AV1190"/>
  <c r="AW1190"/>
  <c r="BB1190" s="1"/>
  <c r="AC1191"/>
  <c r="AD1191"/>
  <c r="AE1191"/>
  <c r="AF1191"/>
  <c r="AO1191" s="1"/>
  <c r="AG1191"/>
  <c r="AH1191"/>
  <c r="AI1191"/>
  <c r="AJ1191"/>
  <c r="AK1191"/>
  <c r="AT1191"/>
  <c r="AU1191"/>
  <c r="AV1191"/>
  <c r="AW1191"/>
  <c r="BB1191" s="1"/>
  <c r="AC1192"/>
  <c r="AD1192"/>
  <c r="AE1192"/>
  <c r="AF1192"/>
  <c r="AO1192" s="1"/>
  <c r="AN1192" s="1"/>
  <c r="AG1192"/>
  <c r="AH1192"/>
  <c r="AI1192"/>
  <c r="AJ1192"/>
  <c r="AK1192"/>
  <c r="AT1192"/>
  <c r="AU1192"/>
  <c r="AV1192"/>
  <c r="AW1192"/>
  <c r="BB1192" s="1"/>
  <c r="AC1193"/>
  <c r="AD1193"/>
  <c r="AE1193"/>
  <c r="AF1193"/>
  <c r="AO1193" s="1"/>
  <c r="AG1193"/>
  <c r="AH1193"/>
  <c r="AI1193"/>
  <c r="AJ1193"/>
  <c r="AK1193"/>
  <c r="AT1193"/>
  <c r="AU1193"/>
  <c r="AV1193"/>
  <c r="AW1193"/>
  <c r="BB1193" s="1"/>
  <c r="AC1194"/>
  <c r="AD1194"/>
  <c r="AE1194"/>
  <c r="AF1194"/>
  <c r="AG1194"/>
  <c r="AH1194"/>
  <c r="AI1194"/>
  <c r="AJ1194"/>
  <c r="AK1194"/>
  <c r="AO1194"/>
  <c r="AN1194" s="1"/>
  <c r="AT1194"/>
  <c r="AU1194"/>
  <c r="AV1194"/>
  <c r="AW1194"/>
  <c r="BB1194" s="1"/>
  <c r="AC1195"/>
  <c r="AD1195"/>
  <c r="AE1195"/>
  <c r="AF1195"/>
  <c r="AO1195" s="1"/>
  <c r="AG1195"/>
  <c r="AH1195"/>
  <c r="AI1195"/>
  <c r="AJ1195"/>
  <c r="AK1195"/>
  <c r="AT1195"/>
  <c r="AU1195"/>
  <c r="AV1195"/>
  <c r="AW1195"/>
  <c r="BB1195" s="1"/>
  <c r="AC1196"/>
  <c r="AD1196"/>
  <c r="AE1196"/>
  <c r="AF1196"/>
  <c r="AG1196"/>
  <c r="AH1196"/>
  <c r="AI1196"/>
  <c r="AJ1196"/>
  <c r="AK1196"/>
  <c r="AO1196"/>
  <c r="AN1196" s="1"/>
  <c r="AT1196"/>
  <c r="AU1196"/>
  <c r="AV1196"/>
  <c r="AW1196"/>
  <c r="BB1196" s="1"/>
  <c r="AC1197"/>
  <c r="AD1197"/>
  <c r="AE1197"/>
  <c r="AF1197"/>
  <c r="AO1197" s="1"/>
  <c r="AG1197"/>
  <c r="AH1197"/>
  <c r="AI1197"/>
  <c r="AJ1197"/>
  <c r="AK1197"/>
  <c r="AT1197"/>
  <c r="AU1197"/>
  <c r="AV1197"/>
  <c r="AW1197"/>
  <c r="BB1197" s="1"/>
  <c r="AC1198"/>
  <c r="AD1198"/>
  <c r="AE1198"/>
  <c r="AF1198"/>
  <c r="AO1198" s="1"/>
  <c r="AN1198" s="1"/>
  <c r="AG1198"/>
  <c r="AH1198"/>
  <c r="AI1198"/>
  <c r="AJ1198"/>
  <c r="AK1198"/>
  <c r="AT1198"/>
  <c r="AU1198"/>
  <c r="AV1198"/>
  <c r="AW1198"/>
  <c r="AC1199"/>
  <c r="AD1199"/>
  <c r="AE1199"/>
  <c r="AF1199"/>
  <c r="AO1199" s="1"/>
  <c r="AG1199"/>
  <c r="AH1199"/>
  <c r="AI1199"/>
  <c r="AJ1199"/>
  <c r="AK1199"/>
  <c r="AT1199"/>
  <c r="AU1199"/>
  <c r="AV1199"/>
  <c r="AW1199"/>
  <c r="BB1199" s="1"/>
  <c r="AC1200"/>
  <c r="AD1200"/>
  <c r="AE1200"/>
  <c r="AF1200"/>
  <c r="AO1200" s="1"/>
  <c r="AN1200" s="1"/>
  <c r="AG1200"/>
  <c r="AH1200"/>
  <c r="AI1200"/>
  <c r="AJ1200"/>
  <c r="AK1200"/>
  <c r="AT1200"/>
  <c r="AU1200"/>
  <c r="AV1200"/>
  <c r="AW1200"/>
  <c r="AX1200" s="1"/>
  <c r="AC1201"/>
  <c r="AD1201"/>
  <c r="AE1201"/>
  <c r="AF1201"/>
  <c r="AO1201" s="1"/>
  <c r="AG1201"/>
  <c r="AH1201"/>
  <c r="AI1201"/>
  <c r="AJ1201"/>
  <c r="AK1201"/>
  <c r="AT1201"/>
  <c r="AU1201"/>
  <c r="AV1201"/>
  <c r="AW1201"/>
  <c r="BB1201" s="1"/>
  <c r="AC1202"/>
  <c r="AD1202"/>
  <c r="AE1202"/>
  <c r="AF1202"/>
  <c r="AO1202" s="1"/>
  <c r="AN1202" s="1"/>
  <c r="AG1202"/>
  <c r="AH1202"/>
  <c r="AI1202"/>
  <c r="AJ1202"/>
  <c r="AK1202"/>
  <c r="AT1202"/>
  <c r="AU1202"/>
  <c r="AV1202"/>
  <c r="AW1202"/>
  <c r="AC1203"/>
  <c r="AD1203"/>
  <c r="AE1203"/>
  <c r="AF1203"/>
  <c r="AO1203" s="1"/>
  <c r="AG1203"/>
  <c r="AH1203"/>
  <c r="AI1203"/>
  <c r="AJ1203"/>
  <c r="AK1203"/>
  <c r="AT1203"/>
  <c r="AU1203"/>
  <c r="AV1203"/>
  <c r="AW1203"/>
  <c r="BB1203" s="1"/>
  <c r="AC1204"/>
  <c r="AD1204"/>
  <c r="AE1204"/>
  <c r="AF1204"/>
  <c r="AO1204" s="1"/>
  <c r="AN1204" s="1"/>
  <c r="AG1204"/>
  <c r="AH1204"/>
  <c r="AI1204"/>
  <c r="AJ1204"/>
  <c r="AK1204"/>
  <c r="AT1204"/>
  <c r="AU1204"/>
  <c r="AV1204"/>
  <c r="AW1204"/>
  <c r="AX1204" s="1"/>
  <c r="AC1205"/>
  <c r="AD1205"/>
  <c r="AE1205"/>
  <c r="AF1205"/>
  <c r="AO1205" s="1"/>
  <c r="AG1205"/>
  <c r="AH1205"/>
  <c r="AI1205"/>
  <c r="AJ1205"/>
  <c r="AK1205"/>
  <c r="AT1205"/>
  <c r="AU1205"/>
  <c r="AV1205"/>
  <c r="AW1205"/>
  <c r="BB1205" s="1"/>
  <c r="AC1206"/>
  <c r="AD1206"/>
  <c r="AE1206"/>
  <c r="AF1206"/>
  <c r="AO1206" s="1"/>
  <c r="AN1206" s="1"/>
  <c r="AG1206"/>
  <c r="AH1206"/>
  <c r="AI1206"/>
  <c r="AJ1206"/>
  <c r="AK1206"/>
  <c r="AT1206"/>
  <c r="AU1206"/>
  <c r="AV1206"/>
  <c r="AW1206"/>
  <c r="AC1207"/>
  <c r="AD1207"/>
  <c r="AE1207"/>
  <c r="AF1207"/>
  <c r="AO1207" s="1"/>
  <c r="AG1207"/>
  <c r="AH1207"/>
  <c r="AI1207"/>
  <c r="AJ1207"/>
  <c r="AK1207"/>
  <c r="AT1207"/>
  <c r="AU1207"/>
  <c r="AV1207"/>
  <c r="AW1207"/>
  <c r="BB1207" s="1"/>
  <c r="AC1208"/>
  <c r="AD1208"/>
  <c r="AE1208"/>
  <c r="AF1208"/>
  <c r="AO1208" s="1"/>
  <c r="AN1208" s="1"/>
  <c r="AG1208"/>
  <c r="AH1208"/>
  <c r="AI1208"/>
  <c r="AJ1208"/>
  <c r="AK1208"/>
  <c r="AT1208"/>
  <c r="AU1208"/>
  <c r="AV1208"/>
  <c r="AW1208"/>
  <c r="AX1208" s="1"/>
  <c r="AC1209"/>
  <c r="AD1209"/>
  <c r="AE1209"/>
  <c r="AF1209"/>
  <c r="AO1209" s="1"/>
  <c r="AG1209"/>
  <c r="AH1209"/>
  <c r="AI1209"/>
  <c r="AJ1209"/>
  <c r="AK1209"/>
  <c r="AT1209"/>
  <c r="AU1209"/>
  <c r="AV1209"/>
  <c r="AW1209"/>
  <c r="BB1209" s="1"/>
  <c r="AC1210"/>
  <c r="AD1210"/>
  <c r="AE1210"/>
  <c r="AF1210"/>
  <c r="AO1210" s="1"/>
  <c r="AN1210" s="1"/>
  <c r="AG1210"/>
  <c r="AH1210"/>
  <c r="AI1210"/>
  <c r="AJ1210"/>
  <c r="AK1210"/>
  <c r="AT1210"/>
  <c r="AU1210"/>
  <c r="AV1210"/>
  <c r="AW1210"/>
  <c r="AC1211"/>
  <c r="AD1211"/>
  <c r="AE1211"/>
  <c r="AF1211"/>
  <c r="AO1211" s="1"/>
  <c r="AG1211"/>
  <c r="AH1211"/>
  <c r="AI1211"/>
  <c r="AJ1211"/>
  <c r="AK1211"/>
  <c r="AT1211"/>
  <c r="AU1211"/>
  <c r="AV1211"/>
  <c r="AW1211"/>
  <c r="BB1211" s="1"/>
  <c r="AC1212"/>
  <c r="AD1212"/>
  <c r="AE1212"/>
  <c r="AF1212"/>
  <c r="AO1212" s="1"/>
  <c r="AN1212" s="1"/>
  <c r="AG1212"/>
  <c r="AH1212"/>
  <c r="AI1212"/>
  <c r="AJ1212"/>
  <c r="AK1212"/>
  <c r="AT1212"/>
  <c r="AU1212"/>
  <c r="AV1212"/>
  <c r="AW1212"/>
  <c r="AX1212" s="1"/>
  <c r="AC1213"/>
  <c r="AD1213"/>
  <c r="AE1213"/>
  <c r="AF1213"/>
  <c r="AO1213" s="1"/>
  <c r="AG1213"/>
  <c r="AH1213"/>
  <c r="AI1213"/>
  <c r="AJ1213"/>
  <c r="AK1213"/>
  <c r="AT1213"/>
  <c r="AU1213"/>
  <c r="AV1213"/>
  <c r="AW1213"/>
  <c r="BB1213" s="1"/>
  <c r="AC1214"/>
  <c r="AD1214"/>
  <c r="AE1214"/>
  <c r="AF1214"/>
  <c r="AO1214" s="1"/>
  <c r="AN1214" s="1"/>
  <c r="AG1214"/>
  <c r="AH1214"/>
  <c r="AI1214"/>
  <c r="AJ1214"/>
  <c r="AK1214"/>
  <c r="AT1214"/>
  <c r="AU1214"/>
  <c r="AV1214"/>
  <c r="AW1214"/>
  <c r="AC1215"/>
  <c r="AD1215"/>
  <c r="AE1215"/>
  <c r="AF1215"/>
  <c r="AO1215" s="1"/>
  <c r="AG1215"/>
  <c r="AH1215"/>
  <c r="AI1215"/>
  <c r="AJ1215"/>
  <c r="AK1215"/>
  <c r="AT1215"/>
  <c r="AU1215"/>
  <c r="AV1215"/>
  <c r="AW1215"/>
  <c r="BB1215" s="1"/>
  <c r="AC1216"/>
  <c r="AD1216"/>
  <c r="AE1216"/>
  <c r="AF1216"/>
  <c r="AO1216" s="1"/>
  <c r="AN1216" s="1"/>
  <c r="AG1216"/>
  <c r="AH1216"/>
  <c r="AI1216"/>
  <c r="AJ1216"/>
  <c r="AK1216"/>
  <c r="AT1216"/>
  <c r="AU1216"/>
  <c r="AV1216"/>
  <c r="AW1216"/>
  <c r="AX1216" s="1"/>
  <c r="AC1217"/>
  <c r="AD1217"/>
  <c r="AE1217"/>
  <c r="AF1217"/>
  <c r="AO1217" s="1"/>
  <c r="AG1217"/>
  <c r="AH1217"/>
  <c r="AI1217"/>
  <c r="AJ1217"/>
  <c r="AK1217"/>
  <c r="AT1217"/>
  <c r="AU1217"/>
  <c r="AV1217"/>
  <c r="AW1217"/>
  <c r="BB1217" s="1"/>
  <c r="AC1218"/>
  <c r="AD1218"/>
  <c r="AE1218"/>
  <c r="AF1218"/>
  <c r="AO1218" s="1"/>
  <c r="AN1218" s="1"/>
  <c r="AG1218"/>
  <c r="AH1218"/>
  <c r="AI1218"/>
  <c r="AJ1218"/>
  <c r="AK1218"/>
  <c r="AT1218"/>
  <c r="AU1218"/>
  <c r="AV1218"/>
  <c r="AW1218"/>
  <c r="AC1219"/>
  <c r="AD1219"/>
  <c r="AE1219"/>
  <c r="AF1219"/>
  <c r="AO1219" s="1"/>
  <c r="AG1219"/>
  <c r="AH1219"/>
  <c r="AI1219"/>
  <c r="AJ1219"/>
  <c r="AK1219"/>
  <c r="AT1219"/>
  <c r="AU1219"/>
  <c r="AV1219"/>
  <c r="AW1219"/>
  <c r="BB1219" s="1"/>
  <c r="AC1220"/>
  <c r="AD1220"/>
  <c r="AE1220"/>
  <c r="AF1220"/>
  <c r="AO1220" s="1"/>
  <c r="AN1220" s="1"/>
  <c r="AG1220"/>
  <c r="AH1220"/>
  <c r="AI1220"/>
  <c r="AJ1220"/>
  <c r="AK1220"/>
  <c r="AT1220"/>
  <c r="AU1220"/>
  <c r="AV1220"/>
  <c r="AW1220"/>
  <c r="AX1220" s="1"/>
  <c r="AC1221"/>
  <c r="AD1221"/>
  <c r="AE1221"/>
  <c r="AF1221"/>
  <c r="AO1221" s="1"/>
  <c r="AG1221"/>
  <c r="AH1221"/>
  <c r="AI1221"/>
  <c r="AJ1221"/>
  <c r="AK1221"/>
  <c r="AT1221"/>
  <c r="AU1221"/>
  <c r="AV1221"/>
  <c r="AW1221"/>
  <c r="BB1221" s="1"/>
  <c r="AC1222"/>
  <c r="AD1222"/>
  <c r="AE1222"/>
  <c r="AF1222"/>
  <c r="AO1222" s="1"/>
  <c r="AN1222" s="1"/>
  <c r="AG1222"/>
  <c r="AH1222"/>
  <c r="AI1222"/>
  <c r="AJ1222"/>
  <c r="AK1222"/>
  <c r="AT1222"/>
  <c r="AU1222"/>
  <c r="AV1222"/>
  <c r="AW1222"/>
  <c r="AC1223"/>
  <c r="AD1223"/>
  <c r="AE1223"/>
  <c r="AF1223"/>
  <c r="AO1223" s="1"/>
  <c r="AG1223"/>
  <c r="AH1223"/>
  <c r="AI1223"/>
  <c r="AJ1223"/>
  <c r="AK1223"/>
  <c r="AT1223"/>
  <c r="AU1223"/>
  <c r="AV1223"/>
  <c r="AW1223"/>
  <c r="BB1223" s="1"/>
  <c r="AC1224"/>
  <c r="AD1224"/>
  <c r="AE1224"/>
  <c r="AF1224"/>
  <c r="AO1224" s="1"/>
  <c r="AN1224" s="1"/>
  <c r="AG1224"/>
  <c r="AH1224"/>
  <c r="AI1224"/>
  <c r="AJ1224"/>
  <c r="AK1224"/>
  <c r="AT1224"/>
  <c r="AU1224"/>
  <c r="AV1224"/>
  <c r="AW1224"/>
  <c r="AX1224" s="1"/>
  <c r="AC1225"/>
  <c r="AD1225"/>
  <c r="AE1225"/>
  <c r="AF1225"/>
  <c r="AO1225" s="1"/>
  <c r="AG1225"/>
  <c r="AH1225"/>
  <c r="AI1225"/>
  <c r="AJ1225"/>
  <c r="AK1225"/>
  <c r="AT1225"/>
  <c r="AU1225"/>
  <c r="AV1225"/>
  <c r="AW1225"/>
  <c r="BB1225" s="1"/>
  <c r="AC1226"/>
  <c r="AD1226"/>
  <c r="AE1226"/>
  <c r="AF1226"/>
  <c r="AO1226" s="1"/>
  <c r="AN1226" s="1"/>
  <c r="AG1226"/>
  <c r="AH1226"/>
  <c r="AI1226"/>
  <c r="AJ1226"/>
  <c r="AK1226"/>
  <c r="AT1226"/>
  <c r="AU1226"/>
  <c r="AV1226"/>
  <c r="AW1226"/>
  <c r="BB1226" s="1"/>
  <c r="AC1227"/>
  <c r="AD1227"/>
  <c r="AE1227"/>
  <c r="AF1227"/>
  <c r="AO1227" s="1"/>
  <c r="AG1227"/>
  <c r="AH1227"/>
  <c r="AI1227"/>
  <c r="AJ1227"/>
  <c r="AK1227"/>
  <c r="AT1227"/>
  <c r="AU1227"/>
  <c r="AV1227"/>
  <c r="AW1227"/>
  <c r="BB1227" s="1"/>
  <c r="AC1228"/>
  <c r="AD1228"/>
  <c r="AE1228"/>
  <c r="AF1228"/>
  <c r="AO1228" s="1"/>
  <c r="AN1228" s="1"/>
  <c r="AG1228"/>
  <c r="AH1228"/>
  <c r="AI1228"/>
  <c r="AJ1228"/>
  <c r="AK1228"/>
  <c r="AT1228"/>
  <c r="AU1228"/>
  <c r="AV1228"/>
  <c r="AW1228"/>
  <c r="BB1228" s="1"/>
  <c r="AC1229"/>
  <c r="AD1229"/>
  <c r="AE1229"/>
  <c r="AF1229"/>
  <c r="AO1229" s="1"/>
  <c r="AG1229"/>
  <c r="AH1229"/>
  <c r="AI1229"/>
  <c r="AJ1229"/>
  <c r="AK1229"/>
  <c r="AT1229"/>
  <c r="AU1229"/>
  <c r="AV1229"/>
  <c r="AW1229"/>
  <c r="BB1229" s="1"/>
  <c r="AC1230"/>
  <c r="AD1230"/>
  <c r="AE1230"/>
  <c r="AF1230"/>
  <c r="AG1230"/>
  <c r="AH1230"/>
  <c r="AI1230"/>
  <c r="AJ1230"/>
  <c r="AK1230"/>
  <c r="AO1230"/>
  <c r="AN1230" s="1"/>
  <c r="AT1230"/>
  <c r="AU1230"/>
  <c r="AV1230"/>
  <c r="AW1230"/>
  <c r="BB1230" s="1"/>
  <c r="AC1231"/>
  <c r="AD1231"/>
  <c r="AE1231"/>
  <c r="AF1231"/>
  <c r="AO1231" s="1"/>
  <c r="AG1231"/>
  <c r="AH1231"/>
  <c r="AI1231"/>
  <c r="AJ1231"/>
  <c r="AK1231"/>
  <c r="AT1231"/>
  <c r="AU1231"/>
  <c r="AV1231"/>
  <c r="AW1231"/>
  <c r="BB1231" s="1"/>
  <c r="AC1232"/>
  <c r="AD1232"/>
  <c r="AE1232"/>
  <c r="AF1232"/>
  <c r="AG1232"/>
  <c r="AH1232"/>
  <c r="AI1232"/>
  <c r="AJ1232"/>
  <c r="AK1232"/>
  <c r="AO1232"/>
  <c r="AN1232" s="1"/>
  <c r="AT1232"/>
  <c r="AU1232"/>
  <c r="AV1232"/>
  <c r="AW1232"/>
  <c r="BB1232" s="1"/>
  <c r="AC1233"/>
  <c r="AD1233"/>
  <c r="AE1233"/>
  <c r="AF1233"/>
  <c r="AO1233" s="1"/>
  <c r="AG1233"/>
  <c r="AH1233"/>
  <c r="AI1233"/>
  <c r="AJ1233"/>
  <c r="AK1233"/>
  <c r="AT1233"/>
  <c r="AU1233"/>
  <c r="AV1233"/>
  <c r="AW1233"/>
  <c r="BB1233" s="1"/>
  <c r="AC1234"/>
  <c r="AD1234"/>
  <c r="AE1234"/>
  <c r="AF1234"/>
  <c r="AO1234" s="1"/>
  <c r="AN1234" s="1"/>
  <c r="AG1234"/>
  <c r="AH1234"/>
  <c r="AI1234"/>
  <c r="AJ1234"/>
  <c r="AK1234"/>
  <c r="AT1234"/>
  <c r="AU1234"/>
  <c r="AV1234"/>
  <c r="AW1234"/>
  <c r="BB1234" s="1"/>
  <c r="AC1235"/>
  <c r="AD1235"/>
  <c r="AE1235"/>
  <c r="AF1235"/>
  <c r="AO1235" s="1"/>
  <c r="AG1235"/>
  <c r="AH1235"/>
  <c r="AI1235"/>
  <c r="AJ1235"/>
  <c r="AK1235"/>
  <c r="AT1235"/>
  <c r="AU1235"/>
  <c r="AV1235"/>
  <c r="AW1235"/>
  <c r="BB1235" s="1"/>
  <c r="AC1236"/>
  <c r="AD1236"/>
  <c r="AE1236"/>
  <c r="AF1236"/>
  <c r="AO1236" s="1"/>
  <c r="AN1236" s="1"/>
  <c r="AG1236"/>
  <c r="AH1236"/>
  <c r="AI1236"/>
  <c r="AJ1236"/>
  <c r="AK1236"/>
  <c r="AT1236"/>
  <c r="AU1236"/>
  <c r="AV1236"/>
  <c r="AW1236"/>
  <c r="BB1236" s="1"/>
  <c r="AC1237"/>
  <c r="AD1237"/>
  <c r="AE1237"/>
  <c r="AF1237"/>
  <c r="AO1237" s="1"/>
  <c r="AG1237"/>
  <c r="AH1237"/>
  <c r="AI1237"/>
  <c r="AJ1237"/>
  <c r="AK1237"/>
  <c r="AT1237"/>
  <c r="AU1237"/>
  <c r="AV1237"/>
  <c r="AW1237"/>
  <c r="BB1237" s="1"/>
  <c r="AC1238"/>
  <c r="AD1238"/>
  <c r="AE1238"/>
  <c r="AF1238"/>
  <c r="AG1238"/>
  <c r="AH1238"/>
  <c r="AI1238"/>
  <c r="AJ1238"/>
  <c r="AK1238"/>
  <c r="AO1238"/>
  <c r="AN1238" s="1"/>
  <c r="AT1238"/>
  <c r="AU1238"/>
  <c r="AV1238"/>
  <c r="AW1238"/>
  <c r="BB1238" s="1"/>
  <c r="AC1239"/>
  <c r="AD1239"/>
  <c r="AE1239"/>
  <c r="AF1239"/>
  <c r="AO1239" s="1"/>
  <c r="AG1239"/>
  <c r="AH1239"/>
  <c r="AI1239"/>
  <c r="AJ1239"/>
  <c r="AK1239"/>
  <c r="AT1239"/>
  <c r="AU1239"/>
  <c r="AV1239"/>
  <c r="AW1239"/>
  <c r="BB1239" s="1"/>
  <c r="AC1240"/>
  <c r="AD1240"/>
  <c r="AE1240"/>
  <c r="AF1240"/>
  <c r="AG1240"/>
  <c r="AH1240"/>
  <c r="AI1240"/>
  <c r="AJ1240"/>
  <c r="AK1240"/>
  <c r="AO1240"/>
  <c r="AN1240" s="1"/>
  <c r="AT1240"/>
  <c r="AU1240"/>
  <c r="AV1240"/>
  <c r="AW1240"/>
  <c r="BB1240" s="1"/>
  <c r="AC1241"/>
  <c r="AD1241"/>
  <c r="AE1241"/>
  <c r="AF1241"/>
  <c r="AO1241" s="1"/>
  <c r="AG1241"/>
  <c r="AH1241"/>
  <c r="AI1241"/>
  <c r="AJ1241"/>
  <c r="AK1241"/>
  <c r="AT1241"/>
  <c r="AU1241"/>
  <c r="AV1241"/>
  <c r="AW1241"/>
  <c r="BB1241" s="1"/>
  <c r="AC1242"/>
  <c r="AD1242"/>
  <c r="AE1242"/>
  <c r="AF1242"/>
  <c r="AO1242" s="1"/>
  <c r="AN1242" s="1"/>
  <c r="AG1242"/>
  <c r="AH1242"/>
  <c r="AI1242"/>
  <c r="AJ1242"/>
  <c r="AK1242"/>
  <c r="AT1242"/>
  <c r="AU1242"/>
  <c r="AV1242"/>
  <c r="AW1242"/>
  <c r="BB1242" s="1"/>
  <c r="AC1243"/>
  <c r="AD1243"/>
  <c r="AE1243"/>
  <c r="AF1243"/>
  <c r="AO1243" s="1"/>
  <c r="AG1243"/>
  <c r="AH1243"/>
  <c r="AI1243"/>
  <c r="AJ1243"/>
  <c r="AK1243"/>
  <c r="AT1243"/>
  <c r="AU1243"/>
  <c r="AV1243"/>
  <c r="AW1243"/>
  <c r="BB1243" s="1"/>
  <c r="AC1244"/>
  <c r="AD1244"/>
  <c r="AE1244"/>
  <c r="AF1244"/>
  <c r="AO1244" s="1"/>
  <c r="AN1244" s="1"/>
  <c r="AG1244"/>
  <c r="AH1244"/>
  <c r="AI1244"/>
  <c r="AJ1244"/>
  <c r="AK1244"/>
  <c r="AT1244"/>
  <c r="AU1244"/>
  <c r="AV1244"/>
  <c r="AW1244"/>
  <c r="BB1244" s="1"/>
  <c r="AC1245"/>
  <c r="AD1245"/>
  <c r="AE1245"/>
  <c r="AF1245"/>
  <c r="AO1245" s="1"/>
  <c r="AG1245"/>
  <c r="AH1245"/>
  <c r="AI1245"/>
  <c r="AJ1245"/>
  <c r="AK1245"/>
  <c r="AT1245"/>
  <c r="AU1245"/>
  <c r="AV1245"/>
  <c r="AW1245"/>
  <c r="BB1245" s="1"/>
  <c r="AC1246"/>
  <c r="AD1246"/>
  <c r="AE1246"/>
  <c r="AF1246"/>
  <c r="AG1246"/>
  <c r="AH1246"/>
  <c r="AI1246"/>
  <c r="AJ1246"/>
  <c r="AK1246"/>
  <c r="AO1246"/>
  <c r="AN1246" s="1"/>
  <c r="AT1246"/>
  <c r="AU1246"/>
  <c r="AV1246"/>
  <c r="AW1246"/>
  <c r="BB1246" s="1"/>
  <c r="AC1247"/>
  <c r="AD1247"/>
  <c r="AE1247"/>
  <c r="AF1247"/>
  <c r="AO1247" s="1"/>
  <c r="AG1247"/>
  <c r="AH1247"/>
  <c r="AI1247"/>
  <c r="AJ1247"/>
  <c r="AK1247"/>
  <c r="AT1247"/>
  <c r="AU1247"/>
  <c r="AV1247"/>
  <c r="AW1247"/>
  <c r="BB1247" s="1"/>
  <c r="AC1248"/>
  <c r="AD1248"/>
  <c r="AE1248"/>
  <c r="AF1248"/>
  <c r="AG1248"/>
  <c r="AH1248"/>
  <c r="AI1248"/>
  <c r="AJ1248"/>
  <c r="AK1248"/>
  <c r="AO1248"/>
  <c r="AN1248" s="1"/>
  <c r="AT1248"/>
  <c r="AU1248"/>
  <c r="AV1248"/>
  <c r="AW1248"/>
  <c r="BB1248" s="1"/>
  <c r="AC1249"/>
  <c r="AD1249"/>
  <c r="AE1249"/>
  <c r="AF1249"/>
  <c r="AO1249" s="1"/>
  <c r="AG1249"/>
  <c r="AH1249"/>
  <c r="AI1249"/>
  <c r="AJ1249"/>
  <c r="AK1249"/>
  <c r="AT1249"/>
  <c r="AU1249"/>
  <c r="AV1249"/>
  <c r="AW1249"/>
  <c r="BB1249" s="1"/>
  <c r="AC1250"/>
  <c r="AD1250"/>
  <c r="AE1250"/>
  <c r="AF1250"/>
  <c r="AO1250" s="1"/>
  <c r="AN1250" s="1"/>
  <c r="AG1250"/>
  <c r="AH1250"/>
  <c r="AI1250"/>
  <c r="AJ1250"/>
  <c r="AK1250"/>
  <c r="AT1250"/>
  <c r="AU1250"/>
  <c r="AV1250"/>
  <c r="AW1250"/>
  <c r="BB1250" s="1"/>
  <c r="AC1251"/>
  <c r="AD1251"/>
  <c r="AE1251"/>
  <c r="AF1251"/>
  <c r="AO1251" s="1"/>
  <c r="AG1251"/>
  <c r="AH1251"/>
  <c r="AI1251"/>
  <c r="AJ1251"/>
  <c r="AK1251"/>
  <c r="AT1251"/>
  <c r="AU1251"/>
  <c r="AV1251"/>
  <c r="AW1251"/>
  <c r="BB1251" s="1"/>
  <c r="AC1252"/>
  <c r="AD1252"/>
  <c r="AE1252"/>
  <c r="AF1252"/>
  <c r="AO1252" s="1"/>
  <c r="AN1252" s="1"/>
  <c r="AG1252"/>
  <c r="AH1252"/>
  <c r="AI1252"/>
  <c r="AJ1252"/>
  <c r="AK1252"/>
  <c r="AT1252"/>
  <c r="AU1252"/>
  <c r="AV1252"/>
  <c r="AW1252"/>
  <c r="BB1252" s="1"/>
  <c r="AC1253"/>
  <c r="AD1253"/>
  <c r="AE1253"/>
  <c r="AF1253"/>
  <c r="AO1253" s="1"/>
  <c r="AG1253"/>
  <c r="AH1253"/>
  <c r="AI1253"/>
  <c r="AJ1253"/>
  <c r="AK1253"/>
  <c r="AT1253"/>
  <c r="AU1253"/>
  <c r="AV1253"/>
  <c r="AW1253"/>
  <c r="BB1253" s="1"/>
  <c r="AC1254"/>
  <c r="AD1254"/>
  <c r="AE1254"/>
  <c r="AF1254"/>
  <c r="AG1254"/>
  <c r="AH1254"/>
  <c r="AI1254"/>
  <c r="AJ1254"/>
  <c r="AK1254"/>
  <c r="AO1254"/>
  <c r="AN1254" s="1"/>
  <c r="AT1254"/>
  <c r="AU1254"/>
  <c r="AV1254"/>
  <c r="AW1254"/>
  <c r="BB1254" s="1"/>
  <c r="AC1255"/>
  <c r="AD1255"/>
  <c r="AE1255"/>
  <c r="AF1255"/>
  <c r="AO1255" s="1"/>
  <c r="AG1255"/>
  <c r="AH1255"/>
  <c r="AI1255"/>
  <c r="AJ1255"/>
  <c r="AK1255"/>
  <c r="AT1255"/>
  <c r="AU1255"/>
  <c r="AV1255"/>
  <c r="AW1255"/>
  <c r="BB1255" s="1"/>
  <c r="AC1256"/>
  <c r="AD1256"/>
  <c r="AE1256"/>
  <c r="AF1256"/>
  <c r="AG1256"/>
  <c r="AH1256"/>
  <c r="AI1256"/>
  <c r="AJ1256"/>
  <c r="AK1256"/>
  <c r="AO1256"/>
  <c r="AN1256" s="1"/>
  <c r="AT1256"/>
  <c r="AU1256"/>
  <c r="AV1256"/>
  <c r="AW1256"/>
  <c r="BB1256" s="1"/>
  <c r="AC1257"/>
  <c r="AD1257"/>
  <c r="AE1257"/>
  <c r="AF1257"/>
  <c r="AO1257" s="1"/>
  <c r="AG1257"/>
  <c r="AH1257"/>
  <c r="AI1257"/>
  <c r="AJ1257"/>
  <c r="AK1257"/>
  <c r="AT1257"/>
  <c r="AU1257"/>
  <c r="AV1257"/>
  <c r="AW1257"/>
  <c r="BB1257" s="1"/>
  <c r="AC1258"/>
  <c r="AD1258"/>
  <c r="AE1258"/>
  <c r="AF1258"/>
  <c r="AO1258" s="1"/>
  <c r="AN1258" s="1"/>
  <c r="AG1258"/>
  <c r="AH1258"/>
  <c r="AI1258"/>
  <c r="AJ1258"/>
  <c r="AK1258"/>
  <c r="AT1258"/>
  <c r="AU1258"/>
  <c r="AV1258"/>
  <c r="AW1258"/>
  <c r="BB1258" s="1"/>
  <c r="AC1259"/>
  <c r="AD1259"/>
  <c r="AE1259"/>
  <c r="AF1259"/>
  <c r="AO1259" s="1"/>
  <c r="AG1259"/>
  <c r="AH1259"/>
  <c r="AI1259"/>
  <c r="AJ1259"/>
  <c r="AK1259"/>
  <c r="AT1259"/>
  <c r="AU1259"/>
  <c r="AV1259"/>
  <c r="AW1259"/>
  <c r="BB1259" s="1"/>
  <c r="AC1260"/>
  <c r="AD1260"/>
  <c r="AE1260"/>
  <c r="AF1260"/>
  <c r="AO1260" s="1"/>
  <c r="AN1260" s="1"/>
  <c r="AG1260"/>
  <c r="AH1260"/>
  <c r="AI1260"/>
  <c r="AJ1260"/>
  <c r="AK1260"/>
  <c r="AT1260"/>
  <c r="AU1260"/>
  <c r="AV1260"/>
  <c r="AW1260"/>
  <c r="BB1260" s="1"/>
  <c r="AC1261"/>
  <c r="AD1261"/>
  <c r="AE1261"/>
  <c r="AF1261"/>
  <c r="AO1261" s="1"/>
  <c r="AG1261"/>
  <c r="AH1261"/>
  <c r="AI1261"/>
  <c r="AJ1261"/>
  <c r="AK1261"/>
  <c r="AT1261"/>
  <c r="AU1261"/>
  <c r="AV1261"/>
  <c r="AW1261"/>
  <c r="BB1261" s="1"/>
  <c r="AC1262"/>
  <c r="AD1262"/>
  <c r="AE1262"/>
  <c r="AF1262"/>
  <c r="AG1262"/>
  <c r="AH1262"/>
  <c r="AI1262"/>
  <c r="AJ1262"/>
  <c r="AK1262"/>
  <c r="AO1262"/>
  <c r="AN1262" s="1"/>
  <c r="AT1262"/>
  <c r="AU1262"/>
  <c r="AV1262"/>
  <c r="AW1262"/>
  <c r="BB1262" s="1"/>
  <c r="AC1263"/>
  <c r="AD1263"/>
  <c r="AE1263"/>
  <c r="AF1263"/>
  <c r="AO1263" s="1"/>
  <c r="AG1263"/>
  <c r="AH1263"/>
  <c r="AI1263"/>
  <c r="AJ1263"/>
  <c r="AK1263"/>
  <c r="AT1263"/>
  <c r="AU1263"/>
  <c r="AV1263"/>
  <c r="AW1263"/>
  <c r="BB1263" s="1"/>
  <c r="AC1264"/>
  <c r="AD1264"/>
  <c r="AE1264"/>
  <c r="AF1264"/>
  <c r="AG1264"/>
  <c r="AH1264"/>
  <c r="AI1264"/>
  <c r="AJ1264"/>
  <c r="AK1264"/>
  <c r="AO1264"/>
  <c r="AN1264" s="1"/>
  <c r="AT1264"/>
  <c r="AU1264"/>
  <c r="AV1264"/>
  <c r="AW1264"/>
  <c r="BB1264" s="1"/>
  <c r="AC1265"/>
  <c r="AD1265"/>
  <c r="AE1265"/>
  <c r="AF1265"/>
  <c r="AO1265" s="1"/>
  <c r="AG1265"/>
  <c r="AH1265"/>
  <c r="AI1265"/>
  <c r="AJ1265"/>
  <c r="AK1265"/>
  <c r="AT1265"/>
  <c r="AU1265"/>
  <c r="AV1265"/>
  <c r="AW1265"/>
  <c r="BB1265" s="1"/>
  <c r="AC1266"/>
  <c r="AD1266"/>
  <c r="AE1266"/>
  <c r="AF1266"/>
  <c r="AO1266" s="1"/>
  <c r="AN1266" s="1"/>
  <c r="AG1266"/>
  <c r="AH1266"/>
  <c r="AI1266"/>
  <c r="AJ1266"/>
  <c r="AK1266"/>
  <c r="AT1266"/>
  <c r="AU1266"/>
  <c r="AV1266"/>
  <c r="AW1266"/>
  <c r="BB1266" s="1"/>
  <c r="AC1267"/>
  <c r="AD1267"/>
  <c r="AE1267"/>
  <c r="AF1267"/>
  <c r="AO1267" s="1"/>
  <c r="AG1267"/>
  <c r="AH1267"/>
  <c r="AI1267"/>
  <c r="AJ1267"/>
  <c r="AK1267"/>
  <c r="AT1267"/>
  <c r="AU1267"/>
  <c r="AV1267"/>
  <c r="AW1267"/>
  <c r="BB1267" s="1"/>
  <c r="AC1268"/>
  <c r="AD1268"/>
  <c r="AE1268"/>
  <c r="AF1268"/>
  <c r="AO1268" s="1"/>
  <c r="AN1268" s="1"/>
  <c r="AG1268"/>
  <c r="AH1268"/>
  <c r="AI1268"/>
  <c r="AJ1268"/>
  <c r="AK1268"/>
  <c r="AT1268"/>
  <c r="AU1268"/>
  <c r="AV1268"/>
  <c r="AW1268"/>
  <c r="BB1268" s="1"/>
  <c r="AC1269"/>
  <c r="AD1269"/>
  <c r="AE1269"/>
  <c r="AF1269"/>
  <c r="AO1269" s="1"/>
  <c r="AG1269"/>
  <c r="AH1269"/>
  <c r="AI1269"/>
  <c r="AJ1269"/>
  <c r="AK1269"/>
  <c r="AT1269"/>
  <c r="AU1269"/>
  <c r="AV1269"/>
  <c r="AW1269"/>
  <c r="BB1269" s="1"/>
  <c r="AC1270"/>
  <c r="AD1270"/>
  <c r="AE1270"/>
  <c r="AF1270"/>
  <c r="AG1270"/>
  <c r="AH1270"/>
  <c r="AI1270"/>
  <c r="AJ1270"/>
  <c r="AK1270"/>
  <c r="AO1270"/>
  <c r="AN1270" s="1"/>
  <c r="AT1270"/>
  <c r="AU1270"/>
  <c r="AV1270"/>
  <c r="AW1270"/>
  <c r="BB1270" s="1"/>
  <c r="AC1271"/>
  <c r="AD1271"/>
  <c r="AE1271"/>
  <c r="AF1271"/>
  <c r="AO1271" s="1"/>
  <c r="AG1271"/>
  <c r="AH1271"/>
  <c r="AI1271"/>
  <c r="AJ1271"/>
  <c r="AK1271"/>
  <c r="AT1271"/>
  <c r="AU1271"/>
  <c r="AV1271"/>
  <c r="AW1271"/>
  <c r="BB1271" s="1"/>
  <c r="AC1272"/>
  <c r="AD1272"/>
  <c r="AE1272"/>
  <c r="AF1272"/>
  <c r="AG1272"/>
  <c r="AH1272"/>
  <c r="AI1272"/>
  <c r="AJ1272"/>
  <c r="AK1272"/>
  <c r="AO1272"/>
  <c r="AN1272" s="1"/>
  <c r="AT1272"/>
  <c r="AU1272"/>
  <c r="AV1272"/>
  <c r="AW1272"/>
  <c r="BB1272" s="1"/>
  <c r="AC1273"/>
  <c r="AD1273"/>
  <c r="AE1273"/>
  <c r="AF1273"/>
  <c r="AO1273" s="1"/>
  <c r="AG1273"/>
  <c r="AH1273"/>
  <c r="AI1273"/>
  <c r="AJ1273"/>
  <c r="AK1273"/>
  <c r="AT1273"/>
  <c r="AU1273"/>
  <c r="AV1273"/>
  <c r="AW1273"/>
  <c r="BB1273" s="1"/>
  <c r="AC1274"/>
  <c r="AD1274"/>
  <c r="AE1274"/>
  <c r="AF1274"/>
  <c r="AO1274" s="1"/>
  <c r="AN1274" s="1"/>
  <c r="AG1274"/>
  <c r="AH1274"/>
  <c r="AI1274"/>
  <c r="AJ1274"/>
  <c r="AK1274"/>
  <c r="AT1274"/>
  <c r="AU1274"/>
  <c r="AV1274"/>
  <c r="AW1274"/>
  <c r="BB1274" s="1"/>
  <c r="AC1275"/>
  <c r="AD1275"/>
  <c r="AE1275"/>
  <c r="AF1275"/>
  <c r="AO1275" s="1"/>
  <c r="AG1275"/>
  <c r="AH1275"/>
  <c r="AI1275"/>
  <c r="AJ1275"/>
  <c r="AK1275"/>
  <c r="AT1275"/>
  <c r="AU1275"/>
  <c r="AV1275"/>
  <c r="AW1275"/>
  <c r="BB1275" s="1"/>
  <c r="AC1276"/>
  <c r="AD1276"/>
  <c r="AE1276"/>
  <c r="AF1276"/>
  <c r="AO1276" s="1"/>
  <c r="AN1276" s="1"/>
  <c r="AG1276"/>
  <c r="AH1276"/>
  <c r="AI1276"/>
  <c r="AJ1276"/>
  <c r="AK1276"/>
  <c r="AT1276"/>
  <c r="AU1276"/>
  <c r="AV1276"/>
  <c r="AW1276"/>
  <c r="BB1276" s="1"/>
  <c r="AC1277"/>
  <c r="AD1277"/>
  <c r="AE1277"/>
  <c r="AF1277"/>
  <c r="AO1277" s="1"/>
  <c r="AG1277"/>
  <c r="AH1277"/>
  <c r="AI1277"/>
  <c r="AJ1277"/>
  <c r="AK1277"/>
  <c r="AT1277"/>
  <c r="AU1277"/>
  <c r="AV1277"/>
  <c r="AW1277"/>
  <c r="BB1277" s="1"/>
  <c r="AC1278"/>
  <c r="AD1278"/>
  <c r="AE1278"/>
  <c r="AF1278"/>
  <c r="AG1278"/>
  <c r="AH1278"/>
  <c r="AI1278"/>
  <c r="AJ1278"/>
  <c r="AK1278"/>
  <c r="AO1278"/>
  <c r="AN1278" s="1"/>
  <c r="AT1278"/>
  <c r="AU1278"/>
  <c r="AV1278"/>
  <c r="AW1278"/>
  <c r="BB1278" s="1"/>
  <c r="AC1279"/>
  <c r="AD1279"/>
  <c r="AE1279"/>
  <c r="AF1279"/>
  <c r="AO1279" s="1"/>
  <c r="AG1279"/>
  <c r="AH1279"/>
  <c r="AI1279"/>
  <c r="AJ1279"/>
  <c r="AK1279"/>
  <c r="AT1279"/>
  <c r="AU1279"/>
  <c r="AV1279"/>
  <c r="AW1279"/>
  <c r="BB1279" s="1"/>
  <c r="AC1280"/>
  <c r="AD1280"/>
  <c r="AE1280"/>
  <c r="AF1280"/>
  <c r="AG1280"/>
  <c r="AH1280"/>
  <c r="AI1280"/>
  <c r="AJ1280"/>
  <c r="AK1280"/>
  <c r="AO1280"/>
  <c r="AN1280" s="1"/>
  <c r="AT1280"/>
  <c r="AU1280"/>
  <c r="AV1280"/>
  <c r="AW1280"/>
  <c r="BB1280" s="1"/>
  <c r="AC1281"/>
  <c r="AD1281"/>
  <c r="AE1281"/>
  <c r="AF1281"/>
  <c r="AO1281" s="1"/>
  <c r="AG1281"/>
  <c r="AH1281"/>
  <c r="AI1281"/>
  <c r="AJ1281"/>
  <c r="AK1281"/>
  <c r="AT1281"/>
  <c r="AU1281"/>
  <c r="AV1281"/>
  <c r="AW1281"/>
  <c r="BB1281" s="1"/>
  <c r="AC1282"/>
  <c r="AD1282"/>
  <c r="AE1282"/>
  <c r="AF1282"/>
  <c r="AO1282" s="1"/>
  <c r="AN1282" s="1"/>
  <c r="AG1282"/>
  <c r="AH1282"/>
  <c r="AI1282"/>
  <c r="AJ1282"/>
  <c r="AK1282"/>
  <c r="AT1282"/>
  <c r="AU1282"/>
  <c r="AV1282"/>
  <c r="AW1282"/>
  <c r="BB1282" s="1"/>
  <c r="AC1283"/>
  <c r="AD1283"/>
  <c r="AE1283"/>
  <c r="AF1283"/>
  <c r="AO1283" s="1"/>
  <c r="AG1283"/>
  <c r="AH1283"/>
  <c r="AI1283"/>
  <c r="AJ1283"/>
  <c r="AK1283"/>
  <c r="AT1283"/>
  <c r="AU1283"/>
  <c r="AV1283"/>
  <c r="AW1283"/>
  <c r="BB1283" s="1"/>
  <c r="AC1284"/>
  <c r="AD1284"/>
  <c r="AE1284"/>
  <c r="AF1284"/>
  <c r="AO1284" s="1"/>
  <c r="AN1284" s="1"/>
  <c r="AG1284"/>
  <c r="AH1284"/>
  <c r="AI1284"/>
  <c r="AJ1284"/>
  <c r="AK1284"/>
  <c r="AT1284"/>
  <c r="AU1284"/>
  <c r="AV1284"/>
  <c r="AW1284"/>
  <c r="BB1284" s="1"/>
  <c r="AC1285"/>
  <c r="AD1285"/>
  <c r="AE1285"/>
  <c r="AF1285"/>
  <c r="AO1285" s="1"/>
  <c r="AG1285"/>
  <c r="AH1285"/>
  <c r="AI1285"/>
  <c r="AJ1285"/>
  <c r="AK1285"/>
  <c r="AT1285"/>
  <c r="AU1285"/>
  <c r="AV1285"/>
  <c r="AW1285"/>
  <c r="BB1285" s="1"/>
  <c r="AC1286"/>
  <c r="AD1286"/>
  <c r="AE1286"/>
  <c r="AF1286"/>
  <c r="AG1286"/>
  <c r="AH1286"/>
  <c r="AI1286"/>
  <c r="AJ1286"/>
  <c r="AK1286"/>
  <c r="AO1286"/>
  <c r="AN1286" s="1"/>
  <c r="AT1286"/>
  <c r="AU1286"/>
  <c r="AV1286"/>
  <c r="AW1286"/>
  <c r="BB1286" s="1"/>
  <c r="AC1287"/>
  <c r="AD1287"/>
  <c r="AE1287"/>
  <c r="AF1287"/>
  <c r="AO1287" s="1"/>
  <c r="AG1287"/>
  <c r="AH1287"/>
  <c r="AI1287"/>
  <c r="AJ1287"/>
  <c r="AK1287"/>
  <c r="AT1287"/>
  <c r="AU1287"/>
  <c r="AV1287"/>
  <c r="AW1287"/>
  <c r="BB1287" s="1"/>
  <c r="AC1288"/>
  <c r="AD1288"/>
  <c r="AE1288"/>
  <c r="AF1288"/>
  <c r="AG1288"/>
  <c r="AH1288"/>
  <c r="AI1288"/>
  <c r="AJ1288"/>
  <c r="AK1288"/>
  <c r="AO1288"/>
  <c r="AN1288" s="1"/>
  <c r="AT1288"/>
  <c r="AU1288"/>
  <c r="AV1288"/>
  <c r="AW1288"/>
  <c r="BB1288" s="1"/>
  <c r="AC1289"/>
  <c r="AD1289"/>
  <c r="AE1289"/>
  <c r="AF1289"/>
  <c r="AO1289" s="1"/>
  <c r="AG1289"/>
  <c r="AH1289"/>
  <c r="AI1289"/>
  <c r="AJ1289"/>
  <c r="AK1289"/>
  <c r="AT1289"/>
  <c r="AU1289"/>
  <c r="AV1289"/>
  <c r="AW1289"/>
  <c r="BB1289" s="1"/>
  <c r="AC1290"/>
  <c r="AD1290"/>
  <c r="AE1290"/>
  <c r="AF1290"/>
  <c r="AO1290" s="1"/>
  <c r="AN1290" s="1"/>
  <c r="AG1290"/>
  <c r="AH1290"/>
  <c r="AI1290"/>
  <c r="AJ1290"/>
  <c r="AK1290"/>
  <c r="AT1290"/>
  <c r="AU1290"/>
  <c r="AV1290"/>
  <c r="AW1290"/>
  <c r="BB1290" s="1"/>
  <c r="AC1291"/>
  <c r="AD1291"/>
  <c r="AE1291"/>
  <c r="AF1291"/>
  <c r="AO1291" s="1"/>
  <c r="AG1291"/>
  <c r="AH1291"/>
  <c r="AI1291"/>
  <c r="AJ1291"/>
  <c r="AK1291"/>
  <c r="AT1291"/>
  <c r="AU1291"/>
  <c r="AV1291"/>
  <c r="AW1291"/>
  <c r="BB1291" s="1"/>
  <c r="AC1292"/>
  <c r="AD1292"/>
  <c r="AE1292"/>
  <c r="AF1292"/>
  <c r="AO1292" s="1"/>
  <c r="AN1292" s="1"/>
  <c r="AG1292"/>
  <c r="AH1292"/>
  <c r="AI1292"/>
  <c r="AJ1292"/>
  <c r="AK1292"/>
  <c r="AT1292"/>
  <c r="AU1292"/>
  <c r="AV1292"/>
  <c r="AW1292"/>
  <c r="BB1292" s="1"/>
  <c r="AC1293"/>
  <c r="AD1293"/>
  <c r="AE1293"/>
  <c r="AF1293"/>
  <c r="AO1293" s="1"/>
  <c r="AG1293"/>
  <c r="AH1293"/>
  <c r="AI1293"/>
  <c r="AJ1293"/>
  <c r="AK1293"/>
  <c r="AT1293"/>
  <c r="AU1293"/>
  <c r="AV1293"/>
  <c r="AW1293"/>
  <c r="BB1293" s="1"/>
  <c r="AC1294"/>
  <c r="AD1294"/>
  <c r="AE1294"/>
  <c r="AF1294"/>
  <c r="AG1294"/>
  <c r="AH1294"/>
  <c r="AI1294"/>
  <c r="AJ1294"/>
  <c r="AK1294"/>
  <c r="AO1294"/>
  <c r="AN1294" s="1"/>
  <c r="AT1294"/>
  <c r="AU1294"/>
  <c r="AV1294"/>
  <c r="AW1294"/>
  <c r="BB1294" s="1"/>
  <c r="AC1295"/>
  <c r="AD1295"/>
  <c r="AE1295"/>
  <c r="AF1295"/>
  <c r="AO1295" s="1"/>
  <c r="AG1295"/>
  <c r="AH1295"/>
  <c r="AI1295"/>
  <c r="AJ1295"/>
  <c r="AK1295"/>
  <c r="AT1295"/>
  <c r="AU1295"/>
  <c r="AV1295"/>
  <c r="AW1295"/>
  <c r="BB1295" s="1"/>
  <c r="AC1296"/>
  <c r="AD1296"/>
  <c r="AE1296"/>
  <c r="AF1296"/>
  <c r="AG1296"/>
  <c r="AH1296"/>
  <c r="AI1296"/>
  <c r="AJ1296"/>
  <c r="AK1296"/>
  <c r="AO1296"/>
  <c r="AN1296" s="1"/>
  <c r="AT1296"/>
  <c r="AU1296"/>
  <c r="AV1296"/>
  <c r="AW1296"/>
  <c r="BB1296" s="1"/>
  <c r="AC1297"/>
  <c r="AD1297"/>
  <c r="AE1297"/>
  <c r="AF1297"/>
  <c r="AO1297" s="1"/>
  <c r="AG1297"/>
  <c r="AH1297"/>
  <c r="AI1297"/>
  <c r="AJ1297"/>
  <c r="AK1297"/>
  <c r="AT1297"/>
  <c r="AU1297"/>
  <c r="AV1297"/>
  <c r="AW1297"/>
  <c r="BB1297" s="1"/>
  <c r="AC1298"/>
  <c r="AD1298"/>
  <c r="AE1298"/>
  <c r="AF1298"/>
  <c r="AO1298" s="1"/>
  <c r="AN1298" s="1"/>
  <c r="AG1298"/>
  <c r="AH1298"/>
  <c r="AI1298"/>
  <c r="AJ1298"/>
  <c r="AK1298"/>
  <c r="AT1298"/>
  <c r="AU1298"/>
  <c r="AV1298"/>
  <c r="AW1298"/>
  <c r="BB1298" s="1"/>
  <c r="AC1299"/>
  <c r="AD1299"/>
  <c r="AE1299"/>
  <c r="AF1299"/>
  <c r="AO1299" s="1"/>
  <c r="AG1299"/>
  <c r="AH1299"/>
  <c r="AI1299"/>
  <c r="AJ1299"/>
  <c r="AK1299"/>
  <c r="AT1299"/>
  <c r="AU1299"/>
  <c r="AV1299"/>
  <c r="AW1299"/>
  <c r="BB1299" s="1"/>
  <c r="AC1300"/>
  <c r="AD1300"/>
  <c r="AE1300"/>
  <c r="AF1300"/>
  <c r="AO1300" s="1"/>
  <c r="AN1300" s="1"/>
  <c r="AG1300"/>
  <c r="AH1300"/>
  <c r="AI1300"/>
  <c r="AJ1300"/>
  <c r="AK1300"/>
  <c r="AT1300"/>
  <c r="AU1300"/>
  <c r="AV1300"/>
  <c r="AW1300"/>
  <c r="BB1300" s="1"/>
  <c r="AC1301"/>
  <c r="AD1301"/>
  <c r="AE1301"/>
  <c r="AF1301"/>
  <c r="AO1301" s="1"/>
  <c r="AG1301"/>
  <c r="AH1301"/>
  <c r="AI1301"/>
  <c r="AJ1301"/>
  <c r="AK1301"/>
  <c r="AT1301"/>
  <c r="AU1301"/>
  <c r="AV1301"/>
  <c r="AW1301"/>
  <c r="BB1301" s="1"/>
  <c r="AC1302"/>
  <c r="AD1302"/>
  <c r="AE1302"/>
  <c r="AF1302"/>
  <c r="AG1302"/>
  <c r="AH1302"/>
  <c r="AI1302"/>
  <c r="AJ1302"/>
  <c r="AK1302"/>
  <c r="AO1302"/>
  <c r="AN1302" s="1"/>
  <c r="AT1302"/>
  <c r="AU1302"/>
  <c r="AV1302"/>
  <c r="AW1302"/>
  <c r="BB1302" s="1"/>
  <c r="AC1303"/>
  <c r="AD1303"/>
  <c r="AE1303"/>
  <c r="AF1303"/>
  <c r="AO1303" s="1"/>
  <c r="AG1303"/>
  <c r="AH1303"/>
  <c r="AI1303"/>
  <c r="AJ1303"/>
  <c r="AK1303"/>
  <c r="AT1303"/>
  <c r="AU1303"/>
  <c r="AV1303"/>
  <c r="AW1303"/>
  <c r="BB1303" s="1"/>
  <c r="AC1304"/>
  <c r="AD1304"/>
  <c r="AE1304"/>
  <c r="AF1304"/>
  <c r="AG1304"/>
  <c r="AH1304"/>
  <c r="AI1304"/>
  <c r="AJ1304"/>
  <c r="AK1304"/>
  <c r="AO1304"/>
  <c r="AN1304" s="1"/>
  <c r="AT1304"/>
  <c r="AU1304"/>
  <c r="AV1304"/>
  <c r="AW1304"/>
  <c r="BB1304" s="1"/>
  <c r="AC1305"/>
  <c r="AD1305"/>
  <c r="AE1305"/>
  <c r="AF1305"/>
  <c r="AO1305" s="1"/>
  <c r="AG1305"/>
  <c r="AH1305"/>
  <c r="AI1305"/>
  <c r="AJ1305"/>
  <c r="AK1305"/>
  <c r="AT1305"/>
  <c r="AU1305"/>
  <c r="AV1305"/>
  <c r="AW1305"/>
  <c r="BB1305" s="1"/>
  <c r="AC1306"/>
  <c r="AD1306"/>
  <c r="AE1306"/>
  <c r="AF1306"/>
  <c r="AO1306" s="1"/>
  <c r="AN1306" s="1"/>
  <c r="AG1306"/>
  <c r="AH1306"/>
  <c r="AI1306"/>
  <c r="AJ1306"/>
  <c r="AK1306"/>
  <c r="AT1306"/>
  <c r="AU1306"/>
  <c r="AV1306"/>
  <c r="AW1306"/>
  <c r="BB1306" s="1"/>
  <c r="AC1307"/>
  <c r="AD1307"/>
  <c r="AE1307"/>
  <c r="AF1307"/>
  <c r="AO1307" s="1"/>
  <c r="AG1307"/>
  <c r="AH1307"/>
  <c r="AI1307"/>
  <c r="AJ1307"/>
  <c r="AK1307"/>
  <c r="AT1307"/>
  <c r="AU1307"/>
  <c r="AV1307"/>
  <c r="AW1307"/>
  <c r="BB1307" s="1"/>
  <c r="AC1308"/>
  <c r="AD1308"/>
  <c r="AE1308"/>
  <c r="AF1308"/>
  <c r="AO1308" s="1"/>
  <c r="AN1308" s="1"/>
  <c r="AG1308"/>
  <c r="AH1308"/>
  <c r="AI1308"/>
  <c r="AJ1308"/>
  <c r="AK1308"/>
  <c r="AT1308"/>
  <c r="AU1308"/>
  <c r="AV1308"/>
  <c r="AW1308"/>
  <c r="BB1308" s="1"/>
  <c r="AC1309"/>
  <c r="AD1309"/>
  <c r="AE1309"/>
  <c r="AF1309"/>
  <c r="AO1309" s="1"/>
  <c r="AG1309"/>
  <c r="AH1309"/>
  <c r="AI1309"/>
  <c r="AJ1309"/>
  <c r="AK1309"/>
  <c r="AT1309"/>
  <c r="AU1309"/>
  <c r="AV1309"/>
  <c r="AW1309"/>
  <c r="BB1309" s="1"/>
  <c r="AC1310"/>
  <c r="AD1310"/>
  <c r="AE1310"/>
  <c r="AF1310"/>
  <c r="AG1310"/>
  <c r="AH1310"/>
  <c r="AI1310"/>
  <c r="AJ1310"/>
  <c r="AK1310"/>
  <c r="AO1310"/>
  <c r="AN1310" s="1"/>
  <c r="AT1310"/>
  <c r="AU1310"/>
  <c r="AV1310"/>
  <c r="AW1310"/>
  <c r="BB1310" s="1"/>
  <c r="AC1311"/>
  <c r="AD1311"/>
  <c r="AE1311"/>
  <c r="AF1311"/>
  <c r="AO1311" s="1"/>
  <c r="AG1311"/>
  <c r="AH1311"/>
  <c r="AI1311"/>
  <c r="AJ1311"/>
  <c r="AK1311"/>
  <c r="AT1311"/>
  <c r="AU1311"/>
  <c r="AV1311"/>
  <c r="AW1311"/>
  <c r="BB1311" s="1"/>
  <c r="AC1312"/>
  <c r="AD1312"/>
  <c r="AE1312"/>
  <c r="AF1312"/>
  <c r="AG1312"/>
  <c r="AH1312"/>
  <c r="AI1312"/>
  <c r="AJ1312"/>
  <c r="AK1312"/>
  <c r="AO1312"/>
  <c r="AN1312" s="1"/>
  <c r="AT1312"/>
  <c r="AU1312"/>
  <c r="AV1312"/>
  <c r="AW1312"/>
  <c r="BB1312" s="1"/>
  <c r="AC1313"/>
  <c r="AD1313"/>
  <c r="AE1313"/>
  <c r="AF1313"/>
  <c r="AO1313" s="1"/>
  <c r="AG1313"/>
  <c r="AH1313"/>
  <c r="AI1313"/>
  <c r="AJ1313"/>
  <c r="AK1313"/>
  <c r="AT1313"/>
  <c r="AU1313"/>
  <c r="AV1313"/>
  <c r="AW1313"/>
  <c r="BB1313" s="1"/>
  <c r="AC1314"/>
  <c r="AD1314"/>
  <c r="AE1314"/>
  <c r="AF1314"/>
  <c r="AO1314" s="1"/>
  <c r="AN1314" s="1"/>
  <c r="AG1314"/>
  <c r="AH1314"/>
  <c r="AI1314"/>
  <c r="AJ1314"/>
  <c r="AK1314"/>
  <c r="AT1314"/>
  <c r="AU1314"/>
  <c r="AV1314"/>
  <c r="AW1314"/>
  <c r="BB1314" s="1"/>
  <c r="AC1315"/>
  <c r="AD1315"/>
  <c r="AE1315"/>
  <c r="AF1315"/>
  <c r="AO1315" s="1"/>
  <c r="AG1315"/>
  <c r="AH1315"/>
  <c r="AI1315"/>
  <c r="AJ1315"/>
  <c r="AK1315"/>
  <c r="AT1315"/>
  <c r="AU1315"/>
  <c r="AV1315"/>
  <c r="AW1315"/>
  <c r="BB1315" s="1"/>
  <c r="AC1316"/>
  <c r="AD1316"/>
  <c r="AE1316"/>
  <c r="AF1316"/>
  <c r="AO1316" s="1"/>
  <c r="AN1316" s="1"/>
  <c r="AG1316"/>
  <c r="AH1316"/>
  <c r="AI1316"/>
  <c r="AJ1316"/>
  <c r="AK1316"/>
  <c r="AT1316"/>
  <c r="AU1316"/>
  <c r="AV1316"/>
  <c r="AW1316"/>
  <c r="BB1316" s="1"/>
  <c r="AC1317"/>
  <c r="AD1317"/>
  <c r="AE1317"/>
  <c r="AF1317"/>
  <c r="AO1317" s="1"/>
  <c r="AG1317"/>
  <c r="AH1317"/>
  <c r="AI1317"/>
  <c r="AJ1317"/>
  <c r="AK1317"/>
  <c r="AT1317"/>
  <c r="AU1317"/>
  <c r="AV1317"/>
  <c r="AW1317"/>
  <c r="BB1317" s="1"/>
  <c r="AC1318"/>
  <c r="AD1318"/>
  <c r="AE1318"/>
  <c r="AF1318"/>
  <c r="AG1318"/>
  <c r="AH1318"/>
  <c r="AI1318"/>
  <c r="AJ1318"/>
  <c r="AK1318"/>
  <c r="AO1318"/>
  <c r="AN1318" s="1"/>
  <c r="AT1318"/>
  <c r="AU1318"/>
  <c r="AV1318"/>
  <c r="AW1318"/>
  <c r="BB1318" s="1"/>
  <c r="AC1319"/>
  <c r="AD1319"/>
  <c r="AE1319"/>
  <c r="AF1319"/>
  <c r="AO1319" s="1"/>
  <c r="AG1319"/>
  <c r="AH1319"/>
  <c r="AI1319"/>
  <c r="AJ1319"/>
  <c r="AK1319"/>
  <c r="AT1319"/>
  <c r="AU1319"/>
  <c r="AV1319"/>
  <c r="AW1319"/>
  <c r="BB1319" s="1"/>
  <c r="AC1320"/>
  <c r="AD1320"/>
  <c r="AE1320"/>
  <c r="AF1320"/>
  <c r="AG1320"/>
  <c r="AH1320"/>
  <c r="AI1320"/>
  <c r="AJ1320"/>
  <c r="AK1320"/>
  <c r="AO1320"/>
  <c r="AN1320" s="1"/>
  <c r="AT1320"/>
  <c r="AU1320"/>
  <c r="AV1320"/>
  <c r="AW1320"/>
  <c r="BB1320" s="1"/>
  <c r="AC1321"/>
  <c r="AD1321"/>
  <c r="AE1321"/>
  <c r="AF1321"/>
  <c r="AO1321" s="1"/>
  <c r="AG1321"/>
  <c r="AH1321"/>
  <c r="AI1321"/>
  <c r="AJ1321"/>
  <c r="AK1321"/>
  <c r="AT1321"/>
  <c r="AU1321"/>
  <c r="AV1321"/>
  <c r="AW1321"/>
  <c r="BB1321" s="1"/>
  <c r="AC1322"/>
  <c r="AD1322"/>
  <c r="AE1322"/>
  <c r="AF1322"/>
  <c r="AO1322" s="1"/>
  <c r="AN1322" s="1"/>
  <c r="AG1322"/>
  <c r="AH1322"/>
  <c r="AI1322"/>
  <c r="AJ1322"/>
  <c r="AK1322"/>
  <c r="AT1322"/>
  <c r="AU1322"/>
  <c r="AV1322"/>
  <c r="AW1322"/>
  <c r="BB1322" s="1"/>
  <c r="AC1323"/>
  <c r="AD1323"/>
  <c r="AE1323"/>
  <c r="AF1323"/>
  <c r="AO1323" s="1"/>
  <c r="AG1323"/>
  <c r="AH1323"/>
  <c r="AI1323"/>
  <c r="AJ1323"/>
  <c r="AK1323"/>
  <c r="AT1323"/>
  <c r="AU1323"/>
  <c r="AV1323"/>
  <c r="AW1323"/>
  <c r="BB1323" s="1"/>
  <c r="AC1324"/>
  <c r="AD1324"/>
  <c r="AE1324"/>
  <c r="AF1324"/>
  <c r="AO1324" s="1"/>
  <c r="AN1324" s="1"/>
  <c r="AG1324"/>
  <c r="AH1324"/>
  <c r="AI1324"/>
  <c r="AJ1324"/>
  <c r="AK1324"/>
  <c r="AT1324"/>
  <c r="AU1324"/>
  <c r="AV1324"/>
  <c r="AW1324"/>
  <c r="BB1324" s="1"/>
  <c r="AC1325"/>
  <c r="AD1325"/>
  <c r="AE1325"/>
  <c r="AF1325"/>
  <c r="AO1325" s="1"/>
  <c r="AG1325"/>
  <c r="AH1325"/>
  <c r="AI1325"/>
  <c r="AJ1325"/>
  <c r="AK1325"/>
  <c r="AT1325"/>
  <c r="AU1325"/>
  <c r="AV1325"/>
  <c r="AW1325"/>
  <c r="BB1325" s="1"/>
  <c r="AC1326"/>
  <c r="AD1326"/>
  <c r="AE1326"/>
  <c r="AF1326"/>
  <c r="AG1326"/>
  <c r="AH1326"/>
  <c r="AI1326"/>
  <c r="AJ1326"/>
  <c r="AK1326"/>
  <c r="AO1326"/>
  <c r="AN1326" s="1"/>
  <c r="AT1326"/>
  <c r="AU1326"/>
  <c r="AV1326"/>
  <c r="AW1326"/>
  <c r="BB1326" s="1"/>
  <c r="AC1327"/>
  <c r="AD1327"/>
  <c r="AE1327"/>
  <c r="AF1327"/>
  <c r="AO1327" s="1"/>
  <c r="AG1327"/>
  <c r="AH1327"/>
  <c r="AI1327"/>
  <c r="AJ1327"/>
  <c r="AK1327"/>
  <c r="AT1327"/>
  <c r="AU1327"/>
  <c r="AV1327"/>
  <c r="AW1327"/>
  <c r="BB1327" s="1"/>
  <c r="AC1328"/>
  <c r="AD1328"/>
  <c r="AE1328"/>
  <c r="AF1328"/>
  <c r="AG1328"/>
  <c r="AH1328"/>
  <c r="AI1328"/>
  <c r="AJ1328"/>
  <c r="AK1328"/>
  <c r="AO1328"/>
  <c r="AN1328" s="1"/>
  <c r="AT1328"/>
  <c r="AU1328"/>
  <c r="AV1328"/>
  <c r="AW1328"/>
  <c r="BB1328" s="1"/>
  <c r="AC1329"/>
  <c r="AD1329"/>
  <c r="AE1329"/>
  <c r="AF1329"/>
  <c r="AO1329" s="1"/>
  <c r="AG1329"/>
  <c r="AH1329"/>
  <c r="AI1329"/>
  <c r="AJ1329"/>
  <c r="AK1329"/>
  <c r="AT1329"/>
  <c r="AU1329"/>
  <c r="AV1329"/>
  <c r="AW1329"/>
  <c r="BB1329" s="1"/>
  <c r="AC1330"/>
  <c r="AD1330"/>
  <c r="AE1330"/>
  <c r="AF1330"/>
  <c r="AO1330" s="1"/>
  <c r="AN1330" s="1"/>
  <c r="AG1330"/>
  <c r="AH1330"/>
  <c r="AI1330"/>
  <c r="AJ1330"/>
  <c r="AK1330"/>
  <c r="AT1330"/>
  <c r="AU1330"/>
  <c r="AV1330"/>
  <c r="AW1330"/>
  <c r="BB1330" s="1"/>
  <c r="AC1331"/>
  <c r="AD1331"/>
  <c r="AE1331"/>
  <c r="AF1331"/>
  <c r="AO1331" s="1"/>
  <c r="AG1331"/>
  <c r="AH1331"/>
  <c r="AI1331"/>
  <c r="AJ1331"/>
  <c r="AK1331"/>
  <c r="AT1331"/>
  <c r="AU1331"/>
  <c r="AV1331"/>
  <c r="AW1331"/>
  <c r="BB1331" s="1"/>
  <c r="AC1332"/>
  <c r="AD1332"/>
  <c r="AE1332"/>
  <c r="AF1332"/>
  <c r="AO1332" s="1"/>
  <c r="AN1332" s="1"/>
  <c r="AG1332"/>
  <c r="AH1332"/>
  <c r="AI1332"/>
  <c r="AJ1332"/>
  <c r="AK1332"/>
  <c r="AT1332"/>
  <c r="AU1332"/>
  <c r="AV1332"/>
  <c r="AW1332"/>
  <c r="BB1332" s="1"/>
  <c r="AC1333"/>
  <c r="AD1333"/>
  <c r="AE1333"/>
  <c r="AF1333"/>
  <c r="AO1333" s="1"/>
  <c r="AG1333"/>
  <c r="AH1333"/>
  <c r="AI1333"/>
  <c r="AJ1333"/>
  <c r="AK1333"/>
  <c r="AT1333"/>
  <c r="AU1333"/>
  <c r="AV1333"/>
  <c r="AW1333"/>
  <c r="BB1333" s="1"/>
  <c r="AC1334"/>
  <c r="AD1334"/>
  <c r="AE1334"/>
  <c r="AF1334"/>
  <c r="AG1334"/>
  <c r="AH1334"/>
  <c r="AI1334"/>
  <c r="AJ1334"/>
  <c r="AK1334"/>
  <c r="AO1334"/>
  <c r="AN1334" s="1"/>
  <c r="AT1334"/>
  <c r="AU1334"/>
  <c r="AV1334"/>
  <c r="AW1334"/>
  <c r="BB1334" s="1"/>
  <c r="AC1335"/>
  <c r="AD1335"/>
  <c r="AE1335"/>
  <c r="AF1335"/>
  <c r="AO1335" s="1"/>
  <c r="AG1335"/>
  <c r="AH1335"/>
  <c r="AI1335"/>
  <c r="AJ1335"/>
  <c r="AK1335"/>
  <c r="AT1335"/>
  <c r="AU1335"/>
  <c r="AV1335"/>
  <c r="AW1335"/>
  <c r="BB1335" s="1"/>
  <c r="AC1336"/>
  <c r="AD1336"/>
  <c r="AE1336"/>
  <c r="AF1336"/>
  <c r="AG1336"/>
  <c r="AH1336"/>
  <c r="AI1336"/>
  <c r="AJ1336"/>
  <c r="AK1336"/>
  <c r="AO1336"/>
  <c r="AN1336" s="1"/>
  <c r="AT1336"/>
  <c r="AU1336"/>
  <c r="AV1336"/>
  <c r="AW1336"/>
  <c r="BB1336" s="1"/>
  <c r="AC1337"/>
  <c r="AD1337"/>
  <c r="AE1337"/>
  <c r="AF1337"/>
  <c r="AO1337" s="1"/>
  <c r="AG1337"/>
  <c r="AH1337"/>
  <c r="AI1337"/>
  <c r="AJ1337"/>
  <c r="AK1337"/>
  <c r="AT1337"/>
  <c r="AU1337"/>
  <c r="AV1337"/>
  <c r="AW1337"/>
  <c r="BB1337" s="1"/>
  <c r="AC1338"/>
  <c r="AD1338"/>
  <c r="AE1338"/>
  <c r="AF1338"/>
  <c r="AO1338" s="1"/>
  <c r="AN1338" s="1"/>
  <c r="AG1338"/>
  <c r="AH1338"/>
  <c r="AI1338"/>
  <c r="AJ1338"/>
  <c r="AK1338"/>
  <c r="AT1338"/>
  <c r="AU1338"/>
  <c r="AV1338"/>
  <c r="AW1338"/>
  <c r="BB1338" s="1"/>
  <c r="AC1339"/>
  <c r="AD1339"/>
  <c r="AE1339"/>
  <c r="AF1339"/>
  <c r="AO1339" s="1"/>
  <c r="AG1339"/>
  <c r="AH1339"/>
  <c r="AI1339"/>
  <c r="AJ1339"/>
  <c r="AK1339"/>
  <c r="AT1339"/>
  <c r="AU1339"/>
  <c r="AV1339"/>
  <c r="AW1339"/>
  <c r="BB1339" s="1"/>
  <c r="AC1340"/>
  <c r="AD1340"/>
  <c r="AE1340"/>
  <c r="AF1340"/>
  <c r="AO1340" s="1"/>
  <c r="AN1340" s="1"/>
  <c r="AG1340"/>
  <c r="AH1340"/>
  <c r="AI1340"/>
  <c r="AJ1340"/>
  <c r="AK1340"/>
  <c r="AT1340"/>
  <c r="AU1340"/>
  <c r="AV1340"/>
  <c r="AW1340"/>
  <c r="BB1340" s="1"/>
  <c r="AC1341"/>
  <c r="AD1341"/>
  <c r="AE1341"/>
  <c r="AF1341"/>
  <c r="AO1341" s="1"/>
  <c r="AG1341"/>
  <c r="AH1341"/>
  <c r="AI1341"/>
  <c r="AJ1341"/>
  <c r="AK1341"/>
  <c r="AT1341"/>
  <c r="AU1341"/>
  <c r="AV1341"/>
  <c r="AW1341"/>
  <c r="BB1341" s="1"/>
  <c r="AC1342"/>
  <c r="AD1342"/>
  <c r="AE1342"/>
  <c r="AF1342"/>
  <c r="AG1342"/>
  <c r="AH1342"/>
  <c r="AI1342"/>
  <c r="AJ1342"/>
  <c r="AK1342"/>
  <c r="AO1342"/>
  <c r="AN1342" s="1"/>
  <c r="AT1342"/>
  <c r="AU1342"/>
  <c r="AV1342"/>
  <c r="AW1342"/>
  <c r="BB1342" s="1"/>
  <c r="AC1343"/>
  <c r="AD1343"/>
  <c r="AE1343"/>
  <c r="AF1343"/>
  <c r="AO1343" s="1"/>
  <c r="AG1343"/>
  <c r="AH1343"/>
  <c r="AI1343"/>
  <c r="AJ1343"/>
  <c r="AK1343"/>
  <c r="AT1343"/>
  <c r="AU1343"/>
  <c r="AV1343"/>
  <c r="AW1343"/>
  <c r="BB1343" s="1"/>
  <c r="AC1344"/>
  <c r="AD1344"/>
  <c r="AE1344"/>
  <c r="AF1344"/>
  <c r="AG1344"/>
  <c r="AH1344"/>
  <c r="AI1344"/>
  <c r="AJ1344"/>
  <c r="AK1344"/>
  <c r="AO1344"/>
  <c r="AN1344" s="1"/>
  <c r="AT1344"/>
  <c r="AU1344"/>
  <c r="AV1344"/>
  <c r="AW1344"/>
  <c r="BB1344" s="1"/>
  <c r="AC1345"/>
  <c r="AD1345"/>
  <c r="AE1345"/>
  <c r="AF1345"/>
  <c r="AO1345" s="1"/>
  <c r="AG1345"/>
  <c r="AH1345"/>
  <c r="AI1345"/>
  <c r="AJ1345"/>
  <c r="AK1345"/>
  <c r="AT1345"/>
  <c r="AU1345"/>
  <c r="AV1345"/>
  <c r="AW1345"/>
  <c r="BB1345" s="1"/>
  <c r="AC1346"/>
  <c r="AD1346"/>
  <c r="AE1346"/>
  <c r="AF1346"/>
  <c r="AO1346" s="1"/>
  <c r="AN1346" s="1"/>
  <c r="AG1346"/>
  <c r="AH1346"/>
  <c r="AI1346"/>
  <c r="AJ1346"/>
  <c r="AK1346"/>
  <c r="AT1346"/>
  <c r="AU1346"/>
  <c r="AV1346"/>
  <c r="AW1346"/>
  <c r="BB1346" s="1"/>
  <c r="AC1347"/>
  <c r="AD1347"/>
  <c r="AE1347"/>
  <c r="AF1347"/>
  <c r="AO1347" s="1"/>
  <c r="AG1347"/>
  <c r="AH1347"/>
  <c r="AI1347"/>
  <c r="AJ1347"/>
  <c r="AK1347"/>
  <c r="AT1347"/>
  <c r="AU1347"/>
  <c r="AV1347"/>
  <c r="AW1347"/>
  <c r="BB1347" s="1"/>
  <c r="AC1348"/>
  <c r="AD1348"/>
  <c r="AE1348"/>
  <c r="AF1348"/>
  <c r="AO1348" s="1"/>
  <c r="AN1348" s="1"/>
  <c r="AG1348"/>
  <c r="AH1348"/>
  <c r="AI1348"/>
  <c r="AJ1348"/>
  <c r="AK1348"/>
  <c r="AT1348"/>
  <c r="AU1348"/>
  <c r="AV1348"/>
  <c r="AW1348"/>
  <c r="BB1348" s="1"/>
  <c r="AC1349"/>
  <c r="AD1349"/>
  <c r="AE1349"/>
  <c r="AF1349"/>
  <c r="AO1349" s="1"/>
  <c r="AG1349"/>
  <c r="AH1349"/>
  <c r="AI1349"/>
  <c r="AJ1349"/>
  <c r="AK1349"/>
  <c r="AT1349"/>
  <c r="AU1349"/>
  <c r="AV1349"/>
  <c r="AW1349"/>
  <c r="BB1349" s="1"/>
  <c r="AC1350"/>
  <c r="AD1350"/>
  <c r="AE1350"/>
  <c r="AF1350"/>
  <c r="AG1350"/>
  <c r="AH1350"/>
  <c r="AI1350"/>
  <c r="AJ1350"/>
  <c r="AK1350"/>
  <c r="AO1350"/>
  <c r="AN1350" s="1"/>
  <c r="AT1350"/>
  <c r="AU1350"/>
  <c r="AV1350"/>
  <c r="AW1350"/>
  <c r="BB1350" s="1"/>
  <c r="AC1351"/>
  <c r="AD1351"/>
  <c r="AE1351"/>
  <c r="AF1351"/>
  <c r="AO1351" s="1"/>
  <c r="AG1351"/>
  <c r="AH1351"/>
  <c r="AI1351"/>
  <c r="AJ1351"/>
  <c r="AK1351"/>
  <c r="AT1351"/>
  <c r="AU1351"/>
  <c r="AV1351"/>
  <c r="AW1351"/>
  <c r="BB1351" s="1"/>
  <c r="AC1352"/>
  <c r="AD1352"/>
  <c r="AE1352"/>
  <c r="AF1352"/>
  <c r="AG1352"/>
  <c r="AH1352"/>
  <c r="AI1352"/>
  <c r="AJ1352"/>
  <c r="AK1352"/>
  <c r="AO1352"/>
  <c r="AN1352" s="1"/>
  <c r="AT1352"/>
  <c r="AU1352"/>
  <c r="AV1352"/>
  <c r="AW1352"/>
  <c r="BB1352" s="1"/>
  <c r="AC1353"/>
  <c r="AD1353"/>
  <c r="AE1353"/>
  <c r="AF1353"/>
  <c r="AO1353" s="1"/>
  <c r="AG1353"/>
  <c r="AH1353"/>
  <c r="AI1353"/>
  <c r="AJ1353"/>
  <c r="AK1353"/>
  <c r="AT1353"/>
  <c r="AU1353"/>
  <c r="AV1353"/>
  <c r="AW1353"/>
  <c r="BB1353" s="1"/>
  <c r="AC1354"/>
  <c r="AD1354"/>
  <c r="AE1354"/>
  <c r="AF1354"/>
  <c r="AO1354" s="1"/>
  <c r="AN1354" s="1"/>
  <c r="AG1354"/>
  <c r="AH1354"/>
  <c r="AI1354"/>
  <c r="AJ1354"/>
  <c r="AK1354"/>
  <c r="AT1354"/>
  <c r="AU1354"/>
  <c r="AV1354"/>
  <c r="AW1354"/>
  <c r="BB1354" s="1"/>
  <c r="AC1355"/>
  <c r="AD1355"/>
  <c r="AE1355"/>
  <c r="AF1355"/>
  <c r="AO1355" s="1"/>
  <c r="AG1355"/>
  <c r="AH1355"/>
  <c r="AI1355"/>
  <c r="AJ1355"/>
  <c r="AK1355"/>
  <c r="AT1355"/>
  <c r="AU1355"/>
  <c r="AV1355"/>
  <c r="AW1355"/>
  <c r="BB1355" s="1"/>
  <c r="AC1356"/>
  <c r="AD1356"/>
  <c r="AE1356"/>
  <c r="AF1356"/>
  <c r="AO1356" s="1"/>
  <c r="AN1356" s="1"/>
  <c r="AG1356"/>
  <c r="AH1356"/>
  <c r="AI1356"/>
  <c r="AJ1356"/>
  <c r="AK1356"/>
  <c r="AT1356"/>
  <c r="AU1356"/>
  <c r="AV1356"/>
  <c r="AW1356"/>
  <c r="BB1356" s="1"/>
  <c r="AC1357"/>
  <c r="AD1357"/>
  <c r="AE1357"/>
  <c r="AF1357"/>
  <c r="AO1357" s="1"/>
  <c r="AG1357"/>
  <c r="AH1357"/>
  <c r="AI1357"/>
  <c r="AJ1357"/>
  <c r="AK1357"/>
  <c r="AT1357"/>
  <c r="AU1357"/>
  <c r="AV1357"/>
  <c r="AW1357"/>
  <c r="BB1357" s="1"/>
  <c r="AC1358"/>
  <c r="AD1358"/>
  <c r="AE1358"/>
  <c r="AF1358"/>
  <c r="AG1358"/>
  <c r="AH1358"/>
  <c r="AI1358"/>
  <c r="AJ1358"/>
  <c r="AK1358"/>
  <c r="AO1358"/>
  <c r="AN1358" s="1"/>
  <c r="AT1358"/>
  <c r="AU1358"/>
  <c r="AV1358"/>
  <c r="AW1358"/>
  <c r="BB1358" s="1"/>
  <c r="AC1359"/>
  <c r="AD1359"/>
  <c r="AE1359"/>
  <c r="AF1359"/>
  <c r="AO1359" s="1"/>
  <c r="AG1359"/>
  <c r="AH1359"/>
  <c r="AI1359"/>
  <c r="AJ1359"/>
  <c r="AK1359"/>
  <c r="AT1359"/>
  <c r="AU1359"/>
  <c r="AV1359"/>
  <c r="AW1359"/>
  <c r="BB1359" s="1"/>
  <c r="AC1360"/>
  <c r="AD1360"/>
  <c r="AE1360"/>
  <c r="AF1360"/>
  <c r="AG1360"/>
  <c r="AH1360"/>
  <c r="AI1360"/>
  <c r="AJ1360"/>
  <c r="AK1360"/>
  <c r="AO1360"/>
  <c r="AN1360" s="1"/>
  <c r="AT1360"/>
  <c r="AU1360"/>
  <c r="AV1360"/>
  <c r="AW1360"/>
  <c r="BB1360" s="1"/>
  <c r="AC1361"/>
  <c r="AD1361"/>
  <c r="AE1361"/>
  <c r="AF1361"/>
  <c r="AO1361" s="1"/>
  <c r="AG1361"/>
  <c r="AH1361"/>
  <c r="AI1361"/>
  <c r="AJ1361"/>
  <c r="AK1361"/>
  <c r="AT1361"/>
  <c r="AU1361"/>
  <c r="AV1361"/>
  <c r="AW1361"/>
  <c r="BB1361" s="1"/>
  <c r="AC1362"/>
  <c r="AD1362"/>
  <c r="AE1362"/>
  <c r="AF1362"/>
  <c r="AO1362" s="1"/>
  <c r="AN1362" s="1"/>
  <c r="AG1362"/>
  <c r="AH1362"/>
  <c r="AI1362"/>
  <c r="AJ1362"/>
  <c r="AK1362"/>
  <c r="AT1362"/>
  <c r="AU1362"/>
  <c r="AV1362"/>
  <c r="AW1362"/>
  <c r="BB1362" s="1"/>
  <c r="AC1363"/>
  <c r="AD1363"/>
  <c r="AE1363"/>
  <c r="AF1363"/>
  <c r="AO1363" s="1"/>
  <c r="AG1363"/>
  <c r="AH1363"/>
  <c r="AI1363"/>
  <c r="AJ1363"/>
  <c r="AK1363"/>
  <c r="AT1363"/>
  <c r="AU1363"/>
  <c r="AV1363"/>
  <c r="AW1363"/>
  <c r="BB1363" s="1"/>
  <c r="AC1364"/>
  <c r="AD1364"/>
  <c r="AE1364"/>
  <c r="AF1364"/>
  <c r="AO1364" s="1"/>
  <c r="AN1364" s="1"/>
  <c r="AG1364"/>
  <c r="AH1364"/>
  <c r="AI1364"/>
  <c r="AJ1364"/>
  <c r="AK1364"/>
  <c r="AT1364"/>
  <c r="AU1364"/>
  <c r="AV1364"/>
  <c r="AW1364"/>
  <c r="BB1364" s="1"/>
  <c r="AC1365"/>
  <c r="AD1365"/>
  <c r="AE1365"/>
  <c r="AF1365"/>
  <c r="AO1365" s="1"/>
  <c r="AG1365"/>
  <c r="AH1365"/>
  <c r="AI1365"/>
  <c r="AJ1365"/>
  <c r="AK1365"/>
  <c r="AT1365"/>
  <c r="AU1365"/>
  <c r="AV1365"/>
  <c r="AW1365"/>
  <c r="BB1365" s="1"/>
  <c r="AC1366"/>
  <c r="AD1366"/>
  <c r="AE1366"/>
  <c r="AF1366"/>
  <c r="AG1366"/>
  <c r="AH1366"/>
  <c r="AI1366"/>
  <c r="AJ1366"/>
  <c r="AK1366"/>
  <c r="AO1366"/>
  <c r="AN1366" s="1"/>
  <c r="AT1366"/>
  <c r="AU1366"/>
  <c r="AV1366"/>
  <c r="AW1366"/>
  <c r="BB1366" s="1"/>
  <c r="AC1367"/>
  <c r="AD1367"/>
  <c r="AE1367"/>
  <c r="AF1367"/>
  <c r="AO1367" s="1"/>
  <c r="AG1367"/>
  <c r="AH1367"/>
  <c r="AI1367"/>
  <c r="AJ1367"/>
  <c r="AK1367"/>
  <c r="AT1367"/>
  <c r="AU1367"/>
  <c r="AV1367"/>
  <c r="AW1367"/>
  <c r="BB1367" s="1"/>
  <c r="AC1368"/>
  <c r="AD1368"/>
  <c r="AE1368"/>
  <c r="AF1368"/>
  <c r="AG1368"/>
  <c r="AH1368"/>
  <c r="AI1368"/>
  <c r="AJ1368"/>
  <c r="AK1368"/>
  <c r="AO1368"/>
  <c r="AN1368" s="1"/>
  <c r="AT1368"/>
  <c r="AU1368"/>
  <c r="AV1368"/>
  <c r="AW1368"/>
  <c r="BB1368" s="1"/>
  <c r="AC1369"/>
  <c r="AD1369"/>
  <c r="AE1369"/>
  <c r="AF1369"/>
  <c r="AO1369" s="1"/>
  <c r="AG1369"/>
  <c r="AH1369"/>
  <c r="AI1369"/>
  <c r="AJ1369"/>
  <c r="AK1369"/>
  <c r="AT1369"/>
  <c r="AU1369"/>
  <c r="AV1369"/>
  <c r="AW1369"/>
  <c r="BB1369" s="1"/>
  <c r="AC1370"/>
  <c r="AD1370"/>
  <c r="AE1370"/>
  <c r="AF1370"/>
  <c r="AO1370" s="1"/>
  <c r="AN1370" s="1"/>
  <c r="AG1370"/>
  <c r="AH1370"/>
  <c r="AI1370"/>
  <c r="AJ1370"/>
  <c r="AK1370"/>
  <c r="AT1370"/>
  <c r="AU1370"/>
  <c r="AV1370"/>
  <c r="AW1370"/>
  <c r="BB1370" s="1"/>
  <c r="AC1371"/>
  <c r="AD1371"/>
  <c r="AE1371"/>
  <c r="AF1371"/>
  <c r="AO1371" s="1"/>
  <c r="AG1371"/>
  <c r="AH1371"/>
  <c r="AI1371"/>
  <c r="AJ1371"/>
  <c r="AK1371"/>
  <c r="AT1371"/>
  <c r="AU1371"/>
  <c r="AV1371"/>
  <c r="AW1371"/>
  <c r="BB1371" s="1"/>
  <c r="AC1372"/>
  <c r="AD1372"/>
  <c r="AE1372"/>
  <c r="AF1372"/>
  <c r="AO1372" s="1"/>
  <c r="AN1372" s="1"/>
  <c r="AG1372"/>
  <c r="AH1372"/>
  <c r="AI1372"/>
  <c r="AJ1372"/>
  <c r="AK1372"/>
  <c r="AT1372"/>
  <c r="AU1372"/>
  <c r="AV1372"/>
  <c r="AW1372"/>
  <c r="BB1372" s="1"/>
  <c r="AC1373"/>
  <c r="AD1373"/>
  <c r="AE1373"/>
  <c r="AF1373"/>
  <c r="AO1373" s="1"/>
  <c r="AG1373"/>
  <c r="AH1373"/>
  <c r="AI1373"/>
  <c r="AJ1373"/>
  <c r="AK1373"/>
  <c r="AT1373"/>
  <c r="AU1373"/>
  <c r="AV1373"/>
  <c r="AW1373"/>
  <c r="BB1373" s="1"/>
  <c r="AC1374"/>
  <c r="AD1374"/>
  <c r="AE1374"/>
  <c r="AF1374"/>
  <c r="AG1374"/>
  <c r="AH1374"/>
  <c r="AI1374"/>
  <c r="AJ1374"/>
  <c r="AK1374"/>
  <c r="AO1374"/>
  <c r="AN1374" s="1"/>
  <c r="AT1374"/>
  <c r="AU1374"/>
  <c r="AV1374"/>
  <c r="AW1374"/>
  <c r="BB1374" s="1"/>
  <c r="AC1375"/>
  <c r="AD1375"/>
  <c r="AE1375"/>
  <c r="AF1375"/>
  <c r="AO1375" s="1"/>
  <c r="AG1375"/>
  <c r="AH1375"/>
  <c r="AI1375"/>
  <c r="AJ1375"/>
  <c r="AK1375"/>
  <c r="AT1375"/>
  <c r="AU1375"/>
  <c r="AV1375"/>
  <c r="AW1375"/>
  <c r="BB1375" s="1"/>
  <c r="AC1376"/>
  <c r="AD1376"/>
  <c r="AE1376"/>
  <c r="AF1376"/>
  <c r="AG1376"/>
  <c r="AH1376"/>
  <c r="AI1376"/>
  <c r="AJ1376"/>
  <c r="AK1376"/>
  <c r="AO1376"/>
  <c r="AN1376" s="1"/>
  <c r="AT1376"/>
  <c r="AU1376"/>
  <c r="AV1376"/>
  <c r="AW1376"/>
  <c r="BB1376" s="1"/>
  <c r="AC1377"/>
  <c r="AD1377"/>
  <c r="AE1377"/>
  <c r="AF1377"/>
  <c r="AO1377" s="1"/>
  <c r="AG1377"/>
  <c r="AH1377"/>
  <c r="AI1377"/>
  <c r="AJ1377"/>
  <c r="AK1377"/>
  <c r="AT1377"/>
  <c r="AU1377"/>
  <c r="AV1377"/>
  <c r="AW1377"/>
  <c r="BB1377" s="1"/>
  <c r="AC1378"/>
  <c r="AD1378"/>
  <c r="AE1378"/>
  <c r="AF1378"/>
  <c r="AO1378" s="1"/>
  <c r="AN1378" s="1"/>
  <c r="AG1378"/>
  <c r="AH1378"/>
  <c r="AI1378"/>
  <c r="AJ1378"/>
  <c r="AK1378"/>
  <c r="AT1378"/>
  <c r="AU1378"/>
  <c r="AV1378"/>
  <c r="AW1378"/>
  <c r="BB1378" s="1"/>
  <c r="AC1379"/>
  <c r="AD1379"/>
  <c r="AE1379"/>
  <c r="AF1379"/>
  <c r="AO1379" s="1"/>
  <c r="AG1379"/>
  <c r="AH1379"/>
  <c r="AI1379"/>
  <c r="AJ1379"/>
  <c r="AK1379"/>
  <c r="AT1379"/>
  <c r="AU1379"/>
  <c r="AV1379"/>
  <c r="AW1379"/>
  <c r="BB1379" s="1"/>
  <c r="AC1380"/>
  <c r="AD1380"/>
  <c r="AE1380"/>
  <c r="AF1380"/>
  <c r="AO1380" s="1"/>
  <c r="AN1380" s="1"/>
  <c r="AG1380"/>
  <c r="AH1380"/>
  <c r="AI1380"/>
  <c r="AJ1380"/>
  <c r="AK1380"/>
  <c r="AT1380"/>
  <c r="AU1380"/>
  <c r="AV1380"/>
  <c r="AW1380"/>
  <c r="BB1380" s="1"/>
  <c r="AC1381"/>
  <c r="AD1381"/>
  <c r="AE1381"/>
  <c r="AF1381"/>
  <c r="AO1381" s="1"/>
  <c r="AG1381"/>
  <c r="AH1381"/>
  <c r="AI1381"/>
  <c r="AJ1381"/>
  <c r="AK1381"/>
  <c r="AT1381"/>
  <c r="AU1381"/>
  <c r="AV1381"/>
  <c r="AW1381"/>
  <c r="BB1381" s="1"/>
  <c r="AC1382"/>
  <c r="AD1382"/>
  <c r="AE1382"/>
  <c r="AF1382"/>
  <c r="AG1382"/>
  <c r="AH1382"/>
  <c r="AI1382"/>
  <c r="AJ1382"/>
  <c r="AK1382"/>
  <c r="AO1382"/>
  <c r="AN1382" s="1"/>
  <c r="AT1382"/>
  <c r="AU1382"/>
  <c r="AV1382"/>
  <c r="AW1382"/>
  <c r="BB1382" s="1"/>
  <c r="AC1383"/>
  <c r="AD1383"/>
  <c r="AE1383"/>
  <c r="AF1383"/>
  <c r="AO1383" s="1"/>
  <c r="AG1383"/>
  <c r="AH1383"/>
  <c r="AI1383"/>
  <c r="AJ1383"/>
  <c r="AK1383"/>
  <c r="AT1383"/>
  <c r="AU1383"/>
  <c r="AV1383"/>
  <c r="AW1383"/>
  <c r="BB1383" s="1"/>
  <c r="AC1384"/>
  <c r="AD1384"/>
  <c r="AE1384"/>
  <c r="AF1384"/>
  <c r="AG1384"/>
  <c r="AH1384"/>
  <c r="AI1384"/>
  <c r="AJ1384"/>
  <c r="AK1384"/>
  <c r="AO1384"/>
  <c r="AN1384" s="1"/>
  <c r="AT1384"/>
  <c r="AU1384"/>
  <c r="AV1384"/>
  <c r="AW1384"/>
  <c r="BB1384" s="1"/>
  <c r="AC1385"/>
  <c r="AD1385"/>
  <c r="AE1385"/>
  <c r="AF1385"/>
  <c r="AO1385" s="1"/>
  <c r="AG1385"/>
  <c r="AH1385"/>
  <c r="AI1385"/>
  <c r="AJ1385"/>
  <c r="AK1385"/>
  <c r="AT1385"/>
  <c r="AU1385"/>
  <c r="AV1385"/>
  <c r="AW1385"/>
  <c r="BB1385" s="1"/>
  <c r="AC1386"/>
  <c r="AD1386"/>
  <c r="AE1386"/>
  <c r="AF1386"/>
  <c r="AO1386" s="1"/>
  <c r="AN1386" s="1"/>
  <c r="AG1386"/>
  <c r="AH1386"/>
  <c r="AI1386"/>
  <c r="AJ1386"/>
  <c r="AK1386"/>
  <c r="AT1386"/>
  <c r="AU1386"/>
  <c r="AV1386"/>
  <c r="AW1386"/>
  <c r="BB1386" s="1"/>
  <c r="AC1387"/>
  <c r="AD1387"/>
  <c r="AE1387"/>
  <c r="AF1387"/>
  <c r="AO1387" s="1"/>
  <c r="AG1387"/>
  <c r="AH1387"/>
  <c r="AI1387"/>
  <c r="AJ1387"/>
  <c r="AK1387"/>
  <c r="AT1387"/>
  <c r="AU1387"/>
  <c r="AV1387"/>
  <c r="AW1387"/>
  <c r="BB1387" s="1"/>
  <c r="AC1388"/>
  <c r="AD1388"/>
  <c r="AE1388"/>
  <c r="AF1388"/>
  <c r="AO1388" s="1"/>
  <c r="AN1388" s="1"/>
  <c r="AG1388"/>
  <c r="AH1388"/>
  <c r="AI1388"/>
  <c r="AJ1388"/>
  <c r="AK1388"/>
  <c r="AT1388"/>
  <c r="AU1388"/>
  <c r="AV1388"/>
  <c r="AW1388"/>
  <c r="BB1388" s="1"/>
  <c r="AC1389"/>
  <c r="AD1389"/>
  <c r="AE1389"/>
  <c r="AF1389"/>
  <c r="AO1389" s="1"/>
  <c r="AG1389"/>
  <c r="AH1389"/>
  <c r="AI1389"/>
  <c r="AJ1389"/>
  <c r="AK1389"/>
  <c r="AT1389"/>
  <c r="AU1389"/>
  <c r="AV1389"/>
  <c r="AW1389"/>
  <c r="BB1389" s="1"/>
  <c r="AC1390"/>
  <c r="AD1390"/>
  <c r="AE1390"/>
  <c r="AF1390"/>
  <c r="AG1390"/>
  <c r="AH1390"/>
  <c r="AI1390"/>
  <c r="AJ1390"/>
  <c r="AK1390"/>
  <c r="AO1390"/>
  <c r="AN1390" s="1"/>
  <c r="AT1390"/>
  <c r="AU1390"/>
  <c r="AV1390"/>
  <c r="AW1390"/>
  <c r="BB1390" s="1"/>
  <c r="AC1391"/>
  <c r="AD1391"/>
  <c r="AE1391"/>
  <c r="AF1391"/>
  <c r="AO1391" s="1"/>
  <c r="AG1391"/>
  <c r="AH1391"/>
  <c r="AI1391"/>
  <c r="AJ1391"/>
  <c r="AK1391"/>
  <c r="AT1391"/>
  <c r="AU1391"/>
  <c r="AV1391"/>
  <c r="AW1391"/>
  <c r="BB1391" s="1"/>
  <c r="AC1392"/>
  <c r="AD1392"/>
  <c r="AE1392"/>
  <c r="AF1392"/>
  <c r="AG1392"/>
  <c r="AH1392"/>
  <c r="AI1392"/>
  <c r="AJ1392"/>
  <c r="AK1392"/>
  <c r="AO1392"/>
  <c r="AN1392" s="1"/>
  <c r="AT1392"/>
  <c r="AU1392"/>
  <c r="AV1392"/>
  <c r="AW1392"/>
  <c r="BB1392" s="1"/>
  <c r="AC1393"/>
  <c r="AD1393"/>
  <c r="AE1393"/>
  <c r="AF1393"/>
  <c r="AO1393" s="1"/>
  <c r="AG1393"/>
  <c r="AH1393"/>
  <c r="AI1393"/>
  <c r="AJ1393"/>
  <c r="AK1393"/>
  <c r="AT1393"/>
  <c r="AU1393"/>
  <c r="AV1393"/>
  <c r="AW1393"/>
  <c r="BB1393" s="1"/>
  <c r="AC1394"/>
  <c r="AD1394"/>
  <c r="AE1394"/>
  <c r="AF1394"/>
  <c r="AO1394" s="1"/>
  <c r="AN1394" s="1"/>
  <c r="AG1394"/>
  <c r="AH1394"/>
  <c r="AI1394"/>
  <c r="AJ1394"/>
  <c r="AK1394"/>
  <c r="AT1394"/>
  <c r="AU1394"/>
  <c r="AV1394"/>
  <c r="AW1394"/>
  <c r="BB1394" s="1"/>
  <c r="AC1395"/>
  <c r="AD1395"/>
  <c r="AE1395"/>
  <c r="AF1395"/>
  <c r="AO1395" s="1"/>
  <c r="AG1395"/>
  <c r="AH1395"/>
  <c r="AI1395"/>
  <c r="AJ1395"/>
  <c r="AK1395"/>
  <c r="AT1395"/>
  <c r="AU1395"/>
  <c r="AV1395"/>
  <c r="AW1395"/>
  <c r="BB1395" s="1"/>
  <c r="AC1396"/>
  <c r="AD1396"/>
  <c r="AE1396"/>
  <c r="AF1396"/>
  <c r="AO1396" s="1"/>
  <c r="AN1396" s="1"/>
  <c r="AG1396"/>
  <c r="AH1396"/>
  <c r="AI1396"/>
  <c r="AJ1396"/>
  <c r="AK1396"/>
  <c r="AT1396"/>
  <c r="AU1396"/>
  <c r="AV1396"/>
  <c r="AW1396"/>
  <c r="BB1396" s="1"/>
  <c r="AC1397"/>
  <c r="AD1397"/>
  <c r="AE1397"/>
  <c r="AF1397"/>
  <c r="AO1397" s="1"/>
  <c r="AG1397"/>
  <c r="AH1397"/>
  <c r="AI1397"/>
  <c r="AJ1397"/>
  <c r="AK1397"/>
  <c r="AT1397"/>
  <c r="AU1397"/>
  <c r="AV1397"/>
  <c r="AW1397"/>
  <c r="BB1397" s="1"/>
  <c r="AC1398"/>
  <c r="AD1398"/>
  <c r="AE1398"/>
  <c r="AF1398"/>
  <c r="AG1398"/>
  <c r="AH1398"/>
  <c r="AI1398"/>
  <c r="AJ1398"/>
  <c r="AK1398"/>
  <c r="AO1398"/>
  <c r="AN1398" s="1"/>
  <c r="AT1398"/>
  <c r="AU1398"/>
  <c r="AV1398"/>
  <c r="AW1398"/>
  <c r="BB1398" s="1"/>
  <c r="AC1399"/>
  <c r="AD1399"/>
  <c r="AE1399"/>
  <c r="AF1399"/>
  <c r="AO1399" s="1"/>
  <c r="AG1399"/>
  <c r="AH1399"/>
  <c r="AI1399"/>
  <c r="AJ1399"/>
  <c r="AK1399"/>
  <c r="AT1399"/>
  <c r="AU1399"/>
  <c r="AV1399"/>
  <c r="AW1399"/>
  <c r="BB1399" s="1"/>
  <c r="AC1400"/>
  <c r="AD1400"/>
  <c r="AE1400"/>
  <c r="AF1400"/>
  <c r="AG1400"/>
  <c r="AH1400"/>
  <c r="AI1400"/>
  <c r="AJ1400"/>
  <c r="AK1400"/>
  <c r="AO1400"/>
  <c r="AN1400" s="1"/>
  <c r="AT1400"/>
  <c r="AU1400"/>
  <c r="AV1400"/>
  <c r="AW1400"/>
  <c r="BB1400" s="1"/>
  <c r="AC1401"/>
  <c r="AD1401"/>
  <c r="AE1401"/>
  <c r="AF1401"/>
  <c r="AO1401" s="1"/>
  <c r="AG1401"/>
  <c r="AH1401"/>
  <c r="AI1401"/>
  <c r="AJ1401"/>
  <c r="AK1401"/>
  <c r="AT1401"/>
  <c r="AU1401"/>
  <c r="AV1401"/>
  <c r="AW1401"/>
  <c r="BB1401" s="1"/>
  <c r="AC1402"/>
  <c r="AD1402"/>
  <c r="AE1402"/>
  <c r="AF1402"/>
  <c r="AO1402" s="1"/>
  <c r="AN1402" s="1"/>
  <c r="AG1402"/>
  <c r="AH1402"/>
  <c r="AI1402"/>
  <c r="AJ1402"/>
  <c r="AK1402"/>
  <c r="AT1402"/>
  <c r="AU1402"/>
  <c r="AV1402"/>
  <c r="AW1402"/>
  <c r="BB1402" s="1"/>
  <c r="AC1403"/>
  <c r="AD1403"/>
  <c r="AE1403"/>
  <c r="AF1403"/>
  <c r="AO1403" s="1"/>
  <c r="AG1403"/>
  <c r="AH1403"/>
  <c r="AI1403"/>
  <c r="AJ1403"/>
  <c r="AK1403"/>
  <c r="AT1403"/>
  <c r="AU1403"/>
  <c r="AV1403"/>
  <c r="AW1403"/>
  <c r="BB1403" s="1"/>
  <c r="AC1404"/>
  <c r="AD1404"/>
  <c r="AE1404"/>
  <c r="AF1404"/>
  <c r="AO1404" s="1"/>
  <c r="AN1404" s="1"/>
  <c r="AG1404"/>
  <c r="AH1404"/>
  <c r="AI1404"/>
  <c r="AJ1404"/>
  <c r="AK1404"/>
  <c r="AT1404"/>
  <c r="AU1404"/>
  <c r="AV1404"/>
  <c r="AW1404"/>
  <c r="BB1404" s="1"/>
  <c r="AC1405"/>
  <c r="AD1405"/>
  <c r="AE1405"/>
  <c r="AF1405"/>
  <c r="AO1405" s="1"/>
  <c r="AG1405"/>
  <c r="AH1405"/>
  <c r="AI1405"/>
  <c r="AJ1405"/>
  <c r="AK1405"/>
  <c r="AT1405"/>
  <c r="AU1405"/>
  <c r="AV1405"/>
  <c r="AW1405"/>
  <c r="BB1405" s="1"/>
  <c r="AC1406"/>
  <c r="AD1406"/>
  <c r="AE1406"/>
  <c r="AF1406"/>
  <c r="AG1406"/>
  <c r="AH1406"/>
  <c r="AI1406"/>
  <c r="AJ1406"/>
  <c r="AK1406"/>
  <c r="AO1406"/>
  <c r="AN1406" s="1"/>
  <c r="AT1406"/>
  <c r="AU1406"/>
  <c r="AV1406"/>
  <c r="AW1406"/>
  <c r="BB1406" s="1"/>
  <c r="AC1407"/>
  <c r="AD1407"/>
  <c r="AE1407"/>
  <c r="AF1407"/>
  <c r="AO1407" s="1"/>
  <c r="AG1407"/>
  <c r="AH1407"/>
  <c r="AI1407"/>
  <c r="AJ1407"/>
  <c r="AK1407"/>
  <c r="AT1407"/>
  <c r="AU1407"/>
  <c r="AV1407"/>
  <c r="AW1407"/>
  <c r="BB1407" s="1"/>
  <c r="AC1408"/>
  <c r="AD1408"/>
  <c r="AE1408"/>
  <c r="AF1408"/>
  <c r="AG1408"/>
  <c r="AH1408"/>
  <c r="AI1408"/>
  <c r="AJ1408"/>
  <c r="AK1408"/>
  <c r="AO1408"/>
  <c r="AN1408" s="1"/>
  <c r="AT1408"/>
  <c r="AU1408"/>
  <c r="AV1408"/>
  <c r="AW1408"/>
  <c r="BB1408" s="1"/>
  <c r="AC1409"/>
  <c r="AD1409"/>
  <c r="AE1409"/>
  <c r="AF1409"/>
  <c r="AO1409" s="1"/>
  <c r="AG1409"/>
  <c r="AH1409"/>
  <c r="AI1409"/>
  <c r="AJ1409"/>
  <c r="AK1409"/>
  <c r="AT1409"/>
  <c r="AU1409"/>
  <c r="AV1409"/>
  <c r="AW1409"/>
  <c r="BB1409" s="1"/>
  <c r="AC1410"/>
  <c r="AD1410"/>
  <c r="AE1410"/>
  <c r="AF1410"/>
  <c r="AO1410" s="1"/>
  <c r="AN1410" s="1"/>
  <c r="AG1410"/>
  <c r="AH1410"/>
  <c r="AI1410"/>
  <c r="AJ1410"/>
  <c r="AK1410"/>
  <c r="AT1410"/>
  <c r="AU1410"/>
  <c r="AV1410"/>
  <c r="AW1410"/>
  <c r="BB1410" s="1"/>
  <c r="AC1411"/>
  <c r="AD1411"/>
  <c r="AE1411"/>
  <c r="AF1411"/>
  <c r="AO1411" s="1"/>
  <c r="AG1411"/>
  <c r="AH1411"/>
  <c r="AI1411"/>
  <c r="AJ1411"/>
  <c r="AK1411"/>
  <c r="AT1411"/>
  <c r="AU1411"/>
  <c r="AV1411"/>
  <c r="AW1411"/>
  <c r="BB1411" s="1"/>
  <c r="AC1412"/>
  <c r="AD1412"/>
  <c r="AE1412"/>
  <c r="AF1412"/>
  <c r="AO1412" s="1"/>
  <c r="AN1412" s="1"/>
  <c r="AG1412"/>
  <c r="AH1412"/>
  <c r="AI1412"/>
  <c r="AJ1412"/>
  <c r="AK1412"/>
  <c r="AT1412"/>
  <c r="AU1412"/>
  <c r="AV1412"/>
  <c r="AW1412"/>
  <c r="BB1412" s="1"/>
  <c r="AC1413"/>
  <c r="AD1413"/>
  <c r="AE1413"/>
  <c r="AF1413"/>
  <c r="AO1413" s="1"/>
  <c r="AG1413"/>
  <c r="AH1413"/>
  <c r="AI1413"/>
  <c r="AJ1413"/>
  <c r="AK1413"/>
  <c r="AT1413"/>
  <c r="AU1413"/>
  <c r="AV1413"/>
  <c r="AW1413"/>
  <c r="BB1413" s="1"/>
  <c r="AC1414"/>
  <c r="AD1414"/>
  <c r="AE1414"/>
  <c r="AF1414"/>
  <c r="AG1414"/>
  <c r="AH1414"/>
  <c r="AI1414"/>
  <c r="AJ1414"/>
  <c r="AK1414"/>
  <c r="AO1414"/>
  <c r="AN1414" s="1"/>
  <c r="AT1414"/>
  <c r="AU1414"/>
  <c r="AV1414"/>
  <c r="AW1414"/>
  <c r="BB1414" s="1"/>
  <c r="AC1415"/>
  <c r="AD1415"/>
  <c r="AE1415"/>
  <c r="AF1415"/>
  <c r="AO1415" s="1"/>
  <c r="AG1415"/>
  <c r="AH1415"/>
  <c r="AI1415"/>
  <c r="AJ1415"/>
  <c r="AK1415"/>
  <c r="AT1415"/>
  <c r="AU1415"/>
  <c r="AV1415"/>
  <c r="AW1415"/>
  <c r="BB1415" s="1"/>
  <c r="AC1416"/>
  <c r="AD1416"/>
  <c r="AE1416"/>
  <c r="AF1416"/>
  <c r="AG1416"/>
  <c r="AH1416"/>
  <c r="AI1416"/>
  <c r="AJ1416"/>
  <c r="AK1416"/>
  <c r="AO1416"/>
  <c r="AN1416" s="1"/>
  <c r="AT1416"/>
  <c r="AU1416"/>
  <c r="AV1416"/>
  <c r="AW1416"/>
  <c r="BB1416" s="1"/>
  <c r="AC1417"/>
  <c r="AD1417"/>
  <c r="AE1417"/>
  <c r="AF1417"/>
  <c r="AO1417" s="1"/>
  <c r="AG1417"/>
  <c r="AH1417"/>
  <c r="AI1417"/>
  <c r="AJ1417"/>
  <c r="AK1417"/>
  <c r="AT1417"/>
  <c r="AU1417"/>
  <c r="AV1417"/>
  <c r="AW1417"/>
  <c r="BB1417" s="1"/>
  <c r="AC1418"/>
  <c r="AD1418"/>
  <c r="AE1418"/>
  <c r="AF1418"/>
  <c r="AO1418" s="1"/>
  <c r="AN1418" s="1"/>
  <c r="AG1418"/>
  <c r="AH1418"/>
  <c r="AI1418"/>
  <c r="AJ1418"/>
  <c r="AK1418"/>
  <c r="AT1418"/>
  <c r="AU1418"/>
  <c r="AV1418"/>
  <c r="AW1418"/>
  <c r="BB1418" s="1"/>
  <c r="AC1419"/>
  <c r="AD1419"/>
  <c r="AE1419"/>
  <c r="AF1419"/>
  <c r="AO1419" s="1"/>
  <c r="AG1419"/>
  <c r="AH1419"/>
  <c r="AI1419"/>
  <c r="AJ1419"/>
  <c r="AK1419"/>
  <c r="AT1419"/>
  <c r="AU1419"/>
  <c r="AV1419"/>
  <c r="AW1419"/>
  <c r="BB1419" s="1"/>
  <c r="AC1420"/>
  <c r="AD1420"/>
  <c r="AE1420"/>
  <c r="AF1420"/>
  <c r="AO1420" s="1"/>
  <c r="AN1420" s="1"/>
  <c r="AG1420"/>
  <c r="AH1420"/>
  <c r="AI1420"/>
  <c r="AJ1420"/>
  <c r="AK1420"/>
  <c r="AT1420"/>
  <c r="AU1420"/>
  <c r="AV1420"/>
  <c r="AW1420"/>
  <c r="BB1420" s="1"/>
  <c r="AC1421"/>
  <c r="AD1421"/>
  <c r="AE1421"/>
  <c r="AF1421"/>
  <c r="AO1421" s="1"/>
  <c r="AG1421"/>
  <c r="AH1421"/>
  <c r="AI1421"/>
  <c r="AJ1421"/>
  <c r="AK1421"/>
  <c r="AT1421"/>
  <c r="AU1421"/>
  <c r="AV1421"/>
  <c r="AW1421"/>
  <c r="BB1421" s="1"/>
  <c r="AC1422"/>
  <c r="AD1422"/>
  <c r="AE1422"/>
  <c r="AF1422"/>
  <c r="AG1422"/>
  <c r="AH1422"/>
  <c r="AI1422"/>
  <c r="AJ1422"/>
  <c r="AK1422"/>
  <c r="AO1422"/>
  <c r="AN1422" s="1"/>
  <c r="AT1422"/>
  <c r="AU1422"/>
  <c r="AV1422"/>
  <c r="AW1422"/>
  <c r="BB1422" s="1"/>
  <c r="AC1423"/>
  <c r="AD1423"/>
  <c r="AE1423"/>
  <c r="AF1423"/>
  <c r="AO1423" s="1"/>
  <c r="AG1423"/>
  <c r="AH1423"/>
  <c r="AI1423"/>
  <c r="AJ1423"/>
  <c r="AK1423"/>
  <c r="AT1423"/>
  <c r="AU1423"/>
  <c r="AV1423"/>
  <c r="AW1423"/>
  <c r="BB1423" s="1"/>
  <c r="AC1424"/>
  <c r="AD1424"/>
  <c r="AE1424"/>
  <c r="AF1424"/>
  <c r="AG1424"/>
  <c r="AH1424"/>
  <c r="AI1424"/>
  <c r="AJ1424"/>
  <c r="AK1424"/>
  <c r="AO1424"/>
  <c r="AN1424" s="1"/>
  <c r="AT1424"/>
  <c r="AU1424"/>
  <c r="AV1424"/>
  <c r="AW1424"/>
  <c r="BB1424" s="1"/>
  <c r="AC1425"/>
  <c r="AD1425"/>
  <c r="AE1425"/>
  <c r="AF1425"/>
  <c r="AO1425" s="1"/>
  <c r="AG1425"/>
  <c r="AH1425"/>
  <c r="AI1425"/>
  <c r="AJ1425"/>
  <c r="AK1425"/>
  <c r="AT1425"/>
  <c r="AU1425"/>
  <c r="AV1425"/>
  <c r="AW1425"/>
  <c r="BB1425" s="1"/>
  <c r="AC1426"/>
  <c r="AD1426"/>
  <c r="AE1426"/>
  <c r="AF1426"/>
  <c r="AO1426" s="1"/>
  <c r="AN1426" s="1"/>
  <c r="AG1426"/>
  <c r="AH1426"/>
  <c r="AI1426"/>
  <c r="AJ1426"/>
  <c r="AK1426"/>
  <c r="AT1426"/>
  <c r="AU1426"/>
  <c r="AV1426"/>
  <c r="AW1426"/>
  <c r="BB1426" s="1"/>
  <c r="AC1427"/>
  <c r="AD1427"/>
  <c r="AE1427"/>
  <c r="AF1427"/>
  <c r="AO1427" s="1"/>
  <c r="AG1427"/>
  <c r="AH1427"/>
  <c r="AI1427"/>
  <c r="AJ1427"/>
  <c r="AK1427"/>
  <c r="AT1427"/>
  <c r="AU1427"/>
  <c r="AV1427"/>
  <c r="AW1427"/>
  <c r="BB1427" s="1"/>
  <c r="AC1428"/>
  <c r="AD1428"/>
  <c r="AE1428"/>
  <c r="AF1428"/>
  <c r="AO1428" s="1"/>
  <c r="AN1428" s="1"/>
  <c r="AG1428"/>
  <c r="AH1428"/>
  <c r="AI1428"/>
  <c r="AJ1428"/>
  <c r="AK1428"/>
  <c r="AT1428"/>
  <c r="AU1428"/>
  <c r="AV1428"/>
  <c r="AW1428"/>
  <c r="BB1428" s="1"/>
  <c r="AC1429"/>
  <c r="AD1429"/>
  <c r="AE1429"/>
  <c r="AF1429"/>
  <c r="AO1429" s="1"/>
  <c r="AG1429"/>
  <c r="AH1429"/>
  <c r="AI1429"/>
  <c r="AJ1429"/>
  <c r="AK1429"/>
  <c r="AT1429"/>
  <c r="AU1429"/>
  <c r="AV1429"/>
  <c r="AW1429"/>
  <c r="BB1429" s="1"/>
  <c r="AC1430"/>
  <c r="AD1430"/>
  <c r="AE1430"/>
  <c r="AF1430"/>
  <c r="AG1430"/>
  <c r="AH1430"/>
  <c r="AI1430"/>
  <c r="AJ1430"/>
  <c r="AK1430"/>
  <c r="AO1430"/>
  <c r="AN1430" s="1"/>
  <c r="AT1430"/>
  <c r="AU1430"/>
  <c r="AV1430"/>
  <c r="AW1430"/>
  <c r="BB1430" s="1"/>
  <c r="AC1431"/>
  <c r="AD1431"/>
  <c r="AE1431"/>
  <c r="AF1431"/>
  <c r="AO1431" s="1"/>
  <c r="AG1431"/>
  <c r="AH1431"/>
  <c r="AI1431"/>
  <c r="AJ1431"/>
  <c r="AK1431"/>
  <c r="AT1431"/>
  <c r="AU1431"/>
  <c r="AV1431"/>
  <c r="AW1431"/>
  <c r="BB1431" s="1"/>
  <c r="AC1432"/>
  <c r="AD1432"/>
  <c r="AE1432"/>
  <c r="AF1432"/>
  <c r="AG1432"/>
  <c r="AH1432"/>
  <c r="AI1432"/>
  <c r="AJ1432"/>
  <c r="AK1432"/>
  <c r="AO1432"/>
  <c r="AN1432" s="1"/>
  <c r="AT1432"/>
  <c r="AU1432"/>
  <c r="AV1432"/>
  <c r="AW1432"/>
  <c r="BB1432" s="1"/>
  <c r="AC1433"/>
  <c r="AD1433"/>
  <c r="AE1433"/>
  <c r="AF1433"/>
  <c r="AO1433" s="1"/>
  <c r="AG1433"/>
  <c r="AH1433"/>
  <c r="AI1433"/>
  <c r="AJ1433"/>
  <c r="AK1433"/>
  <c r="AT1433"/>
  <c r="AU1433"/>
  <c r="AV1433"/>
  <c r="AW1433"/>
  <c r="BB1433" s="1"/>
  <c r="AC1434"/>
  <c r="AD1434"/>
  <c r="AE1434"/>
  <c r="AF1434"/>
  <c r="AO1434" s="1"/>
  <c r="AN1434" s="1"/>
  <c r="AG1434"/>
  <c r="AH1434"/>
  <c r="AI1434"/>
  <c r="AJ1434"/>
  <c r="AK1434"/>
  <c r="AT1434"/>
  <c r="AU1434"/>
  <c r="AV1434"/>
  <c r="AW1434"/>
  <c r="BB1434" s="1"/>
  <c r="AC1435"/>
  <c r="AD1435"/>
  <c r="AE1435"/>
  <c r="AF1435"/>
  <c r="AO1435" s="1"/>
  <c r="AG1435"/>
  <c r="AH1435"/>
  <c r="AI1435"/>
  <c r="AJ1435"/>
  <c r="AK1435"/>
  <c r="AT1435"/>
  <c r="AU1435"/>
  <c r="AV1435"/>
  <c r="AW1435"/>
  <c r="BB1435" s="1"/>
  <c r="AC1436"/>
  <c r="AD1436"/>
  <c r="AE1436"/>
  <c r="AF1436"/>
  <c r="AO1436" s="1"/>
  <c r="AN1436" s="1"/>
  <c r="AG1436"/>
  <c r="AH1436"/>
  <c r="AI1436"/>
  <c r="AJ1436"/>
  <c r="AK1436"/>
  <c r="AT1436"/>
  <c r="AU1436"/>
  <c r="AV1436"/>
  <c r="AW1436"/>
  <c r="BB1436" s="1"/>
  <c r="AC1437"/>
  <c r="AD1437"/>
  <c r="AE1437"/>
  <c r="AF1437"/>
  <c r="AO1437" s="1"/>
  <c r="AG1437"/>
  <c r="AH1437"/>
  <c r="AI1437"/>
  <c r="AJ1437"/>
  <c r="AK1437"/>
  <c r="AT1437"/>
  <c r="AU1437"/>
  <c r="AV1437"/>
  <c r="AW1437"/>
  <c r="BB1437" s="1"/>
  <c r="AC1438"/>
  <c r="AD1438"/>
  <c r="AE1438"/>
  <c r="AF1438"/>
  <c r="AG1438"/>
  <c r="AH1438"/>
  <c r="AI1438"/>
  <c r="AJ1438"/>
  <c r="AK1438"/>
  <c r="AO1438"/>
  <c r="AN1438" s="1"/>
  <c r="AT1438"/>
  <c r="AU1438"/>
  <c r="AV1438"/>
  <c r="AW1438"/>
  <c r="BB1438" s="1"/>
  <c r="AC1439"/>
  <c r="AD1439"/>
  <c r="AE1439"/>
  <c r="AF1439"/>
  <c r="AO1439" s="1"/>
  <c r="AG1439"/>
  <c r="AH1439"/>
  <c r="AI1439"/>
  <c r="AJ1439"/>
  <c r="AK1439"/>
  <c r="AT1439"/>
  <c r="AU1439"/>
  <c r="AV1439"/>
  <c r="AW1439"/>
  <c r="BB1439" s="1"/>
  <c r="AC1440"/>
  <c r="AD1440"/>
  <c r="AE1440"/>
  <c r="AF1440"/>
  <c r="AG1440"/>
  <c r="AH1440"/>
  <c r="AI1440"/>
  <c r="AJ1440"/>
  <c r="AK1440"/>
  <c r="AO1440"/>
  <c r="AN1440" s="1"/>
  <c r="AT1440"/>
  <c r="AU1440"/>
  <c r="AV1440"/>
  <c r="AW1440"/>
  <c r="BB1440" s="1"/>
  <c r="AC1441"/>
  <c r="AD1441"/>
  <c r="AE1441"/>
  <c r="AF1441"/>
  <c r="AO1441" s="1"/>
  <c r="AG1441"/>
  <c r="AH1441"/>
  <c r="AI1441"/>
  <c r="AJ1441"/>
  <c r="AK1441"/>
  <c r="AT1441"/>
  <c r="AU1441"/>
  <c r="AV1441"/>
  <c r="AW1441"/>
  <c r="BB1441" s="1"/>
  <c r="AC1442"/>
  <c r="AD1442"/>
  <c r="AE1442"/>
  <c r="AF1442"/>
  <c r="AO1442" s="1"/>
  <c r="AN1442" s="1"/>
  <c r="AG1442"/>
  <c r="AH1442"/>
  <c r="AI1442"/>
  <c r="AJ1442"/>
  <c r="AK1442"/>
  <c r="AT1442"/>
  <c r="AU1442"/>
  <c r="AV1442"/>
  <c r="AW1442"/>
  <c r="BB1442" s="1"/>
  <c r="AC1443"/>
  <c r="AD1443"/>
  <c r="AE1443"/>
  <c r="AF1443"/>
  <c r="AO1443" s="1"/>
  <c r="AG1443"/>
  <c r="AH1443"/>
  <c r="AI1443"/>
  <c r="AJ1443"/>
  <c r="AK1443"/>
  <c r="AT1443"/>
  <c r="AU1443"/>
  <c r="AV1443"/>
  <c r="AW1443"/>
  <c r="BB1443" s="1"/>
  <c r="AC1444"/>
  <c r="AD1444"/>
  <c r="AE1444"/>
  <c r="AF1444"/>
  <c r="AO1444" s="1"/>
  <c r="AN1444" s="1"/>
  <c r="AG1444"/>
  <c r="AH1444"/>
  <c r="AI1444"/>
  <c r="AJ1444"/>
  <c r="AK1444"/>
  <c r="AT1444"/>
  <c r="AU1444"/>
  <c r="AV1444"/>
  <c r="AW1444"/>
  <c r="BB1444" s="1"/>
  <c r="AC1445"/>
  <c r="AD1445"/>
  <c r="AE1445"/>
  <c r="AF1445"/>
  <c r="AO1445" s="1"/>
  <c r="AG1445"/>
  <c r="AH1445"/>
  <c r="AI1445"/>
  <c r="AJ1445"/>
  <c r="AK1445"/>
  <c r="AT1445"/>
  <c r="AU1445"/>
  <c r="AV1445"/>
  <c r="AW1445"/>
  <c r="BB1445" s="1"/>
  <c r="AC1446"/>
  <c r="AD1446"/>
  <c r="AE1446"/>
  <c r="AF1446"/>
  <c r="AG1446"/>
  <c r="AH1446"/>
  <c r="AI1446"/>
  <c r="AJ1446"/>
  <c r="AK1446"/>
  <c r="AO1446"/>
  <c r="AN1446" s="1"/>
  <c r="AT1446"/>
  <c r="AU1446"/>
  <c r="AV1446"/>
  <c r="AW1446"/>
  <c r="BB1446" s="1"/>
  <c r="AC1447"/>
  <c r="AD1447"/>
  <c r="AE1447"/>
  <c r="AF1447"/>
  <c r="AO1447" s="1"/>
  <c r="AG1447"/>
  <c r="AH1447"/>
  <c r="AI1447"/>
  <c r="AJ1447"/>
  <c r="AK1447"/>
  <c r="AT1447"/>
  <c r="AU1447"/>
  <c r="AV1447"/>
  <c r="AW1447"/>
  <c r="BB1447" s="1"/>
  <c r="AC1448"/>
  <c r="AD1448"/>
  <c r="AE1448"/>
  <c r="AF1448"/>
  <c r="AG1448"/>
  <c r="AH1448"/>
  <c r="AI1448"/>
  <c r="AJ1448"/>
  <c r="AK1448"/>
  <c r="AO1448"/>
  <c r="AN1448" s="1"/>
  <c r="AT1448"/>
  <c r="AU1448"/>
  <c r="AV1448"/>
  <c r="AW1448"/>
  <c r="BB1448" s="1"/>
  <c r="AC1449"/>
  <c r="AD1449"/>
  <c r="AE1449"/>
  <c r="AF1449"/>
  <c r="AO1449" s="1"/>
  <c r="AG1449"/>
  <c r="AH1449"/>
  <c r="AI1449"/>
  <c r="AJ1449"/>
  <c r="AK1449"/>
  <c r="AT1449"/>
  <c r="AU1449"/>
  <c r="AV1449"/>
  <c r="AW1449"/>
  <c r="BB1449" s="1"/>
  <c r="AC1450"/>
  <c r="AD1450"/>
  <c r="AE1450"/>
  <c r="AF1450"/>
  <c r="AO1450" s="1"/>
  <c r="AN1450" s="1"/>
  <c r="AG1450"/>
  <c r="AH1450"/>
  <c r="AI1450"/>
  <c r="AJ1450"/>
  <c r="AK1450"/>
  <c r="AT1450"/>
  <c r="AU1450"/>
  <c r="AV1450"/>
  <c r="AW1450"/>
  <c r="BB1450" s="1"/>
  <c r="AC1451"/>
  <c r="AD1451"/>
  <c r="AE1451"/>
  <c r="AF1451"/>
  <c r="AO1451" s="1"/>
  <c r="AG1451"/>
  <c r="AH1451"/>
  <c r="AI1451"/>
  <c r="AJ1451"/>
  <c r="AK1451"/>
  <c r="AT1451"/>
  <c r="AU1451"/>
  <c r="AV1451"/>
  <c r="AW1451"/>
  <c r="BB1451" s="1"/>
  <c r="AC1452"/>
  <c r="AD1452"/>
  <c r="AE1452"/>
  <c r="AF1452"/>
  <c r="AO1452" s="1"/>
  <c r="AN1452" s="1"/>
  <c r="AG1452"/>
  <c r="AH1452"/>
  <c r="AI1452"/>
  <c r="AJ1452"/>
  <c r="AK1452"/>
  <c r="AT1452"/>
  <c r="AU1452"/>
  <c r="AV1452"/>
  <c r="AW1452"/>
  <c r="BB1452" s="1"/>
  <c r="AC1453"/>
  <c r="AD1453"/>
  <c r="AE1453"/>
  <c r="AF1453"/>
  <c r="AO1453" s="1"/>
  <c r="AG1453"/>
  <c r="AH1453"/>
  <c r="AI1453"/>
  <c r="AJ1453"/>
  <c r="AK1453"/>
  <c r="AT1453"/>
  <c r="AU1453"/>
  <c r="AV1453"/>
  <c r="AW1453"/>
  <c r="BB1453" s="1"/>
  <c r="AC1454"/>
  <c r="AD1454"/>
  <c r="AE1454"/>
  <c r="AF1454"/>
  <c r="AG1454"/>
  <c r="AH1454"/>
  <c r="AI1454"/>
  <c r="AJ1454"/>
  <c r="AK1454"/>
  <c r="AO1454"/>
  <c r="AN1454" s="1"/>
  <c r="AT1454"/>
  <c r="AU1454"/>
  <c r="AV1454"/>
  <c r="AW1454"/>
  <c r="BB1454" s="1"/>
  <c r="AC1455"/>
  <c r="AD1455"/>
  <c r="AE1455"/>
  <c r="AF1455"/>
  <c r="AO1455" s="1"/>
  <c r="AG1455"/>
  <c r="AH1455"/>
  <c r="AI1455"/>
  <c r="AJ1455"/>
  <c r="AK1455"/>
  <c r="AT1455"/>
  <c r="AU1455"/>
  <c r="AV1455"/>
  <c r="AW1455"/>
  <c r="BB1455" s="1"/>
  <c r="AC1456"/>
  <c r="AD1456"/>
  <c r="AE1456"/>
  <c r="AF1456"/>
  <c r="AG1456"/>
  <c r="AH1456"/>
  <c r="AI1456"/>
  <c r="AJ1456"/>
  <c r="AK1456"/>
  <c r="AO1456"/>
  <c r="AN1456" s="1"/>
  <c r="AT1456"/>
  <c r="AU1456"/>
  <c r="AV1456"/>
  <c r="AW1456"/>
  <c r="BB1456" s="1"/>
  <c r="AC1457"/>
  <c r="AD1457"/>
  <c r="AE1457"/>
  <c r="AF1457"/>
  <c r="AO1457" s="1"/>
  <c r="AG1457"/>
  <c r="AH1457"/>
  <c r="AI1457"/>
  <c r="AJ1457"/>
  <c r="AK1457"/>
  <c r="AT1457"/>
  <c r="AU1457"/>
  <c r="AV1457"/>
  <c r="AW1457"/>
  <c r="BB1457" s="1"/>
  <c r="AC1458"/>
  <c r="AD1458"/>
  <c r="AE1458"/>
  <c r="AF1458"/>
  <c r="AO1458" s="1"/>
  <c r="AN1458" s="1"/>
  <c r="AG1458"/>
  <c r="AH1458"/>
  <c r="AI1458"/>
  <c r="AJ1458"/>
  <c r="AK1458"/>
  <c r="AT1458"/>
  <c r="AU1458"/>
  <c r="AV1458"/>
  <c r="AW1458"/>
  <c r="BB1458" s="1"/>
  <c r="AC1459"/>
  <c r="AD1459"/>
  <c r="AE1459"/>
  <c r="AF1459"/>
  <c r="AO1459" s="1"/>
  <c r="AG1459"/>
  <c r="AH1459"/>
  <c r="AI1459"/>
  <c r="AJ1459"/>
  <c r="AK1459"/>
  <c r="AT1459"/>
  <c r="AU1459"/>
  <c r="AV1459"/>
  <c r="AW1459"/>
  <c r="BB1459" s="1"/>
  <c r="AC1460"/>
  <c r="AD1460"/>
  <c r="AE1460"/>
  <c r="AF1460"/>
  <c r="AO1460" s="1"/>
  <c r="AN1460" s="1"/>
  <c r="AG1460"/>
  <c r="AH1460"/>
  <c r="AI1460"/>
  <c r="AJ1460"/>
  <c r="AK1460"/>
  <c r="AT1460"/>
  <c r="AU1460"/>
  <c r="AV1460"/>
  <c r="AW1460"/>
  <c r="BB1460" s="1"/>
  <c r="AC1461"/>
  <c r="AD1461"/>
  <c r="AE1461"/>
  <c r="AF1461"/>
  <c r="AO1461" s="1"/>
  <c r="AG1461"/>
  <c r="AH1461"/>
  <c r="AI1461"/>
  <c r="AJ1461"/>
  <c r="AK1461"/>
  <c r="AT1461"/>
  <c r="AU1461"/>
  <c r="AV1461"/>
  <c r="AW1461"/>
  <c r="BB1461" s="1"/>
  <c r="AC1462"/>
  <c r="AD1462"/>
  <c r="AE1462"/>
  <c r="AF1462"/>
  <c r="AG1462"/>
  <c r="AH1462"/>
  <c r="AI1462"/>
  <c r="AJ1462"/>
  <c r="AK1462"/>
  <c r="AO1462"/>
  <c r="AN1462" s="1"/>
  <c r="AT1462"/>
  <c r="AU1462"/>
  <c r="AV1462"/>
  <c r="AW1462"/>
  <c r="BB1462" s="1"/>
  <c r="AC1463"/>
  <c r="AD1463"/>
  <c r="AE1463"/>
  <c r="AF1463"/>
  <c r="AO1463" s="1"/>
  <c r="AG1463"/>
  <c r="AH1463"/>
  <c r="AI1463"/>
  <c r="AJ1463"/>
  <c r="AK1463"/>
  <c r="AT1463"/>
  <c r="AU1463"/>
  <c r="AV1463"/>
  <c r="AW1463"/>
  <c r="BB1463" s="1"/>
  <c r="AC1464"/>
  <c r="AD1464"/>
  <c r="AE1464"/>
  <c r="AF1464"/>
  <c r="AG1464"/>
  <c r="AH1464"/>
  <c r="AI1464"/>
  <c r="AJ1464"/>
  <c r="AK1464"/>
  <c r="AO1464"/>
  <c r="AN1464" s="1"/>
  <c r="AT1464"/>
  <c r="AU1464"/>
  <c r="AV1464"/>
  <c r="AW1464"/>
  <c r="BB1464" s="1"/>
  <c r="AC1465"/>
  <c r="AD1465"/>
  <c r="AE1465"/>
  <c r="AF1465"/>
  <c r="AO1465" s="1"/>
  <c r="AG1465"/>
  <c r="AH1465"/>
  <c r="AI1465"/>
  <c r="AJ1465"/>
  <c r="AK1465"/>
  <c r="AT1465"/>
  <c r="AU1465"/>
  <c r="AV1465"/>
  <c r="AW1465"/>
  <c r="BB1465" s="1"/>
  <c r="AC1466"/>
  <c r="AD1466"/>
  <c r="AE1466"/>
  <c r="AF1466"/>
  <c r="AO1466" s="1"/>
  <c r="AN1466" s="1"/>
  <c r="AG1466"/>
  <c r="AH1466"/>
  <c r="AI1466"/>
  <c r="AJ1466"/>
  <c r="AK1466"/>
  <c r="AT1466"/>
  <c r="AU1466"/>
  <c r="AV1466"/>
  <c r="AW1466"/>
  <c r="BB1466" s="1"/>
  <c r="AC1467"/>
  <c r="AD1467"/>
  <c r="AE1467"/>
  <c r="AF1467"/>
  <c r="AO1467" s="1"/>
  <c r="AG1467"/>
  <c r="AH1467"/>
  <c r="AI1467"/>
  <c r="AJ1467"/>
  <c r="AK1467"/>
  <c r="AT1467"/>
  <c r="AU1467"/>
  <c r="AV1467"/>
  <c r="AW1467"/>
  <c r="BB1467" s="1"/>
  <c r="AC1468"/>
  <c r="AD1468"/>
  <c r="AE1468"/>
  <c r="AF1468"/>
  <c r="AO1468" s="1"/>
  <c r="AN1468" s="1"/>
  <c r="AG1468"/>
  <c r="AH1468"/>
  <c r="AI1468"/>
  <c r="AJ1468"/>
  <c r="AK1468"/>
  <c r="AT1468"/>
  <c r="AU1468"/>
  <c r="AV1468"/>
  <c r="AW1468"/>
  <c r="BB1468" s="1"/>
  <c r="AC1469"/>
  <c r="AD1469"/>
  <c r="AE1469"/>
  <c r="AF1469"/>
  <c r="AO1469" s="1"/>
  <c r="AG1469"/>
  <c r="AH1469"/>
  <c r="AI1469"/>
  <c r="AJ1469"/>
  <c r="AK1469"/>
  <c r="AT1469"/>
  <c r="AU1469"/>
  <c r="AV1469"/>
  <c r="AW1469"/>
  <c r="BB1469" s="1"/>
  <c r="AC1470"/>
  <c r="AD1470"/>
  <c r="AE1470"/>
  <c r="AF1470"/>
  <c r="AG1470"/>
  <c r="AH1470"/>
  <c r="AI1470"/>
  <c r="AJ1470"/>
  <c r="AK1470"/>
  <c r="AO1470"/>
  <c r="AN1470" s="1"/>
  <c r="AT1470"/>
  <c r="AU1470"/>
  <c r="AV1470"/>
  <c r="AW1470"/>
  <c r="BB1470" s="1"/>
  <c r="AC1471"/>
  <c r="AD1471"/>
  <c r="AE1471"/>
  <c r="AF1471"/>
  <c r="AO1471" s="1"/>
  <c r="AG1471"/>
  <c r="AH1471"/>
  <c r="AI1471"/>
  <c r="AJ1471"/>
  <c r="AK1471"/>
  <c r="AT1471"/>
  <c r="AU1471"/>
  <c r="AV1471"/>
  <c r="AW1471"/>
  <c r="BB1471" s="1"/>
  <c r="AC1472"/>
  <c r="AD1472"/>
  <c r="AE1472"/>
  <c r="AF1472"/>
  <c r="AG1472"/>
  <c r="AH1472"/>
  <c r="AI1472"/>
  <c r="AJ1472"/>
  <c r="AK1472"/>
  <c r="AO1472"/>
  <c r="AN1472" s="1"/>
  <c r="AT1472"/>
  <c r="AU1472"/>
  <c r="AV1472"/>
  <c r="AW1472"/>
  <c r="BB1472" s="1"/>
  <c r="AC1473"/>
  <c r="AD1473"/>
  <c r="AE1473"/>
  <c r="AF1473"/>
  <c r="AO1473" s="1"/>
  <c r="AG1473"/>
  <c r="AH1473"/>
  <c r="AI1473"/>
  <c r="AJ1473"/>
  <c r="AK1473"/>
  <c r="AT1473"/>
  <c r="AU1473"/>
  <c r="AV1473"/>
  <c r="AW1473"/>
  <c r="BB1473" s="1"/>
  <c r="AC1474"/>
  <c r="AD1474"/>
  <c r="AE1474"/>
  <c r="AF1474"/>
  <c r="AO1474" s="1"/>
  <c r="AN1474" s="1"/>
  <c r="AG1474"/>
  <c r="AH1474"/>
  <c r="AI1474"/>
  <c r="AJ1474"/>
  <c r="AK1474"/>
  <c r="AT1474"/>
  <c r="AU1474"/>
  <c r="AV1474"/>
  <c r="AW1474"/>
  <c r="BB1474" s="1"/>
  <c r="AC1475"/>
  <c r="AD1475"/>
  <c r="AE1475"/>
  <c r="AF1475"/>
  <c r="AO1475" s="1"/>
  <c r="AG1475"/>
  <c r="AH1475"/>
  <c r="AI1475"/>
  <c r="AJ1475"/>
  <c r="AK1475"/>
  <c r="AT1475"/>
  <c r="AU1475"/>
  <c r="AV1475"/>
  <c r="AW1475"/>
  <c r="BB1475" s="1"/>
  <c r="AC1476"/>
  <c r="AD1476"/>
  <c r="AE1476"/>
  <c r="AF1476"/>
  <c r="AO1476" s="1"/>
  <c r="AN1476" s="1"/>
  <c r="AG1476"/>
  <c r="AH1476"/>
  <c r="AI1476"/>
  <c r="AJ1476"/>
  <c r="AK1476"/>
  <c r="AT1476"/>
  <c r="AU1476"/>
  <c r="AV1476"/>
  <c r="AW1476"/>
  <c r="BB1476" s="1"/>
  <c r="AC1477"/>
  <c r="AD1477"/>
  <c r="AE1477"/>
  <c r="AF1477"/>
  <c r="AO1477" s="1"/>
  <c r="AG1477"/>
  <c r="AH1477"/>
  <c r="AI1477"/>
  <c r="AJ1477"/>
  <c r="AK1477"/>
  <c r="AT1477"/>
  <c r="AU1477"/>
  <c r="AV1477"/>
  <c r="AW1477"/>
  <c r="BB1477" s="1"/>
  <c r="AC1478"/>
  <c r="AD1478"/>
  <c r="AE1478"/>
  <c r="AF1478"/>
  <c r="AG1478"/>
  <c r="AH1478"/>
  <c r="AI1478"/>
  <c r="AJ1478"/>
  <c r="AK1478"/>
  <c r="AO1478"/>
  <c r="AN1478" s="1"/>
  <c r="AT1478"/>
  <c r="AU1478"/>
  <c r="AV1478"/>
  <c r="AW1478"/>
  <c r="BB1478" s="1"/>
  <c r="AC1479"/>
  <c r="AD1479"/>
  <c r="AE1479"/>
  <c r="AF1479"/>
  <c r="AO1479" s="1"/>
  <c r="AG1479"/>
  <c r="AH1479"/>
  <c r="AI1479"/>
  <c r="AJ1479"/>
  <c r="AK1479"/>
  <c r="AT1479"/>
  <c r="AU1479"/>
  <c r="AV1479"/>
  <c r="AW1479"/>
  <c r="BB1479" s="1"/>
  <c r="AC1480"/>
  <c r="AD1480"/>
  <c r="AE1480"/>
  <c r="AF1480"/>
  <c r="AG1480"/>
  <c r="AH1480"/>
  <c r="AI1480"/>
  <c r="AJ1480"/>
  <c r="AK1480"/>
  <c r="AO1480"/>
  <c r="AN1480" s="1"/>
  <c r="AT1480"/>
  <c r="AU1480"/>
  <c r="AV1480"/>
  <c r="AW1480"/>
  <c r="BB1480" s="1"/>
  <c r="AC1481"/>
  <c r="AD1481"/>
  <c r="AE1481"/>
  <c r="AF1481"/>
  <c r="AO1481" s="1"/>
  <c r="AG1481"/>
  <c r="AH1481"/>
  <c r="AI1481"/>
  <c r="AJ1481"/>
  <c r="AK1481"/>
  <c r="AT1481"/>
  <c r="AU1481"/>
  <c r="AV1481"/>
  <c r="AW1481"/>
  <c r="BB1481" s="1"/>
  <c r="AC1482"/>
  <c r="AD1482"/>
  <c r="AE1482"/>
  <c r="AF1482"/>
  <c r="AO1482" s="1"/>
  <c r="AN1482" s="1"/>
  <c r="AG1482"/>
  <c r="AH1482"/>
  <c r="AI1482"/>
  <c r="AJ1482"/>
  <c r="AK1482"/>
  <c r="AT1482"/>
  <c r="AU1482"/>
  <c r="AV1482"/>
  <c r="AW1482"/>
  <c r="BB1482" s="1"/>
  <c r="AC1483"/>
  <c r="AD1483"/>
  <c r="AE1483"/>
  <c r="AF1483"/>
  <c r="AO1483" s="1"/>
  <c r="AG1483"/>
  <c r="AH1483"/>
  <c r="AI1483"/>
  <c r="AJ1483"/>
  <c r="AK1483"/>
  <c r="AT1483"/>
  <c r="AU1483"/>
  <c r="AV1483"/>
  <c r="AW1483"/>
  <c r="BB1483" s="1"/>
  <c r="AC1484"/>
  <c r="AD1484"/>
  <c r="AE1484"/>
  <c r="AF1484"/>
  <c r="AO1484" s="1"/>
  <c r="AN1484" s="1"/>
  <c r="AG1484"/>
  <c r="AH1484"/>
  <c r="AI1484"/>
  <c r="AJ1484"/>
  <c r="AK1484"/>
  <c r="AT1484"/>
  <c r="AU1484"/>
  <c r="AV1484"/>
  <c r="AW1484"/>
  <c r="BB1484" s="1"/>
  <c r="AC1485"/>
  <c r="AD1485"/>
  <c r="AE1485"/>
  <c r="AF1485"/>
  <c r="AO1485" s="1"/>
  <c r="AG1485"/>
  <c r="AH1485"/>
  <c r="AI1485"/>
  <c r="AJ1485"/>
  <c r="AK1485"/>
  <c r="AT1485"/>
  <c r="AU1485"/>
  <c r="AV1485"/>
  <c r="AW1485"/>
  <c r="BB1485" s="1"/>
  <c r="AC1486"/>
  <c r="AD1486"/>
  <c r="AE1486"/>
  <c r="AF1486"/>
  <c r="AG1486"/>
  <c r="AH1486"/>
  <c r="AI1486"/>
  <c r="AJ1486"/>
  <c r="AK1486"/>
  <c r="AO1486"/>
  <c r="AN1486" s="1"/>
  <c r="AT1486"/>
  <c r="AU1486"/>
  <c r="AV1486"/>
  <c r="AW1486"/>
  <c r="BB1486" s="1"/>
  <c r="AC1487"/>
  <c r="AD1487"/>
  <c r="AE1487"/>
  <c r="AF1487"/>
  <c r="AO1487" s="1"/>
  <c r="AG1487"/>
  <c r="AH1487"/>
  <c r="AI1487"/>
  <c r="AJ1487"/>
  <c r="AK1487"/>
  <c r="AT1487"/>
  <c r="AU1487"/>
  <c r="AV1487"/>
  <c r="AW1487"/>
  <c r="BB1487" s="1"/>
  <c r="AC1488"/>
  <c r="AD1488"/>
  <c r="AE1488"/>
  <c r="AF1488"/>
  <c r="AG1488"/>
  <c r="AH1488"/>
  <c r="AI1488"/>
  <c r="AJ1488"/>
  <c r="AK1488"/>
  <c r="AO1488"/>
  <c r="AN1488" s="1"/>
  <c r="AT1488"/>
  <c r="AU1488"/>
  <c r="AV1488"/>
  <c r="AW1488"/>
  <c r="BB1488" s="1"/>
  <c r="AC1489"/>
  <c r="AD1489"/>
  <c r="AE1489"/>
  <c r="AF1489"/>
  <c r="AO1489" s="1"/>
  <c r="AG1489"/>
  <c r="AH1489"/>
  <c r="AI1489"/>
  <c r="AJ1489"/>
  <c r="AK1489"/>
  <c r="AT1489"/>
  <c r="AU1489"/>
  <c r="AV1489"/>
  <c r="AW1489"/>
  <c r="BB1489" s="1"/>
  <c r="AC1490"/>
  <c r="AD1490"/>
  <c r="AE1490"/>
  <c r="AF1490"/>
  <c r="AO1490" s="1"/>
  <c r="AN1490" s="1"/>
  <c r="AG1490"/>
  <c r="AH1490"/>
  <c r="AI1490"/>
  <c r="AJ1490"/>
  <c r="AK1490"/>
  <c r="AT1490"/>
  <c r="AU1490"/>
  <c r="AV1490"/>
  <c r="AW1490"/>
  <c r="BB1490" s="1"/>
  <c r="AC1491"/>
  <c r="AD1491"/>
  <c r="AE1491"/>
  <c r="AF1491"/>
  <c r="AO1491" s="1"/>
  <c r="AG1491"/>
  <c r="AH1491"/>
  <c r="AI1491"/>
  <c r="AJ1491"/>
  <c r="AK1491"/>
  <c r="AT1491"/>
  <c r="AU1491"/>
  <c r="AV1491"/>
  <c r="AW1491"/>
  <c r="BB1491" s="1"/>
  <c r="AC1492"/>
  <c r="AD1492"/>
  <c r="AE1492"/>
  <c r="AF1492"/>
  <c r="AO1492" s="1"/>
  <c r="AN1492" s="1"/>
  <c r="AG1492"/>
  <c r="AH1492"/>
  <c r="AI1492"/>
  <c r="AJ1492"/>
  <c r="AK1492"/>
  <c r="AT1492"/>
  <c r="AU1492"/>
  <c r="AV1492"/>
  <c r="AW1492"/>
  <c r="BB1492" s="1"/>
  <c r="AC1493"/>
  <c r="AD1493"/>
  <c r="AE1493"/>
  <c r="AF1493"/>
  <c r="AO1493" s="1"/>
  <c r="AG1493"/>
  <c r="AH1493"/>
  <c r="AI1493"/>
  <c r="AJ1493"/>
  <c r="AK1493"/>
  <c r="AT1493"/>
  <c r="AU1493"/>
  <c r="AV1493"/>
  <c r="AW1493"/>
  <c r="BB1493" s="1"/>
  <c r="AC1494"/>
  <c r="AD1494"/>
  <c r="AE1494"/>
  <c r="AF1494"/>
  <c r="AG1494"/>
  <c r="AH1494"/>
  <c r="AI1494"/>
  <c r="AJ1494"/>
  <c r="AK1494"/>
  <c r="AO1494"/>
  <c r="AN1494" s="1"/>
  <c r="AT1494"/>
  <c r="AU1494"/>
  <c r="AV1494"/>
  <c r="AW1494"/>
  <c r="BB1494" s="1"/>
  <c r="AC1495"/>
  <c r="AD1495"/>
  <c r="AE1495"/>
  <c r="AF1495"/>
  <c r="AO1495" s="1"/>
  <c r="AG1495"/>
  <c r="AH1495"/>
  <c r="AI1495"/>
  <c r="AJ1495"/>
  <c r="AK1495"/>
  <c r="AT1495"/>
  <c r="AU1495"/>
  <c r="AV1495"/>
  <c r="AW1495"/>
  <c r="BB1495" s="1"/>
  <c r="AC1496"/>
  <c r="AD1496"/>
  <c r="AE1496"/>
  <c r="AF1496"/>
  <c r="AG1496"/>
  <c r="AH1496"/>
  <c r="AI1496"/>
  <c r="AJ1496"/>
  <c r="AK1496"/>
  <c r="AO1496"/>
  <c r="AN1496" s="1"/>
  <c r="AT1496"/>
  <c r="AU1496"/>
  <c r="AV1496"/>
  <c r="AW1496"/>
  <c r="BB1496" s="1"/>
  <c r="AC1497"/>
  <c r="AD1497"/>
  <c r="AE1497"/>
  <c r="AF1497"/>
  <c r="AO1497" s="1"/>
  <c r="AG1497"/>
  <c r="AH1497"/>
  <c r="AI1497"/>
  <c r="AJ1497"/>
  <c r="AK1497"/>
  <c r="AT1497"/>
  <c r="AU1497"/>
  <c r="AV1497"/>
  <c r="AW1497"/>
  <c r="BB1497" s="1"/>
  <c r="AC1498"/>
  <c r="AD1498"/>
  <c r="AE1498"/>
  <c r="AF1498"/>
  <c r="AO1498" s="1"/>
  <c r="AN1498" s="1"/>
  <c r="AG1498"/>
  <c r="AH1498"/>
  <c r="AI1498"/>
  <c r="AJ1498"/>
  <c r="AK1498"/>
  <c r="AT1498"/>
  <c r="AU1498"/>
  <c r="AV1498"/>
  <c r="AW1498"/>
  <c r="BB1498" s="1"/>
  <c r="AC1499"/>
  <c r="AD1499"/>
  <c r="AE1499"/>
  <c r="AF1499"/>
  <c r="AO1499" s="1"/>
  <c r="AG1499"/>
  <c r="AH1499"/>
  <c r="AI1499"/>
  <c r="AJ1499"/>
  <c r="AK1499"/>
  <c r="AT1499"/>
  <c r="AU1499"/>
  <c r="AV1499"/>
  <c r="AW1499"/>
  <c r="BB1499" s="1"/>
  <c r="AC1500"/>
  <c r="AD1500"/>
  <c r="AE1500"/>
  <c r="AF1500"/>
  <c r="AO1500" s="1"/>
  <c r="AN1500" s="1"/>
  <c r="AG1500"/>
  <c r="AH1500"/>
  <c r="AI1500"/>
  <c r="AJ1500"/>
  <c r="AK1500"/>
  <c r="AT1500"/>
  <c r="AU1500"/>
  <c r="AV1500"/>
  <c r="AW1500"/>
  <c r="BB1500" s="1"/>
  <c r="AC1501"/>
  <c r="AD1501"/>
  <c r="AE1501"/>
  <c r="AF1501"/>
  <c r="AO1501" s="1"/>
  <c r="AG1501"/>
  <c r="AH1501"/>
  <c r="AI1501"/>
  <c r="AJ1501"/>
  <c r="AK1501"/>
  <c r="AT1501"/>
  <c r="AU1501"/>
  <c r="AV1501"/>
  <c r="AW1501"/>
  <c r="BB1501" s="1"/>
  <c r="AC1502"/>
  <c r="AD1502"/>
  <c r="AE1502"/>
  <c r="AF1502"/>
  <c r="AG1502"/>
  <c r="AH1502"/>
  <c r="AI1502"/>
  <c r="AJ1502"/>
  <c r="AK1502"/>
  <c r="AO1502"/>
  <c r="AN1502" s="1"/>
  <c r="AT1502"/>
  <c r="AU1502"/>
  <c r="AV1502"/>
  <c r="AW1502"/>
  <c r="BB1502" s="1"/>
  <c r="AC1503"/>
  <c r="AD1503"/>
  <c r="AE1503"/>
  <c r="AF1503"/>
  <c r="AO1503" s="1"/>
  <c r="AG1503"/>
  <c r="AH1503"/>
  <c r="AI1503"/>
  <c r="AJ1503"/>
  <c r="AK1503"/>
  <c r="AT1503"/>
  <c r="AU1503"/>
  <c r="AV1503"/>
  <c r="AW1503"/>
  <c r="BB1503" s="1"/>
  <c r="AC1504"/>
  <c r="AD1504"/>
  <c r="AE1504"/>
  <c r="AF1504"/>
  <c r="AG1504"/>
  <c r="AH1504"/>
  <c r="AI1504"/>
  <c r="AJ1504"/>
  <c r="AK1504"/>
  <c r="AO1504"/>
  <c r="AN1504" s="1"/>
  <c r="AT1504"/>
  <c r="AU1504"/>
  <c r="AV1504"/>
  <c r="AW1504"/>
  <c r="BB1504" s="1"/>
  <c r="AC1505"/>
  <c r="AD1505"/>
  <c r="AE1505"/>
  <c r="AF1505"/>
  <c r="AO1505" s="1"/>
  <c r="AG1505"/>
  <c r="AH1505"/>
  <c r="AI1505"/>
  <c r="AJ1505"/>
  <c r="AK1505"/>
  <c r="AT1505"/>
  <c r="AU1505"/>
  <c r="AV1505"/>
  <c r="AW1505"/>
  <c r="BB1505" s="1"/>
  <c r="AC1506"/>
  <c r="AD1506"/>
  <c r="AE1506"/>
  <c r="AF1506"/>
  <c r="AO1506" s="1"/>
  <c r="AN1506" s="1"/>
  <c r="AG1506"/>
  <c r="AH1506"/>
  <c r="AI1506"/>
  <c r="AJ1506"/>
  <c r="AK1506"/>
  <c r="AT1506"/>
  <c r="AU1506"/>
  <c r="AV1506"/>
  <c r="AW1506"/>
  <c r="BB1506" s="1"/>
  <c r="AC1507"/>
  <c r="AD1507"/>
  <c r="AE1507"/>
  <c r="AF1507"/>
  <c r="AO1507" s="1"/>
  <c r="AG1507"/>
  <c r="AH1507"/>
  <c r="AI1507"/>
  <c r="AJ1507"/>
  <c r="AK1507"/>
  <c r="AT1507"/>
  <c r="AU1507"/>
  <c r="AV1507"/>
  <c r="AW1507"/>
  <c r="BB1507" s="1"/>
  <c r="AC1508"/>
  <c r="AD1508"/>
  <c r="AE1508"/>
  <c r="AF1508"/>
  <c r="AO1508" s="1"/>
  <c r="AN1508" s="1"/>
  <c r="AG1508"/>
  <c r="AH1508"/>
  <c r="AI1508"/>
  <c r="AJ1508"/>
  <c r="AK1508"/>
  <c r="AT1508"/>
  <c r="AU1508"/>
  <c r="AV1508"/>
  <c r="AW1508"/>
  <c r="BB1508" s="1"/>
  <c r="AC1509"/>
  <c r="AD1509"/>
  <c r="AE1509"/>
  <c r="AF1509"/>
  <c r="AO1509" s="1"/>
  <c r="AG1509"/>
  <c r="AH1509"/>
  <c r="AI1509"/>
  <c r="AJ1509"/>
  <c r="AK1509"/>
  <c r="AT1509"/>
  <c r="AU1509"/>
  <c r="AV1509"/>
  <c r="AW1509"/>
  <c r="BB1509" s="1"/>
  <c r="AC1510"/>
  <c r="AD1510"/>
  <c r="AE1510"/>
  <c r="AF1510"/>
  <c r="AG1510"/>
  <c r="AH1510"/>
  <c r="AI1510"/>
  <c r="AJ1510"/>
  <c r="AK1510"/>
  <c r="AO1510"/>
  <c r="AN1510" s="1"/>
  <c r="AT1510"/>
  <c r="AU1510"/>
  <c r="AV1510"/>
  <c r="AW1510"/>
  <c r="BB1510" s="1"/>
  <c r="AC1511"/>
  <c r="AD1511"/>
  <c r="AE1511"/>
  <c r="AF1511"/>
  <c r="AO1511" s="1"/>
  <c r="AG1511"/>
  <c r="AH1511"/>
  <c r="AI1511"/>
  <c r="AJ1511"/>
  <c r="AK1511"/>
  <c r="AT1511"/>
  <c r="AU1511"/>
  <c r="AV1511"/>
  <c r="AW1511"/>
  <c r="BB1511" s="1"/>
  <c r="AC1512"/>
  <c r="AD1512"/>
  <c r="AE1512"/>
  <c r="AF1512"/>
  <c r="AG1512"/>
  <c r="AH1512"/>
  <c r="AI1512"/>
  <c r="AJ1512"/>
  <c r="AK1512"/>
  <c r="AO1512"/>
  <c r="AN1512" s="1"/>
  <c r="AT1512"/>
  <c r="AU1512"/>
  <c r="AV1512"/>
  <c r="AW1512"/>
  <c r="BB1512" s="1"/>
  <c r="AC1513"/>
  <c r="AD1513"/>
  <c r="AE1513"/>
  <c r="AF1513"/>
  <c r="AO1513" s="1"/>
  <c r="AG1513"/>
  <c r="AH1513"/>
  <c r="AI1513"/>
  <c r="AJ1513"/>
  <c r="AK1513"/>
  <c r="AT1513"/>
  <c r="AU1513"/>
  <c r="AV1513"/>
  <c r="AW1513"/>
  <c r="BB1513" s="1"/>
  <c r="AC1514"/>
  <c r="AD1514"/>
  <c r="AE1514"/>
  <c r="AF1514"/>
  <c r="AO1514" s="1"/>
  <c r="AN1514" s="1"/>
  <c r="AG1514"/>
  <c r="AH1514"/>
  <c r="AI1514"/>
  <c r="AJ1514"/>
  <c r="AK1514"/>
  <c r="AT1514"/>
  <c r="AU1514"/>
  <c r="AV1514"/>
  <c r="AW1514"/>
  <c r="BB1514" s="1"/>
  <c r="AC1515"/>
  <c r="AD1515"/>
  <c r="AE1515"/>
  <c r="AF1515"/>
  <c r="AO1515" s="1"/>
  <c r="AG1515"/>
  <c r="AH1515"/>
  <c r="AI1515"/>
  <c r="AJ1515"/>
  <c r="AK1515"/>
  <c r="AT1515"/>
  <c r="AU1515"/>
  <c r="AV1515"/>
  <c r="AW1515"/>
  <c r="BB1515" s="1"/>
  <c r="AC1516"/>
  <c r="AD1516"/>
  <c r="AE1516"/>
  <c r="AF1516"/>
  <c r="AO1516" s="1"/>
  <c r="AN1516" s="1"/>
  <c r="AG1516"/>
  <c r="AH1516"/>
  <c r="AI1516"/>
  <c r="AJ1516"/>
  <c r="AK1516"/>
  <c r="AT1516"/>
  <c r="AU1516"/>
  <c r="AV1516"/>
  <c r="AW1516"/>
  <c r="BB1516" s="1"/>
  <c r="AC1517"/>
  <c r="AD1517"/>
  <c r="AE1517"/>
  <c r="AF1517"/>
  <c r="AO1517" s="1"/>
  <c r="AG1517"/>
  <c r="AH1517"/>
  <c r="AI1517"/>
  <c r="AJ1517"/>
  <c r="AK1517"/>
  <c r="AT1517"/>
  <c r="AU1517"/>
  <c r="AV1517"/>
  <c r="AW1517"/>
  <c r="BB1517" s="1"/>
  <c r="AC1518"/>
  <c r="AD1518"/>
  <c r="AE1518"/>
  <c r="AF1518"/>
  <c r="AG1518"/>
  <c r="AH1518"/>
  <c r="AI1518"/>
  <c r="AJ1518"/>
  <c r="AK1518"/>
  <c r="AO1518"/>
  <c r="AN1518" s="1"/>
  <c r="AT1518"/>
  <c r="AU1518"/>
  <c r="AV1518"/>
  <c r="AW1518"/>
  <c r="BB1518" s="1"/>
  <c r="AC1519"/>
  <c r="AD1519"/>
  <c r="AE1519"/>
  <c r="AF1519"/>
  <c r="AO1519" s="1"/>
  <c r="AG1519"/>
  <c r="AH1519"/>
  <c r="AI1519"/>
  <c r="AJ1519"/>
  <c r="AK1519"/>
  <c r="AT1519"/>
  <c r="AU1519"/>
  <c r="AV1519"/>
  <c r="AW1519"/>
  <c r="BB1519" s="1"/>
  <c r="AC1520"/>
  <c r="AD1520"/>
  <c r="AE1520"/>
  <c r="AF1520"/>
  <c r="AG1520"/>
  <c r="AH1520"/>
  <c r="AI1520"/>
  <c r="AJ1520"/>
  <c r="AK1520"/>
  <c r="AO1520"/>
  <c r="AN1520" s="1"/>
  <c r="AT1520"/>
  <c r="AU1520"/>
  <c r="AV1520"/>
  <c r="AW1520"/>
  <c r="BB1520" s="1"/>
  <c r="AC1521"/>
  <c r="AD1521"/>
  <c r="AE1521"/>
  <c r="AF1521"/>
  <c r="AO1521" s="1"/>
  <c r="AG1521"/>
  <c r="AH1521"/>
  <c r="AI1521"/>
  <c r="AJ1521"/>
  <c r="AK1521"/>
  <c r="AT1521"/>
  <c r="AU1521"/>
  <c r="AV1521"/>
  <c r="AW1521"/>
  <c r="BB1521" s="1"/>
  <c r="AC1522"/>
  <c r="AD1522"/>
  <c r="AE1522"/>
  <c r="AF1522"/>
  <c r="AO1522" s="1"/>
  <c r="AN1522" s="1"/>
  <c r="AG1522"/>
  <c r="AH1522"/>
  <c r="AI1522"/>
  <c r="AJ1522"/>
  <c r="AK1522"/>
  <c r="AT1522"/>
  <c r="AU1522"/>
  <c r="AV1522"/>
  <c r="AW1522"/>
  <c r="BB1522" s="1"/>
  <c r="AC1523"/>
  <c r="AD1523"/>
  <c r="AE1523"/>
  <c r="AF1523"/>
  <c r="AO1523" s="1"/>
  <c r="AG1523"/>
  <c r="AH1523"/>
  <c r="AI1523"/>
  <c r="AJ1523"/>
  <c r="AK1523"/>
  <c r="AT1523"/>
  <c r="AU1523"/>
  <c r="AV1523"/>
  <c r="AW1523"/>
  <c r="BB1523" s="1"/>
  <c r="AC1524"/>
  <c r="AD1524"/>
  <c r="AE1524"/>
  <c r="AF1524"/>
  <c r="AO1524" s="1"/>
  <c r="AN1524" s="1"/>
  <c r="AG1524"/>
  <c r="AH1524"/>
  <c r="AI1524"/>
  <c r="AJ1524"/>
  <c r="AK1524"/>
  <c r="AT1524"/>
  <c r="AU1524"/>
  <c r="AV1524"/>
  <c r="AW1524"/>
  <c r="BB1524" s="1"/>
  <c r="AC1525"/>
  <c r="AD1525"/>
  <c r="AE1525"/>
  <c r="AF1525"/>
  <c r="AO1525" s="1"/>
  <c r="AG1525"/>
  <c r="AH1525"/>
  <c r="AI1525"/>
  <c r="AJ1525"/>
  <c r="AK1525"/>
  <c r="AT1525"/>
  <c r="AU1525"/>
  <c r="AV1525"/>
  <c r="AW1525"/>
  <c r="BB1525" s="1"/>
  <c r="AC1526"/>
  <c r="AD1526"/>
  <c r="AE1526"/>
  <c r="AF1526"/>
  <c r="AG1526"/>
  <c r="AH1526"/>
  <c r="AI1526"/>
  <c r="AJ1526"/>
  <c r="AK1526"/>
  <c r="AO1526"/>
  <c r="AN1526" s="1"/>
  <c r="AT1526"/>
  <c r="AU1526"/>
  <c r="AV1526"/>
  <c r="AW1526"/>
  <c r="BB1526" s="1"/>
  <c r="AC1527"/>
  <c r="AD1527"/>
  <c r="AE1527"/>
  <c r="AF1527"/>
  <c r="AO1527" s="1"/>
  <c r="AG1527"/>
  <c r="AH1527"/>
  <c r="AI1527"/>
  <c r="AJ1527"/>
  <c r="AK1527"/>
  <c r="AT1527"/>
  <c r="AU1527"/>
  <c r="AV1527"/>
  <c r="AW1527"/>
  <c r="BB1527" s="1"/>
  <c r="AC1528"/>
  <c r="AD1528"/>
  <c r="AE1528"/>
  <c r="AF1528"/>
  <c r="AG1528"/>
  <c r="AH1528"/>
  <c r="AI1528"/>
  <c r="AJ1528"/>
  <c r="AK1528"/>
  <c r="AO1528"/>
  <c r="AN1528" s="1"/>
  <c r="AT1528"/>
  <c r="AU1528"/>
  <c r="AV1528"/>
  <c r="AW1528"/>
  <c r="BB1528" s="1"/>
  <c r="AC1529"/>
  <c r="AD1529"/>
  <c r="AE1529"/>
  <c r="AF1529"/>
  <c r="AO1529" s="1"/>
  <c r="AG1529"/>
  <c r="AH1529"/>
  <c r="AI1529"/>
  <c r="AJ1529"/>
  <c r="AK1529"/>
  <c r="AT1529"/>
  <c r="AU1529"/>
  <c r="AV1529"/>
  <c r="AW1529"/>
  <c r="BB1529" s="1"/>
  <c r="AC1530"/>
  <c r="AD1530"/>
  <c r="AE1530"/>
  <c r="AF1530"/>
  <c r="AO1530" s="1"/>
  <c r="AN1530" s="1"/>
  <c r="AG1530"/>
  <c r="AH1530"/>
  <c r="AI1530"/>
  <c r="AJ1530"/>
  <c r="AK1530"/>
  <c r="AT1530"/>
  <c r="AU1530"/>
  <c r="AV1530"/>
  <c r="AW1530"/>
  <c r="BB1530" s="1"/>
  <c r="AC1531"/>
  <c r="AD1531"/>
  <c r="AE1531"/>
  <c r="AF1531"/>
  <c r="AO1531" s="1"/>
  <c r="AG1531"/>
  <c r="AH1531"/>
  <c r="AI1531"/>
  <c r="AJ1531"/>
  <c r="AK1531"/>
  <c r="AT1531"/>
  <c r="AU1531"/>
  <c r="AV1531"/>
  <c r="AW1531"/>
  <c r="BB1531" s="1"/>
  <c r="AC1532"/>
  <c r="AD1532"/>
  <c r="AE1532"/>
  <c r="AF1532"/>
  <c r="AO1532" s="1"/>
  <c r="AN1532" s="1"/>
  <c r="AG1532"/>
  <c r="AH1532"/>
  <c r="AI1532"/>
  <c r="AJ1532"/>
  <c r="AK1532"/>
  <c r="AT1532"/>
  <c r="AU1532"/>
  <c r="AV1532"/>
  <c r="AW1532"/>
  <c r="BB1532" s="1"/>
  <c r="AC1533"/>
  <c r="AD1533"/>
  <c r="AE1533"/>
  <c r="AF1533"/>
  <c r="AO1533" s="1"/>
  <c r="AG1533"/>
  <c r="AH1533"/>
  <c r="AI1533"/>
  <c r="AJ1533"/>
  <c r="AK1533"/>
  <c r="AT1533"/>
  <c r="AU1533"/>
  <c r="AV1533"/>
  <c r="AW1533"/>
  <c r="BB1533" s="1"/>
  <c r="AC1534"/>
  <c r="AD1534"/>
  <c r="AE1534"/>
  <c r="AF1534"/>
  <c r="AG1534"/>
  <c r="AH1534"/>
  <c r="AI1534"/>
  <c r="AJ1534"/>
  <c r="AK1534"/>
  <c r="AO1534"/>
  <c r="AN1534" s="1"/>
  <c r="AT1534"/>
  <c r="AU1534"/>
  <c r="AV1534"/>
  <c r="AW1534"/>
  <c r="BB1534" s="1"/>
  <c r="AC1535"/>
  <c r="AD1535"/>
  <c r="AE1535"/>
  <c r="AF1535"/>
  <c r="AO1535" s="1"/>
  <c r="AG1535"/>
  <c r="AH1535"/>
  <c r="AI1535"/>
  <c r="AJ1535"/>
  <c r="AK1535"/>
  <c r="AT1535"/>
  <c r="AU1535"/>
  <c r="AV1535"/>
  <c r="AW1535"/>
  <c r="BB1535" s="1"/>
  <c r="AC1536"/>
  <c r="AD1536"/>
  <c r="AE1536"/>
  <c r="AF1536"/>
  <c r="AG1536"/>
  <c r="AH1536"/>
  <c r="AI1536"/>
  <c r="AJ1536"/>
  <c r="AK1536"/>
  <c r="AO1536"/>
  <c r="AN1536" s="1"/>
  <c r="AT1536"/>
  <c r="AU1536"/>
  <c r="AV1536"/>
  <c r="AW1536"/>
  <c r="BB1536" s="1"/>
  <c r="AC1537"/>
  <c r="AD1537"/>
  <c r="AE1537"/>
  <c r="AF1537"/>
  <c r="AO1537" s="1"/>
  <c r="AG1537"/>
  <c r="AH1537"/>
  <c r="AI1537"/>
  <c r="AJ1537"/>
  <c r="AK1537"/>
  <c r="AT1537"/>
  <c r="AU1537"/>
  <c r="AV1537"/>
  <c r="AW1537"/>
  <c r="BB1537" s="1"/>
  <c r="AC1538"/>
  <c r="AD1538"/>
  <c r="AE1538"/>
  <c r="AF1538"/>
  <c r="AO1538" s="1"/>
  <c r="AN1538" s="1"/>
  <c r="AG1538"/>
  <c r="AH1538"/>
  <c r="AI1538"/>
  <c r="AJ1538"/>
  <c r="AK1538"/>
  <c r="AT1538"/>
  <c r="AU1538"/>
  <c r="AV1538"/>
  <c r="AW1538"/>
  <c r="BB1538" s="1"/>
  <c r="AC1539"/>
  <c r="AD1539"/>
  <c r="AE1539"/>
  <c r="AF1539"/>
  <c r="AO1539" s="1"/>
  <c r="AG1539"/>
  <c r="AH1539"/>
  <c r="AI1539"/>
  <c r="AJ1539"/>
  <c r="AK1539"/>
  <c r="AT1539"/>
  <c r="AU1539"/>
  <c r="AV1539"/>
  <c r="AW1539"/>
  <c r="BB1539" s="1"/>
  <c r="AC1540"/>
  <c r="AD1540"/>
  <c r="AE1540"/>
  <c r="AF1540"/>
  <c r="AO1540" s="1"/>
  <c r="AN1540" s="1"/>
  <c r="AG1540"/>
  <c r="AH1540"/>
  <c r="AI1540"/>
  <c r="AJ1540"/>
  <c r="AK1540"/>
  <c r="AT1540"/>
  <c r="AU1540"/>
  <c r="AV1540"/>
  <c r="AW1540"/>
  <c r="BB1540" s="1"/>
  <c r="AC1541"/>
  <c r="AD1541"/>
  <c r="AE1541"/>
  <c r="AF1541"/>
  <c r="AO1541" s="1"/>
  <c r="AG1541"/>
  <c r="AH1541"/>
  <c r="AI1541"/>
  <c r="AJ1541"/>
  <c r="AK1541"/>
  <c r="AT1541"/>
  <c r="AU1541"/>
  <c r="AV1541"/>
  <c r="AW1541"/>
  <c r="BB1541" s="1"/>
  <c r="AC1542"/>
  <c r="AD1542"/>
  <c r="AE1542"/>
  <c r="AF1542"/>
  <c r="AG1542"/>
  <c r="AH1542"/>
  <c r="AI1542"/>
  <c r="AJ1542"/>
  <c r="AK1542"/>
  <c r="AO1542"/>
  <c r="AN1542" s="1"/>
  <c r="AT1542"/>
  <c r="AU1542"/>
  <c r="AV1542"/>
  <c r="AW1542"/>
  <c r="BB1542" s="1"/>
  <c r="AC1543"/>
  <c r="AD1543"/>
  <c r="AE1543"/>
  <c r="AF1543"/>
  <c r="AO1543" s="1"/>
  <c r="AG1543"/>
  <c r="AH1543"/>
  <c r="AI1543"/>
  <c r="AJ1543"/>
  <c r="AK1543"/>
  <c r="AT1543"/>
  <c r="AU1543"/>
  <c r="AV1543"/>
  <c r="AW1543"/>
  <c r="BB1543" s="1"/>
  <c r="AC1544"/>
  <c r="AD1544"/>
  <c r="AE1544"/>
  <c r="AF1544"/>
  <c r="AG1544"/>
  <c r="AH1544"/>
  <c r="AI1544"/>
  <c r="AJ1544"/>
  <c r="AK1544"/>
  <c r="AO1544"/>
  <c r="AN1544" s="1"/>
  <c r="AT1544"/>
  <c r="AU1544"/>
  <c r="AV1544"/>
  <c r="AW1544"/>
  <c r="BB1544" s="1"/>
  <c r="AC1545"/>
  <c r="AD1545"/>
  <c r="AE1545"/>
  <c r="AF1545"/>
  <c r="AO1545" s="1"/>
  <c r="AG1545"/>
  <c r="AH1545"/>
  <c r="AI1545"/>
  <c r="AJ1545"/>
  <c r="AK1545"/>
  <c r="AT1545"/>
  <c r="AU1545"/>
  <c r="AV1545"/>
  <c r="AW1545"/>
  <c r="BB1545" s="1"/>
  <c r="AC1546"/>
  <c r="AD1546"/>
  <c r="AE1546"/>
  <c r="AF1546"/>
  <c r="AO1546" s="1"/>
  <c r="AN1546" s="1"/>
  <c r="AG1546"/>
  <c r="AH1546"/>
  <c r="AI1546"/>
  <c r="AJ1546"/>
  <c r="AK1546"/>
  <c r="AT1546"/>
  <c r="AU1546"/>
  <c r="AV1546"/>
  <c r="AW1546"/>
  <c r="BB1546" s="1"/>
  <c r="AC1547"/>
  <c r="AD1547"/>
  <c r="AE1547"/>
  <c r="AF1547"/>
  <c r="AO1547" s="1"/>
  <c r="AG1547"/>
  <c r="AH1547"/>
  <c r="AI1547"/>
  <c r="AJ1547"/>
  <c r="AK1547"/>
  <c r="AT1547"/>
  <c r="AU1547"/>
  <c r="AV1547"/>
  <c r="AW1547"/>
  <c r="BB1547" s="1"/>
  <c r="AC1548"/>
  <c r="AD1548"/>
  <c r="AE1548"/>
  <c r="AF1548"/>
  <c r="AO1548" s="1"/>
  <c r="AN1548" s="1"/>
  <c r="AG1548"/>
  <c r="AH1548"/>
  <c r="AI1548"/>
  <c r="AJ1548"/>
  <c r="AK1548"/>
  <c r="AT1548"/>
  <c r="AU1548"/>
  <c r="AV1548"/>
  <c r="AW1548"/>
  <c r="BB1548" s="1"/>
  <c r="AC1549"/>
  <c r="AD1549"/>
  <c r="AE1549"/>
  <c r="AF1549"/>
  <c r="AO1549" s="1"/>
  <c r="AG1549"/>
  <c r="AH1549"/>
  <c r="AI1549"/>
  <c r="AJ1549"/>
  <c r="AK1549"/>
  <c r="AT1549"/>
  <c r="AU1549"/>
  <c r="AV1549"/>
  <c r="AW1549"/>
  <c r="BB1549" s="1"/>
  <c r="AC1550"/>
  <c r="AD1550"/>
  <c r="AE1550"/>
  <c r="AF1550"/>
  <c r="AG1550"/>
  <c r="AH1550"/>
  <c r="AI1550"/>
  <c r="AJ1550"/>
  <c r="AK1550"/>
  <c r="AO1550"/>
  <c r="AN1550" s="1"/>
  <c r="AT1550"/>
  <c r="AU1550"/>
  <c r="AV1550"/>
  <c r="AW1550"/>
  <c r="BB1550" s="1"/>
  <c r="AC1551"/>
  <c r="AD1551"/>
  <c r="AE1551"/>
  <c r="AF1551"/>
  <c r="AO1551" s="1"/>
  <c r="AG1551"/>
  <c r="AH1551"/>
  <c r="AI1551"/>
  <c r="AJ1551"/>
  <c r="AK1551"/>
  <c r="AT1551"/>
  <c r="AU1551"/>
  <c r="AV1551"/>
  <c r="AW1551"/>
  <c r="BB1551" s="1"/>
  <c r="AC1552"/>
  <c r="AD1552"/>
  <c r="AE1552"/>
  <c r="AF1552"/>
  <c r="AG1552"/>
  <c r="AH1552"/>
  <c r="AI1552"/>
  <c r="AJ1552"/>
  <c r="AK1552"/>
  <c r="AO1552"/>
  <c r="AN1552" s="1"/>
  <c r="AT1552"/>
  <c r="AU1552"/>
  <c r="AV1552"/>
  <c r="AW1552"/>
  <c r="BB1552" s="1"/>
  <c r="AC1553"/>
  <c r="AD1553"/>
  <c r="AE1553"/>
  <c r="AF1553"/>
  <c r="AO1553" s="1"/>
  <c r="AG1553"/>
  <c r="AH1553"/>
  <c r="AI1553"/>
  <c r="AJ1553"/>
  <c r="AK1553"/>
  <c r="AT1553"/>
  <c r="AU1553"/>
  <c r="AV1553"/>
  <c r="AW1553"/>
  <c r="BB1553" s="1"/>
  <c r="AC1554"/>
  <c r="AD1554"/>
  <c r="AE1554"/>
  <c r="AF1554"/>
  <c r="AO1554" s="1"/>
  <c r="AN1554" s="1"/>
  <c r="AG1554"/>
  <c r="AH1554"/>
  <c r="AI1554"/>
  <c r="AJ1554"/>
  <c r="AK1554"/>
  <c r="AT1554"/>
  <c r="AU1554"/>
  <c r="AV1554"/>
  <c r="AW1554"/>
  <c r="BB1554" s="1"/>
  <c r="AC1555"/>
  <c r="AD1555"/>
  <c r="AE1555"/>
  <c r="AF1555"/>
  <c r="AO1555" s="1"/>
  <c r="AG1555"/>
  <c r="AH1555"/>
  <c r="AI1555"/>
  <c r="AJ1555"/>
  <c r="AK1555"/>
  <c r="AT1555"/>
  <c r="AU1555"/>
  <c r="AV1555"/>
  <c r="AW1555"/>
  <c r="BB1555" s="1"/>
  <c r="AC1556"/>
  <c r="AD1556"/>
  <c r="AE1556"/>
  <c r="AF1556"/>
  <c r="AO1556" s="1"/>
  <c r="AN1556" s="1"/>
  <c r="AG1556"/>
  <c r="AH1556"/>
  <c r="AI1556"/>
  <c r="AJ1556"/>
  <c r="AK1556"/>
  <c r="AT1556"/>
  <c r="AU1556"/>
  <c r="AV1556"/>
  <c r="AW1556"/>
  <c r="BB1556" s="1"/>
  <c r="AC1557"/>
  <c r="AD1557"/>
  <c r="AE1557"/>
  <c r="AF1557"/>
  <c r="AO1557" s="1"/>
  <c r="AG1557"/>
  <c r="AH1557"/>
  <c r="AI1557"/>
  <c r="AJ1557"/>
  <c r="AK1557"/>
  <c r="AT1557"/>
  <c r="AU1557"/>
  <c r="AV1557"/>
  <c r="AW1557"/>
  <c r="BB1557" s="1"/>
  <c r="AC1558"/>
  <c r="AD1558"/>
  <c r="AE1558"/>
  <c r="AF1558"/>
  <c r="AG1558"/>
  <c r="AH1558"/>
  <c r="AI1558"/>
  <c r="AJ1558"/>
  <c r="AK1558"/>
  <c r="AO1558"/>
  <c r="AN1558" s="1"/>
  <c r="AT1558"/>
  <c r="AU1558"/>
  <c r="AV1558"/>
  <c r="AW1558"/>
  <c r="BB1558" s="1"/>
  <c r="AC1559"/>
  <c r="AD1559"/>
  <c r="AE1559"/>
  <c r="AF1559"/>
  <c r="AO1559" s="1"/>
  <c r="AG1559"/>
  <c r="AH1559"/>
  <c r="AI1559"/>
  <c r="AJ1559"/>
  <c r="AK1559"/>
  <c r="AT1559"/>
  <c r="AU1559"/>
  <c r="AV1559"/>
  <c r="AW1559"/>
  <c r="BB1559" s="1"/>
  <c r="AC1560"/>
  <c r="AD1560"/>
  <c r="AE1560"/>
  <c r="AF1560"/>
  <c r="AG1560"/>
  <c r="AH1560"/>
  <c r="AI1560"/>
  <c r="AJ1560"/>
  <c r="AK1560"/>
  <c r="AO1560"/>
  <c r="AN1560" s="1"/>
  <c r="AT1560"/>
  <c r="AU1560"/>
  <c r="AV1560"/>
  <c r="AW1560"/>
  <c r="BB1560" s="1"/>
  <c r="AC1561"/>
  <c r="AD1561"/>
  <c r="AE1561"/>
  <c r="AF1561"/>
  <c r="AO1561" s="1"/>
  <c r="AG1561"/>
  <c r="AH1561"/>
  <c r="AI1561"/>
  <c r="AJ1561"/>
  <c r="AK1561"/>
  <c r="AT1561"/>
  <c r="AU1561"/>
  <c r="AV1561"/>
  <c r="AW1561"/>
  <c r="BB1561" s="1"/>
  <c r="AC1562"/>
  <c r="AD1562"/>
  <c r="AE1562"/>
  <c r="AF1562"/>
  <c r="AO1562" s="1"/>
  <c r="AN1562" s="1"/>
  <c r="AG1562"/>
  <c r="AH1562"/>
  <c r="AI1562"/>
  <c r="AJ1562"/>
  <c r="AK1562"/>
  <c r="AT1562"/>
  <c r="AU1562"/>
  <c r="AV1562"/>
  <c r="AW1562"/>
  <c r="BB1562" s="1"/>
  <c r="AC1563"/>
  <c r="AD1563"/>
  <c r="AE1563"/>
  <c r="AF1563"/>
  <c r="AO1563" s="1"/>
  <c r="AG1563"/>
  <c r="AH1563"/>
  <c r="AI1563"/>
  <c r="AJ1563"/>
  <c r="AK1563"/>
  <c r="AT1563"/>
  <c r="AU1563"/>
  <c r="AV1563"/>
  <c r="AW1563"/>
  <c r="BB1563" s="1"/>
  <c r="AC1564"/>
  <c r="AD1564"/>
  <c r="AE1564"/>
  <c r="AF1564"/>
  <c r="AO1564" s="1"/>
  <c r="AN1564" s="1"/>
  <c r="AG1564"/>
  <c r="AH1564"/>
  <c r="AI1564"/>
  <c r="AJ1564"/>
  <c r="AK1564"/>
  <c r="AT1564"/>
  <c r="AU1564"/>
  <c r="AV1564"/>
  <c r="AW1564"/>
  <c r="BB1564" s="1"/>
  <c r="AC1565"/>
  <c r="AD1565"/>
  <c r="AE1565"/>
  <c r="AF1565"/>
  <c r="AO1565" s="1"/>
  <c r="AG1565"/>
  <c r="AH1565"/>
  <c r="AI1565"/>
  <c r="AJ1565"/>
  <c r="AK1565"/>
  <c r="AT1565"/>
  <c r="AU1565"/>
  <c r="AV1565"/>
  <c r="AW1565"/>
  <c r="BB1565" s="1"/>
  <c r="AC1566"/>
  <c r="AD1566"/>
  <c r="AE1566"/>
  <c r="AF1566"/>
  <c r="AG1566"/>
  <c r="AH1566"/>
  <c r="AI1566"/>
  <c r="AJ1566"/>
  <c r="AK1566"/>
  <c r="AO1566"/>
  <c r="AN1566" s="1"/>
  <c r="AT1566"/>
  <c r="AU1566"/>
  <c r="AV1566"/>
  <c r="AW1566"/>
  <c r="BB1566" s="1"/>
  <c r="AC1567"/>
  <c r="AD1567"/>
  <c r="AE1567"/>
  <c r="AF1567"/>
  <c r="AO1567" s="1"/>
  <c r="AG1567"/>
  <c r="AH1567"/>
  <c r="AI1567"/>
  <c r="AJ1567"/>
  <c r="AK1567"/>
  <c r="AT1567"/>
  <c r="AU1567"/>
  <c r="AV1567"/>
  <c r="AW1567"/>
  <c r="BB1567" s="1"/>
  <c r="AC1568"/>
  <c r="AD1568"/>
  <c r="AE1568"/>
  <c r="AF1568"/>
  <c r="AG1568"/>
  <c r="AH1568"/>
  <c r="AI1568"/>
  <c r="AJ1568"/>
  <c r="AK1568"/>
  <c r="AO1568"/>
  <c r="AN1568" s="1"/>
  <c r="AT1568"/>
  <c r="AU1568"/>
  <c r="AV1568"/>
  <c r="AW1568"/>
  <c r="BB1568" s="1"/>
  <c r="AC1569"/>
  <c r="AD1569"/>
  <c r="AE1569"/>
  <c r="AF1569"/>
  <c r="AO1569" s="1"/>
  <c r="AG1569"/>
  <c r="AH1569"/>
  <c r="AI1569"/>
  <c r="AJ1569"/>
  <c r="AK1569"/>
  <c r="AT1569"/>
  <c r="AU1569"/>
  <c r="AV1569"/>
  <c r="AW1569"/>
  <c r="BB1569" s="1"/>
  <c r="AC1570"/>
  <c r="AD1570"/>
  <c r="AE1570"/>
  <c r="AF1570"/>
  <c r="AO1570" s="1"/>
  <c r="AN1570" s="1"/>
  <c r="AG1570"/>
  <c r="AH1570"/>
  <c r="AI1570"/>
  <c r="AJ1570"/>
  <c r="AK1570"/>
  <c r="AT1570"/>
  <c r="AU1570"/>
  <c r="AV1570"/>
  <c r="AW1570"/>
  <c r="BB1570" s="1"/>
  <c r="AC1571"/>
  <c r="AD1571"/>
  <c r="AE1571"/>
  <c r="AF1571"/>
  <c r="AO1571" s="1"/>
  <c r="AG1571"/>
  <c r="AH1571"/>
  <c r="AI1571"/>
  <c r="AJ1571"/>
  <c r="AK1571"/>
  <c r="AT1571"/>
  <c r="AU1571"/>
  <c r="AV1571"/>
  <c r="AW1571"/>
  <c r="BB1571" s="1"/>
  <c r="AC1572"/>
  <c r="AD1572"/>
  <c r="AE1572"/>
  <c r="AF1572"/>
  <c r="AO1572" s="1"/>
  <c r="AN1572" s="1"/>
  <c r="AG1572"/>
  <c r="AH1572"/>
  <c r="AI1572"/>
  <c r="AJ1572"/>
  <c r="AK1572"/>
  <c r="AT1572"/>
  <c r="AU1572"/>
  <c r="AV1572"/>
  <c r="AW1572"/>
  <c r="BB1572" s="1"/>
  <c r="AC1573"/>
  <c r="AD1573"/>
  <c r="AE1573"/>
  <c r="AF1573"/>
  <c r="AO1573" s="1"/>
  <c r="AG1573"/>
  <c r="AH1573"/>
  <c r="AI1573"/>
  <c r="AJ1573"/>
  <c r="AK1573"/>
  <c r="AT1573"/>
  <c r="AU1573"/>
  <c r="AV1573"/>
  <c r="AW1573"/>
  <c r="BB1573" s="1"/>
  <c r="AC1574"/>
  <c r="AD1574"/>
  <c r="AE1574"/>
  <c r="AF1574"/>
  <c r="AG1574"/>
  <c r="AH1574"/>
  <c r="AI1574"/>
  <c r="AJ1574"/>
  <c r="AK1574"/>
  <c r="AO1574"/>
  <c r="AN1574" s="1"/>
  <c r="AT1574"/>
  <c r="AU1574"/>
  <c r="AV1574"/>
  <c r="AW1574"/>
  <c r="BB1574" s="1"/>
  <c r="AC1575"/>
  <c r="AD1575"/>
  <c r="AE1575"/>
  <c r="AF1575"/>
  <c r="AO1575" s="1"/>
  <c r="AG1575"/>
  <c r="AH1575"/>
  <c r="AI1575"/>
  <c r="AJ1575"/>
  <c r="AK1575"/>
  <c r="AT1575"/>
  <c r="AU1575"/>
  <c r="AV1575"/>
  <c r="AW1575"/>
  <c r="BB1575" s="1"/>
  <c r="AC1576"/>
  <c r="AD1576"/>
  <c r="AE1576"/>
  <c r="AF1576"/>
  <c r="AG1576"/>
  <c r="AH1576"/>
  <c r="AI1576"/>
  <c r="AJ1576"/>
  <c r="AK1576"/>
  <c r="AO1576"/>
  <c r="AN1576" s="1"/>
  <c r="AT1576"/>
  <c r="AU1576"/>
  <c r="AV1576"/>
  <c r="AW1576"/>
  <c r="BB1576" s="1"/>
  <c r="AC1577"/>
  <c r="AD1577"/>
  <c r="AE1577"/>
  <c r="AF1577"/>
  <c r="AO1577" s="1"/>
  <c r="AG1577"/>
  <c r="AH1577"/>
  <c r="AI1577"/>
  <c r="AJ1577"/>
  <c r="AK1577"/>
  <c r="AT1577"/>
  <c r="AU1577"/>
  <c r="AV1577"/>
  <c r="AW1577"/>
  <c r="BB1577" s="1"/>
  <c r="AC1578"/>
  <c r="AD1578"/>
  <c r="AE1578"/>
  <c r="AF1578"/>
  <c r="AO1578" s="1"/>
  <c r="AN1578" s="1"/>
  <c r="AG1578"/>
  <c r="AH1578"/>
  <c r="AI1578"/>
  <c r="AJ1578"/>
  <c r="AK1578"/>
  <c r="AT1578"/>
  <c r="AU1578"/>
  <c r="AV1578"/>
  <c r="AW1578"/>
  <c r="BB1578" s="1"/>
  <c r="AC1579"/>
  <c r="AD1579"/>
  <c r="AE1579"/>
  <c r="AF1579"/>
  <c r="AO1579" s="1"/>
  <c r="AG1579"/>
  <c r="AH1579"/>
  <c r="AI1579"/>
  <c r="AJ1579"/>
  <c r="AK1579"/>
  <c r="AT1579"/>
  <c r="AU1579"/>
  <c r="AV1579"/>
  <c r="AW1579"/>
  <c r="BB1579" s="1"/>
  <c r="AC1580"/>
  <c r="AD1580"/>
  <c r="AE1580"/>
  <c r="AF1580"/>
  <c r="AO1580" s="1"/>
  <c r="AN1580" s="1"/>
  <c r="AG1580"/>
  <c r="AH1580"/>
  <c r="AI1580"/>
  <c r="AJ1580"/>
  <c r="AK1580"/>
  <c r="AT1580"/>
  <c r="AU1580"/>
  <c r="AV1580"/>
  <c r="AW1580"/>
  <c r="BB1580" s="1"/>
  <c r="AC1581"/>
  <c r="AD1581"/>
  <c r="AE1581"/>
  <c r="AF1581"/>
  <c r="AO1581" s="1"/>
  <c r="AG1581"/>
  <c r="AH1581"/>
  <c r="AI1581"/>
  <c r="AJ1581"/>
  <c r="AK1581"/>
  <c r="AT1581"/>
  <c r="AU1581"/>
  <c r="AV1581"/>
  <c r="AW1581"/>
  <c r="BB1581" s="1"/>
  <c r="AC1582"/>
  <c r="AD1582"/>
  <c r="AE1582"/>
  <c r="AF1582"/>
  <c r="AG1582"/>
  <c r="AH1582"/>
  <c r="AI1582"/>
  <c r="AJ1582"/>
  <c r="AK1582"/>
  <c r="AO1582"/>
  <c r="AN1582" s="1"/>
  <c r="AT1582"/>
  <c r="AU1582"/>
  <c r="AV1582"/>
  <c r="AW1582"/>
  <c r="BB1582" s="1"/>
  <c r="AC1583"/>
  <c r="AD1583"/>
  <c r="AE1583"/>
  <c r="AF1583"/>
  <c r="AO1583" s="1"/>
  <c r="AG1583"/>
  <c r="AH1583"/>
  <c r="AI1583"/>
  <c r="AJ1583"/>
  <c r="AK1583"/>
  <c r="AT1583"/>
  <c r="AU1583"/>
  <c r="AV1583"/>
  <c r="AW1583"/>
  <c r="BB1583" s="1"/>
  <c r="AC1584"/>
  <c r="AD1584"/>
  <c r="AE1584"/>
  <c r="AF1584"/>
  <c r="AG1584"/>
  <c r="AH1584"/>
  <c r="AI1584"/>
  <c r="AJ1584"/>
  <c r="AK1584"/>
  <c r="AO1584"/>
  <c r="AN1584" s="1"/>
  <c r="AT1584"/>
  <c r="AU1584"/>
  <c r="AV1584"/>
  <c r="AW1584"/>
  <c r="BB1584" s="1"/>
  <c r="AC1585"/>
  <c r="AD1585"/>
  <c r="AE1585"/>
  <c r="AF1585"/>
  <c r="AO1585" s="1"/>
  <c r="AG1585"/>
  <c r="AH1585"/>
  <c r="AI1585"/>
  <c r="AJ1585"/>
  <c r="AK1585"/>
  <c r="AT1585"/>
  <c r="AU1585"/>
  <c r="AV1585"/>
  <c r="AW1585"/>
  <c r="BB1585" s="1"/>
  <c r="AC1586"/>
  <c r="AD1586"/>
  <c r="AE1586"/>
  <c r="AF1586"/>
  <c r="AO1586" s="1"/>
  <c r="AN1586" s="1"/>
  <c r="AG1586"/>
  <c r="AH1586"/>
  <c r="AI1586"/>
  <c r="AJ1586"/>
  <c r="AK1586"/>
  <c r="AT1586"/>
  <c r="AU1586"/>
  <c r="AV1586"/>
  <c r="AW1586"/>
  <c r="BB1586" s="1"/>
  <c r="AC1587"/>
  <c r="AD1587"/>
  <c r="AE1587"/>
  <c r="AF1587"/>
  <c r="AO1587" s="1"/>
  <c r="AG1587"/>
  <c r="AH1587"/>
  <c r="AI1587"/>
  <c r="AJ1587"/>
  <c r="AK1587"/>
  <c r="AT1587"/>
  <c r="AU1587"/>
  <c r="AV1587"/>
  <c r="AW1587"/>
  <c r="BB1587" s="1"/>
  <c r="AC1588"/>
  <c r="AD1588"/>
  <c r="AE1588"/>
  <c r="AF1588"/>
  <c r="AO1588" s="1"/>
  <c r="AN1588" s="1"/>
  <c r="AG1588"/>
  <c r="AH1588"/>
  <c r="AI1588"/>
  <c r="AJ1588"/>
  <c r="AK1588"/>
  <c r="AT1588"/>
  <c r="AU1588"/>
  <c r="AV1588"/>
  <c r="AW1588"/>
  <c r="BB1588" s="1"/>
  <c r="AC1589"/>
  <c r="AD1589"/>
  <c r="AE1589"/>
  <c r="AF1589"/>
  <c r="AO1589" s="1"/>
  <c r="AG1589"/>
  <c r="AH1589"/>
  <c r="AI1589"/>
  <c r="AJ1589"/>
  <c r="AK1589"/>
  <c r="AT1589"/>
  <c r="AU1589"/>
  <c r="AV1589"/>
  <c r="AW1589"/>
  <c r="BB1589" s="1"/>
  <c r="AC1590"/>
  <c r="AD1590"/>
  <c r="AE1590"/>
  <c r="AF1590"/>
  <c r="AG1590"/>
  <c r="AH1590"/>
  <c r="AI1590"/>
  <c r="AJ1590"/>
  <c r="AK1590"/>
  <c r="AO1590"/>
  <c r="AN1590" s="1"/>
  <c r="AT1590"/>
  <c r="AU1590"/>
  <c r="AV1590"/>
  <c r="AW1590"/>
  <c r="BB1590" s="1"/>
  <c r="AC1591"/>
  <c r="AD1591"/>
  <c r="AE1591"/>
  <c r="AF1591"/>
  <c r="AO1591" s="1"/>
  <c r="AG1591"/>
  <c r="AH1591"/>
  <c r="AI1591"/>
  <c r="AJ1591"/>
  <c r="AK1591"/>
  <c r="AT1591"/>
  <c r="AU1591"/>
  <c r="AV1591"/>
  <c r="AW1591"/>
  <c r="BB1591" s="1"/>
  <c r="AC1592"/>
  <c r="AD1592"/>
  <c r="AE1592"/>
  <c r="AF1592"/>
  <c r="AG1592"/>
  <c r="AH1592"/>
  <c r="AI1592"/>
  <c r="AJ1592"/>
  <c r="AK1592"/>
  <c r="AO1592"/>
  <c r="AN1592" s="1"/>
  <c r="AT1592"/>
  <c r="AU1592"/>
  <c r="AV1592"/>
  <c r="AW1592"/>
  <c r="BB1592" s="1"/>
  <c r="AC1593"/>
  <c r="AD1593"/>
  <c r="AE1593"/>
  <c r="AF1593"/>
  <c r="AO1593" s="1"/>
  <c r="AG1593"/>
  <c r="AH1593"/>
  <c r="AI1593"/>
  <c r="AJ1593"/>
  <c r="AK1593"/>
  <c r="AT1593"/>
  <c r="AU1593"/>
  <c r="AV1593"/>
  <c r="AW1593"/>
  <c r="BB1593" s="1"/>
  <c r="AC1594"/>
  <c r="AD1594"/>
  <c r="AE1594"/>
  <c r="AF1594"/>
  <c r="AO1594" s="1"/>
  <c r="AN1594" s="1"/>
  <c r="AG1594"/>
  <c r="AH1594"/>
  <c r="AI1594"/>
  <c r="AJ1594"/>
  <c r="AK1594"/>
  <c r="AT1594"/>
  <c r="AU1594"/>
  <c r="AV1594"/>
  <c r="AW1594"/>
  <c r="BB1594" s="1"/>
  <c r="AC1595"/>
  <c r="AD1595"/>
  <c r="AE1595"/>
  <c r="AF1595"/>
  <c r="AO1595" s="1"/>
  <c r="AG1595"/>
  <c r="AH1595"/>
  <c r="AI1595"/>
  <c r="AJ1595"/>
  <c r="AK1595"/>
  <c r="AT1595"/>
  <c r="AU1595"/>
  <c r="AV1595"/>
  <c r="AW1595"/>
  <c r="BB1595" s="1"/>
  <c r="AC1596"/>
  <c r="AD1596"/>
  <c r="AE1596"/>
  <c r="AF1596"/>
  <c r="AO1596" s="1"/>
  <c r="AN1596" s="1"/>
  <c r="AG1596"/>
  <c r="AH1596"/>
  <c r="AI1596"/>
  <c r="AJ1596"/>
  <c r="AK1596"/>
  <c r="AT1596"/>
  <c r="AU1596"/>
  <c r="AV1596"/>
  <c r="AW1596"/>
  <c r="BB1596" s="1"/>
  <c r="AC1597"/>
  <c r="AD1597"/>
  <c r="AE1597"/>
  <c r="AF1597"/>
  <c r="AO1597" s="1"/>
  <c r="AG1597"/>
  <c r="AH1597"/>
  <c r="AI1597"/>
  <c r="AJ1597"/>
  <c r="AK1597"/>
  <c r="AT1597"/>
  <c r="AU1597"/>
  <c r="AV1597"/>
  <c r="AW1597"/>
  <c r="BB1597" s="1"/>
  <c r="AC1598"/>
  <c r="AD1598"/>
  <c r="AE1598"/>
  <c r="AF1598"/>
  <c r="AG1598"/>
  <c r="AH1598"/>
  <c r="AI1598"/>
  <c r="AJ1598"/>
  <c r="AK1598"/>
  <c r="AO1598"/>
  <c r="AN1598" s="1"/>
  <c r="AT1598"/>
  <c r="AU1598"/>
  <c r="AV1598"/>
  <c r="AW1598"/>
  <c r="BB1598" s="1"/>
  <c r="AC1599"/>
  <c r="AD1599"/>
  <c r="AE1599"/>
  <c r="AF1599"/>
  <c r="AO1599" s="1"/>
  <c r="AG1599"/>
  <c r="AH1599"/>
  <c r="AI1599"/>
  <c r="AJ1599"/>
  <c r="AK1599"/>
  <c r="AT1599"/>
  <c r="AU1599"/>
  <c r="AV1599"/>
  <c r="AW1599"/>
  <c r="BB1599" s="1"/>
  <c r="AC1600"/>
  <c r="AD1600"/>
  <c r="AE1600"/>
  <c r="AF1600"/>
  <c r="AG1600"/>
  <c r="AH1600"/>
  <c r="AI1600"/>
  <c r="AJ1600"/>
  <c r="AK1600"/>
  <c r="AO1600"/>
  <c r="AN1600" s="1"/>
  <c r="AT1600"/>
  <c r="AU1600"/>
  <c r="AV1600"/>
  <c r="AW1600"/>
  <c r="BB1600" s="1"/>
  <c r="AC1601"/>
  <c r="AD1601"/>
  <c r="AE1601"/>
  <c r="AF1601"/>
  <c r="AO1601" s="1"/>
  <c r="AG1601"/>
  <c r="AH1601"/>
  <c r="AI1601"/>
  <c r="AJ1601"/>
  <c r="AK1601"/>
  <c r="AT1601"/>
  <c r="AU1601"/>
  <c r="AV1601"/>
  <c r="AW1601"/>
  <c r="BB1601" s="1"/>
  <c r="AC1602"/>
  <c r="AD1602"/>
  <c r="AE1602"/>
  <c r="AF1602"/>
  <c r="AO1602" s="1"/>
  <c r="AN1602" s="1"/>
  <c r="AG1602"/>
  <c r="AH1602"/>
  <c r="AI1602"/>
  <c r="AJ1602"/>
  <c r="AK1602"/>
  <c r="AT1602"/>
  <c r="AU1602"/>
  <c r="AV1602"/>
  <c r="AW1602"/>
  <c r="BB1602" s="1"/>
  <c r="AC1603"/>
  <c r="AD1603"/>
  <c r="AE1603"/>
  <c r="AF1603"/>
  <c r="AO1603" s="1"/>
  <c r="AG1603"/>
  <c r="AH1603"/>
  <c r="AI1603"/>
  <c r="AJ1603"/>
  <c r="AK1603"/>
  <c r="AT1603"/>
  <c r="AU1603"/>
  <c r="AV1603"/>
  <c r="AW1603"/>
  <c r="BB1603" s="1"/>
  <c r="AC1604"/>
  <c r="AD1604"/>
  <c r="AE1604"/>
  <c r="AF1604"/>
  <c r="AO1604" s="1"/>
  <c r="AN1604" s="1"/>
  <c r="AG1604"/>
  <c r="AH1604"/>
  <c r="AI1604"/>
  <c r="AJ1604"/>
  <c r="AK1604"/>
  <c r="AT1604"/>
  <c r="AU1604"/>
  <c r="AV1604"/>
  <c r="AW1604"/>
  <c r="BB1604" s="1"/>
  <c r="AC1605"/>
  <c r="AD1605"/>
  <c r="AE1605"/>
  <c r="AF1605"/>
  <c r="AO1605" s="1"/>
  <c r="AG1605"/>
  <c r="AH1605"/>
  <c r="AI1605"/>
  <c r="AJ1605"/>
  <c r="AK1605"/>
  <c r="AT1605"/>
  <c r="AU1605"/>
  <c r="AV1605"/>
  <c r="AW1605"/>
  <c r="BB1605" s="1"/>
  <c r="AC1606"/>
  <c r="AD1606"/>
  <c r="AE1606"/>
  <c r="AF1606"/>
  <c r="AG1606"/>
  <c r="AH1606"/>
  <c r="AI1606"/>
  <c r="AJ1606"/>
  <c r="AK1606"/>
  <c r="AO1606"/>
  <c r="AN1606" s="1"/>
  <c r="AT1606"/>
  <c r="AU1606"/>
  <c r="AV1606"/>
  <c r="AW1606"/>
  <c r="BB1606" s="1"/>
  <c r="AC1607"/>
  <c r="AD1607"/>
  <c r="AE1607"/>
  <c r="AF1607"/>
  <c r="AO1607" s="1"/>
  <c r="AG1607"/>
  <c r="AH1607"/>
  <c r="AI1607"/>
  <c r="AJ1607"/>
  <c r="AK1607"/>
  <c r="AT1607"/>
  <c r="AU1607"/>
  <c r="AV1607"/>
  <c r="AW1607"/>
  <c r="BB1607" s="1"/>
  <c r="AC1608"/>
  <c r="AD1608"/>
  <c r="AE1608"/>
  <c r="AF1608"/>
  <c r="AG1608"/>
  <c r="AH1608"/>
  <c r="AI1608"/>
  <c r="AJ1608"/>
  <c r="AK1608"/>
  <c r="AO1608"/>
  <c r="AN1608" s="1"/>
  <c r="AT1608"/>
  <c r="AU1608"/>
  <c r="AV1608"/>
  <c r="AW1608"/>
  <c r="BB1608" s="1"/>
  <c r="AC1609"/>
  <c r="AD1609"/>
  <c r="AE1609"/>
  <c r="AF1609"/>
  <c r="AO1609" s="1"/>
  <c r="AG1609"/>
  <c r="AH1609"/>
  <c r="AI1609"/>
  <c r="AJ1609"/>
  <c r="AK1609"/>
  <c r="AT1609"/>
  <c r="AU1609"/>
  <c r="AV1609"/>
  <c r="AW1609"/>
  <c r="BB1609" s="1"/>
  <c r="AC1610"/>
  <c r="AD1610"/>
  <c r="AE1610"/>
  <c r="AF1610"/>
  <c r="AO1610" s="1"/>
  <c r="AN1610" s="1"/>
  <c r="AG1610"/>
  <c r="AH1610"/>
  <c r="AI1610"/>
  <c r="AJ1610"/>
  <c r="AK1610"/>
  <c r="AT1610"/>
  <c r="AU1610"/>
  <c r="AV1610"/>
  <c r="AW1610"/>
  <c r="BB1610" s="1"/>
  <c r="AC1611"/>
  <c r="AD1611"/>
  <c r="AE1611"/>
  <c r="AF1611"/>
  <c r="AO1611" s="1"/>
  <c r="AG1611"/>
  <c r="AH1611"/>
  <c r="AI1611"/>
  <c r="AJ1611"/>
  <c r="AK1611"/>
  <c r="AT1611"/>
  <c r="AU1611"/>
  <c r="AV1611"/>
  <c r="AW1611"/>
  <c r="BB1611" s="1"/>
  <c r="AC1612"/>
  <c r="AD1612"/>
  <c r="AE1612"/>
  <c r="AF1612"/>
  <c r="AO1612" s="1"/>
  <c r="AN1612" s="1"/>
  <c r="AG1612"/>
  <c r="AH1612"/>
  <c r="AI1612"/>
  <c r="AJ1612"/>
  <c r="AK1612"/>
  <c r="AT1612"/>
  <c r="AU1612"/>
  <c r="AV1612"/>
  <c r="AW1612"/>
  <c r="BB1612" s="1"/>
  <c r="AC1613"/>
  <c r="AD1613"/>
  <c r="AE1613"/>
  <c r="AF1613"/>
  <c r="AO1613" s="1"/>
  <c r="AG1613"/>
  <c r="AH1613"/>
  <c r="AI1613"/>
  <c r="AJ1613"/>
  <c r="AK1613"/>
  <c r="AT1613"/>
  <c r="AU1613"/>
  <c r="AV1613"/>
  <c r="AW1613"/>
  <c r="BB1613" s="1"/>
  <c r="AC1614"/>
  <c r="AD1614"/>
  <c r="AE1614"/>
  <c r="AF1614"/>
  <c r="AG1614"/>
  <c r="AH1614"/>
  <c r="AI1614"/>
  <c r="AJ1614"/>
  <c r="AK1614"/>
  <c r="AO1614"/>
  <c r="AN1614" s="1"/>
  <c r="AT1614"/>
  <c r="AU1614"/>
  <c r="AV1614"/>
  <c r="AW1614"/>
  <c r="BB1614" s="1"/>
  <c r="AC1615"/>
  <c r="AD1615"/>
  <c r="AE1615"/>
  <c r="AF1615"/>
  <c r="AO1615" s="1"/>
  <c r="AG1615"/>
  <c r="AH1615"/>
  <c r="AI1615"/>
  <c r="AJ1615"/>
  <c r="AK1615"/>
  <c r="AT1615"/>
  <c r="AU1615"/>
  <c r="AV1615"/>
  <c r="AW1615"/>
  <c r="BB1615" s="1"/>
  <c r="AC1616"/>
  <c r="AD1616"/>
  <c r="AE1616"/>
  <c r="AF1616"/>
  <c r="AG1616"/>
  <c r="AH1616"/>
  <c r="AI1616"/>
  <c r="AJ1616"/>
  <c r="AK1616"/>
  <c r="AO1616"/>
  <c r="AN1616" s="1"/>
  <c r="AT1616"/>
  <c r="AU1616"/>
  <c r="AV1616"/>
  <c r="AW1616"/>
  <c r="BB1616" s="1"/>
  <c r="AC1617"/>
  <c r="AD1617"/>
  <c r="AE1617"/>
  <c r="AF1617"/>
  <c r="AO1617" s="1"/>
  <c r="AG1617"/>
  <c r="AH1617"/>
  <c r="AI1617"/>
  <c r="AJ1617"/>
  <c r="AK1617"/>
  <c r="AT1617"/>
  <c r="AU1617"/>
  <c r="AV1617"/>
  <c r="AW1617"/>
  <c r="BB1617" s="1"/>
  <c r="AC1618"/>
  <c r="AD1618"/>
  <c r="AE1618"/>
  <c r="AF1618"/>
  <c r="AO1618" s="1"/>
  <c r="AN1618" s="1"/>
  <c r="AG1618"/>
  <c r="AH1618"/>
  <c r="AI1618"/>
  <c r="AJ1618"/>
  <c r="AK1618"/>
  <c r="AT1618"/>
  <c r="AU1618"/>
  <c r="AV1618"/>
  <c r="AW1618"/>
  <c r="BB1618" s="1"/>
  <c r="AC1619"/>
  <c r="AD1619"/>
  <c r="AE1619"/>
  <c r="AF1619"/>
  <c r="AO1619" s="1"/>
  <c r="AG1619"/>
  <c r="AH1619"/>
  <c r="AI1619"/>
  <c r="AJ1619"/>
  <c r="AK1619"/>
  <c r="AT1619"/>
  <c r="AU1619"/>
  <c r="AV1619"/>
  <c r="AW1619"/>
  <c r="BB1619" s="1"/>
  <c r="AC1620"/>
  <c r="AD1620"/>
  <c r="AE1620"/>
  <c r="AF1620"/>
  <c r="AO1620" s="1"/>
  <c r="AN1620" s="1"/>
  <c r="AG1620"/>
  <c r="AH1620"/>
  <c r="AI1620"/>
  <c r="AJ1620"/>
  <c r="AK1620"/>
  <c r="AT1620"/>
  <c r="AU1620"/>
  <c r="AV1620"/>
  <c r="AW1620"/>
  <c r="BB1620" s="1"/>
  <c r="AC1621"/>
  <c r="AD1621"/>
  <c r="AE1621"/>
  <c r="AF1621"/>
  <c r="AO1621" s="1"/>
  <c r="AG1621"/>
  <c r="AH1621"/>
  <c r="AI1621"/>
  <c r="AJ1621"/>
  <c r="AK1621"/>
  <c r="AT1621"/>
  <c r="AU1621"/>
  <c r="AV1621"/>
  <c r="AW1621"/>
  <c r="BB1621" s="1"/>
  <c r="AC1622"/>
  <c r="AD1622"/>
  <c r="AE1622"/>
  <c r="AF1622"/>
  <c r="AG1622"/>
  <c r="AH1622"/>
  <c r="AI1622"/>
  <c r="AJ1622"/>
  <c r="AK1622"/>
  <c r="AO1622"/>
  <c r="AN1622" s="1"/>
  <c r="AT1622"/>
  <c r="AU1622"/>
  <c r="AV1622"/>
  <c r="AW1622"/>
  <c r="BB1622" s="1"/>
  <c r="AC1623"/>
  <c r="AD1623"/>
  <c r="AE1623"/>
  <c r="AF1623"/>
  <c r="AO1623" s="1"/>
  <c r="AG1623"/>
  <c r="AH1623"/>
  <c r="AI1623"/>
  <c r="AJ1623"/>
  <c r="AK1623"/>
  <c r="AT1623"/>
  <c r="AU1623"/>
  <c r="AV1623"/>
  <c r="AW1623"/>
  <c r="BB1623" s="1"/>
  <c r="AC1624"/>
  <c r="AD1624"/>
  <c r="AE1624"/>
  <c r="AF1624"/>
  <c r="AG1624"/>
  <c r="AH1624"/>
  <c r="AI1624"/>
  <c r="AJ1624"/>
  <c r="AK1624"/>
  <c r="AO1624"/>
  <c r="AN1624" s="1"/>
  <c r="AT1624"/>
  <c r="AU1624"/>
  <c r="AV1624"/>
  <c r="AW1624"/>
  <c r="BB1624" s="1"/>
  <c r="AC1625"/>
  <c r="AD1625"/>
  <c r="AE1625"/>
  <c r="AF1625"/>
  <c r="AO1625" s="1"/>
  <c r="AG1625"/>
  <c r="AH1625"/>
  <c r="AI1625"/>
  <c r="AJ1625"/>
  <c r="AK1625"/>
  <c r="AT1625"/>
  <c r="AU1625"/>
  <c r="AV1625"/>
  <c r="AW1625"/>
  <c r="BB1625" s="1"/>
  <c r="AC1626"/>
  <c r="AD1626"/>
  <c r="AE1626"/>
  <c r="AF1626"/>
  <c r="AO1626" s="1"/>
  <c r="AN1626" s="1"/>
  <c r="AG1626"/>
  <c r="AH1626"/>
  <c r="AI1626"/>
  <c r="AJ1626"/>
  <c r="AK1626"/>
  <c r="AT1626"/>
  <c r="AU1626"/>
  <c r="AV1626"/>
  <c r="AW1626"/>
  <c r="BB1626" s="1"/>
  <c r="AC1627"/>
  <c r="AD1627"/>
  <c r="AE1627"/>
  <c r="AF1627"/>
  <c r="AO1627" s="1"/>
  <c r="AG1627"/>
  <c r="AH1627"/>
  <c r="AI1627"/>
  <c r="AJ1627"/>
  <c r="AK1627"/>
  <c r="AT1627"/>
  <c r="AU1627"/>
  <c r="AV1627"/>
  <c r="AW1627"/>
  <c r="BB1627" s="1"/>
  <c r="AC1628"/>
  <c r="AD1628"/>
  <c r="AE1628"/>
  <c r="AF1628"/>
  <c r="AO1628" s="1"/>
  <c r="AN1628" s="1"/>
  <c r="AG1628"/>
  <c r="AH1628"/>
  <c r="AI1628"/>
  <c r="AJ1628"/>
  <c r="AK1628"/>
  <c r="AT1628"/>
  <c r="AU1628"/>
  <c r="AV1628"/>
  <c r="AW1628"/>
  <c r="BB1628" s="1"/>
  <c r="AC1629"/>
  <c r="AD1629"/>
  <c r="AE1629"/>
  <c r="AF1629"/>
  <c r="AO1629" s="1"/>
  <c r="AG1629"/>
  <c r="AH1629"/>
  <c r="AI1629"/>
  <c r="AJ1629"/>
  <c r="AK1629"/>
  <c r="AT1629"/>
  <c r="AU1629"/>
  <c r="AV1629"/>
  <c r="AW1629"/>
  <c r="BB1629" s="1"/>
  <c r="AC1630"/>
  <c r="AD1630"/>
  <c r="AE1630"/>
  <c r="AF1630"/>
  <c r="AG1630"/>
  <c r="AH1630"/>
  <c r="AI1630"/>
  <c r="AJ1630"/>
  <c r="AK1630"/>
  <c r="AO1630"/>
  <c r="AN1630" s="1"/>
  <c r="AT1630"/>
  <c r="AU1630"/>
  <c r="AV1630"/>
  <c r="AW1630"/>
  <c r="BB1630" s="1"/>
  <c r="AC1631"/>
  <c r="AD1631"/>
  <c r="AE1631"/>
  <c r="AF1631"/>
  <c r="AO1631" s="1"/>
  <c r="AG1631"/>
  <c r="AH1631"/>
  <c r="AI1631"/>
  <c r="AJ1631"/>
  <c r="AK1631"/>
  <c r="AT1631"/>
  <c r="AU1631"/>
  <c r="AV1631"/>
  <c r="AW1631"/>
  <c r="BB1631" s="1"/>
  <c r="AC1632"/>
  <c r="AD1632"/>
  <c r="AE1632"/>
  <c r="AF1632"/>
  <c r="AG1632"/>
  <c r="AH1632"/>
  <c r="AI1632"/>
  <c r="AJ1632"/>
  <c r="AK1632"/>
  <c r="AO1632"/>
  <c r="AN1632" s="1"/>
  <c r="AT1632"/>
  <c r="AU1632"/>
  <c r="AV1632"/>
  <c r="AW1632"/>
  <c r="BB1632" s="1"/>
  <c r="AC1633"/>
  <c r="AD1633"/>
  <c r="AE1633"/>
  <c r="AF1633"/>
  <c r="AO1633" s="1"/>
  <c r="AG1633"/>
  <c r="AH1633"/>
  <c r="AI1633"/>
  <c r="AJ1633"/>
  <c r="AK1633"/>
  <c r="AT1633"/>
  <c r="AU1633"/>
  <c r="AV1633"/>
  <c r="AW1633"/>
  <c r="BB1633" s="1"/>
  <c r="AC1634"/>
  <c r="AD1634"/>
  <c r="AE1634"/>
  <c r="AF1634"/>
  <c r="AO1634" s="1"/>
  <c r="AN1634" s="1"/>
  <c r="AG1634"/>
  <c r="AH1634"/>
  <c r="AI1634"/>
  <c r="AJ1634"/>
  <c r="AK1634"/>
  <c r="AT1634"/>
  <c r="AU1634"/>
  <c r="AV1634"/>
  <c r="AW1634"/>
  <c r="BB1634" s="1"/>
  <c r="AC1635"/>
  <c r="AD1635"/>
  <c r="AE1635"/>
  <c r="AF1635"/>
  <c r="AO1635" s="1"/>
  <c r="AG1635"/>
  <c r="AH1635"/>
  <c r="AI1635"/>
  <c r="AJ1635"/>
  <c r="AK1635"/>
  <c r="AT1635"/>
  <c r="AU1635"/>
  <c r="AV1635"/>
  <c r="AW1635"/>
  <c r="BB1635" s="1"/>
  <c r="AC1636"/>
  <c r="AD1636"/>
  <c r="AE1636"/>
  <c r="AF1636"/>
  <c r="AO1636" s="1"/>
  <c r="AN1636" s="1"/>
  <c r="AG1636"/>
  <c r="AH1636"/>
  <c r="AI1636"/>
  <c r="AJ1636"/>
  <c r="AK1636"/>
  <c r="AT1636"/>
  <c r="AU1636"/>
  <c r="AV1636"/>
  <c r="AW1636"/>
  <c r="BB1636" s="1"/>
  <c r="AC1637"/>
  <c r="AD1637"/>
  <c r="AE1637"/>
  <c r="AF1637"/>
  <c r="AO1637" s="1"/>
  <c r="AG1637"/>
  <c r="AH1637"/>
  <c r="AI1637"/>
  <c r="AJ1637"/>
  <c r="AK1637"/>
  <c r="AT1637"/>
  <c r="AU1637"/>
  <c r="AV1637"/>
  <c r="AW1637"/>
  <c r="BB1637" s="1"/>
  <c r="AC1638"/>
  <c r="AD1638"/>
  <c r="AE1638"/>
  <c r="AF1638"/>
  <c r="AG1638"/>
  <c r="AH1638"/>
  <c r="AI1638"/>
  <c r="AJ1638"/>
  <c r="AK1638"/>
  <c r="AO1638"/>
  <c r="AN1638" s="1"/>
  <c r="AT1638"/>
  <c r="AU1638"/>
  <c r="AV1638"/>
  <c r="AW1638"/>
  <c r="BB1638" s="1"/>
  <c r="AC1639"/>
  <c r="AD1639"/>
  <c r="AE1639"/>
  <c r="AF1639"/>
  <c r="AO1639" s="1"/>
  <c r="AG1639"/>
  <c r="AH1639"/>
  <c r="AI1639"/>
  <c r="AJ1639"/>
  <c r="AK1639"/>
  <c r="AT1639"/>
  <c r="AU1639"/>
  <c r="AV1639"/>
  <c r="AW1639"/>
  <c r="BB1639" s="1"/>
  <c r="AC1640"/>
  <c r="AD1640"/>
  <c r="AE1640"/>
  <c r="AF1640"/>
  <c r="AG1640"/>
  <c r="AH1640"/>
  <c r="AI1640"/>
  <c r="AJ1640"/>
  <c r="AK1640"/>
  <c r="AO1640"/>
  <c r="AN1640" s="1"/>
  <c r="AT1640"/>
  <c r="AU1640"/>
  <c r="AV1640"/>
  <c r="AW1640"/>
  <c r="BB1640" s="1"/>
  <c r="AC1641"/>
  <c r="AD1641"/>
  <c r="AE1641"/>
  <c r="AF1641"/>
  <c r="AO1641" s="1"/>
  <c r="AG1641"/>
  <c r="AH1641"/>
  <c r="AI1641"/>
  <c r="AJ1641"/>
  <c r="AK1641"/>
  <c r="AT1641"/>
  <c r="AU1641"/>
  <c r="AV1641"/>
  <c r="AW1641"/>
  <c r="BB1641" s="1"/>
  <c r="AC1642"/>
  <c r="AD1642"/>
  <c r="AE1642"/>
  <c r="AF1642"/>
  <c r="AO1642" s="1"/>
  <c r="AN1642" s="1"/>
  <c r="AG1642"/>
  <c r="AH1642"/>
  <c r="AI1642"/>
  <c r="AJ1642"/>
  <c r="AK1642"/>
  <c r="AT1642"/>
  <c r="AU1642"/>
  <c r="AV1642"/>
  <c r="AW1642"/>
  <c r="BB1642" s="1"/>
  <c r="AC1643"/>
  <c r="AD1643"/>
  <c r="AE1643"/>
  <c r="AF1643"/>
  <c r="AO1643" s="1"/>
  <c r="AG1643"/>
  <c r="AH1643"/>
  <c r="AI1643"/>
  <c r="AJ1643"/>
  <c r="AK1643"/>
  <c r="AT1643"/>
  <c r="AU1643"/>
  <c r="AV1643"/>
  <c r="AW1643"/>
  <c r="BB1643" s="1"/>
  <c r="AC1644"/>
  <c r="AD1644"/>
  <c r="AE1644"/>
  <c r="AF1644"/>
  <c r="AO1644" s="1"/>
  <c r="AN1644" s="1"/>
  <c r="AG1644"/>
  <c r="AH1644"/>
  <c r="AI1644"/>
  <c r="AJ1644"/>
  <c r="AK1644"/>
  <c r="AT1644"/>
  <c r="AU1644"/>
  <c r="AV1644"/>
  <c r="AW1644"/>
  <c r="BB1644" s="1"/>
  <c r="AC1645"/>
  <c r="AD1645"/>
  <c r="AE1645"/>
  <c r="AF1645"/>
  <c r="AO1645" s="1"/>
  <c r="AG1645"/>
  <c r="AH1645"/>
  <c r="AI1645"/>
  <c r="AJ1645"/>
  <c r="AK1645"/>
  <c r="AT1645"/>
  <c r="AU1645"/>
  <c r="AV1645"/>
  <c r="AW1645"/>
  <c r="BB1645" s="1"/>
  <c r="AC1646"/>
  <c r="AD1646"/>
  <c r="AE1646"/>
  <c r="AF1646"/>
  <c r="AG1646"/>
  <c r="AH1646"/>
  <c r="AI1646"/>
  <c r="AJ1646"/>
  <c r="AK1646"/>
  <c r="AO1646"/>
  <c r="AN1646" s="1"/>
  <c r="AT1646"/>
  <c r="AU1646"/>
  <c r="AV1646"/>
  <c r="AW1646"/>
  <c r="BB1646" s="1"/>
  <c r="AC1647"/>
  <c r="AD1647"/>
  <c r="AE1647"/>
  <c r="AF1647"/>
  <c r="AO1647" s="1"/>
  <c r="AG1647"/>
  <c r="AH1647"/>
  <c r="AI1647"/>
  <c r="AJ1647"/>
  <c r="AK1647"/>
  <c r="AT1647"/>
  <c r="AU1647"/>
  <c r="AV1647"/>
  <c r="AW1647"/>
  <c r="BB1647" s="1"/>
  <c r="AC1648"/>
  <c r="AD1648"/>
  <c r="AE1648"/>
  <c r="AF1648"/>
  <c r="AG1648"/>
  <c r="AH1648"/>
  <c r="AI1648"/>
  <c r="AJ1648"/>
  <c r="AK1648"/>
  <c r="AO1648"/>
  <c r="AN1648" s="1"/>
  <c r="AT1648"/>
  <c r="AU1648"/>
  <c r="AV1648"/>
  <c r="AW1648"/>
  <c r="BB1648" s="1"/>
  <c r="AC1649"/>
  <c r="AD1649"/>
  <c r="AE1649"/>
  <c r="AF1649"/>
  <c r="AO1649" s="1"/>
  <c r="AG1649"/>
  <c r="AH1649"/>
  <c r="AI1649"/>
  <c r="AJ1649"/>
  <c r="AK1649"/>
  <c r="AT1649"/>
  <c r="AU1649"/>
  <c r="AV1649"/>
  <c r="AW1649"/>
  <c r="BB1649" s="1"/>
  <c r="AC1650"/>
  <c r="AD1650"/>
  <c r="AE1650"/>
  <c r="AF1650"/>
  <c r="AO1650" s="1"/>
  <c r="AN1650" s="1"/>
  <c r="AG1650"/>
  <c r="AH1650"/>
  <c r="AI1650"/>
  <c r="AJ1650"/>
  <c r="AK1650"/>
  <c r="AT1650"/>
  <c r="AU1650"/>
  <c r="AV1650"/>
  <c r="AW1650"/>
  <c r="BB1650" s="1"/>
  <c r="AC1651"/>
  <c r="AD1651"/>
  <c r="AE1651"/>
  <c r="AF1651"/>
  <c r="AO1651" s="1"/>
  <c r="AG1651"/>
  <c r="AH1651"/>
  <c r="AI1651"/>
  <c r="AJ1651"/>
  <c r="AK1651"/>
  <c r="AT1651"/>
  <c r="AU1651"/>
  <c r="AV1651"/>
  <c r="AW1651"/>
  <c r="BB1651" s="1"/>
  <c r="AC1652"/>
  <c r="AD1652"/>
  <c r="AE1652"/>
  <c r="AF1652"/>
  <c r="AO1652" s="1"/>
  <c r="AN1652" s="1"/>
  <c r="AG1652"/>
  <c r="AH1652"/>
  <c r="AI1652"/>
  <c r="AJ1652"/>
  <c r="AK1652"/>
  <c r="AT1652"/>
  <c r="AU1652"/>
  <c r="AV1652"/>
  <c r="AW1652"/>
  <c r="BB1652" s="1"/>
  <c r="AC1653"/>
  <c r="AD1653"/>
  <c r="AE1653"/>
  <c r="AF1653"/>
  <c r="AO1653" s="1"/>
  <c r="AG1653"/>
  <c r="AH1653"/>
  <c r="AI1653"/>
  <c r="AJ1653"/>
  <c r="AK1653"/>
  <c r="AT1653"/>
  <c r="AU1653"/>
  <c r="AV1653"/>
  <c r="AW1653"/>
  <c r="BB1653" s="1"/>
  <c r="AC1654"/>
  <c r="AD1654"/>
  <c r="AE1654"/>
  <c r="AF1654"/>
  <c r="AG1654"/>
  <c r="AH1654"/>
  <c r="AI1654"/>
  <c r="AJ1654"/>
  <c r="AK1654"/>
  <c r="AO1654"/>
  <c r="AN1654" s="1"/>
  <c r="AT1654"/>
  <c r="AU1654"/>
  <c r="AV1654"/>
  <c r="AW1654"/>
  <c r="BB1654" s="1"/>
  <c r="AC1655"/>
  <c r="AD1655"/>
  <c r="AE1655"/>
  <c r="AF1655"/>
  <c r="AO1655" s="1"/>
  <c r="AG1655"/>
  <c r="AH1655"/>
  <c r="AI1655"/>
  <c r="AJ1655"/>
  <c r="AK1655"/>
  <c r="AT1655"/>
  <c r="AU1655"/>
  <c r="AV1655"/>
  <c r="AW1655"/>
  <c r="BB1655" s="1"/>
  <c r="AC1656"/>
  <c r="AD1656"/>
  <c r="AE1656"/>
  <c r="AF1656"/>
  <c r="AG1656"/>
  <c r="AH1656"/>
  <c r="AI1656"/>
  <c r="AJ1656"/>
  <c r="AK1656"/>
  <c r="AO1656"/>
  <c r="AN1656" s="1"/>
  <c r="AT1656"/>
  <c r="AU1656"/>
  <c r="AV1656"/>
  <c r="AW1656"/>
  <c r="BB1656" s="1"/>
  <c r="AC1657"/>
  <c r="AD1657"/>
  <c r="AE1657"/>
  <c r="AF1657"/>
  <c r="AO1657" s="1"/>
  <c r="AG1657"/>
  <c r="AH1657"/>
  <c r="AI1657"/>
  <c r="AJ1657"/>
  <c r="AK1657"/>
  <c r="AT1657"/>
  <c r="AU1657"/>
  <c r="AV1657"/>
  <c r="AW1657"/>
  <c r="BB1657" s="1"/>
  <c r="AC1658"/>
  <c r="AD1658"/>
  <c r="AE1658"/>
  <c r="AF1658"/>
  <c r="AO1658" s="1"/>
  <c r="AN1658" s="1"/>
  <c r="AG1658"/>
  <c r="AH1658"/>
  <c r="AI1658"/>
  <c r="AJ1658"/>
  <c r="AK1658"/>
  <c r="AT1658"/>
  <c r="AU1658"/>
  <c r="AV1658"/>
  <c r="AW1658"/>
  <c r="BB1658" s="1"/>
  <c r="AC1659"/>
  <c r="AD1659"/>
  <c r="AE1659"/>
  <c r="AF1659"/>
  <c r="AO1659" s="1"/>
  <c r="AG1659"/>
  <c r="AH1659"/>
  <c r="AI1659"/>
  <c r="AJ1659"/>
  <c r="AK1659"/>
  <c r="AT1659"/>
  <c r="AU1659"/>
  <c r="AV1659"/>
  <c r="AW1659"/>
  <c r="BB1659" s="1"/>
  <c r="AC1660"/>
  <c r="AD1660"/>
  <c r="AE1660"/>
  <c r="AF1660"/>
  <c r="AO1660" s="1"/>
  <c r="AN1660" s="1"/>
  <c r="AG1660"/>
  <c r="AH1660"/>
  <c r="AI1660"/>
  <c r="AJ1660"/>
  <c r="AK1660"/>
  <c r="AT1660"/>
  <c r="AU1660"/>
  <c r="AV1660"/>
  <c r="AW1660"/>
  <c r="BB1660" s="1"/>
  <c r="AC1661"/>
  <c r="AD1661"/>
  <c r="AE1661"/>
  <c r="AF1661"/>
  <c r="AO1661" s="1"/>
  <c r="AG1661"/>
  <c r="AH1661"/>
  <c r="AI1661"/>
  <c r="AJ1661"/>
  <c r="AK1661"/>
  <c r="AT1661"/>
  <c r="AU1661"/>
  <c r="AV1661"/>
  <c r="AW1661"/>
  <c r="BB1661" s="1"/>
  <c r="AC1662"/>
  <c r="AD1662"/>
  <c r="AE1662"/>
  <c r="AF1662"/>
  <c r="AG1662"/>
  <c r="AH1662"/>
  <c r="AI1662"/>
  <c r="AJ1662"/>
  <c r="AK1662"/>
  <c r="AO1662"/>
  <c r="AN1662" s="1"/>
  <c r="AT1662"/>
  <c r="AU1662"/>
  <c r="AV1662"/>
  <c r="AW1662"/>
  <c r="BB1662" s="1"/>
  <c r="AC1663"/>
  <c r="AD1663"/>
  <c r="AE1663"/>
  <c r="AF1663"/>
  <c r="AO1663" s="1"/>
  <c r="AG1663"/>
  <c r="AH1663"/>
  <c r="AI1663"/>
  <c r="AJ1663"/>
  <c r="AK1663"/>
  <c r="AT1663"/>
  <c r="AU1663"/>
  <c r="AV1663"/>
  <c r="AW1663"/>
  <c r="BB1663" s="1"/>
  <c r="AC1664"/>
  <c r="AD1664"/>
  <c r="AE1664"/>
  <c r="AF1664"/>
  <c r="AG1664"/>
  <c r="AH1664"/>
  <c r="AI1664"/>
  <c r="AJ1664"/>
  <c r="AK1664"/>
  <c r="AO1664"/>
  <c r="AN1664" s="1"/>
  <c r="AT1664"/>
  <c r="AU1664"/>
  <c r="AV1664"/>
  <c r="AW1664"/>
  <c r="BB1664" s="1"/>
  <c r="AC1665"/>
  <c r="AD1665"/>
  <c r="AE1665"/>
  <c r="AF1665"/>
  <c r="AO1665" s="1"/>
  <c r="AG1665"/>
  <c r="AH1665"/>
  <c r="AI1665"/>
  <c r="AJ1665"/>
  <c r="AK1665"/>
  <c r="AT1665"/>
  <c r="AU1665"/>
  <c r="AV1665"/>
  <c r="AW1665"/>
  <c r="BB1665" s="1"/>
  <c r="AC1666"/>
  <c r="AD1666"/>
  <c r="AE1666"/>
  <c r="AF1666"/>
  <c r="AO1666" s="1"/>
  <c r="AN1666" s="1"/>
  <c r="AG1666"/>
  <c r="AH1666"/>
  <c r="AI1666"/>
  <c r="AJ1666"/>
  <c r="AK1666"/>
  <c r="AT1666"/>
  <c r="AU1666"/>
  <c r="AV1666"/>
  <c r="AW1666"/>
  <c r="BB1666" s="1"/>
  <c r="AC1667"/>
  <c r="AD1667"/>
  <c r="AE1667"/>
  <c r="AF1667"/>
  <c r="AO1667" s="1"/>
  <c r="AG1667"/>
  <c r="AH1667"/>
  <c r="AI1667"/>
  <c r="AJ1667"/>
  <c r="AK1667"/>
  <c r="AT1667"/>
  <c r="AU1667"/>
  <c r="AV1667"/>
  <c r="AW1667"/>
  <c r="BB1667" s="1"/>
  <c r="AC1668"/>
  <c r="AD1668"/>
  <c r="AE1668"/>
  <c r="AF1668"/>
  <c r="AO1668" s="1"/>
  <c r="AN1668" s="1"/>
  <c r="AG1668"/>
  <c r="AH1668"/>
  <c r="AI1668"/>
  <c r="AJ1668"/>
  <c r="AK1668"/>
  <c r="AT1668"/>
  <c r="AU1668"/>
  <c r="AV1668"/>
  <c r="AW1668"/>
  <c r="BB1668" s="1"/>
  <c r="AC1669"/>
  <c r="AD1669"/>
  <c r="AE1669"/>
  <c r="AF1669"/>
  <c r="AO1669" s="1"/>
  <c r="AG1669"/>
  <c r="AH1669"/>
  <c r="AI1669"/>
  <c r="AJ1669"/>
  <c r="AK1669"/>
  <c r="AT1669"/>
  <c r="AU1669"/>
  <c r="AV1669"/>
  <c r="AW1669"/>
  <c r="BB1669" s="1"/>
  <c r="AC1670"/>
  <c r="AD1670"/>
  <c r="AE1670"/>
  <c r="AF1670"/>
  <c r="AG1670"/>
  <c r="AH1670"/>
  <c r="AI1670"/>
  <c r="AJ1670"/>
  <c r="AK1670"/>
  <c r="AO1670"/>
  <c r="AN1670" s="1"/>
  <c r="AT1670"/>
  <c r="AU1670"/>
  <c r="AV1670"/>
  <c r="AW1670"/>
  <c r="BB1670" s="1"/>
  <c r="AC1671"/>
  <c r="AD1671"/>
  <c r="AE1671"/>
  <c r="AF1671"/>
  <c r="AO1671" s="1"/>
  <c r="AG1671"/>
  <c r="AH1671"/>
  <c r="AI1671"/>
  <c r="AJ1671"/>
  <c r="AK1671"/>
  <c r="AT1671"/>
  <c r="AU1671"/>
  <c r="AV1671"/>
  <c r="AW1671"/>
  <c r="BB1671" s="1"/>
  <c r="AC1672"/>
  <c r="AD1672"/>
  <c r="AE1672"/>
  <c r="AF1672"/>
  <c r="AG1672"/>
  <c r="AH1672"/>
  <c r="AI1672"/>
  <c r="AJ1672"/>
  <c r="AK1672"/>
  <c r="AO1672"/>
  <c r="AN1672" s="1"/>
  <c r="AT1672"/>
  <c r="AU1672"/>
  <c r="AV1672"/>
  <c r="AW1672"/>
  <c r="BB1672" s="1"/>
  <c r="AC1673"/>
  <c r="AD1673"/>
  <c r="AE1673"/>
  <c r="AF1673"/>
  <c r="AO1673" s="1"/>
  <c r="AG1673"/>
  <c r="AH1673"/>
  <c r="AI1673"/>
  <c r="AJ1673"/>
  <c r="AK1673"/>
  <c r="AT1673"/>
  <c r="AU1673"/>
  <c r="AV1673"/>
  <c r="AW1673"/>
  <c r="BB1673" s="1"/>
  <c r="AC1674"/>
  <c r="AD1674"/>
  <c r="AE1674"/>
  <c r="AF1674"/>
  <c r="AO1674" s="1"/>
  <c r="AN1674" s="1"/>
  <c r="AG1674"/>
  <c r="AH1674"/>
  <c r="AI1674"/>
  <c r="AJ1674"/>
  <c r="AK1674"/>
  <c r="AT1674"/>
  <c r="AU1674"/>
  <c r="AV1674"/>
  <c r="AW1674"/>
  <c r="BB1674" s="1"/>
  <c r="AC1675"/>
  <c r="AD1675"/>
  <c r="AE1675"/>
  <c r="AF1675"/>
  <c r="AO1675" s="1"/>
  <c r="AG1675"/>
  <c r="AH1675"/>
  <c r="AI1675"/>
  <c r="AJ1675"/>
  <c r="AK1675"/>
  <c r="AT1675"/>
  <c r="AU1675"/>
  <c r="AV1675"/>
  <c r="AW1675"/>
  <c r="BB1675" s="1"/>
  <c r="AC1676"/>
  <c r="AD1676"/>
  <c r="AE1676"/>
  <c r="AF1676"/>
  <c r="AO1676" s="1"/>
  <c r="AN1676" s="1"/>
  <c r="AG1676"/>
  <c r="AH1676"/>
  <c r="AI1676"/>
  <c r="AJ1676"/>
  <c r="AK1676"/>
  <c r="AT1676"/>
  <c r="AU1676"/>
  <c r="AV1676"/>
  <c r="AW1676"/>
  <c r="BB1676" s="1"/>
  <c r="AC1677"/>
  <c r="AD1677"/>
  <c r="AE1677"/>
  <c r="AF1677"/>
  <c r="AO1677" s="1"/>
  <c r="AG1677"/>
  <c r="AH1677"/>
  <c r="AI1677"/>
  <c r="AJ1677"/>
  <c r="AK1677"/>
  <c r="AT1677"/>
  <c r="AU1677"/>
  <c r="AV1677"/>
  <c r="AW1677"/>
  <c r="BB1677" s="1"/>
  <c r="AC1678"/>
  <c r="AD1678"/>
  <c r="AE1678"/>
  <c r="AF1678"/>
  <c r="AG1678"/>
  <c r="AH1678"/>
  <c r="AI1678"/>
  <c r="AJ1678"/>
  <c r="AK1678"/>
  <c r="AO1678"/>
  <c r="AN1678" s="1"/>
  <c r="AT1678"/>
  <c r="AU1678"/>
  <c r="AV1678"/>
  <c r="AW1678"/>
  <c r="BB1678" s="1"/>
  <c r="AC1679"/>
  <c r="AD1679"/>
  <c r="AE1679"/>
  <c r="AF1679"/>
  <c r="AO1679" s="1"/>
  <c r="AG1679"/>
  <c r="AH1679"/>
  <c r="AI1679"/>
  <c r="AJ1679"/>
  <c r="AK1679"/>
  <c r="AT1679"/>
  <c r="AU1679"/>
  <c r="AV1679"/>
  <c r="AW1679"/>
  <c r="BB1679" s="1"/>
  <c r="AC1680"/>
  <c r="AD1680"/>
  <c r="AE1680"/>
  <c r="AF1680"/>
  <c r="AG1680"/>
  <c r="AH1680"/>
  <c r="AI1680"/>
  <c r="AJ1680"/>
  <c r="AK1680"/>
  <c r="AO1680"/>
  <c r="AN1680" s="1"/>
  <c r="AT1680"/>
  <c r="AU1680"/>
  <c r="AV1680"/>
  <c r="AW1680"/>
  <c r="BB1680" s="1"/>
  <c r="AC1681"/>
  <c r="AD1681"/>
  <c r="AE1681"/>
  <c r="AF1681"/>
  <c r="AO1681" s="1"/>
  <c r="AG1681"/>
  <c r="AH1681"/>
  <c r="AI1681"/>
  <c r="AJ1681"/>
  <c r="AK1681"/>
  <c r="AT1681"/>
  <c r="AU1681"/>
  <c r="AV1681"/>
  <c r="AW1681"/>
  <c r="BB1681" s="1"/>
  <c r="AC1682"/>
  <c r="AD1682"/>
  <c r="AE1682"/>
  <c r="AF1682"/>
  <c r="AO1682" s="1"/>
  <c r="AN1682" s="1"/>
  <c r="AG1682"/>
  <c r="AH1682"/>
  <c r="AI1682"/>
  <c r="AJ1682"/>
  <c r="AK1682"/>
  <c r="AT1682"/>
  <c r="AU1682"/>
  <c r="AV1682"/>
  <c r="AW1682"/>
  <c r="BB1682" s="1"/>
  <c r="AC1683"/>
  <c r="AD1683"/>
  <c r="AE1683"/>
  <c r="AF1683"/>
  <c r="AO1683" s="1"/>
  <c r="AG1683"/>
  <c r="AH1683"/>
  <c r="AI1683"/>
  <c r="AJ1683"/>
  <c r="AK1683"/>
  <c r="AT1683"/>
  <c r="AU1683"/>
  <c r="AV1683"/>
  <c r="AW1683"/>
  <c r="BB1683" s="1"/>
  <c r="AC1684"/>
  <c r="AD1684"/>
  <c r="AE1684"/>
  <c r="AF1684"/>
  <c r="AO1684" s="1"/>
  <c r="AN1684" s="1"/>
  <c r="AG1684"/>
  <c r="AH1684"/>
  <c r="AI1684"/>
  <c r="AJ1684"/>
  <c r="AK1684"/>
  <c r="AT1684"/>
  <c r="AU1684"/>
  <c r="AV1684"/>
  <c r="AW1684"/>
  <c r="BB1684" s="1"/>
  <c r="AC1685"/>
  <c r="AD1685"/>
  <c r="AE1685"/>
  <c r="AF1685"/>
  <c r="AO1685" s="1"/>
  <c r="AG1685"/>
  <c r="AH1685"/>
  <c r="AI1685"/>
  <c r="AJ1685"/>
  <c r="AK1685"/>
  <c r="AT1685"/>
  <c r="AU1685"/>
  <c r="AV1685"/>
  <c r="AW1685"/>
  <c r="BB1685" s="1"/>
  <c r="AC1686"/>
  <c r="AD1686"/>
  <c r="AE1686"/>
  <c r="AF1686"/>
  <c r="AG1686"/>
  <c r="AH1686"/>
  <c r="AI1686"/>
  <c r="AJ1686"/>
  <c r="AK1686"/>
  <c r="AO1686"/>
  <c r="AN1686" s="1"/>
  <c r="AT1686"/>
  <c r="AU1686"/>
  <c r="AV1686"/>
  <c r="AW1686"/>
  <c r="BB1686" s="1"/>
  <c r="AC1687"/>
  <c r="AD1687"/>
  <c r="AE1687"/>
  <c r="AF1687"/>
  <c r="AO1687" s="1"/>
  <c r="AG1687"/>
  <c r="AH1687"/>
  <c r="AI1687"/>
  <c r="AJ1687"/>
  <c r="AK1687"/>
  <c r="AT1687"/>
  <c r="AU1687"/>
  <c r="AV1687"/>
  <c r="AW1687"/>
  <c r="BB1687" s="1"/>
  <c r="AC1688"/>
  <c r="AD1688"/>
  <c r="AE1688"/>
  <c r="AF1688"/>
  <c r="AG1688"/>
  <c r="AH1688"/>
  <c r="AI1688"/>
  <c r="AJ1688"/>
  <c r="AK1688"/>
  <c r="AO1688"/>
  <c r="AN1688" s="1"/>
  <c r="AT1688"/>
  <c r="AU1688"/>
  <c r="AV1688"/>
  <c r="AW1688"/>
  <c r="BB1688" s="1"/>
  <c r="AC1689"/>
  <c r="AD1689"/>
  <c r="AE1689"/>
  <c r="AF1689"/>
  <c r="AO1689" s="1"/>
  <c r="AG1689"/>
  <c r="AH1689"/>
  <c r="AI1689"/>
  <c r="AJ1689"/>
  <c r="AK1689"/>
  <c r="AT1689"/>
  <c r="AU1689"/>
  <c r="AV1689"/>
  <c r="AW1689"/>
  <c r="BB1689" s="1"/>
  <c r="AC1690"/>
  <c r="AD1690"/>
  <c r="AE1690"/>
  <c r="AF1690"/>
  <c r="AO1690" s="1"/>
  <c r="AN1690" s="1"/>
  <c r="AG1690"/>
  <c r="AH1690"/>
  <c r="AI1690"/>
  <c r="AJ1690"/>
  <c r="AK1690"/>
  <c r="AT1690"/>
  <c r="AU1690"/>
  <c r="AV1690"/>
  <c r="AW1690"/>
  <c r="BB1690" s="1"/>
  <c r="AC1691"/>
  <c r="AD1691"/>
  <c r="AE1691"/>
  <c r="AF1691"/>
  <c r="AO1691" s="1"/>
  <c r="AG1691"/>
  <c r="AH1691"/>
  <c r="AI1691"/>
  <c r="AJ1691"/>
  <c r="AK1691"/>
  <c r="AT1691"/>
  <c r="AU1691"/>
  <c r="AV1691"/>
  <c r="AW1691"/>
  <c r="BB1691" s="1"/>
  <c r="AC1692"/>
  <c r="AD1692"/>
  <c r="AE1692"/>
  <c r="AF1692"/>
  <c r="AO1692" s="1"/>
  <c r="AN1692" s="1"/>
  <c r="AG1692"/>
  <c r="AH1692"/>
  <c r="AI1692"/>
  <c r="AJ1692"/>
  <c r="AK1692"/>
  <c r="AT1692"/>
  <c r="AU1692"/>
  <c r="AV1692"/>
  <c r="AW1692"/>
  <c r="BB1692" s="1"/>
  <c r="AC1693"/>
  <c r="AD1693"/>
  <c r="AE1693"/>
  <c r="AF1693"/>
  <c r="AO1693" s="1"/>
  <c r="AG1693"/>
  <c r="AH1693"/>
  <c r="AI1693"/>
  <c r="AJ1693"/>
  <c r="AK1693"/>
  <c r="AT1693"/>
  <c r="AU1693"/>
  <c r="AV1693"/>
  <c r="AW1693"/>
  <c r="BB1693" s="1"/>
  <c r="AC1694"/>
  <c r="AD1694"/>
  <c r="AE1694"/>
  <c r="AF1694"/>
  <c r="AG1694"/>
  <c r="AH1694"/>
  <c r="AI1694"/>
  <c r="AJ1694"/>
  <c r="AK1694"/>
  <c r="AO1694"/>
  <c r="AN1694" s="1"/>
  <c r="AT1694"/>
  <c r="AU1694"/>
  <c r="AV1694"/>
  <c r="AW1694"/>
  <c r="BB1694" s="1"/>
  <c r="AC1695"/>
  <c r="AD1695"/>
  <c r="AE1695"/>
  <c r="AF1695"/>
  <c r="AO1695" s="1"/>
  <c r="AG1695"/>
  <c r="AH1695"/>
  <c r="AI1695"/>
  <c r="AJ1695"/>
  <c r="AK1695"/>
  <c r="AT1695"/>
  <c r="AU1695"/>
  <c r="AV1695"/>
  <c r="AW1695"/>
  <c r="BB1695" s="1"/>
  <c r="AC1696"/>
  <c r="AD1696"/>
  <c r="AE1696"/>
  <c r="AF1696"/>
  <c r="AG1696"/>
  <c r="AH1696"/>
  <c r="AI1696"/>
  <c r="AJ1696"/>
  <c r="AK1696"/>
  <c r="AO1696"/>
  <c r="AN1696" s="1"/>
  <c r="AT1696"/>
  <c r="AU1696"/>
  <c r="AV1696"/>
  <c r="AW1696"/>
  <c r="BB1696" s="1"/>
  <c r="AC1697"/>
  <c r="AD1697"/>
  <c r="AE1697"/>
  <c r="AF1697"/>
  <c r="AO1697" s="1"/>
  <c r="AG1697"/>
  <c r="AH1697"/>
  <c r="AI1697"/>
  <c r="AJ1697"/>
  <c r="AK1697"/>
  <c r="AT1697"/>
  <c r="AU1697"/>
  <c r="AV1697"/>
  <c r="AW1697"/>
  <c r="BB1697" s="1"/>
  <c r="AC1698"/>
  <c r="AD1698"/>
  <c r="AE1698"/>
  <c r="AF1698"/>
  <c r="AO1698" s="1"/>
  <c r="AN1698" s="1"/>
  <c r="AG1698"/>
  <c r="AH1698"/>
  <c r="AI1698"/>
  <c r="AJ1698"/>
  <c r="AK1698"/>
  <c r="AT1698"/>
  <c r="AU1698"/>
  <c r="AV1698"/>
  <c r="AW1698"/>
  <c r="BB1698" s="1"/>
  <c r="AC1699"/>
  <c r="AD1699"/>
  <c r="AE1699"/>
  <c r="AF1699"/>
  <c r="AO1699" s="1"/>
  <c r="AG1699"/>
  <c r="AH1699"/>
  <c r="AI1699"/>
  <c r="AJ1699"/>
  <c r="AK1699"/>
  <c r="AT1699"/>
  <c r="AU1699"/>
  <c r="AV1699"/>
  <c r="AW1699"/>
  <c r="BB1699" s="1"/>
  <c r="AC1700"/>
  <c r="AD1700"/>
  <c r="AE1700"/>
  <c r="AF1700"/>
  <c r="AO1700" s="1"/>
  <c r="AN1700" s="1"/>
  <c r="AG1700"/>
  <c r="AH1700"/>
  <c r="AI1700"/>
  <c r="AJ1700"/>
  <c r="AK1700"/>
  <c r="AT1700"/>
  <c r="AU1700"/>
  <c r="AV1700"/>
  <c r="AW1700"/>
  <c r="BB1700" s="1"/>
  <c r="AC1701"/>
  <c r="AD1701"/>
  <c r="AE1701"/>
  <c r="AF1701"/>
  <c r="AO1701" s="1"/>
  <c r="AG1701"/>
  <c r="AH1701"/>
  <c r="AI1701"/>
  <c r="AJ1701"/>
  <c r="AK1701"/>
  <c r="AT1701"/>
  <c r="AU1701"/>
  <c r="AV1701"/>
  <c r="AW1701"/>
  <c r="BB1701" s="1"/>
  <c r="AC1702"/>
  <c r="AD1702"/>
  <c r="AE1702"/>
  <c r="AF1702"/>
  <c r="AG1702"/>
  <c r="AH1702"/>
  <c r="AI1702"/>
  <c r="AJ1702"/>
  <c r="AK1702"/>
  <c r="AO1702"/>
  <c r="AN1702" s="1"/>
  <c r="AT1702"/>
  <c r="AU1702"/>
  <c r="AV1702"/>
  <c r="AW1702"/>
  <c r="BB1702" s="1"/>
  <c r="AC1703"/>
  <c r="AD1703"/>
  <c r="AE1703"/>
  <c r="AF1703"/>
  <c r="AO1703" s="1"/>
  <c r="AG1703"/>
  <c r="AH1703"/>
  <c r="AI1703"/>
  <c r="AJ1703"/>
  <c r="AK1703"/>
  <c r="AT1703"/>
  <c r="AU1703"/>
  <c r="AV1703"/>
  <c r="AW1703"/>
  <c r="BB1703" s="1"/>
  <c r="AC1704"/>
  <c r="AD1704"/>
  <c r="AE1704"/>
  <c r="AF1704"/>
  <c r="AG1704"/>
  <c r="AH1704"/>
  <c r="AI1704"/>
  <c r="AJ1704"/>
  <c r="AK1704"/>
  <c r="AO1704"/>
  <c r="AN1704" s="1"/>
  <c r="AT1704"/>
  <c r="AU1704"/>
  <c r="AV1704"/>
  <c r="AW1704"/>
  <c r="BB1704" s="1"/>
  <c r="AC1705"/>
  <c r="AD1705"/>
  <c r="AE1705"/>
  <c r="AF1705"/>
  <c r="AO1705" s="1"/>
  <c r="AP1705" s="1"/>
  <c r="AG1705"/>
  <c r="AH1705"/>
  <c r="AI1705"/>
  <c r="AJ1705"/>
  <c r="AK1705"/>
  <c r="AT1705"/>
  <c r="AU1705"/>
  <c r="AV1705"/>
  <c r="AW1705"/>
  <c r="BB1705" s="1"/>
  <c r="AC1706"/>
  <c r="AD1706"/>
  <c r="AE1706"/>
  <c r="AF1706"/>
  <c r="AG1706"/>
  <c r="AH1706"/>
  <c r="AI1706"/>
  <c r="AJ1706"/>
  <c r="AK1706"/>
  <c r="AO1706"/>
  <c r="AT1706"/>
  <c r="AU1706"/>
  <c r="AV1706"/>
  <c r="AW1706"/>
  <c r="BB1706" s="1"/>
  <c r="AC1707"/>
  <c r="AD1707"/>
  <c r="AE1707"/>
  <c r="AF1707"/>
  <c r="AO1707" s="1"/>
  <c r="AP1707" s="1"/>
  <c r="AG1707"/>
  <c r="AH1707"/>
  <c r="AI1707"/>
  <c r="AJ1707"/>
  <c r="AK1707"/>
  <c r="AT1707"/>
  <c r="AU1707"/>
  <c r="AV1707"/>
  <c r="AW1707"/>
  <c r="BB1707" s="1"/>
  <c r="AC1708"/>
  <c r="AD1708"/>
  <c r="AE1708"/>
  <c r="AF1708"/>
  <c r="AG1708"/>
  <c r="AH1708"/>
  <c r="AI1708"/>
  <c r="AJ1708"/>
  <c r="AK1708"/>
  <c r="AO1708"/>
  <c r="AT1708"/>
  <c r="AU1708"/>
  <c r="AV1708"/>
  <c r="AW1708"/>
  <c r="BB1708" s="1"/>
  <c r="AC1709"/>
  <c r="AD1709"/>
  <c r="AE1709"/>
  <c r="AF1709"/>
  <c r="AO1709" s="1"/>
  <c r="AP1709" s="1"/>
  <c r="AG1709"/>
  <c r="AH1709"/>
  <c r="AI1709"/>
  <c r="AJ1709"/>
  <c r="AK1709"/>
  <c r="AT1709"/>
  <c r="AU1709"/>
  <c r="AV1709"/>
  <c r="AW1709"/>
  <c r="BB1709" s="1"/>
  <c r="AC1710"/>
  <c r="AD1710"/>
  <c r="AE1710"/>
  <c r="AF1710"/>
  <c r="AG1710"/>
  <c r="AH1710"/>
  <c r="AI1710"/>
  <c r="AJ1710"/>
  <c r="AK1710"/>
  <c r="AO1710"/>
  <c r="AT1710"/>
  <c r="AU1710"/>
  <c r="AV1710"/>
  <c r="AW1710"/>
  <c r="BB1710" s="1"/>
  <c r="AC1711"/>
  <c r="AD1711"/>
  <c r="AE1711"/>
  <c r="AF1711"/>
  <c r="AO1711" s="1"/>
  <c r="AP1711" s="1"/>
  <c r="AG1711"/>
  <c r="AH1711"/>
  <c r="AI1711"/>
  <c r="AJ1711"/>
  <c r="AK1711"/>
  <c r="AT1711"/>
  <c r="AU1711"/>
  <c r="AV1711"/>
  <c r="AW1711"/>
  <c r="BB1711" s="1"/>
  <c r="AC1712"/>
  <c r="AD1712"/>
  <c r="AE1712"/>
  <c r="AF1712"/>
  <c r="AG1712"/>
  <c r="AH1712"/>
  <c r="AI1712"/>
  <c r="AJ1712"/>
  <c r="AK1712"/>
  <c r="AO1712"/>
  <c r="AT1712"/>
  <c r="AU1712"/>
  <c r="AV1712"/>
  <c r="AW1712"/>
  <c r="BB1712" s="1"/>
  <c r="AC1713"/>
  <c r="AD1713"/>
  <c r="AE1713"/>
  <c r="AF1713"/>
  <c r="AO1713" s="1"/>
  <c r="AP1713" s="1"/>
  <c r="AG1713"/>
  <c r="AH1713"/>
  <c r="AI1713"/>
  <c r="AJ1713"/>
  <c r="AK1713"/>
  <c r="AT1713"/>
  <c r="AU1713"/>
  <c r="AV1713"/>
  <c r="AW1713"/>
  <c r="BB1713" s="1"/>
  <c r="AC1714"/>
  <c r="AD1714"/>
  <c r="AE1714"/>
  <c r="AF1714"/>
  <c r="AG1714"/>
  <c r="AH1714"/>
  <c r="AI1714"/>
  <c r="AJ1714"/>
  <c r="AK1714"/>
  <c r="AO1714"/>
  <c r="AT1714"/>
  <c r="AU1714"/>
  <c r="AV1714"/>
  <c r="AW1714"/>
  <c r="BB1714" s="1"/>
  <c r="AC1715"/>
  <c r="AD1715"/>
  <c r="AE1715"/>
  <c r="AF1715"/>
  <c r="AO1715" s="1"/>
  <c r="AP1715" s="1"/>
  <c r="AG1715"/>
  <c r="AH1715"/>
  <c r="AI1715"/>
  <c r="AJ1715"/>
  <c r="AK1715"/>
  <c r="AT1715"/>
  <c r="AU1715"/>
  <c r="AV1715"/>
  <c r="AW1715"/>
  <c r="BB1715" s="1"/>
  <c r="AC1716"/>
  <c r="AD1716"/>
  <c r="AE1716"/>
  <c r="AF1716"/>
  <c r="AG1716"/>
  <c r="AH1716"/>
  <c r="AI1716"/>
  <c r="AJ1716"/>
  <c r="AK1716"/>
  <c r="AO1716"/>
  <c r="AT1716"/>
  <c r="AU1716"/>
  <c r="AV1716"/>
  <c r="AW1716"/>
  <c r="BB1716" s="1"/>
  <c r="AC1717"/>
  <c r="AD1717"/>
  <c r="AE1717"/>
  <c r="AF1717"/>
  <c r="AO1717" s="1"/>
  <c r="AP1717" s="1"/>
  <c r="AG1717"/>
  <c r="AH1717"/>
  <c r="AI1717"/>
  <c r="AJ1717"/>
  <c r="AK1717"/>
  <c r="AT1717"/>
  <c r="AU1717"/>
  <c r="AV1717"/>
  <c r="AW1717"/>
  <c r="BB1717" s="1"/>
  <c r="AC1718"/>
  <c r="AD1718"/>
  <c r="AE1718"/>
  <c r="AF1718"/>
  <c r="AG1718"/>
  <c r="AH1718"/>
  <c r="AI1718"/>
  <c r="AJ1718"/>
  <c r="AK1718"/>
  <c r="AO1718"/>
  <c r="AT1718"/>
  <c r="AU1718"/>
  <c r="AV1718"/>
  <c r="AW1718"/>
  <c r="BB1718" s="1"/>
  <c r="AC1719"/>
  <c r="AD1719"/>
  <c r="AE1719"/>
  <c r="AF1719"/>
  <c r="AO1719" s="1"/>
  <c r="AP1719" s="1"/>
  <c r="AG1719"/>
  <c r="AH1719"/>
  <c r="AI1719"/>
  <c r="AJ1719"/>
  <c r="AK1719"/>
  <c r="AT1719"/>
  <c r="AU1719"/>
  <c r="AV1719"/>
  <c r="AW1719"/>
  <c r="BB1719" s="1"/>
  <c r="AC1720"/>
  <c r="AD1720"/>
  <c r="AE1720"/>
  <c r="AF1720"/>
  <c r="AG1720"/>
  <c r="AH1720"/>
  <c r="AI1720"/>
  <c r="AJ1720"/>
  <c r="AK1720"/>
  <c r="AO1720"/>
  <c r="AT1720"/>
  <c r="AU1720"/>
  <c r="AV1720"/>
  <c r="AW1720"/>
  <c r="BB1720" s="1"/>
  <c r="AC1721"/>
  <c r="AD1721"/>
  <c r="AE1721"/>
  <c r="AF1721"/>
  <c r="AO1721" s="1"/>
  <c r="AP1721" s="1"/>
  <c r="AG1721"/>
  <c r="AH1721"/>
  <c r="AI1721"/>
  <c r="AJ1721"/>
  <c r="AK1721"/>
  <c r="AT1721"/>
  <c r="AU1721"/>
  <c r="AV1721"/>
  <c r="AW1721"/>
  <c r="BB1721" s="1"/>
  <c r="AC1722"/>
  <c r="AD1722"/>
  <c r="AE1722"/>
  <c r="AF1722"/>
  <c r="AG1722"/>
  <c r="AH1722"/>
  <c r="AI1722"/>
  <c r="AJ1722"/>
  <c r="AK1722"/>
  <c r="AO1722"/>
  <c r="AT1722"/>
  <c r="AU1722"/>
  <c r="AV1722"/>
  <c r="AW1722"/>
  <c r="BB1722" s="1"/>
  <c r="AC1723"/>
  <c r="AD1723"/>
  <c r="AE1723"/>
  <c r="AF1723"/>
  <c r="AO1723" s="1"/>
  <c r="AP1723" s="1"/>
  <c r="AG1723"/>
  <c r="AH1723"/>
  <c r="AI1723"/>
  <c r="AJ1723"/>
  <c r="AK1723"/>
  <c r="AT1723"/>
  <c r="AU1723"/>
  <c r="AV1723"/>
  <c r="AW1723"/>
  <c r="BB1723" s="1"/>
  <c r="AC1724"/>
  <c r="AD1724"/>
  <c r="AE1724"/>
  <c r="AF1724"/>
  <c r="AG1724"/>
  <c r="AH1724"/>
  <c r="AI1724"/>
  <c r="AJ1724"/>
  <c r="AK1724"/>
  <c r="AO1724"/>
  <c r="AT1724"/>
  <c r="AU1724"/>
  <c r="AV1724"/>
  <c r="AW1724"/>
  <c r="BB1724" s="1"/>
  <c r="AC1725"/>
  <c r="AD1725"/>
  <c r="AE1725"/>
  <c r="AF1725"/>
  <c r="AO1725" s="1"/>
  <c r="AP1725" s="1"/>
  <c r="AG1725"/>
  <c r="AH1725"/>
  <c r="AI1725"/>
  <c r="AJ1725"/>
  <c r="AK1725"/>
  <c r="AT1725"/>
  <c r="AU1725"/>
  <c r="AV1725"/>
  <c r="AW1725"/>
  <c r="BB1725" s="1"/>
  <c r="AC1726"/>
  <c r="AD1726"/>
  <c r="AE1726"/>
  <c r="AF1726"/>
  <c r="AG1726"/>
  <c r="AH1726"/>
  <c r="AI1726"/>
  <c r="AJ1726"/>
  <c r="AK1726"/>
  <c r="AO1726"/>
  <c r="AT1726"/>
  <c r="AU1726"/>
  <c r="AV1726"/>
  <c r="AW1726"/>
  <c r="BB1726" s="1"/>
  <c r="AC1727"/>
  <c r="AD1727"/>
  <c r="AE1727"/>
  <c r="AF1727"/>
  <c r="AO1727" s="1"/>
  <c r="AP1727" s="1"/>
  <c r="AG1727"/>
  <c r="AH1727"/>
  <c r="AI1727"/>
  <c r="AJ1727"/>
  <c r="AK1727"/>
  <c r="AT1727"/>
  <c r="AU1727"/>
  <c r="AV1727"/>
  <c r="AW1727"/>
  <c r="BB1727" s="1"/>
  <c r="AC1728"/>
  <c r="AD1728"/>
  <c r="AE1728"/>
  <c r="AF1728"/>
  <c r="AG1728"/>
  <c r="AH1728"/>
  <c r="AI1728"/>
  <c r="AJ1728"/>
  <c r="AK1728"/>
  <c r="AO1728"/>
  <c r="AT1728"/>
  <c r="AU1728"/>
  <c r="AV1728"/>
  <c r="AW1728"/>
  <c r="BB1728" s="1"/>
  <c r="AC1729"/>
  <c r="AD1729"/>
  <c r="AE1729"/>
  <c r="AF1729"/>
  <c r="AO1729" s="1"/>
  <c r="AP1729" s="1"/>
  <c r="AG1729"/>
  <c r="AH1729"/>
  <c r="AI1729"/>
  <c r="AJ1729"/>
  <c r="AK1729"/>
  <c r="AT1729"/>
  <c r="AU1729"/>
  <c r="AV1729"/>
  <c r="AW1729"/>
  <c r="BB1729" s="1"/>
  <c r="AC1730"/>
  <c r="AD1730"/>
  <c r="AE1730"/>
  <c r="AF1730"/>
  <c r="AG1730"/>
  <c r="AH1730"/>
  <c r="AI1730"/>
  <c r="AJ1730"/>
  <c r="AK1730"/>
  <c r="AO1730"/>
  <c r="AT1730"/>
  <c r="AU1730"/>
  <c r="AV1730"/>
  <c r="AW1730"/>
  <c r="BB1730" s="1"/>
  <c r="AC1731"/>
  <c r="AD1731"/>
  <c r="AE1731"/>
  <c r="AF1731"/>
  <c r="AO1731" s="1"/>
  <c r="AP1731" s="1"/>
  <c r="AG1731"/>
  <c r="AH1731"/>
  <c r="AI1731"/>
  <c r="AJ1731"/>
  <c r="AK1731"/>
  <c r="AT1731"/>
  <c r="AU1731"/>
  <c r="AV1731"/>
  <c r="AW1731"/>
  <c r="BB1731" s="1"/>
  <c r="AC1732"/>
  <c r="AD1732"/>
  <c r="AE1732"/>
  <c r="AF1732"/>
  <c r="AG1732"/>
  <c r="AH1732"/>
  <c r="AI1732"/>
  <c r="AJ1732"/>
  <c r="AK1732"/>
  <c r="AO1732"/>
  <c r="AT1732"/>
  <c r="AU1732"/>
  <c r="AV1732"/>
  <c r="AW1732"/>
  <c r="BB1732" s="1"/>
  <c r="AC1733"/>
  <c r="AD1733"/>
  <c r="AE1733"/>
  <c r="AF1733"/>
  <c r="AO1733" s="1"/>
  <c r="AP1733" s="1"/>
  <c r="AG1733"/>
  <c r="AH1733"/>
  <c r="AI1733"/>
  <c r="AJ1733"/>
  <c r="AK1733"/>
  <c r="AT1733"/>
  <c r="AU1733"/>
  <c r="AV1733"/>
  <c r="AW1733"/>
  <c r="BB1733" s="1"/>
  <c r="AC1734"/>
  <c r="AD1734"/>
  <c r="AE1734"/>
  <c r="AF1734"/>
  <c r="AG1734"/>
  <c r="AH1734"/>
  <c r="AI1734"/>
  <c r="AJ1734"/>
  <c r="AK1734"/>
  <c r="AO1734"/>
  <c r="AT1734"/>
  <c r="AU1734"/>
  <c r="AV1734"/>
  <c r="AW1734"/>
  <c r="BB1734" s="1"/>
  <c r="AC1735"/>
  <c r="AD1735"/>
  <c r="AE1735"/>
  <c r="AF1735"/>
  <c r="AO1735" s="1"/>
  <c r="AP1735" s="1"/>
  <c r="AG1735"/>
  <c r="AH1735"/>
  <c r="AI1735"/>
  <c r="AJ1735"/>
  <c r="AK1735"/>
  <c r="AT1735"/>
  <c r="AU1735"/>
  <c r="AV1735"/>
  <c r="AW1735"/>
  <c r="BB1735" s="1"/>
  <c r="AC1736"/>
  <c r="AD1736"/>
  <c r="AE1736"/>
  <c r="AF1736"/>
  <c r="AG1736"/>
  <c r="AH1736"/>
  <c r="AI1736"/>
  <c r="AJ1736"/>
  <c r="AK1736"/>
  <c r="AO1736"/>
  <c r="AT1736"/>
  <c r="AU1736"/>
  <c r="AV1736"/>
  <c r="AW1736"/>
  <c r="BB1736" s="1"/>
  <c r="AC1737"/>
  <c r="AD1737"/>
  <c r="AE1737"/>
  <c r="AF1737"/>
  <c r="AO1737" s="1"/>
  <c r="AP1737" s="1"/>
  <c r="AG1737"/>
  <c r="AH1737"/>
  <c r="AI1737"/>
  <c r="AJ1737"/>
  <c r="AK1737"/>
  <c r="AT1737"/>
  <c r="AU1737"/>
  <c r="AV1737"/>
  <c r="AW1737"/>
  <c r="BB1737" s="1"/>
  <c r="AC1738"/>
  <c r="AD1738"/>
  <c r="AE1738"/>
  <c r="AF1738"/>
  <c r="AG1738"/>
  <c r="AH1738"/>
  <c r="AI1738"/>
  <c r="AJ1738"/>
  <c r="AK1738"/>
  <c r="AO1738"/>
  <c r="AT1738"/>
  <c r="AU1738"/>
  <c r="AV1738"/>
  <c r="AW1738"/>
  <c r="BB1738" s="1"/>
  <c r="AC1739"/>
  <c r="AD1739"/>
  <c r="AE1739"/>
  <c r="AF1739"/>
  <c r="AO1739" s="1"/>
  <c r="AP1739" s="1"/>
  <c r="AG1739"/>
  <c r="AH1739"/>
  <c r="AI1739"/>
  <c r="AJ1739"/>
  <c r="AK1739"/>
  <c r="AT1739"/>
  <c r="AU1739"/>
  <c r="AV1739"/>
  <c r="AW1739"/>
  <c r="BB1739" s="1"/>
  <c r="AC1740"/>
  <c r="AD1740"/>
  <c r="AE1740"/>
  <c r="AF1740"/>
  <c r="AG1740"/>
  <c r="AH1740"/>
  <c r="AI1740"/>
  <c r="AJ1740"/>
  <c r="AK1740"/>
  <c r="AO1740"/>
  <c r="AT1740"/>
  <c r="AU1740"/>
  <c r="AV1740"/>
  <c r="AW1740"/>
  <c r="BB1740" s="1"/>
  <c r="AC1741"/>
  <c r="AD1741"/>
  <c r="AE1741"/>
  <c r="AF1741"/>
  <c r="AO1741" s="1"/>
  <c r="AP1741" s="1"/>
  <c r="AG1741"/>
  <c r="AH1741"/>
  <c r="AI1741"/>
  <c r="AJ1741"/>
  <c r="AK1741"/>
  <c r="AT1741"/>
  <c r="AU1741"/>
  <c r="AV1741"/>
  <c r="AW1741"/>
  <c r="BB1741" s="1"/>
  <c r="AC1742"/>
  <c r="AD1742"/>
  <c r="AE1742"/>
  <c r="AF1742"/>
  <c r="AG1742"/>
  <c r="AH1742"/>
  <c r="AI1742"/>
  <c r="AJ1742"/>
  <c r="AK1742"/>
  <c r="AO1742"/>
  <c r="AT1742"/>
  <c r="AU1742"/>
  <c r="AV1742"/>
  <c r="AW1742"/>
  <c r="BB1742" s="1"/>
  <c r="AC1743"/>
  <c r="AD1743"/>
  <c r="AE1743"/>
  <c r="AF1743"/>
  <c r="AO1743" s="1"/>
  <c r="AP1743" s="1"/>
  <c r="AG1743"/>
  <c r="AH1743"/>
  <c r="AI1743"/>
  <c r="AJ1743"/>
  <c r="AK1743"/>
  <c r="AT1743"/>
  <c r="AU1743"/>
  <c r="AV1743"/>
  <c r="AW1743"/>
  <c r="BB1743" s="1"/>
  <c r="AC1744"/>
  <c r="AD1744"/>
  <c r="AE1744"/>
  <c r="AF1744"/>
  <c r="AG1744"/>
  <c r="AH1744"/>
  <c r="AI1744"/>
  <c r="AJ1744"/>
  <c r="AK1744"/>
  <c r="AO1744"/>
  <c r="AT1744"/>
  <c r="AU1744"/>
  <c r="AV1744"/>
  <c r="AW1744"/>
  <c r="BB1744" s="1"/>
  <c r="AC1745"/>
  <c r="AD1745"/>
  <c r="AE1745"/>
  <c r="AF1745"/>
  <c r="AO1745" s="1"/>
  <c r="AP1745" s="1"/>
  <c r="AG1745"/>
  <c r="AH1745"/>
  <c r="AI1745"/>
  <c r="AJ1745"/>
  <c r="AK1745"/>
  <c r="AT1745"/>
  <c r="AU1745"/>
  <c r="AV1745"/>
  <c r="AW1745"/>
  <c r="BB1745" s="1"/>
  <c r="AC1746"/>
  <c r="AD1746"/>
  <c r="AE1746"/>
  <c r="AF1746"/>
  <c r="AG1746"/>
  <c r="AH1746"/>
  <c r="AI1746"/>
  <c r="AJ1746"/>
  <c r="AK1746"/>
  <c r="AO1746"/>
  <c r="AT1746"/>
  <c r="AU1746"/>
  <c r="AV1746"/>
  <c r="AW1746"/>
  <c r="BB1746" s="1"/>
  <c r="AC1747"/>
  <c r="AD1747"/>
  <c r="AE1747"/>
  <c r="AF1747"/>
  <c r="AO1747" s="1"/>
  <c r="AP1747" s="1"/>
  <c r="AG1747"/>
  <c r="AH1747"/>
  <c r="AI1747"/>
  <c r="AJ1747"/>
  <c r="AK1747"/>
  <c r="AT1747"/>
  <c r="AU1747"/>
  <c r="AV1747"/>
  <c r="AW1747"/>
  <c r="BB1747" s="1"/>
  <c r="AC1748"/>
  <c r="AD1748"/>
  <c r="AE1748"/>
  <c r="AF1748"/>
  <c r="AG1748"/>
  <c r="AH1748"/>
  <c r="AI1748"/>
  <c r="AJ1748"/>
  <c r="AK1748"/>
  <c r="AO1748"/>
  <c r="AT1748"/>
  <c r="AU1748"/>
  <c r="AV1748"/>
  <c r="AW1748"/>
  <c r="BB1748" s="1"/>
  <c r="AC1749"/>
  <c r="AD1749"/>
  <c r="AE1749"/>
  <c r="AF1749"/>
  <c r="AO1749" s="1"/>
  <c r="AP1749" s="1"/>
  <c r="AG1749"/>
  <c r="AH1749"/>
  <c r="AI1749"/>
  <c r="AJ1749"/>
  <c r="AK1749"/>
  <c r="AT1749"/>
  <c r="AU1749"/>
  <c r="AV1749"/>
  <c r="AW1749"/>
  <c r="BB1749" s="1"/>
  <c r="AC1750"/>
  <c r="AD1750"/>
  <c r="AE1750"/>
  <c r="AF1750"/>
  <c r="AG1750"/>
  <c r="AH1750"/>
  <c r="AI1750"/>
  <c r="AJ1750"/>
  <c r="AK1750"/>
  <c r="AO1750"/>
  <c r="AT1750"/>
  <c r="AU1750"/>
  <c r="AV1750"/>
  <c r="AW1750"/>
  <c r="BB1750" s="1"/>
  <c r="AC1751"/>
  <c r="AD1751"/>
  <c r="AE1751"/>
  <c r="AF1751"/>
  <c r="AO1751" s="1"/>
  <c r="AN1751" s="1"/>
  <c r="AG1751"/>
  <c r="AH1751"/>
  <c r="AI1751"/>
  <c r="AJ1751"/>
  <c r="AK1751"/>
  <c r="AT1751"/>
  <c r="AU1751"/>
  <c r="AV1751"/>
  <c r="AW1751"/>
  <c r="BB1751" s="1"/>
  <c r="AC1752"/>
  <c r="AD1752"/>
  <c r="AE1752"/>
  <c r="AF1752"/>
  <c r="AG1752"/>
  <c r="AH1752"/>
  <c r="AI1752"/>
  <c r="AJ1752"/>
  <c r="AK1752"/>
  <c r="AO1752"/>
  <c r="AT1752"/>
  <c r="AU1752"/>
  <c r="AV1752"/>
  <c r="AW1752"/>
  <c r="BB1752" s="1"/>
  <c r="AC1753"/>
  <c r="AD1753"/>
  <c r="AE1753"/>
  <c r="AF1753"/>
  <c r="AO1753" s="1"/>
  <c r="AP1753" s="1"/>
  <c r="AG1753"/>
  <c r="AH1753"/>
  <c r="AI1753"/>
  <c r="AJ1753"/>
  <c r="AK1753"/>
  <c r="AT1753"/>
  <c r="AU1753"/>
  <c r="AV1753"/>
  <c r="AW1753"/>
  <c r="BB1753" s="1"/>
  <c r="AC1754"/>
  <c r="AD1754"/>
  <c r="AE1754"/>
  <c r="AF1754"/>
  <c r="AG1754"/>
  <c r="AH1754"/>
  <c r="AI1754"/>
  <c r="AJ1754"/>
  <c r="AK1754"/>
  <c r="AO1754"/>
  <c r="AT1754"/>
  <c r="AU1754"/>
  <c r="AV1754"/>
  <c r="AW1754"/>
  <c r="BB1754" s="1"/>
  <c r="AC1755"/>
  <c r="AD1755"/>
  <c r="AE1755"/>
  <c r="AF1755"/>
  <c r="AO1755" s="1"/>
  <c r="AP1755" s="1"/>
  <c r="AG1755"/>
  <c r="AH1755"/>
  <c r="AI1755"/>
  <c r="AJ1755"/>
  <c r="AK1755"/>
  <c r="AT1755"/>
  <c r="AU1755"/>
  <c r="AV1755"/>
  <c r="AW1755"/>
  <c r="BB1755" s="1"/>
  <c r="AC1756"/>
  <c r="AD1756"/>
  <c r="AE1756"/>
  <c r="AF1756"/>
  <c r="AG1756"/>
  <c r="AH1756"/>
  <c r="AI1756"/>
  <c r="AJ1756"/>
  <c r="AK1756"/>
  <c r="AO1756"/>
  <c r="AT1756"/>
  <c r="AU1756"/>
  <c r="AV1756"/>
  <c r="AW1756"/>
  <c r="BB1756" s="1"/>
  <c r="AC1757"/>
  <c r="AD1757"/>
  <c r="AE1757"/>
  <c r="AF1757"/>
  <c r="AO1757" s="1"/>
  <c r="AP1757" s="1"/>
  <c r="AG1757"/>
  <c r="AH1757"/>
  <c r="AI1757"/>
  <c r="AJ1757"/>
  <c r="AK1757"/>
  <c r="AT1757"/>
  <c r="AU1757"/>
  <c r="AV1757"/>
  <c r="AW1757"/>
  <c r="BB1757" s="1"/>
  <c r="AC1758"/>
  <c r="AD1758"/>
  <c r="AE1758"/>
  <c r="AF1758"/>
  <c r="AG1758"/>
  <c r="AH1758"/>
  <c r="AI1758"/>
  <c r="AJ1758"/>
  <c r="AK1758"/>
  <c r="AO1758"/>
  <c r="AT1758"/>
  <c r="AU1758"/>
  <c r="AV1758"/>
  <c r="AW1758"/>
  <c r="BB1758" s="1"/>
  <c r="AC1759"/>
  <c r="AD1759"/>
  <c r="AE1759"/>
  <c r="AF1759"/>
  <c r="AO1759" s="1"/>
  <c r="AP1759" s="1"/>
  <c r="AG1759"/>
  <c r="AH1759"/>
  <c r="AI1759"/>
  <c r="AJ1759"/>
  <c r="AK1759"/>
  <c r="AT1759"/>
  <c r="AU1759"/>
  <c r="AV1759"/>
  <c r="AW1759"/>
  <c r="BB1759" s="1"/>
  <c r="AC1760"/>
  <c r="AD1760"/>
  <c r="AE1760"/>
  <c r="AF1760"/>
  <c r="AG1760"/>
  <c r="AH1760"/>
  <c r="AI1760"/>
  <c r="AJ1760"/>
  <c r="AK1760"/>
  <c r="AO1760"/>
  <c r="AT1760"/>
  <c r="AU1760"/>
  <c r="AV1760"/>
  <c r="AW1760"/>
  <c r="BB1760" s="1"/>
  <c r="AC1761"/>
  <c r="AD1761"/>
  <c r="AE1761"/>
  <c r="AF1761"/>
  <c r="AO1761" s="1"/>
  <c r="AP1761" s="1"/>
  <c r="AG1761"/>
  <c r="AH1761"/>
  <c r="AI1761"/>
  <c r="AJ1761"/>
  <c r="AK1761"/>
  <c r="AT1761"/>
  <c r="AU1761"/>
  <c r="AV1761"/>
  <c r="AW1761"/>
  <c r="BB1761" s="1"/>
  <c r="AC1762"/>
  <c r="AD1762"/>
  <c r="AE1762"/>
  <c r="AF1762"/>
  <c r="AG1762"/>
  <c r="AH1762"/>
  <c r="AI1762"/>
  <c r="AJ1762"/>
  <c r="AK1762"/>
  <c r="AO1762"/>
  <c r="AT1762"/>
  <c r="AU1762"/>
  <c r="AV1762"/>
  <c r="AW1762"/>
  <c r="BB1762" s="1"/>
  <c r="AC1763"/>
  <c r="AD1763"/>
  <c r="AE1763"/>
  <c r="AF1763"/>
  <c r="AO1763" s="1"/>
  <c r="AP1763" s="1"/>
  <c r="AG1763"/>
  <c r="AH1763"/>
  <c r="AI1763"/>
  <c r="AJ1763"/>
  <c r="AK1763"/>
  <c r="AT1763"/>
  <c r="AU1763"/>
  <c r="AV1763"/>
  <c r="AW1763"/>
  <c r="BB1763" s="1"/>
  <c r="AC1764"/>
  <c r="AD1764"/>
  <c r="AE1764"/>
  <c r="AF1764"/>
  <c r="AG1764"/>
  <c r="AH1764"/>
  <c r="AI1764"/>
  <c r="AJ1764"/>
  <c r="AK1764"/>
  <c r="AO1764"/>
  <c r="AT1764"/>
  <c r="AU1764"/>
  <c r="AV1764"/>
  <c r="AW1764"/>
  <c r="BB1764" s="1"/>
  <c r="AC1765"/>
  <c r="AD1765"/>
  <c r="AE1765"/>
  <c r="AF1765"/>
  <c r="AO1765" s="1"/>
  <c r="AP1765" s="1"/>
  <c r="AG1765"/>
  <c r="AH1765"/>
  <c r="AI1765"/>
  <c r="AJ1765"/>
  <c r="AK1765"/>
  <c r="AT1765"/>
  <c r="AU1765"/>
  <c r="AV1765"/>
  <c r="AW1765"/>
  <c r="BB1765" s="1"/>
  <c r="AC1766"/>
  <c r="AD1766"/>
  <c r="AE1766"/>
  <c r="AF1766"/>
  <c r="AG1766"/>
  <c r="AH1766"/>
  <c r="AI1766"/>
  <c r="AJ1766"/>
  <c r="AK1766"/>
  <c r="AO1766"/>
  <c r="AT1766"/>
  <c r="AU1766"/>
  <c r="AV1766"/>
  <c r="AW1766"/>
  <c r="BB1766" s="1"/>
  <c r="AC1767"/>
  <c r="AD1767"/>
  <c r="AE1767"/>
  <c r="AF1767"/>
  <c r="AO1767" s="1"/>
  <c r="AP1767" s="1"/>
  <c r="AG1767"/>
  <c r="AH1767"/>
  <c r="AI1767"/>
  <c r="AJ1767"/>
  <c r="AK1767"/>
  <c r="AT1767"/>
  <c r="AU1767"/>
  <c r="AV1767"/>
  <c r="AW1767"/>
  <c r="BB1767" s="1"/>
  <c r="AC1768"/>
  <c r="AD1768"/>
  <c r="AE1768"/>
  <c r="AF1768"/>
  <c r="AG1768"/>
  <c r="AH1768"/>
  <c r="AI1768"/>
  <c r="AJ1768"/>
  <c r="AK1768"/>
  <c r="AO1768"/>
  <c r="AT1768"/>
  <c r="AU1768"/>
  <c r="AV1768"/>
  <c r="AW1768"/>
  <c r="BB1768" s="1"/>
  <c r="AC1769"/>
  <c r="AD1769"/>
  <c r="AE1769"/>
  <c r="AF1769"/>
  <c r="AO1769" s="1"/>
  <c r="AP1769" s="1"/>
  <c r="AG1769"/>
  <c r="AH1769"/>
  <c r="AI1769"/>
  <c r="AJ1769"/>
  <c r="AK1769"/>
  <c r="AT1769"/>
  <c r="AU1769"/>
  <c r="AV1769"/>
  <c r="AW1769"/>
  <c r="BB1769" s="1"/>
  <c r="AC1770"/>
  <c r="AD1770"/>
  <c r="AE1770"/>
  <c r="AF1770"/>
  <c r="AG1770"/>
  <c r="AH1770"/>
  <c r="AI1770"/>
  <c r="AJ1770"/>
  <c r="AK1770"/>
  <c r="AO1770"/>
  <c r="AT1770"/>
  <c r="AU1770"/>
  <c r="AV1770"/>
  <c r="AW1770"/>
  <c r="BB1770" s="1"/>
  <c r="AC1771"/>
  <c r="AD1771"/>
  <c r="AE1771"/>
  <c r="AF1771"/>
  <c r="AO1771" s="1"/>
  <c r="AP1771" s="1"/>
  <c r="AG1771"/>
  <c r="AH1771"/>
  <c r="AI1771"/>
  <c r="AJ1771"/>
  <c r="AK1771"/>
  <c r="AT1771"/>
  <c r="AU1771"/>
  <c r="AV1771"/>
  <c r="AW1771"/>
  <c r="BB1771" s="1"/>
  <c r="AC1772"/>
  <c r="AD1772"/>
  <c r="AE1772"/>
  <c r="AF1772"/>
  <c r="AG1772"/>
  <c r="AH1772"/>
  <c r="AI1772"/>
  <c r="AJ1772"/>
  <c r="AK1772"/>
  <c r="AO1772"/>
  <c r="AT1772"/>
  <c r="AU1772"/>
  <c r="AV1772"/>
  <c r="AW1772"/>
  <c r="BB1772" s="1"/>
  <c r="AC1773"/>
  <c r="AD1773"/>
  <c r="AE1773"/>
  <c r="AF1773"/>
  <c r="AO1773" s="1"/>
  <c r="AP1773" s="1"/>
  <c r="AG1773"/>
  <c r="AH1773"/>
  <c r="AI1773"/>
  <c r="AJ1773"/>
  <c r="AK1773"/>
  <c r="AT1773"/>
  <c r="AU1773"/>
  <c r="AV1773"/>
  <c r="AW1773"/>
  <c r="BB1773" s="1"/>
  <c r="AC1774"/>
  <c r="AD1774"/>
  <c r="AE1774"/>
  <c r="AF1774"/>
  <c r="AG1774"/>
  <c r="AH1774"/>
  <c r="AI1774"/>
  <c r="AJ1774"/>
  <c r="AK1774"/>
  <c r="AO1774"/>
  <c r="AT1774"/>
  <c r="AU1774"/>
  <c r="AV1774"/>
  <c r="AW1774"/>
  <c r="BB1774" s="1"/>
  <c r="AC1775"/>
  <c r="AD1775"/>
  <c r="AE1775"/>
  <c r="AF1775"/>
  <c r="AO1775" s="1"/>
  <c r="AP1775" s="1"/>
  <c r="AG1775"/>
  <c r="AH1775"/>
  <c r="AI1775"/>
  <c r="AJ1775"/>
  <c r="AK1775"/>
  <c r="AT1775"/>
  <c r="AU1775"/>
  <c r="AV1775"/>
  <c r="AW1775"/>
  <c r="BB1775" s="1"/>
  <c r="AC1776"/>
  <c r="AD1776"/>
  <c r="AE1776"/>
  <c r="AF1776"/>
  <c r="AG1776"/>
  <c r="AH1776"/>
  <c r="AI1776"/>
  <c r="AJ1776"/>
  <c r="AK1776"/>
  <c r="AO1776"/>
  <c r="AT1776"/>
  <c r="AU1776"/>
  <c r="AV1776"/>
  <c r="AW1776"/>
  <c r="BB1776" s="1"/>
  <c r="AC1777"/>
  <c r="AD1777"/>
  <c r="AE1777"/>
  <c r="AF1777"/>
  <c r="AO1777" s="1"/>
  <c r="AP1777" s="1"/>
  <c r="AG1777"/>
  <c r="AH1777"/>
  <c r="AI1777"/>
  <c r="AJ1777"/>
  <c r="AK1777"/>
  <c r="AT1777"/>
  <c r="AU1777"/>
  <c r="AV1777"/>
  <c r="AW1777"/>
  <c r="BB1777" s="1"/>
  <c r="AC1778"/>
  <c r="AD1778"/>
  <c r="AE1778"/>
  <c r="AF1778"/>
  <c r="AG1778"/>
  <c r="AH1778"/>
  <c r="AI1778"/>
  <c r="AJ1778"/>
  <c r="AK1778"/>
  <c r="AO1778"/>
  <c r="AT1778"/>
  <c r="AU1778"/>
  <c r="AV1778"/>
  <c r="AW1778"/>
  <c r="BB1778" s="1"/>
  <c r="AC1779"/>
  <c r="AD1779"/>
  <c r="AE1779"/>
  <c r="AF1779"/>
  <c r="AO1779" s="1"/>
  <c r="AP1779" s="1"/>
  <c r="AG1779"/>
  <c r="AH1779"/>
  <c r="AI1779"/>
  <c r="AJ1779"/>
  <c r="AK1779"/>
  <c r="AT1779"/>
  <c r="AU1779"/>
  <c r="AV1779"/>
  <c r="AW1779"/>
  <c r="BB1779" s="1"/>
  <c r="AC1780"/>
  <c r="AD1780"/>
  <c r="AE1780"/>
  <c r="AF1780"/>
  <c r="AG1780"/>
  <c r="AH1780"/>
  <c r="AI1780"/>
  <c r="AJ1780"/>
  <c r="AK1780"/>
  <c r="AO1780"/>
  <c r="AT1780"/>
  <c r="AU1780"/>
  <c r="AV1780"/>
  <c r="AW1780"/>
  <c r="BB1780" s="1"/>
  <c r="AC1781"/>
  <c r="AD1781"/>
  <c r="AE1781"/>
  <c r="AF1781"/>
  <c r="AO1781" s="1"/>
  <c r="AP1781" s="1"/>
  <c r="AG1781"/>
  <c r="AH1781"/>
  <c r="AI1781"/>
  <c r="AJ1781"/>
  <c r="AK1781"/>
  <c r="AT1781"/>
  <c r="AU1781"/>
  <c r="AV1781"/>
  <c r="AW1781"/>
  <c r="BB1781" s="1"/>
  <c r="AC1782"/>
  <c r="AD1782"/>
  <c r="AE1782"/>
  <c r="AF1782"/>
  <c r="AG1782"/>
  <c r="AH1782"/>
  <c r="AI1782"/>
  <c r="AJ1782"/>
  <c r="AK1782"/>
  <c r="AO1782"/>
  <c r="AT1782"/>
  <c r="AU1782"/>
  <c r="AV1782"/>
  <c r="AW1782"/>
  <c r="BB1782" s="1"/>
  <c r="AC1783"/>
  <c r="AD1783"/>
  <c r="AE1783"/>
  <c r="AF1783"/>
  <c r="AO1783" s="1"/>
  <c r="AP1783" s="1"/>
  <c r="AG1783"/>
  <c r="AH1783"/>
  <c r="AI1783"/>
  <c r="AJ1783"/>
  <c r="AK1783"/>
  <c r="AT1783"/>
  <c r="AU1783"/>
  <c r="AV1783"/>
  <c r="AW1783"/>
  <c r="BB1783" s="1"/>
  <c r="AC1784"/>
  <c r="AD1784"/>
  <c r="AE1784"/>
  <c r="AF1784"/>
  <c r="AG1784"/>
  <c r="AH1784"/>
  <c r="AI1784"/>
  <c r="AJ1784"/>
  <c r="AK1784"/>
  <c r="AO1784"/>
  <c r="AT1784"/>
  <c r="AU1784"/>
  <c r="AV1784"/>
  <c r="AW1784"/>
  <c r="BB1784" s="1"/>
  <c r="AC1785"/>
  <c r="AD1785"/>
  <c r="AE1785"/>
  <c r="AF1785"/>
  <c r="AO1785" s="1"/>
  <c r="AP1785" s="1"/>
  <c r="AG1785"/>
  <c r="AH1785"/>
  <c r="AI1785"/>
  <c r="AJ1785"/>
  <c r="AK1785"/>
  <c r="AT1785"/>
  <c r="AU1785"/>
  <c r="AV1785"/>
  <c r="AW1785"/>
  <c r="BB1785" s="1"/>
  <c r="AC1786"/>
  <c r="AD1786"/>
  <c r="AE1786"/>
  <c r="AF1786"/>
  <c r="AG1786"/>
  <c r="AH1786"/>
  <c r="AI1786"/>
  <c r="AJ1786"/>
  <c r="AK1786"/>
  <c r="AO1786"/>
  <c r="AT1786"/>
  <c r="AU1786"/>
  <c r="AV1786"/>
  <c r="AW1786"/>
  <c r="BB1786" s="1"/>
  <c r="AC1787"/>
  <c r="AD1787"/>
  <c r="AE1787"/>
  <c r="AF1787"/>
  <c r="AO1787" s="1"/>
  <c r="AP1787" s="1"/>
  <c r="AG1787"/>
  <c r="AH1787"/>
  <c r="AI1787"/>
  <c r="AJ1787"/>
  <c r="AK1787"/>
  <c r="AT1787"/>
  <c r="AU1787"/>
  <c r="AV1787"/>
  <c r="AW1787"/>
  <c r="BB1787" s="1"/>
  <c r="AC1788"/>
  <c r="AD1788"/>
  <c r="AE1788"/>
  <c r="AF1788"/>
  <c r="AG1788"/>
  <c r="AH1788"/>
  <c r="AI1788"/>
  <c r="AJ1788"/>
  <c r="AK1788"/>
  <c r="AO1788"/>
  <c r="AT1788"/>
  <c r="AU1788"/>
  <c r="AV1788"/>
  <c r="AW1788"/>
  <c r="BB1788" s="1"/>
  <c r="AC1789"/>
  <c r="AD1789"/>
  <c r="AE1789"/>
  <c r="AF1789"/>
  <c r="AO1789" s="1"/>
  <c r="AP1789" s="1"/>
  <c r="AG1789"/>
  <c r="AH1789"/>
  <c r="AI1789"/>
  <c r="AJ1789"/>
  <c r="AK1789"/>
  <c r="AT1789"/>
  <c r="AU1789"/>
  <c r="AV1789"/>
  <c r="AW1789"/>
  <c r="BB1789" s="1"/>
  <c r="AC1790"/>
  <c r="AD1790"/>
  <c r="AE1790"/>
  <c r="AF1790"/>
  <c r="AG1790"/>
  <c r="AH1790"/>
  <c r="AI1790"/>
  <c r="AJ1790"/>
  <c r="AK1790"/>
  <c r="AO1790"/>
  <c r="AT1790"/>
  <c r="AU1790"/>
  <c r="AV1790"/>
  <c r="AW1790"/>
  <c r="BB1790" s="1"/>
  <c r="AC1791"/>
  <c r="AD1791"/>
  <c r="AE1791"/>
  <c r="AF1791"/>
  <c r="AO1791" s="1"/>
  <c r="AP1791" s="1"/>
  <c r="AG1791"/>
  <c r="AH1791"/>
  <c r="AI1791"/>
  <c r="AJ1791"/>
  <c r="AK1791"/>
  <c r="AT1791"/>
  <c r="AU1791"/>
  <c r="AV1791"/>
  <c r="AW1791"/>
  <c r="BB1791" s="1"/>
  <c r="AC1792"/>
  <c r="AD1792"/>
  <c r="AE1792"/>
  <c r="AF1792"/>
  <c r="AG1792"/>
  <c r="AH1792"/>
  <c r="AI1792"/>
  <c r="AJ1792"/>
  <c r="AK1792"/>
  <c r="AO1792"/>
  <c r="AT1792"/>
  <c r="AU1792"/>
  <c r="AV1792"/>
  <c r="AW1792"/>
  <c r="BB1792" s="1"/>
  <c r="AC1793"/>
  <c r="AD1793"/>
  <c r="AE1793"/>
  <c r="AF1793"/>
  <c r="AO1793" s="1"/>
  <c r="AP1793" s="1"/>
  <c r="AG1793"/>
  <c r="AH1793"/>
  <c r="AI1793"/>
  <c r="AJ1793"/>
  <c r="AK1793"/>
  <c r="AT1793"/>
  <c r="AU1793"/>
  <c r="AV1793"/>
  <c r="AW1793"/>
  <c r="BB1793" s="1"/>
  <c r="AC1794"/>
  <c r="AD1794"/>
  <c r="AE1794"/>
  <c r="AF1794"/>
  <c r="AG1794"/>
  <c r="AH1794"/>
  <c r="AI1794"/>
  <c r="AJ1794"/>
  <c r="AK1794"/>
  <c r="AO1794"/>
  <c r="AT1794"/>
  <c r="AU1794"/>
  <c r="AV1794"/>
  <c r="AW1794"/>
  <c r="BB1794" s="1"/>
  <c r="AC1795"/>
  <c r="AD1795"/>
  <c r="AE1795"/>
  <c r="AF1795"/>
  <c r="AO1795" s="1"/>
  <c r="AP1795" s="1"/>
  <c r="AG1795"/>
  <c r="AH1795"/>
  <c r="AI1795"/>
  <c r="AJ1795"/>
  <c r="AK1795"/>
  <c r="AT1795"/>
  <c r="AU1795"/>
  <c r="AV1795"/>
  <c r="AW1795"/>
  <c r="BB1795" s="1"/>
  <c r="AC1796"/>
  <c r="AD1796"/>
  <c r="AE1796"/>
  <c r="AF1796"/>
  <c r="AG1796"/>
  <c r="AH1796"/>
  <c r="AI1796"/>
  <c r="AJ1796"/>
  <c r="AK1796"/>
  <c r="AO1796"/>
  <c r="AT1796"/>
  <c r="AU1796"/>
  <c r="AV1796"/>
  <c r="AW1796"/>
  <c r="BB1796" s="1"/>
  <c r="AC1797"/>
  <c r="AD1797"/>
  <c r="AE1797"/>
  <c r="AF1797"/>
  <c r="AO1797" s="1"/>
  <c r="AP1797" s="1"/>
  <c r="AG1797"/>
  <c r="AH1797"/>
  <c r="AI1797"/>
  <c r="AJ1797"/>
  <c r="AK1797"/>
  <c r="AT1797"/>
  <c r="AU1797"/>
  <c r="AV1797"/>
  <c r="AW1797"/>
  <c r="BB1797" s="1"/>
  <c r="AC1798"/>
  <c r="AD1798"/>
  <c r="AE1798"/>
  <c r="AF1798"/>
  <c r="AG1798"/>
  <c r="AH1798"/>
  <c r="AI1798"/>
  <c r="AJ1798"/>
  <c r="AK1798"/>
  <c r="AO1798"/>
  <c r="AT1798"/>
  <c r="AU1798"/>
  <c r="AV1798"/>
  <c r="AW1798"/>
  <c r="BB1798" s="1"/>
  <c r="AC1799"/>
  <c r="AD1799"/>
  <c r="AE1799"/>
  <c r="AF1799"/>
  <c r="AO1799" s="1"/>
  <c r="AP1799" s="1"/>
  <c r="AG1799"/>
  <c r="AH1799"/>
  <c r="AI1799"/>
  <c r="AJ1799"/>
  <c r="AK1799"/>
  <c r="AT1799"/>
  <c r="AU1799"/>
  <c r="AV1799"/>
  <c r="AW1799"/>
  <c r="BB1799" s="1"/>
  <c r="AC1800"/>
  <c r="AD1800"/>
  <c r="AE1800"/>
  <c r="AF1800"/>
  <c r="AG1800"/>
  <c r="AH1800"/>
  <c r="AI1800"/>
  <c r="AJ1800"/>
  <c r="AK1800"/>
  <c r="AO1800"/>
  <c r="AT1800"/>
  <c r="AU1800"/>
  <c r="AV1800"/>
  <c r="AW1800"/>
  <c r="BB1800" s="1"/>
  <c r="AC1801"/>
  <c r="AD1801"/>
  <c r="AE1801"/>
  <c r="AF1801"/>
  <c r="AO1801" s="1"/>
  <c r="AP1801" s="1"/>
  <c r="AG1801"/>
  <c r="AH1801"/>
  <c r="AI1801"/>
  <c r="AJ1801"/>
  <c r="AK1801"/>
  <c r="AT1801"/>
  <c r="AU1801"/>
  <c r="AV1801"/>
  <c r="AW1801"/>
  <c r="BB1801" s="1"/>
  <c r="AC1802"/>
  <c r="AD1802"/>
  <c r="AE1802"/>
  <c r="AF1802"/>
  <c r="AG1802"/>
  <c r="AH1802"/>
  <c r="AI1802"/>
  <c r="AJ1802"/>
  <c r="AK1802"/>
  <c r="AO1802"/>
  <c r="AT1802"/>
  <c r="AU1802"/>
  <c r="AV1802"/>
  <c r="AW1802"/>
  <c r="BB1802" s="1"/>
  <c r="AC1803"/>
  <c r="AD1803"/>
  <c r="AE1803"/>
  <c r="AF1803"/>
  <c r="AO1803" s="1"/>
  <c r="AP1803" s="1"/>
  <c r="AG1803"/>
  <c r="AH1803"/>
  <c r="AI1803"/>
  <c r="AJ1803"/>
  <c r="AK1803"/>
  <c r="AT1803"/>
  <c r="AU1803"/>
  <c r="AV1803"/>
  <c r="AW1803"/>
  <c r="BB1803" s="1"/>
  <c r="AC1804"/>
  <c r="AD1804"/>
  <c r="AE1804"/>
  <c r="AF1804"/>
  <c r="AG1804"/>
  <c r="AH1804"/>
  <c r="AI1804"/>
  <c r="AJ1804"/>
  <c r="AK1804"/>
  <c r="AO1804"/>
  <c r="AT1804"/>
  <c r="AU1804"/>
  <c r="AV1804"/>
  <c r="AW1804"/>
  <c r="BB1804" s="1"/>
  <c r="AC1805"/>
  <c r="AD1805"/>
  <c r="AE1805"/>
  <c r="AF1805"/>
  <c r="AO1805" s="1"/>
  <c r="AP1805" s="1"/>
  <c r="AG1805"/>
  <c r="AH1805"/>
  <c r="AI1805"/>
  <c r="AJ1805"/>
  <c r="AK1805"/>
  <c r="AT1805"/>
  <c r="AU1805"/>
  <c r="AV1805"/>
  <c r="AW1805"/>
  <c r="BB1805" s="1"/>
  <c r="AC1806"/>
  <c r="AD1806"/>
  <c r="AE1806"/>
  <c r="AF1806"/>
  <c r="AG1806"/>
  <c r="AH1806"/>
  <c r="AI1806"/>
  <c r="AJ1806"/>
  <c r="AK1806"/>
  <c r="AO1806"/>
  <c r="AN1806" s="1"/>
  <c r="AT1806"/>
  <c r="AU1806"/>
  <c r="AV1806"/>
  <c r="AW1806"/>
  <c r="BB1806" s="1"/>
  <c r="AC1807"/>
  <c r="AD1807"/>
  <c r="AE1807"/>
  <c r="AF1807"/>
  <c r="AO1807" s="1"/>
  <c r="AG1807"/>
  <c r="AH1807"/>
  <c r="AI1807"/>
  <c r="AJ1807"/>
  <c r="AK1807"/>
  <c r="AT1807"/>
  <c r="AU1807"/>
  <c r="AV1807"/>
  <c r="AW1807"/>
  <c r="BB1807" s="1"/>
  <c r="AC1808"/>
  <c r="AD1808"/>
  <c r="AE1808"/>
  <c r="AF1808"/>
  <c r="AG1808"/>
  <c r="AH1808"/>
  <c r="AI1808"/>
  <c r="AJ1808"/>
  <c r="AK1808"/>
  <c r="AO1808"/>
  <c r="AN1808" s="1"/>
  <c r="AT1808"/>
  <c r="AU1808"/>
  <c r="AV1808"/>
  <c r="AW1808"/>
  <c r="BB1808" s="1"/>
  <c r="AC1809"/>
  <c r="AD1809"/>
  <c r="AE1809"/>
  <c r="AF1809"/>
  <c r="AO1809" s="1"/>
  <c r="AG1809"/>
  <c r="AH1809"/>
  <c r="AI1809"/>
  <c r="AJ1809"/>
  <c r="AK1809"/>
  <c r="AT1809"/>
  <c r="AU1809"/>
  <c r="AV1809"/>
  <c r="AW1809"/>
  <c r="BB1809" s="1"/>
  <c r="AC1810"/>
  <c r="AD1810"/>
  <c r="AE1810"/>
  <c r="AF1810"/>
  <c r="AO1810" s="1"/>
  <c r="AN1810" s="1"/>
  <c r="AG1810"/>
  <c r="AH1810"/>
  <c r="AI1810"/>
  <c r="AJ1810"/>
  <c r="AK1810"/>
  <c r="AT1810"/>
  <c r="AU1810"/>
  <c r="AV1810"/>
  <c r="AW1810"/>
  <c r="BB1810" s="1"/>
  <c r="AC1811"/>
  <c r="AD1811"/>
  <c r="AE1811"/>
  <c r="AF1811"/>
  <c r="AO1811" s="1"/>
  <c r="AG1811"/>
  <c r="AH1811"/>
  <c r="AI1811"/>
  <c r="AJ1811"/>
  <c r="AK1811"/>
  <c r="AT1811"/>
  <c r="AU1811"/>
  <c r="AV1811"/>
  <c r="AW1811"/>
  <c r="BB1811" s="1"/>
  <c r="AC1812"/>
  <c r="AD1812"/>
  <c r="AE1812"/>
  <c r="AF1812"/>
  <c r="AO1812" s="1"/>
  <c r="AN1812" s="1"/>
  <c r="AG1812"/>
  <c r="AH1812"/>
  <c r="AI1812"/>
  <c r="AJ1812"/>
  <c r="AK1812"/>
  <c r="AT1812"/>
  <c r="AU1812"/>
  <c r="AV1812"/>
  <c r="AW1812"/>
  <c r="BB1812" s="1"/>
  <c r="AC1813"/>
  <c r="AD1813"/>
  <c r="AE1813"/>
  <c r="AF1813"/>
  <c r="AO1813" s="1"/>
  <c r="AG1813"/>
  <c r="AH1813"/>
  <c r="AI1813"/>
  <c r="AJ1813"/>
  <c r="AK1813"/>
  <c r="AT1813"/>
  <c r="AU1813"/>
  <c r="AV1813"/>
  <c r="AW1813"/>
  <c r="BB1813" s="1"/>
  <c r="AC1814"/>
  <c r="AD1814"/>
  <c r="AE1814"/>
  <c r="AF1814"/>
  <c r="AG1814"/>
  <c r="AH1814"/>
  <c r="AI1814"/>
  <c r="AJ1814"/>
  <c r="AK1814"/>
  <c r="AO1814"/>
  <c r="AN1814" s="1"/>
  <c r="AT1814"/>
  <c r="AU1814"/>
  <c r="AV1814"/>
  <c r="AW1814"/>
  <c r="BB1814" s="1"/>
  <c r="AC1815"/>
  <c r="AD1815"/>
  <c r="AE1815"/>
  <c r="AF1815"/>
  <c r="AO1815" s="1"/>
  <c r="AG1815"/>
  <c r="AH1815"/>
  <c r="AI1815"/>
  <c r="AJ1815"/>
  <c r="AK1815"/>
  <c r="AT1815"/>
  <c r="AU1815"/>
  <c r="AV1815"/>
  <c r="AW1815"/>
  <c r="BB1815" s="1"/>
  <c r="AC1816"/>
  <c r="AD1816"/>
  <c r="AE1816"/>
  <c r="AF1816"/>
  <c r="AG1816"/>
  <c r="AH1816"/>
  <c r="AI1816"/>
  <c r="AJ1816"/>
  <c r="AK1816"/>
  <c r="AO1816"/>
  <c r="AN1816" s="1"/>
  <c r="AT1816"/>
  <c r="AU1816"/>
  <c r="AV1816"/>
  <c r="AW1816"/>
  <c r="BB1816" s="1"/>
  <c r="AC1817"/>
  <c r="AD1817"/>
  <c r="AE1817"/>
  <c r="AF1817"/>
  <c r="AO1817" s="1"/>
  <c r="AG1817"/>
  <c r="AH1817"/>
  <c r="AI1817"/>
  <c r="AJ1817"/>
  <c r="AK1817"/>
  <c r="AT1817"/>
  <c r="AU1817"/>
  <c r="AV1817"/>
  <c r="AW1817"/>
  <c r="BB1817" s="1"/>
  <c r="AC1818"/>
  <c r="AD1818"/>
  <c r="AE1818"/>
  <c r="AF1818"/>
  <c r="AO1818" s="1"/>
  <c r="AN1818" s="1"/>
  <c r="AG1818"/>
  <c r="AH1818"/>
  <c r="AI1818"/>
  <c r="AJ1818"/>
  <c r="AK1818"/>
  <c r="AT1818"/>
  <c r="AU1818"/>
  <c r="AV1818"/>
  <c r="AW1818"/>
  <c r="BB1818" s="1"/>
  <c r="AC1819"/>
  <c r="AD1819"/>
  <c r="AE1819"/>
  <c r="AF1819"/>
  <c r="AO1819" s="1"/>
  <c r="AG1819"/>
  <c r="AH1819"/>
  <c r="AI1819"/>
  <c r="AJ1819"/>
  <c r="AK1819"/>
  <c r="AT1819"/>
  <c r="AU1819"/>
  <c r="AV1819"/>
  <c r="AW1819"/>
  <c r="BB1819" s="1"/>
  <c r="AC1820"/>
  <c r="AD1820"/>
  <c r="AE1820"/>
  <c r="AF1820"/>
  <c r="AO1820" s="1"/>
  <c r="AN1820" s="1"/>
  <c r="AG1820"/>
  <c r="AH1820"/>
  <c r="AI1820"/>
  <c r="AJ1820"/>
  <c r="AK1820"/>
  <c r="AT1820"/>
  <c r="AU1820"/>
  <c r="AV1820"/>
  <c r="AW1820"/>
  <c r="BB1820" s="1"/>
  <c r="AC1821"/>
  <c r="AD1821"/>
  <c r="AE1821"/>
  <c r="AF1821"/>
  <c r="AO1821" s="1"/>
  <c r="AG1821"/>
  <c r="AH1821"/>
  <c r="AI1821"/>
  <c r="AJ1821"/>
  <c r="AK1821"/>
  <c r="AT1821"/>
  <c r="AU1821"/>
  <c r="AV1821"/>
  <c r="AW1821"/>
  <c r="BB1821" s="1"/>
  <c r="AC1822"/>
  <c r="AD1822"/>
  <c r="AE1822"/>
  <c r="AF1822"/>
  <c r="AG1822"/>
  <c r="AH1822"/>
  <c r="AI1822"/>
  <c r="AJ1822"/>
  <c r="AK1822"/>
  <c r="AO1822"/>
  <c r="AN1822" s="1"/>
  <c r="AT1822"/>
  <c r="AU1822"/>
  <c r="AV1822"/>
  <c r="AW1822"/>
  <c r="BB1822" s="1"/>
  <c r="AC1823"/>
  <c r="AD1823"/>
  <c r="AE1823"/>
  <c r="AF1823"/>
  <c r="AO1823" s="1"/>
  <c r="AG1823"/>
  <c r="AH1823"/>
  <c r="AI1823"/>
  <c r="AJ1823"/>
  <c r="AK1823"/>
  <c r="AT1823"/>
  <c r="AU1823"/>
  <c r="AV1823"/>
  <c r="AW1823"/>
  <c r="BB1823" s="1"/>
  <c r="AC1824"/>
  <c r="AD1824"/>
  <c r="AE1824"/>
  <c r="AF1824"/>
  <c r="AG1824"/>
  <c r="AH1824"/>
  <c r="AI1824"/>
  <c r="AJ1824"/>
  <c r="AK1824"/>
  <c r="AO1824"/>
  <c r="AN1824" s="1"/>
  <c r="AT1824"/>
  <c r="AU1824"/>
  <c r="AV1824"/>
  <c r="AW1824"/>
  <c r="BB1824" s="1"/>
  <c r="AC1825"/>
  <c r="AD1825"/>
  <c r="AE1825"/>
  <c r="AF1825"/>
  <c r="AO1825" s="1"/>
  <c r="AG1825"/>
  <c r="AH1825"/>
  <c r="AI1825"/>
  <c r="AJ1825"/>
  <c r="AK1825"/>
  <c r="AT1825"/>
  <c r="AU1825"/>
  <c r="AV1825"/>
  <c r="AW1825"/>
  <c r="BB1825" s="1"/>
  <c r="AC1826"/>
  <c r="AD1826"/>
  <c r="AE1826"/>
  <c r="AF1826"/>
  <c r="AO1826" s="1"/>
  <c r="AN1826" s="1"/>
  <c r="AG1826"/>
  <c r="AH1826"/>
  <c r="AI1826"/>
  <c r="AJ1826"/>
  <c r="AK1826"/>
  <c r="AT1826"/>
  <c r="AU1826"/>
  <c r="AV1826"/>
  <c r="AW1826"/>
  <c r="BB1826" s="1"/>
  <c r="AC1827"/>
  <c r="AD1827"/>
  <c r="AE1827"/>
  <c r="AF1827"/>
  <c r="AO1827" s="1"/>
  <c r="AG1827"/>
  <c r="AH1827"/>
  <c r="AI1827"/>
  <c r="AJ1827"/>
  <c r="AK1827"/>
  <c r="AT1827"/>
  <c r="AU1827"/>
  <c r="AV1827"/>
  <c r="AW1827"/>
  <c r="BB1827" s="1"/>
  <c r="AC1828"/>
  <c r="AD1828"/>
  <c r="AE1828"/>
  <c r="AF1828"/>
  <c r="AO1828" s="1"/>
  <c r="AN1828" s="1"/>
  <c r="AG1828"/>
  <c r="AH1828"/>
  <c r="AI1828"/>
  <c r="AJ1828"/>
  <c r="AK1828"/>
  <c r="AT1828"/>
  <c r="AU1828"/>
  <c r="AV1828"/>
  <c r="AW1828"/>
  <c r="BB1828" s="1"/>
  <c r="AC1829"/>
  <c r="AD1829"/>
  <c r="AE1829"/>
  <c r="AF1829"/>
  <c r="AO1829" s="1"/>
  <c r="AG1829"/>
  <c r="AH1829"/>
  <c r="AI1829"/>
  <c r="AJ1829"/>
  <c r="AK1829"/>
  <c r="AT1829"/>
  <c r="AU1829"/>
  <c r="AV1829"/>
  <c r="AW1829"/>
  <c r="BB1829" s="1"/>
  <c r="AC1830"/>
  <c r="AD1830"/>
  <c r="AE1830"/>
  <c r="AF1830"/>
  <c r="AG1830"/>
  <c r="AH1830"/>
  <c r="AI1830"/>
  <c r="AJ1830"/>
  <c r="AK1830"/>
  <c r="AO1830"/>
  <c r="AN1830" s="1"/>
  <c r="AT1830"/>
  <c r="AU1830"/>
  <c r="AV1830"/>
  <c r="AW1830"/>
  <c r="BB1830" s="1"/>
  <c r="AC1831"/>
  <c r="AD1831"/>
  <c r="AE1831"/>
  <c r="AF1831"/>
  <c r="AO1831" s="1"/>
  <c r="AG1831"/>
  <c r="AH1831"/>
  <c r="AI1831"/>
  <c r="AJ1831"/>
  <c r="AK1831"/>
  <c r="AT1831"/>
  <c r="AU1831"/>
  <c r="AV1831"/>
  <c r="AW1831"/>
  <c r="BB1831" s="1"/>
  <c r="AC1832"/>
  <c r="AD1832"/>
  <c r="AE1832"/>
  <c r="AF1832"/>
  <c r="AG1832"/>
  <c r="AH1832"/>
  <c r="AI1832"/>
  <c r="AJ1832"/>
  <c r="AK1832"/>
  <c r="AO1832"/>
  <c r="AN1832" s="1"/>
  <c r="AT1832"/>
  <c r="AU1832"/>
  <c r="AV1832"/>
  <c r="AW1832"/>
  <c r="BB1832" s="1"/>
  <c r="AC1833"/>
  <c r="AD1833"/>
  <c r="AE1833"/>
  <c r="AF1833"/>
  <c r="AO1833" s="1"/>
  <c r="AG1833"/>
  <c r="AH1833"/>
  <c r="AI1833"/>
  <c r="AJ1833"/>
  <c r="AK1833"/>
  <c r="AT1833"/>
  <c r="AU1833"/>
  <c r="AV1833"/>
  <c r="AW1833"/>
  <c r="BB1833" s="1"/>
  <c r="AC1834"/>
  <c r="AD1834"/>
  <c r="AE1834"/>
  <c r="AF1834"/>
  <c r="AO1834" s="1"/>
  <c r="AN1834" s="1"/>
  <c r="AG1834"/>
  <c r="AH1834"/>
  <c r="AI1834"/>
  <c r="AJ1834"/>
  <c r="AK1834"/>
  <c r="AT1834"/>
  <c r="AU1834"/>
  <c r="AV1834"/>
  <c r="AW1834"/>
  <c r="BB1834" s="1"/>
  <c r="AC1835"/>
  <c r="AD1835"/>
  <c r="AE1835"/>
  <c r="AF1835"/>
  <c r="AO1835" s="1"/>
  <c r="AG1835"/>
  <c r="AH1835"/>
  <c r="AI1835"/>
  <c r="AJ1835"/>
  <c r="AK1835"/>
  <c r="AT1835"/>
  <c r="AU1835"/>
  <c r="AV1835"/>
  <c r="AW1835"/>
  <c r="BB1835" s="1"/>
  <c r="AC1836"/>
  <c r="AD1836"/>
  <c r="AE1836"/>
  <c r="AF1836"/>
  <c r="AO1836" s="1"/>
  <c r="AN1836" s="1"/>
  <c r="AG1836"/>
  <c r="AH1836"/>
  <c r="AI1836"/>
  <c r="AJ1836"/>
  <c r="AK1836"/>
  <c r="AT1836"/>
  <c r="AU1836"/>
  <c r="AV1836"/>
  <c r="AW1836"/>
  <c r="BB1836" s="1"/>
  <c r="AC1837"/>
  <c r="AD1837"/>
  <c r="AE1837"/>
  <c r="AF1837"/>
  <c r="AO1837" s="1"/>
  <c r="AG1837"/>
  <c r="AH1837"/>
  <c r="AI1837"/>
  <c r="AJ1837"/>
  <c r="AK1837"/>
  <c r="AT1837"/>
  <c r="AU1837"/>
  <c r="AV1837"/>
  <c r="AW1837"/>
  <c r="BB1837" s="1"/>
  <c r="AC1838"/>
  <c r="AD1838"/>
  <c r="AE1838"/>
  <c r="AF1838"/>
  <c r="AG1838"/>
  <c r="AH1838"/>
  <c r="AI1838"/>
  <c r="AJ1838"/>
  <c r="AK1838"/>
  <c r="AO1838"/>
  <c r="AN1838" s="1"/>
  <c r="AT1838"/>
  <c r="AU1838"/>
  <c r="AV1838"/>
  <c r="AW1838"/>
  <c r="BB1838" s="1"/>
  <c r="AC1839"/>
  <c r="AD1839"/>
  <c r="AE1839"/>
  <c r="AF1839"/>
  <c r="AO1839" s="1"/>
  <c r="AG1839"/>
  <c r="AH1839"/>
  <c r="AI1839"/>
  <c r="AJ1839"/>
  <c r="AK1839"/>
  <c r="AT1839"/>
  <c r="AU1839"/>
  <c r="AV1839"/>
  <c r="AW1839"/>
  <c r="BB1839" s="1"/>
  <c r="AC1840"/>
  <c r="AD1840"/>
  <c r="AE1840"/>
  <c r="AF1840"/>
  <c r="AG1840"/>
  <c r="AH1840"/>
  <c r="AI1840"/>
  <c r="AJ1840"/>
  <c r="AK1840"/>
  <c r="AO1840"/>
  <c r="AN1840" s="1"/>
  <c r="AT1840"/>
  <c r="AU1840"/>
  <c r="AV1840"/>
  <c r="AW1840"/>
  <c r="BB1840" s="1"/>
  <c r="AC1841"/>
  <c r="AD1841"/>
  <c r="AE1841"/>
  <c r="AF1841"/>
  <c r="AO1841" s="1"/>
  <c r="AG1841"/>
  <c r="AH1841"/>
  <c r="AI1841"/>
  <c r="AJ1841"/>
  <c r="AK1841"/>
  <c r="AT1841"/>
  <c r="AU1841"/>
  <c r="AV1841"/>
  <c r="AW1841"/>
  <c r="BB1841" s="1"/>
  <c r="AC1842"/>
  <c r="AD1842"/>
  <c r="AE1842"/>
  <c r="AF1842"/>
  <c r="AO1842" s="1"/>
  <c r="AN1842" s="1"/>
  <c r="AG1842"/>
  <c r="AH1842"/>
  <c r="AI1842"/>
  <c r="AJ1842"/>
  <c r="AK1842"/>
  <c r="AT1842"/>
  <c r="AU1842"/>
  <c r="AV1842"/>
  <c r="AW1842"/>
  <c r="BB1842" s="1"/>
  <c r="AC1843"/>
  <c r="AD1843"/>
  <c r="AE1843"/>
  <c r="AF1843"/>
  <c r="AO1843" s="1"/>
  <c r="AG1843"/>
  <c r="AH1843"/>
  <c r="AI1843"/>
  <c r="AJ1843"/>
  <c r="AK1843"/>
  <c r="AT1843"/>
  <c r="AU1843"/>
  <c r="AV1843"/>
  <c r="AW1843"/>
  <c r="BB1843" s="1"/>
  <c r="AC1844"/>
  <c r="AD1844"/>
  <c r="AE1844"/>
  <c r="AF1844"/>
  <c r="AO1844" s="1"/>
  <c r="AN1844" s="1"/>
  <c r="AG1844"/>
  <c r="AH1844"/>
  <c r="AI1844"/>
  <c r="AJ1844"/>
  <c r="AK1844"/>
  <c r="AT1844"/>
  <c r="AU1844"/>
  <c r="AV1844"/>
  <c r="AW1844"/>
  <c r="BB1844" s="1"/>
  <c r="AC1845"/>
  <c r="AD1845"/>
  <c r="AE1845"/>
  <c r="AF1845"/>
  <c r="AO1845" s="1"/>
  <c r="AG1845"/>
  <c r="AH1845"/>
  <c r="AI1845"/>
  <c r="AJ1845"/>
  <c r="AK1845"/>
  <c r="AT1845"/>
  <c r="AU1845"/>
  <c r="AV1845"/>
  <c r="AW1845"/>
  <c r="BB1845" s="1"/>
  <c r="AC1846"/>
  <c r="AD1846"/>
  <c r="AE1846"/>
  <c r="AF1846"/>
  <c r="AG1846"/>
  <c r="AH1846"/>
  <c r="AI1846"/>
  <c r="AJ1846"/>
  <c r="AK1846"/>
  <c r="AO1846"/>
  <c r="AN1846" s="1"/>
  <c r="AT1846"/>
  <c r="AU1846"/>
  <c r="AV1846"/>
  <c r="AW1846"/>
  <c r="BB1846" s="1"/>
  <c r="AC1847"/>
  <c r="AD1847"/>
  <c r="AE1847"/>
  <c r="AF1847"/>
  <c r="AO1847" s="1"/>
  <c r="AG1847"/>
  <c r="AH1847"/>
  <c r="AI1847"/>
  <c r="AJ1847"/>
  <c r="AK1847"/>
  <c r="AT1847"/>
  <c r="AU1847"/>
  <c r="AV1847"/>
  <c r="AW1847"/>
  <c r="BB1847" s="1"/>
  <c r="AC1848"/>
  <c r="AD1848"/>
  <c r="AE1848"/>
  <c r="AF1848"/>
  <c r="AG1848"/>
  <c r="AH1848"/>
  <c r="AI1848"/>
  <c r="AJ1848"/>
  <c r="AK1848"/>
  <c r="AO1848"/>
  <c r="AN1848" s="1"/>
  <c r="AT1848"/>
  <c r="AU1848"/>
  <c r="AV1848"/>
  <c r="AW1848"/>
  <c r="BB1848" s="1"/>
  <c r="AC1849"/>
  <c r="AD1849"/>
  <c r="AE1849"/>
  <c r="AF1849"/>
  <c r="AO1849" s="1"/>
  <c r="AG1849"/>
  <c r="AH1849"/>
  <c r="AI1849"/>
  <c r="AJ1849"/>
  <c r="AK1849"/>
  <c r="AT1849"/>
  <c r="AU1849"/>
  <c r="AV1849"/>
  <c r="AW1849"/>
  <c r="BB1849" s="1"/>
  <c r="AC1850"/>
  <c r="AD1850"/>
  <c r="AE1850"/>
  <c r="AF1850"/>
  <c r="AO1850" s="1"/>
  <c r="AN1850" s="1"/>
  <c r="AG1850"/>
  <c r="AH1850"/>
  <c r="AI1850"/>
  <c r="AJ1850"/>
  <c r="AK1850"/>
  <c r="AT1850"/>
  <c r="AU1850"/>
  <c r="AV1850"/>
  <c r="AW1850"/>
  <c r="BB1850" s="1"/>
  <c r="AC1851"/>
  <c r="AD1851"/>
  <c r="AE1851"/>
  <c r="AF1851"/>
  <c r="AO1851" s="1"/>
  <c r="AG1851"/>
  <c r="AH1851"/>
  <c r="AI1851"/>
  <c r="AJ1851"/>
  <c r="AK1851"/>
  <c r="AT1851"/>
  <c r="AU1851"/>
  <c r="AV1851"/>
  <c r="AW1851"/>
  <c r="BB1851" s="1"/>
  <c r="AC1852"/>
  <c r="AD1852"/>
  <c r="AE1852"/>
  <c r="AF1852"/>
  <c r="AO1852" s="1"/>
  <c r="AN1852" s="1"/>
  <c r="AG1852"/>
  <c r="AH1852"/>
  <c r="AI1852"/>
  <c r="AJ1852"/>
  <c r="AK1852"/>
  <c r="AT1852"/>
  <c r="AU1852"/>
  <c r="AV1852"/>
  <c r="AW1852"/>
  <c r="BB1852" s="1"/>
  <c r="AC1853"/>
  <c r="AD1853"/>
  <c r="AE1853"/>
  <c r="AF1853"/>
  <c r="AO1853" s="1"/>
  <c r="AG1853"/>
  <c r="AH1853"/>
  <c r="AI1853"/>
  <c r="AJ1853"/>
  <c r="AK1853"/>
  <c r="AT1853"/>
  <c r="AU1853"/>
  <c r="AV1853"/>
  <c r="AW1853"/>
  <c r="BB1853" s="1"/>
  <c r="AC1854"/>
  <c r="AD1854"/>
  <c r="AE1854"/>
  <c r="AF1854"/>
  <c r="AG1854"/>
  <c r="AH1854"/>
  <c r="AI1854"/>
  <c r="AJ1854"/>
  <c r="AK1854"/>
  <c r="AO1854"/>
  <c r="AN1854" s="1"/>
  <c r="AT1854"/>
  <c r="AU1854"/>
  <c r="AV1854"/>
  <c r="AW1854"/>
  <c r="BB1854" s="1"/>
  <c r="AC1855"/>
  <c r="AD1855"/>
  <c r="AE1855"/>
  <c r="AF1855"/>
  <c r="AO1855" s="1"/>
  <c r="AG1855"/>
  <c r="AH1855"/>
  <c r="AI1855"/>
  <c r="AJ1855"/>
  <c r="AK1855"/>
  <c r="AT1855"/>
  <c r="AU1855"/>
  <c r="AV1855"/>
  <c r="AW1855"/>
  <c r="BB1855" s="1"/>
  <c r="AC1856"/>
  <c r="AD1856"/>
  <c r="AE1856"/>
  <c r="AF1856"/>
  <c r="AG1856"/>
  <c r="AH1856"/>
  <c r="AI1856"/>
  <c r="AJ1856"/>
  <c r="AK1856"/>
  <c r="AO1856"/>
  <c r="AN1856" s="1"/>
  <c r="AT1856"/>
  <c r="AU1856"/>
  <c r="AV1856"/>
  <c r="AW1856"/>
  <c r="BB1856" s="1"/>
  <c r="AC1857"/>
  <c r="AD1857"/>
  <c r="AE1857"/>
  <c r="AF1857"/>
  <c r="AO1857" s="1"/>
  <c r="AG1857"/>
  <c r="AH1857"/>
  <c r="AI1857"/>
  <c r="AJ1857"/>
  <c r="AK1857"/>
  <c r="AT1857"/>
  <c r="AU1857"/>
  <c r="AV1857"/>
  <c r="AW1857"/>
  <c r="BB1857" s="1"/>
  <c r="AC1858"/>
  <c r="AD1858"/>
  <c r="AE1858"/>
  <c r="AF1858"/>
  <c r="AO1858" s="1"/>
  <c r="AN1858" s="1"/>
  <c r="AG1858"/>
  <c r="AH1858"/>
  <c r="AI1858"/>
  <c r="AJ1858"/>
  <c r="AK1858"/>
  <c r="AT1858"/>
  <c r="AU1858"/>
  <c r="AV1858"/>
  <c r="AW1858"/>
  <c r="BB1858" s="1"/>
  <c r="AC1859"/>
  <c r="AD1859"/>
  <c r="AE1859"/>
  <c r="AF1859"/>
  <c r="AO1859" s="1"/>
  <c r="AG1859"/>
  <c r="AH1859"/>
  <c r="AI1859"/>
  <c r="AJ1859"/>
  <c r="AK1859"/>
  <c r="AT1859"/>
  <c r="AU1859"/>
  <c r="AV1859"/>
  <c r="AW1859"/>
  <c r="BB1859" s="1"/>
  <c r="AC1860"/>
  <c r="AD1860"/>
  <c r="AE1860"/>
  <c r="AF1860"/>
  <c r="AO1860" s="1"/>
  <c r="AN1860" s="1"/>
  <c r="AG1860"/>
  <c r="AH1860"/>
  <c r="AI1860"/>
  <c r="AJ1860"/>
  <c r="AK1860"/>
  <c r="AT1860"/>
  <c r="AU1860"/>
  <c r="AV1860"/>
  <c r="AW1860"/>
  <c r="BB1860" s="1"/>
  <c r="AC1861"/>
  <c r="AD1861"/>
  <c r="AE1861"/>
  <c r="AF1861"/>
  <c r="AO1861" s="1"/>
  <c r="AG1861"/>
  <c r="AH1861"/>
  <c r="AI1861"/>
  <c r="AJ1861"/>
  <c r="AK1861"/>
  <c r="AT1861"/>
  <c r="AU1861"/>
  <c r="AV1861"/>
  <c r="AW1861"/>
  <c r="BB1861" s="1"/>
  <c r="AC1862"/>
  <c r="AD1862"/>
  <c r="AE1862"/>
  <c r="AF1862"/>
  <c r="AG1862"/>
  <c r="AH1862"/>
  <c r="AI1862"/>
  <c r="AJ1862"/>
  <c r="AK1862"/>
  <c r="AO1862"/>
  <c r="AN1862" s="1"/>
  <c r="AT1862"/>
  <c r="AU1862"/>
  <c r="AV1862"/>
  <c r="AW1862"/>
  <c r="BB1862" s="1"/>
  <c r="AC1863"/>
  <c r="AD1863"/>
  <c r="AE1863"/>
  <c r="AF1863"/>
  <c r="AO1863" s="1"/>
  <c r="AG1863"/>
  <c r="AH1863"/>
  <c r="AI1863"/>
  <c r="AJ1863"/>
  <c r="AK1863"/>
  <c r="AT1863"/>
  <c r="AU1863"/>
  <c r="AV1863"/>
  <c r="AW1863"/>
  <c r="BB1863" s="1"/>
  <c r="AC1864"/>
  <c r="AD1864"/>
  <c r="AE1864"/>
  <c r="AF1864"/>
  <c r="AG1864"/>
  <c r="AH1864"/>
  <c r="AI1864"/>
  <c r="AJ1864"/>
  <c r="AK1864"/>
  <c r="AO1864"/>
  <c r="AN1864" s="1"/>
  <c r="AT1864"/>
  <c r="AU1864"/>
  <c r="AV1864"/>
  <c r="AW1864"/>
  <c r="BB1864" s="1"/>
  <c r="AC1865"/>
  <c r="AD1865"/>
  <c r="AE1865"/>
  <c r="AF1865"/>
  <c r="AO1865" s="1"/>
  <c r="AG1865"/>
  <c r="AH1865"/>
  <c r="AI1865"/>
  <c r="AJ1865"/>
  <c r="AK1865"/>
  <c r="AT1865"/>
  <c r="AU1865"/>
  <c r="AV1865"/>
  <c r="AW1865"/>
  <c r="BB1865" s="1"/>
  <c r="AC1866"/>
  <c r="AD1866"/>
  <c r="AE1866"/>
  <c r="AF1866"/>
  <c r="AO1866" s="1"/>
  <c r="AN1866" s="1"/>
  <c r="AG1866"/>
  <c r="AH1866"/>
  <c r="AI1866"/>
  <c r="AJ1866"/>
  <c r="AK1866"/>
  <c r="AT1866"/>
  <c r="AU1866"/>
  <c r="AV1866"/>
  <c r="AW1866"/>
  <c r="BB1866" s="1"/>
  <c r="AC1867"/>
  <c r="AD1867"/>
  <c r="AE1867"/>
  <c r="AF1867"/>
  <c r="AO1867" s="1"/>
  <c r="AG1867"/>
  <c r="AH1867"/>
  <c r="AI1867"/>
  <c r="AJ1867"/>
  <c r="AK1867"/>
  <c r="AT1867"/>
  <c r="AU1867"/>
  <c r="AV1867"/>
  <c r="AW1867"/>
  <c r="BB1867" s="1"/>
  <c r="AC1868"/>
  <c r="AD1868"/>
  <c r="AE1868"/>
  <c r="AF1868"/>
  <c r="AO1868" s="1"/>
  <c r="AN1868" s="1"/>
  <c r="AG1868"/>
  <c r="AH1868"/>
  <c r="AI1868"/>
  <c r="AJ1868"/>
  <c r="AK1868"/>
  <c r="AT1868"/>
  <c r="AU1868"/>
  <c r="AV1868"/>
  <c r="AW1868"/>
  <c r="BB1868" s="1"/>
  <c r="AC1869"/>
  <c r="AD1869"/>
  <c r="AE1869"/>
  <c r="AF1869"/>
  <c r="AO1869" s="1"/>
  <c r="AG1869"/>
  <c r="AH1869"/>
  <c r="AI1869"/>
  <c r="AJ1869"/>
  <c r="AK1869"/>
  <c r="AT1869"/>
  <c r="AU1869"/>
  <c r="AV1869"/>
  <c r="AW1869"/>
  <c r="BB1869" s="1"/>
  <c r="AC1870"/>
  <c r="AD1870"/>
  <c r="AE1870"/>
  <c r="AF1870"/>
  <c r="AG1870"/>
  <c r="AH1870"/>
  <c r="AI1870"/>
  <c r="AJ1870"/>
  <c r="AK1870"/>
  <c r="AO1870"/>
  <c r="AN1870" s="1"/>
  <c r="AT1870"/>
  <c r="AU1870"/>
  <c r="AV1870"/>
  <c r="AW1870"/>
  <c r="BB1870" s="1"/>
  <c r="AC1871"/>
  <c r="AD1871"/>
  <c r="AE1871"/>
  <c r="AF1871"/>
  <c r="AO1871" s="1"/>
  <c r="AG1871"/>
  <c r="AH1871"/>
  <c r="AI1871"/>
  <c r="AJ1871"/>
  <c r="AK1871"/>
  <c r="AT1871"/>
  <c r="AU1871"/>
  <c r="AV1871"/>
  <c r="AW1871"/>
  <c r="BB1871" s="1"/>
  <c r="AC1872"/>
  <c r="AD1872"/>
  <c r="AE1872"/>
  <c r="AF1872"/>
  <c r="AG1872"/>
  <c r="AH1872"/>
  <c r="AI1872"/>
  <c r="AJ1872"/>
  <c r="AK1872"/>
  <c r="AO1872"/>
  <c r="AN1872" s="1"/>
  <c r="AT1872"/>
  <c r="AU1872"/>
  <c r="AV1872"/>
  <c r="AW1872"/>
  <c r="BB1872" s="1"/>
  <c r="AC1873"/>
  <c r="AD1873"/>
  <c r="AE1873"/>
  <c r="AF1873"/>
  <c r="AO1873" s="1"/>
  <c r="AG1873"/>
  <c r="AH1873"/>
  <c r="AI1873"/>
  <c r="AJ1873"/>
  <c r="AK1873"/>
  <c r="AT1873"/>
  <c r="AU1873"/>
  <c r="AV1873"/>
  <c r="AW1873"/>
  <c r="BB1873" s="1"/>
  <c r="AC1874"/>
  <c r="AD1874"/>
  <c r="AE1874"/>
  <c r="AF1874"/>
  <c r="AO1874" s="1"/>
  <c r="AN1874" s="1"/>
  <c r="AG1874"/>
  <c r="AH1874"/>
  <c r="AI1874"/>
  <c r="AJ1874"/>
  <c r="AK1874"/>
  <c r="AT1874"/>
  <c r="AU1874"/>
  <c r="AV1874"/>
  <c r="AW1874"/>
  <c r="BB1874" s="1"/>
  <c r="AC1875"/>
  <c r="AD1875"/>
  <c r="AE1875"/>
  <c r="AF1875"/>
  <c r="AO1875" s="1"/>
  <c r="AG1875"/>
  <c r="AH1875"/>
  <c r="AI1875"/>
  <c r="AJ1875"/>
  <c r="AK1875"/>
  <c r="AT1875"/>
  <c r="AU1875"/>
  <c r="AV1875"/>
  <c r="AW1875"/>
  <c r="BB1875" s="1"/>
  <c r="AC1876"/>
  <c r="AD1876"/>
  <c r="AE1876"/>
  <c r="AF1876"/>
  <c r="AO1876" s="1"/>
  <c r="AN1876" s="1"/>
  <c r="AG1876"/>
  <c r="AH1876"/>
  <c r="AI1876"/>
  <c r="AJ1876"/>
  <c r="AK1876"/>
  <c r="AT1876"/>
  <c r="AU1876"/>
  <c r="AV1876"/>
  <c r="AW1876"/>
  <c r="BB1876" s="1"/>
  <c r="AC1877"/>
  <c r="AD1877"/>
  <c r="AE1877"/>
  <c r="AF1877"/>
  <c r="AO1877" s="1"/>
  <c r="AG1877"/>
  <c r="AH1877"/>
  <c r="AI1877"/>
  <c r="AJ1877"/>
  <c r="AK1877"/>
  <c r="AT1877"/>
  <c r="AU1877"/>
  <c r="AV1877"/>
  <c r="AW1877"/>
  <c r="BB1877" s="1"/>
  <c r="AC1878"/>
  <c r="AD1878"/>
  <c r="AE1878"/>
  <c r="AF1878"/>
  <c r="AG1878"/>
  <c r="AH1878"/>
  <c r="AI1878"/>
  <c r="AJ1878"/>
  <c r="AK1878"/>
  <c r="AO1878"/>
  <c r="AN1878" s="1"/>
  <c r="AT1878"/>
  <c r="AU1878"/>
  <c r="AV1878"/>
  <c r="AW1878"/>
  <c r="BB1878" s="1"/>
  <c r="AC1879"/>
  <c r="AD1879"/>
  <c r="AE1879"/>
  <c r="AF1879"/>
  <c r="AO1879" s="1"/>
  <c r="AG1879"/>
  <c r="AH1879"/>
  <c r="AI1879"/>
  <c r="AJ1879"/>
  <c r="AK1879"/>
  <c r="AT1879"/>
  <c r="AU1879"/>
  <c r="AV1879"/>
  <c r="AW1879"/>
  <c r="BB1879" s="1"/>
  <c r="AC1880"/>
  <c r="AD1880"/>
  <c r="AE1880"/>
  <c r="AF1880"/>
  <c r="AG1880"/>
  <c r="AH1880"/>
  <c r="AI1880"/>
  <c r="AJ1880"/>
  <c r="AK1880"/>
  <c r="AO1880"/>
  <c r="AN1880" s="1"/>
  <c r="AT1880"/>
  <c r="AU1880"/>
  <c r="AV1880"/>
  <c r="AW1880"/>
  <c r="BB1880" s="1"/>
  <c r="AC1881"/>
  <c r="AD1881"/>
  <c r="AE1881"/>
  <c r="AF1881"/>
  <c r="AO1881" s="1"/>
  <c r="AG1881"/>
  <c r="AH1881"/>
  <c r="AI1881"/>
  <c r="AJ1881"/>
  <c r="AK1881"/>
  <c r="AT1881"/>
  <c r="AU1881"/>
  <c r="AV1881"/>
  <c r="AW1881"/>
  <c r="BB1881" s="1"/>
  <c r="AC1882"/>
  <c r="AD1882"/>
  <c r="AE1882"/>
  <c r="AF1882"/>
  <c r="AO1882" s="1"/>
  <c r="AN1882" s="1"/>
  <c r="AG1882"/>
  <c r="AH1882"/>
  <c r="AI1882"/>
  <c r="AJ1882"/>
  <c r="AK1882"/>
  <c r="AT1882"/>
  <c r="AU1882"/>
  <c r="AV1882"/>
  <c r="AW1882"/>
  <c r="BB1882" s="1"/>
  <c r="AC1883"/>
  <c r="AD1883"/>
  <c r="AE1883"/>
  <c r="AF1883"/>
  <c r="AO1883" s="1"/>
  <c r="AG1883"/>
  <c r="AH1883"/>
  <c r="AI1883"/>
  <c r="AJ1883"/>
  <c r="AK1883"/>
  <c r="AT1883"/>
  <c r="AU1883"/>
  <c r="AV1883"/>
  <c r="AW1883"/>
  <c r="BB1883" s="1"/>
  <c r="AC1884"/>
  <c r="AD1884"/>
  <c r="AE1884"/>
  <c r="AF1884"/>
  <c r="AO1884" s="1"/>
  <c r="AN1884" s="1"/>
  <c r="AG1884"/>
  <c r="AH1884"/>
  <c r="AI1884"/>
  <c r="AJ1884"/>
  <c r="AK1884"/>
  <c r="AT1884"/>
  <c r="AU1884"/>
  <c r="AV1884"/>
  <c r="AW1884"/>
  <c r="BB1884" s="1"/>
  <c r="AC1885"/>
  <c r="AD1885"/>
  <c r="AE1885"/>
  <c r="AF1885"/>
  <c r="AO1885" s="1"/>
  <c r="AG1885"/>
  <c r="AH1885"/>
  <c r="AI1885"/>
  <c r="AJ1885"/>
  <c r="AK1885"/>
  <c r="AT1885"/>
  <c r="AU1885"/>
  <c r="AV1885"/>
  <c r="AW1885"/>
  <c r="BB1885" s="1"/>
  <c r="AC1886"/>
  <c r="AD1886"/>
  <c r="AE1886"/>
  <c r="AF1886"/>
  <c r="AG1886"/>
  <c r="AH1886"/>
  <c r="AI1886"/>
  <c r="AJ1886"/>
  <c r="AK1886"/>
  <c r="AO1886"/>
  <c r="AN1886" s="1"/>
  <c r="AT1886"/>
  <c r="AU1886"/>
  <c r="AV1886"/>
  <c r="AW1886"/>
  <c r="BB1886" s="1"/>
  <c r="AC1887"/>
  <c r="AD1887"/>
  <c r="AE1887"/>
  <c r="AF1887"/>
  <c r="AO1887" s="1"/>
  <c r="AG1887"/>
  <c r="AH1887"/>
  <c r="AI1887"/>
  <c r="AJ1887"/>
  <c r="AK1887"/>
  <c r="AT1887"/>
  <c r="AU1887"/>
  <c r="AV1887"/>
  <c r="AW1887"/>
  <c r="BB1887" s="1"/>
  <c r="AC1888"/>
  <c r="AD1888"/>
  <c r="AE1888"/>
  <c r="AF1888"/>
  <c r="AG1888"/>
  <c r="AH1888"/>
  <c r="AI1888"/>
  <c r="AJ1888"/>
  <c r="AK1888"/>
  <c r="AO1888"/>
  <c r="AN1888" s="1"/>
  <c r="AT1888"/>
  <c r="AU1888"/>
  <c r="AV1888"/>
  <c r="AW1888"/>
  <c r="BB1888" s="1"/>
  <c r="AC1889"/>
  <c r="AD1889"/>
  <c r="AE1889"/>
  <c r="AF1889"/>
  <c r="AO1889" s="1"/>
  <c r="AG1889"/>
  <c r="AH1889"/>
  <c r="AI1889"/>
  <c r="AJ1889"/>
  <c r="AK1889"/>
  <c r="AT1889"/>
  <c r="AU1889"/>
  <c r="AV1889"/>
  <c r="AW1889"/>
  <c r="BB1889" s="1"/>
  <c r="AC1890"/>
  <c r="AD1890"/>
  <c r="AE1890"/>
  <c r="AF1890"/>
  <c r="AO1890" s="1"/>
  <c r="AN1890" s="1"/>
  <c r="AG1890"/>
  <c r="AH1890"/>
  <c r="AI1890"/>
  <c r="AJ1890"/>
  <c r="AK1890"/>
  <c r="AT1890"/>
  <c r="AU1890"/>
  <c r="AV1890"/>
  <c r="AW1890"/>
  <c r="BB1890" s="1"/>
  <c r="AC1891"/>
  <c r="AD1891"/>
  <c r="AE1891"/>
  <c r="AF1891"/>
  <c r="AO1891" s="1"/>
  <c r="AG1891"/>
  <c r="AH1891"/>
  <c r="AI1891"/>
  <c r="AJ1891"/>
  <c r="AK1891"/>
  <c r="AT1891"/>
  <c r="AU1891"/>
  <c r="AV1891"/>
  <c r="AW1891"/>
  <c r="BB1891" s="1"/>
  <c r="AC1892"/>
  <c r="AD1892"/>
  <c r="AE1892"/>
  <c r="AF1892"/>
  <c r="AO1892" s="1"/>
  <c r="AN1892" s="1"/>
  <c r="AG1892"/>
  <c r="AH1892"/>
  <c r="AI1892"/>
  <c r="AJ1892"/>
  <c r="AK1892"/>
  <c r="AT1892"/>
  <c r="AU1892"/>
  <c r="AV1892"/>
  <c r="AW1892"/>
  <c r="BB1892" s="1"/>
  <c r="AC1893"/>
  <c r="AD1893"/>
  <c r="AE1893"/>
  <c r="AF1893"/>
  <c r="AO1893" s="1"/>
  <c r="AG1893"/>
  <c r="AH1893"/>
  <c r="AI1893"/>
  <c r="AJ1893"/>
  <c r="AK1893"/>
  <c r="AT1893"/>
  <c r="AU1893"/>
  <c r="AV1893"/>
  <c r="AW1893"/>
  <c r="BB1893" s="1"/>
  <c r="AC1894"/>
  <c r="AD1894"/>
  <c r="AE1894"/>
  <c r="AF1894"/>
  <c r="AG1894"/>
  <c r="AH1894"/>
  <c r="AI1894"/>
  <c r="AJ1894"/>
  <c r="AK1894"/>
  <c r="AO1894"/>
  <c r="AN1894" s="1"/>
  <c r="AT1894"/>
  <c r="AU1894"/>
  <c r="AV1894"/>
  <c r="AW1894"/>
  <c r="BB1894" s="1"/>
  <c r="AC1895"/>
  <c r="AD1895"/>
  <c r="AE1895"/>
  <c r="AF1895"/>
  <c r="AO1895" s="1"/>
  <c r="AG1895"/>
  <c r="AH1895"/>
  <c r="AI1895"/>
  <c r="AJ1895"/>
  <c r="AK1895"/>
  <c r="AT1895"/>
  <c r="AU1895"/>
  <c r="AV1895"/>
  <c r="AW1895"/>
  <c r="BB1895" s="1"/>
  <c r="AC1896"/>
  <c r="AD1896"/>
  <c r="AE1896"/>
  <c r="AF1896"/>
  <c r="AG1896"/>
  <c r="AH1896"/>
  <c r="AI1896"/>
  <c r="AJ1896"/>
  <c r="AK1896"/>
  <c r="AO1896"/>
  <c r="AN1896" s="1"/>
  <c r="AT1896"/>
  <c r="AU1896"/>
  <c r="AV1896"/>
  <c r="AW1896"/>
  <c r="BB1896" s="1"/>
  <c r="AC1897"/>
  <c r="AD1897"/>
  <c r="AE1897"/>
  <c r="AF1897"/>
  <c r="AO1897" s="1"/>
  <c r="AG1897"/>
  <c r="AH1897"/>
  <c r="AI1897"/>
  <c r="AJ1897"/>
  <c r="AK1897"/>
  <c r="AT1897"/>
  <c r="AU1897"/>
  <c r="AV1897"/>
  <c r="AW1897"/>
  <c r="BB1897" s="1"/>
  <c r="AC1898"/>
  <c r="AD1898"/>
  <c r="AE1898"/>
  <c r="AF1898"/>
  <c r="AO1898" s="1"/>
  <c r="AN1898" s="1"/>
  <c r="AG1898"/>
  <c r="AH1898"/>
  <c r="AI1898"/>
  <c r="AJ1898"/>
  <c r="AK1898"/>
  <c r="AT1898"/>
  <c r="AU1898"/>
  <c r="AV1898"/>
  <c r="AW1898"/>
  <c r="BB1898" s="1"/>
  <c r="AC1899"/>
  <c r="AD1899"/>
  <c r="AE1899"/>
  <c r="AF1899"/>
  <c r="AO1899" s="1"/>
  <c r="AG1899"/>
  <c r="AH1899"/>
  <c r="AI1899"/>
  <c r="AJ1899"/>
  <c r="AK1899"/>
  <c r="AT1899"/>
  <c r="AU1899"/>
  <c r="AV1899"/>
  <c r="AW1899"/>
  <c r="BB1899" s="1"/>
  <c r="AC1900"/>
  <c r="AD1900"/>
  <c r="AE1900"/>
  <c r="AF1900"/>
  <c r="AO1900" s="1"/>
  <c r="AN1900" s="1"/>
  <c r="AG1900"/>
  <c r="AH1900"/>
  <c r="AI1900"/>
  <c r="AJ1900"/>
  <c r="AK1900"/>
  <c r="AT1900"/>
  <c r="AU1900"/>
  <c r="AV1900"/>
  <c r="AW1900"/>
  <c r="BB1900" s="1"/>
  <c r="AC1901"/>
  <c r="AD1901"/>
  <c r="AE1901"/>
  <c r="AF1901"/>
  <c r="AO1901" s="1"/>
  <c r="AG1901"/>
  <c r="AH1901"/>
  <c r="AI1901"/>
  <c r="AJ1901"/>
  <c r="AK1901"/>
  <c r="AT1901"/>
  <c r="AU1901"/>
  <c r="AV1901"/>
  <c r="AW1901"/>
  <c r="BB1901" s="1"/>
  <c r="AC1902"/>
  <c r="AD1902"/>
  <c r="AE1902"/>
  <c r="AF1902"/>
  <c r="AG1902"/>
  <c r="AH1902"/>
  <c r="AI1902"/>
  <c r="AJ1902"/>
  <c r="AK1902"/>
  <c r="AO1902"/>
  <c r="AN1902" s="1"/>
  <c r="AT1902"/>
  <c r="AU1902"/>
  <c r="AV1902"/>
  <c r="AW1902"/>
  <c r="BB1902" s="1"/>
  <c r="AC1903"/>
  <c r="AD1903"/>
  <c r="AE1903"/>
  <c r="AF1903"/>
  <c r="AO1903" s="1"/>
  <c r="AG1903"/>
  <c r="AH1903"/>
  <c r="AI1903"/>
  <c r="AJ1903"/>
  <c r="AK1903"/>
  <c r="AT1903"/>
  <c r="AU1903"/>
  <c r="AV1903"/>
  <c r="AW1903"/>
  <c r="BB1903" s="1"/>
  <c r="AC1904"/>
  <c r="AD1904"/>
  <c r="AE1904"/>
  <c r="AF1904"/>
  <c r="AG1904"/>
  <c r="AH1904"/>
  <c r="AI1904"/>
  <c r="AJ1904"/>
  <c r="AK1904"/>
  <c r="AO1904"/>
  <c r="AN1904" s="1"/>
  <c r="AT1904"/>
  <c r="AU1904"/>
  <c r="AV1904"/>
  <c r="AW1904"/>
  <c r="BB1904" s="1"/>
  <c r="AC1905"/>
  <c r="AD1905"/>
  <c r="AE1905"/>
  <c r="AF1905"/>
  <c r="AO1905" s="1"/>
  <c r="AG1905"/>
  <c r="AH1905"/>
  <c r="AI1905"/>
  <c r="AJ1905"/>
  <c r="AK1905"/>
  <c r="AT1905"/>
  <c r="AU1905"/>
  <c r="AV1905"/>
  <c r="AW1905"/>
  <c r="BB1905" s="1"/>
  <c r="AC1906"/>
  <c r="AD1906"/>
  <c r="AE1906"/>
  <c r="AF1906"/>
  <c r="AO1906" s="1"/>
  <c r="AN1906" s="1"/>
  <c r="AG1906"/>
  <c r="AH1906"/>
  <c r="AI1906"/>
  <c r="AJ1906"/>
  <c r="AK1906"/>
  <c r="AT1906"/>
  <c r="AU1906"/>
  <c r="AV1906"/>
  <c r="AW1906"/>
  <c r="BB1906" s="1"/>
  <c r="AC1907"/>
  <c r="AD1907"/>
  <c r="AE1907"/>
  <c r="AF1907"/>
  <c r="AO1907" s="1"/>
  <c r="AG1907"/>
  <c r="AH1907"/>
  <c r="AI1907"/>
  <c r="AJ1907"/>
  <c r="AK1907"/>
  <c r="AT1907"/>
  <c r="AU1907"/>
  <c r="AV1907"/>
  <c r="AW1907"/>
  <c r="BB1907" s="1"/>
  <c r="AC1908"/>
  <c r="AD1908"/>
  <c r="AE1908"/>
  <c r="AF1908"/>
  <c r="AO1908" s="1"/>
  <c r="AN1908" s="1"/>
  <c r="AG1908"/>
  <c r="AH1908"/>
  <c r="AI1908"/>
  <c r="AJ1908"/>
  <c r="AK1908"/>
  <c r="AT1908"/>
  <c r="AU1908"/>
  <c r="AV1908"/>
  <c r="AW1908"/>
  <c r="BB1908" s="1"/>
  <c r="AC1909"/>
  <c r="AD1909"/>
  <c r="AE1909"/>
  <c r="AF1909"/>
  <c r="AO1909" s="1"/>
  <c r="AG1909"/>
  <c r="AH1909"/>
  <c r="AI1909"/>
  <c r="AJ1909"/>
  <c r="AK1909"/>
  <c r="AT1909"/>
  <c r="AU1909"/>
  <c r="AV1909"/>
  <c r="AW1909"/>
  <c r="BB1909" s="1"/>
  <c r="AC1910"/>
  <c r="AD1910"/>
  <c r="AE1910"/>
  <c r="AF1910"/>
  <c r="AG1910"/>
  <c r="AH1910"/>
  <c r="AI1910"/>
  <c r="AJ1910"/>
  <c r="AK1910"/>
  <c r="AO1910"/>
  <c r="AN1910" s="1"/>
  <c r="AT1910"/>
  <c r="AU1910"/>
  <c r="AV1910"/>
  <c r="AW1910"/>
  <c r="BB1910" s="1"/>
  <c r="AC1911"/>
  <c r="AD1911"/>
  <c r="AE1911"/>
  <c r="AF1911"/>
  <c r="AO1911" s="1"/>
  <c r="AG1911"/>
  <c r="AH1911"/>
  <c r="AI1911"/>
  <c r="AJ1911"/>
  <c r="AK1911"/>
  <c r="AT1911"/>
  <c r="AU1911"/>
  <c r="AV1911"/>
  <c r="AW1911"/>
  <c r="BB1911" s="1"/>
  <c r="AC1912"/>
  <c r="AD1912"/>
  <c r="AE1912"/>
  <c r="AF1912"/>
  <c r="AG1912"/>
  <c r="AH1912"/>
  <c r="AI1912"/>
  <c r="AJ1912"/>
  <c r="AK1912"/>
  <c r="AO1912"/>
  <c r="AN1912" s="1"/>
  <c r="AT1912"/>
  <c r="AU1912"/>
  <c r="AV1912"/>
  <c r="AW1912"/>
  <c r="BB1912" s="1"/>
  <c r="AC1913"/>
  <c r="AD1913"/>
  <c r="AE1913"/>
  <c r="AF1913"/>
  <c r="AO1913" s="1"/>
  <c r="AG1913"/>
  <c r="AH1913"/>
  <c r="AI1913"/>
  <c r="AJ1913"/>
  <c r="AK1913"/>
  <c r="AT1913"/>
  <c r="AU1913"/>
  <c r="AV1913"/>
  <c r="AW1913"/>
  <c r="BB1913" s="1"/>
  <c r="AC1914"/>
  <c r="AD1914"/>
  <c r="AE1914"/>
  <c r="AF1914"/>
  <c r="AO1914" s="1"/>
  <c r="AN1914" s="1"/>
  <c r="AG1914"/>
  <c r="AH1914"/>
  <c r="AI1914"/>
  <c r="AJ1914"/>
  <c r="AK1914"/>
  <c r="AT1914"/>
  <c r="AU1914"/>
  <c r="AV1914"/>
  <c r="AW1914"/>
  <c r="BB1914" s="1"/>
  <c r="AC1915"/>
  <c r="AD1915"/>
  <c r="AE1915"/>
  <c r="AF1915"/>
  <c r="AO1915" s="1"/>
  <c r="AG1915"/>
  <c r="AH1915"/>
  <c r="AI1915"/>
  <c r="AJ1915"/>
  <c r="AK1915"/>
  <c r="AT1915"/>
  <c r="AU1915"/>
  <c r="AV1915"/>
  <c r="AW1915"/>
  <c r="BB1915" s="1"/>
  <c r="AC1916"/>
  <c r="AD1916"/>
  <c r="AE1916"/>
  <c r="AF1916"/>
  <c r="AO1916" s="1"/>
  <c r="AN1916" s="1"/>
  <c r="AG1916"/>
  <c r="AH1916"/>
  <c r="AI1916"/>
  <c r="AJ1916"/>
  <c r="AK1916"/>
  <c r="AT1916"/>
  <c r="AU1916"/>
  <c r="AV1916"/>
  <c r="AW1916"/>
  <c r="BB1916" s="1"/>
  <c r="AC1917"/>
  <c r="AD1917"/>
  <c r="AE1917"/>
  <c r="AF1917"/>
  <c r="AO1917" s="1"/>
  <c r="AG1917"/>
  <c r="AH1917"/>
  <c r="AI1917"/>
  <c r="AJ1917"/>
  <c r="AK1917"/>
  <c r="AT1917"/>
  <c r="AU1917"/>
  <c r="AV1917"/>
  <c r="AW1917"/>
  <c r="BB1917" s="1"/>
  <c r="AC1918"/>
  <c r="AD1918"/>
  <c r="AE1918"/>
  <c r="AF1918"/>
  <c r="AG1918"/>
  <c r="AH1918"/>
  <c r="AI1918"/>
  <c r="AJ1918"/>
  <c r="AK1918"/>
  <c r="AO1918"/>
  <c r="AN1918" s="1"/>
  <c r="AT1918"/>
  <c r="AU1918"/>
  <c r="AV1918"/>
  <c r="AW1918"/>
  <c r="BB1918" s="1"/>
  <c r="AC1919"/>
  <c r="AD1919"/>
  <c r="AE1919"/>
  <c r="AF1919"/>
  <c r="AO1919" s="1"/>
  <c r="AG1919"/>
  <c r="AH1919"/>
  <c r="AI1919"/>
  <c r="AJ1919"/>
  <c r="AK1919"/>
  <c r="AT1919"/>
  <c r="AU1919"/>
  <c r="AV1919"/>
  <c r="AW1919"/>
  <c r="BB1919" s="1"/>
  <c r="AC1920"/>
  <c r="AD1920"/>
  <c r="AE1920"/>
  <c r="AF1920"/>
  <c r="AG1920"/>
  <c r="AH1920"/>
  <c r="AI1920"/>
  <c r="AJ1920"/>
  <c r="AK1920"/>
  <c r="AO1920"/>
  <c r="AN1920" s="1"/>
  <c r="AT1920"/>
  <c r="AU1920"/>
  <c r="AV1920"/>
  <c r="AW1920"/>
  <c r="BB1920" s="1"/>
  <c r="AC1921"/>
  <c r="AD1921"/>
  <c r="AE1921"/>
  <c r="AF1921"/>
  <c r="AO1921" s="1"/>
  <c r="AG1921"/>
  <c r="AH1921"/>
  <c r="AI1921"/>
  <c r="AJ1921"/>
  <c r="AK1921"/>
  <c r="AT1921"/>
  <c r="AU1921"/>
  <c r="AV1921"/>
  <c r="AW1921"/>
  <c r="BB1921" s="1"/>
  <c r="AC1922"/>
  <c r="AD1922"/>
  <c r="AE1922"/>
  <c r="AF1922"/>
  <c r="AO1922" s="1"/>
  <c r="AN1922" s="1"/>
  <c r="AG1922"/>
  <c r="AH1922"/>
  <c r="AI1922"/>
  <c r="AJ1922"/>
  <c r="AK1922"/>
  <c r="AT1922"/>
  <c r="AU1922"/>
  <c r="AV1922"/>
  <c r="AW1922"/>
  <c r="BB1922" s="1"/>
  <c r="AC1923"/>
  <c r="AD1923"/>
  <c r="AE1923"/>
  <c r="AF1923"/>
  <c r="AO1923" s="1"/>
  <c r="AG1923"/>
  <c r="AH1923"/>
  <c r="AI1923"/>
  <c r="AJ1923"/>
  <c r="AK1923"/>
  <c r="AT1923"/>
  <c r="AU1923"/>
  <c r="AV1923"/>
  <c r="AW1923"/>
  <c r="BB1923" s="1"/>
  <c r="AC1924"/>
  <c r="AD1924"/>
  <c r="AE1924"/>
  <c r="AF1924"/>
  <c r="AO1924" s="1"/>
  <c r="AN1924" s="1"/>
  <c r="AG1924"/>
  <c r="AH1924"/>
  <c r="AI1924"/>
  <c r="AJ1924"/>
  <c r="AK1924"/>
  <c r="AT1924"/>
  <c r="AU1924"/>
  <c r="AV1924"/>
  <c r="AW1924"/>
  <c r="BB1924" s="1"/>
  <c r="AC1925"/>
  <c r="AD1925"/>
  <c r="AE1925"/>
  <c r="AF1925"/>
  <c r="AO1925" s="1"/>
  <c r="AG1925"/>
  <c r="AH1925"/>
  <c r="AI1925"/>
  <c r="AJ1925"/>
  <c r="AK1925"/>
  <c r="AT1925"/>
  <c r="AU1925"/>
  <c r="AV1925"/>
  <c r="AW1925"/>
  <c r="BB1925" s="1"/>
  <c r="AC1926"/>
  <c r="AD1926"/>
  <c r="AE1926"/>
  <c r="AF1926"/>
  <c r="AO1926" s="1"/>
  <c r="AN1926" s="1"/>
  <c r="AG1926"/>
  <c r="AH1926"/>
  <c r="AI1926"/>
  <c r="AJ1926"/>
  <c r="AK1926"/>
  <c r="AT1926"/>
  <c r="AU1926"/>
  <c r="AV1926"/>
  <c r="AW1926"/>
  <c r="BB1926" s="1"/>
  <c r="AC1927"/>
  <c r="AD1927"/>
  <c r="AE1927"/>
  <c r="AF1927"/>
  <c r="AO1927" s="1"/>
  <c r="AG1927"/>
  <c r="AH1927"/>
  <c r="AI1927"/>
  <c r="AJ1927"/>
  <c r="AK1927"/>
  <c r="AT1927"/>
  <c r="AU1927"/>
  <c r="AV1927"/>
  <c r="AW1927"/>
  <c r="BB1927" s="1"/>
  <c r="AC1928"/>
  <c r="AD1928"/>
  <c r="AE1928"/>
  <c r="AF1928"/>
  <c r="AG1928"/>
  <c r="AH1928"/>
  <c r="AI1928"/>
  <c r="AJ1928"/>
  <c r="AK1928"/>
  <c r="AO1928"/>
  <c r="AN1928" s="1"/>
  <c r="AT1928"/>
  <c r="AU1928"/>
  <c r="AV1928"/>
  <c r="AW1928"/>
  <c r="BB1928" s="1"/>
  <c r="AC1929"/>
  <c r="AD1929"/>
  <c r="AE1929"/>
  <c r="AF1929"/>
  <c r="AO1929" s="1"/>
  <c r="AG1929"/>
  <c r="AH1929"/>
  <c r="AI1929"/>
  <c r="AJ1929"/>
  <c r="AK1929"/>
  <c r="AT1929"/>
  <c r="AU1929"/>
  <c r="AV1929"/>
  <c r="AW1929"/>
  <c r="BB1929" s="1"/>
  <c r="AC1930"/>
  <c r="AD1930"/>
  <c r="AE1930"/>
  <c r="AF1930"/>
  <c r="AG1930"/>
  <c r="AH1930"/>
  <c r="AI1930"/>
  <c r="AJ1930"/>
  <c r="AK1930"/>
  <c r="AO1930"/>
  <c r="AN1930" s="1"/>
  <c r="AT1930"/>
  <c r="AU1930"/>
  <c r="AV1930"/>
  <c r="AW1930"/>
  <c r="BB1930" s="1"/>
  <c r="AC1931"/>
  <c r="AD1931"/>
  <c r="AE1931"/>
  <c r="AF1931"/>
  <c r="AO1931" s="1"/>
  <c r="AG1931"/>
  <c r="AH1931"/>
  <c r="AI1931"/>
  <c r="AJ1931"/>
  <c r="AK1931"/>
  <c r="AT1931"/>
  <c r="AU1931"/>
  <c r="AV1931"/>
  <c r="AW1931"/>
  <c r="BB1931" s="1"/>
  <c r="AC1932"/>
  <c r="AD1932"/>
  <c r="AE1932"/>
  <c r="AF1932"/>
  <c r="AO1932" s="1"/>
  <c r="AN1932" s="1"/>
  <c r="AG1932"/>
  <c r="AH1932"/>
  <c r="AI1932"/>
  <c r="AJ1932"/>
  <c r="AK1932"/>
  <c r="AT1932"/>
  <c r="AU1932"/>
  <c r="AV1932"/>
  <c r="AW1932"/>
  <c r="BB1932" s="1"/>
  <c r="AC1933"/>
  <c r="AD1933"/>
  <c r="AE1933"/>
  <c r="AF1933"/>
  <c r="AO1933" s="1"/>
  <c r="AG1933"/>
  <c r="AH1933"/>
  <c r="AI1933"/>
  <c r="AJ1933"/>
  <c r="AK1933"/>
  <c r="AT1933"/>
  <c r="AU1933"/>
  <c r="AV1933"/>
  <c r="AW1933"/>
  <c r="BB1933" s="1"/>
  <c r="AC1934"/>
  <c r="AD1934"/>
  <c r="AE1934"/>
  <c r="AF1934"/>
  <c r="AO1934" s="1"/>
  <c r="AN1934" s="1"/>
  <c r="AG1934"/>
  <c r="AH1934"/>
  <c r="AI1934"/>
  <c r="AJ1934"/>
  <c r="AK1934"/>
  <c r="AT1934"/>
  <c r="AU1934"/>
  <c r="AV1934"/>
  <c r="AW1934"/>
  <c r="BB1934" s="1"/>
  <c r="AC1935"/>
  <c r="AD1935"/>
  <c r="AE1935"/>
  <c r="AF1935"/>
  <c r="AO1935" s="1"/>
  <c r="AG1935"/>
  <c r="AH1935"/>
  <c r="AI1935"/>
  <c r="AJ1935"/>
  <c r="AK1935"/>
  <c r="AT1935"/>
  <c r="AU1935"/>
  <c r="AV1935"/>
  <c r="AW1935"/>
  <c r="BB1935" s="1"/>
  <c r="AC1936"/>
  <c r="AD1936"/>
  <c r="AE1936"/>
  <c r="AF1936"/>
  <c r="AG1936"/>
  <c r="AH1936"/>
  <c r="AI1936"/>
  <c r="AJ1936"/>
  <c r="AK1936"/>
  <c r="AO1936"/>
  <c r="AN1936" s="1"/>
  <c r="AT1936"/>
  <c r="AU1936"/>
  <c r="AV1936"/>
  <c r="AW1936"/>
  <c r="BB1936" s="1"/>
  <c r="AC1937"/>
  <c r="AD1937"/>
  <c r="AE1937"/>
  <c r="AF1937"/>
  <c r="AO1937" s="1"/>
  <c r="AG1937"/>
  <c r="AH1937"/>
  <c r="AI1937"/>
  <c r="AJ1937"/>
  <c r="AK1937"/>
  <c r="AT1937"/>
  <c r="AU1937"/>
  <c r="AV1937"/>
  <c r="AW1937"/>
  <c r="BB1937" s="1"/>
  <c r="AC1938"/>
  <c r="AD1938"/>
  <c r="AE1938"/>
  <c r="AF1938"/>
  <c r="AG1938"/>
  <c r="AH1938"/>
  <c r="AI1938"/>
  <c r="AJ1938"/>
  <c r="AK1938"/>
  <c r="AO1938"/>
  <c r="AN1938" s="1"/>
  <c r="AT1938"/>
  <c r="AU1938"/>
  <c r="AV1938"/>
  <c r="AW1938"/>
  <c r="BB1938" s="1"/>
  <c r="AC1939"/>
  <c r="AD1939"/>
  <c r="AE1939"/>
  <c r="AF1939"/>
  <c r="AO1939" s="1"/>
  <c r="AG1939"/>
  <c r="AH1939"/>
  <c r="AI1939"/>
  <c r="AJ1939"/>
  <c r="AK1939"/>
  <c r="AT1939"/>
  <c r="AU1939"/>
  <c r="AV1939"/>
  <c r="AW1939"/>
  <c r="BB1939" s="1"/>
  <c r="AC1940"/>
  <c r="AD1940"/>
  <c r="AE1940"/>
  <c r="AF1940"/>
  <c r="AO1940" s="1"/>
  <c r="AN1940" s="1"/>
  <c r="AG1940"/>
  <c r="AH1940"/>
  <c r="AI1940"/>
  <c r="AJ1940"/>
  <c r="AK1940"/>
  <c r="AT1940"/>
  <c r="AU1940"/>
  <c r="AV1940"/>
  <c r="AW1940"/>
  <c r="BB1940" s="1"/>
  <c r="AC1941"/>
  <c r="AD1941"/>
  <c r="AE1941"/>
  <c r="AF1941"/>
  <c r="AO1941" s="1"/>
  <c r="AG1941"/>
  <c r="AH1941"/>
  <c r="AI1941"/>
  <c r="AJ1941"/>
  <c r="AK1941"/>
  <c r="AT1941"/>
  <c r="AU1941"/>
  <c r="AV1941"/>
  <c r="AW1941"/>
  <c r="BB1941" s="1"/>
  <c r="AC1942"/>
  <c r="AD1942"/>
  <c r="AE1942"/>
  <c r="AF1942"/>
  <c r="AO1942" s="1"/>
  <c r="AN1942" s="1"/>
  <c r="AG1942"/>
  <c r="AH1942"/>
  <c r="AI1942"/>
  <c r="AJ1942"/>
  <c r="AK1942"/>
  <c r="AT1942"/>
  <c r="AU1942"/>
  <c r="AV1942"/>
  <c r="AW1942"/>
  <c r="BB1942" s="1"/>
  <c r="AC1943"/>
  <c r="AD1943"/>
  <c r="AE1943"/>
  <c r="AF1943"/>
  <c r="AO1943" s="1"/>
  <c r="AG1943"/>
  <c r="AH1943"/>
  <c r="AI1943"/>
  <c r="AJ1943"/>
  <c r="AK1943"/>
  <c r="AT1943"/>
  <c r="AU1943"/>
  <c r="AV1943"/>
  <c r="AW1943"/>
  <c r="BB1943" s="1"/>
  <c r="AC1944"/>
  <c r="AD1944"/>
  <c r="AE1944"/>
  <c r="AF1944"/>
  <c r="AG1944"/>
  <c r="AH1944"/>
  <c r="AI1944"/>
  <c r="AJ1944"/>
  <c r="AK1944"/>
  <c r="AO1944"/>
  <c r="AN1944" s="1"/>
  <c r="AT1944"/>
  <c r="AU1944"/>
  <c r="AV1944"/>
  <c r="AW1944"/>
  <c r="BB1944" s="1"/>
  <c r="AC1945"/>
  <c r="AD1945"/>
  <c r="AE1945"/>
  <c r="AF1945"/>
  <c r="AO1945" s="1"/>
  <c r="AG1945"/>
  <c r="AH1945"/>
  <c r="AI1945"/>
  <c r="AJ1945"/>
  <c r="AK1945"/>
  <c r="AT1945"/>
  <c r="AU1945"/>
  <c r="AV1945"/>
  <c r="AW1945"/>
  <c r="BB1945" s="1"/>
  <c r="AC1946"/>
  <c r="AD1946"/>
  <c r="AE1946"/>
  <c r="AF1946"/>
  <c r="AG1946"/>
  <c r="AH1946"/>
  <c r="AI1946"/>
  <c r="AJ1946"/>
  <c r="AK1946"/>
  <c r="AO1946"/>
  <c r="AN1946" s="1"/>
  <c r="AT1946"/>
  <c r="AU1946"/>
  <c r="AV1946"/>
  <c r="AW1946"/>
  <c r="BB1946" s="1"/>
  <c r="AC1947"/>
  <c r="AD1947"/>
  <c r="AE1947"/>
  <c r="AF1947"/>
  <c r="AO1947" s="1"/>
  <c r="AG1947"/>
  <c r="AH1947"/>
  <c r="AI1947"/>
  <c r="AJ1947"/>
  <c r="AK1947"/>
  <c r="AT1947"/>
  <c r="AU1947"/>
  <c r="AV1947"/>
  <c r="AW1947"/>
  <c r="BB1947" s="1"/>
  <c r="AC1948"/>
  <c r="AD1948"/>
  <c r="AE1948"/>
  <c r="AF1948"/>
  <c r="AO1948" s="1"/>
  <c r="AN1948" s="1"/>
  <c r="AG1948"/>
  <c r="AH1948"/>
  <c r="AI1948"/>
  <c r="AJ1948"/>
  <c r="AK1948"/>
  <c r="AT1948"/>
  <c r="AU1948"/>
  <c r="AV1948"/>
  <c r="AW1948"/>
  <c r="BB1948" s="1"/>
  <c r="AC1949"/>
  <c r="AD1949"/>
  <c r="AE1949"/>
  <c r="AF1949"/>
  <c r="AO1949" s="1"/>
  <c r="AG1949"/>
  <c r="AH1949"/>
  <c r="AI1949"/>
  <c r="AJ1949"/>
  <c r="AK1949"/>
  <c r="AT1949"/>
  <c r="AU1949"/>
  <c r="AV1949"/>
  <c r="AW1949"/>
  <c r="BB1949" s="1"/>
  <c r="AC1950"/>
  <c r="AD1950"/>
  <c r="AE1950"/>
  <c r="AF1950"/>
  <c r="AO1950" s="1"/>
  <c r="AN1950" s="1"/>
  <c r="AG1950"/>
  <c r="AH1950"/>
  <c r="AI1950"/>
  <c r="AJ1950"/>
  <c r="AK1950"/>
  <c r="AT1950"/>
  <c r="AU1950"/>
  <c r="AV1950"/>
  <c r="AW1950"/>
  <c r="BB1950" s="1"/>
  <c r="AC1951"/>
  <c r="AD1951"/>
  <c r="AE1951"/>
  <c r="AF1951"/>
  <c r="AO1951" s="1"/>
  <c r="AG1951"/>
  <c r="AH1951"/>
  <c r="AI1951"/>
  <c r="AJ1951"/>
  <c r="AK1951"/>
  <c r="AT1951"/>
  <c r="AU1951"/>
  <c r="AV1951"/>
  <c r="AW1951"/>
  <c r="BB1951" s="1"/>
  <c r="AC1952"/>
  <c r="AD1952"/>
  <c r="AE1952"/>
  <c r="AF1952"/>
  <c r="AG1952"/>
  <c r="AH1952"/>
  <c r="AI1952"/>
  <c r="AJ1952"/>
  <c r="AK1952"/>
  <c r="AO1952"/>
  <c r="AN1952" s="1"/>
  <c r="AT1952"/>
  <c r="AU1952"/>
  <c r="AV1952"/>
  <c r="AW1952"/>
  <c r="BB1952" s="1"/>
  <c r="AC1953"/>
  <c r="AD1953"/>
  <c r="AE1953"/>
  <c r="AF1953"/>
  <c r="AO1953" s="1"/>
  <c r="AG1953"/>
  <c r="AH1953"/>
  <c r="AI1953"/>
  <c r="AJ1953"/>
  <c r="AK1953"/>
  <c r="AT1953"/>
  <c r="AU1953"/>
  <c r="AV1953"/>
  <c r="AW1953"/>
  <c r="BB1953" s="1"/>
  <c r="AC1954"/>
  <c r="AD1954"/>
  <c r="AE1954"/>
  <c r="AF1954"/>
  <c r="AG1954"/>
  <c r="AH1954"/>
  <c r="AI1954"/>
  <c r="AJ1954"/>
  <c r="AK1954"/>
  <c r="AO1954"/>
  <c r="AN1954" s="1"/>
  <c r="AT1954"/>
  <c r="AU1954"/>
  <c r="AV1954"/>
  <c r="AW1954"/>
  <c r="BB1954" s="1"/>
  <c r="AC1955"/>
  <c r="AD1955"/>
  <c r="AE1955"/>
  <c r="AF1955"/>
  <c r="AO1955" s="1"/>
  <c r="AG1955"/>
  <c r="AH1955"/>
  <c r="AI1955"/>
  <c r="AJ1955"/>
  <c r="AK1955"/>
  <c r="AT1955"/>
  <c r="AU1955"/>
  <c r="AV1955"/>
  <c r="AW1955"/>
  <c r="BB1955" s="1"/>
  <c r="AC1956"/>
  <c r="AD1956"/>
  <c r="AE1956"/>
  <c r="AF1956"/>
  <c r="AO1956" s="1"/>
  <c r="AN1956" s="1"/>
  <c r="AG1956"/>
  <c r="AH1956"/>
  <c r="AI1956"/>
  <c r="AJ1956"/>
  <c r="AK1956"/>
  <c r="AT1956"/>
  <c r="AU1956"/>
  <c r="AV1956"/>
  <c r="AW1956"/>
  <c r="BB1956" s="1"/>
  <c r="AC1957"/>
  <c r="AD1957"/>
  <c r="AE1957"/>
  <c r="AF1957"/>
  <c r="AO1957" s="1"/>
  <c r="AG1957"/>
  <c r="AH1957"/>
  <c r="AI1957"/>
  <c r="AJ1957"/>
  <c r="AK1957"/>
  <c r="AT1957"/>
  <c r="AU1957"/>
  <c r="AV1957"/>
  <c r="AW1957"/>
  <c r="BB1957" s="1"/>
  <c r="AC1958"/>
  <c r="AD1958"/>
  <c r="AE1958"/>
  <c r="AF1958"/>
  <c r="AO1958" s="1"/>
  <c r="AN1958" s="1"/>
  <c r="AG1958"/>
  <c r="AH1958"/>
  <c r="AI1958"/>
  <c r="AJ1958"/>
  <c r="AK1958"/>
  <c r="AT1958"/>
  <c r="AU1958"/>
  <c r="AV1958"/>
  <c r="AW1958"/>
  <c r="BB1958" s="1"/>
  <c r="AC1959"/>
  <c r="AD1959"/>
  <c r="AE1959"/>
  <c r="AF1959"/>
  <c r="AO1959" s="1"/>
  <c r="AG1959"/>
  <c r="AH1959"/>
  <c r="AI1959"/>
  <c r="AJ1959"/>
  <c r="AK1959"/>
  <c r="AT1959"/>
  <c r="AU1959"/>
  <c r="AV1959"/>
  <c r="AW1959"/>
  <c r="BB1959" s="1"/>
  <c r="AC1960"/>
  <c r="AD1960"/>
  <c r="AE1960"/>
  <c r="AF1960"/>
  <c r="AG1960"/>
  <c r="AH1960"/>
  <c r="AI1960"/>
  <c r="AJ1960"/>
  <c r="AK1960"/>
  <c r="AO1960"/>
  <c r="AN1960" s="1"/>
  <c r="AT1960"/>
  <c r="AU1960"/>
  <c r="AV1960"/>
  <c r="AW1960"/>
  <c r="BB1960" s="1"/>
  <c r="AC1961"/>
  <c r="AD1961"/>
  <c r="AE1961"/>
  <c r="AF1961"/>
  <c r="AO1961" s="1"/>
  <c r="AG1961"/>
  <c r="AH1961"/>
  <c r="AI1961"/>
  <c r="AJ1961"/>
  <c r="AK1961"/>
  <c r="AT1961"/>
  <c r="AU1961"/>
  <c r="AV1961"/>
  <c r="AW1961"/>
  <c r="BB1961" s="1"/>
  <c r="AC1962"/>
  <c r="AD1962"/>
  <c r="AE1962"/>
  <c r="AF1962"/>
  <c r="AG1962"/>
  <c r="AH1962"/>
  <c r="AI1962"/>
  <c r="AJ1962"/>
  <c r="AK1962"/>
  <c r="AO1962"/>
  <c r="AN1962" s="1"/>
  <c r="AT1962"/>
  <c r="AU1962"/>
  <c r="AV1962"/>
  <c r="AW1962"/>
  <c r="BB1962" s="1"/>
  <c r="AC1963"/>
  <c r="AD1963"/>
  <c r="AE1963"/>
  <c r="AF1963"/>
  <c r="AO1963" s="1"/>
  <c r="AG1963"/>
  <c r="AH1963"/>
  <c r="AI1963"/>
  <c r="AJ1963"/>
  <c r="AK1963"/>
  <c r="AT1963"/>
  <c r="AU1963"/>
  <c r="AV1963"/>
  <c r="AW1963"/>
  <c r="BB1963" s="1"/>
  <c r="AC1964"/>
  <c r="AD1964"/>
  <c r="AE1964"/>
  <c r="AF1964"/>
  <c r="AO1964" s="1"/>
  <c r="AN1964" s="1"/>
  <c r="AG1964"/>
  <c r="AH1964"/>
  <c r="AI1964"/>
  <c r="AJ1964"/>
  <c r="AK1964"/>
  <c r="AT1964"/>
  <c r="AU1964"/>
  <c r="AV1964"/>
  <c r="AW1964"/>
  <c r="BB1964" s="1"/>
  <c r="AC1965"/>
  <c r="AD1965"/>
  <c r="AE1965"/>
  <c r="AF1965"/>
  <c r="AO1965" s="1"/>
  <c r="AG1965"/>
  <c r="AH1965"/>
  <c r="AI1965"/>
  <c r="AJ1965"/>
  <c r="AK1965"/>
  <c r="AT1965"/>
  <c r="AU1965"/>
  <c r="AV1965"/>
  <c r="AW1965"/>
  <c r="BB1965" s="1"/>
  <c r="AC1966"/>
  <c r="AD1966"/>
  <c r="AE1966"/>
  <c r="AF1966"/>
  <c r="AO1966" s="1"/>
  <c r="AN1966" s="1"/>
  <c r="AG1966"/>
  <c r="AH1966"/>
  <c r="AI1966"/>
  <c r="AJ1966"/>
  <c r="AK1966"/>
  <c r="AT1966"/>
  <c r="AU1966"/>
  <c r="AV1966"/>
  <c r="AW1966"/>
  <c r="BB1966" s="1"/>
  <c r="AC1967"/>
  <c r="AD1967"/>
  <c r="AE1967"/>
  <c r="AF1967"/>
  <c r="AO1967" s="1"/>
  <c r="AG1967"/>
  <c r="AH1967"/>
  <c r="AI1967"/>
  <c r="AJ1967"/>
  <c r="AK1967"/>
  <c r="AT1967"/>
  <c r="AU1967"/>
  <c r="AV1967"/>
  <c r="AW1967"/>
  <c r="BB1967" s="1"/>
  <c r="AC1968"/>
  <c r="AD1968"/>
  <c r="AE1968"/>
  <c r="AF1968"/>
  <c r="AG1968"/>
  <c r="AH1968"/>
  <c r="AI1968"/>
  <c r="AJ1968"/>
  <c r="AK1968"/>
  <c r="AO1968"/>
  <c r="AN1968" s="1"/>
  <c r="AT1968"/>
  <c r="AU1968"/>
  <c r="AV1968"/>
  <c r="AW1968"/>
  <c r="BB1968" s="1"/>
  <c r="AC1969"/>
  <c r="AD1969"/>
  <c r="AE1969"/>
  <c r="AF1969"/>
  <c r="AO1969" s="1"/>
  <c r="AG1969"/>
  <c r="AH1969"/>
  <c r="AI1969"/>
  <c r="AJ1969"/>
  <c r="AK1969"/>
  <c r="AT1969"/>
  <c r="AU1969"/>
  <c r="AV1969"/>
  <c r="AW1969"/>
  <c r="BB1969" s="1"/>
  <c r="AC1970"/>
  <c r="AD1970"/>
  <c r="AE1970"/>
  <c r="AF1970"/>
  <c r="AG1970"/>
  <c r="AH1970"/>
  <c r="AI1970"/>
  <c r="AJ1970"/>
  <c r="AK1970"/>
  <c r="AO1970"/>
  <c r="AN1970" s="1"/>
  <c r="AT1970"/>
  <c r="AU1970"/>
  <c r="AV1970"/>
  <c r="AW1970"/>
  <c r="BB1970" s="1"/>
  <c r="AC1971"/>
  <c r="AD1971"/>
  <c r="AE1971"/>
  <c r="AF1971"/>
  <c r="AO1971" s="1"/>
  <c r="AG1971"/>
  <c r="AH1971"/>
  <c r="AI1971"/>
  <c r="AJ1971"/>
  <c r="AK1971"/>
  <c r="AT1971"/>
  <c r="AU1971"/>
  <c r="AV1971"/>
  <c r="AW1971"/>
  <c r="BB1971" s="1"/>
  <c r="AC1972"/>
  <c r="AD1972"/>
  <c r="AE1972"/>
  <c r="AF1972"/>
  <c r="AO1972" s="1"/>
  <c r="AN1972" s="1"/>
  <c r="AG1972"/>
  <c r="AH1972"/>
  <c r="AI1972"/>
  <c r="AJ1972"/>
  <c r="AK1972"/>
  <c r="AT1972"/>
  <c r="AU1972"/>
  <c r="AV1972"/>
  <c r="AW1972"/>
  <c r="BB1972" s="1"/>
  <c r="AC1973"/>
  <c r="AD1973"/>
  <c r="AE1973"/>
  <c r="AF1973"/>
  <c r="AO1973" s="1"/>
  <c r="AG1973"/>
  <c r="AH1973"/>
  <c r="AI1973"/>
  <c r="AJ1973"/>
  <c r="AK1973"/>
  <c r="AT1973"/>
  <c r="AU1973"/>
  <c r="AV1973"/>
  <c r="AW1973"/>
  <c r="BB1973" s="1"/>
  <c r="AC1974"/>
  <c r="AD1974"/>
  <c r="AE1974"/>
  <c r="AF1974"/>
  <c r="AO1974" s="1"/>
  <c r="AN1974" s="1"/>
  <c r="AG1974"/>
  <c r="AH1974"/>
  <c r="AI1974"/>
  <c r="AJ1974"/>
  <c r="AK1974"/>
  <c r="AT1974"/>
  <c r="AU1974"/>
  <c r="AV1974"/>
  <c r="AW1974"/>
  <c r="BB1974" s="1"/>
  <c r="AC1975"/>
  <c r="AD1975"/>
  <c r="AE1975"/>
  <c r="AF1975"/>
  <c r="AO1975" s="1"/>
  <c r="AG1975"/>
  <c r="AH1975"/>
  <c r="AI1975"/>
  <c r="AJ1975"/>
  <c r="AK1975"/>
  <c r="AT1975"/>
  <c r="AU1975"/>
  <c r="AV1975"/>
  <c r="AW1975"/>
  <c r="BB1975" s="1"/>
  <c r="AC1976"/>
  <c r="AD1976"/>
  <c r="AE1976"/>
  <c r="AF1976"/>
  <c r="AG1976"/>
  <c r="AH1976"/>
  <c r="AI1976"/>
  <c r="AJ1976"/>
  <c r="AK1976"/>
  <c r="AO1976"/>
  <c r="AN1976" s="1"/>
  <c r="AT1976"/>
  <c r="AU1976"/>
  <c r="AV1976"/>
  <c r="AW1976"/>
  <c r="BB1976" s="1"/>
  <c r="AC1977"/>
  <c r="AD1977"/>
  <c r="AE1977"/>
  <c r="AF1977"/>
  <c r="AO1977" s="1"/>
  <c r="AG1977"/>
  <c r="AH1977"/>
  <c r="AI1977"/>
  <c r="AJ1977"/>
  <c r="AK1977"/>
  <c r="AT1977"/>
  <c r="AU1977"/>
  <c r="AV1977"/>
  <c r="AW1977"/>
  <c r="BB1977" s="1"/>
  <c r="AC1978"/>
  <c r="AD1978"/>
  <c r="AE1978"/>
  <c r="AF1978"/>
  <c r="AG1978"/>
  <c r="AH1978"/>
  <c r="AI1978"/>
  <c r="AJ1978"/>
  <c r="AK1978"/>
  <c r="AO1978"/>
  <c r="AN1978" s="1"/>
  <c r="AT1978"/>
  <c r="AU1978"/>
  <c r="AV1978"/>
  <c r="AW1978"/>
  <c r="BB1978" s="1"/>
  <c r="AC1979"/>
  <c r="AD1979"/>
  <c r="AE1979"/>
  <c r="AF1979"/>
  <c r="AO1979" s="1"/>
  <c r="AG1979"/>
  <c r="AH1979"/>
  <c r="AI1979"/>
  <c r="AJ1979"/>
  <c r="AK1979"/>
  <c r="AT1979"/>
  <c r="AU1979"/>
  <c r="AV1979"/>
  <c r="AW1979"/>
  <c r="BB1979" s="1"/>
  <c r="AC1980"/>
  <c r="AD1980"/>
  <c r="AE1980"/>
  <c r="AF1980"/>
  <c r="AO1980" s="1"/>
  <c r="AN1980" s="1"/>
  <c r="AG1980"/>
  <c r="AH1980"/>
  <c r="AI1980"/>
  <c r="AJ1980"/>
  <c r="AK1980"/>
  <c r="AT1980"/>
  <c r="AU1980"/>
  <c r="AV1980"/>
  <c r="AW1980"/>
  <c r="BB1980" s="1"/>
  <c r="AC1981"/>
  <c r="AD1981"/>
  <c r="AE1981"/>
  <c r="AF1981"/>
  <c r="AO1981" s="1"/>
  <c r="AG1981"/>
  <c r="AH1981"/>
  <c r="AI1981"/>
  <c r="AJ1981"/>
  <c r="AK1981"/>
  <c r="AT1981"/>
  <c r="AU1981"/>
  <c r="AV1981"/>
  <c r="AW1981"/>
  <c r="BB1981" s="1"/>
  <c r="AC1982"/>
  <c r="AD1982"/>
  <c r="AE1982"/>
  <c r="AF1982"/>
  <c r="AO1982" s="1"/>
  <c r="AN1982" s="1"/>
  <c r="AG1982"/>
  <c r="AH1982"/>
  <c r="AI1982"/>
  <c r="AJ1982"/>
  <c r="AK1982"/>
  <c r="AT1982"/>
  <c r="AU1982"/>
  <c r="AV1982"/>
  <c r="AW1982"/>
  <c r="BB1982" s="1"/>
  <c r="AC1983"/>
  <c r="AD1983"/>
  <c r="AE1983"/>
  <c r="AF1983"/>
  <c r="AO1983" s="1"/>
  <c r="AG1983"/>
  <c r="AH1983"/>
  <c r="AI1983"/>
  <c r="AJ1983"/>
  <c r="AK1983"/>
  <c r="AT1983"/>
  <c r="AU1983"/>
  <c r="AV1983"/>
  <c r="AW1983"/>
  <c r="BB1983" s="1"/>
  <c r="AC1984"/>
  <c r="AD1984"/>
  <c r="AE1984"/>
  <c r="AF1984"/>
  <c r="AG1984"/>
  <c r="AH1984"/>
  <c r="AI1984"/>
  <c r="AJ1984"/>
  <c r="AK1984"/>
  <c r="AO1984"/>
  <c r="AN1984" s="1"/>
  <c r="AT1984"/>
  <c r="AU1984"/>
  <c r="AV1984"/>
  <c r="AW1984"/>
  <c r="BB1984" s="1"/>
  <c r="AC1985"/>
  <c r="AD1985"/>
  <c r="AE1985"/>
  <c r="AF1985"/>
  <c r="AO1985" s="1"/>
  <c r="AG1985"/>
  <c r="AH1985"/>
  <c r="AI1985"/>
  <c r="AJ1985"/>
  <c r="AK1985"/>
  <c r="AT1985"/>
  <c r="AU1985"/>
  <c r="AV1985"/>
  <c r="AW1985"/>
  <c r="BB1985" s="1"/>
  <c r="AC1986"/>
  <c r="AD1986"/>
  <c r="AE1986"/>
  <c r="AF1986"/>
  <c r="AG1986"/>
  <c r="AH1986"/>
  <c r="AI1986"/>
  <c r="AJ1986"/>
  <c r="AK1986"/>
  <c r="AO1986"/>
  <c r="AN1986" s="1"/>
  <c r="AT1986"/>
  <c r="AU1986"/>
  <c r="AV1986"/>
  <c r="AW1986"/>
  <c r="BB1986" s="1"/>
  <c r="AC1987"/>
  <c r="AD1987"/>
  <c r="AE1987"/>
  <c r="AF1987"/>
  <c r="AO1987" s="1"/>
  <c r="AG1987"/>
  <c r="AH1987"/>
  <c r="AI1987"/>
  <c r="AJ1987"/>
  <c r="AK1987"/>
  <c r="AT1987"/>
  <c r="AU1987"/>
  <c r="AV1987"/>
  <c r="AW1987"/>
  <c r="BB1987" s="1"/>
  <c r="AC1988"/>
  <c r="AD1988"/>
  <c r="AE1988"/>
  <c r="AF1988"/>
  <c r="AO1988" s="1"/>
  <c r="AN1988" s="1"/>
  <c r="AG1988"/>
  <c r="AH1988"/>
  <c r="AI1988"/>
  <c r="AJ1988"/>
  <c r="AK1988"/>
  <c r="AT1988"/>
  <c r="AU1988"/>
  <c r="AV1988"/>
  <c r="AW1988"/>
  <c r="BB1988" s="1"/>
  <c r="AC1989"/>
  <c r="AD1989"/>
  <c r="AE1989"/>
  <c r="AF1989"/>
  <c r="AO1989" s="1"/>
  <c r="AG1989"/>
  <c r="AH1989"/>
  <c r="AI1989"/>
  <c r="AJ1989"/>
  <c r="AK1989"/>
  <c r="AT1989"/>
  <c r="AU1989"/>
  <c r="AV1989"/>
  <c r="AW1989"/>
  <c r="BB1989" s="1"/>
  <c r="AC1990"/>
  <c r="AD1990"/>
  <c r="AE1990"/>
  <c r="AF1990"/>
  <c r="AO1990" s="1"/>
  <c r="AN1990" s="1"/>
  <c r="AG1990"/>
  <c r="AH1990"/>
  <c r="AI1990"/>
  <c r="AJ1990"/>
  <c r="AK1990"/>
  <c r="AT1990"/>
  <c r="AU1990"/>
  <c r="AV1990"/>
  <c r="AW1990"/>
  <c r="BB1990" s="1"/>
  <c r="AC1991"/>
  <c r="AD1991"/>
  <c r="AE1991"/>
  <c r="AF1991"/>
  <c r="AO1991" s="1"/>
  <c r="AG1991"/>
  <c r="AH1991"/>
  <c r="AI1991"/>
  <c r="AJ1991"/>
  <c r="AK1991"/>
  <c r="AT1991"/>
  <c r="AU1991"/>
  <c r="AV1991"/>
  <c r="AW1991"/>
  <c r="BB1991" s="1"/>
  <c r="AC1992"/>
  <c r="AD1992"/>
  <c r="AE1992"/>
  <c r="AF1992"/>
  <c r="AG1992"/>
  <c r="AH1992"/>
  <c r="AI1992"/>
  <c r="AJ1992"/>
  <c r="AK1992"/>
  <c r="AO1992"/>
  <c r="AN1992" s="1"/>
  <c r="AT1992"/>
  <c r="AU1992"/>
  <c r="AV1992"/>
  <c r="AW1992"/>
  <c r="BB1992" s="1"/>
  <c r="AC1993"/>
  <c r="AD1993"/>
  <c r="AE1993"/>
  <c r="AF1993"/>
  <c r="AO1993" s="1"/>
  <c r="AG1993"/>
  <c r="AH1993"/>
  <c r="AI1993"/>
  <c r="AJ1993"/>
  <c r="AK1993"/>
  <c r="AT1993"/>
  <c r="AU1993"/>
  <c r="AV1993"/>
  <c r="AW1993"/>
  <c r="BB1993" s="1"/>
  <c r="AC1994"/>
  <c r="AD1994"/>
  <c r="AE1994"/>
  <c r="AF1994"/>
  <c r="AG1994"/>
  <c r="AH1994"/>
  <c r="AI1994"/>
  <c r="AJ1994"/>
  <c r="AK1994"/>
  <c r="AO1994"/>
  <c r="AN1994" s="1"/>
  <c r="AT1994"/>
  <c r="AU1994"/>
  <c r="AV1994"/>
  <c r="AW1994"/>
  <c r="BB1994" s="1"/>
  <c r="AC1995"/>
  <c r="AD1995"/>
  <c r="AE1995"/>
  <c r="AF1995"/>
  <c r="AO1995" s="1"/>
  <c r="AG1995"/>
  <c r="AH1995"/>
  <c r="AI1995"/>
  <c r="AJ1995"/>
  <c r="AK1995"/>
  <c r="AT1995"/>
  <c r="AU1995"/>
  <c r="AV1995"/>
  <c r="AW1995"/>
  <c r="BB1995" s="1"/>
  <c r="AC1996"/>
  <c r="AD1996"/>
  <c r="AE1996"/>
  <c r="AF1996"/>
  <c r="AO1996" s="1"/>
  <c r="AN1996" s="1"/>
  <c r="AG1996"/>
  <c r="AH1996"/>
  <c r="AI1996"/>
  <c r="AJ1996"/>
  <c r="AK1996"/>
  <c r="AT1996"/>
  <c r="AU1996"/>
  <c r="AV1996"/>
  <c r="AW1996"/>
  <c r="BB1996" s="1"/>
  <c r="AC1997"/>
  <c r="AD1997"/>
  <c r="AE1997"/>
  <c r="AF1997"/>
  <c r="AO1997" s="1"/>
  <c r="AG1997"/>
  <c r="AH1997"/>
  <c r="AI1997"/>
  <c r="AJ1997"/>
  <c r="AK1997"/>
  <c r="AT1997"/>
  <c r="AU1997"/>
  <c r="AV1997"/>
  <c r="AW1997"/>
  <c r="BB1997" s="1"/>
  <c r="AC1998"/>
  <c r="AD1998"/>
  <c r="AE1998"/>
  <c r="AF1998"/>
  <c r="AO1998" s="1"/>
  <c r="AN1998" s="1"/>
  <c r="AG1998"/>
  <c r="AH1998"/>
  <c r="AI1998"/>
  <c r="AJ1998"/>
  <c r="AK1998"/>
  <c r="AT1998"/>
  <c r="AU1998"/>
  <c r="AV1998"/>
  <c r="AW1998"/>
  <c r="BB1998" s="1"/>
  <c r="AC1999"/>
  <c r="AD1999"/>
  <c r="AE1999"/>
  <c r="AF1999"/>
  <c r="AO1999" s="1"/>
  <c r="AG1999"/>
  <c r="AH1999"/>
  <c r="AI1999"/>
  <c r="AJ1999"/>
  <c r="AK1999"/>
  <c r="AT1999"/>
  <c r="AU1999"/>
  <c r="AV1999"/>
  <c r="AW1999"/>
  <c r="BB1999" s="1"/>
  <c r="AC2000"/>
  <c r="AD2000"/>
  <c r="AE2000"/>
  <c r="AF2000"/>
  <c r="AG2000"/>
  <c r="AH2000"/>
  <c r="AI2000"/>
  <c r="AJ2000"/>
  <c r="AK2000"/>
  <c r="AO2000"/>
  <c r="AN2000" s="1"/>
  <c r="AT2000"/>
  <c r="AU2000"/>
  <c r="AV2000"/>
  <c r="AW2000"/>
  <c r="BB2000" s="1"/>
  <c r="AC2001"/>
  <c r="AD2001"/>
  <c r="AE2001"/>
  <c r="AF2001"/>
  <c r="AO2001" s="1"/>
  <c r="AG2001"/>
  <c r="AH2001"/>
  <c r="AI2001"/>
  <c r="AJ2001"/>
  <c r="AK2001"/>
  <c r="AT2001"/>
  <c r="AU2001"/>
  <c r="AV2001"/>
  <c r="AW2001"/>
  <c r="BB2001" s="1"/>
  <c r="AC2002"/>
  <c r="AD2002"/>
  <c r="AE2002"/>
  <c r="AF2002"/>
  <c r="AG2002"/>
  <c r="AH2002"/>
  <c r="AI2002"/>
  <c r="AJ2002"/>
  <c r="AK2002"/>
  <c r="AO2002"/>
  <c r="AN2002" s="1"/>
  <c r="AT2002"/>
  <c r="AU2002"/>
  <c r="AV2002"/>
  <c r="AW2002"/>
  <c r="BB2002" s="1"/>
  <c r="AC2003"/>
  <c r="AD2003"/>
  <c r="AE2003"/>
  <c r="AF2003"/>
  <c r="AO2003" s="1"/>
  <c r="AG2003"/>
  <c r="AH2003"/>
  <c r="AI2003"/>
  <c r="AJ2003"/>
  <c r="AK2003"/>
  <c r="AT2003"/>
  <c r="AU2003"/>
  <c r="AV2003"/>
  <c r="AW2003"/>
  <c r="BB2003" s="1"/>
  <c r="AC2004"/>
  <c r="AD2004"/>
  <c r="AE2004"/>
  <c r="AF2004"/>
  <c r="AO2004" s="1"/>
  <c r="AN2004" s="1"/>
  <c r="AG2004"/>
  <c r="AH2004"/>
  <c r="AI2004"/>
  <c r="AJ2004"/>
  <c r="AK2004"/>
  <c r="AT2004"/>
  <c r="AU2004"/>
  <c r="AV2004"/>
  <c r="AW2004"/>
  <c r="BB2004" s="1"/>
  <c r="AC2005"/>
  <c r="AD2005"/>
  <c r="AE2005"/>
  <c r="AF2005"/>
  <c r="AO2005" s="1"/>
  <c r="AG2005"/>
  <c r="AH2005"/>
  <c r="AI2005"/>
  <c r="AJ2005"/>
  <c r="AK2005"/>
  <c r="AT2005"/>
  <c r="AU2005"/>
  <c r="AV2005"/>
  <c r="AW2005"/>
  <c r="BB2005" s="1"/>
  <c r="AC2006"/>
  <c r="AD2006"/>
  <c r="AE2006"/>
  <c r="AF2006"/>
  <c r="AO2006" s="1"/>
  <c r="AN2006" s="1"/>
  <c r="AG2006"/>
  <c r="AH2006"/>
  <c r="AI2006"/>
  <c r="AJ2006"/>
  <c r="AK2006"/>
  <c r="AT2006"/>
  <c r="AU2006"/>
  <c r="AV2006"/>
  <c r="AW2006"/>
  <c r="BB2006" s="1"/>
  <c r="AC2007"/>
  <c r="AD2007"/>
  <c r="AE2007"/>
  <c r="AF2007"/>
  <c r="AO2007" s="1"/>
  <c r="AG2007"/>
  <c r="AH2007"/>
  <c r="AI2007"/>
  <c r="AJ2007"/>
  <c r="AK2007"/>
  <c r="AT2007"/>
  <c r="AU2007"/>
  <c r="AV2007"/>
  <c r="AW2007"/>
  <c r="BB2007" s="1"/>
  <c r="AC2008"/>
  <c r="AD2008"/>
  <c r="AE2008"/>
  <c r="AF2008"/>
  <c r="AG2008"/>
  <c r="AH2008"/>
  <c r="AI2008"/>
  <c r="AJ2008"/>
  <c r="AK2008"/>
  <c r="AO2008"/>
  <c r="AN2008" s="1"/>
  <c r="AT2008"/>
  <c r="AU2008"/>
  <c r="AV2008"/>
  <c r="AW2008"/>
  <c r="BB2008" s="1"/>
  <c r="AC2009"/>
  <c r="AD2009"/>
  <c r="AE2009"/>
  <c r="AF2009"/>
  <c r="AO2009" s="1"/>
  <c r="AG2009"/>
  <c r="AH2009"/>
  <c r="AI2009"/>
  <c r="AJ2009"/>
  <c r="AK2009"/>
  <c r="AT2009"/>
  <c r="AU2009"/>
  <c r="AV2009"/>
  <c r="AW2009"/>
  <c r="BB2009" s="1"/>
  <c r="AC2010"/>
  <c r="AD2010"/>
  <c r="AE2010"/>
  <c r="AF2010"/>
  <c r="AG2010"/>
  <c r="AH2010"/>
  <c r="AI2010"/>
  <c r="AJ2010"/>
  <c r="AK2010"/>
  <c r="AO2010"/>
  <c r="AN2010" s="1"/>
  <c r="AT2010"/>
  <c r="AU2010"/>
  <c r="AV2010"/>
  <c r="AW2010"/>
  <c r="BB2010" s="1"/>
  <c r="AC2011"/>
  <c r="AD2011"/>
  <c r="AE2011"/>
  <c r="AF2011"/>
  <c r="AO2011" s="1"/>
  <c r="AG2011"/>
  <c r="AH2011"/>
  <c r="AI2011"/>
  <c r="AJ2011"/>
  <c r="AK2011"/>
  <c r="AT2011"/>
  <c r="AU2011"/>
  <c r="AV2011"/>
  <c r="AW2011"/>
  <c r="BB2011" s="1"/>
  <c r="AC2012"/>
  <c r="AD2012"/>
  <c r="AE2012"/>
  <c r="AF2012"/>
  <c r="AO2012" s="1"/>
  <c r="AN2012" s="1"/>
  <c r="AG2012"/>
  <c r="AH2012"/>
  <c r="AI2012"/>
  <c r="AJ2012"/>
  <c r="AK2012"/>
  <c r="AT2012"/>
  <c r="AU2012"/>
  <c r="AV2012"/>
  <c r="AW2012"/>
  <c r="BB2012" s="1"/>
  <c r="AC2013"/>
  <c r="AD2013"/>
  <c r="AE2013"/>
  <c r="AF2013"/>
  <c r="AO2013" s="1"/>
  <c r="AG2013"/>
  <c r="AH2013"/>
  <c r="AI2013"/>
  <c r="AJ2013"/>
  <c r="AK2013"/>
  <c r="AT2013"/>
  <c r="AU2013"/>
  <c r="AV2013"/>
  <c r="AW2013"/>
  <c r="BB2013" s="1"/>
  <c r="AC2014"/>
  <c r="AD2014"/>
  <c r="AE2014"/>
  <c r="AF2014"/>
  <c r="AO2014" s="1"/>
  <c r="AN2014" s="1"/>
  <c r="AG2014"/>
  <c r="AH2014"/>
  <c r="AI2014"/>
  <c r="AJ2014"/>
  <c r="AK2014"/>
  <c r="AT2014"/>
  <c r="AU2014"/>
  <c r="AV2014"/>
  <c r="AW2014"/>
  <c r="BB2014" s="1"/>
  <c r="AC2015"/>
  <c r="AD2015"/>
  <c r="AE2015"/>
  <c r="AF2015"/>
  <c r="AO2015" s="1"/>
  <c r="AG2015"/>
  <c r="AH2015"/>
  <c r="AI2015"/>
  <c r="AJ2015"/>
  <c r="AK2015"/>
  <c r="AT2015"/>
  <c r="AU2015"/>
  <c r="AV2015"/>
  <c r="AW2015"/>
  <c r="BB2015" s="1"/>
  <c r="AC2016"/>
  <c r="AD2016"/>
  <c r="AE2016"/>
  <c r="AF2016"/>
  <c r="AG2016"/>
  <c r="AH2016"/>
  <c r="AI2016"/>
  <c r="AJ2016"/>
  <c r="AK2016"/>
  <c r="AO2016"/>
  <c r="AN2016" s="1"/>
  <c r="AT2016"/>
  <c r="AU2016"/>
  <c r="AV2016"/>
  <c r="AW2016"/>
  <c r="BB2016" s="1"/>
  <c r="AC2017"/>
  <c r="AD2017"/>
  <c r="AE2017"/>
  <c r="AF2017"/>
  <c r="AO2017" s="1"/>
  <c r="AG2017"/>
  <c r="AH2017"/>
  <c r="AI2017"/>
  <c r="AJ2017"/>
  <c r="AK2017"/>
  <c r="AT2017"/>
  <c r="AU2017"/>
  <c r="AV2017"/>
  <c r="AW2017"/>
  <c r="BB2017" s="1"/>
  <c r="AC2018"/>
  <c r="AD2018"/>
  <c r="AE2018"/>
  <c r="AF2018"/>
  <c r="AG2018"/>
  <c r="AH2018"/>
  <c r="AI2018"/>
  <c r="AJ2018"/>
  <c r="AK2018"/>
  <c r="AO2018"/>
  <c r="AN2018" s="1"/>
  <c r="AT2018"/>
  <c r="AU2018"/>
  <c r="AV2018"/>
  <c r="AW2018"/>
  <c r="BB2018" s="1"/>
  <c r="AC2019"/>
  <c r="AD2019"/>
  <c r="AE2019"/>
  <c r="AF2019"/>
  <c r="AO2019" s="1"/>
  <c r="AG2019"/>
  <c r="AH2019"/>
  <c r="AI2019"/>
  <c r="AJ2019"/>
  <c r="AK2019"/>
  <c r="AT2019"/>
  <c r="AU2019"/>
  <c r="AV2019"/>
  <c r="AW2019"/>
  <c r="BB2019" s="1"/>
  <c r="AC2020"/>
  <c r="AD2020"/>
  <c r="AE2020"/>
  <c r="AF2020"/>
  <c r="AO2020" s="1"/>
  <c r="AN2020" s="1"/>
  <c r="AG2020"/>
  <c r="AH2020"/>
  <c r="AI2020"/>
  <c r="AJ2020"/>
  <c r="AK2020"/>
  <c r="AT2020"/>
  <c r="AU2020"/>
  <c r="AV2020"/>
  <c r="AW2020"/>
  <c r="BB2020" s="1"/>
  <c r="AC2021"/>
  <c r="AD2021"/>
  <c r="AE2021"/>
  <c r="AF2021"/>
  <c r="AO2021" s="1"/>
  <c r="AG2021"/>
  <c r="AH2021"/>
  <c r="AI2021"/>
  <c r="AJ2021"/>
  <c r="AK2021"/>
  <c r="AT2021"/>
  <c r="AU2021"/>
  <c r="AV2021"/>
  <c r="AW2021"/>
  <c r="BB2021" s="1"/>
  <c r="AC2022"/>
  <c r="AD2022"/>
  <c r="AE2022"/>
  <c r="AF2022"/>
  <c r="AO2022" s="1"/>
  <c r="AN2022" s="1"/>
  <c r="AG2022"/>
  <c r="AH2022"/>
  <c r="AI2022"/>
  <c r="AJ2022"/>
  <c r="AK2022"/>
  <c r="AT2022"/>
  <c r="AU2022"/>
  <c r="AV2022"/>
  <c r="AW2022"/>
  <c r="BB2022" s="1"/>
  <c r="AC2023"/>
  <c r="AD2023"/>
  <c r="AE2023"/>
  <c r="AF2023"/>
  <c r="AO2023" s="1"/>
  <c r="AG2023"/>
  <c r="AH2023"/>
  <c r="AI2023"/>
  <c r="AJ2023"/>
  <c r="AK2023"/>
  <c r="AT2023"/>
  <c r="AU2023"/>
  <c r="AV2023"/>
  <c r="AW2023"/>
  <c r="BB2023" s="1"/>
  <c r="AC2024"/>
  <c r="AD2024"/>
  <c r="AE2024"/>
  <c r="AF2024"/>
  <c r="AG2024"/>
  <c r="AH2024"/>
  <c r="AI2024"/>
  <c r="AJ2024"/>
  <c r="AK2024"/>
  <c r="AO2024"/>
  <c r="AN2024" s="1"/>
  <c r="AT2024"/>
  <c r="AU2024"/>
  <c r="AV2024"/>
  <c r="AW2024"/>
  <c r="BB2024" s="1"/>
  <c r="AC2025"/>
  <c r="AD2025"/>
  <c r="AE2025"/>
  <c r="AF2025"/>
  <c r="AO2025" s="1"/>
  <c r="AG2025"/>
  <c r="AH2025"/>
  <c r="AI2025"/>
  <c r="AJ2025"/>
  <c r="AK2025"/>
  <c r="AT2025"/>
  <c r="AU2025"/>
  <c r="AV2025"/>
  <c r="AW2025"/>
  <c r="BB2025" s="1"/>
  <c r="AC2026"/>
  <c r="AD2026"/>
  <c r="AE2026"/>
  <c r="AF2026"/>
  <c r="AG2026"/>
  <c r="AH2026"/>
  <c r="AI2026"/>
  <c r="AJ2026"/>
  <c r="AK2026"/>
  <c r="AO2026"/>
  <c r="AN2026" s="1"/>
  <c r="AT2026"/>
  <c r="AU2026"/>
  <c r="AV2026"/>
  <c r="AW2026"/>
  <c r="BB2026" s="1"/>
  <c r="AC2027"/>
  <c r="AD2027"/>
  <c r="AE2027"/>
  <c r="AF2027"/>
  <c r="AO2027" s="1"/>
  <c r="AG2027"/>
  <c r="AH2027"/>
  <c r="AI2027"/>
  <c r="AJ2027"/>
  <c r="AK2027"/>
  <c r="AT2027"/>
  <c r="AU2027"/>
  <c r="AV2027"/>
  <c r="AW2027"/>
  <c r="BB2027" s="1"/>
  <c r="AC2028"/>
  <c r="AD2028"/>
  <c r="AE2028"/>
  <c r="AF2028"/>
  <c r="AO2028" s="1"/>
  <c r="AN2028" s="1"/>
  <c r="AG2028"/>
  <c r="AH2028"/>
  <c r="AI2028"/>
  <c r="AJ2028"/>
  <c r="AK2028"/>
  <c r="AT2028"/>
  <c r="AU2028"/>
  <c r="AV2028"/>
  <c r="AW2028"/>
  <c r="BB2028" s="1"/>
  <c r="AC2029"/>
  <c r="AD2029"/>
  <c r="AE2029"/>
  <c r="AF2029"/>
  <c r="AO2029" s="1"/>
  <c r="AG2029"/>
  <c r="AH2029"/>
  <c r="AI2029"/>
  <c r="AJ2029"/>
  <c r="AK2029"/>
  <c r="AT2029"/>
  <c r="AU2029"/>
  <c r="AV2029"/>
  <c r="AW2029"/>
  <c r="BB2029" s="1"/>
  <c r="AC2030"/>
  <c r="AD2030"/>
  <c r="AE2030"/>
  <c r="AF2030"/>
  <c r="AO2030" s="1"/>
  <c r="AN2030" s="1"/>
  <c r="AG2030"/>
  <c r="AH2030"/>
  <c r="AI2030"/>
  <c r="AJ2030"/>
  <c r="AK2030"/>
  <c r="AT2030"/>
  <c r="AU2030"/>
  <c r="AV2030"/>
  <c r="AW2030"/>
  <c r="BB2030" s="1"/>
  <c r="AC2031"/>
  <c r="AD2031"/>
  <c r="AE2031"/>
  <c r="AF2031"/>
  <c r="AO2031" s="1"/>
  <c r="AG2031"/>
  <c r="AH2031"/>
  <c r="AI2031"/>
  <c r="AJ2031"/>
  <c r="AK2031"/>
  <c r="AT2031"/>
  <c r="AU2031"/>
  <c r="AV2031"/>
  <c r="AW2031"/>
  <c r="BB2031" s="1"/>
  <c r="AC2032"/>
  <c r="AD2032"/>
  <c r="AE2032"/>
  <c r="AF2032"/>
  <c r="AG2032"/>
  <c r="AH2032"/>
  <c r="AI2032"/>
  <c r="AJ2032"/>
  <c r="AK2032"/>
  <c r="AO2032"/>
  <c r="AN2032" s="1"/>
  <c r="AT2032"/>
  <c r="AU2032"/>
  <c r="AV2032"/>
  <c r="AW2032"/>
  <c r="BB2032" s="1"/>
  <c r="AC2033"/>
  <c r="AD2033"/>
  <c r="AE2033"/>
  <c r="AF2033"/>
  <c r="AO2033" s="1"/>
  <c r="AG2033"/>
  <c r="AH2033"/>
  <c r="AI2033"/>
  <c r="AJ2033"/>
  <c r="AK2033"/>
  <c r="AT2033"/>
  <c r="AU2033"/>
  <c r="AV2033"/>
  <c r="AW2033"/>
  <c r="BB2033" s="1"/>
  <c r="AC2034"/>
  <c r="AD2034"/>
  <c r="AE2034"/>
  <c r="AF2034"/>
  <c r="AG2034"/>
  <c r="AH2034"/>
  <c r="AI2034"/>
  <c r="AJ2034"/>
  <c r="AK2034"/>
  <c r="AO2034"/>
  <c r="AN2034" s="1"/>
  <c r="AT2034"/>
  <c r="AU2034"/>
  <c r="AV2034"/>
  <c r="AW2034"/>
  <c r="BB2034" s="1"/>
  <c r="AC2035"/>
  <c r="AD2035"/>
  <c r="AE2035"/>
  <c r="AF2035"/>
  <c r="AO2035" s="1"/>
  <c r="AG2035"/>
  <c r="AH2035"/>
  <c r="AI2035"/>
  <c r="AJ2035"/>
  <c r="AK2035"/>
  <c r="AT2035"/>
  <c r="AU2035"/>
  <c r="AV2035"/>
  <c r="AW2035"/>
  <c r="BB2035" s="1"/>
  <c r="AC2036"/>
  <c r="AD2036"/>
  <c r="AE2036"/>
  <c r="AF2036"/>
  <c r="AO2036" s="1"/>
  <c r="AN2036" s="1"/>
  <c r="AG2036"/>
  <c r="AH2036"/>
  <c r="AI2036"/>
  <c r="AJ2036"/>
  <c r="AK2036"/>
  <c r="AT2036"/>
  <c r="AU2036"/>
  <c r="AV2036"/>
  <c r="AW2036"/>
  <c r="BB2036" s="1"/>
  <c r="AC2037"/>
  <c r="AD2037"/>
  <c r="AE2037"/>
  <c r="AF2037"/>
  <c r="AO2037" s="1"/>
  <c r="AG2037"/>
  <c r="AH2037"/>
  <c r="AI2037"/>
  <c r="AJ2037"/>
  <c r="AK2037"/>
  <c r="AT2037"/>
  <c r="AU2037"/>
  <c r="AV2037"/>
  <c r="AW2037"/>
  <c r="BB2037" s="1"/>
  <c r="AC2038"/>
  <c r="AD2038"/>
  <c r="AE2038"/>
  <c r="AF2038"/>
  <c r="AO2038" s="1"/>
  <c r="AN2038" s="1"/>
  <c r="AG2038"/>
  <c r="AH2038"/>
  <c r="AI2038"/>
  <c r="AJ2038"/>
  <c r="AK2038"/>
  <c r="AT2038"/>
  <c r="AU2038"/>
  <c r="AV2038"/>
  <c r="AW2038"/>
  <c r="BB2038" s="1"/>
  <c r="AC2039"/>
  <c r="AD2039"/>
  <c r="AE2039"/>
  <c r="AF2039"/>
  <c r="AO2039" s="1"/>
  <c r="AG2039"/>
  <c r="AH2039"/>
  <c r="AI2039"/>
  <c r="AJ2039"/>
  <c r="AK2039"/>
  <c r="AT2039"/>
  <c r="AU2039"/>
  <c r="AV2039"/>
  <c r="AW2039"/>
  <c r="BB2039" s="1"/>
  <c r="AC2040"/>
  <c r="AD2040"/>
  <c r="AE2040"/>
  <c r="AF2040"/>
  <c r="AG2040"/>
  <c r="AH2040"/>
  <c r="AI2040"/>
  <c r="AJ2040"/>
  <c r="AK2040"/>
  <c r="AO2040"/>
  <c r="AN2040" s="1"/>
  <c r="AT2040"/>
  <c r="AU2040"/>
  <c r="AV2040"/>
  <c r="AW2040"/>
  <c r="BB2040" s="1"/>
  <c r="AC2041"/>
  <c r="AD2041"/>
  <c r="AE2041"/>
  <c r="AF2041"/>
  <c r="AO2041" s="1"/>
  <c r="AG2041"/>
  <c r="AH2041"/>
  <c r="AI2041"/>
  <c r="AJ2041"/>
  <c r="AK2041"/>
  <c r="AT2041"/>
  <c r="AU2041"/>
  <c r="AV2041"/>
  <c r="AW2041"/>
  <c r="BB2041" s="1"/>
  <c r="AC2042"/>
  <c r="AD2042"/>
  <c r="AE2042"/>
  <c r="AF2042"/>
  <c r="AG2042"/>
  <c r="AH2042"/>
  <c r="AI2042"/>
  <c r="AJ2042"/>
  <c r="AK2042"/>
  <c r="AO2042"/>
  <c r="AN2042" s="1"/>
  <c r="AT2042"/>
  <c r="AU2042"/>
  <c r="AV2042"/>
  <c r="AW2042"/>
  <c r="BB2042" s="1"/>
  <c r="AC2043"/>
  <c r="AD2043"/>
  <c r="AE2043"/>
  <c r="AF2043"/>
  <c r="AO2043" s="1"/>
  <c r="AG2043"/>
  <c r="AH2043"/>
  <c r="AI2043"/>
  <c r="AJ2043"/>
  <c r="AK2043"/>
  <c r="AT2043"/>
  <c r="AU2043"/>
  <c r="AV2043"/>
  <c r="AW2043"/>
  <c r="BB2043" s="1"/>
  <c r="AC2044"/>
  <c r="AD2044"/>
  <c r="AE2044"/>
  <c r="AF2044"/>
  <c r="AO2044" s="1"/>
  <c r="AN2044" s="1"/>
  <c r="AG2044"/>
  <c r="AH2044"/>
  <c r="AI2044"/>
  <c r="AJ2044"/>
  <c r="AK2044"/>
  <c r="AT2044"/>
  <c r="AU2044"/>
  <c r="AV2044"/>
  <c r="AW2044"/>
  <c r="BB2044" s="1"/>
  <c r="AC2045"/>
  <c r="AD2045"/>
  <c r="AE2045"/>
  <c r="AF2045"/>
  <c r="AO2045" s="1"/>
  <c r="AG2045"/>
  <c r="AH2045"/>
  <c r="AI2045"/>
  <c r="AJ2045"/>
  <c r="AK2045"/>
  <c r="AT2045"/>
  <c r="AU2045"/>
  <c r="AV2045"/>
  <c r="AW2045"/>
  <c r="BB2045" s="1"/>
  <c r="AC2046"/>
  <c r="AD2046"/>
  <c r="AE2046"/>
  <c r="AF2046"/>
  <c r="AO2046" s="1"/>
  <c r="AN2046" s="1"/>
  <c r="AG2046"/>
  <c r="AH2046"/>
  <c r="AI2046"/>
  <c r="AJ2046"/>
  <c r="AK2046"/>
  <c r="AT2046"/>
  <c r="AU2046"/>
  <c r="AV2046"/>
  <c r="AW2046"/>
  <c r="BB2046" s="1"/>
  <c r="AC2047"/>
  <c r="AD2047"/>
  <c r="AE2047"/>
  <c r="AF2047"/>
  <c r="AO2047" s="1"/>
  <c r="AG2047"/>
  <c r="AH2047"/>
  <c r="AI2047"/>
  <c r="AJ2047"/>
  <c r="AK2047"/>
  <c r="AT2047"/>
  <c r="AU2047"/>
  <c r="AV2047"/>
  <c r="AW2047"/>
  <c r="BB2047" s="1"/>
  <c r="AC2048"/>
  <c r="AD2048"/>
  <c r="AE2048"/>
  <c r="AF2048"/>
  <c r="AG2048"/>
  <c r="AH2048"/>
  <c r="AI2048"/>
  <c r="AJ2048"/>
  <c r="AK2048"/>
  <c r="AO2048"/>
  <c r="AN2048" s="1"/>
  <c r="AT2048"/>
  <c r="AU2048"/>
  <c r="AV2048"/>
  <c r="AW2048"/>
  <c r="BB2048" s="1"/>
  <c r="AC2049"/>
  <c r="AD2049"/>
  <c r="AE2049"/>
  <c r="AF2049"/>
  <c r="AO2049" s="1"/>
  <c r="AG2049"/>
  <c r="AH2049"/>
  <c r="AI2049"/>
  <c r="AJ2049"/>
  <c r="AK2049"/>
  <c r="AT2049"/>
  <c r="AU2049"/>
  <c r="AV2049"/>
  <c r="AW2049"/>
  <c r="BB2049" s="1"/>
  <c r="AC2050"/>
  <c r="AD2050"/>
  <c r="AE2050"/>
  <c r="AF2050"/>
  <c r="AG2050"/>
  <c r="AH2050"/>
  <c r="AI2050"/>
  <c r="AJ2050"/>
  <c r="AK2050"/>
  <c r="AO2050"/>
  <c r="AN2050" s="1"/>
  <c r="AT2050"/>
  <c r="AU2050"/>
  <c r="AV2050"/>
  <c r="AW2050"/>
  <c r="BB2050" s="1"/>
  <c r="AC2051"/>
  <c r="AD2051"/>
  <c r="AE2051"/>
  <c r="AF2051"/>
  <c r="AO2051" s="1"/>
  <c r="AG2051"/>
  <c r="AH2051"/>
  <c r="AI2051"/>
  <c r="AJ2051"/>
  <c r="AK2051"/>
  <c r="AT2051"/>
  <c r="AU2051"/>
  <c r="AV2051"/>
  <c r="AW2051"/>
  <c r="BB2051" s="1"/>
  <c r="AC2052"/>
  <c r="AD2052"/>
  <c r="AE2052"/>
  <c r="AF2052"/>
  <c r="AO2052" s="1"/>
  <c r="AN2052" s="1"/>
  <c r="AG2052"/>
  <c r="AH2052"/>
  <c r="AI2052"/>
  <c r="AJ2052"/>
  <c r="AK2052"/>
  <c r="AT2052"/>
  <c r="AU2052"/>
  <c r="AV2052"/>
  <c r="AW2052"/>
  <c r="BB2052" s="1"/>
  <c r="AC2053"/>
  <c r="AD2053"/>
  <c r="AE2053"/>
  <c r="AF2053"/>
  <c r="AO2053" s="1"/>
  <c r="AG2053"/>
  <c r="AH2053"/>
  <c r="AI2053"/>
  <c r="AJ2053"/>
  <c r="AK2053"/>
  <c r="AT2053"/>
  <c r="AU2053"/>
  <c r="AV2053"/>
  <c r="AW2053"/>
  <c r="BB2053" s="1"/>
  <c r="AC2054"/>
  <c r="AD2054"/>
  <c r="AE2054"/>
  <c r="AF2054"/>
  <c r="AO2054" s="1"/>
  <c r="AN2054" s="1"/>
  <c r="AG2054"/>
  <c r="AH2054"/>
  <c r="AI2054"/>
  <c r="AJ2054"/>
  <c r="AK2054"/>
  <c r="AT2054"/>
  <c r="AU2054"/>
  <c r="AV2054"/>
  <c r="AW2054"/>
  <c r="BB2054" s="1"/>
  <c r="AC2055"/>
  <c r="AD2055"/>
  <c r="AE2055"/>
  <c r="AF2055"/>
  <c r="AO2055" s="1"/>
  <c r="AG2055"/>
  <c r="AH2055"/>
  <c r="AI2055"/>
  <c r="AJ2055"/>
  <c r="AK2055"/>
  <c r="AT2055"/>
  <c r="AU2055"/>
  <c r="AV2055"/>
  <c r="AW2055"/>
  <c r="BB2055" s="1"/>
  <c r="AC2056"/>
  <c r="AD2056"/>
  <c r="AE2056"/>
  <c r="AF2056"/>
  <c r="AG2056"/>
  <c r="AH2056"/>
  <c r="AI2056"/>
  <c r="AJ2056"/>
  <c r="AK2056"/>
  <c r="AO2056"/>
  <c r="AN2056" s="1"/>
  <c r="AT2056"/>
  <c r="AU2056"/>
  <c r="AV2056"/>
  <c r="AW2056"/>
  <c r="BB2056" s="1"/>
  <c r="AC2057"/>
  <c r="AD2057"/>
  <c r="AE2057"/>
  <c r="AF2057"/>
  <c r="AO2057" s="1"/>
  <c r="AG2057"/>
  <c r="AH2057"/>
  <c r="AI2057"/>
  <c r="AJ2057"/>
  <c r="AK2057"/>
  <c r="AT2057"/>
  <c r="AU2057"/>
  <c r="AV2057"/>
  <c r="AW2057"/>
  <c r="BB2057" s="1"/>
  <c r="AC2058"/>
  <c r="AD2058"/>
  <c r="AE2058"/>
  <c r="AF2058"/>
  <c r="AG2058"/>
  <c r="AH2058"/>
  <c r="AI2058"/>
  <c r="AJ2058"/>
  <c r="AK2058"/>
  <c r="AO2058"/>
  <c r="AN2058" s="1"/>
  <c r="AT2058"/>
  <c r="AU2058"/>
  <c r="AV2058"/>
  <c r="AW2058"/>
  <c r="BB2058" s="1"/>
  <c r="AC2059"/>
  <c r="AD2059"/>
  <c r="AE2059"/>
  <c r="AF2059"/>
  <c r="AO2059" s="1"/>
  <c r="AG2059"/>
  <c r="AH2059"/>
  <c r="AI2059"/>
  <c r="AJ2059"/>
  <c r="AK2059"/>
  <c r="AT2059"/>
  <c r="AU2059"/>
  <c r="AV2059"/>
  <c r="AW2059"/>
  <c r="BB2059" s="1"/>
  <c r="AC2060"/>
  <c r="AD2060"/>
  <c r="AE2060"/>
  <c r="AF2060"/>
  <c r="AO2060" s="1"/>
  <c r="AN2060" s="1"/>
  <c r="AG2060"/>
  <c r="AH2060"/>
  <c r="AI2060"/>
  <c r="AJ2060"/>
  <c r="AK2060"/>
  <c r="AT2060"/>
  <c r="AU2060"/>
  <c r="AV2060"/>
  <c r="AW2060"/>
  <c r="BB2060" s="1"/>
  <c r="AC2061"/>
  <c r="AD2061"/>
  <c r="AE2061"/>
  <c r="AF2061"/>
  <c r="AO2061" s="1"/>
  <c r="AG2061"/>
  <c r="AH2061"/>
  <c r="AI2061"/>
  <c r="AJ2061"/>
  <c r="AK2061"/>
  <c r="AT2061"/>
  <c r="AU2061"/>
  <c r="AV2061"/>
  <c r="AW2061"/>
  <c r="BB2061" s="1"/>
  <c r="AC2062"/>
  <c r="AD2062"/>
  <c r="AE2062"/>
  <c r="AF2062"/>
  <c r="AO2062" s="1"/>
  <c r="AN2062" s="1"/>
  <c r="AG2062"/>
  <c r="AH2062"/>
  <c r="AI2062"/>
  <c r="AJ2062"/>
  <c r="AK2062"/>
  <c r="AT2062"/>
  <c r="AU2062"/>
  <c r="AV2062"/>
  <c r="AW2062"/>
  <c r="BB2062" s="1"/>
  <c r="AC2063"/>
  <c r="AD2063"/>
  <c r="AE2063"/>
  <c r="AF2063"/>
  <c r="AO2063" s="1"/>
  <c r="AG2063"/>
  <c r="AH2063"/>
  <c r="AI2063"/>
  <c r="AJ2063"/>
  <c r="AK2063"/>
  <c r="AT2063"/>
  <c r="AU2063"/>
  <c r="AV2063"/>
  <c r="AW2063"/>
  <c r="BB2063" s="1"/>
  <c r="AC2064"/>
  <c r="AD2064"/>
  <c r="AE2064"/>
  <c r="AF2064"/>
  <c r="AG2064"/>
  <c r="AH2064"/>
  <c r="AI2064"/>
  <c r="AJ2064"/>
  <c r="AK2064"/>
  <c r="AO2064"/>
  <c r="AN2064" s="1"/>
  <c r="AT2064"/>
  <c r="AU2064"/>
  <c r="AV2064"/>
  <c r="AW2064"/>
  <c r="BB2064" s="1"/>
  <c r="AC2065"/>
  <c r="AD2065"/>
  <c r="AE2065"/>
  <c r="AF2065"/>
  <c r="AO2065" s="1"/>
  <c r="AG2065"/>
  <c r="AH2065"/>
  <c r="AI2065"/>
  <c r="AJ2065"/>
  <c r="AK2065"/>
  <c r="AT2065"/>
  <c r="AU2065"/>
  <c r="AV2065"/>
  <c r="AW2065"/>
  <c r="BB2065" s="1"/>
  <c r="AC2066"/>
  <c r="AD2066"/>
  <c r="AE2066"/>
  <c r="AF2066"/>
  <c r="AG2066"/>
  <c r="AH2066"/>
  <c r="AI2066"/>
  <c r="AJ2066"/>
  <c r="AK2066"/>
  <c r="AO2066"/>
  <c r="AN2066" s="1"/>
  <c r="AT2066"/>
  <c r="AU2066"/>
  <c r="AV2066"/>
  <c r="AW2066"/>
  <c r="BB2066" s="1"/>
  <c r="AC2067"/>
  <c r="AD2067"/>
  <c r="AE2067"/>
  <c r="AF2067"/>
  <c r="AO2067" s="1"/>
  <c r="AG2067"/>
  <c r="AH2067"/>
  <c r="AI2067"/>
  <c r="AJ2067"/>
  <c r="AK2067"/>
  <c r="AT2067"/>
  <c r="AU2067"/>
  <c r="AV2067"/>
  <c r="AW2067"/>
  <c r="BB2067" s="1"/>
  <c r="AC2068"/>
  <c r="AD2068"/>
  <c r="AE2068"/>
  <c r="AF2068"/>
  <c r="AO2068" s="1"/>
  <c r="AN2068" s="1"/>
  <c r="AG2068"/>
  <c r="AH2068"/>
  <c r="AI2068"/>
  <c r="AJ2068"/>
  <c r="AK2068"/>
  <c r="AT2068"/>
  <c r="AU2068"/>
  <c r="AV2068"/>
  <c r="AW2068"/>
  <c r="BB2068" s="1"/>
  <c r="AC2069"/>
  <c r="AD2069"/>
  <c r="AE2069"/>
  <c r="AF2069"/>
  <c r="AO2069" s="1"/>
  <c r="AG2069"/>
  <c r="AH2069"/>
  <c r="AI2069"/>
  <c r="AJ2069"/>
  <c r="AK2069"/>
  <c r="AT2069"/>
  <c r="AU2069"/>
  <c r="AV2069"/>
  <c r="AW2069"/>
  <c r="BB2069" s="1"/>
  <c r="AC2070"/>
  <c r="AD2070"/>
  <c r="AE2070"/>
  <c r="AF2070"/>
  <c r="AO2070" s="1"/>
  <c r="AN2070" s="1"/>
  <c r="AG2070"/>
  <c r="AH2070"/>
  <c r="AI2070"/>
  <c r="AJ2070"/>
  <c r="AK2070"/>
  <c r="AT2070"/>
  <c r="AU2070"/>
  <c r="AV2070"/>
  <c r="AW2070"/>
  <c r="BB2070" s="1"/>
  <c r="AC2071"/>
  <c r="AD2071"/>
  <c r="AE2071"/>
  <c r="AF2071"/>
  <c r="AO2071" s="1"/>
  <c r="AG2071"/>
  <c r="AH2071"/>
  <c r="AI2071"/>
  <c r="AJ2071"/>
  <c r="AK2071"/>
  <c r="AT2071"/>
  <c r="AU2071"/>
  <c r="AV2071"/>
  <c r="AW2071"/>
  <c r="BB2071" s="1"/>
  <c r="AC2072"/>
  <c r="AD2072"/>
  <c r="AE2072"/>
  <c r="AF2072"/>
  <c r="AG2072"/>
  <c r="AH2072"/>
  <c r="AI2072"/>
  <c r="AJ2072"/>
  <c r="AK2072"/>
  <c r="AO2072"/>
  <c r="AN2072" s="1"/>
  <c r="AT2072"/>
  <c r="AU2072"/>
  <c r="AV2072"/>
  <c r="AW2072"/>
  <c r="BB2072" s="1"/>
  <c r="AC2073"/>
  <c r="AD2073"/>
  <c r="AE2073"/>
  <c r="AF2073"/>
  <c r="AO2073" s="1"/>
  <c r="AG2073"/>
  <c r="AH2073"/>
  <c r="AI2073"/>
  <c r="AJ2073"/>
  <c r="AK2073"/>
  <c r="AT2073"/>
  <c r="AU2073"/>
  <c r="AV2073"/>
  <c r="AW2073"/>
  <c r="BB2073" s="1"/>
  <c r="AC2074"/>
  <c r="AD2074"/>
  <c r="AE2074"/>
  <c r="AF2074"/>
  <c r="AG2074"/>
  <c r="AH2074"/>
  <c r="AI2074"/>
  <c r="AJ2074"/>
  <c r="AK2074"/>
  <c r="AO2074"/>
  <c r="AN2074" s="1"/>
  <c r="AT2074"/>
  <c r="AU2074"/>
  <c r="AV2074"/>
  <c r="AW2074"/>
  <c r="BB2074" s="1"/>
  <c r="AC2075"/>
  <c r="AD2075"/>
  <c r="AE2075"/>
  <c r="AF2075"/>
  <c r="AO2075" s="1"/>
  <c r="AG2075"/>
  <c r="AH2075"/>
  <c r="AI2075"/>
  <c r="AJ2075"/>
  <c r="AK2075"/>
  <c r="AT2075"/>
  <c r="AU2075"/>
  <c r="AV2075"/>
  <c r="AW2075"/>
  <c r="BB2075" s="1"/>
  <c r="AC2076"/>
  <c r="AD2076"/>
  <c r="AE2076"/>
  <c r="AF2076"/>
  <c r="AO2076" s="1"/>
  <c r="AN2076" s="1"/>
  <c r="AG2076"/>
  <c r="AH2076"/>
  <c r="AI2076"/>
  <c r="AJ2076"/>
  <c r="AK2076"/>
  <c r="AT2076"/>
  <c r="AU2076"/>
  <c r="AV2076"/>
  <c r="AW2076"/>
  <c r="BB2076" s="1"/>
  <c r="AC2077"/>
  <c r="AD2077"/>
  <c r="AE2077"/>
  <c r="AF2077"/>
  <c r="AO2077" s="1"/>
  <c r="AG2077"/>
  <c r="AH2077"/>
  <c r="AI2077"/>
  <c r="AJ2077"/>
  <c r="AK2077"/>
  <c r="AT2077"/>
  <c r="AU2077"/>
  <c r="AV2077"/>
  <c r="AW2077"/>
  <c r="BB2077" s="1"/>
  <c r="AC2078"/>
  <c r="AD2078"/>
  <c r="AE2078"/>
  <c r="AF2078"/>
  <c r="AO2078" s="1"/>
  <c r="AN2078" s="1"/>
  <c r="AG2078"/>
  <c r="AH2078"/>
  <c r="AI2078"/>
  <c r="AJ2078"/>
  <c r="AK2078"/>
  <c r="AT2078"/>
  <c r="AU2078"/>
  <c r="AV2078"/>
  <c r="AW2078"/>
  <c r="BB2078" s="1"/>
  <c r="AC2079"/>
  <c r="AD2079"/>
  <c r="AE2079"/>
  <c r="AF2079"/>
  <c r="AO2079" s="1"/>
  <c r="AG2079"/>
  <c r="AH2079"/>
  <c r="AI2079"/>
  <c r="AJ2079"/>
  <c r="AK2079"/>
  <c r="AT2079"/>
  <c r="AU2079"/>
  <c r="AV2079"/>
  <c r="AW2079"/>
  <c r="BB2079" s="1"/>
  <c r="AC2080"/>
  <c r="AD2080"/>
  <c r="AE2080"/>
  <c r="AF2080"/>
  <c r="AG2080"/>
  <c r="AH2080"/>
  <c r="AI2080"/>
  <c r="AJ2080"/>
  <c r="AK2080"/>
  <c r="AO2080"/>
  <c r="AN2080" s="1"/>
  <c r="AT2080"/>
  <c r="AU2080"/>
  <c r="AV2080"/>
  <c r="AW2080"/>
  <c r="BB2080" s="1"/>
  <c r="AC2081"/>
  <c r="AD2081"/>
  <c r="AE2081"/>
  <c r="AF2081"/>
  <c r="AO2081" s="1"/>
  <c r="AG2081"/>
  <c r="AH2081"/>
  <c r="AI2081"/>
  <c r="AJ2081"/>
  <c r="AK2081"/>
  <c r="AT2081"/>
  <c r="AU2081"/>
  <c r="AV2081"/>
  <c r="AW2081"/>
  <c r="BB2081" s="1"/>
  <c r="AC2082"/>
  <c r="AD2082"/>
  <c r="AE2082"/>
  <c r="AF2082"/>
  <c r="AG2082"/>
  <c r="AH2082"/>
  <c r="AI2082"/>
  <c r="AJ2082"/>
  <c r="AK2082"/>
  <c r="AO2082"/>
  <c r="AN2082" s="1"/>
  <c r="AT2082"/>
  <c r="AU2082"/>
  <c r="AV2082"/>
  <c r="AW2082"/>
  <c r="BB2082" s="1"/>
  <c r="AC2083"/>
  <c r="AD2083"/>
  <c r="AE2083"/>
  <c r="AF2083"/>
  <c r="AO2083" s="1"/>
  <c r="AG2083"/>
  <c r="AH2083"/>
  <c r="AI2083"/>
  <c r="AJ2083"/>
  <c r="AK2083"/>
  <c r="AT2083"/>
  <c r="AU2083"/>
  <c r="AV2083"/>
  <c r="AW2083"/>
  <c r="BB2083" s="1"/>
  <c r="AC2084"/>
  <c r="AD2084"/>
  <c r="AE2084"/>
  <c r="AF2084"/>
  <c r="AO2084" s="1"/>
  <c r="AN2084" s="1"/>
  <c r="AG2084"/>
  <c r="AH2084"/>
  <c r="AI2084"/>
  <c r="AJ2084"/>
  <c r="AK2084"/>
  <c r="AT2084"/>
  <c r="AU2084"/>
  <c r="AV2084"/>
  <c r="AW2084"/>
  <c r="BB2084" s="1"/>
  <c r="AC2085"/>
  <c r="AD2085"/>
  <c r="AE2085"/>
  <c r="AF2085"/>
  <c r="AO2085" s="1"/>
  <c r="AG2085"/>
  <c r="AH2085"/>
  <c r="AI2085"/>
  <c r="AJ2085"/>
  <c r="AK2085"/>
  <c r="AT2085"/>
  <c r="AU2085"/>
  <c r="AV2085"/>
  <c r="AW2085"/>
  <c r="BB2085" s="1"/>
  <c r="AC2086"/>
  <c r="AD2086"/>
  <c r="AE2086"/>
  <c r="AF2086"/>
  <c r="AO2086" s="1"/>
  <c r="AN2086" s="1"/>
  <c r="AG2086"/>
  <c r="AH2086"/>
  <c r="AI2086"/>
  <c r="AJ2086"/>
  <c r="AK2086"/>
  <c r="AT2086"/>
  <c r="AU2086"/>
  <c r="AV2086"/>
  <c r="AW2086"/>
  <c r="BB2086" s="1"/>
  <c r="AC2087"/>
  <c r="AD2087"/>
  <c r="AE2087"/>
  <c r="AF2087"/>
  <c r="AO2087" s="1"/>
  <c r="AG2087"/>
  <c r="AH2087"/>
  <c r="AI2087"/>
  <c r="AJ2087"/>
  <c r="AK2087"/>
  <c r="AT2087"/>
  <c r="AU2087"/>
  <c r="AV2087"/>
  <c r="AW2087"/>
  <c r="BB2087" s="1"/>
  <c r="AC2088"/>
  <c r="AD2088"/>
  <c r="AE2088"/>
  <c r="AF2088"/>
  <c r="AG2088"/>
  <c r="AH2088"/>
  <c r="AI2088"/>
  <c r="AJ2088"/>
  <c r="AK2088"/>
  <c r="AO2088"/>
  <c r="AN2088" s="1"/>
  <c r="AT2088"/>
  <c r="AU2088"/>
  <c r="AV2088"/>
  <c r="AW2088"/>
  <c r="BB2088" s="1"/>
  <c r="AC2089"/>
  <c r="AD2089"/>
  <c r="AE2089"/>
  <c r="AF2089"/>
  <c r="AO2089" s="1"/>
  <c r="AG2089"/>
  <c r="AH2089"/>
  <c r="AI2089"/>
  <c r="AJ2089"/>
  <c r="AK2089"/>
  <c r="AT2089"/>
  <c r="AU2089"/>
  <c r="AV2089"/>
  <c r="AW2089"/>
  <c r="BB2089" s="1"/>
  <c r="AC2090"/>
  <c r="AD2090"/>
  <c r="AE2090"/>
  <c r="AF2090"/>
  <c r="AG2090"/>
  <c r="AH2090"/>
  <c r="AI2090"/>
  <c r="AJ2090"/>
  <c r="AK2090"/>
  <c r="AO2090"/>
  <c r="AN2090" s="1"/>
  <c r="AT2090"/>
  <c r="AU2090"/>
  <c r="AV2090"/>
  <c r="AW2090"/>
  <c r="BB2090" s="1"/>
  <c r="AC2091"/>
  <c r="AD2091"/>
  <c r="AE2091"/>
  <c r="AF2091"/>
  <c r="AO2091" s="1"/>
  <c r="AG2091"/>
  <c r="AH2091"/>
  <c r="AI2091"/>
  <c r="AJ2091"/>
  <c r="AK2091"/>
  <c r="AT2091"/>
  <c r="AU2091"/>
  <c r="AV2091"/>
  <c r="AW2091"/>
  <c r="BB2091" s="1"/>
  <c r="AC2092"/>
  <c r="AD2092"/>
  <c r="AE2092"/>
  <c r="AF2092"/>
  <c r="AO2092" s="1"/>
  <c r="AN2092" s="1"/>
  <c r="AG2092"/>
  <c r="AH2092"/>
  <c r="AI2092"/>
  <c r="AJ2092"/>
  <c r="AK2092"/>
  <c r="AT2092"/>
  <c r="AU2092"/>
  <c r="AV2092"/>
  <c r="AW2092"/>
  <c r="BB2092" s="1"/>
  <c r="AC2093"/>
  <c r="AD2093"/>
  <c r="AE2093"/>
  <c r="AF2093"/>
  <c r="AO2093" s="1"/>
  <c r="AG2093"/>
  <c r="AH2093"/>
  <c r="AI2093"/>
  <c r="AJ2093"/>
  <c r="AK2093"/>
  <c r="AT2093"/>
  <c r="AU2093"/>
  <c r="AV2093"/>
  <c r="AW2093"/>
  <c r="BB2093" s="1"/>
  <c r="AC2094"/>
  <c r="AD2094"/>
  <c r="AE2094"/>
  <c r="AF2094"/>
  <c r="AO2094" s="1"/>
  <c r="AN2094" s="1"/>
  <c r="AG2094"/>
  <c r="AH2094"/>
  <c r="AI2094"/>
  <c r="AJ2094"/>
  <c r="AK2094"/>
  <c r="AT2094"/>
  <c r="AU2094"/>
  <c r="AV2094"/>
  <c r="AW2094"/>
  <c r="BB2094" s="1"/>
  <c r="AC2095"/>
  <c r="AD2095"/>
  <c r="AE2095"/>
  <c r="AF2095"/>
  <c r="AO2095" s="1"/>
  <c r="AG2095"/>
  <c r="AH2095"/>
  <c r="AI2095"/>
  <c r="AJ2095"/>
  <c r="AK2095"/>
  <c r="AT2095"/>
  <c r="AU2095"/>
  <c r="AV2095"/>
  <c r="AW2095"/>
  <c r="BB2095" s="1"/>
  <c r="AC2096"/>
  <c r="AD2096"/>
  <c r="AE2096"/>
  <c r="AF2096"/>
  <c r="AG2096"/>
  <c r="AH2096"/>
  <c r="AI2096"/>
  <c r="AJ2096"/>
  <c r="AK2096"/>
  <c r="AO2096"/>
  <c r="AN2096" s="1"/>
  <c r="AT2096"/>
  <c r="AU2096"/>
  <c r="AV2096"/>
  <c r="AW2096"/>
  <c r="BB2096" s="1"/>
  <c r="AC2097"/>
  <c r="AD2097"/>
  <c r="AE2097"/>
  <c r="AF2097"/>
  <c r="AO2097" s="1"/>
  <c r="AG2097"/>
  <c r="AH2097"/>
  <c r="AI2097"/>
  <c r="AJ2097"/>
  <c r="AK2097"/>
  <c r="AT2097"/>
  <c r="AU2097"/>
  <c r="AV2097"/>
  <c r="AW2097"/>
  <c r="BB2097" s="1"/>
  <c r="AC2098"/>
  <c r="AD2098"/>
  <c r="AE2098"/>
  <c r="AF2098"/>
  <c r="AG2098"/>
  <c r="AH2098"/>
  <c r="AI2098"/>
  <c r="AJ2098"/>
  <c r="AK2098"/>
  <c r="AO2098"/>
  <c r="AN2098" s="1"/>
  <c r="AT2098"/>
  <c r="AU2098"/>
  <c r="AV2098"/>
  <c r="AW2098"/>
  <c r="BB2098" s="1"/>
  <c r="AC2099"/>
  <c r="AD2099"/>
  <c r="AE2099"/>
  <c r="AF2099"/>
  <c r="AO2099" s="1"/>
  <c r="AG2099"/>
  <c r="AH2099"/>
  <c r="AI2099"/>
  <c r="AJ2099"/>
  <c r="AK2099"/>
  <c r="AT2099"/>
  <c r="AU2099"/>
  <c r="AV2099"/>
  <c r="AW2099"/>
  <c r="BB2099" s="1"/>
  <c r="AC2100"/>
  <c r="AD2100"/>
  <c r="AE2100"/>
  <c r="AF2100"/>
  <c r="AO2100" s="1"/>
  <c r="AN2100" s="1"/>
  <c r="AG2100"/>
  <c r="AH2100"/>
  <c r="AI2100"/>
  <c r="AJ2100"/>
  <c r="AK2100"/>
  <c r="AT2100"/>
  <c r="AU2100"/>
  <c r="AV2100"/>
  <c r="AW2100"/>
  <c r="BB2100" s="1"/>
  <c r="AC2101"/>
  <c r="AD2101"/>
  <c r="AE2101"/>
  <c r="AF2101"/>
  <c r="AO2101" s="1"/>
  <c r="AG2101"/>
  <c r="AH2101"/>
  <c r="AI2101"/>
  <c r="AJ2101"/>
  <c r="AK2101"/>
  <c r="AT2101"/>
  <c r="AU2101"/>
  <c r="AV2101"/>
  <c r="AW2101"/>
  <c r="BB2101" s="1"/>
  <c r="AC2102"/>
  <c r="AD2102"/>
  <c r="AE2102"/>
  <c r="AF2102"/>
  <c r="AO2102" s="1"/>
  <c r="AN2102" s="1"/>
  <c r="AG2102"/>
  <c r="AH2102"/>
  <c r="AI2102"/>
  <c r="AJ2102"/>
  <c r="AK2102"/>
  <c r="AT2102"/>
  <c r="AU2102"/>
  <c r="AV2102"/>
  <c r="AW2102"/>
  <c r="BB2102" s="1"/>
  <c r="AC2103"/>
  <c r="AD2103"/>
  <c r="AE2103"/>
  <c r="AF2103"/>
  <c r="AO2103" s="1"/>
  <c r="AG2103"/>
  <c r="AH2103"/>
  <c r="AI2103"/>
  <c r="AJ2103"/>
  <c r="AK2103"/>
  <c r="AT2103"/>
  <c r="AU2103"/>
  <c r="AV2103"/>
  <c r="AW2103"/>
  <c r="BB2103" s="1"/>
  <c r="AC2104"/>
  <c r="AD2104"/>
  <c r="AE2104"/>
  <c r="AF2104"/>
  <c r="AG2104"/>
  <c r="AH2104"/>
  <c r="AI2104"/>
  <c r="AJ2104"/>
  <c r="AK2104"/>
  <c r="AO2104"/>
  <c r="AN2104" s="1"/>
  <c r="AT2104"/>
  <c r="AU2104"/>
  <c r="AV2104"/>
  <c r="AW2104"/>
  <c r="BB2104" s="1"/>
  <c r="AC2105"/>
  <c r="AD2105"/>
  <c r="AE2105"/>
  <c r="AF2105"/>
  <c r="AO2105" s="1"/>
  <c r="AG2105"/>
  <c r="AH2105"/>
  <c r="AI2105"/>
  <c r="AJ2105"/>
  <c r="AK2105"/>
  <c r="AT2105"/>
  <c r="AU2105"/>
  <c r="AV2105"/>
  <c r="AW2105"/>
  <c r="BB2105" s="1"/>
  <c r="AC2106"/>
  <c r="AD2106"/>
  <c r="AE2106"/>
  <c r="AF2106"/>
  <c r="AG2106"/>
  <c r="AH2106"/>
  <c r="AI2106"/>
  <c r="AJ2106"/>
  <c r="AK2106"/>
  <c r="AO2106"/>
  <c r="AN2106" s="1"/>
  <c r="AT2106"/>
  <c r="AU2106"/>
  <c r="AV2106"/>
  <c r="AW2106"/>
  <c r="BB2106" s="1"/>
  <c r="AC2107"/>
  <c r="AD2107"/>
  <c r="AE2107"/>
  <c r="AF2107"/>
  <c r="AO2107" s="1"/>
  <c r="AG2107"/>
  <c r="AH2107"/>
  <c r="AI2107"/>
  <c r="AJ2107"/>
  <c r="AK2107"/>
  <c r="AT2107"/>
  <c r="AU2107"/>
  <c r="AV2107"/>
  <c r="AW2107"/>
  <c r="BB2107" s="1"/>
  <c r="AC2108"/>
  <c r="AD2108"/>
  <c r="AE2108"/>
  <c r="AF2108"/>
  <c r="AO2108" s="1"/>
  <c r="AN2108" s="1"/>
  <c r="AG2108"/>
  <c r="AH2108"/>
  <c r="AI2108"/>
  <c r="AJ2108"/>
  <c r="AK2108"/>
  <c r="AT2108"/>
  <c r="AU2108"/>
  <c r="AV2108"/>
  <c r="AW2108"/>
  <c r="BB2108" s="1"/>
  <c r="AC2109"/>
  <c r="AD2109"/>
  <c r="AE2109"/>
  <c r="AF2109"/>
  <c r="AO2109" s="1"/>
  <c r="AG2109"/>
  <c r="AH2109"/>
  <c r="AI2109"/>
  <c r="AJ2109"/>
  <c r="AK2109"/>
  <c r="AT2109"/>
  <c r="AU2109"/>
  <c r="AV2109"/>
  <c r="AW2109"/>
  <c r="BB2109" s="1"/>
  <c r="AC2110"/>
  <c r="AD2110"/>
  <c r="AE2110"/>
  <c r="AF2110"/>
  <c r="AO2110" s="1"/>
  <c r="AN2110" s="1"/>
  <c r="AG2110"/>
  <c r="AH2110"/>
  <c r="AI2110"/>
  <c r="AJ2110"/>
  <c r="AK2110"/>
  <c r="AT2110"/>
  <c r="AU2110"/>
  <c r="AV2110"/>
  <c r="AW2110"/>
  <c r="BB2110" s="1"/>
  <c r="AC2111"/>
  <c r="AD2111"/>
  <c r="AE2111"/>
  <c r="AF2111"/>
  <c r="AO2111" s="1"/>
  <c r="AG2111"/>
  <c r="AH2111"/>
  <c r="AI2111"/>
  <c r="AJ2111"/>
  <c r="AK2111"/>
  <c r="AT2111"/>
  <c r="AU2111"/>
  <c r="AV2111"/>
  <c r="AW2111"/>
  <c r="BB2111" s="1"/>
  <c r="AC2112"/>
  <c r="AD2112"/>
  <c r="AE2112"/>
  <c r="AF2112"/>
  <c r="AG2112"/>
  <c r="AH2112"/>
  <c r="AI2112"/>
  <c r="AJ2112"/>
  <c r="AK2112"/>
  <c r="AO2112"/>
  <c r="AN2112" s="1"/>
  <c r="AT2112"/>
  <c r="AU2112"/>
  <c r="AV2112"/>
  <c r="AW2112"/>
  <c r="BB2112" s="1"/>
  <c r="AC2113"/>
  <c r="AD2113"/>
  <c r="AE2113"/>
  <c r="AF2113"/>
  <c r="AO2113" s="1"/>
  <c r="AG2113"/>
  <c r="AH2113"/>
  <c r="AI2113"/>
  <c r="AJ2113"/>
  <c r="AK2113"/>
  <c r="AT2113"/>
  <c r="AU2113"/>
  <c r="AV2113"/>
  <c r="AW2113"/>
  <c r="BB2113" s="1"/>
  <c r="AC2114"/>
  <c r="AD2114"/>
  <c r="AE2114"/>
  <c r="AF2114"/>
  <c r="AG2114"/>
  <c r="AH2114"/>
  <c r="AI2114"/>
  <c r="AJ2114"/>
  <c r="AK2114"/>
  <c r="AO2114"/>
  <c r="AN2114" s="1"/>
  <c r="AT2114"/>
  <c r="AU2114"/>
  <c r="AV2114"/>
  <c r="AW2114"/>
  <c r="BB2114" s="1"/>
  <c r="AC2115"/>
  <c r="AD2115"/>
  <c r="AE2115"/>
  <c r="AF2115"/>
  <c r="AO2115" s="1"/>
  <c r="AG2115"/>
  <c r="AH2115"/>
  <c r="AI2115"/>
  <c r="AJ2115"/>
  <c r="AK2115"/>
  <c r="AT2115"/>
  <c r="AU2115"/>
  <c r="AV2115"/>
  <c r="AW2115"/>
  <c r="BB2115" s="1"/>
  <c r="AC2116"/>
  <c r="AD2116"/>
  <c r="AE2116"/>
  <c r="AF2116"/>
  <c r="AO2116" s="1"/>
  <c r="AN2116" s="1"/>
  <c r="AG2116"/>
  <c r="AH2116"/>
  <c r="AI2116"/>
  <c r="AJ2116"/>
  <c r="AK2116"/>
  <c r="AT2116"/>
  <c r="AU2116"/>
  <c r="AV2116"/>
  <c r="AW2116"/>
  <c r="BB2116" s="1"/>
  <c r="AC2117"/>
  <c r="AD2117"/>
  <c r="AE2117"/>
  <c r="AF2117"/>
  <c r="AO2117" s="1"/>
  <c r="AG2117"/>
  <c r="AH2117"/>
  <c r="AI2117"/>
  <c r="AJ2117"/>
  <c r="AK2117"/>
  <c r="AT2117"/>
  <c r="AU2117"/>
  <c r="AV2117"/>
  <c r="AW2117"/>
  <c r="BB2117" s="1"/>
  <c r="AC2118"/>
  <c r="AD2118"/>
  <c r="AE2118"/>
  <c r="AF2118"/>
  <c r="AO2118" s="1"/>
  <c r="AN2118" s="1"/>
  <c r="AG2118"/>
  <c r="AH2118"/>
  <c r="AI2118"/>
  <c r="AJ2118"/>
  <c r="AK2118"/>
  <c r="AT2118"/>
  <c r="AU2118"/>
  <c r="AV2118"/>
  <c r="AW2118"/>
  <c r="BB2118" s="1"/>
  <c r="AC2119"/>
  <c r="AD2119"/>
  <c r="AE2119"/>
  <c r="AF2119"/>
  <c r="AO2119" s="1"/>
  <c r="AG2119"/>
  <c r="AH2119"/>
  <c r="AI2119"/>
  <c r="AJ2119"/>
  <c r="AK2119"/>
  <c r="AT2119"/>
  <c r="AU2119"/>
  <c r="AV2119"/>
  <c r="AW2119"/>
  <c r="BB2119" s="1"/>
  <c r="AC2120"/>
  <c r="AD2120"/>
  <c r="AE2120"/>
  <c r="AF2120"/>
  <c r="AG2120"/>
  <c r="AH2120"/>
  <c r="AI2120"/>
  <c r="AJ2120"/>
  <c r="AK2120"/>
  <c r="AO2120"/>
  <c r="AN2120" s="1"/>
  <c r="AT2120"/>
  <c r="AU2120"/>
  <c r="AV2120"/>
  <c r="AW2120"/>
  <c r="BB2120" s="1"/>
  <c r="AC2121"/>
  <c r="AD2121"/>
  <c r="AE2121"/>
  <c r="AF2121"/>
  <c r="AO2121" s="1"/>
  <c r="AG2121"/>
  <c r="AH2121"/>
  <c r="AI2121"/>
  <c r="AJ2121"/>
  <c r="AK2121"/>
  <c r="AT2121"/>
  <c r="AU2121"/>
  <c r="AV2121"/>
  <c r="AW2121"/>
  <c r="BB2121" s="1"/>
  <c r="AC2122"/>
  <c r="AD2122"/>
  <c r="AE2122"/>
  <c r="AF2122"/>
  <c r="AG2122"/>
  <c r="AH2122"/>
  <c r="AI2122"/>
  <c r="AJ2122"/>
  <c r="AK2122"/>
  <c r="AO2122"/>
  <c r="AN2122" s="1"/>
  <c r="AT2122"/>
  <c r="AU2122"/>
  <c r="AV2122"/>
  <c r="AW2122"/>
  <c r="BB2122" s="1"/>
  <c r="AC2123"/>
  <c r="AD2123"/>
  <c r="AE2123"/>
  <c r="AF2123"/>
  <c r="AO2123" s="1"/>
  <c r="AG2123"/>
  <c r="AH2123"/>
  <c r="AI2123"/>
  <c r="AJ2123"/>
  <c r="AK2123"/>
  <c r="AT2123"/>
  <c r="AU2123"/>
  <c r="AV2123"/>
  <c r="AW2123"/>
  <c r="BB2123" s="1"/>
  <c r="AC2124"/>
  <c r="AD2124"/>
  <c r="AE2124"/>
  <c r="AF2124"/>
  <c r="AO2124" s="1"/>
  <c r="AN2124" s="1"/>
  <c r="AG2124"/>
  <c r="AH2124"/>
  <c r="AI2124"/>
  <c r="AJ2124"/>
  <c r="AK2124"/>
  <c r="AT2124"/>
  <c r="AU2124"/>
  <c r="AV2124"/>
  <c r="AW2124"/>
  <c r="BB2124" s="1"/>
  <c r="AC2125"/>
  <c r="AD2125"/>
  <c r="AE2125"/>
  <c r="AF2125"/>
  <c r="AO2125" s="1"/>
  <c r="AG2125"/>
  <c r="AH2125"/>
  <c r="AI2125"/>
  <c r="AJ2125"/>
  <c r="AK2125"/>
  <c r="AT2125"/>
  <c r="AU2125"/>
  <c r="AV2125"/>
  <c r="AW2125"/>
  <c r="BB2125" s="1"/>
  <c r="AC2126"/>
  <c r="AD2126"/>
  <c r="AE2126"/>
  <c r="AF2126"/>
  <c r="AO2126" s="1"/>
  <c r="AN2126" s="1"/>
  <c r="AG2126"/>
  <c r="AH2126"/>
  <c r="AI2126"/>
  <c r="AJ2126"/>
  <c r="AK2126"/>
  <c r="AT2126"/>
  <c r="AU2126"/>
  <c r="AV2126"/>
  <c r="AW2126"/>
  <c r="BB2126" s="1"/>
  <c r="AC2127"/>
  <c r="AD2127"/>
  <c r="AE2127"/>
  <c r="AF2127"/>
  <c r="AO2127" s="1"/>
  <c r="AG2127"/>
  <c r="AH2127"/>
  <c r="AI2127"/>
  <c r="AJ2127"/>
  <c r="AK2127"/>
  <c r="AT2127"/>
  <c r="AU2127"/>
  <c r="AV2127"/>
  <c r="AW2127"/>
  <c r="BB2127" s="1"/>
  <c r="AC2128"/>
  <c r="AD2128"/>
  <c r="AE2128"/>
  <c r="AF2128"/>
  <c r="AG2128"/>
  <c r="AH2128"/>
  <c r="AI2128"/>
  <c r="AJ2128"/>
  <c r="AK2128"/>
  <c r="AO2128"/>
  <c r="AN2128" s="1"/>
  <c r="AT2128"/>
  <c r="AU2128"/>
  <c r="AV2128"/>
  <c r="AW2128"/>
  <c r="BB2128" s="1"/>
  <c r="AC2129"/>
  <c r="AD2129"/>
  <c r="AE2129"/>
  <c r="AF2129"/>
  <c r="AO2129" s="1"/>
  <c r="AG2129"/>
  <c r="AH2129"/>
  <c r="AI2129"/>
  <c r="AJ2129"/>
  <c r="AK2129"/>
  <c r="AT2129"/>
  <c r="AU2129"/>
  <c r="AV2129"/>
  <c r="AW2129"/>
  <c r="BB2129" s="1"/>
  <c r="AC2130"/>
  <c r="AD2130"/>
  <c r="AE2130"/>
  <c r="AF2130"/>
  <c r="AG2130"/>
  <c r="AH2130"/>
  <c r="AI2130"/>
  <c r="AJ2130"/>
  <c r="AK2130"/>
  <c r="AO2130"/>
  <c r="AN2130" s="1"/>
  <c r="AT2130"/>
  <c r="AU2130"/>
  <c r="AV2130"/>
  <c r="AW2130"/>
  <c r="BB2130" s="1"/>
  <c r="AC2131"/>
  <c r="AD2131"/>
  <c r="AE2131"/>
  <c r="AF2131"/>
  <c r="AO2131" s="1"/>
  <c r="AG2131"/>
  <c r="AH2131"/>
  <c r="AI2131"/>
  <c r="AJ2131"/>
  <c r="AK2131"/>
  <c r="AT2131"/>
  <c r="AU2131"/>
  <c r="AV2131"/>
  <c r="AW2131"/>
  <c r="BB2131" s="1"/>
  <c r="AC2132"/>
  <c r="AD2132"/>
  <c r="AE2132"/>
  <c r="AF2132"/>
  <c r="AO2132" s="1"/>
  <c r="AN2132" s="1"/>
  <c r="AG2132"/>
  <c r="AH2132"/>
  <c r="AI2132"/>
  <c r="AJ2132"/>
  <c r="AK2132"/>
  <c r="AT2132"/>
  <c r="AU2132"/>
  <c r="AV2132"/>
  <c r="AW2132"/>
  <c r="BB2132" s="1"/>
  <c r="AC2133"/>
  <c r="AD2133"/>
  <c r="AE2133"/>
  <c r="AF2133"/>
  <c r="AO2133" s="1"/>
  <c r="AG2133"/>
  <c r="AH2133"/>
  <c r="AI2133"/>
  <c r="AJ2133"/>
  <c r="AK2133"/>
  <c r="AT2133"/>
  <c r="AU2133"/>
  <c r="AV2133"/>
  <c r="AW2133"/>
  <c r="BB2133" s="1"/>
  <c r="AC2134"/>
  <c r="AD2134"/>
  <c r="AE2134"/>
  <c r="AF2134"/>
  <c r="AO2134" s="1"/>
  <c r="AN2134" s="1"/>
  <c r="AG2134"/>
  <c r="AH2134"/>
  <c r="AI2134"/>
  <c r="AJ2134"/>
  <c r="AK2134"/>
  <c r="AT2134"/>
  <c r="AU2134"/>
  <c r="AV2134"/>
  <c r="AW2134"/>
  <c r="BB2134" s="1"/>
  <c r="AC2135"/>
  <c r="AD2135"/>
  <c r="AE2135"/>
  <c r="AF2135"/>
  <c r="AO2135" s="1"/>
  <c r="AG2135"/>
  <c r="AH2135"/>
  <c r="AI2135"/>
  <c r="AJ2135"/>
  <c r="AK2135"/>
  <c r="AT2135"/>
  <c r="AU2135"/>
  <c r="AV2135"/>
  <c r="AW2135"/>
  <c r="BB2135" s="1"/>
  <c r="AC2136"/>
  <c r="AD2136"/>
  <c r="AE2136"/>
  <c r="AF2136"/>
  <c r="AG2136"/>
  <c r="AH2136"/>
  <c r="AI2136"/>
  <c r="AJ2136"/>
  <c r="AK2136"/>
  <c r="AO2136"/>
  <c r="AN2136" s="1"/>
  <c r="AT2136"/>
  <c r="AU2136"/>
  <c r="AV2136"/>
  <c r="AW2136"/>
  <c r="BB2136" s="1"/>
  <c r="AC2137"/>
  <c r="AD2137"/>
  <c r="AE2137"/>
  <c r="AF2137"/>
  <c r="AO2137" s="1"/>
  <c r="AG2137"/>
  <c r="AH2137"/>
  <c r="AI2137"/>
  <c r="AJ2137"/>
  <c r="AK2137"/>
  <c r="AT2137"/>
  <c r="AU2137"/>
  <c r="AV2137"/>
  <c r="AW2137"/>
  <c r="BB2137" s="1"/>
  <c r="AC2138"/>
  <c r="AD2138"/>
  <c r="AE2138"/>
  <c r="AF2138"/>
  <c r="AG2138"/>
  <c r="AH2138"/>
  <c r="AI2138"/>
  <c r="AJ2138"/>
  <c r="AK2138"/>
  <c r="AO2138"/>
  <c r="AN2138" s="1"/>
  <c r="AT2138"/>
  <c r="AU2138"/>
  <c r="AV2138"/>
  <c r="AW2138"/>
  <c r="BB2138" s="1"/>
  <c r="AC2139"/>
  <c r="AD2139"/>
  <c r="AE2139"/>
  <c r="AF2139"/>
  <c r="AO2139" s="1"/>
  <c r="AG2139"/>
  <c r="AH2139"/>
  <c r="AI2139"/>
  <c r="AJ2139"/>
  <c r="AK2139"/>
  <c r="AT2139"/>
  <c r="AU2139"/>
  <c r="AV2139"/>
  <c r="AW2139"/>
  <c r="BB2139" s="1"/>
  <c r="AC2140"/>
  <c r="AD2140"/>
  <c r="AE2140"/>
  <c r="AF2140"/>
  <c r="AO2140" s="1"/>
  <c r="AN2140" s="1"/>
  <c r="AG2140"/>
  <c r="AH2140"/>
  <c r="AI2140"/>
  <c r="AJ2140"/>
  <c r="AK2140"/>
  <c r="AT2140"/>
  <c r="AU2140"/>
  <c r="AV2140"/>
  <c r="AW2140"/>
  <c r="BB2140" s="1"/>
  <c r="AC2141"/>
  <c r="AD2141"/>
  <c r="AE2141"/>
  <c r="AF2141"/>
  <c r="AO2141" s="1"/>
  <c r="AG2141"/>
  <c r="AH2141"/>
  <c r="AI2141"/>
  <c r="AJ2141"/>
  <c r="AK2141"/>
  <c r="AT2141"/>
  <c r="AU2141"/>
  <c r="AV2141"/>
  <c r="AW2141"/>
  <c r="BB2141" s="1"/>
  <c r="AC2142"/>
  <c r="AD2142"/>
  <c r="AE2142"/>
  <c r="AF2142"/>
  <c r="AO2142" s="1"/>
  <c r="AN2142" s="1"/>
  <c r="AG2142"/>
  <c r="AH2142"/>
  <c r="AI2142"/>
  <c r="AJ2142"/>
  <c r="AK2142"/>
  <c r="AT2142"/>
  <c r="AU2142"/>
  <c r="AV2142"/>
  <c r="AW2142"/>
  <c r="BB2142" s="1"/>
  <c r="AC2143"/>
  <c r="AD2143"/>
  <c r="AE2143"/>
  <c r="AF2143"/>
  <c r="AO2143" s="1"/>
  <c r="AG2143"/>
  <c r="AH2143"/>
  <c r="AI2143"/>
  <c r="AJ2143"/>
  <c r="AK2143"/>
  <c r="AT2143"/>
  <c r="AU2143"/>
  <c r="AV2143"/>
  <c r="AW2143"/>
  <c r="BB2143" s="1"/>
  <c r="AC2144"/>
  <c r="AD2144"/>
  <c r="AE2144"/>
  <c r="AF2144"/>
  <c r="AG2144"/>
  <c r="AH2144"/>
  <c r="AI2144"/>
  <c r="AJ2144"/>
  <c r="AK2144"/>
  <c r="AO2144"/>
  <c r="AN2144" s="1"/>
  <c r="AT2144"/>
  <c r="AU2144"/>
  <c r="AV2144"/>
  <c r="AW2144"/>
  <c r="BB2144" s="1"/>
  <c r="AC2145"/>
  <c r="AD2145"/>
  <c r="AE2145"/>
  <c r="AF2145"/>
  <c r="AO2145" s="1"/>
  <c r="AG2145"/>
  <c r="AH2145"/>
  <c r="AI2145"/>
  <c r="AJ2145"/>
  <c r="AK2145"/>
  <c r="AT2145"/>
  <c r="AU2145"/>
  <c r="AV2145"/>
  <c r="AW2145"/>
  <c r="BB2145" s="1"/>
  <c r="AC2146"/>
  <c r="AD2146"/>
  <c r="AE2146"/>
  <c r="AF2146"/>
  <c r="AG2146"/>
  <c r="AH2146"/>
  <c r="AI2146"/>
  <c r="AJ2146"/>
  <c r="AK2146"/>
  <c r="AO2146"/>
  <c r="AN2146" s="1"/>
  <c r="AT2146"/>
  <c r="AU2146"/>
  <c r="AV2146"/>
  <c r="AW2146"/>
  <c r="BB2146" s="1"/>
  <c r="AC2147"/>
  <c r="AD2147"/>
  <c r="AE2147"/>
  <c r="AF2147"/>
  <c r="AO2147" s="1"/>
  <c r="AG2147"/>
  <c r="AH2147"/>
  <c r="AI2147"/>
  <c r="AJ2147"/>
  <c r="AK2147"/>
  <c r="AT2147"/>
  <c r="AU2147"/>
  <c r="AV2147"/>
  <c r="AW2147"/>
  <c r="BB2147" s="1"/>
  <c r="AC2148"/>
  <c r="AD2148"/>
  <c r="AE2148"/>
  <c r="AF2148"/>
  <c r="AO2148" s="1"/>
  <c r="AN2148" s="1"/>
  <c r="AG2148"/>
  <c r="AH2148"/>
  <c r="AI2148"/>
  <c r="AJ2148"/>
  <c r="AK2148"/>
  <c r="AT2148"/>
  <c r="AU2148"/>
  <c r="AV2148"/>
  <c r="AW2148"/>
  <c r="BB2148" s="1"/>
  <c r="AC2149"/>
  <c r="AD2149"/>
  <c r="AE2149"/>
  <c r="AF2149"/>
  <c r="AO2149" s="1"/>
  <c r="AG2149"/>
  <c r="AH2149"/>
  <c r="AI2149"/>
  <c r="AJ2149"/>
  <c r="AK2149"/>
  <c r="AT2149"/>
  <c r="AU2149"/>
  <c r="AV2149"/>
  <c r="AW2149"/>
  <c r="BB2149" s="1"/>
  <c r="AC2150"/>
  <c r="AD2150"/>
  <c r="AE2150"/>
  <c r="AF2150"/>
  <c r="AO2150" s="1"/>
  <c r="AN2150" s="1"/>
  <c r="AG2150"/>
  <c r="AH2150"/>
  <c r="AI2150"/>
  <c r="AJ2150"/>
  <c r="AK2150"/>
  <c r="AT2150"/>
  <c r="AU2150"/>
  <c r="AV2150"/>
  <c r="AW2150"/>
  <c r="BB2150" s="1"/>
  <c r="AC2151"/>
  <c r="AD2151"/>
  <c r="AE2151"/>
  <c r="AF2151"/>
  <c r="AO2151" s="1"/>
  <c r="AG2151"/>
  <c r="AH2151"/>
  <c r="AI2151"/>
  <c r="AJ2151"/>
  <c r="AK2151"/>
  <c r="AT2151"/>
  <c r="AU2151"/>
  <c r="AV2151"/>
  <c r="AW2151"/>
  <c r="BB2151" s="1"/>
  <c r="AC2152"/>
  <c r="AD2152"/>
  <c r="AE2152"/>
  <c r="AF2152"/>
  <c r="AG2152"/>
  <c r="AH2152"/>
  <c r="AI2152"/>
  <c r="AJ2152"/>
  <c r="AK2152"/>
  <c r="AO2152"/>
  <c r="AN2152" s="1"/>
  <c r="AT2152"/>
  <c r="AU2152"/>
  <c r="AV2152"/>
  <c r="AW2152"/>
  <c r="BB2152" s="1"/>
  <c r="AC2153"/>
  <c r="AD2153"/>
  <c r="AE2153"/>
  <c r="AF2153"/>
  <c r="AO2153" s="1"/>
  <c r="AG2153"/>
  <c r="AH2153"/>
  <c r="AI2153"/>
  <c r="AJ2153"/>
  <c r="AK2153"/>
  <c r="AT2153"/>
  <c r="AU2153"/>
  <c r="AV2153"/>
  <c r="AW2153"/>
  <c r="BB2153" s="1"/>
  <c r="AC2154"/>
  <c r="AD2154"/>
  <c r="AE2154"/>
  <c r="AF2154"/>
  <c r="AG2154"/>
  <c r="AH2154"/>
  <c r="AI2154"/>
  <c r="AJ2154"/>
  <c r="AK2154"/>
  <c r="AO2154"/>
  <c r="AN2154" s="1"/>
  <c r="AT2154"/>
  <c r="AU2154"/>
  <c r="AV2154"/>
  <c r="AW2154"/>
  <c r="BB2154" s="1"/>
  <c r="AC2155"/>
  <c r="AD2155"/>
  <c r="AE2155"/>
  <c r="AF2155"/>
  <c r="AO2155" s="1"/>
  <c r="AG2155"/>
  <c r="AH2155"/>
  <c r="AI2155"/>
  <c r="AJ2155"/>
  <c r="AK2155"/>
  <c r="AT2155"/>
  <c r="AU2155"/>
  <c r="AV2155"/>
  <c r="AW2155"/>
  <c r="BB2155" s="1"/>
  <c r="AC2156"/>
  <c r="AD2156"/>
  <c r="AE2156"/>
  <c r="AF2156"/>
  <c r="AO2156" s="1"/>
  <c r="AN2156" s="1"/>
  <c r="AG2156"/>
  <c r="AH2156"/>
  <c r="AI2156"/>
  <c r="AJ2156"/>
  <c r="AK2156"/>
  <c r="AT2156"/>
  <c r="AU2156"/>
  <c r="AV2156"/>
  <c r="AW2156"/>
  <c r="BB2156" s="1"/>
  <c r="AC2157"/>
  <c r="AD2157"/>
  <c r="AE2157"/>
  <c r="AF2157"/>
  <c r="AO2157" s="1"/>
  <c r="AG2157"/>
  <c r="AH2157"/>
  <c r="AI2157"/>
  <c r="AJ2157"/>
  <c r="AK2157"/>
  <c r="AT2157"/>
  <c r="AU2157"/>
  <c r="AV2157"/>
  <c r="AW2157"/>
  <c r="BB2157" s="1"/>
  <c r="AC2158"/>
  <c r="AD2158"/>
  <c r="AE2158"/>
  <c r="AF2158"/>
  <c r="AO2158" s="1"/>
  <c r="AN2158" s="1"/>
  <c r="AG2158"/>
  <c r="AH2158"/>
  <c r="AI2158"/>
  <c r="AJ2158"/>
  <c r="AK2158"/>
  <c r="AT2158"/>
  <c r="AU2158"/>
  <c r="AV2158"/>
  <c r="AW2158"/>
  <c r="BB2158" s="1"/>
  <c r="AC2159"/>
  <c r="AD2159"/>
  <c r="AE2159"/>
  <c r="AF2159"/>
  <c r="AO2159" s="1"/>
  <c r="AG2159"/>
  <c r="AH2159"/>
  <c r="AI2159"/>
  <c r="AJ2159"/>
  <c r="AK2159"/>
  <c r="AT2159"/>
  <c r="AU2159"/>
  <c r="AV2159"/>
  <c r="AW2159"/>
  <c r="BB2159" s="1"/>
  <c r="AC2160"/>
  <c r="AD2160"/>
  <c r="AE2160"/>
  <c r="AF2160"/>
  <c r="AG2160"/>
  <c r="AH2160"/>
  <c r="AI2160"/>
  <c r="AJ2160"/>
  <c r="AK2160"/>
  <c r="AO2160"/>
  <c r="AN2160" s="1"/>
  <c r="AT2160"/>
  <c r="AU2160"/>
  <c r="AV2160"/>
  <c r="AW2160"/>
  <c r="BB2160" s="1"/>
  <c r="AC2161"/>
  <c r="AD2161"/>
  <c r="AE2161"/>
  <c r="AF2161"/>
  <c r="AO2161" s="1"/>
  <c r="AG2161"/>
  <c r="AH2161"/>
  <c r="AI2161"/>
  <c r="AJ2161"/>
  <c r="AK2161"/>
  <c r="AT2161"/>
  <c r="AU2161"/>
  <c r="AV2161"/>
  <c r="AW2161"/>
  <c r="BB2161" s="1"/>
  <c r="AC2162"/>
  <c r="AD2162"/>
  <c r="AE2162"/>
  <c r="AF2162"/>
  <c r="AG2162"/>
  <c r="AH2162"/>
  <c r="AI2162"/>
  <c r="AJ2162"/>
  <c r="AK2162"/>
  <c r="AO2162"/>
  <c r="AN2162" s="1"/>
  <c r="AT2162"/>
  <c r="AU2162"/>
  <c r="AV2162"/>
  <c r="AW2162"/>
  <c r="BB2162" s="1"/>
  <c r="AC2163"/>
  <c r="AD2163"/>
  <c r="AE2163"/>
  <c r="AF2163"/>
  <c r="AO2163" s="1"/>
  <c r="AG2163"/>
  <c r="AH2163"/>
  <c r="AI2163"/>
  <c r="AJ2163"/>
  <c r="AK2163"/>
  <c r="AT2163"/>
  <c r="AU2163"/>
  <c r="AV2163"/>
  <c r="AW2163"/>
  <c r="BB2163" s="1"/>
  <c r="AC2164"/>
  <c r="AD2164"/>
  <c r="AE2164"/>
  <c r="AF2164"/>
  <c r="AO2164" s="1"/>
  <c r="AN2164" s="1"/>
  <c r="AG2164"/>
  <c r="AH2164"/>
  <c r="AI2164"/>
  <c r="AJ2164"/>
  <c r="AK2164"/>
  <c r="AT2164"/>
  <c r="AU2164"/>
  <c r="AV2164"/>
  <c r="AW2164"/>
  <c r="BB2164" s="1"/>
  <c r="AC2165"/>
  <c r="AD2165"/>
  <c r="AE2165"/>
  <c r="AF2165"/>
  <c r="AO2165" s="1"/>
  <c r="AG2165"/>
  <c r="AH2165"/>
  <c r="AI2165"/>
  <c r="AJ2165"/>
  <c r="AK2165"/>
  <c r="AT2165"/>
  <c r="AU2165"/>
  <c r="AV2165"/>
  <c r="AW2165"/>
  <c r="BB2165" s="1"/>
  <c r="AC2166"/>
  <c r="AD2166"/>
  <c r="AE2166"/>
  <c r="AF2166"/>
  <c r="AO2166" s="1"/>
  <c r="AN2166" s="1"/>
  <c r="AG2166"/>
  <c r="AH2166"/>
  <c r="AI2166"/>
  <c r="AJ2166"/>
  <c r="AK2166"/>
  <c r="AT2166"/>
  <c r="AU2166"/>
  <c r="AV2166"/>
  <c r="AW2166"/>
  <c r="BB2166" s="1"/>
  <c r="AC2167"/>
  <c r="AD2167"/>
  <c r="AE2167"/>
  <c r="AF2167"/>
  <c r="AO2167" s="1"/>
  <c r="AG2167"/>
  <c r="AH2167"/>
  <c r="AI2167"/>
  <c r="AJ2167"/>
  <c r="AK2167"/>
  <c r="AT2167"/>
  <c r="AU2167"/>
  <c r="AV2167"/>
  <c r="AW2167"/>
  <c r="BB2167" s="1"/>
  <c r="AC2168"/>
  <c r="AD2168"/>
  <c r="AE2168"/>
  <c r="AF2168"/>
  <c r="AG2168"/>
  <c r="AH2168"/>
  <c r="AI2168"/>
  <c r="AJ2168"/>
  <c r="AK2168"/>
  <c r="AO2168"/>
  <c r="AN2168" s="1"/>
  <c r="AT2168"/>
  <c r="AU2168"/>
  <c r="AV2168"/>
  <c r="AW2168"/>
  <c r="BB2168" s="1"/>
  <c r="AC2169"/>
  <c r="AD2169"/>
  <c r="AE2169"/>
  <c r="AF2169"/>
  <c r="AO2169" s="1"/>
  <c r="AG2169"/>
  <c r="AH2169"/>
  <c r="AI2169"/>
  <c r="AJ2169"/>
  <c r="AK2169"/>
  <c r="AT2169"/>
  <c r="AU2169"/>
  <c r="AV2169"/>
  <c r="AW2169"/>
  <c r="BB2169" s="1"/>
  <c r="AC2170"/>
  <c r="AD2170"/>
  <c r="AE2170"/>
  <c r="AF2170"/>
  <c r="AG2170"/>
  <c r="AH2170"/>
  <c r="AI2170"/>
  <c r="AJ2170"/>
  <c r="AK2170"/>
  <c r="AO2170"/>
  <c r="AN2170" s="1"/>
  <c r="AT2170"/>
  <c r="AU2170"/>
  <c r="AV2170"/>
  <c r="AW2170"/>
  <c r="BB2170" s="1"/>
  <c r="AC2171"/>
  <c r="AD2171"/>
  <c r="AE2171"/>
  <c r="AF2171"/>
  <c r="AO2171" s="1"/>
  <c r="AG2171"/>
  <c r="AH2171"/>
  <c r="AI2171"/>
  <c r="AJ2171"/>
  <c r="AK2171"/>
  <c r="AT2171"/>
  <c r="AU2171"/>
  <c r="AV2171"/>
  <c r="AW2171"/>
  <c r="BB2171" s="1"/>
  <c r="AC2172"/>
  <c r="AD2172"/>
  <c r="AE2172"/>
  <c r="AF2172"/>
  <c r="AO2172" s="1"/>
  <c r="AN2172" s="1"/>
  <c r="AG2172"/>
  <c r="AH2172"/>
  <c r="AI2172"/>
  <c r="AJ2172"/>
  <c r="AK2172"/>
  <c r="AT2172"/>
  <c r="AU2172"/>
  <c r="AV2172"/>
  <c r="AW2172"/>
  <c r="BB2172" s="1"/>
  <c r="AC2173"/>
  <c r="AD2173"/>
  <c r="AE2173"/>
  <c r="AF2173"/>
  <c r="AO2173" s="1"/>
  <c r="AG2173"/>
  <c r="AH2173"/>
  <c r="AI2173"/>
  <c r="AJ2173"/>
  <c r="AK2173"/>
  <c r="AT2173"/>
  <c r="AU2173"/>
  <c r="AV2173"/>
  <c r="AW2173"/>
  <c r="BB2173" s="1"/>
  <c r="AC2174"/>
  <c r="AD2174"/>
  <c r="AE2174"/>
  <c r="AF2174"/>
  <c r="AO2174" s="1"/>
  <c r="AN2174" s="1"/>
  <c r="AG2174"/>
  <c r="AH2174"/>
  <c r="AI2174"/>
  <c r="AJ2174"/>
  <c r="AK2174"/>
  <c r="AT2174"/>
  <c r="AU2174"/>
  <c r="AV2174"/>
  <c r="AW2174"/>
  <c r="BB2174" s="1"/>
  <c r="AC2175"/>
  <c r="AD2175"/>
  <c r="AE2175"/>
  <c r="AF2175"/>
  <c r="AO2175" s="1"/>
  <c r="AG2175"/>
  <c r="AH2175"/>
  <c r="AI2175"/>
  <c r="AJ2175"/>
  <c r="AK2175"/>
  <c r="AT2175"/>
  <c r="AU2175"/>
  <c r="AV2175"/>
  <c r="AW2175"/>
  <c r="BB2175" s="1"/>
  <c r="AC2176"/>
  <c r="AD2176"/>
  <c r="AE2176"/>
  <c r="AF2176"/>
  <c r="AG2176"/>
  <c r="AH2176"/>
  <c r="AI2176"/>
  <c r="AJ2176"/>
  <c r="AK2176"/>
  <c r="AO2176"/>
  <c r="AN2176" s="1"/>
  <c r="AT2176"/>
  <c r="AU2176"/>
  <c r="AV2176"/>
  <c r="AW2176"/>
  <c r="BB2176" s="1"/>
  <c r="AC2177"/>
  <c r="AD2177"/>
  <c r="AE2177"/>
  <c r="AF2177"/>
  <c r="AO2177" s="1"/>
  <c r="AG2177"/>
  <c r="AH2177"/>
  <c r="AI2177"/>
  <c r="AJ2177"/>
  <c r="AK2177"/>
  <c r="AT2177"/>
  <c r="AU2177"/>
  <c r="AV2177"/>
  <c r="AW2177"/>
  <c r="BB2177" s="1"/>
  <c r="AC2178"/>
  <c r="AD2178"/>
  <c r="AE2178"/>
  <c r="AF2178"/>
  <c r="AG2178"/>
  <c r="AH2178"/>
  <c r="AI2178"/>
  <c r="AJ2178"/>
  <c r="AK2178"/>
  <c r="AO2178"/>
  <c r="AN2178" s="1"/>
  <c r="AT2178"/>
  <c r="AU2178"/>
  <c r="AV2178"/>
  <c r="AW2178"/>
  <c r="BB2178" s="1"/>
  <c r="AC2179"/>
  <c r="AD2179"/>
  <c r="AE2179"/>
  <c r="AF2179"/>
  <c r="AO2179" s="1"/>
  <c r="AG2179"/>
  <c r="AH2179"/>
  <c r="AI2179"/>
  <c r="AJ2179"/>
  <c r="AK2179"/>
  <c r="AT2179"/>
  <c r="AU2179"/>
  <c r="AV2179"/>
  <c r="AW2179"/>
  <c r="BB2179" s="1"/>
  <c r="AC2180"/>
  <c r="AD2180"/>
  <c r="AE2180"/>
  <c r="AF2180"/>
  <c r="AO2180" s="1"/>
  <c r="AN2180" s="1"/>
  <c r="AG2180"/>
  <c r="AH2180"/>
  <c r="AI2180"/>
  <c r="AJ2180"/>
  <c r="AK2180"/>
  <c r="AT2180"/>
  <c r="AU2180"/>
  <c r="AV2180"/>
  <c r="AW2180"/>
  <c r="BB2180" s="1"/>
  <c r="AC2181"/>
  <c r="AD2181"/>
  <c r="AE2181"/>
  <c r="AF2181"/>
  <c r="AO2181" s="1"/>
  <c r="AG2181"/>
  <c r="AH2181"/>
  <c r="AI2181"/>
  <c r="AJ2181"/>
  <c r="AK2181"/>
  <c r="AT2181"/>
  <c r="AU2181"/>
  <c r="AV2181"/>
  <c r="AW2181"/>
  <c r="BB2181" s="1"/>
  <c r="AC2182"/>
  <c r="AD2182"/>
  <c r="AE2182"/>
  <c r="AF2182"/>
  <c r="AO2182" s="1"/>
  <c r="AN2182" s="1"/>
  <c r="AG2182"/>
  <c r="AH2182"/>
  <c r="AI2182"/>
  <c r="AJ2182"/>
  <c r="AK2182"/>
  <c r="AT2182"/>
  <c r="AU2182"/>
  <c r="AV2182"/>
  <c r="AW2182"/>
  <c r="BB2182" s="1"/>
  <c r="AC2183"/>
  <c r="AD2183"/>
  <c r="AE2183"/>
  <c r="AF2183"/>
  <c r="AO2183" s="1"/>
  <c r="AG2183"/>
  <c r="AH2183"/>
  <c r="AI2183"/>
  <c r="AJ2183"/>
  <c r="AK2183"/>
  <c r="AT2183"/>
  <c r="AU2183"/>
  <c r="AV2183"/>
  <c r="AW2183"/>
  <c r="BB2183" s="1"/>
  <c r="AC2184"/>
  <c r="AD2184"/>
  <c r="AE2184"/>
  <c r="AF2184"/>
  <c r="AG2184"/>
  <c r="AH2184"/>
  <c r="AI2184"/>
  <c r="AJ2184"/>
  <c r="AK2184"/>
  <c r="AO2184"/>
  <c r="AN2184" s="1"/>
  <c r="AT2184"/>
  <c r="AU2184"/>
  <c r="AV2184"/>
  <c r="AW2184"/>
  <c r="BB2184" s="1"/>
  <c r="AC2185"/>
  <c r="AD2185"/>
  <c r="AE2185"/>
  <c r="AF2185"/>
  <c r="AO2185" s="1"/>
  <c r="AG2185"/>
  <c r="AH2185"/>
  <c r="AI2185"/>
  <c r="AJ2185"/>
  <c r="AK2185"/>
  <c r="AT2185"/>
  <c r="AU2185"/>
  <c r="AV2185"/>
  <c r="AW2185"/>
  <c r="BB2185" s="1"/>
  <c r="AC2186"/>
  <c r="AD2186"/>
  <c r="AE2186"/>
  <c r="AF2186"/>
  <c r="AG2186"/>
  <c r="AH2186"/>
  <c r="AI2186"/>
  <c r="AJ2186"/>
  <c r="AK2186"/>
  <c r="AO2186"/>
  <c r="AN2186" s="1"/>
  <c r="AT2186"/>
  <c r="AU2186"/>
  <c r="AV2186"/>
  <c r="AW2186"/>
  <c r="BB2186" s="1"/>
  <c r="AC2187"/>
  <c r="AD2187"/>
  <c r="AE2187"/>
  <c r="AF2187"/>
  <c r="AO2187" s="1"/>
  <c r="AG2187"/>
  <c r="AH2187"/>
  <c r="AI2187"/>
  <c r="AJ2187"/>
  <c r="AK2187"/>
  <c r="AT2187"/>
  <c r="AU2187"/>
  <c r="AV2187"/>
  <c r="AW2187"/>
  <c r="BB2187" s="1"/>
  <c r="AC2188"/>
  <c r="AD2188"/>
  <c r="AE2188"/>
  <c r="AF2188"/>
  <c r="AO2188" s="1"/>
  <c r="AN2188" s="1"/>
  <c r="AG2188"/>
  <c r="AH2188"/>
  <c r="AI2188"/>
  <c r="AJ2188"/>
  <c r="AK2188"/>
  <c r="AT2188"/>
  <c r="AU2188"/>
  <c r="AV2188"/>
  <c r="AW2188"/>
  <c r="BB2188" s="1"/>
  <c r="AC2189"/>
  <c r="AD2189"/>
  <c r="AE2189"/>
  <c r="AF2189"/>
  <c r="AO2189" s="1"/>
  <c r="AG2189"/>
  <c r="AH2189"/>
  <c r="AI2189"/>
  <c r="AJ2189"/>
  <c r="AK2189"/>
  <c r="AT2189"/>
  <c r="AU2189"/>
  <c r="AV2189"/>
  <c r="AW2189"/>
  <c r="BB2189" s="1"/>
  <c r="AC2190"/>
  <c r="AD2190"/>
  <c r="AE2190"/>
  <c r="AF2190"/>
  <c r="AO2190" s="1"/>
  <c r="AN2190" s="1"/>
  <c r="AG2190"/>
  <c r="AH2190"/>
  <c r="AI2190"/>
  <c r="AJ2190"/>
  <c r="AK2190"/>
  <c r="AT2190"/>
  <c r="AU2190"/>
  <c r="AV2190"/>
  <c r="AW2190"/>
  <c r="BB2190" s="1"/>
  <c r="AC2191"/>
  <c r="AD2191"/>
  <c r="AE2191"/>
  <c r="AF2191"/>
  <c r="AO2191" s="1"/>
  <c r="AG2191"/>
  <c r="AH2191"/>
  <c r="AI2191"/>
  <c r="AJ2191"/>
  <c r="AK2191"/>
  <c r="AT2191"/>
  <c r="AU2191"/>
  <c r="AV2191"/>
  <c r="AW2191"/>
  <c r="BB2191" s="1"/>
  <c r="AC2192"/>
  <c r="AD2192"/>
  <c r="AE2192"/>
  <c r="AF2192"/>
  <c r="AG2192"/>
  <c r="AH2192"/>
  <c r="AI2192"/>
  <c r="AJ2192"/>
  <c r="AK2192"/>
  <c r="AO2192"/>
  <c r="AN2192" s="1"/>
  <c r="AT2192"/>
  <c r="AU2192"/>
  <c r="AV2192"/>
  <c r="AW2192"/>
  <c r="BB2192" s="1"/>
  <c r="AC2193"/>
  <c r="AD2193"/>
  <c r="AE2193"/>
  <c r="AF2193"/>
  <c r="AO2193" s="1"/>
  <c r="AG2193"/>
  <c r="AH2193"/>
  <c r="AI2193"/>
  <c r="AJ2193"/>
  <c r="AK2193"/>
  <c r="AT2193"/>
  <c r="AU2193"/>
  <c r="AV2193"/>
  <c r="AW2193"/>
  <c r="BB2193" s="1"/>
  <c r="AC2194"/>
  <c r="AD2194"/>
  <c r="AE2194"/>
  <c r="AF2194"/>
  <c r="AG2194"/>
  <c r="AH2194"/>
  <c r="AI2194"/>
  <c r="AJ2194"/>
  <c r="AK2194"/>
  <c r="AO2194"/>
  <c r="AN2194" s="1"/>
  <c r="AT2194"/>
  <c r="AU2194"/>
  <c r="AV2194"/>
  <c r="AW2194"/>
  <c r="BB2194" s="1"/>
  <c r="AC2195"/>
  <c r="AD2195"/>
  <c r="AE2195"/>
  <c r="AF2195"/>
  <c r="AO2195" s="1"/>
  <c r="AG2195"/>
  <c r="AH2195"/>
  <c r="AI2195"/>
  <c r="AJ2195"/>
  <c r="AK2195"/>
  <c r="AT2195"/>
  <c r="AU2195"/>
  <c r="AV2195"/>
  <c r="AW2195"/>
  <c r="BB2195" s="1"/>
  <c r="AC2196"/>
  <c r="AD2196"/>
  <c r="AE2196"/>
  <c r="AF2196"/>
  <c r="AO2196" s="1"/>
  <c r="AN2196" s="1"/>
  <c r="AG2196"/>
  <c r="AH2196"/>
  <c r="AI2196"/>
  <c r="AJ2196"/>
  <c r="AK2196"/>
  <c r="AT2196"/>
  <c r="AU2196"/>
  <c r="AV2196"/>
  <c r="AW2196"/>
  <c r="BB2196" s="1"/>
  <c r="AC2197"/>
  <c r="AD2197"/>
  <c r="AE2197"/>
  <c r="AF2197"/>
  <c r="AO2197" s="1"/>
  <c r="AG2197"/>
  <c r="AH2197"/>
  <c r="AI2197"/>
  <c r="AJ2197"/>
  <c r="AK2197"/>
  <c r="AT2197"/>
  <c r="AU2197"/>
  <c r="AV2197"/>
  <c r="AW2197"/>
  <c r="BB2197" s="1"/>
  <c r="AC2198"/>
  <c r="AD2198"/>
  <c r="AE2198"/>
  <c r="AF2198"/>
  <c r="AO2198" s="1"/>
  <c r="AN2198" s="1"/>
  <c r="AG2198"/>
  <c r="AH2198"/>
  <c r="AI2198"/>
  <c r="AJ2198"/>
  <c r="AK2198"/>
  <c r="AT2198"/>
  <c r="AU2198"/>
  <c r="AV2198"/>
  <c r="AW2198"/>
  <c r="BB2198" s="1"/>
  <c r="AC2199"/>
  <c r="AD2199"/>
  <c r="AE2199"/>
  <c r="AF2199"/>
  <c r="AO2199" s="1"/>
  <c r="AG2199"/>
  <c r="AH2199"/>
  <c r="AI2199"/>
  <c r="AJ2199"/>
  <c r="AK2199"/>
  <c r="AT2199"/>
  <c r="AU2199"/>
  <c r="AV2199"/>
  <c r="AW2199"/>
  <c r="BB2199" s="1"/>
  <c r="AC2200"/>
  <c r="AD2200"/>
  <c r="AE2200"/>
  <c r="AF2200"/>
  <c r="AG2200"/>
  <c r="AH2200"/>
  <c r="AI2200"/>
  <c r="AJ2200"/>
  <c r="AK2200"/>
  <c r="AO2200"/>
  <c r="AN2200" s="1"/>
  <c r="AT2200"/>
  <c r="AU2200"/>
  <c r="AV2200"/>
  <c r="AW2200"/>
  <c r="BB2200" s="1"/>
  <c r="AC2201"/>
  <c r="AD2201"/>
  <c r="AE2201"/>
  <c r="AF2201"/>
  <c r="AO2201" s="1"/>
  <c r="AG2201"/>
  <c r="AH2201"/>
  <c r="AI2201"/>
  <c r="AJ2201"/>
  <c r="AK2201"/>
  <c r="AT2201"/>
  <c r="AU2201"/>
  <c r="AV2201"/>
  <c r="AW2201"/>
  <c r="BB2201" s="1"/>
  <c r="AC2202"/>
  <c r="AD2202"/>
  <c r="AE2202"/>
  <c r="AF2202"/>
  <c r="AG2202"/>
  <c r="AH2202"/>
  <c r="AI2202"/>
  <c r="AJ2202"/>
  <c r="AK2202"/>
  <c r="AO2202"/>
  <c r="AN2202" s="1"/>
  <c r="AT2202"/>
  <c r="AU2202"/>
  <c r="AV2202"/>
  <c r="AW2202"/>
  <c r="BB2202" s="1"/>
  <c r="AC2203"/>
  <c r="AD2203"/>
  <c r="AE2203"/>
  <c r="AF2203"/>
  <c r="AO2203" s="1"/>
  <c r="AG2203"/>
  <c r="AH2203"/>
  <c r="AI2203"/>
  <c r="AJ2203"/>
  <c r="AK2203"/>
  <c r="AT2203"/>
  <c r="AU2203"/>
  <c r="AV2203"/>
  <c r="AW2203"/>
  <c r="BB2203" s="1"/>
  <c r="AC2204"/>
  <c r="AD2204"/>
  <c r="AE2204"/>
  <c r="AF2204"/>
  <c r="AO2204" s="1"/>
  <c r="AN2204" s="1"/>
  <c r="AG2204"/>
  <c r="AH2204"/>
  <c r="AI2204"/>
  <c r="AJ2204"/>
  <c r="AK2204"/>
  <c r="AT2204"/>
  <c r="AU2204"/>
  <c r="AV2204"/>
  <c r="AW2204"/>
  <c r="BB2204" s="1"/>
  <c r="AC2205"/>
  <c r="AD2205"/>
  <c r="AE2205"/>
  <c r="AF2205"/>
  <c r="AO2205" s="1"/>
  <c r="AG2205"/>
  <c r="AH2205"/>
  <c r="AI2205"/>
  <c r="AJ2205"/>
  <c r="AK2205"/>
  <c r="AT2205"/>
  <c r="AU2205"/>
  <c r="AV2205"/>
  <c r="AW2205"/>
  <c r="BB2205" s="1"/>
  <c r="AC2206"/>
  <c r="AD2206"/>
  <c r="AE2206"/>
  <c r="AF2206"/>
  <c r="AO2206" s="1"/>
  <c r="AN2206" s="1"/>
  <c r="AG2206"/>
  <c r="AH2206"/>
  <c r="AI2206"/>
  <c r="AJ2206"/>
  <c r="AK2206"/>
  <c r="AT2206"/>
  <c r="AU2206"/>
  <c r="AV2206"/>
  <c r="AW2206"/>
  <c r="BB2206" s="1"/>
  <c r="AC2207"/>
  <c r="AD2207"/>
  <c r="AE2207"/>
  <c r="AF2207"/>
  <c r="AO2207" s="1"/>
  <c r="AG2207"/>
  <c r="AH2207"/>
  <c r="AI2207"/>
  <c r="AJ2207"/>
  <c r="AK2207"/>
  <c r="AT2207"/>
  <c r="AU2207"/>
  <c r="AV2207"/>
  <c r="AW2207"/>
  <c r="BB2207" s="1"/>
  <c r="AC2208"/>
  <c r="AD2208"/>
  <c r="AE2208"/>
  <c r="AF2208"/>
  <c r="AG2208"/>
  <c r="AH2208"/>
  <c r="AI2208"/>
  <c r="AJ2208"/>
  <c r="AK2208"/>
  <c r="AO2208"/>
  <c r="AN2208" s="1"/>
  <c r="AT2208"/>
  <c r="AU2208"/>
  <c r="AV2208"/>
  <c r="AW2208"/>
  <c r="BB2208" s="1"/>
  <c r="AC2209"/>
  <c r="AD2209"/>
  <c r="AE2209"/>
  <c r="AF2209"/>
  <c r="AO2209" s="1"/>
  <c r="AG2209"/>
  <c r="AH2209"/>
  <c r="AI2209"/>
  <c r="AJ2209"/>
  <c r="AK2209"/>
  <c r="AT2209"/>
  <c r="AU2209"/>
  <c r="AV2209"/>
  <c r="AW2209"/>
  <c r="BB2209" s="1"/>
  <c r="AC2210"/>
  <c r="AD2210"/>
  <c r="AE2210"/>
  <c r="AF2210"/>
  <c r="AG2210"/>
  <c r="AH2210"/>
  <c r="AI2210"/>
  <c r="AJ2210"/>
  <c r="AK2210"/>
  <c r="AO2210"/>
  <c r="AN2210" s="1"/>
  <c r="AT2210"/>
  <c r="AU2210"/>
  <c r="AV2210"/>
  <c r="AW2210"/>
  <c r="BB2210" s="1"/>
  <c r="AC2211"/>
  <c r="AD2211"/>
  <c r="AE2211"/>
  <c r="AF2211"/>
  <c r="AO2211" s="1"/>
  <c r="AG2211"/>
  <c r="AH2211"/>
  <c r="AI2211"/>
  <c r="AJ2211"/>
  <c r="AK2211"/>
  <c r="AT2211"/>
  <c r="AU2211"/>
  <c r="AV2211"/>
  <c r="AW2211"/>
  <c r="BB2211" s="1"/>
  <c r="AC2212"/>
  <c r="AD2212"/>
  <c r="AE2212"/>
  <c r="AF2212"/>
  <c r="AO2212" s="1"/>
  <c r="AN2212" s="1"/>
  <c r="AG2212"/>
  <c r="AH2212"/>
  <c r="AI2212"/>
  <c r="AJ2212"/>
  <c r="AK2212"/>
  <c r="AT2212"/>
  <c r="AU2212"/>
  <c r="AV2212"/>
  <c r="AW2212"/>
  <c r="BB2212" s="1"/>
  <c r="AC2213"/>
  <c r="AD2213"/>
  <c r="AE2213"/>
  <c r="AF2213"/>
  <c r="AO2213" s="1"/>
  <c r="AG2213"/>
  <c r="AH2213"/>
  <c r="AI2213"/>
  <c r="AJ2213"/>
  <c r="AK2213"/>
  <c r="AT2213"/>
  <c r="AU2213"/>
  <c r="AV2213"/>
  <c r="AW2213"/>
  <c r="BB2213" s="1"/>
  <c r="AC2214"/>
  <c r="AD2214"/>
  <c r="AE2214"/>
  <c r="AF2214"/>
  <c r="AO2214" s="1"/>
  <c r="AN2214" s="1"/>
  <c r="AG2214"/>
  <c r="AH2214"/>
  <c r="AI2214"/>
  <c r="AJ2214"/>
  <c r="AK2214"/>
  <c r="AT2214"/>
  <c r="AU2214"/>
  <c r="AV2214"/>
  <c r="AW2214"/>
  <c r="BB2214" s="1"/>
  <c r="AC2215"/>
  <c r="AD2215"/>
  <c r="AE2215"/>
  <c r="AF2215"/>
  <c r="AO2215" s="1"/>
  <c r="AG2215"/>
  <c r="AH2215"/>
  <c r="AI2215"/>
  <c r="AJ2215"/>
  <c r="AK2215"/>
  <c r="AT2215"/>
  <c r="AU2215"/>
  <c r="AV2215"/>
  <c r="AW2215"/>
  <c r="BB2215" s="1"/>
  <c r="AC2216"/>
  <c r="AD2216"/>
  <c r="AE2216"/>
  <c r="AF2216"/>
  <c r="AG2216"/>
  <c r="AH2216"/>
  <c r="AI2216"/>
  <c r="AJ2216"/>
  <c r="AK2216"/>
  <c r="AO2216"/>
  <c r="AN2216" s="1"/>
  <c r="AT2216"/>
  <c r="AU2216"/>
  <c r="AV2216"/>
  <c r="AW2216"/>
  <c r="BB2216" s="1"/>
  <c r="AC2217"/>
  <c r="AD2217"/>
  <c r="AE2217"/>
  <c r="AF2217"/>
  <c r="AO2217" s="1"/>
  <c r="AG2217"/>
  <c r="AH2217"/>
  <c r="AI2217"/>
  <c r="AJ2217"/>
  <c r="AK2217"/>
  <c r="AT2217"/>
  <c r="AU2217"/>
  <c r="AV2217"/>
  <c r="AW2217"/>
  <c r="BB2217" s="1"/>
  <c r="AC2218"/>
  <c r="AD2218"/>
  <c r="AE2218"/>
  <c r="AF2218"/>
  <c r="AG2218"/>
  <c r="AH2218"/>
  <c r="AI2218"/>
  <c r="AJ2218"/>
  <c r="AK2218"/>
  <c r="AO2218"/>
  <c r="AN2218" s="1"/>
  <c r="AT2218"/>
  <c r="AU2218"/>
  <c r="AV2218"/>
  <c r="AW2218"/>
  <c r="BB2218" s="1"/>
  <c r="AC2219"/>
  <c r="AD2219"/>
  <c r="AE2219"/>
  <c r="AF2219"/>
  <c r="AO2219" s="1"/>
  <c r="AG2219"/>
  <c r="AH2219"/>
  <c r="AI2219"/>
  <c r="AJ2219"/>
  <c r="AK2219"/>
  <c r="AT2219"/>
  <c r="AU2219"/>
  <c r="AV2219"/>
  <c r="AW2219"/>
  <c r="BB2219" s="1"/>
  <c r="AC2220"/>
  <c r="AD2220"/>
  <c r="AE2220"/>
  <c r="AF2220"/>
  <c r="AO2220" s="1"/>
  <c r="AN2220" s="1"/>
  <c r="AG2220"/>
  <c r="AH2220"/>
  <c r="AI2220"/>
  <c r="AJ2220"/>
  <c r="AK2220"/>
  <c r="AT2220"/>
  <c r="AU2220"/>
  <c r="AV2220"/>
  <c r="AW2220"/>
  <c r="BB2220" s="1"/>
  <c r="AC2221"/>
  <c r="AD2221"/>
  <c r="AE2221"/>
  <c r="AF2221"/>
  <c r="AO2221" s="1"/>
  <c r="AG2221"/>
  <c r="AH2221"/>
  <c r="AI2221"/>
  <c r="AJ2221"/>
  <c r="AK2221"/>
  <c r="AT2221"/>
  <c r="AU2221"/>
  <c r="AV2221"/>
  <c r="AW2221"/>
  <c r="BB2221" s="1"/>
  <c r="AC2222"/>
  <c r="AD2222"/>
  <c r="AE2222"/>
  <c r="AF2222"/>
  <c r="AO2222" s="1"/>
  <c r="AN2222" s="1"/>
  <c r="AG2222"/>
  <c r="AH2222"/>
  <c r="AI2222"/>
  <c r="AJ2222"/>
  <c r="AK2222"/>
  <c r="AT2222"/>
  <c r="AU2222"/>
  <c r="AV2222"/>
  <c r="AW2222"/>
  <c r="BB2222" s="1"/>
  <c r="AC2223"/>
  <c r="AD2223"/>
  <c r="AE2223"/>
  <c r="AF2223"/>
  <c r="AO2223" s="1"/>
  <c r="AG2223"/>
  <c r="AH2223"/>
  <c r="AI2223"/>
  <c r="AJ2223"/>
  <c r="AK2223"/>
  <c r="AT2223"/>
  <c r="AU2223"/>
  <c r="AV2223"/>
  <c r="AW2223"/>
  <c r="BB2223" s="1"/>
  <c r="AC2224"/>
  <c r="AD2224"/>
  <c r="AE2224"/>
  <c r="AF2224"/>
  <c r="AG2224"/>
  <c r="AH2224"/>
  <c r="AI2224"/>
  <c r="AJ2224"/>
  <c r="AK2224"/>
  <c r="AO2224"/>
  <c r="AN2224" s="1"/>
  <c r="AT2224"/>
  <c r="AU2224"/>
  <c r="AV2224"/>
  <c r="AW2224"/>
  <c r="BB2224" s="1"/>
  <c r="AC2225"/>
  <c r="AD2225"/>
  <c r="AE2225"/>
  <c r="AF2225"/>
  <c r="AO2225" s="1"/>
  <c r="AG2225"/>
  <c r="AH2225"/>
  <c r="AI2225"/>
  <c r="AJ2225"/>
  <c r="AK2225"/>
  <c r="AT2225"/>
  <c r="AU2225"/>
  <c r="AV2225"/>
  <c r="AW2225"/>
  <c r="BB2225" s="1"/>
  <c r="AC2226"/>
  <c r="AD2226"/>
  <c r="AE2226"/>
  <c r="AF2226"/>
  <c r="AG2226"/>
  <c r="AH2226"/>
  <c r="AI2226"/>
  <c r="AJ2226"/>
  <c r="AK2226"/>
  <c r="AO2226"/>
  <c r="AN2226" s="1"/>
  <c r="AT2226"/>
  <c r="AU2226"/>
  <c r="AV2226"/>
  <c r="AW2226"/>
  <c r="BB2226" s="1"/>
  <c r="AC2227"/>
  <c r="AD2227"/>
  <c r="AE2227"/>
  <c r="AF2227"/>
  <c r="AO2227" s="1"/>
  <c r="AG2227"/>
  <c r="AH2227"/>
  <c r="AI2227"/>
  <c r="AJ2227"/>
  <c r="AK2227"/>
  <c r="AT2227"/>
  <c r="AU2227"/>
  <c r="AV2227"/>
  <c r="AW2227"/>
  <c r="BB2227" s="1"/>
  <c r="AC2228"/>
  <c r="AD2228"/>
  <c r="AE2228"/>
  <c r="AF2228"/>
  <c r="AO2228" s="1"/>
  <c r="AN2228" s="1"/>
  <c r="AG2228"/>
  <c r="AH2228"/>
  <c r="AI2228"/>
  <c r="AJ2228"/>
  <c r="AK2228"/>
  <c r="AT2228"/>
  <c r="AU2228"/>
  <c r="AV2228"/>
  <c r="AW2228"/>
  <c r="BB2228" s="1"/>
  <c r="AC2229"/>
  <c r="AD2229"/>
  <c r="AE2229"/>
  <c r="AF2229"/>
  <c r="AO2229" s="1"/>
  <c r="AG2229"/>
  <c r="AH2229"/>
  <c r="AI2229"/>
  <c r="AJ2229"/>
  <c r="AK2229"/>
  <c r="AT2229"/>
  <c r="AU2229"/>
  <c r="AV2229"/>
  <c r="AW2229"/>
  <c r="BB2229" s="1"/>
  <c r="AC2230"/>
  <c r="AD2230"/>
  <c r="AE2230"/>
  <c r="AF2230"/>
  <c r="AO2230" s="1"/>
  <c r="AN2230" s="1"/>
  <c r="AG2230"/>
  <c r="AH2230"/>
  <c r="AI2230"/>
  <c r="AJ2230"/>
  <c r="AK2230"/>
  <c r="AT2230"/>
  <c r="AU2230"/>
  <c r="AV2230"/>
  <c r="AW2230"/>
  <c r="BB2230" s="1"/>
  <c r="AC2231"/>
  <c r="AD2231"/>
  <c r="AE2231"/>
  <c r="AF2231"/>
  <c r="AO2231" s="1"/>
  <c r="AG2231"/>
  <c r="AH2231"/>
  <c r="AI2231"/>
  <c r="AJ2231"/>
  <c r="AK2231"/>
  <c r="AT2231"/>
  <c r="AU2231"/>
  <c r="AV2231"/>
  <c r="AW2231"/>
  <c r="BB2231" s="1"/>
  <c r="AC2232"/>
  <c r="AD2232"/>
  <c r="AE2232"/>
  <c r="AF2232"/>
  <c r="AG2232"/>
  <c r="AH2232"/>
  <c r="AI2232"/>
  <c r="AJ2232"/>
  <c r="AK2232"/>
  <c r="AO2232"/>
  <c r="AN2232" s="1"/>
  <c r="AT2232"/>
  <c r="AU2232"/>
  <c r="AV2232"/>
  <c r="AW2232"/>
  <c r="BB2232" s="1"/>
  <c r="AC2233"/>
  <c r="AD2233"/>
  <c r="AE2233"/>
  <c r="AF2233"/>
  <c r="AO2233" s="1"/>
  <c r="AG2233"/>
  <c r="AH2233"/>
  <c r="AI2233"/>
  <c r="AJ2233"/>
  <c r="AK2233"/>
  <c r="AT2233"/>
  <c r="AU2233"/>
  <c r="AV2233"/>
  <c r="AW2233"/>
  <c r="BB2233" s="1"/>
  <c r="AC2234"/>
  <c r="AD2234"/>
  <c r="AE2234"/>
  <c r="AF2234"/>
  <c r="AG2234"/>
  <c r="AH2234"/>
  <c r="AI2234"/>
  <c r="AJ2234"/>
  <c r="AK2234"/>
  <c r="AO2234"/>
  <c r="AN2234" s="1"/>
  <c r="AT2234"/>
  <c r="AU2234"/>
  <c r="AV2234"/>
  <c r="AW2234"/>
  <c r="BB2234" s="1"/>
  <c r="AC2235"/>
  <c r="AD2235"/>
  <c r="AE2235"/>
  <c r="AF2235"/>
  <c r="AO2235" s="1"/>
  <c r="AG2235"/>
  <c r="AH2235"/>
  <c r="AI2235"/>
  <c r="AJ2235"/>
  <c r="AK2235"/>
  <c r="AT2235"/>
  <c r="AU2235"/>
  <c r="AV2235"/>
  <c r="AW2235"/>
  <c r="BB2235" s="1"/>
  <c r="AC2236"/>
  <c r="AD2236"/>
  <c r="AE2236"/>
  <c r="AF2236"/>
  <c r="AO2236" s="1"/>
  <c r="AN2236" s="1"/>
  <c r="AG2236"/>
  <c r="AH2236"/>
  <c r="AI2236"/>
  <c r="AJ2236"/>
  <c r="AK2236"/>
  <c r="AT2236"/>
  <c r="AU2236"/>
  <c r="AV2236"/>
  <c r="AW2236"/>
  <c r="BB2236" s="1"/>
  <c r="AC2237"/>
  <c r="AD2237"/>
  <c r="AE2237"/>
  <c r="AF2237"/>
  <c r="AO2237" s="1"/>
  <c r="AG2237"/>
  <c r="AH2237"/>
  <c r="AI2237"/>
  <c r="AJ2237"/>
  <c r="AK2237"/>
  <c r="AT2237"/>
  <c r="AU2237"/>
  <c r="AV2237"/>
  <c r="AW2237"/>
  <c r="BB2237" s="1"/>
  <c r="AC2238"/>
  <c r="AD2238"/>
  <c r="AE2238"/>
  <c r="AF2238"/>
  <c r="AO2238" s="1"/>
  <c r="AN2238" s="1"/>
  <c r="AG2238"/>
  <c r="AH2238"/>
  <c r="AI2238"/>
  <c r="AJ2238"/>
  <c r="AK2238"/>
  <c r="AT2238"/>
  <c r="AU2238"/>
  <c r="AV2238"/>
  <c r="AW2238"/>
  <c r="BB2238" s="1"/>
  <c r="AC2239"/>
  <c r="AD2239"/>
  <c r="AE2239"/>
  <c r="AF2239"/>
  <c r="AO2239" s="1"/>
  <c r="AG2239"/>
  <c r="AH2239"/>
  <c r="AI2239"/>
  <c r="AJ2239"/>
  <c r="AK2239"/>
  <c r="AT2239"/>
  <c r="AU2239"/>
  <c r="AV2239"/>
  <c r="AW2239"/>
  <c r="BB2239" s="1"/>
  <c r="AC2240"/>
  <c r="AD2240"/>
  <c r="AE2240"/>
  <c r="AF2240"/>
  <c r="AG2240"/>
  <c r="AH2240"/>
  <c r="AI2240"/>
  <c r="AJ2240"/>
  <c r="AK2240"/>
  <c r="AO2240"/>
  <c r="AN2240" s="1"/>
  <c r="AT2240"/>
  <c r="AU2240"/>
  <c r="AV2240"/>
  <c r="AW2240"/>
  <c r="BB2240" s="1"/>
  <c r="AC2241"/>
  <c r="AD2241"/>
  <c r="AE2241"/>
  <c r="AF2241"/>
  <c r="AO2241" s="1"/>
  <c r="AG2241"/>
  <c r="AH2241"/>
  <c r="AI2241"/>
  <c r="AJ2241"/>
  <c r="AK2241"/>
  <c r="AT2241"/>
  <c r="AU2241"/>
  <c r="AV2241"/>
  <c r="AW2241"/>
  <c r="BB2241" s="1"/>
  <c r="AC2242"/>
  <c r="AD2242"/>
  <c r="AE2242"/>
  <c r="AF2242"/>
  <c r="AG2242"/>
  <c r="AH2242"/>
  <c r="AI2242"/>
  <c r="AJ2242"/>
  <c r="AK2242"/>
  <c r="AO2242"/>
  <c r="AN2242" s="1"/>
  <c r="AT2242"/>
  <c r="AU2242"/>
  <c r="AV2242"/>
  <c r="AW2242"/>
  <c r="BB2242" s="1"/>
  <c r="AC2243"/>
  <c r="AD2243"/>
  <c r="AE2243"/>
  <c r="AF2243"/>
  <c r="AO2243" s="1"/>
  <c r="AG2243"/>
  <c r="AH2243"/>
  <c r="AI2243"/>
  <c r="AJ2243"/>
  <c r="AK2243"/>
  <c r="AT2243"/>
  <c r="AU2243"/>
  <c r="AV2243"/>
  <c r="AW2243"/>
  <c r="BB2243" s="1"/>
  <c r="AC2244"/>
  <c r="AD2244"/>
  <c r="AE2244"/>
  <c r="AF2244"/>
  <c r="AO2244" s="1"/>
  <c r="AN2244" s="1"/>
  <c r="AG2244"/>
  <c r="AH2244"/>
  <c r="AI2244"/>
  <c r="AJ2244"/>
  <c r="AK2244"/>
  <c r="AT2244"/>
  <c r="AU2244"/>
  <c r="AV2244"/>
  <c r="AW2244"/>
  <c r="BB2244" s="1"/>
  <c r="AC2245"/>
  <c r="AD2245"/>
  <c r="AE2245"/>
  <c r="AF2245"/>
  <c r="AO2245" s="1"/>
  <c r="AG2245"/>
  <c r="AH2245"/>
  <c r="AI2245"/>
  <c r="AJ2245"/>
  <c r="AK2245"/>
  <c r="AT2245"/>
  <c r="AU2245"/>
  <c r="AV2245"/>
  <c r="AW2245"/>
  <c r="BB2245" s="1"/>
  <c r="AC2246"/>
  <c r="AD2246"/>
  <c r="AE2246"/>
  <c r="AF2246"/>
  <c r="AO2246" s="1"/>
  <c r="AN2246" s="1"/>
  <c r="AG2246"/>
  <c r="AH2246"/>
  <c r="AI2246"/>
  <c r="AJ2246"/>
  <c r="AK2246"/>
  <c r="AT2246"/>
  <c r="AU2246"/>
  <c r="AV2246"/>
  <c r="AW2246"/>
  <c r="BB2246" s="1"/>
  <c r="AC2247"/>
  <c r="AD2247"/>
  <c r="AE2247"/>
  <c r="AF2247"/>
  <c r="AO2247" s="1"/>
  <c r="AG2247"/>
  <c r="AH2247"/>
  <c r="AI2247"/>
  <c r="AJ2247"/>
  <c r="AK2247"/>
  <c r="AT2247"/>
  <c r="AU2247"/>
  <c r="AV2247"/>
  <c r="AW2247"/>
  <c r="BB2247" s="1"/>
  <c r="AC2248"/>
  <c r="AD2248"/>
  <c r="AE2248"/>
  <c r="AF2248"/>
  <c r="AG2248"/>
  <c r="AH2248"/>
  <c r="AI2248"/>
  <c r="AJ2248"/>
  <c r="AK2248"/>
  <c r="AO2248"/>
  <c r="AN2248" s="1"/>
  <c r="AT2248"/>
  <c r="AU2248"/>
  <c r="AV2248"/>
  <c r="AW2248"/>
  <c r="BB2248" s="1"/>
  <c r="AC2249"/>
  <c r="AD2249"/>
  <c r="AE2249"/>
  <c r="AF2249"/>
  <c r="AO2249" s="1"/>
  <c r="AG2249"/>
  <c r="AH2249"/>
  <c r="AI2249"/>
  <c r="AJ2249"/>
  <c r="AK2249"/>
  <c r="AT2249"/>
  <c r="AU2249"/>
  <c r="AV2249"/>
  <c r="AW2249"/>
  <c r="BB2249" s="1"/>
  <c r="AC2250"/>
  <c r="AD2250"/>
  <c r="AE2250"/>
  <c r="AF2250"/>
  <c r="AG2250"/>
  <c r="AH2250"/>
  <c r="AI2250"/>
  <c r="AJ2250"/>
  <c r="AK2250"/>
  <c r="AO2250"/>
  <c r="AN2250" s="1"/>
  <c r="AT2250"/>
  <c r="AU2250"/>
  <c r="AV2250"/>
  <c r="AW2250"/>
  <c r="BB2250" s="1"/>
  <c r="AC2251"/>
  <c r="AD2251"/>
  <c r="AE2251"/>
  <c r="AF2251"/>
  <c r="AO2251" s="1"/>
  <c r="AG2251"/>
  <c r="AH2251"/>
  <c r="AI2251"/>
  <c r="AJ2251"/>
  <c r="AK2251"/>
  <c r="AT2251"/>
  <c r="AU2251"/>
  <c r="AV2251"/>
  <c r="AW2251"/>
  <c r="BB2251" s="1"/>
  <c r="AC2252"/>
  <c r="AD2252"/>
  <c r="AE2252"/>
  <c r="AF2252"/>
  <c r="AO2252" s="1"/>
  <c r="AN2252" s="1"/>
  <c r="AG2252"/>
  <c r="AH2252"/>
  <c r="AI2252"/>
  <c r="AJ2252"/>
  <c r="AK2252"/>
  <c r="AT2252"/>
  <c r="AU2252"/>
  <c r="AV2252"/>
  <c r="AW2252"/>
  <c r="BB2252" s="1"/>
  <c r="AC2253"/>
  <c r="AD2253"/>
  <c r="AE2253"/>
  <c r="AF2253"/>
  <c r="AO2253" s="1"/>
  <c r="AG2253"/>
  <c r="AH2253"/>
  <c r="AI2253"/>
  <c r="AJ2253"/>
  <c r="AK2253"/>
  <c r="AT2253"/>
  <c r="AU2253"/>
  <c r="AV2253"/>
  <c r="AW2253"/>
  <c r="BB2253" s="1"/>
  <c r="AC2254"/>
  <c r="AD2254"/>
  <c r="AE2254"/>
  <c r="AF2254"/>
  <c r="AO2254" s="1"/>
  <c r="AN2254" s="1"/>
  <c r="AG2254"/>
  <c r="AH2254"/>
  <c r="AI2254"/>
  <c r="AJ2254"/>
  <c r="AK2254"/>
  <c r="AT2254"/>
  <c r="AU2254"/>
  <c r="AV2254"/>
  <c r="AW2254"/>
  <c r="BB2254" s="1"/>
  <c r="AC2255"/>
  <c r="AD2255"/>
  <c r="AE2255"/>
  <c r="AF2255"/>
  <c r="AO2255" s="1"/>
  <c r="AG2255"/>
  <c r="AH2255"/>
  <c r="AI2255"/>
  <c r="AJ2255"/>
  <c r="AK2255"/>
  <c r="AT2255"/>
  <c r="AU2255"/>
  <c r="AV2255"/>
  <c r="AW2255"/>
  <c r="BB2255" s="1"/>
  <c r="AC2256"/>
  <c r="AD2256"/>
  <c r="AE2256"/>
  <c r="AF2256"/>
  <c r="AG2256"/>
  <c r="AH2256"/>
  <c r="AI2256"/>
  <c r="AJ2256"/>
  <c r="AK2256"/>
  <c r="AO2256"/>
  <c r="AN2256" s="1"/>
  <c r="AT2256"/>
  <c r="AU2256"/>
  <c r="AV2256"/>
  <c r="AW2256"/>
  <c r="BB2256" s="1"/>
  <c r="AC2257"/>
  <c r="AD2257"/>
  <c r="AE2257"/>
  <c r="AF2257"/>
  <c r="AO2257" s="1"/>
  <c r="AG2257"/>
  <c r="AH2257"/>
  <c r="AI2257"/>
  <c r="AJ2257"/>
  <c r="AK2257"/>
  <c r="AT2257"/>
  <c r="AU2257"/>
  <c r="AV2257"/>
  <c r="AW2257"/>
  <c r="BB2257" s="1"/>
  <c r="AC2258"/>
  <c r="AD2258"/>
  <c r="AE2258"/>
  <c r="AF2258"/>
  <c r="AG2258"/>
  <c r="AH2258"/>
  <c r="AI2258"/>
  <c r="AJ2258"/>
  <c r="AK2258"/>
  <c r="AO2258"/>
  <c r="AN2258" s="1"/>
  <c r="AT2258"/>
  <c r="AU2258"/>
  <c r="AV2258"/>
  <c r="AW2258"/>
  <c r="BB2258" s="1"/>
  <c r="AC2259"/>
  <c r="AD2259"/>
  <c r="AE2259"/>
  <c r="AF2259"/>
  <c r="AO2259" s="1"/>
  <c r="AG2259"/>
  <c r="AH2259"/>
  <c r="AI2259"/>
  <c r="AJ2259"/>
  <c r="AK2259"/>
  <c r="AT2259"/>
  <c r="AU2259"/>
  <c r="AV2259"/>
  <c r="AW2259"/>
  <c r="BB2259" s="1"/>
  <c r="AC2260"/>
  <c r="AD2260"/>
  <c r="AE2260"/>
  <c r="AF2260"/>
  <c r="AO2260" s="1"/>
  <c r="AN2260" s="1"/>
  <c r="AG2260"/>
  <c r="AH2260"/>
  <c r="AI2260"/>
  <c r="AJ2260"/>
  <c r="AK2260"/>
  <c r="AT2260"/>
  <c r="AU2260"/>
  <c r="AV2260"/>
  <c r="AW2260"/>
  <c r="BB2260" s="1"/>
  <c r="AC2261"/>
  <c r="AD2261"/>
  <c r="AE2261"/>
  <c r="AF2261"/>
  <c r="AO2261" s="1"/>
  <c r="AG2261"/>
  <c r="AH2261"/>
  <c r="AI2261"/>
  <c r="AJ2261"/>
  <c r="AK2261"/>
  <c r="AT2261"/>
  <c r="AU2261"/>
  <c r="AV2261"/>
  <c r="AW2261"/>
  <c r="BB2261" s="1"/>
  <c r="AC2262"/>
  <c r="AD2262"/>
  <c r="AE2262"/>
  <c r="AF2262"/>
  <c r="AO2262" s="1"/>
  <c r="AN2262" s="1"/>
  <c r="AG2262"/>
  <c r="AH2262"/>
  <c r="AI2262"/>
  <c r="AJ2262"/>
  <c r="AK2262"/>
  <c r="AT2262"/>
  <c r="AU2262"/>
  <c r="AV2262"/>
  <c r="AW2262"/>
  <c r="BB2262" s="1"/>
  <c r="AC2263"/>
  <c r="AD2263"/>
  <c r="AE2263"/>
  <c r="AF2263"/>
  <c r="AO2263" s="1"/>
  <c r="AG2263"/>
  <c r="AH2263"/>
  <c r="AI2263"/>
  <c r="AJ2263"/>
  <c r="AK2263"/>
  <c r="AT2263"/>
  <c r="AU2263"/>
  <c r="AV2263"/>
  <c r="AW2263"/>
  <c r="BB2263" s="1"/>
  <c r="AC2264"/>
  <c r="AD2264"/>
  <c r="AE2264"/>
  <c r="AF2264"/>
  <c r="AG2264"/>
  <c r="AH2264"/>
  <c r="AI2264"/>
  <c r="AJ2264"/>
  <c r="AK2264"/>
  <c r="AO2264"/>
  <c r="AN2264" s="1"/>
  <c r="AT2264"/>
  <c r="AU2264"/>
  <c r="AV2264"/>
  <c r="AW2264"/>
  <c r="BB2264" s="1"/>
  <c r="AC2265"/>
  <c r="AD2265"/>
  <c r="AE2265"/>
  <c r="AF2265"/>
  <c r="AO2265" s="1"/>
  <c r="AG2265"/>
  <c r="AH2265"/>
  <c r="AI2265"/>
  <c r="AJ2265"/>
  <c r="AK2265"/>
  <c r="AT2265"/>
  <c r="AU2265"/>
  <c r="AV2265"/>
  <c r="AW2265"/>
  <c r="BB2265" s="1"/>
  <c r="AC2266"/>
  <c r="AD2266"/>
  <c r="AE2266"/>
  <c r="AF2266"/>
  <c r="AG2266"/>
  <c r="AH2266"/>
  <c r="AI2266"/>
  <c r="AJ2266"/>
  <c r="AK2266"/>
  <c r="AO2266"/>
  <c r="AN2266" s="1"/>
  <c r="AT2266"/>
  <c r="AU2266"/>
  <c r="AV2266"/>
  <c r="AW2266"/>
  <c r="BB2266" s="1"/>
  <c r="AC2267"/>
  <c r="AD2267"/>
  <c r="AE2267"/>
  <c r="AF2267"/>
  <c r="AO2267" s="1"/>
  <c r="AG2267"/>
  <c r="AH2267"/>
  <c r="AI2267"/>
  <c r="AJ2267"/>
  <c r="AK2267"/>
  <c r="AT2267"/>
  <c r="AU2267"/>
  <c r="AV2267"/>
  <c r="AW2267"/>
  <c r="BB2267" s="1"/>
  <c r="AC2268"/>
  <c r="AD2268"/>
  <c r="AE2268"/>
  <c r="AF2268"/>
  <c r="AO2268" s="1"/>
  <c r="AN2268" s="1"/>
  <c r="AG2268"/>
  <c r="AH2268"/>
  <c r="AI2268"/>
  <c r="AJ2268"/>
  <c r="AK2268"/>
  <c r="AT2268"/>
  <c r="AU2268"/>
  <c r="AV2268"/>
  <c r="AW2268"/>
  <c r="BB2268" s="1"/>
  <c r="AC2269"/>
  <c r="AD2269"/>
  <c r="AE2269"/>
  <c r="AF2269"/>
  <c r="AO2269" s="1"/>
  <c r="AG2269"/>
  <c r="AH2269"/>
  <c r="AI2269"/>
  <c r="AJ2269"/>
  <c r="AK2269"/>
  <c r="AT2269"/>
  <c r="AU2269"/>
  <c r="AV2269"/>
  <c r="AW2269"/>
  <c r="BB2269" s="1"/>
  <c r="AC2270"/>
  <c r="AD2270"/>
  <c r="AE2270"/>
  <c r="AF2270"/>
  <c r="AO2270" s="1"/>
  <c r="AN2270" s="1"/>
  <c r="AG2270"/>
  <c r="AH2270"/>
  <c r="AI2270"/>
  <c r="AJ2270"/>
  <c r="AK2270"/>
  <c r="AT2270"/>
  <c r="AU2270"/>
  <c r="AV2270"/>
  <c r="AW2270"/>
  <c r="BB2270" s="1"/>
  <c r="AC2271"/>
  <c r="AD2271"/>
  <c r="AE2271"/>
  <c r="AF2271"/>
  <c r="AO2271" s="1"/>
  <c r="AG2271"/>
  <c r="AH2271"/>
  <c r="AI2271"/>
  <c r="AJ2271"/>
  <c r="AK2271"/>
  <c r="AT2271"/>
  <c r="AU2271"/>
  <c r="AV2271"/>
  <c r="AW2271"/>
  <c r="BB2271" s="1"/>
  <c r="AC2272"/>
  <c r="AD2272"/>
  <c r="AE2272"/>
  <c r="AF2272"/>
  <c r="AG2272"/>
  <c r="AH2272"/>
  <c r="AI2272"/>
  <c r="AJ2272"/>
  <c r="AK2272"/>
  <c r="AO2272"/>
  <c r="AN2272" s="1"/>
  <c r="AT2272"/>
  <c r="AU2272"/>
  <c r="AV2272"/>
  <c r="AW2272"/>
  <c r="BB2272" s="1"/>
  <c r="AC2273"/>
  <c r="AD2273"/>
  <c r="AE2273"/>
  <c r="AF2273"/>
  <c r="AO2273" s="1"/>
  <c r="AG2273"/>
  <c r="AH2273"/>
  <c r="AI2273"/>
  <c r="AJ2273"/>
  <c r="AK2273"/>
  <c r="AT2273"/>
  <c r="AU2273"/>
  <c r="AV2273"/>
  <c r="AW2273"/>
  <c r="BB2273" s="1"/>
  <c r="AC2274"/>
  <c r="AD2274"/>
  <c r="AE2274"/>
  <c r="AF2274"/>
  <c r="AG2274"/>
  <c r="AH2274"/>
  <c r="AI2274"/>
  <c r="AJ2274"/>
  <c r="AK2274"/>
  <c r="AO2274"/>
  <c r="AN2274" s="1"/>
  <c r="AT2274"/>
  <c r="AU2274"/>
  <c r="AV2274"/>
  <c r="AW2274"/>
  <c r="BB2274" s="1"/>
  <c r="AC2275"/>
  <c r="AD2275"/>
  <c r="AE2275"/>
  <c r="AF2275"/>
  <c r="AO2275" s="1"/>
  <c r="AG2275"/>
  <c r="AH2275"/>
  <c r="AI2275"/>
  <c r="AJ2275"/>
  <c r="AK2275"/>
  <c r="AT2275"/>
  <c r="AU2275"/>
  <c r="AV2275"/>
  <c r="AW2275"/>
  <c r="BB2275" s="1"/>
  <c r="AC2276"/>
  <c r="AD2276"/>
  <c r="AE2276"/>
  <c r="AF2276"/>
  <c r="AO2276" s="1"/>
  <c r="AN2276" s="1"/>
  <c r="AG2276"/>
  <c r="AH2276"/>
  <c r="AI2276"/>
  <c r="AJ2276"/>
  <c r="AK2276"/>
  <c r="AT2276"/>
  <c r="AU2276"/>
  <c r="AV2276"/>
  <c r="AW2276"/>
  <c r="BB2276" s="1"/>
  <c r="AC2277"/>
  <c r="AD2277"/>
  <c r="AE2277"/>
  <c r="AF2277"/>
  <c r="AO2277" s="1"/>
  <c r="AG2277"/>
  <c r="AH2277"/>
  <c r="AI2277"/>
  <c r="AJ2277"/>
  <c r="AK2277"/>
  <c r="AT2277"/>
  <c r="AU2277"/>
  <c r="AV2277"/>
  <c r="AW2277"/>
  <c r="BB2277" s="1"/>
  <c r="AC2278"/>
  <c r="AD2278"/>
  <c r="AE2278"/>
  <c r="AF2278"/>
  <c r="AO2278" s="1"/>
  <c r="AN2278" s="1"/>
  <c r="AG2278"/>
  <c r="AH2278"/>
  <c r="AI2278"/>
  <c r="AJ2278"/>
  <c r="AK2278"/>
  <c r="AT2278"/>
  <c r="AU2278"/>
  <c r="AV2278"/>
  <c r="AW2278"/>
  <c r="BB2278" s="1"/>
  <c r="AC2279"/>
  <c r="AD2279"/>
  <c r="AE2279"/>
  <c r="AF2279"/>
  <c r="AO2279" s="1"/>
  <c r="AG2279"/>
  <c r="AH2279"/>
  <c r="AI2279"/>
  <c r="AJ2279"/>
  <c r="AK2279"/>
  <c r="AT2279"/>
  <c r="AU2279"/>
  <c r="AV2279"/>
  <c r="AW2279"/>
  <c r="BB2279" s="1"/>
  <c r="AC2280"/>
  <c r="AD2280"/>
  <c r="AE2280"/>
  <c r="AF2280"/>
  <c r="AG2280"/>
  <c r="AH2280"/>
  <c r="AI2280"/>
  <c r="AJ2280"/>
  <c r="AK2280"/>
  <c r="AO2280"/>
  <c r="AN2280" s="1"/>
  <c r="AT2280"/>
  <c r="AU2280"/>
  <c r="AV2280"/>
  <c r="AW2280"/>
  <c r="BB2280" s="1"/>
  <c r="AC2281"/>
  <c r="AD2281"/>
  <c r="AE2281"/>
  <c r="AF2281"/>
  <c r="AO2281" s="1"/>
  <c r="AG2281"/>
  <c r="AH2281"/>
  <c r="AI2281"/>
  <c r="AJ2281"/>
  <c r="AK2281"/>
  <c r="AT2281"/>
  <c r="AU2281"/>
  <c r="AV2281"/>
  <c r="AW2281"/>
  <c r="BB2281" s="1"/>
  <c r="AC2282"/>
  <c r="AD2282"/>
  <c r="AE2282"/>
  <c r="AF2282"/>
  <c r="AG2282"/>
  <c r="AH2282"/>
  <c r="AI2282"/>
  <c r="AJ2282"/>
  <c r="AK2282"/>
  <c r="AO2282"/>
  <c r="AN2282" s="1"/>
  <c r="AT2282"/>
  <c r="AU2282"/>
  <c r="AV2282"/>
  <c r="AW2282"/>
  <c r="BB2282" s="1"/>
  <c r="AC2283"/>
  <c r="AD2283"/>
  <c r="AE2283"/>
  <c r="AF2283"/>
  <c r="AO2283" s="1"/>
  <c r="AG2283"/>
  <c r="AH2283"/>
  <c r="AI2283"/>
  <c r="AJ2283"/>
  <c r="AK2283"/>
  <c r="AT2283"/>
  <c r="AU2283"/>
  <c r="AV2283"/>
  <c r="AW2283"/>
  <c r="BB2283" s="1"/>
  <c r="AC2284"/>
  <c r="AD2284"/>
  <c r="AE2284"/>
  <c r="AF2284"/>
  <c r="AO2284" s="1"/>
  <c r="AN2284" s="1"/>
  <c r="AG2284"/>
  <c r="AH2284"/>
  <c r="AI2284"/>
  <c r="AJ2284"/>
  <c r="AK2284"/>
  <c r="AT2284"/>
  <c r="AU2284"/>
  <c r="AV2284"/>
  <c r="AW2284"/>
  <c r="BB2284" s="1"/>
  <c r="AC2285"/>
  <c r="AD2285"/>
  <c r="AE2285"/>
  <c r="AF2285"/>
  <c r="AO2285" s="1"/>
  <c r="AG2285"/>
  <c r="AH2285"/>
  <c r="AI2285"/>
  <c r="AJ2285"/>
  <c r="AK2285"/>
  <c r="AT2285"/>
  <c r="AU2285"/>
  <c r="AV2285"/>
  <c r="AW2285"/>
  <c r="BB2285" s="1"/>
  <c r="AC2286"/>
  <c r="AD2286"/>
  <c r="AE2286"/>
  <c r="AF2286"/>
  <c r="AO2286" s="1"/>
  <c r="AN2286" s="1"/>
  <c r="AG2286"/>
  <c r="AH2286"/>
  <c r="AI2286"/>
  <c r="AJ2286"/>
  <c r="AK2286"/>
  <c r="AT2286"/>
  <c r="AU2286"/>
  <c r="AV2286"/>
  <c r="AW2286"/>
  <c r="BB2286" s="1"/>
  <c r="AC2287"/>
  <c r="AD2287"/>
  <c r="AE2287"/>
  <c r="AF2287"/>
  <c r="AO2287" s="1"/>
  <c r="AG2287"/>
  <c r="AH2287"/>
  <c r="AI2287"/>
  <c r="AJ2287"/>
  <c r="AK2287"/>
  <c r="AT2287"/>
  <c r="AU2287"/>
  <c r="AV2287"/>
  <c r="AW2287"/>
  <c r="BB2287" s="1"/>
  <c r="AC2288"/>
  <c r="AD2288"/>
  <c r="AE2288"/>
  <c r="AF2288"/>
  <c r="AG2288"/>
  <c r="AH2288"/>
  <c r="AI2288"/>
  <c r="AJ2288"/>
  <c r="AK2288"/>
  <c r="AO2288"/>
  <c r="AN2288" s="1"/>
  <c r="AT2288"/>
  <c r="AU2288"/>
  <c r="AV2288"/>
  <c r="AW2288"/>
  <c r="BB2288" s="1"/>
  <c r="AC2289"/>
  <c r="AD2289"/>
  <c r="AE2289"/>
  <c r="AF2289"/>
  <c r="AO2289" s="1"/>
  <c r="AG2289"/>
  <c r="AH2289"/>
  <c r="AI2289"/>
  <c r="AJ2289"/>
  <c r="AK2289"/>
  <c r="AT2289"/>
  <c r="AU2289"/>
  <c r="AV2289"/>
  <c r="AW2289"/>
  <c r="BB2289" s="1"/>
  <c r="AC2290"/>
  <c r="AD2290"/>
  <c r="AE2290"/>
  <c r="AF2290"/>
  <c r="AG2290"/>
  <c r="AH2290"/>
  <c r="AI2290"/>
  <c r="AJ2290"/>
  <c r="AK2290"/>
  <c r="AO2290"/>
  <c r="AN2290" s="1"/>
  <c r="AT2290"/>
  <c r="AU2290"/>
  <c r="AV2290"/>
  <c r="AW2290"/>
  <c r="BB2290" s="1"/>
  <c r="AC2291"/>
  <c r="AD2291"/>
  <c r="AE2291"/>
  <c r="AF2291"/>
  <c r="AO2291" s="1"/>
  <c r="AG2291"/>
  <c r="AH2291"/>
  <c r="AI2291"/>
  <c r="AJ2291"/>
  <c r="AK2291"/>
  <c r="AT2291"/>
  <c r="AU2291"/>
  <c r="AV2291"/>
  <c r="AW2291"/>
  <c r="BB2291" s="1"/>
  <c r="AC2292"/>
  <c r="AD2292"/>
  <c r="AE2292"/>
  <c r="AF2292"/>
  <c r="AO2292" s="1"/>
  <c r="AN2292" s="1"/>
  <c r="AG2292"/>
  <c r="AH2292"/>
  <c r="AI2292"/>
  <c r="AJ2292"/>
  <c r="AK2292"/>
  <c r="AT2292"/>
  <c r="AU2292"/>
  <c r="AV2292"/>
  <c r="AW2292"/>
  <c r="BB2292" s="1"/>
  <c r="AC2293"/>
  <c r="AD2293"/>
  <c r="AE2293"/>
  <c r="AF2293"/>
  <c r="AO2293" s="1"/>
  <c r="AG2293"/>
  <c r="AH2293"/>
  <c r="AI2293"/>
  <c r="AJ2293"/>
  <c r="AK2293"/>
  <c r="AT2293"/>
  <c r="AU2293"/>
  <c r="AV2293"/>
  <c r="AW2293"/>
  <c r="BB2293" s="1"/>
  <c r="AC2294"/>
  <c r="AD2294"/>
  <c r="AE2294"/>
  <c r="AF2294"/>
  <c r="AO2294" s="1"/>
  <c r="AN2294" s="1"/>
  <c r="AG2294"/>
  <c r="AH2294"/>
  <c r="AI2294"/>
  <c r="AJ2294"/>
  <c r="AK2294"/>
  <c r="AT2294"/>
  <c r="AU2294"/>
  <c r="AV2294"/>
  <c r="AW2294"/>
  <c r="BB2294" s="1"/>
  <c r="AC2295"/>
  <c r="AD2295"/>
  <c r="AE2295"/>
  <c r="AF2295"/>
  <c r="AO2295" s="1"/>
  <c r="AG2295"/>
  <c r="AH2295"/>
  <c r="AI2295"/>
  <c r="AJ2295"/>
  <c r="AK2295"/>
  <c r="AT2295"/>
  <c r="AU2295"/>
  <c r="AV2295"/>
  <c r="AW2295"/>
  <c r="BB2295" s="1"/>
  <c r="AC2296"/>
  <c r="AD2296"/>
  <c r="AE2296"/>
  <c r="AF2296"/>
  <c r="AG2296"/>
  <c r="AH2296"/>
  <c r="AI2296"/>
  <c r="AJ2296"/>
  <c r="AK2296"/>
  <c r="AO2296"/>
  <c r="AN2296" s="1"/>
  <c r="AT2296"/>
  <c r="AU2296"/>
  <c r="AV2296"/>
  <c r="AW2296"/>
  <c r="BB2296" s="1"/>
  <c r="AC2297"/>
  <c r="AD2297"/>
  <c r="AE2297"/>
  <c r="AF2297"/>
  <c r="AO2297" s="1"/>
  <c r="AG2297"/>
  <c r="AH2297"/>
  <c r="AI2297"/>
  <c r="AJ2297"/>
  <c r="AK2297"/>
  <c r="AT2297"/>
  <c r="AU2297"/>
  <c r="AV2297"/>
  <c r="AW2297"/>
  <c r="BB2297" s="1"/>
  <c r="AC2298"/>
  <c r="AD2298"/>
  <c r="AE2298"/>
  <c r="AF2298"/>
  <c r="AG2298"/>
  <c r="AH2298"/>
  <c r="AI2298"/>
  <c r="AJ2298"/>
  <c r="AK2298"/>
  <c r="AO2298"/>
  <c r="AN2298" s="1"/>
  <c r="AT2298"/>
  <c r="AU2298"/>
  <c r="AV2298"/>
  <c r="AW2298"/>
  <c r="BB2298" s="1"/>
  <c r="AC2299"/>
  <c r="AD2299"/>
  <c r="AE2299"/>
  <c r="AF2299"/>
  <c r="AO2299" s="1"/>
  <c r="AG2299"/>
  <c r="AH2299"/>
  <c r="AI2299"/>
  <c r="AJ2299"/>
  <c r="AK2299"/>
  <c r="AT2299"/>
  <c r="AU2299"/>
  <c r="AV2299"/>
  <c r="AW2299"/>
  <c r="BB2299" s="1"/>
  <c r="AC2300"/>
  <c r="AD2300"/>
  <c r="AE2300"/>
  <c r="AF2300"/>
  <c r="AO2300" s="1"/>
  <c r="AN2300" s="1"/>
  <c r="AG2300"/>
  <c r="AH2300"/>
  <c r="AI2300"/>
  <c r="AJ2300"/>
  <c r="AK2300"/>
  <c r="AT2300"/>
  <c r="AU2300"/>
  <c r="AV2300"/>
  <c r="AW2300"/>
  <c r="BB2300" s="1"/>
  <c r="AC2301"/>
  <c r="AD2301"/>
  <c r="AE2301"/>
  <c r="AF2301"/>
  <c r="AO2301" s="1"/>
  <c r="AG2301"/>
  <c r="AH2301"/>
  <c r="AI2301"/>
  <c r="AJ2301"/>
  <c r="AK2301"/>
  <c r="AT2301"/>
  <c r="AU2301"/>
  <c r="AV2301"/>
  <c r="AW2301"/>
  <c r="BB2301" s="1"/>
  <c r="AC2302"/>
  <c r="AD2302"/>
  <c r="AE2302"/>
  <c r="AF2302"/>
  <c r="AO2302" s="1"/>
  <c r="AN2302" s="1"/>
  <c r="AG2302"/>
  <c r="AH2302"/>
  <c r="AI2302"/>
  <c r="AJ2302"/>
  <c r="AK2302"/>
  <c r="AT2302"/>
  <c r="AU2302"/>
  <c r="AV2302"/>
  <c r="AW2302"/>
  <c r="BB2302" s="1"/>
  <c r="AC2303"/>
  <c r="AD2303"/>
  <c r="AE2303"/>
  <c r="AF2303"/>
  <c r="AO2303" s="1"/>
  <c r="AG2303"/>
  <c r="AH2303"/>
  <c r="AI2303"/>
  <c r="AJ2303"/>
  <c r="AK2303"/>
  <c r="AT2303"/>
  <c r="AU2303"/>
  <c r="AV2303"/>
  <c r="AW2303"/>
  <c r="BB2303" s="1"/>
  <c r="AC2304"/>
  <c r="AD2304"/>
  <c r="AE2304"/>
  <c r="AF2304"/>
  <c r="AG2304"/>
  <c r="AH2304"/>
  <c r="AI2304"/>
  <c r="AJ2304"/>
  <c r="AK2304"/>
  <c r="AO2304"/>
  <c r="AN2304" s="1"/>
  <c r="AT2304"/>
  <c r="AU2304"/>
  <c r="AV2304"/>
  <c r="AW2304"/>
  <c r="BB2304" s="1"/>
  <c r="AC2305"/>
  <c r="AD2305"/>
  <c r="AE2305"/>
  <c r="AF2305"/>
  <c r="AO2305" s="1"/>
  <c r="AG2305"/>
  <c r="AH2305"/>
  <c r="AI2305"/>
  <c r="AJ2305"/>
  <c r="AK2305"/>
  <c r="AT2305"/>
  <c r="AU2305"/>
  <c r="AV2305"/>
  <c r="AW2305"/>
  <c r="BB2305" s="1"/>
  <c r="AC2306"/>
  <c r="AD2306"/>
  <c r="AE2306"/>
  <c r="AF2306"/>
  <c r="AG2306"/>
  <c r="AH2306"/>
  <c r="AI2306"/>
  <c r="AJ2306"/>
  <c r="AK2306"/>
  <c r="AO2306"/>
  <c r="AN2306" s="1"/>
  <c r="AT2306"/>
  <c r="AU2306"/>
  <c r="AV2306"/>
  <c r="AW2306"/>
  <c r="BB2306" s="1"/>
  <c r="AC2307"/>
  <c r="AD2307"/>
  <c r="AE2307"/>
  <c r="AF2307"/>
  <c r="AO2307" s="1"/>
  <c r="AG2307"/>
  <c r="AH2307"/>
  <c r="AI2307"/>
  <c r="AJ2307"/>
  <c r="AK2307"/>
  <c r="AT2307"/>
  <c r="AU2307"/>
  <c r="AV2307"/>
  <c r="AW2307"/>
  <c r="BB2307" s="1"/>
  <c r="AC2308"/>
  <c r="AD2308"/>
  <c r="AE2308"/>
  <c r="AF2308"/>
  <c r="AO2308" s="1"/>
  <c r="AN2308" s="1"/>
  <c r="AG2308"/>
  <c r="AH2308"/>
  <c r="AI2308"/>
  <c r="AJ2308"/>
  <c r="AK2308"/>
  <c r="AT2308"/>
  <c r="AU2308"/>
  <c r="AV2308"/>
  <c r="AW2308"/>
  <c r="BB2308" s="1"/>
  <c r="AC2309"/>
  <c r="AD2309"/>
  <c r="AE2309"/>
  <c r="AF2309"/>
  <c r="AO2309" s="1"/>
  <c r="AG2309"/>
  <c r="AH2309"/>
  <c r="AI2309"/>
  <c r="AJ2309"/>
  <c r="AK2309"/>
  <c r="AT2309"/>
  <c r="AU2309"/>
  <c r="AV2309"/>
  <c r="AW2309"/>
  <c r="BB2309" s="1"/>
  <c r="AC2310"/>
  <c r="AD2310"/>
  <c r="AE2310"/>
  <c r="AF2310"/>
  <c r="AO2310" s="1"/>
  <c r="AN2310" s="1"/>
  <c r="AG2310"/>
  <c r="AH2310"/>
  <c r="AI2310"/>
  <c r="AJ2310"/>
  <c r="AK2310"/>
  <c r="AT2310"/>
  <c r="AU2310"/>
  <c r="AV2310"/>
  <c r="AW2310"/>
  <c r="BB2310" s="1"/>
  <c r="AC2311"/>
  <c r="AD2311"/>
  <c r="AE2311"/>
  <c r="AF2311"/>
  <c r="AO2311" s="1"/>
  <c r="AG2311"/>
  <c r="AH2311"/>
  <c r="AI2311"/>
  <c r="AJ2311"/>
  <c r="AK2311"/>
  <c r="AT2311"/>
  <c r="AU2311"/>
  <c r="AV2311"/>
  <c r="AW2311"/>
  <c r="BB2311" s="1"/>
  <c r="AC2312"/>
  <c r="AD2312"/>
  <c r="AE2312"/>
  <c r="AF2312"/>
  <c r="AG2312"/>
  <c r="AH2312"/>
  <c r="AI2312"/>
  <c r="AJ2312"/>
  <c r="AK2312"/>
  <c r="AO2312"/>
  <c r="AN2312" s="1"/>
  <c r="AT2312"/>
  <c r="AU2312"/>
  <c r="AV2312"/>
  <c r="AW2312"/>
  <c r="BB2312" s="1"/>
  <c r="AC2313"/>
  <c r="AD2313"/>
  <c r="AE2313"/>
  <c r="AF2313"/>
  <c r="AO2313" s="1"/>
  <c r="AG2313"/>
  <c r="AH2313"/>
  <c r="AI2313"/>
  <c r="AJ2313"/>
  <c r="AK2313"/>
  <c r="AT2313"/>
  <c r="AU2313"/>
  <c r="AV2313"/>
  <c r="AW2313"/>
  <c r="BB2313" s="1"/>
  <c r="AC2314"/>
  <c r="AD2314"/>
  <c r="AE2314"/>
  <c r="AF2314"/>
  <c r="AG2314"/>
  <c r="AH2314"/>
  <c r="AI2314"/>
  <c r="AJ2314"/>
  <c r="AK2314"/>
  <c r="AO2314"/>
  <c r="AN2314" s="1"/>
  <c r="AT2314"/>
  <c r="AU2314"/>
  <c r="AV2314"/>
  <c r="AW2314"/>
  <c r="BB2314" s="1"/>
  <c r="AC2315"/>
  <c r="AD2315"/>
  <c r="AE2315"/>
  <c r="AF2315"/>
  <c r="AO2315" s="1"/>
  <c r="AG2315"/>
  <c r="AH2315"/>
  <c r="AI2315"/>
  <c r="AJ2315"/>
  <c r="AK2315"/>
  <c r="AT2315"/>
  <c r="AU2315"/>
  <c r="AV2315"/>
  <c r="AW2315"/>
  <c r="BB2315" s="1"/>
  <c r="AC2316"/>
  <c r="AD2316"/>
  <c r="AE2316"/>
  <c r="AF2316"/>
  <c r="AO2316" s="1"/>
  <c r="AN2316" s="1"/>
  <c r="AG2316"/>
  <c r="AH2316"/>
  <c r="AI2316"/>
  <c r="AJ2316"/>
  <c r="AK2316"/>
  <c r="AT2316"/>
  <c r="AU2316"/>
  <c r="AV2316"/>
  <c r="AW2316"/>
  <c r="BB2316" s="1"/>
  <c r="AC2317"/>
  <c r="AD2317"/>
  <c r="AE2317"/>
  <c r="AF2317"/>
  <c r="AO2317" s="1"/>
  <c r="AG2317"/>
  <c r="AH2317"/>
  <c r="AI2317"/>
  <c r="AJ2317"/>
  <c r="AK2317"/>
  <c r="AT2317"/>
  <c r="AU2317"/>
  <c r="AV2317"/>
  <c r="AW2317"/>
  <c r="BB2317" s="1"/>
  <c r="AC2318"/>
  <c r="AD2318"/>
  <c r="AE2318"/>
  <c r="AF2318"/>
  <c r="AO2318" s="1"/>
  <c r="AN2318" s="1"/>
  <c r="AG2318"/>
  <c r="AH2318"/>
  <c r="AI2318"/>
  <c r="AJ2318"/>
  <c r="AK2318"/>
  <c r="AT2318"/>
  <c r="AU2318"/>
  <c r="AV2318"/>
  <c r="AW2318"/>
  <c r="BB2318" s="1"/>
  <c r="AC2319"/>
  <c r="AD2319"/>
  <c r="AE2319"/>
  <c r="AF2319"/>
  <c r="AO2319" s="1"/>
  <c r="AG2319"/>
  <c r="AH2319"/>
  <c r="AI2319"/>
  <c r="AJ2319"/>
  <c r="AK2319"/>
  <c r="AT2319"/>
  <c r="AU2319"/>
  <c r="AV2319"/>
  <c r="AW2319"/>
  <c r="BB2319" s="1"/>
  <c r="AC2320"/>
  <c r="AD2320"/>
  <c r="AE2320"/>
  <c r="AF2320"/>
  <c r="AG2320"/>
  <c r="AH2320"/>
  <c r="AI2320"/>
  <c r="AJ2320"/>
  <c r="AK2320"/>
  <c r="AO2320"/>
  <c r="AN2320" s="1"/>
  <c r="AT2320"/>
  <c r="AU2320"/>
  <c r="AV2320"/>
  <c r="AW2320"/>
  <c r="BB2320" s="1"/>
  <c r="AC2321"/>
  <c r="AD2321"/>
  <c r="AE2321"/>
  <c r="AF2321"/>
  <c r="AO2321" s="1"/>
  <c r="AG2321"/>
  <c r="AH2321"/>
  <c r="AI2321"/>
  <c r="AJ2321"/>
  <c r="AK2321"/>
  <c r="AT2321"/>
  <c r="AU2321"/>
  <c r="AV2321"/>
  <c r="AW2321"/>
  <c r="BB2321" s="1"/>
  <c r="AC2322"/>
  <c r="AD2322"/>
  <c r="AE2322"/>
  <c r="AF2322"/>
  <c r="AG2322"/>
  <c r="AH2322"/>
  <c r="AI2322"/>
  <c r="AJ2322"/>
  <c r="AK2322"/>
  <c r="AO2322"/>
  <c r="AT2322"/>
  <c r="AU2322"/>
  <c r="AV2322"/>
  <c r="AW2322"/>
  <c r="BB2322" s="1"/>
  <c r="AC2323"/>
  <c r="AD2323"/>
  <c r="AE2323"/>
  <c r="AF2323"/>
  <c r="AO2323" s="1"/>
  <c r="AG2323"/>
  <c r="AH2323"/>
  <c r="AI2323"/>
  <c r="AJ2323"/>
  <c r="AK2323"/>
  <c r="AT2323"/>
  <c r="AU2323"/>
  <c r="AV2323"/>
  <c r="AW2323"/>
  <c r="BB2323" s="1"/>
  <c r="AC2324"/>
  <c r="AD2324"/>
  <c r="AE2324"/>
  <c r="AF2324"/>
  <c r="AG2324"/>
  <c r="AH2324"/>
  <c r="AI2324"/>
  <c r="AJ2324"/>
  <c r="AK2324"/>
  <c r="AO2324"/>
  <c r="AT2324"/>
  <c r="AU2324"/>
  <c r="AV2324"/>
  <c r="AW2324"/>
  <c r="BB2324" s="1"/>
  <c r="AC2325"/>
  <c r="AD2325"/>
  <c r="AE2325"/>
  <c r="AF2325"/>
  <c r="AO2325" s="1"/>
  <c r="AG2325"/>
  <c r="AH2325"/>
  <c r="AI2325"/>
  <c r="AJ2325"/>
  <c r="AK2325"/>
  <c r="AT2325"/>
  <c r="AU2325"/>
  <c r="AV2325"/>
  <c r="AW2325"/>
  <c r="BB2325" s="1"/>
  <c r="AC2326"/>
  <c r="AD2326"/>
  <c r="AE2326"/>
  <c r="AF2326"/>
  <c r="AG2326"/>
  <c r="AH2326"/>
  <c r="AI2326"/>
  <c r="AJ2326"/>
  <c r="AK2326"/>
  <c r="AO2326"/>
  <c r="AT2326"/>
  <c r="AU2326"/>
  <c r="AV2326"/>
  <c r="AW2326"/>
  <c r="BB2326" s="1"/>
  <c r="AC2327"/>
  <c r="AD2327"/>
  <c r="AE2327"/>
  <c r="AF2327"/>
  <c r="AO2327" s="1"/>
  <c r="AG2327"/>
  <c r="AH2327"/>
  <c r="AI2327"/>
  <c r="AJ2327"/>
  <c r="AK2327"/>
  <c r="AT2327"/>
  <c r="AU2327"/>
  <c r="AV2327"/>
  <c r="AW2327"/>
  <c r="BB2327" s="1"/>
  <c r="AC2328"/>
  <c r="AD2328"/>
  <c r="AE2328"/>
  <c r="AF2328"/>
  <c r="AG2328"/>
  <c r="AH2328"/>
  <c r="AI2328"/>
  <c r="AJ2328"/>
  <c r="AK2328"/>
  <c r="AO2328"/>
  <c r="AT2328"/>
  <c r="AU2328"/>
  <c r="AV2328"/>
  <c r="AW2328"/>
  <c r="BB2328" s="1"/>
  <c r="AC2329"/>
  <c r="AD2329"/>
  <c r="AE2329"/>
  <c r="AF2329"/>
  <c r="AO2329" s="1"/>
  <c r="AG2329"/>
  <c r="AH2329"/>
  <c r="AI2329"/>
  <c r="AJ2329"/>
  <c r="AK2329"/>
  <c r="AT2329"/>
  <c r="AU2329"/>
  <c r="AV2329"/>
  <c r="AW2329"/>
  <c r="BB2329" s="1"/>
  <c r="AC2330"/>
  <c r="AD2330"/>
  <c r="AE2330"/>
  <c r="AF2330"/>
  <c r="AG2330"/>
  <c r="AH2330"/>
  <c r="AI2330"/>
  <c r="AJ2330"/>
  <c r="AK2330"/>
  <c r="AO2330"/>
  <c r="AT2330"/>
  <c r="AU2330"/>
  <c r="AV2330"/>
  <c r="AW2330"/>
  <c r="BB2330" s="1"/>
  <c r="AC2331"/>
  <c r="AD2331"/>
  <c r="AE2331"/>
  <c r="AF2331"/>
  <c r="AO2331" s="1"/>
  <c r="AG2331"/>
  <c r="AH2331"/>
  <c r="AI2331"/>
  <c r="AJ2331"/>
  <c r="AK2331"/>
  <c r="AT2331"/>
  <c r="AU2331"/>
  <c r="AV2331"/>
  <c r="AW2331"/>
  <c r="BB2331" s="1"/>
  <c r="AC2332"/>
  <c r="AD2332"/>
  <c r="AE2332"/>
  <c r="AF2332"/>
  <c r="AG2332"/>
  <c r="AH2332"/>
  <c r="AI2332"/>
  <c r="AJ2332"/>
  <c r="AK2332"/>
  <c r="AO2332"/>
  <c r="AT2332"/>
  <c r="AU2332"/>
  <c r="AV2332"/>
  <c r="AW2332"/>
  <c r="BB2332" s="1"/>
  <c r="AC2333"/>
  <c r="AD2333"/>
  <c r="AE2333"/>
  <c r="AF2333"/>
  <c r="AO2333" s="1"/>
  <c r="AG2333"/>
  <c r="AH2333"/>
  <c r="AI2333"/>
  <c r="AJ2333"/>
  <c r="AK2333"/>
  <c r="AT2333"/>
  <c r="AU2333"/>
  <c r="AV2333"/>
  <c r="AW2333"/>
  <c r="BB2333" s="1"/>
  <c r="AC2334"/>
  <c r="AD2334"/>
  <c r="AE2334"/>
  <c r="AF2334"/>
  <c r="AG2334"/>
  <c r="AH2334"/>
  <c r="AI2334"/>
  <c r="AJ2334"/>
  <c r="AK2334"/>
  <c r="AO2334"/>
  <c r="AT2334"/>
  <c r="AU2334"/>
  <c r="AV2334"/>
  <c r="AW2334"/>
  <c r="BB2334" s="1"/>
  <c r="AC2335"/>
  <c r="AD2335"/>
  <c r="AE2335"/>
  <c r="AF2335"/>
  <c r="AO2335" s="1"/>
  <c r="AG2335"/>
  <c r="AH2335"/>
  <c r="AI2335"/>
  <c r="AJ2335"/>
  <c r="AK2335"/>
  <c r="AT2335"/>
  <c r="AU2335"/>
  <c r="AV2335"/>
  <c r="AW2335"/>
  <c r="BB2335" s="1"/>
  <c r="AC2336"/>
  <c r="AD2336"/>
  <c r="AE2336"/>
  <c r="AF2336"/>
  <c r="AG2336"/>
  <c r="AH2336"/>
  <c r="AI2336"/>
  <c r="AJ2336"/>
  <c r="AK2336"/>
  <c r="AO2336"/>
  <c r="AT2336"/>
  <c r="AU2336"/>
  <c r="AV2336"/>
  <c r="AW2336"/>
  <c r="BB2336" s="1"/>
  <c r="AC2337"/>
  <c r="AD2337"/>
  <c r="AE2337"/>
  <c r="AF2337"/>
  <c r="AO2337" s="1"/>
  <c r="AG2337"/>
  <c r="AH2337"/>
  <c r="AI2337"/>
  <c r="AJ2337"/>
  <c r="AK2337"/>
  <c r="AT2337"/>
  <c r="AU2337"/>
  <c r="AV2337"/>
  <c r="AW2337"/>
  <c r="BB2337" s="1"/>
  <c r="AC2338"/>
  <c r="AD2338"/>
  <c r="AE2338"/>
  <c r="AF2338"/>
  <c r="AG2338"/>
  <c r="AH2338"/>
  <c r="AI2338"/>
  <c r="AJ2338"/>
  <c r="AK2338"/>
  <c r="AO2338"/>
  <c r="AT2338"/>
  <c r="AU2338"/>
  <c r="AV2338"/>
  <c r="AW2338"/>
  <c r="BB2338" s="1"/>
  <c r="AC2339"/>
  <c r="AD2339"/>
  <c r="AE2339"/>
  <c r="AF2339"/>
  <c r="AO2339" s="1"/>
  <c r="AG2339"/>
  <c r="AH2339"/>
  <c r="AI2339"/>
  <c r="AJ2339"/>
  <c r="AK2339"/>
  <c r="AT2339"/>
  <c r="AU2339"/>
  <c r="AV2339"/>
  <c r="AW2339"/>
  <c r="BB2339" s="1"/>
  <c r="AC2340"/>
  <c r="AD2340"/>
  <c r="AE2340"/>
  <c r="AF2340"/>
  <c r="AG2340"/>
  <c r="AH2340"/>
  <c r="AI2340"/>
  <c r="AJ2340"/>
  <c r="AK2340"/>
  <c r="AO2340"/>
  <c r="AT2340"/>
  <c r="AU2340"/>
  <c r="AV2340"/>
  <c r="AW2340"/>
  <c r="BB2340" s="1"/>
  <c r="AC2341"/>
  <c r="AD2341"/>
  <c r="AE2341"/>
  <c r="AF2341"/>
  <c r="AO2341" s="1"/>
  <c r="AG2341"/>
  <c r="AH2341"/>
  <c r="AI2341"/>
  <c r="AJ2341"/>
  <c r="AK2341"/>
  <c r="AT2341"/>
  <c r="AU2341"/>
  <c r="AV2341"/>
  <c r="AW2341"/>
  <c r="BB2341" s="1"/>
  <c r="AC2342"/>
  <c r="AD2342"/>
  <c r="AE2342"/>
  <c r="AF2342"/>
  <c r="AG2342"/>
  <c r="AH2342"/>
  <c r="AI2342"/>
  <c r="AJ2342"/>
  <c r="AK2342"/>
  <c r="AO2342"/>
  <c r="AT2342"/>
  <c r="AU2342"/>
  <c r="AV2342"/>
  <c r="AW2342"/>
  <c r="BB2342" s="1"/>
  <c r="AC2343"/>
  <c r="AD2343"/>
  <c r="AE2343"/>
  <c r="AF2343"/>
  <c r="AO2343" s="1"/>
  <c r="AG2343"/>
  <c r="AH2343"/>
  <c r="AI2343"/>
  <c r="AJ2343"/>
  <c r="AK2343"/>
  <c r="AT2343"/>
  <c r="AU2343"/>
  <c r="AV2343"/>
  <c r="AW2343"/>
  <c r="BB2343" s="1"/>
  <c r="AC2344"/>
  <c r="AD2344"/>
  <c r="AE2344"/>
  <c r="AF2344"/>
  <c r="AG2344"/>
  <c r="AH2344"/>
  <c r="AI2344"/>
  <c r="AJ2344"/>
  <c r="AK2344"/>
  <c r="AO2344"/>
  <c r="AT2344"/>
  <c r="AU2344"/>
  <c r="AV2344"/>
  <c r="AW2344"/>
  <c r="BB2344" s="1"/>
  <c r="AC2345"/>
  <c r="AD2345"/>
  <c r="AE2345"/>
  <c r="AF2345"/>
  <c r="AO2345" s="1"/>
  <c r="AG2345"/>
  <c r="AH2345"/>
  <c r="AI2345"/>
  <c r="AJ2345"/>
  <c r="AK2345"/>
  <c r="AT2345"/>
  <c r="AU2345"/>
  <c r="AV2345"/>
  <c r="AW2345"/>
  <c r="BB2345" s="1"/>
  <c r="AC2346"/>
  <c r="AD2346"/>
  <c r="AE2346"/>
  <c r="AF2346"/>
  <c r="AG2346"/>
  <c r="AH2346"/>
  <c r="AI2346"/>
  <c r="AJ2346"/>
  <c r="AK2346"/>
  <c r="AO2346"/>
  <c r="AT2346"/>
  <c r="AU2346"/>
  <c r="AV2346"/>
  <c r="AW2346"/>
  <c r="BB2346" s="1"/>
  <c r="AC2347"/>
  <c r="AD2347"/>
  <c r="AE2347"/>
  <c r="AF2347"/>
  <c r="AO2347" s="1"/>
  <c r="AG2347"/>
  <c r="AH2347"/>
  <c r="AI2347"/>
  <c r="AJ2347"/>
  <c r="AK2347"/>
  <c r="AT2347"/>
  <c r="AU2347"/>
  <c r="AV2347"/>
  <c r="AW2347"/>
  <c r="BB2347" s="1"/>
  <c r="AC2348"/>
  <c r="AD2348"/>
  <c r="AE2348"/>
  <c r="AF2348"/>
  <c r="AG2348"/>
  <c r="AH2348"/>
  <c r="AI2348"/>
  <c r="AJ2348"/>
  <c r="AK2348"/>
  <c r="AO2348"/>
  <c r="AT2348"/>
  <c r="AU2348"/>
  <c r="AV2348"/>
  <c r="AW2348"/>
  <c r="BB2348" s="1"/>
  <c r="AC2349"/>
  <c r="AD2349"/>
  <c r="AE2349"/>
  <c r="AF2349"/>
  <c r="AO2349" s="1"/>
  <c r="AG2349"/>
  <c r="AH2349"/>
  <c r="AI2349"/>
  <c r="AJ2349"/>
  <c r="AK2349"/>
  <c r="AT2349"/>
  <c r="AU2349"/>
  <c r="AV2349"/>
  <c r="AW2349"/>
  <c r="BB2349" s="1"/>
  <c r="AC2350"/>
  <c r="AD2350"/>
  <c r="AE2350"/>
  <c r="AF2350"/>
  <c r="AG2350"/>
  <c r="AH2350"/>
  <c r="AI2350"/>
  <c r="AJ2350"/>
  <c r="AK2350"/>
  <c r="AO2350"/>
  <c r="AT2350"/>
  <c r="AU2350"/>
  <c r="AV2350"/>
  <c r="AW2350"/>
  <c r="BB2350" s="1"/>
  <c r="AC2351"/>
  <c r="AD2351"/>
  <c r="AE2351"/>
  <c r="AF2351"/>
  <c r="AO2351" s="1"/>
  <c r="AG2351"/>
  <c r="AH2351"/>
  <c r="AI2351"/>
  <c r="AJ2351"/>
  <c r="AK2351"/>
  <c r="AT2351"/>
  <c r="AU2351"/>
  <c r="AV2351"/>
  <c r="AW2351"/>
  <c r="BB2351" s="1"/>
  <c r="AC2352"/>
  <c r="AD2352"/>
  <c r="AE2352"/>
  <c r="AF2352"/>
  <c r="AG2352"/>
  <c r="AH2352"/>
  <c r="AI2352"/>
  <c r="AJ2352"/>
  <c r="AK2352"/>
  <c r="AO2352"/>
  <c r="AT2352"/>
  <c r="AU2352"/>
  <c r="AV2352"/>
  <c r="AW2352"/>
  <c r="BB2352" s="1"/>
  <c r="AC2353"/>
  <c r="AD2353"/>
  <c r="AE2353"/>
  <c r="AF2353"/>
  <c r="AO2353" s="1"/>
  <c r="AP2353" s="1"/>
  <c r="AG2353"/>
  <c r="AH2353"/>
  <c r="AI2353"/>
  <c r="AJ2353"/>
  <c r="AK2353"/>
  <c r="AT2353"/>
  <c r="AU2353"/>
  <c r="AV2353"/>
  <c r="AW2353"/>
  <c r="BB2353" s="1"/>
  <c r="AC2354"/>
  <c r="AD2354"/>
  <c r="AE2354"/>
  <c r="AF2354"/>
  <c r="AG2354"/>
  <c r="AH2354"/>
  <c r="AI2354"/>
  <c r="AJ2354"/>
  <c r="AK2354"/>
  <c r="AO2354"/>
  <c r="AT2354"/>
  <c r="AU2354"/>
  <c r="AV2354"/>
  <c r="AW2354"/>
  <c r="BB2354" s="1"/>
  <c r="AC2355"/>
  <c r="AD2355"/>
  <c r="AE2355"/>
  <c r="AF2355"/>
  <c r="AO2355" s="1"/>
  <c r="AP2355" s="1"/>
  <c r="AG2355"/>
  <c r="AH2355"/>
  <c r="AI2355"/>
  <c r="AJ2355"/>
  <c r="AK2355"/>
  <c r="AT2355"/>
  <c r="AU2355"/>
  <c r="AV2355"/>
  <c r="AW2355"/>
  <c r="BB2355" s="1"/>
  <c r="AC2356"/>
  <c r="AD2356"/>
  <c r="AE2356"/>
  <c r="AF2356"/>
  <c r="AG2356"/>
  <c r="AH2356"/>
  <c r="AI2356"/>
  <c r="AJ2356"/>
  <c r="AK2356"/>
  <c r="AO2356"/>
  <c r="AT2356"/>
  <c r="AU2356"/>
  <c r="AV2356"/>
  <c r="AW2356"/>
  <c r="BB2356" s="1"/>
  <c r="AC2357"/>
  <c r="AD2357"/>
  <c r="AE2357"/>
  <c r="AF2357"/>
  <c r="AO2357" s="1"/>
  <c r="AP2357" s="1"/>
  <c r="AG2357"/>
  <c r="AH2357"/>
  <c r="AI2357"/>
  <c r="AJ2357"/>
  <c r="AK2357"/>
  <c r="AT2357"/>
  <c r="AU2357"/>
  <c r="AV2357"/>
  <c r="AW2357"/>
  <c r="BB2357" s="1"/>
  <c r="AC2358"/>
  <c r="AD2358"/>
  <c r="AE2358"/>
  <c r="AF2358"/>
  <c r="AG2358"/>
  <c r="AH2358"/>
  <c r="AI2358"/>
  <c r="AJ2358"/>
  <c r="AK2358"/>
  <c r="AO2358"/>
  <c r="AT2358"/>
  <c r="AU2358"/>
  <c r="AV2358"/>
  <c r="AW2358"/>
  <c r="BB2358" s="1"/>
  <c r="AC2359"/>
  <c r="AD2359"/>
  <c r="AE2359"/>
  <c r="AF2359"/>
  <c r="AO2359" s="1"/>
  <c r="AP2359" s="1"/>
  <c r="AG2359"/>
  <c r="AH2359"/>
  <c r="AI2359"/>
  <c r="AJ2359"/>
  <c r="AK2359"/>
  <c r="AT2359"/>
  <c r="AU2359"/>
  <c r="AV2359"/>
  <c r="AW2359"/>
  <c r="BB2359" s="1"/>
  <c r="AC2360"/>
  <c r="AD2360"/>
  <c r="AE2360"/>
  <c r="AF2360"/>
  <c r="AG2360"/>
  <c r="AH2360"/>
  <c r="AI2360"/>
  <c r="AJ2360"/>
  <c r="AK2360"/>
  <c r="AO2360"/>
  <c r="AT2360"/>
  <c r="AU2360"/>
  <c r="AV2360"/>
  <c r="AW2360"/>
  <c r="BB2360" s="1"/>
  <c r="AC2361"/>
  <c r="AD2361"/>
  <c r="AE2361"/>
  <c r="AF2361"/>
  <c r="AO2361" s="1"/>
  <c r="AP2361" s="1"/>
  <c r="AG2361"/>
  <c r="AH2361"/>
  <c r="AI2361"/>
  <c r="AJ2361"/>
  <c r="AK2361"/>
  <c r="AT2361"/>
  <c r="AU2361"/>
  <c r="AV2361"/>
  <c r="AW2361"/>
  <c r="BB2361" s="1"/>
  <c r="AC2362"/>
  <c r="AD2362"/>
  <c r="AE2362"/>
  <c r="AF2362"/>
  <c r="AG2362"/>
  <c r="AH2362"/>
  <c r="AI2362"/>
  <c r="AJ2362"/>
  <c r="AK2362"/>
  <c r="AO2362"/>
  <c r="AT2362"/>
  <c r="AU2362"/>
  <c r="AV2362"/>
  <c r="AW2362"/>
  <c r="BB2362" s="1"/>
  <c r="AC2363"/>
  <c r="AD2363"/>
  <c r="AE2363"/>
  <c r="AF2363"/>
  <c r="AO2363" s="1"/>
  <c r="AP2363" s="1"/>
  <c r="AG2363"/>
  <c r="AH2363"/>
  <c r="AI2363"/>
  <c r="AJ2363"/>
  <c r="AK2363"/>
  <c r="AT2363"/>
  <c r="AU2363"/>
  <c r="AV2363"/>
  <c r="AW2363"/>
  <c r="BB2363" s="1"/>
  <c r="AC2364"/>
  <c r="AD2364"/>
  <c r="AE2364"/>
  <c r="AF2364"/>
  <c r="AG2364"/>
  <c r="AH2364"/>
  <c r="AI2364"/>
  <c r="AJ2364"/>
  <c r="AK2364"/>
  <c r="AO2364"/>
  <c r="AT2364"/>
  <c r="AU2364"/>
  <c r="AV2364"/>
  <c r="AW2364"/>
  <c r="BB2364" s="1"/>
  <c r="AC2365"/>
  <c r="AD2365"/>
  <c r="AE2365"/>
  <c r="AF2365"/>
  <c r="AO2365" s="1"/>
  <c r="AP2365" s="1"/>
  <c r="AG2365"/>
  <c r="AH2365"/>
  <c r="AI2365"/>
  <c r="AJ2365"/>
  <c r="AK2365"/>
  <c r="AT2365"/>
  <c r="AU2365"/>
  <c r="AV2365"/>
  <c r="AW2365"/>
  <c r="BB2365" s="1"/>
  <c r="AC2366"/>
  <c r="AD2366"/>
  <c r="AE2366"/>
  <c r="AF2366"/>
  <c r="AG2366"/>
  <c r="AH2366"/>
  <c r="AI2366"/>
  <c r="AJ2366"/>
  <c r="AK2366"/>
  <c r="AO2366"/>
  <c r="AT2366"/>
  <c r="AU2366"/>
  <c r="AV2366"/>
  <c r="AW2366"/>
  <c r="BB2366" s="1"/>
  <c r="AC2367"/>
  <c r="AD2367"/>
  <c r="AE2367"/>
  <c r="AF2367"/>
  <c r="AO2367" s="1"/>
  <c r="AP2367" s="1"/>
  <c r="AG2367"/>
  <c r="AH2367"/>
  <c r="AI2367"/>
  <c r="AJ2367"/>
  <c r="AK2367"/>
  <c r="AT2367"/>
  <c r="AU2367"/>
  <c r="AV2367"/>
  <c r="AW2367"/>
  <c r="BB2367" s="1"/>
  <c r="AC2368"/>
  <c r="AD2368"/>
  <c r="AE2368"/>
  <c r="AF2368"/>
  <c r="AG2368"/>
  <c r="AH2368"/>
  <c r="AI2368"/>
  <c r="AJ2368"/>
  <c r="AK2368"/>
  <c r="AO2368"/>
  <c r="AT2368"/>
  <c r="AU2368"/>
  <c r="AV2368"/>
  <c r="AW2368"/>
  <c r="BB2368" s="1"/>
  <c r="AC2369"/>
  <c r="AD2369"/>
  <c r="AE2369"/>
  <c r="AF2369"/>
  <c r="AO2369" s="1"/>
  <c r="AP2369" s="1"/>
  <c r="AG2369"/>
  <c r="AH2369"/>
  <c r="AI2369"/>
  <c r="AJ2369"/>
  <c r="AK2369"/>
  <c r="AT2369"/>
  <c r="AU2369"/>
  <c r="AV2369"/>
  <c r="AW2369"/>
  <c r="BB2369" s="1"/>
  <c r="AC2370"/>
  <c r="AD2370"/>
  <c r="AE2370"/>
  <c r="AF2370"/>
  <c r="AG2370"/>
  <c r="AH2370"/>
  <c r="AI2370"/>
  <c r="AJ2370"/>
  <c r="AK2370"/>
  <c r="AO2370"/>
  <c r="AT2370"/>
  <c r="AU2370"/>
  <c r="AV2370"/>
  <c r="AW2370"/>
  <c r="BB2370" s="1"/>
  <c r="AC2371"/>
  <c r="AD2371"/>
  <c r="AE2371"/>
  <c r="AF2371"/>
  <c r="AO2371" s="1"/>
  <c r="AP2371" s="1"/>
  <c r="AG2371"/>
  <c r="AH2371"/>
  <c r="AI2371"/>
  <c r="AJ2371"/>
  <c r="AK2371"/>
  <c r="AT2371"/>
  <c r="AU2371"/>
  <c r="AV2371"/>
  <c r="AW2371"/>
  <c r="BB2371" s="1"/>
  <c r="AC2372"/>
  <c r="AD2372"/>
  <c r="AE2372"/>
  <c r="AF2372"/>
  <c r="AG2372"/>
  <c r="AH2372"/>
  <c r="AI2372"/>
  <c r="AJ2372"/>
  <c r="AK2372"/>
  <c r="AO2372"/>
  <c r="AT2372"/>
  <c r="AU2372"/>
  <c r="AV2372"/>
  <c r="AW2372"/>
  <c r="BB2372" s="1"/>
  <c r="AC2373"/>
  <c r="AD2373"/>
  <c r="AE2373"/>
  <c r="AF2373"/>
  <c r="AO2373" s="1"/>
  <c r="AP2373" s="1"/>
  <c r="AG2373"/>
  <c r="AH2373"/>
  <c r="AI2373"/>
  <c r="AJ2373"/>
  <c r="AK2373"/>
  <c r="AT2373"/>
  <c r="AU2373"/>
  <c r="AV2373"/>
  <c r="AW2373"/>
  <c r="BB2373" s="1"/>
  <c r="AC2374"/>
  <c r="AD2374"/>
  <c r="AE2374"/>
  <c r="AF2374"/>
  <c r="AG2374"/>
  <c r="AH2374"/>
  <c r="AI2374"/>
  <c r="AJ2374"/>
  <c r="AK2374"/>
  <c r="AO2374"/>
  <c r="AT2374"/>
  <c r="AU2374"/>
  <c r="AV2374"/>
  <c r="AW2374"/>
  <c r="BB2374" s="1"/>
  <c r="AC2375"/>
  <c r="AD2375"/>
  <c r="AE2375"/>
  <c r="AF2375"/>
  <c r="AO2375" s="1"/>
  <c r="AP2375" s="1"/>
  <c r="AG2375"/>
  <c r="AH2375"/>
  <c r="AI2375"/>
  <c r="AJ2375"/>
  <c r="AK2375"/>
  <c r="AT2375"/>
  <c r="AU2375"/>
  <c r="AV2375"/>
  <c r="AW2375"/>
  <c r="BB2375" s="1"/>
  <c r="AC2376"/>
  <c r="AD2376"/>
  <c r="AE2376"/>
  <c r="AF2376"/>
  <c r="AG2376"/>
  <c r="AH2376"/>
  <c r="AI2376"/>
  <c r="AJ2376"/>
  <c r="AK2376"/>
  <c r="AO2376"/>
  <c r="AT2376"/>
  <c r="AU2376"/>
  <c r="AV2376"/>
  <c r="AW2376"/>
  <c r="BB2376" s="1"/>
  <c r="AC2377"/>
  <c r="AD2377"/>
  <c r="AE2377"/>
  <c r="AF2377"/>
  <c r="AO2377" s="1"/>
  <c r="AP2377" s="1"/>
  <c r="AG2377"/>
  <c r="AH2377"/>
  <c r="AI2377"/>
  <c r="AJ2377"/>
  <c r="AK2377"/>
  <c r="AT2377"/>
  <c r="AU2377"/>
  <c r="AV2377"/>
  <c r="AW2377"/>
  <c r="BB2377" s="1"/>
  <c r="AC2378"/>
  <c r="AD2378"/>
  <c r="AE2378"/>
  <c r="AF2378"/>
  <c r="AG2378"/>
  <c r="AH2378"/>
  <c r="AI2378"/>
  <c r="AJ2378"/>
  <c r="AK2378"/>
  <c r="AO2378"/>
  <c r="AT2378"/>
  <c r="AU2378"/>
  <c r="AV2378"/>
  <c r="AW2378"/>
  <c r="BB2378" s="1"/>
  <c r="AC2379"/>
  <c r="AD2379"/>
  <c r="AE2379"/>
  <c r="AF2379"/>
  <c r="AO2379" s="1"/>
  <c r="AP2379" s="1"/>
  <c r="AG2379"/>
  <c r="AH2379"/>
  <c r="AI2379"/>
  <c r="AJ2379"/>
  <c r="AK2379"/>
  <c r="AT2379"/>
  <c r="AU2379"/>
  <c r="AV2379"/>
  <c r="AW2379"/>
  <c r="BB2379" s="1"/>
  <c r="AC2380"/>
  <c r="AD2380"/>
  <c r="AE2380"/>
  <c r="AF2380"/>
  <c r="AG2380"/>
  <c r="AH2380"/>
  <c r="AI2380"/>
  <c r="AJ2380"/>
  <c r="AK2380"/>
  <c r="AO2380"/>
  <c r="AT2380"/>
  <c r="AU2380"/>
  <c r="AV2380"/>
  <c r="AW2380"/>
  <c r="BB2380" s="1"/>
  <c r="AC2381"/>
  <c r="AD2381"/>
  <c r="AE2381"/>
  <c r="AF2381"/>
  <c r="AO2381" s="1"/>
  <c r="AP2381" s="1"/>
  <c r="AG2381"/>
  <c r="AH2381"/>
  <c r="AI2381"/>
  <c r="AJ2381"/>
  <c r="AK2381"/>
  <c r="AT2381"/>
  <c r="AU2381"/>
  <c r="AV2381"/>
  <c r="AW2381"/>
  <c r="BB2381" s="1"/>
  <c r="AC2382"/>
  <c r="AD2382"/>
  <c r="AE2382"/>
  <c r="AF2382"/>
  <c r="AG2382"/>
  <c r="AH2382"/>
  <c r="AI2382"/>
  <c r="AJ2382"/>
  <c r="AK2382"/>
  <c r="AO2382"/>
  <c r="AT2382"/>
  <c r="AU2382"/>
  <c r="AV2382"/>
  <c r="AW2382"/>
  <c r="BB2382" s="1"/>
  <c r="AC2383"/>
  <c r="AD2383"/>
  <c r="AE2383"/>
  <c r="AF2383"/>
  <c r="AO2383" s="1"/>
  <c r="AP2383" s="1"/>
  <c r="AG2383"/>
  <c r="AH2383"/>
  <c r="AI2383"/>
  <c r="AJ2383"/>
  <c r="AK2383"/>
  <c r="AN2383"/>
  <c r="AT2383"/>
  <c r="AU2383"/>
  <c r="AV2383"/>
  <c r="AW2383"/>
  <c r="BB2383" s="1"/>
  <c r="AC2384"/>
  <c r="AD2384"/>
  <c r="AE2384"/>
  <c r="AF2384"/>
  <c r="AO2384" s="1"/>
  <c r="AG2384"/>
  <c r="AH2384"/>
  <c r="AI2384"/>
  <c r="AJ2384"/>
  <c r="AK2384"/>
  <c r="AT2384"/>
  <c r="AU2384"/>
  <c r="AV2384"/>
  <c r="AW2384"/>
  <c r="BB2384" s="1"/>
  <c r="AC2385"/>
  <c r="AD2385"/>
  <c r="AE2385"/>
  <c r="AF2385"/>
  <c r="AO2385" s="1"/>
  <c r="AP2385" s="1"/>
  <c r="AG2385"/>
  <c r="AH2385"/>
  <c r="AI2385"/>
  <c r="AJ2385"/>
  <c r="AK2385"/>
  <c r="AN2385"/>
  <c r="AT2385"/>
  <c r="AU2385"/>
  <c r="AV2385"/>
  <c r="AW2385"/>
  <c r="BB2385" s="1"/>
  <c r="AC2386"/>
  <c r="AD2386"/>
  <c r="AE2386"/>
  <c r="AF2386"/>
  <c r="AO2386" s="1"/>
  <c r="AG2386"/>
  <c r="AH2386"/>
  <c r="AI2386"/>
  <c r="AJ2386"/>
  <c r="AK2386"/>
  <c r="AT2386"/>
  <c r="AU2386"/>
  <c r="AV2386"/>
  <c r="AW2386"/>
  <c r="BB2386" s="1"/>
  <c r="AC2387"/>
  <c r="AD2387"/>
  <c r="AE2387"/>
  <c r="AF2387"/>
  <c r="AO2387" s="1"/>
  <c r="AP2387" s="1"/>
  <c r="AG2387"/>
  <c r="AH2387"/>
  <c r="AI2387"/>
  <c r="AJ2387"/>
  <c r="AK2387"/>
  <c r="AN2387"/>
  <c r="AT2387"/>
  <c r="AU2387"/>
  <c r="AV2387"/>
  <c r="AW2387"/>
  <c r="BB2387" s="1"/>
  <c r="AC2388"/>
  <c r="AD2388"/>
  <c r="AE2388"/>
  <c r="AF2388"/>
  <c r="AO2388" s="1"/>
  <c r="AG2388"/>
  <c r="AH2388"/>
  <c r="AI2388"/>
  <c r="AJ2388"/>
  <c r="AK2388"/>
  <c r="AT2388"/>
  <c r="AU2388"/>
  <c r="AV2388"/>
  <c r="AW2388"/>
  <c r="BB2388" s="1"/>
  <c r="AC2389"/>
  <c r="AD2389"/>
  <c r="AE2389"/>
  <c r="AF2389"/>
  <c r="AO2389" s="1"/>
  <c r="AP2389" s="1"/>
  <c r="AG2389"/>
  <c r="AH2389"/>
  <c r="AI2389"/>
  <c r="AJ2389"/>
  <c r="AK2389"/>
  <c r="AN2389"/>
  <c r="AT2389"/>
  <c r="AU2389"/>
  <c r="AV2389"/>
  <c r="AW2389"/>
  <c r="BB2389" s="1"/>
  <c r="AC2390"/>
  <c r="AD2390"/>
  <c r="AE2390"/>
  <c r="AF2390"/>
  <c r="AO2390" s="1"/>
  <c r="AG2390"/>
  <c r="AH2390"/>
  <c r="AI2390"/>
  <c r="AJ2390"/>
  <c r="AK2390"/>
  <c r="AT2390"/>
  <c r="AU2390"/>
  <c r="AV2390"/>
  <c r="AW2390"/>
  <c r="BB2390" s="1"/>
  <c r="AC2391"/>
  <c r="AD2391"/>
  <c r="AE2391"/>
  <c r="AF2391"/>
  <c r="AO2391" s="1"/>
  <c r="AP2391" s="1"/>
  <c r="AG2391"/>
  <c r="AH2391"/>
  <c r="AI2391"/>
  <c r="AJ2391"/>
  <c r="AK2391"/>
  <c r="AN2391"/>
  <c r="AT2391"/>
  <c r="AU2391"/>
  <c r="AV2391"/>
  <c r="AW2391"/>
  <c r="BB2391" s="1"/>
  <c r="AC2392"/>
  <c r="AD2392"/>
  <c r="AE2392"/>
  <c r="AF2392"/>
  <c r="AO2392" s="1"/>
  <c r="AG2392"/>
  <c r="AH2392"/>
  <c r="AI2392"/>
  <c r="AJ2392"/>
  <c r="AK2392"/>
  <c r="AT2392"/>
  <c r="AU2392"/>
  <c r="AV2392"/>
  <c r="AW2392"/>
  <c r="BB2392" s="1"/>
  <c r="AC2393"/>
  <c r="AD2393"/>
  <c r="AE2393"/>
  <c r="AF2393"/>
  <c r="AO2393" s="1"/>
  <c r="AP2393" s="1"/>
  <c r="AG2393"/>
  <c r="AH2393"/>
  <c r="AI2393"/>
  <c r="AJ2393"/>
  <c r="AK2393"/>
  <c r="AN2393"/>
  <c r="AT2393"/>
  <c r="AU2393"/>
  <c r="AV2393"/>
  <c r="AW2393"/>
  <c r="BB2393" s="1"/>
  <c r="AC2394"/>
  <c r="AD2394"/>
  <c r="AE2394"/>
  <c r="AF2394"/>
  <c r="AO2394" s="1"/>
  <c r="AG2394"/>
  <c r="AH2394"/>
  <c r="AI2394"/>
  <c r="AJ2394"/>
  <c r="AK2394"/>
  <c r="AT2394"/>
  <c r="AU2394"/>
  <c r="AV2394"/>
  <c r="AW2394"/>
  <c r="BB2394" s="1"/>
  <c r="AC2395"/>
  <c r="AD2395"/>
  <c r="AE2395"/>
  <c r="AF2395"/>
  <c r="AO2395" s="1"/>
  <c r="AP2395" s="1"/>
  <c r="AG2395"/>
  <c r="AH2395"/>
  <c r="AI2395"/>
  <c r="AJ2395"/>
  <c r="AK2395"/>
  <c r="AN2395"/>
  <c r="AT2395"/>
  <c r="AU2395"/>
  <c r="AV2395"/>
  <c r="AW2395"/>
  <c r="BB2395" s="1"/>
  <c r="AC2396"/>
  <c r="AD2396"/>
  <c r="AE2396"/>
  <c r="AF2396"/>
  <c r="AO2396" s="1"/>
  <c r="AG2396"/>
  <c r="AH2396"/>
  <c r="AI2396"/>
  <c r="AJ2396"/>
  <c r="AK2396"/>
  <c r="AT2396"/>
  <c r="AU2396"/>
  <c r="AV2396"/>
  <c r="AW2396"/>
  <c r="BB2396" s="1"/>
  <c r="AC2397"/>
  <c r="AD2397"/>
  <c r="AE2397"/>
  <c r="AF2397"/>
  <c r="AO2397" s="1"/>
  <c r="AP2397" s="1"/>
  <c r="AG2397"/>
  <c r="AH2397"/>
  <c r="AI2397"/>
  <c r="AJ2397"/>
  <c r="AK2397"/>
  <c r="AN2397"/>
  <c r="AT2397"/>
  <c r="AU2397"/>
  <c r="AV2397"/>
  <c r="AW2397"/>
  <c r="BB2397" s="1"/>
  <c r="AC2398"/>
  <c r="AD2398"/>
  <c r="AE2398"/>
  <c r="AF2398"/>
  <c r="AO2398" s="1"/>
  <c r="AG2398"/>
  <c r="AH2398"/>
  <c r="AI2398"/>
  <c r="AJ2398"/>
  <c r="AK2398"/>
  <c r="AT2398"/>
  <c r="AU2398"/>
  <c r="AV2398"/>
  <c r="AW2398"/>
  <c r="AC2399"/>
  <c r="AD2399"/>
  <c r="AE2399"/>
  <c r="AF2399"/>
  <c r="AO2399" s="1"/>
  <c r="AP2399" s="1"/>
  <c r="AG2399"/>
  <c r="AH2399"/>
  <c r="AI2399"/>
  <c r="AJ2399"/>
  <c r="AK2399"/>
  <c r="AN2399"/>
  <c r="AT2399"/>
  <c r="AU2399"/>
  <c r="AV2399"/>
  <c r="AW2399"/>
  <c r="BB2399" s="1"/>
  <c r="AC2400"/>
  <c r="AD2400"/>
  <c r="AE2400"/>
  <c r="AF2400"/>
  <c r="AO2400" s="1"/>
  <c r="AG2400"/>
  <c r="AH2400"/>
  <c r="AI2400"/>
  <c r="AJ2400"/>
  <c r="AK2400"/>
  <c r="AT2400"/>
  <c r="AU2400"/>
  <c r="AV2400"/>
  <c r="AW2400"/>
  <c r="BB2400" s="1"/>
  <c r="AC2401"/>
  <c r="AD2401"/>
  <c r="AE2401"/>
  <c r="AF2401"/>
  <c r="AO2401" s="1"/>
  <c r="AP2401" s="1"/>
  <c r="AG2401"/>
  <c r="AH2401"/>
  <c r="AI2401"/>
  <c r="AJ2401"/>
  <c r="AK2401"/>
  <c r="AN2401"/>
  <c r="AT2401"/>
  <c r="AU2401"/>
  <c r="AV2401"/>
  <c r="AW2401"/>
  <c r="BB2401" s="1"/>
  <c r="AC2402"/>
  <c r="AD2402"/>
  <c r="AE2402"/>
  <c r="AF2402"/>
  <c r="AO2402" s="1"/>
  <c r="AG2402"/>
  <c r="AH2402"/>
  <c r="AI2402"/>
  <c r="AJ2402"/>
  <c r="AK2402"/>
  <c r="AT2402"/>
  <c r="AU2402"/>
  <c r="AV2402"/>
  <c r="AW2402"/>
  <c r="BB2402" s="1"/>
  <c r="AC2403"/>
  <c r="AD2403"/>
  <c r="AE2403"/>
  <c r="AF2403"/>
  <c r="AO2403" s="1"/>
  <c r="AP2403" s="1"/>
  <c r="AG2403"/>
  <c r="AH2403"/>
  <c r="AI2403"/>
  <c r="AJ2403"/>
  <c r="AK2403"/>
  <c r="AN2403"/>
  <c r="AT2403"/>
  <c r="AU2403"/>
  <c r="AV2403"/>
  <c r="AW2403"/>
  <c r="BB2403" s="1"/>
  <c r="AC2404"/>
  <c r="AD2404"/>
  <c r="AE2404"/>
  <c r="AF2404"/>
  <c r="AO2404" s="1"/>
  <c r="AG2404"/>
  <c r="AH2404"/>
  <c r="AI2404"/>
  <c r="AJ2404"/>
  <c r="AK2404"/>
  <c r="AT2404"/>
  <c r="AU2404"/>
  <c r="AV2404"/>
  <c r="AW2404"/>
  <c r="BB2404" s="1"/>
  <c r="AC2405"/>
  <c r="AD2405"/>
  <c r="AE2405"/>
  <c r="AF2405"/>
  <c r="AO2405" s="1"/>
  <c r="AP2405" s="1"/>
  <c r="AG2405"/>
  <c r="AH2405"/>
  <c r="AI2405"/>
  <c r="AJ2405"/>
  <c r="AK2405"/>
  <c r="AN2405"/>
  <c r="AT2405"/>
  <c r="AU2405"/>
  <c r="AV2405"/>
  <c r="AW2405"/>
  <c r="BB2405" s="1"/>
  <c r="AC2406"/>
  <c r="AD2406"/>
  <c r="AE2406"/>
  <c r="AF2406"/>
  <c r="AO2406" s="1"/>
  <c r="AG2406"/>
  <c r="AH2406"/>
  <c r="AI2406"/>
  <c r="AJ2406"/>
  <c r="AK2406"/>
  <c r="AT2406"/>
  <c r="AU2406"/>
  <c r="AV2406"/>
  <c r="AW2406"/>
  <c r="BB2406" s="1"/>
  <c r="AC2407"/>
  <c r="AD2407"/>
  <c r="AE2407"/>
  <c r="AF2407"/>
  <c r="AO2407" s="1"/>
  <c r="AP2407" s="1"/>
  <c r="AG2407"/>
  <c r="AH2407"/>
  <c r="AI2407"/>
  <c r="AJ2407"/>
  <c r="AK2407"/>
  <c r="AN2407"/>
  <c r="AT2407"/>
  <c r="AU2407"/>
  <c r="AV2407"/>
  <c r="AW2407"/>
  <c r="BB2407" s="1"/>
  <c r="AC2408"/>
  <c r="AD2408"/>
  <c r="AE2408"/>
  <c r="AF2408"/>
  <c r="AO2408" s="1"/>
  <c r="AG2408"/>
  <c r="AH2408"/>
  <c r="AI2408"/>
  <c r="AJ2408"/>
  <c r="AK2408"/>
  <c r="AT2408"/>
  <c r="AU2408"/>
  <c r="AV2408"/>
  <c r="AW2408"/>
  <c r="BB2408" s="1"/>
  <c r="AC2409"/>
  <c r="AD2409"/>
  <c r="AE2409"/>
  <c r="AF2409"/>
  <c r="AO2409" s="1"/>
  <c r="AP2409" s="1"/>
  <c r="AG2409"/>
  <c r="AH2409"/>
  <c r="AI2409"/>
  <c r="AJ2409"/>
  <c r="AK2409"/>
  <c r="AN2409"/>
  <c r="AT2409"/>
  <c r="AU2409"/>
  <c r="AV2409"/>
  <c r="AW2409"/>
  <c r="BB2409" s="1"/>
  <c r="AC2410"/>
  <c r="AD2410"/>
  <c r="AE2410"/>
  <c r="AF2410"/>
  <c r="AO2410" s="1"/>
  <c r="AG2410"/>
  <c r="AH2410"/>
  <c r="AI2410"/>
  <c r="AJ2410"/>
  <c r="AK2410"/>
  <c r="AT2410"/>
  <c r="AU2410"/>
  <c r="AV2410"/>
  <c r="AW2410"/>
  <c r="BB2410" s="1"/>
  <c r="AC2411"/>
  <c r="AD2411"/>
  <c r="AE2411"/>
  <c r="AF2411"/>
  <c r="AO2411" s="1"/>
  <c r="AP2411" s="1"/>
  <c r="AG2411"/>
  <c r="AH2411"/>
  <c r="AI2411"/>
  <c r="AJ2411"/>
  <c r="AK2411"/>
  <c r="AN2411"/>
  <c r="AT2411"/>
  <c r="AU2411"/>
  <c r="AV2411"/>
  <c r="AW2411"/>
  <c r="BB2411" s="1"/>
  <c r="AC2412"/>
  <c r="AD2412"/>
  <c r="AE2412"/>
  <c r="AF2412"/>
  <c r="AO2412" s="1"/>
  <c r="AG2412"/>
  <c r="AH2412"/>
  <c r="AI2412"/>
  <c r="AJ2412"/>
  <c r="AK2412"/>
  <c r="AT2412"/>
  <c r="AU2412"/>
  <c r="AV2412"/>
  <c r="AW2412"/>
  <c r="BB2412" s="1"/>
  <c r="AC2413"/>
  <c r="AD2413"/>
  <c r="AE2413"/>
  <c r="AF2413"/>
  <c r="AO2413" s="1"/>
  <c r="AP2413" s="1"/>
  <c r="AG2413"/>
  <c r="AH2413"/>
  <c r="AI2413"/>
  <c r="AJ2413"/>
  <c r="AK2413"/>
  <c r="AN2413"/>
  <c r="AT2413"/>
  <c r="AU2413"/>
  <c r="AV2413"/>
  <c r="AW2413"/>
  <c r="BB2413" s="1"/>
  <c r="AC2414"/>
  <c r="AD2414"/>
  <c r="AE2414"/>
  <c r="AF2414"/>
  <c r="AO2414" s="1"/>
  <c r="AG2414"/>
  <c r="AH2414"/>
  <c r="AI2414"/>
  <c r="AJ2414"/>
  <c r="AK2414"/>
  <c r="AT2414"/>
  <c r="AU2414"/>
  <c r="AV2414"/>
  <c r="AW2414"/>
  <c r="AC2415"/>
  <c r="AD2415"/>
  <c r="AE2415"/>
  <c r="AF2415"/>
  <c r="AO2415" s="1"/>
  <c r="AP2415" s="1"/>
  <c r="AG2415"/>
  <c r="AH2415"/>
  <c r="AI2415"/>
  <c r="AJ2415"/>
  <c r="AK2415"/>
  <c r="AN2415"/>
  <c r="AT2415"/>
  <c r="AU2415"/>
  <c r="AV2415"/>
  <c r="AW2415"/>
  <c r="BB2415" s="1"/>
  <c r="AC2416"/>
  <c r="AD2416"/>
  <c r="AE2416"/>
  <c r="AF2416"/>
  <c r="AO2416" s="1"/>
  <c r="AG2416"/>
  <c r="AH2416"/>
  <c r="AI2416"/>
  <c r="AJ2416"/>
  <c r="AK2416"/>
  <c r="AT2416"/>
  <c r="AU2416"/>
  <c r="AV2416"/>
  <c r="AW2416"/>
  <c r="BB2416" s="1"/>
  <c r="AC2417"/>
  <c r="AD2417"/>
  <c r="AE2417"/>
  <c r="AF2417"/>
  <c r="AO2417" s="1"/>
  <c r="AP2417" s="1"/>
  <c r="AG2417"/>
  <c r="AH2417"/>
  <c r="AI2417"/>
  <c r="AJ2417"/>
  <c r="AK2417"/>
  <c r="AN2417"/>
  <c r="AT2417"/>
  <c r="AU2417"/>
  <c r="AV2417"/>
  <c r="AW2417"/>
  <c r="BB2417" s="1"/>
  <c r="AC2418"/>
  <c r="AD2418"/>
  <c r="AE2418"/>
  <c r="AF2418"/>
  <c r="AO2418" s="1"/>
  <c r="AG2418"/>
  <c r="AH2418"/>
  <c r="AI2418"/>
  <c r="AJ2418"/>
  <c r="AK2418"/>
  <c r="AT2418"/>
  <c r="AU2418"/>
  <c r="AV2418"/>
  <c r="AW2418"/>
  <c r="BB2418" s="1"/>
  <c r="AC2419"/>
  <c r="AD2419"/>
  <c r="AE2419"/>
  <c r="AF2419"/>
  <c r="AO2419" s="1"/>
  <c r="AP2419" s="1"/>
  <c r="AG2419"/>
  <c r="AH2419"/>
  <c r="AI2419"/>
  <c r="AJ2419"/>
  <c r="AK2419"/>
  <c r="AN2419"/>
  <c r="AT2419"/>
  <c r="AU2419"/>
  <c r="AV2419"/>
  <c r="AW2419"/>
  <c r="BB2419" s="1"/>
  <c r="AC2420"/>
  <c r="AD2420"/>
  <c r="AE2420"/>
  <c r="AF2420"/>
  <c r="AO2420" s="1"/>
  <c r="AG2420"/>
  <c r="AH2420"/>
  <c r="AI2420"/>
  <c r="AJ2420"/>
  <c r="AK2420"/>
  <c r="AT2420"/>
  <c r="AU2420"/>
  <c r="AV2420"/>
  <c r="AW2420"/>
  <c r="BB2420" s="1"/>
  <c r="AC2421"/>
  <c r="AD2421"/>
  <c r="AE2421"/>
  <c r="AF2421"/>
  <c r="AO2421" s="1"/>
  <c r="AP2421" s="1"/>
  <c r="AG2421"/>
  <c r="AH2421"/>
  <c r="AI2421"/>
  <c r="AJ2421"/>
  <c r="AK2421"/>
  <c r="AN2421"/>
  <c r="AT2421"/>
  <c r="AU2421"/>
  <c r="AV2421"/>
  <c r="AW2421"/>
  <c r="BB2421" s="1"/>
  <c r="AC2422"/>
  <c r="AD2422"/>
  <c r="AE2422"/>
  <c r="AF2422"/>
  <c r="AO2422" s="1"/>
  <c r="AG2422"/>
  <c r="AH2422"/>
  <c r="AI2422"/>
  <c r="AJ2422"/>
  <c r="AK2422"/>
  <c r="AT2422"/>
  <c r="AU2422"/>
  <c r="AV2422"/>
  <c r="AW2422"/>
  <c r="BB2422" s="1"/>
  <c r="AC2423"/>
  <c r="AD2423"/>
  <c r="AE2423"/>
  <c r="AF2423"/>
  <c r="AO2423" s="1"/>
  <c r="AP2423" s="1"/>
  <c r="AG2423"/>
  <c r="AH2423"/>
  <c r="AI2423"/>
  <c r="AJ2423"/>
  <c r="AK2423"/>
  <c r="AN2423"/>
  <c r="AT2423"/>
  <c r="AU2423"/>
  <c r="AV2423"/>
  <c r="AW2423"/>
  <c r="BB2423" s="1"/>
  <c r="AC2424"/>
  <c r="AD2424"/>
  <c r="AE2424"/>
  <c r="AF2424"/>
  <c r="AO2424" s="1"/>
  <c r="AG2424"/>
  <c r="AH2424"/>
  <c r="AI2424"/>
  <c r="AJ2424"/>
  <c r="AK2424"/>
  <c r="AT2424"/>
  <c r="AU2424"/>
  <c r="AV2424"/>
  <c r="AW2424"/>
  <c r="BB2424" s="1"/>
  <c r="AC2425"/>
  <c r="AD2425"/>
  <c r="AE2425"/>
  <c r="AF2425"/>
  <c r="AO2425" s="1"/>
  <c r="AP2425" s="1"/>
  <c r="AG2425"/>
  <c r="AH2425"/>
  <c r="AI2425"/>
  <c r="AJ2425"/>
  <c r="AK2425"/>
  <c r="AN2425"/>
  <c r="AT2425"/>
  <c r="AU2425"/>
  <c r="AV2425"/>
  <c r="AW2425"/>
  <c r="BB2425" s="1"/>
  <c r="AC2426"/>
  <c r="AD2426"/>
  <c r="AE2426"/>
  <c r="AF2426"/>
  <c r="AO2426" s="1"/>
  <c r="AG2426"/>
  <c r="AH2426"/>
  <c r="AI2426"/>
  <c r="AJ2426"/>
  <c r="AK2426"/>
  <c r="AT2426"/>
  <c r="AU2426"/>
  <c r="AV2426"/>
  <c r="AW2426"/>
  <c r="BB2426" s="1"/>
  <c r="AC2427"/>
  <c r="AD2427"/>
  <c r="AE2427"/>
  <c r="AF2427"/>
  <c r="AO2427" s="1"/>
  <c r="AP2427" s="1"/>
  <c r="AG2427"/>
  <c r="AH2427"/>
  <c r="AI2427"/>
  <c r="AJ2427"/>
  <c r="AK2427"/>
  <c r="AN2427"/>
  <c r="AT2427"/>
  <c r="AU2427"/>
  <c r="AV2427"/>
  <c r="AW2427"/>
  <c r="BB2427" s="1"/>
  <c r="AC2428"/>
  <c r="AD2428"/>
  <c r="AE2428"/>
  <c r="AF2428"/>
  <c r="AO2428" s="1"/>
  <c r="AG2428"/>
  <c r="AH2428"/>
  <c r="AI2428"/>
  <c r="AJ2428"/>
  <c r="AK2428"/>
  <c r="AT2428"/>
  <c r="AU2428"/>
  <c r="AV2428"/>
  <c r="AW2428"/>
  <c r="BB2428" s="1"/>
  <c r="AC2429"/>
  <c r="AD2429"/>
  <c r="AE2429"/>
  <c r="AF2429"/>
  <c r="AO2429" s="1"/>
  <c r="AP2429" s="1"/>
  <c r="AG2429"/>
  <c r="AH2429"/>
  <c r="AI2429"/>
  <c r="AJ2429"/>
  <c r="AK2429"/>
  <c r="AN2429"/>
  <c r="AT2429"/>
  <c r="AU2429"/>
  <c r="AV2429"/>
  <c r="AW2429"/>
  <c r="BB2429" s="1"/>
  <c r="AC2430"/>
  <c r="AD2430"/>
  <c r="AE2430"/>
  <c r="AF2430"/>
  <c r="AO2430" s="1"/>
  <c r="AG2430"/>
  <c r="AH2430"/>
  <c r="AI2430"/>
  <c r="AJ2430"/>
  <c r="AK2430"/>
  <c r="AT2430"/>
  <c r="AU2430"/>
  <c r="AV2430"/>
  <c r="AW2430"/>
  <c r="AC2431"/>
  <c r="AD2431"/>
  <c r="AE2431"/>
  <c r="AF2431"/>
  <c r="AO2431" s="1"/>
  <c r="AP2431" s="1"/>
  <c r="AG2431"/>
  <c r="AH2431"/>
  <c r="AI2431"/>
  <c r="AJ2431"/>
  <c r="AK2431"/>
  <c r="AN2431"/>
  <c r="AT2431"/>
  <c r="AU2431"/>
  <c r="AV2431"/>
  <c r="AW2431"/>
  <c r="BB2431" s="1"/>
  <c r="AC2432"/>
  <c r="AD2432"/>
  <c r="AE2432"/>
  <c r="AF2432"/>
  <c r="AO2432" s="1"/>
  <c r="AG2432"/>
  <c r="AH2432"/>
  <c r="AI2432"/>
  <c r="AJ2432"/>
  <c r="AK2432"/>
  <c r="AT2432"/>
  <c r="AU2432"/>
  <c r="AV2432"/>
  <c r="AW2432"/>
  <c r="BB2432" s="1"/>
  <c r="AC2433"/>
  <c r="AD2433"/>
  <c r="AE2433"/>
  <c r="AF2433"/>
  <c r="AO2433" s="1"/>
  <c r="AP2433" s="1"/>
  <c r="AG2433"/>
  <c r="AH2433"/>
  <c r="AI2433"/>
  <c r="AJ2433"/>
  <c r="AK2433"/>
  <c r="AN2433"/>
  <c r="AT2433"/>
  <c r="AU2433"/>
  <c r="AV2433"/>
  <c r="AW2433"/>
  <c r="BB2433" s="1"/>
  <c r="AC2434"/>
  <c r="AD2434"/>
  <c r="AE2434"/>
  <c r="AF2434"/>
  <c r="AO2434" s="1"/>
  <c r="AG2434"/>
  <c r="AH2434"/>
  <c r="AI2434"/>
  <c r="AJ2434"/>
  <c r="AK2434"/>
  <c r="AT2434"/>
  <c r="AU2434"/>
  <c r="AV2434"/>
  <c r="AW2434"/>
  <c r="BB2434" s="1"/>
  <c r="AC2435"/>
  <c r="AD2435"/>
  <c r="AE2435"/>
  <c r="AF2435"/>
  <c r="AO2435" s="1"/>
  <c r="AP2435" s="1"/>
  <c r="AG2435"/>
  <c r="AH2435"/>
  <c r="AI2435"/>
  <c r="AJ2435"/>
  <c r="AK2435"/>
  <c r="AN2435"/>
  <c r="AT2435"/>
  <c r="AU2435"/>
  <c r="AV2435"/>
  <c r="AW2435"/>
  <c r="BB2435" s="1"/>
  <c r="AC2436"/>
  <c r="AD2436"/>
  <c r="AE2436"/>
  <c r="AF2436"/>
  <c r="AO2436" s="1"/>
  <c r="AG2436"/>
  <c r="AH2436"/>
  <c r="AI2436"/>
  <c r="AJ2436"/>
  <c r="AK2436"/>
  <c r="AT2436"/>
  <c r="AU2436"/>
  <c r="AV2436"/>
  <c r="AW2436"/>
  <c r="BB2436" s="1"/>
  <c r="AC2437"/>
  <c r="AD2437"/>
  <c r="AE2437"/>
  <c r="AF2437"/>
  <c r="AO2437" s="1"/>
  <c r="AP2437" s="1"/>
  <c r="AG2437"/>
  <c r="AH2437"/>
  <c r="AI2437"/>
  <c r="AJ2437"/>
  <c r="AK2437"/>
  <c r="AN2437"/>
  <c r="AT2437"/>
  <c r="AU2437"/>
  <c r="AV2437"/>
  <c r="AW2437"/>
  <c r="BB2437" s="1"/>
  <c r="AC2438"/>
  <c r="AD2438"/>
  <c r="AE2438"/>
  <c r="AF2438"/>
  <c r="AO2438" s="1"/>
  <c r="AG2438"/>
  <c r="AH2438"/>
  <c r="AI2438"/>
  <c r="AJ2438"/>
  <c r="AK2438"/>
  <c r="AT2438"/>
  <c r="AU2438"/>
  <c r="AV2438"/>
  <c r="AW2438"/>
  <c r="BB2438" s="1"/>
  <c r="AC2439"/>
  <c r="AD2439"/>
  <c r="AE2439"/>
  <c r="AF2439"/>
  <c r="AO2439" s="1"/>
  <c r="AP2439" s="1"/>
  <c r="AG2439"/>
  <c r="AH2439"/>
  <c r="AI2439"/>
  <c r="AJ2439"/>
  <c r="AK2439"/>
  <c r="AN2439"/>
  <c r="AT2439"/>
  <c r="AU2439"/>
  <c r="AV2439"/>
  <c r="AW2439"/>
  <c r="BB2439" s="1"/>
  <c r="AC2440"/>
  <c r="AD2440"/>
  <c r="AE2440"/>
  <c r="AF2440"/>
  <c r="AO2440" s="1"/>
  <c r="AG2440"/>
  <c r="AH2440"/>
  <c r="AI2440"/>
  <c r="AJ2440"/>
  <c r="AK2440"/>
  <c r="AT2440"/>
  <c r="AU2440"/>
  <c r="AV2440"/>
  <c r="AW2440"/>
  <c r="BB2440" s="1"/>
  <c r="AC2441"/>
  <c r="AD2441"/>
  <c r="AE2441"/>
  <c r="AF2441"/>
  <c r="AO2441" s="1"/>
  <c r="AP2441" s="1"/>
  <c r="AG2441"/>
  <c r="AH2441"/>
  <c r="AI2441"/>
  <c r="AJ2441"/>
  <c r="AK2441"/>
  <c r="AN2441"/>
  <c r="AT2441"/>
  <c r="AU2441"/>
  <c r="AV2441"/>
  <c r="AW2441"/>
  <c r="BB2441" s="1"/>
  <c r="AC2442"/>
  <c r="AD2442"/>
  <c r="AE2442"/>
  <c r="AF2442"/>
  <c r="AO2442" s="1"/>
  <c r="AG2442"/>
  <c r="AH2442"/>
  <c r="AI2442"/>
  <c r="AJ2442"/>
  <c r="AK2442"/>
  <c r="AT2442"/>
  <c r="AU2442"/>
  <c r="AV2442"/>
  <c r="AW2442"/>
  <c r="BB2442" s="1"/>
  <c r="AC2443"/>
  <c r="AD2443"/>
  <c r="AE2443"/>
  <c r="AF2443"/>
  <c r="AO2443" s="1"/>
  <c r="AP2443" s="1"/>
  <c r="AG2443"/>
  <c r="AH2443"/>
  <c r="AI2443"/>
  <c r="AJ2443"/>
  <c r="AK2443"/>
  <c r="AN2443"/>
  <c r="AT2443"/>
  <c r="AU2443"/>
  <c r="AV2443"/>
  <c r="AW2443"/>
  <c r="BB2443" s="1"/>
  <c r="AC2444"/>
  <c r="AD2444"/>
  <c r="AE2444"/>
  <c r="AF2444"/>
  <c r="AO2444" s="1"/>
  <c r="AG2444"/>
  <c r="AH2444"/>
  <c r="AI2444"/>
  <c r="AJ2444"/>
  <c r="AK2444"/>
  <c r="AT2444"/>
  <c r="AU2444"/>
  <c r="AV2444"/>
  <c r="AW2444"/>
  <c r="BB2444" s="1"/>
  <c r="AC2445"/>
  <c r="AD2445"/>
  <c r="AE2445"/>
  <c r="AF2445"/>
  <c r="AO2445" s="1"/>
  <c r="AP2445" s="1"/>
  <c r="AG2445"/>
  <c r="AH2445"/>
  <c r="AI2445"/>
  <c r="AJ2445"/>
  <c r="AK2445"/>
  <c r="AN2445"/>
  <c r="AT2445"/>
  <c r="AU2445"/>
  <c r="AV2445"/>
  <c r="AW2445"/>
  <c r="BB2445" s="1"/>
  <c r="AC2446"/>
  <c r="AD2446"/>
  <c r="AE2446"/>
  <c r="AF2446"/>
  <c r="AO2446" s="1"/>
  <c r="AG2446"/>
  <c r="AH2446"/>
  <c r="AI2446"/>
  <c r="AJ2446"/>
  <c r="AK2446"/>
  <c r="AT2446"/>
  <c r="AU2446"/>
  <c r="AV2446"/>
  <c r="AW2446"/>
  <c r="AC2447"/>
  <c r="AD2447"/>
  <c r="AE2447"/>
  <c r="AF2447"/>
  <c r="AO2447" s="1"/>
  <c r="AP2447" s="1"/>
  <c r="AG2447"/>
  <c r="AH2447"/>
  <c r="AI2447"/>
  <c r="AJ2447"/>
  <c r="AK2447"/>
  <c r="AT2447"/>
  <c r="AU2447"/>
  <c r="AV2447"/>
  <c r="AW2447"/>
  <c r="BB2447" s="1"/>
  <c r="AC2448"/>
  <c r="AD2448"/>
  <c r="AE2448"/>
  <c r="AF2448"/>
  <c r="AG2448"/>
  <c r="AH2448"/>
  <c r="AI2448"/>
  <c r="AJ2448"/>
  <c r="AK2448"/>
  <c r="AO2448"/>
  <c r="AT2448"/>
  <c r="AU2448"/>
  <c r="AV2448"/>
  <c r="AW2448"/>
  <c r="BB2448" s="1"/>
  <c r="AC2449"/>
  <c r="AD2449"/>
  <c r="AE2449"/>
  <c r="AF2449"/>
  <c r="AO2449" s="1"/>
  <c r="AP2449" s="1"/>
  <c r="AG2449"/>
  <c r="AH2449"/>
  <c r="AI2449"/>
  <c r="AJ2449"/>
  <c r="AK2449"/>
  <c r="AT2449"/>
  <c r="AU2449"/>
  <c r="AV2449"/>
  <c r="AW2449"/>
  <c r="BB2449" s="1"/>
  <c r="AC2450"/>
  <c r="AD2450"/>
  <c r="AE2450"/>
  <c r="AF2450"/>
  <c r="AG2450"/>
  <c r="AH2450"/>
  <c r="AI2450"/>
  <c r="AJ2450"/>
  <c r="AK2450"/>
  <c r="AO2450"/>
  <c r="AT2450"/>
  <c r="AU2450"/>
  <c r="AV2450"/>
  <c r="AW2450"/>
  <c r="BB2450" s="1"/>
  <c r="AC2451"/>
  <c r="AD2451"/>
  <c r="AE2451"/>
  <c r="AF2451"/>
  <c r="AO2451" s="1"/>
  <c r="AP2451" s="1"/>
  <c r="AG2451"/>
  <c r="AH2451"/>
  <c r="AI2451"/>
  <c r="AJ2451"/>
  <c r="AK2451"/>
  <c r="AT2451"/>
  <c r="AU2451"/>
  <c r="AV2451"/>
  <c r="AW2451"/>
  <c r="BB2451" s="1"/>
  <c r="AC2452"/>
  <c r="AD2452"/>
  <c r="AE2452"/>
  <c r="AF2452"/>
  <c r="AG2452"/>
  <c r="AH2452"/>
  <c r="AI2452"/>
  <c r="AJ2452"/>
  <c r="AK2452"/>
  <c r="AO2452"/>
  <c r="AT2452"/>
  <c r="AU2452"/>
  <c r="AV2452"/>
  <c r="AW2452"/>
  <c r="BB2452" s="1"/>
  <c r="AC2453"/>
  <c r="AD2453"/>
  <c r="AE2453"/>
  <c r="AF2453"/>
  <c r="AO2453" s="1"/>
  <c r="AP2453" s="1"/>
  <c r="AG2453"/>
  <c r="AH2453"/>
  <c r="AI2453"/>
  <c r="AJ2453"/>
  <c r="AK2453"/>
  <c r="AT2453"/>
  <c r="AU2453"/>
  <c r="AV2453"/>
  <c r="AW2453"/>
  <c r="BB2453" s="1"/>
  <c r="AC2454"/>
  <c r="AD2454"/>
  <c r="AE2454"/>
  <c r="AF2454"/>
  <c r="AG2454"/>
  <c r="AH2454"/>
  <c r="AI2454"/>
  <c r="AJ2454"/>
  <c r="AK2454"/>
  <c r="AO2454"/>
  <c r="AT2454"/>
  <c r="AU2454"/>
  <c r="AV2454"/>
  <c r="AW2454"/>
  <c r="BB2454" s="1"/>
  <c r="AC2455"/>
  <c r="AD2455"/>
  <c r="AE2455"/>
  <c r="AF2455"/>
  <c r="AO2455" s="1"/>
  <c r="AN2455" s="1"/>
  <c r="AG2455"/>
  <c r="AH2455"/>
  <c r="AI2455"/>
  <c r="AJ2455"/>
  <c r="AK2455"/>
  <c r="AT2455"/>
  <c r="AU2455"/>
  <c r="AV2455"/>
  <c r="AW2455"/>
  <c r="BB2455" s="1"/>
  <c r="AC2456"/>
  <c r="AD2456"/>
  <c r="AE2456"/>
  <c r="AF2456"/>
  <c r="AO2456" s="1"/>
  <c r="AG2456"/>
  <c r="AH2456"/>
  <c r="AI2456"/>
  <c r="AJ2456"/>
  <c r="AK2456"/>
  <c r="AT2456"/>
  <c r="AU2456"/>
  <c r="AV2456"/>
  <c r="AW2456"/>
  <c r="BB2456" s="1"/>
  <c r="AC2457"/>
  <c r="AD2457"/>
  <c r="AE2457"/>
  <c r="AF2457"/>
  <c r="AG2457"/>
  <c r="AH2457"/>
  <c r="AI2457"/>
  <c r="AJ2457"/>
  <c r="AK2457"/>
  <c r="AO2457"/>
  <c r="AN2457" s="1"/>
  <c r="AT2457"/>
  <c r="AU2457"/>
  <c r="AV2457"/>
  <c r="AW2457"/>
  <c r="BB2457" s="1"/>
  <c r="AC2458"/>
  <c r="AD2458"/>
  <c r="AE2458"/>
  <c r="AF2458"/>
  <c r="AO2458" s="1"/>
  <c r="AG2458"/>
  <c r="AH2458"/>
  <c r="AI2458"/>
  <c r="AJ2458"/>
  <c r="AK2458"/>
  <c r="AT2458"/>
  <c r="AU2458"/>
  <c r="AV2458"/>
  <c r="AW2458"/>
  <c r="BB2458" s="1"/>
  <c r="AC2459"/>
  <c r="AD2459"/>
  <c r="AE2459"/>
  <c r="AF2459"/>
  <c r="AG2459"/>
  <c r="AH2459"/>
  <c r="AI2459"/>
  <c r="AJ2459"/>
  <c r="AK2459"/>
  <c r="AO2459"/>
  <c r="AN2459" s="1"/>
  <c r="AT2459"/>
  <c r="AU2459"/>
  <c r="AV2459"/>
  <c r="AW2459"/>
  <c r="BB2459" s="1"/>
  <c r="AC2460"/>
  <c r="AD2460"/>
  <c r="AE2460"/>
  <c r="AF2460"/>
  <c r="AO2460" s="1"/>
  <c r="AG2460"/>
  <c r="AH2460"/>
  <c r="AI2460"/>
  <c r="AJ2460"/>
  <c r="AK2460"/>
  <c r="AT2460"/>
  <c r="AU2460"/>
  <c r="AV2460"/>
  <c r="AW2460"/>
  <c r="BB2460" s="1"/>
  <c r="AC2461"/>
  <c r="AD2461"/>
  <c r="AE2461"/>
  <c r="AF2461"/>
  <c r="AO2461" s="1"/>
  <c r="AN2461" s="1"/>
  <c r="AG2461"/>
  <c r="AH2461"/>
  <c r="AI2461"/>
  <c r="AJ2461"/>
  <c r="AK2461"/>
  <c r="AT2461"/>
  <c r="AU2461"/>
  <c r="AV2461"/>
  <c r="AW2461"/>
  <c r="BB2461" s="1"/>
  <c r="AC2462"/>
  <c r="AD2462"/>
  <c r="AE2462"/>
  <c r="AF2462"/>
  <c r="AO2462" s="1"/>
  <c r="AG2462"/>
  <c r="AH2462"/>
  <c r="AI2462"/>
  <c r="AJ2462"/>
  <c r="AK2462"/>
  <c r="AT2462"/>
  <c r="AU2462"/>
  <c r="AV2462"/>
  <c r="AW2462"/>
  <c r="BB2462" s="1"/>
  <c r="AC2463"/>
  <c r="AD2463"/>
  <c r="AE2463"/>
  <c r="AF2463"/>
  <c r="AO2463" s="1"/>
  <c r="AN2463" s="1"/>
  <c r="AG2463"/>
  <c r="AH2463"/>
  <c r="AI2463"/>
  <c r="AJ2463"/>
  <c r="AK2463"/>
  <c r="AT2463"/>
  <c r="AU2463"/>
  <c r="AV2463"/>
  <c r="AW2463"/>
  <c r="BB2463" s="1"/>
  <c r="AC2464"/>
  <c r="AD2464"/>
  <c r="AE2464"/>
  <c r="AF2464"/>
  <c r="AO2464" s="1"/>
  <c r="AG2464"/>
  <c r="AH2464"/>
  <c r="AI2464"/>
  <c r="AJ2464"/>
  <c r="AK2464"/>
  <c r="AT2464"/>
  <c r="AU2464"/>
  <c r="AV2464"/>
  <c r="AW2464"/>
  <c r="BB2464" s="1"/>
  <c r="AC2465"/>
  <c r="AD2465"/>
  <c r="AE2465"/>
  <c r="AF2465"/>
  <c r="AG2465"/>
  <c r="AH2465"/>
  <c r="AI2465"/>
  <c r="AJ2465"/>
  <c r="AK2465"/>
  <c r="AO2465"/>
  <c r="AN2465" s="1"/>
  <c r="AT2465"/>
  <c r="AU2465"/>
  <c r="AV2465"/>
  <c r="AW2465"/>
  <c r="BB2465" s="1"/>
  <c r="AC2466"/>
  <c r="AD2466"/>
  <c r="AE2466"/>
  <c r="AF2466"/>
  <c r="AO2466" s="1"/>
  <c r="AG2466"/>
  <c r="AH2466"/>
  <c r="AI2466"/>
  <c r="AJ2466"/>
  <c r="AK2466"/>
  <c r="AT2466"/>
  <c r="AU2466"/>
  <c r="AV2466"/>
  <c r="AW2466"/>
  <c r="BB2466" s="1"/>
  <c r="AC2467"/>
  <c r="AD2467"/>
  <c r="AE2467"/>
  <c r="AF2467"/>
  <c r="AG2467"/>
  <c r="AH2467"/>
  <c r="AI2467"/>
  <c r="AJ2467"/>
  <c r="AK2467"/>
  <c r="AO2467"/>
  <c r="AN2467" s="1"/>
  <c r="AT2467"/>
  <c r="AU2467"/>
  <c r="AV2467"/>
  <c r="AW2467"/>
  <c r="BB2467" s="1"/>
  <c r="AC2468"/>
  <c r="AD2468"/>
  <c r="AE2468"/>
  <c r="AF2468"/>
  <c r="AO2468" s="1"/>
  <c r="AG2468"/>
  <c r="AH2468"/>
  <c r="AI2468"/>
  <c r="AJ2468"/>
  <c r="AK2468"/>
  <c r="AT2468"/>
  <c r="AU2468"/>
  <c r="AV2468"/>
  <c r="AW2468"/>
  <c r="BB2468" s="1"/>
  <c r="AC2469"/>
  <c r="AD2469"/>
  <c r="AE2469"/>
  <c r="AF2469"/>
  <c r="AO2469" s="1"/>
  <c r="AN2469" s="1"/>
  <c r="AG2469"/>
  <c r="AH2469"/>
  <c r="AI2469"/>
  <c r="AJ2469"/>
  <c r="AK2469"/>
  <c r="AT2469"/>
  <c r="AU2469"/>
  <c r="AV2469"/>
  <c r="AW2469"/>
  <c r="BB2469" s="1"/>
  <c r="AC2470"/>
  <c r="AD2470"/>
  <c r="AE2470"/>
  <c r="AF2470"/>
  <c r="AO2470" s="1"/>
  <c r="AG2470"/>
  <c r="AH2470"/>
  <c r="AI2470"/>
  <c r="AJ2470"/>
  <c r="AK2470"/>
  <c r="AT2470"/>
  <c r="AU2470"/>
  <c r="AV2470"/>
  <c r="AW2470"/>
  <c r="BB2470" s="1"/>
  <c r="AC2471"/>
  <c r="AD2471"/>
  <c r="AE2471"/>
  <c r="AF2471"/>
  <c r="AO2471" s="1"/>
  <c r="AN2471" s="1"/>
  <c r="AG2471"/>
  <c r="AH2471"/>
  <c r="AI2471"/>
  <c r="AJ2471"/>
  <c r="AK2471"/>
  <c r="AT2471"/>
  <c r="AU2471"/>
  <c r="AV2471"/>
  <c r="AW2471"/>
  <c r="BB2471" s="1"/>
  <c r="AC2472"/>
  <c r="AD2472"/>
  <c r="AE2472"/>
  <c r="AF2472"/>
  <c r="AO2472" s="1"/>
  <c r="AG2472"/>
  <c r="AH2472"/>
  <c r="AI2472"/>
  <c r="AJ2472"/>
  <c r="AK2472"/>
  <c r="AT2472"/>
  <c r="AU2472"/>
  <c r="AV2472"/>
  <c r="AW2472"/>
  <c r="BB2472" s="1"/>
  <c r="AC2473"/>
  <c r="AD2473"/>
  <c r="AE2473"/>
  <c r="AF2473"/>
  <c r="AG2473"/>
  <c r="AH2473"/>
  <c r="AI2473"/>
  <c r="AJ2473"/>
  <c r="AK2473"/>
  <c r="AO2473"/>
  <c r="AN2473" s="1"/>
  <c r="AT2473"/>
  <c r="AU2473"/>
  <c r="AV2473"/>
  <c r="AW2473"/>
  <c r="BB2473" s="1"/>
  <c r="AC2474"/>
  <c r="AD2474"/>
  <c r="AE2474"/>
  <c r="AF2474"/>
  <c r="AO2474" s="1"/>
  <c r="AG2474"/>
  <c r="AH2474"/>
  <c r="AI2474"/>
  <c r="AJ2474"/>
  <c r="AK2474"/>
  <c r="AT2474"/>
  <c r="AU2474"/>
  <c r="AV2474"/>
  <c r="AW2474"/>
  <c r="BB2474" s="1"/>
  <c r="AC2475"/>
  <c r="AD2475"/>
  <c r="AE2475"/>
  <c r="AF2475"/>
  <c r="AG2475"/>
  <c r="AH2475"/>
  <c r="AI2475"/>
  <c r="AJ2475"/>
  <c r="AK2475"/>
  <c r="AO2475"/>
  <c r="AN2475" s="1"/>
  <c r="AT2475"/>
  <c r="AU2475"/>
  <c r="AV2475"/>
  <c r="AW2475"/>
  <c r="BB2475" s="1"/>
  <c r="AC2476"/>
  <c r="AD2476"/>
  <c r="AE2476"/>
  <c r="AF2476"/>
  <c r="AO2476" s="1"/>
  <c r="AG2476"/>
  <c r="AH2476"/>
  <c r="AI2476"/>
  <c r="AJ2476"/>
  <c r="AK2476"/>
  <c r="AT2476"/>
  <c r="AU2476"/>
  <c r="AV2476"/>
  <c r="AW2476"/>
  <c r="BB2476" s="1"/>
  <c r="AC2477"/>
  <c r="AD2477"/>
  <c r="AE2477"/>
  <c r="AF2477"/>
  <c r="AO2477" s="1"/>
  <c r="AN2477" s="1"/>
  <c r="AG2477"/>
  <c r="AH2477"/>
  <c r="AI2477"/>
  <c r="AJ2477"/>
  <c r="AK2477"/>
  <c r="AT2477"/>
  <c r="AU2477"/>
  <c r="AV2477"/>
  <c r="AW2477"/>
  <c r="BB2477" s="1"/>
  <c r="AC2478"/>
  <c r="AD2478"/>
  <c r="AE2478"/>
  <c r="AF2478"/>
  <c r="AO2478" s="1"/>
  <c r="AG2478"/>
  <c r="AH2478"/>
  <c r="AI2478"/>
  <c r="AJ2478"/>
  <c r="AK2478"/>
  <c r="AT2478"/>
  <c r="AU2478"/>
  <c r="AV2478"/>
  <c r="AW2478"/>
  <c r="BB2478" s="1"/>
  <c r="AC2479"/>
  <c r="AD2479"/>
  <c r="AE2479"/>
  <c r="AF2479"/>
  <c r="AO2479" s="1"/>
  <c r="AN2479" s="1"/>
  <c r="AG2479"/>
  <c r="AH2479"/>
  <c r="AI2479"/>
  <c r="AJ2479"/>
  <c r="AK2479"/>
  <c r="AT2479"/>
  <c r="AU2479"/>
  <c r="AV2479"/>
  <c r="AW2479"/>
  <c r="BB2479" s="1"/>
  <c r="AC2480"/>
  <c r="AD2480"/>
  <c r="AE2480"/>
  <c r="AF2480"/>
  <c r="AO2480" s="1"/>
  <c r="AG2480"/>
  <c r="AH2480"/>
  <c r="AI2480"/>
  <c r="AJ2480"/>
  <c r="AK2480"/>
  <c r="AT2480"/>
  <c r="AU2480"/>
  <c r="AV2480"/>
  <c r="AW2480"/>
  <c r="BB2480" s="1"/>
  <c r="AC2481"/>
  <c r="AD2481"/>
  <c r="AE2481"/>
  <c r="AF2481"/>
  <c r="AG2481"/>
  <c r="AH2481"/>
  <c r="AI2481"/>
  <c r="AJ2481"/>
  <c r="AK2481"/>
  <c r="AO2481"/>
  <c r="AN2481" s="1"/>
  <c r="AT2481"/>
  <c r="AU2481"/>
  <c r="AV2481"/>
  <c r="AW2481"/>
  <c r="BB2481" s="1"/>
  <c r="AC2482"/>
  <c r="AD2482"/>
  <c r="AE2482"/>
  <c r="AF2482"/>
  <c r="AO2482" s="1"/>
  <c r="AG2482"/>
  <c r="AH2482"/>
  <c r="AI2482"/>
  <c r="AJ2482"/>
  <c r="AK2482"/>
  <c r="AT2482"/>
  <c r="AU2482"/>
  <c r="AV2482"/>
  <c r="AW2482"/>
  <c r="BB2482" s="1"/>
  <c r="AC2483"/>
  <c r="AD2483"/>
  <c r="AE2483"/>
  <c r="AF2483"/>
  <c r="AG2483"/>
  <c r="AH2483"/>
  <c r="AI2483"/>
  <c r="AJ2483"/>
  <c r="AK2483"/>
  <c r="AO2483"/>
  <c r="AN2483" s="1"/>
  <c r="AT2483"/>
  <c r="AU2483"/>
  <c r="AV2483"/>
  <c r="AW2483"/>
  <c r="BB2483" s="1"/>
  <c r="AC2484"/>
  <c r="AD2484"/>
  <c r="AE2484"/>
  <c r="AF2484"/>
  <c r="AO2484" s="1"/>
  <c r="AG2484"/>
  <c r="AH2484"/>
  <c r="AI2484"/>
  <c r="AJ2484"/>
  <c r="AK2484"/>
  <c r="AT2484"/>
  <c r="AU2484"/>
  <c r="AV2484"/>
  <c r="AW2484"/>
  <c r="BB2484" s="1"/>
  <c r="AC2485"/>
  <c r="AD2485"/>
  <c r="AE2485"/>
  <c r="AF2485"/>
  <c r="AO2485" s="1"/>
  <c r="AN2485" s="1"/>
  <c r="AG2485"/>
  <c r="AH2485"/>
  <c r="AI2485"/>
  <c r="AJ2485"/>
  <c r="AK2485"/>
  <c r="AT2485"/>
  <c r="AU2485"/>
  <c r="AV2485"/>
  <c r="AW2485"/>
  <c r="BB2485" s="1"/>
  <c r="AC2486"/>
  <c r="AD2486"/>
  <c r="AE2486"/>
  <c r="AF2486"/>
  <c r="AO2486" s="1"/>
  <c r="AG2486"/>
  <c r="AH2486"/>
  <c r="AI2486"/>
  <c r="AJ2486"/>
  <c r="AK2486"/>
  <c r="AT2486"/>
  <c r="AU2486"/>
  <c r="AV2486"/>
  <c r="AW2486"/>
  <c r="BB2486" s="1"/>
  <c r="AC2487"/>
  <c r="AD2487"/>
  <c r="AE2487"/>
  <c r="AF2487"/>
  <c r="AO2487" s="1"/>
  <c r="AN2487" s="1"/>
  <c r="AG2487"/>
  <c r="AH2487"/>
  <c r="AI2487"/>
  <c r="AJ2487"/>
  <c r="AK2487"/>
  <c r="AT2487"/>
  <c r="AU2487"/>
  <c r="AV2487"/>
  <c r="AW2487"/>
  <c r="BB2487" s="1"/>
  <c r="AC2488"/>
  <c r="AD2488"/>
  <c r="AE2488"/>
  <c r="AF2488"/>
  <c r="AO2488" s="1"/>
  <c r="AG2488"/>
  <c r="AH2488"/>
  <c r="AI2488"/>
  <c r="AJ2488"/>
  <c r="AK2488"/>
  <c r="AT2488"/>
  <c r="AU2488"/>
  <c r="AV2488"/>
  <c r="AW2488"/>
  <c r="BB2488" s="1"/>
  <c r="AC2489"/>
  <c r="AD2489"/>
  <c r="AE2489"/>
  <c r="AF2489"/>
  <c r="AG2489"/>
  <c r="AH2489"/>
  <c r="AI2489"/>
  <c r="AJ2489"/>
  <c r="AK2489"/>
  <c r="AO2489"/>
  <c r="AN2489" s="1"/>
  <c r="AT2489"/>
  <c r="AU2489"/>
  <c r="AV2489"/>
  <c r="AW2489"/>
  <c r="BB2489" s="1"/>
  <c r="AC2490"/>
  <c r="AD2490"/>
  <c r="AE2490"/>
  <c r="AF2490"/>
  <c r="AO2490" s="1"/>
  <c r="AG2490"/>
  <c r="AH2490"/>
  <c r="AI2490"/>
  <c r="AJ2490"/>
  <c r="AK2490"/>
  <c r="AT2490"/>
  <c r="AU2490"/>
  <c r="AV2490"/>
  <c r="AW2490"/>
  <c r="BB2490" s="1"/>
  <c r="AC2491"/>
  <c r="AD2491"/>
  <c r="AE2491"/>
  <c r="AF2491"/>
  <c r="AG2491"/>
  <c r="AH2491"/>
  <c r="AI2491"/>
  <c r="AJ2491"/>
  <c r="AK2491"/>
  <c r="AO2491"/>
  <c r="AN2491" s="1"/>
  <c r="AT2491"/>
  <c r="AU2491"/>
  <c r="AV2491"/>
  <c r="AW2491"/>
  <c r="BB2491" s="1"/>
  <c r="AC2492"/>
  <c r="AD2492"/>
  <c r="AE2492"/>
  <c r="AF2492"/>
  <c r="AO2492" s="1"/>
  <c r="AG2492"/>
  <c r="AH2492"/>
  <c r="AI2492"/>
  <c r="AJ2492"/>
  <c r="AK2492"/>
  <c r="AT2492"/>
  <c r="AU2492"/>
  <c r="AV2492"/>
  <c r="AW2492"/>
  <c r="BB2492" s="1"/>
  <c r="AC2493"/>
  <c r="AD2493"/>
  <c r="AE2493"/>
  <c r="AF2493"/>
  <c r="AO2493" s="1"/>
  <c r="AN2493" s="1"/>
  <c r="AG2493"/>
  <c r="AH2493"/>
  <c r="AI2493"/>
  <c r="AJ2493"/>
  <c r="AK2493"/>
  <c r="AT2493"/>
  <c r="AU2493"/>
  <c r="AV2493"/>
  <c r="AW2493"/>
  <c r="BB2493" s="1"/>
  <c r="AC2494"/>
  <c r="AD2494"/>
  <c r="AE2494"/>
  <c r="AF2494"/>
  <c r="AO2494" s="1"/>
  <c r="AG2494"/>
  <c r="AH2494"/>
  <c r="AI2494"/>
  <c r="AJ2494"/>
  <c r="AK2494"/>
  <c r="AT2494"/>
  <c r="AU2494"/>
  <c r="AV2494"/>
  <c r="AW2494"/>
  <c r="BB2494" s="1"/>
  <c r="AC2495"/>
  <c r="AD2495"/>
  <c r="AE2495"/>
  <c r="AF2495"/>
  <c r="AO2495" s="1"/>
  <c r="AN2495" s="1"/>
  <c r="AG2495"/>
  <c r="AH2495"/>
  <c r="AI2495"/>
  <c r="AJ2495"/>
  <c r="AK2495"/>
  <c r="AT2495"/>
  <c r="AU2495"/>
  <c r="AV2495"/>
  <c r="AW2495"/>
  <c r="BB2495" s="1"/>
  <c r="AC2496"/>
  <c r="AD2496"/>
  <c r="AE2496"/>
  <c r="AF2496"/>
  <c r="AO2496" s="1"/>
  <c r="AG2496"/>
  <c r="AH2496"/>
  <c r="AI2496"/>
  <c r="AJ2496"/>
  <c r="AK2496"/>
  <c r="AT2496"/>
  <c r="AU2496"/>
  <c r="AV2496"/>
  <c r="AW2496"/>
  <c r="BB2496" s="1"/>
  <c r="AC2497"/>
  <c r="AD2497"/>
  <c r="AE2497"/>
  <c r="AF2497"/>
  <c r="AG2497"/>
  <c r="AH2497"/>
  <c r="AI2497"/>
  <c r="AJ2497"/>
  <c r="AK2497"/>
  <c r="AO2497"/>
  <c r="AN2497" s="1"/>
  <c r="AT2497"/>
  <c r="AU2497"/>
  <c r="AV2497"/>
  <c r="AW2497"/>
  <c r="BB2497" s="1"/>
  <c r="AC2498"/>
  <c r="AD2498"/>
  <c r="AE2498"/>
  <c r="AF2498"/>
  <c r="AO2498" s="1"/>
  <c r="AG2498"/>
  <c r="AH2498"/>
  <c r="AI2498"/>
  <c r="AJ2498"/>
  <c r="AK2498"/>
  <c r="AT2498"/>
  <c r="AU2498"/>
  <c r="AV2498"/>
  <c r="AW2498"/>
  <c r="BB2498" s="1"/>
  <c r="AC2499"/>
  <c r="AD2499"/>
  <c r="AE2499"/>
  <c r="AF2499"/>
  <c r="AG2499"/>
  <c r="AH2499"/>
  <c r="AI2499"/>
  <c r="AJ2499"/>
  <c r="AK2499"/>
  <c r="AO2499"/>
  <c r="AN2499" s="1"/>
  <c r="AT2499"/>
  <c r="AU2499"/>
  <c r="AV2499"/>
  <c r="AW2499"/>
  <c r="BB2499" s="1"/>
  <c r="AC2500"/>
  <c r="AD2500"/>
  <c r="AE2500"/>
  <c r="AF2500"/>
  <c r="AO2500" s="1"/>
  <c r="AG2500"/>
  <c r="AH2500"/>
  <c r="AI2500"/>
  <c r="AJ2500"/>
  <c r="AK2500"/>
  <c r="AT2500"/>
  <c r="AU2500"/>
  <c r="AV2500"/>
  <c r="AW2500"/>
  <c r="BB2500" s="1"/>
  <c r="AC2501"/>
  <c r="AD2501"/>
  <c r="AE2501"/>
  <c r="AF2501"/>
  <c r="AO2501" s="1"/>
  <c r="AN2501" s="1"/>
  <c r="AG2501"/>
  <c r="AH2501"/>
  <c r="AI2501"/>
  <c r="AJ2501"/>
  <c r="AK2501"/>
  <c r="AT2501"/>
  <c r="AU2501"/>
  <c r="AV2501"/>
  <c r="AW2501"/>
  <c r="BB2501" s="1"/>
  <c r="AC2502"/>
  <c r="AD2502"/>
  <c r="AE2502"/>
  <c r="AF2502"/>
  <c r="AO2502" s="1"/>
  <c r="AG2502"/>
  <c r="AH2502"/>
  <c r="AI2502"/>
  <c r="AJ2502"/>
  <c r="AK2502"/>
  <c r="AT2502"/>
  <c r="AU2502"/>
  <c r="AV2502"/>
  <c r="AW2502"/>
  <c r="BB2502" s="1"/>
  <c r="AC2503"/>
  <c r="AD2503"/>
  <c r="AE2503"/>
  <c r="AF2503"/>
  <c r="AO2503" s="1"/>
  <c r="AN2503" s="1"/>
  <c r="AG2503"/>
  <c r="AH2503"/>
  <c r="AI2503"/>
  <c r="AJ2503"/>
  <c r="AK2503"/>
  <c r="AT2503"/>
  <c r="AU2503"/>
  <c r="AV2503"/>
  <c r="AW2503"/>
  <c r="BB2503" s="1"/>
  <c r="AC2504"/>
  <c r="AD2504"/>
  <c r="AE2504"/>
  <c r="AF2504"/>
  <c r="AO2504" s="1"/>
  <c r="AG2504"/>
  <c r="AH2504"/>
  <c r="AI2504"/>
  <c r="AJ2504"/>
  <c r="AK2504"/>
  <c r="AT2504"/>
  <c r="AU2504"/>
  <c r="AV2504"/>
  <c r="AW2504"/>
  <c r="BB2504" s="1"/>
  <c r="AC2505"/>
  <c r="AD2505"/>
  <c r="AE2505"/>
  <c r="AF2505"/>
  <c r="AG2505"/>
  <c r="AH2505"/>
  <c r="AI2505"/>
  <c r="AJ2505"/>
  <c r="AK2505"/>
  <c r="AO2505"/>
  <c r="AN2505" s="1"/>
  <c r="AT2505"/>
  <c r="AU2505"/>
  <c r="AV2505"/>
  <c r="AW2505"/>
  <c r="BB2505" s="1"/>
  <c r="AC2506"/>
  <c r="AD2506"/>
  <c r="AE2506"/>
  <c r="AF2506"/>
  <c r="AO2506" s="1"/>
  <c r="AG2506"/>
  <c r="AH2506"/>
  <c r="AI2506"/>
  <c r="AJ2506"/>
  <c r="AK2506"/>
  <c r="AT2506"/>
  <c r="AU2506"/>
  <c r="AV2506"/>
  <c r="AW2506"/>
  <c r="BB2506" s="1"/>
  <c r="AC2507"/>
  <c r="AD2507"/>
  <c r="AE2507"/>
  <c r="AF2507"/>
  <c r="AG2507"/>
  <c r="AH2507"/>
  <c r="AI2507"/>
  <c r="AJ2507"/>
  <c r="AK2507"/>
  <c r="AO2507"/>
  <c r="AN2507" s="1"/>
  <c r="AT2507"/>
  <c r="AU2507"/>
  <c r="AV2507"/>
  <c r="AW2507"/>
  <c r="BB2507" s="1"/>
  <c r="AC2508"/>
  <c r="AD2508"/>
  <c r="AE2508"/>
  <c r="AF2508"/>
  <c r="AO2508" s="1"/>
  <c r="AG2508"/>
  <c r="AH2508"/>
  <c r="AI2508"/>
  <c r="AJ2508"/>
  <c r="AK2508"/>
  <c r="AT2508"/>
  <c r="AU2508"/>
  <c r="AV2508"/>
  <c r="AW2508"/>
  <c r="BB2508" s="1"/>
  <c r="AC2509"/>
  <c r="AD2509"/>
  <c r="AE2509"/>
  <c r="AF2509"/>
  <c r="AO2509" s="1"/>
  <c r="AN2509" s="1"/>
  <c r="AG2509"/>
  <c r="AH2509"/>
  <c r="AI2509"/>
  <c r="AJ2509"/>
  <c r="AK2509"/>
  <c r="AT2509"/>
  <c r="AU2509"/>
  <c r="AV2509"/>
  <c r="AW2509"/>
  <c r="BB2509" s="1"/>
  <c r="AC2510"/>
  <c r="AD2510"/>
  <c r="AE2510"/>
  <c r="AF2510"/>
  <c r="AO2510" s="1"/>
  <c r="AG2510"/>
  <c r="AH2510"/>
  <c r="AI2510"/>
  <c r="AJ2510"/>
  <c r="AK2510"/>
  <c r="AT2510"/>
  <c r="AU2510"/>
  <c r="AV2510"/>
  <c r="AW2510"/>
  <c r="BB2510" s="1"/>
  <c r="AC2511"/>
  <c r="AD2511"/>
  <c r="AE2511"/>
  <c r="AF2511"/>
  <c r="AO2511" s="1"/>
  <c r="AN2511" s="1"/>
  <c r="AG2511"/>
  <c r="AH2511"/>
  <c r="AI2511"/>
  <c r="AJ2511"/>
  <c r="AK2511"/>
  <c r="AT2511"/>
  <c r="AU2511"/>
  <c r="AV2511"/>
  <c r="AW2511"/>
  <c r="BB2511" s="1"/>
  <c r="AC2512"/>
  <c r="AD2512"/>
  <c r="AE2512"/>
  <c r="AF2512"/>
  <c r="AO2512" s="1"/>
  <c r="AG2512"/>
  <c r="AH2512"/>
  <c r="AI2512"/>
  <c r="AJ2512"/>
  <c r="AK2512"/>
  <c r="AT2512"/>
  <c r="AU2512"/>
  <c r="AV2512"/>
  <c r="AW2512"/>
  <c r="BB2512" s="1"/>
  <c r="AC2513"/>
  <c r="AD2513"/>
  <c r="AE2513"/>
  <c r="AF2513"/>
  <c r="AG2513"/>
  <c r="AH2513"/>
  <c r="AI2513"/>
  <c r="AJ2513"/>
  <c r="AK2513"/>
  <c r="AO2513"/>
  <c r="AN2513" s="1"/>
  <c r="AT2513"/>
  <c r="AU2513"/>
  <c r="AV2513"/>
  <c r="AW2513"/>
  <c r="BB2513" s="1"/>
  <c r="AC2514"/>
  <c r="AD2514"/>
  <c r="AE2514"/>
  <c r="AF2514"/>
  <c r="AO2514" s="1"/>
  <c r="AG2514"/>
  <c r="AH2514"/>
  <c r="AI2514"/>
  <c r="AJ2514"/>
  <c r="AK2514"/>
  <c r="AT2514"/>
  <c r="AU2514"/>
  <c r="AV2514"/>
  <c r="AW2514"/>
  <c r="BB2514" s="1"/>
  <c r="AC2515"/>
  <c r="AD2515"/>
  <c r="AE2515"/>
  <c r="AF2515"/>
  <c r="AG2515"/>
  <c r="AH2515"/>
  <c r="AI2515"/>
  <c r="AJ2515"/>
  <c r="AK2515"/>
  <c r="AO2515"/>
  <c r="AN2515" s="1"/>
  <c r="AT2515"/>
  <c r="AU2515"/>
  <c r="AV2515"/>
  <c r="AW2515"/>
  <c r="BB2515" s="1"/>
  <c r="AC2516"/>
  <c r="AD2516"/>
  <c r="AE2516"/>
  <c r="AF2516"/>
  <c r="AO2516" s="1"/>
  <c r="AG2516"/>
  <c r="AH2516"/>
  <c r="AI2516"/>
  <c r="AJ2516"/>
  <c r="AK2516"/>
  <c r="AT2516"/>
  <c r="AU2516"/>
  <c r="AV2516"/>
  <c r="AW2516"/>
  <c r="BB2516" s="1"/>
  <c r="AC2517"/>
  <c r="AD2517"/>
  <c r="AE2517"/>
  <c r="AF2517"/>
  <c r="AO2517" s="1"/>
  <c r="AN2517" s="1"/>
  <c r="AG2517"/>
  <c r="AH2517"/>
  <c r="AI2517"/>
  <c r="AJ2517"/>
  <c r="AK2517"/>
  <c r="AT2517"/>
  <c r="AU2517"/>
  <c r="AV2517"/>
  <c r="AW2517"/>
  <c r="BB2517" s="1"/>
  <c r="AC2518"/>
  <c r="AD2518"/>
  <c r="AE2518"/>
  <c r="AF2518"/>
  <c r="AO2518" s="1"/>
  <c r="AG2518"/>
  <c r="AH2518"/>
  <c r="AI2518"/>
  <c r="AJ2518"/>
  <c r="AK2518"/>
  <c r="AT2518"/>
  <c r="AU2518"/>
  <c r="AV2518"/>
  <c r="AW2518"/>
  <c r="BB2518" s="1"/>
  <c r="AC2519"/>
  <c r="AD2519"/>
  <c r="AE2519"/>
  <c r="AF2519"/>
  <c r="AO2519" s="1"/>
  <c r="AN2519" s="1"/>
  <c r="AG2519"/>
  <c r="AH2519"/>
  <c r="AI2519"/>
  <c r="AJ2519"/>
  <c r="AK2519"/>
  <c r="AT2519"/>
  <c r="AU2519"/>
  <c r="AV2519"/>
  <c r="AW2519"/>
  <c r="BB2519" s="1"/>
  <c r="AC2520"/>
  <c r="AD2520"/>
  <c r="AE2520"/>
  <c r="AF2520"/>
  <c r="AO2520" s="1"/>
  <c r="AG2520"/>
  <c r="AH2520"/>
  <c r="AI2520"/>
  <c r="AJ2520"/>
  <c r="AK2520"/>
  <c r="AT2520"/>
  <c r="AU2520"/>
  <c r="AV2520"/>
  <c r="AW2520"/>
  <c r="BB2520" s="1"/>
  <c r="AC2521"/>
  <c r="AD2521"/>
  <c r="AE2521"/>
  <c r="AF2521"/>
  <c r="AG2521"/>
  <c r="AH2521"/>
  <c r="AI2521"/>
  <c r="AJ2521"/>
  <c r="AK2521"/>
  <c r="AO2521"/>
  <c r="AN2521" s="1"/>
  <c r="AT2521"/>
  <c r="AU2521"/>
  <c r="AV2521"/>
  <c r="AW2521"/>
  <c r="BB2521" s="1"/>
  <c r="AC2522"/>
  <c r="AD2522"/>
  <c r="AE2522"/>
  <c r="AF2522"/>
  <c r="AO2522" s="1"/>
  <c r="AG2522"/>
  <c r="AH2522"/>
  <c r="AI2522"/>
  <c r="AJ2522"/>
  <c r="AK2522"/>
  <c r="AT2522"/>
  <c r="AU2522"/>
  <c r="AV2522"/>
  <c r="AW2522"/>
  <c r="BB2522" s="1"/>
  <c r="AC2523"/>
  <c r="AD2523"/>
  <c r="AE2523"/>
  <c r="AF2523"/>
  <c r="AG2523"/>
  <c r="AH2523"/>
  <c r="AI2523"/>
  <c r="AJ2523"/>
  <c r="AK2523"/>
  <c r="AO2523"/>
  <c r="AN2523" s="1"/>
  <c r="AT2523"/>
  <c r="AU2523"/>
  <c r="AV2523"/>
  <c r="AW2523"/>
  <c r="BB2523" s="1"/>
  <c r="AC2524"/>
  <c r="AD2524"/>
  <c r="AE2524"/>
  <c r="AF2524"/>
  <c r="AO2524" s="1"/>
  <c r="AG2524"/>
  <c r="AH2524"/>
  <c r="AI2524"/>
  <c r="AJ2524"/>
  <c r="AK2524"/>
  <c r="AT2524"/>
  <c r="AU2524"/>
  <c r="AV2524"/>
  <c r="AW2524"/>
  <c r="BB2524" s="1"/>
  <c r="AC2525"/>
  <c r="AD2525"/>
  <c r="AE2525"/>
  <c r="AF2525"/>
  <c r="AO2525" s="1"/>
  <c r="AN2525" s="1"/>
  <c r="AG2525"/>
  <c r="AH2525"/>
  <c r="AI2525"/>
  <c r="AJ2525"/>
  <c r="AK2525"/>
  <c r="AT2525"/>
  <c r="AU2525"/>
  <c r="AV2525"/>
  <c r="AW2525"/>
  <c r="BB2525" s="1"/>
  <c r="AC2526"/>
  <c r="AD2526"/>
  <c r="AE2526"/>
  <c r="AF2526"/>
  <c r="AO2526" s="1"/>
  <c r="AG2526"/>
  <c r="AH2526"/>
  <c r="AI2526"/>
  <c r="AJ2526"/>
  <c r="AK2526"/>
  <c r="AT2526"/>
  <c r="AU2526"/>
  <c r="AV2526"/>
  <c r="AW2526"/>
  <c r="BB2526" s="1"/>
  <c r="AC2527"/>
  <c r="AD2527"/>
  <c r="AE2527"/>
  <c r="AF2527"/>
  <c r="AO2527" s="1"/>
  <c r="AN2527" s="1"/>
  <c r="AG2527"/>
  <c r="AH2527"/>
  <c r="AI2527"/>
  <c r="AJ2527"/>
  <c r="AK2527"/>
  <c r="AT2527"/>
  <c r="AU2527"/>
  <c r="AV2527"/>
  <c r="AW2527"/>
  <c r="BB2527" s="1"/>
  <c r="AC2528"/>
  <c r="AD2528"/>
  <c r="AE2528"/>
  <c r="AF2528"/>
  <c r="AO2528" s="1"/>
  <c r="AG2528"/>
  <c r="AH2528"/>
  <c r="AI2528"/>
  <c r="AJ2528"/>
  <c r="AK2528"/>
  <c r="AT2528"/>
  <c r="AU2528"/>
  <c r="AV2528"/>
  <c r="AW2528"/>
  <c r="BB2528" s="1"/>
  <c r="AC2529"/>
  <c r="AD2529"/>
  <c r="AE2529"/>
  <c r="AF2529"/>
  <c r="AG2529"/>
  <c r="AH2529"/>
  <c r="AI2529"/>
  <c r="AJ2529"/>
  <c r="AK2529"/>
  <c r="AO2529"/>
  <c r="AN2529" s="1"/>
  <c r="AT2529"/>
  <c r="AU2529"/>
  <c r="AV2529"/>
  <c r="AW2529"/>
  <c r="BB2529" s="1"/>
  <c r="AC2530"/>
  <c r="AD2530"/>
  <c r="AE2530"/>
  <c r="AF2530"/>
  <c r="AO2530" s="1"/>
  <c r="AG2530"/>
  <c r="AH2530"/>
  <c r="AI2530"/>
  <c r="AJ2530"/>
  <c r="AK2530"/>
  <c r="AT2530"/>
  <c r="AU2530"/>
  <c r="AV2530"/>
  <c r="AW2530"/>
  <c r="BB2530" s="1"/>
  <c r="AC2531"/>
  <c r="AD2531"/>
  <c r="AE2531"/>
  <c r="AF2531"/>
  <c r="AG2531"/>
  <c r="AH2531"/>
  <c r="AI2531"/>
  <c r="AJ2531"/>
  <c r="AK2531"/>
  <c r="AO2531"/>
  <c r="AN2531" s="1"/>
  <c r="AT2531"/>
  <c r="AU2531"/>
  <c r="AV2531"/>
  <c r="AW2531"/>
  <c r="BB2531" s="1"/>
  <c r="AC2532"/>
  <c r="AD2532"/>
  <c r="AE2532"/>
  <c r="AF2532"/>
  <c r="AO2532" s="1"/>
  <c r="AG2532"/>
  <c r="AH2532"/>
  <c r="AI2532"/>
  <c r="AJ2532"/>
  <c r="AK2532"/>
  <c r="AT2532"/>
  <c r="AU2532"/>
  <c r="AV2532"/>
  <c r="AW2532"/>
  <c r="BB2532" s="1"/>
  <c r="AC2533"/>
  <c r="AD2533"/>
  <c r="AE2533"/>
  <c r="AF2533"/>
  <c r="AO2533" s="1"/>
  <c r="AN2533" s="1"/>
  <c r="AG2533"/>
  <c r="AH2533"/>
  <c r="AI2533"/>
  <c r="AJ2533"/>
  <c r="AK2533"/>
  <c r="AT2533"/>
  <c r="AU2533"/>
  <c r="AV2533"/>
  <c r="AW2533"/>
  <c r="BB2533" s="1"/>
  <c r="AC2534"/>
  <c r="AD2534"/>
  <c r="AE2534"/>
  <c r="AF2534"/>
  <c r="AO2534" s="1"/>
  <c r="AG2534"/>
  <c r="AH2534"/>
  <c r="AI2534"/>
  <c r="AJ2534"/>
  <c r="AK2534"/>
  <c r="AT2534"/>
  <c r="AU2534"/>
  <c r="AV2534"/>
  <c r="AW2534"/>
  <c r="BB2534" s="1"/>
  <c r="AC2535"/>
  <c r="AD2535"/>
  <c r="AE2535"/>
  <c r="AF2535"/>
  <c r="AO2535" s="1"/>
  <c r="AN2535" s="1"/>
  <c r="AG2535"/>
  <c r="AH2535"/>
  <c r="AI2535"/>
  <c r="AJ2535"/>
  <c r="AK2535"/>
  <c r="AT2535"/>
  <c r="AU2535"/>
  <c r="AV2535"/>
  <c r="AW2535"/>
  <c r="BB2535" s="1"/>
  <c r="AC2536"/>
  <c r="AD2536"/>
  <c r="AE2536"/>
  <c r="AF2536"/>
  <c r="AO2536" s="1"/>
  <c r="AG2536"/>
  <c r="AH2536"/>
  <c r="AI2536"/>
  <c r="AJ2536"/>
  <c r="AK2536"/>
  <c r="AT2536"/>
  <c r="AU2536"/>
  <c r="AV2536"/>
  <c r="AW2536"/>
  <c r="BB2536" s="1"/>
  <c r="AC2537"/>
  <c r="AD2537"/>
  <c r="AE2537"/>
  <c r="AF2537"/>
  <c r="AG2537"/>
  <c r="AH2537"/>
  <c r="AI2537"/>
  <c r="AJ2537"/>
  <c r="AK2537"/>
  <c r="AO2537"/>
  <c r="AN2537" s="1"/>
  <c r="AT2537"/>
  <c r="AU2537"/>
  <c r="AV2537"/>
  <c r="AW2537"/>
  <c r="BB2537" s="1"/>
  <c r="AC2538"/>
  <c r="AD2538"/>
  <c r="AE2538"/>
  <c r="AF2538"/>
  <c r="AO2538" s="1"/>
  <c r="AG2538"/>
  <c r="AH2538"/>
  <c r="AI2538"/>
  <c r="AJ2538"/>
  <c r="AK2538"/>
  <c r="AT2538"/>
  <c r="AU2538"/>
  <c r="AV2538"/>
  <c r="AW2538"/>
  <c r="BB2538" s="1"/>
  <c r="AC2539"/>
  <c r="AD2539"/>
  <c r="AE2539"/>
  <c r="AF2539"/>
  <c r="AG2539"/>
  <c r="AH2539"/>
  <c r="AI2539"/>
  <c r="AJ2539"/>
  <c r="AK2539"/>
  <c r="AO2539"/>
  <c r="AN2539" s="1"/>
  <c r="AT2539"/>
  <c r="AU2539"/>
  <c r="AV2539"/>
  <c r="AW2539"/>
  <c r="BB2539" s="1"/>
  <c r="AC2540"/>
  <c r="AD2540"/>
  <c r="AE2540"/>
  <c r="AF2540"/>
  <c r="AO2540" s="1"/>
  <c r="AG2540"/>
  <c r="AH2540"/>
  <c r="AI2540"/>
  <c r="AJ2540"/>
  <c r="AK2540"/>
  <c r="AT2540"/>
  <c r="AU2540"/>
  <c r="AV2540"/>
  <c r="AW2540"/>
  <c r="BB2540" s="1"/>
  <c r="AC2541"/>
  <c r="AD2541"/>
  <c r="AE2541"/>
  <c r="AF2541"/>
  <c r="AO2541" s="1"/>
  <c r="AN2541" s="1"/>
  <c r="AG2541"/>
  <c r="AH2541"/>
  <c r="AI2541"/>
  <c r="AJ2541"/>
  <c r="AK2541"/>
  <c r="AT2541"/>
  <c r="AU2541"/>
  <c r="AV2541"/>
  <c r="AW2541"/>
  <c r="BB2541" s="1"/>
  <c r="AC2542"/>
  <c r="AD2542"/>
  <c r="AE2542"/>
  <c r="AF2542"/>
  <c r="AO2542" s="1"/>
  <c r="AG2542"/>
  <c r="AH2542"/>
  <c r="AI2542"/>
  <c r="AJ2542"/>
  <c r="AK2542"/>
  <c r="AT2542"/>
  <c r="AU2542"/>
  <c r="AV2542"/>
  <c r="AW2542"/>
  <c r="BB2542" s="1"/>
  <c r="AC2543"/>
  <c r="AD2543"/>
  <c r="AE2543"/>
  <c r="AF2543"/>
  <c r="AO2543" s="1"/>
  <c r="AN2543" s="1"/>
  <c r="AG2543"/>
  <c r="AH2543"/>
  <c r="AI2543"/>
  <c r="AJ2543"/>
  <c r="AK2543"/>
  <c r="AT2543"/>
  <c r="AU2543"/>
  <c r="AV2543"/>
  <c r="AW2543"/>
  <c r="BB2543" s="1"/>
  <c r="AC2544"/>
  <c r="AD2544"/>
  <c r="AE2544"/>
  <c r="AF2544"/>
  <c r="AO2544" s="1"/>
  <c r="AG2544"/>
  <c r="AH2544"/>
  <c r="AI2544"/>
  <c r="AJ2544"/>
  <c r="AK2544"/>
  <c r="AT2544"/>
  <c r="AU2544"/>
  <c r="AV2544"/>
  <c r="AW2544"/>
  <c r="BB2544" s="1"/>
  <c r="AC2545"/>
  <c r="AD2545"/>
  <c r="AE2545"/>
  <c r="AF2545"/>
  <c r="AG2545"/>
  <c r="AH2545"/>
  <c r="AI2545"/>
  <c r="AJ2545"/>
  <c r="AK2545"/>
  <c r="AO2545"/>
  <c r="AN2545" s="1"/>
  <c r="AT2545"/>
  <c r="AU2545"/>
  <c r="AV2545"/>
  <c r="AW2545"/>
  <c r="BB2545" s="1"/>
  <c r="AC2546"/>
  <c r="AD2546"/>
  <c r="AE2546"/>
  <c r="AF2546"/>
  <c r="AO2546" s="1"/>
  <c r="AG2546"/>
  <c r="AH2546"/>
  <c r="AI2546"/>
  <c r="AJ2546"/>
  <c r="AK2546"/>
  <c r="AT2546"/>
  <c r="AU2546"/>
  <c r="AV2546"/>
  <c r="AW2546"/>
  <c r="BB2546" s="1"/>
  <c r="AC2547"/>
  <c r="AD2547"/>
  <c r="AE2547"/>
  <c r="AF2547"/>
  <c r="AG2547"/>
  <c r="AH2547"/>
  <c r="AI2547"/>
  <c r="AJ2547"/>
  <c r="AK2547"/>
  <c r="AO2547"/>
  <c r="AN2547" s="1"/>
  <c r="AT2547"/>
  <c r="AU2547"/>
  <c r="AV2547"/>
  <c r="AW2547"/>
  <c r="BB2547" s="1"/>
  <c r="AC2548"/>
  <c r="AD2548"/>
  <c r="AE2548"/>
  <c r="AF2548"/>
  <c r="AO2548" s="1"/>
  <c r="AG2548"/>
  <c r="AH2548"/>
  <c r="AI2548"/>
  <c r="AJ2548"/>
  <c r="AK2548"/>
  <c r="AT2548"/>
  <c r="AU2548"/>
  <c r="AV2548"/>
  <c r="AW2548"/>
  <c r="BB2548" s="1"/>
  <c r="AC2549"/>
  <c r="AD2549"/>
  <c r="AE2549"/>
  <c r="AF2549"/>
  <c r="AO2549" s="1"/>
  <c r="AN2549" s="1"/>
  <c r="AG2549"/>
  <c r="AH2549"/>
  <c r="AI2549"/>
  <c r="AJ2549"/>
  <c r="AK2549"/>
  <c r="AT2549"/>
  <c r="AU2549"/>
  <c r="AV2549"/>
  <c r="AW2549"/>
  <c r="BB2549" s="1"/>
  <c r="AC2550"/>
  <c r="AD2550"/>
  <c r="AE2550"/>
  <c r="AF2550"/>
  <c r="AO2550" s="1"/>
  <c r="AG2550"/>
  <c r="AH2550"/>
  <c r="AI2550"/>
  <c r="AJ2550"/>
  <c r="AK2550"/>
  <c r="AT2550"/>
  <c r="AU2550"/>
  <c r="AV2550"/>
  <c r="AW2550"/>
  <c r="BB2550" s="1"/>
  <c r="AC2551"/>
  <c r="AD2551"/>
  <c r="AE2551"/>
  <c r="AF2551"/>
  <c r="AO2551" s="1"/>
  <c r="AN2551" s="1"/>
  <c r="AG2551"/>
  <c r="AH2551"/>
  <c r="AI2551"/>
  <c r="AJ2551"/>
  <c r="AK2551"/>
  <c r="AT2551"/>
  <c r="AU2551"/>
  <c r="AV2551"/>
  <c r="AW2551"/>
  <c r="BB2551" s="1"/>
  <c r="AC2552"/>
  <c r="AD2552"/>
  <c r="AE2552"/>
  <c r="AF2552"/>
  <c r="AO2552" s="1"/>
  <c r="AG2552"/>
  <c r="AH2552"/>
  <c r="AI2552"/>
  <c r="AJ2552"/>
  <c r="AK2552"/>
  <c r="AT2552"/>
  <c r="AU2552"/>
  <c r="AV2552"/>
  <c r="AW2552"/>
  <c r="BB2552" s="1"/>
  <c r="AC2553"/>
  <c r="AD2553"/>
  <c r="AE2553"/>
  <c r="AF2553"/>
  <c r="AG2553"/>
  <c r="AH2553"/>
  <c r="AI2553"/>
  <c r="AJ2553"/>
  <c r="AK2553"/>
  <c r="AO2553"/>
  <c r="AN2553" s="1"/>
  <c r="AT2553"/>
  <c r="AU2553"/>
  <c r="AV2553"/>
  <c r="AW2553"/>
  <c r="BB2553" s="1"/>
  <c r="AC2554"/>
  <c r="AD2554"/>
  <c r="AE2554"/>
  <c r="AF2554"/>
  <c r="AO2554" s="1"/>
  <c r="AG2554"/>
  <c r="AH2554"/>
  <c r="AI2554"/>
  <c r="AJ2554"/>
  <c r="AK2554"/>
  <c r="AT2554"/>
  <c r="AU2554"/>
  <c r="AV2554"/>
  <c r="AW2554"/>
  <c r="BB2554" s="1"/>
  <c r="AC2555"/>
  <c r="AD2555"/>
  <c r="AE2555"/>
  <c r="AF2555"/>
  <c r="AG2555"/>
  <c r="AH2555"/>
  <c r="AI2555"/>
  <c r="AJ2555"/>
  <c r="AK2555"/>
  <c r="AO2555"/>
  <c r="AN2555" s="1"/>
  <c r="AT2555"/>
  <c r="AU2555"/>
  <c r="AV2555"/>
  <c r="AW2555"/>
  <c r="BB2555" s="1"/>
  <c r="AC2556"/>
  <c r="AD2556"/>
  <c r="AE2556"/>
  <c r="AF2556"/>
  <c r="AO2556" s="1"/>
  <c r="AG2556"/>
  <c r="AH2556"/>
  <c r="AI2556"/>
  <c r="AJ2556"/>
  <c r="AK2556"/>
  <c r="AT2556"/>
  <c r="AU2556"/>
  <c r="AV2556"/>
  <c r="AW2556"/>
  <c r="BB2556" s="1"/>
  <c r="AC2557"/>
  <c r="AD2557"/>
  <c r="AE2557"/>
  <c r="AF2557"/>
  <c r="AO2557" s="1"/>
  <c r="AN2557" s="1"/>
  <c r="AG2557"/>
  <c r="AH2557"/>
  <c r="AI2557"/>
  <c r="AJ2557"/>
  <c r="AK2557"/>
  <c r="AT2557"/>
  <c r="AU2557"/>
  <c r="AV2557"/>
  <c r="AW2557"/>
  <c r="BB2557" s="1"/>
  <c r="AC2558"/>
  <c r="AD2558"/>
  <c r="AE2558"/>
  <c r="AF2558"/>
  <c r="AO2558" s="1"/>
  <c r="AG2558"/>
  <c r="AH2558"/>
  <c r="AI2558"/>
  <c r="AJ2558"/>
  <c r="AK2558"/>
  <c r="AT2558"/>
  <c r="AU2558"/>
  <c r="AV2558"/>
  <c r="AW2558"/>
  <c r="BB2558" s="1"/>
  <c r="AC2559"/>
  <c r="AD2559"/>
  <c r="AE2559"/>
  <c r="AF2559"/>
  <c r="AO2559" s="1"/>
  <c r="AN2559" s="1"/>
  <c r="AG2559"/>
  <c r="AH2559"/>
  <c r="AI2559"/>
  <c r="AJ2559"/>
  <c r="AK2559"/>
  <c r="AT2559"/>
  <c r="AU2559"/>
  <c r="AV2559"/>
  <c r="AW2559"/>
  <c r="BB2559" s="1"/>
  <c r="AC2560"/>
  <c r="AD2560"/>
  <c r="AE2560"/>
  <c r="AF2560"/>
  <c r="AO2560" s="1"/>
  <c r="AG2560"/>
  <c r="AH2560"/>
  <c r="AI2560"/>
  <c r="AJ2560"/>
  <c r="AK2560"/>
  <c r="AT2560"/>
  <c r="AU2560"/>
  <c r="AV2560"/>
  <c r="AW2560"/>
  <c r="BB2560" s="1"/>
  <c r="AC2561"/>
  <c r="AD2561"/>
  <c r="AE2561"/>
  <c r="AF2561"/>
  <c r="AG2561"/>
  <c r="AH2561"/>
  <c r="AI2561"/>
  <c r="AJ2561"/>
  <c r="AK2561"/>
  <c r="AO2561"/>
  <c r="AN2561" s="1"/>
  <c r="AT2561"/>
  <c r="AU2561"/>
  <c r="AV2561"/>
  <c r="AW2561"/>
  <c r="BB2561" s="1"/>
  <c r="AC2562"/>
  <c r="AD2562"/>
  <c r="AE2562"/>
  <c r="AF2562"/>
  <c r="AO2562" s="1"/>
  <c r="AG2562"/>
  <c r="AH2562"/>
  <c r="AI2562"/>
  <c r="AJ2562"/>
  <c r="AK2562"/>
  <c r="AT2562"/>
  <c r="AU2562"/>
  <c r="AV2562"/>
  <c r="AW2562"/>
  <c r="BB2562" s="1"/>
  <c r="AC2563"/>
  <c r="AD2563"/>
  <c r="AE2563"/>
  <c r="AF2563"/>
  <c r="AG2563"/>
  <c r="AH2563"/>
  <c r="AI2563"/>
  <c r="AJ2563"/>
  <c r="AK2563"/>
  <c r="AO2563"/>
  <c r="AN2563" s="1"/>
  <c r="AT2563"/>
  <c r="AU2563"/>
  <c r="AV2563"/>
  <c r="AW2563"/>
  <c r="BB2563" s="1"/>
  <c r="AC2564"/>
  <c r="AD2564"/>
  <c r="AE2564"/>
  <c r="AF2564"/>
  <c r="AO2564" s="1"/>
  <c r="AG2564"/>
  <c r="AH2564"/>
  <c r="AI2564"/>
  <c r="AJ2564"/>
  <c r="AK2564"/>
  <c r="AT2564"/>
  <c r="AU2564"/>
  <c r="AV2564"/>
  <c r="AW2564"/>
  <c r="BB2564" s="1"/>
  <c r="AC2565"/>
  <c r="AD2565"/>
  <c r="AE2565"/>
  <c r="AF2565"/>
  <c r="AO2565" s="1"/>
  <c r="AN2565" s="1"/>
  <c r="AG2565"/>
  <c r="AH2565"/>
  <c r="AI2565"/>
  <c r="AJ2565"/>
  <c r="AK2565"/>
  <c r="AT2565"/>
  <c r="AU2565"/>
  <c r="AV2565"/>
  <c r="AW2565"/>
  <c r="BB2565" s="1"/>
  <c r="AC2566"/>
  <c r="AD2566"/>
  <c r="AE2566"/>
  <c r="AF2566"/>
  <c r="AO2566" s="1"/>
  <c r="AG2566"/>
  <c r="AH2566"/>
  <c r="AI2566"/>
  <c r="AJ2566"/>
  <c r="AK2566"/>
  <c r="AT2566"/>
  <c r="AU2566"/>
  <c r="AV2566"/>
  <c r="AW2566"/>
  <c r="BB2566" s="1"/>
  <c r="AC2567"/>
  <c r="AD2567"/>
  <c r="AE2567"/>
  <c r="AF2567"/>
  <c r="AO2567" s="1"/>
  <c r="AN2567" s="1"/>
  <c r="AG2567"/>
  <c r="AH2567"/>
  <c r="AI2567"/>
  <c r="AJ2567"/>
  <c r="AK2567"/>
  <c r="AT2567"/>
  <c r="AU2567"/>
  <c r="AV2567"/>
  <c r="AW2567"/>
  <c r="BB2567" s="1"/>
  <c r="AC2568"/>
  <c r="AD2568"/>
  <c r="AE2568"/>
  <c r="AF2568"/>
  <c r="AO2568" s="1"/>
  <c r="AG2568"/>
  <c r="AH2568"/>
  <c r="AI2568"/>
  <c r="AJ2568"/>
  <c r="AK2568"/>
  <c r="AT2568"/>
  <c r="AU2568"/>
  <c r="AV2568"/>
  <c r="AW2568"/>
  <c r="BB2568" s="1"/>
  <c r="AC2569"/>
  <c r="AD2569"/>
  <c r="AE2569"/>
  <c r="AF2569"/>
  <c r="AG2569"/>
  <c r="AH2569"/>
  <c r="AI2569"/>
  <c r="AJ2569"/>
  <c r="AK2569"/>
  <c r="AO2569"/>
  <c r="AN2569" s="1"/>
  <c r="AT2569"/>
  <c r="AU2569"/>
  <c r="AV2569"/>
  <c r="AW2569"/>
  <c r="BB2569" s="1"/>
  <c r="AC2570"/>
  <c r="AD2570"/>
  <c r="AE2570"/>
  <c r="AF2570"/>
  <c r="AO2570" s="1"/>
  <c r="AG2570"/>
  <c r="AH2570"/>
  <c r="AI2570"/>
  <c r="AJ2570"/>
  <c r="AK2570"/>
  <c r="AT2570"/>
  <c r="AU2570"/>
  <c r="AV2570"/>
  <c r="AW2570"/>
  <c r="BB2570" s="1"/>
  <c r="AC2571"/>
  <c r="AD2571"/>
  <c r="AE2571"/>
  <c r="AF2571"/>
  <c r="AG2571"/>
  <c r="AH2571"/>
  <c r="AI2571"/>
  <c r="AJ2571"/>
  <c r="AK2571"/>
  <c r="AO2571"/>
  <c r="AN2571" s="1"/>
  <c r="AT2571"/>
  <c r="AU2571"/>
  <c r="AV2571"/>
  <c r="AW2571"/>
  <c r="BB2571" s="1"/>
  <c r="AC2572"/>
  <c r="AD2572"/>
  <c r="AE2572"/>
  <c r="AF2572"/>
  <c r="AO2572" s="1"/>
  <c r="AG2572"/>
  <c r="AH2572"/>
  <c r="AI2572"/>
  <c r="AJ2572"/>
  <c r="AK2572"/>
  <c r="AT2572"/>
  <c r="AU2572"/>
  <c r="AV2572"/>
  <c r="AW2572"/>
  <c r="BB2572" s="1"/>
  <c r="AC2573"/>
  <c r="AD2573"/>
  <c r="AE2573"/>
  <c r="AF2573"/>
  <c r="AO2573" s="1"/>
  <c r="AN2573" s="1"/>
  <c r="AG2573"/>
  <c r="AH2573"/>
  <c r="AI2573"/>
  <c r="AJ2573"/>
  <c r="AK2573"/>
  <c r="AT2573"/>
  <c r="AU2573"/>
  <c r="AV2573"/>
  <c r="AW2573"/>
  <c r="BB2573" s="1"/>
  <c r="AC2574"/>
  <c r="AD2574"/>
  <c r="AE2574"/>
  <c r="AF2574"/>
  <c r="AO2574" s="1"/>
  <c r="AG2574"/>
  <c r="AH2574"/>
  <c r="AI2574"/>
  <c r="AJ2574"/>
  <c r="AK2574"/>
  <c r="AT2574"/>
  <c r="AU2574"/>
  <c r="AV2574"/>
  <c r="AW2574"/>
  <c r="BB2574" s="1"/>
  <c r="AC2575"/>
  <c r="AD2575"/>
  <c r="AE2575"/>
  <c r="AF2575"/>
  <c r="AO2575" s="1"/>
  <c r="AN2575" s="1"/>
  <c r="AG2575"/>
  <c r="AH2575"/>
  <c r="AI2575"/>
  <c r="AJ2575"/>
  <c r="AK2575"/>
  <c r="AT2575"/>
  <c r="AU2575"/>
  <c r="AV2575"/>
  <c r="AW2575"/>
  <c r="BB2575" s="1"/>
  <c r="AC2576"/>
  <c r="AD2576"/>
  <c r="AE2576"/>
  <c r="AF2576"/>
  <c r="AO2576" s="1"/>
  <c r="AG2576"/>
  <c r="AH2576"/>
  <c r="AI2576"/>
  <c r="AJ2576"/>
  <c r="AK2576"/>
  <c r="AT2576"/>
  <c r="AU2576"/>
  <c r="AV2576"/>
  <c r="AW2576"/>
  <c r="BB2576" s="1"/>
  <c r="AC2577"/>
  <c r="AD2577"/>
  <c r="AE2577"/>
  <c r="AF2577"/>
  <c r="AG2577"/>
  <c r="AH2577"/>
  <c r="AI2577"/>
  <c r="AJ2577"/>
  <c r="AK2577"/>
  <c r="AO2577"/>
  <c r="AN2577" s="1"/>
  <c r="AT2577"/>
  <c r="AU2577"/>
  <c r="AV2577"/>
  <c r="AW2577"/>
  <c r="BB2577" s="1"/>
  <c r="AC2578"/>
  <c r="AD2578"/>
  <c r="AE2578"/>
  <c r="AF2578"/>
  <c r="AO2578" s="1"/>
  <c r="AG2578"/>
  <c r="AH2578"/>
  <c r="AI2578"/>
  <c r="AJ2578"/>
  <c r="AK2578"/>
  <c r="AT2578"/>
  <c r="AU2578"/>
  <c r="AV2578"/>
  <c r="AW2578"/>
  <c r="BB2578" s="1"/>
  <c r="AC2579"/>
  <c r="AD2579"/>
  <c r="AE2579"/>
  <c r="AF2579"/>
  <c r="AG2579"/>
  <c r="AH2579"/>
  <c r="AI2579"/>
  <c r="AJ2579"/>
  <c r="AK2579"/>
  <c r="AO2579"/>
  <c r="AN2579" s="1"/>
  <c r="AT2579"/>
  <c r="AU2579"/>
  <c r="AV2579"/>
  <c r="AW2579"/>
  <c r="BB2579" s="1"/>
  <c r="AC2580"/>
  <c r="AD2580"/>
  <c r="AE2580"/>
  <c r="AF2580"/>
  <c r="AO2580" s="1"/>
  <c r="AG2580"/>
  <c r="AH2580"/>
  <c r="AI2580"/>
  <c r="AJ2580"/>
  <c r="AK2580"/>
  <c r="AT2580"/>
  <c r="AU2580"/>
  <c r="AV2580"/>
  <c r="AW2580"/>
  <c r="BB2580" s="1"/>
  <c r="AC2581"/>
  <c r="AD2581"/>
  <c r="AE2581"/>
  <c r="AF2581"/>
  <c r="AO2581" s="1"/>
  <c r="AN2581" s="1"/>
  <c r="AG2581"/>
  <c r="AH2581"/>
  <c r="AI2581"/>
  <c r="AJ2581"/>
  <c r="AK2581"/>
  <c r="AT2581"/>
  <c r="AU2581"/>
  <c r="AV2581"/>
  <c r="AW2581"/>
  <c r="BB2581" s="1"/>
  <c r="AC2582"/>
  <c r="AD2582"/>
  <c r="AE2582"/>
  <c r="AF2582"/>
  <c r="AO2582" s="1"/>
  <c r="AG2582"/>
  <c r="AH2582"/>
  <c r="AI2582"/>
  <c r="AJ2582"/>
  <c r="AK2582"/>
  <c r="AT2582"/>
  <c r="AU2582"/>
  <c r="AV2582"/>
  <c r="AW2582"/>
  <c r="BB2582" s="1"/>
  <c r="AC2583"/>
  <c r="AD2583"/>
  <c r="AE2583"/>
  <c r="AF2583"/>
  <c r="AO2583" s="1"/>
  <c r="AN2583" s="1"/>
  <c r="AG2583"/>
  <c r="AH2583"/>
  <c r="AI2583"/>
  <c r="AJ2583"/>
  <c r="AK2583"/>
  <c r="AT2583"/>
  <c r="AU2583"/>
  <c r="AV2583"/>
  <c r="AW2583"/>
  <c r="BB2583" s="1"/>
  <c r="AC2584"/>
  <c r="AD2584"/>
  <c r="AE2584"/>
  <c r="AF2584"/>
  <c r="AO2584" s="1"/>
  <c r="AG2584"/>
  <c r="AH2584"/>
  <c r="AI2584"/>
  <c r="AJ2584"/>
  <c r="AK2584"/>
  <c r="AT2584"/>
  <c r="AU2584"/>
  <c r="AV2584"/>
  <c r="AW2584"/>
  <c r="BB2584" s="1"/>
  <c r="AC2585"/>
  <c r="AD2585"/>
  <c r="AE2585"/>
  <c r="AF2585"/>
  <c r="AG2585"/>
  <c r="AH2585"/>
  <c r="AI2585"/>
  <c r="AJ2585"/>
  <c r="AK2585"/>
  <c r="AO2585"/>
  <c r="AN2585" s="1"/>
  <c r="AT2585"/>
  <c r="AU2585"/>
  <c r="AV2585"/>
  <c r="AW2585"/>
  <c r="BB2585" s="1"/>
  <c r="AC2586"/>
  <c r="AD2586"/>
  <c r="AE2586"/>
  <c r="AF2586"/>
  <c r="AO2586" s="1"/>
  <c r="AG2586"/>
  <c r="AH2586"/>
  <c r="AI2586"/>
  <c r="AJ2586"/>
  <c r="AK2586"/>
  <c r="AT2586"/>
  <c r="AU2586"/>
  <c r="AV2586"/>
  <c r="AW2586"/>
  <c r="BB2586" s="1"/>
  <c r="AC2587"/>
  <c r="AD2587"/>
  <c r="AE2587"/>
  <c r="AF2587"/>
  <c r="AG2587"/>
  <c r="AH2587"/>
  <c r="AI2587"/>
  <c r="AJ2587"/>
  <c r="AK2587"/>
  <c r="AO2587"/>
  <c r="AN2587" s="1"/>
  <c r="AT2587"/>
  <c r="AU2587"/>
  <c r="AV2587"/>
  <c r="AW2587"/>
  <c r="BB2587" s="1"/>
  <c r="AC2588"/>
  <c r="AD2588"/>
  <c r="AE2588"/>
  <c r="AF2588"/>
  <c r="AO2588" s="1"/>
  <c r="AG2588"/>
  <c r="AH2588"/>
  <c r="AI2588"/>
  <c r="AJ2588"/>
  <c r="AK2588"/>
  <c r="AT2588"/>
  <c r="AU2588"/>
  <c r="AV2588"/>
  <c r="AW2588"/>
  <c r="BB2588" s="1"/>
  <c r="AC2589"/>
  <c r="AD2589"/>
  <c r="AE2589"/>
  <c r="AF2589"/>
  <c r="AO2589" s="1"/>
  <c r="AN2589" s="1"/>
  <c r="AG2589"/>
  <c r="AH2589"/>
  <c r="AI2589"/>
  <c r="AJ2589"/>
  <c r="AK2589"/>
  <c r="AT2589"/>
  <c r="AU2589"/>
  <c r="AV2589"/>
  <c r="AW2589"/>
  <c r="BB2589" s="1"/>
  <c r="AC2590"/>
  <c r="AD2590"/>
  <c r="AE2590"/>
  <c r="AF2590"/>
  <c r="AO2590" s="1"/>
  <c r="AG2590"/>
  <c r="AH2590"/>
  <c r="AI2590"/>
  <c r="AJ2590"/>
  <c r="AK2590"/>
  <c r="AT2590"/>
  <c r="AU2590"/>
  <c r="AV2590"/>
  <c r="AW2590"/>
  <c r="BB2590" s="1"/>
  <c r="AC2591"/>
  <c r="AD2591"/>
  <c r="AE2591"/>
  <c r="AF2591"/>
  <c r="AO2591" s="1"/>
  <c r="AN2591" s="1"/>
  <c r="AG2591"/>
  <c r="AH2591"/>
  <c r="AI2591"/>
  <c r="AJ2591"/>
  <c r="AK2591"/>
  <c r="AT2591"/>
  <c r="AU2591"/>
  <c r="AV2591"/>
  <c r="AW2591"/>
  <c r="BB2591" s="1"/>
  <c r="AC2592"/>
  <c r="AD2592"/>
  <c r="AE2592"/>
  <c r="AF2592"/>
  <c r="AO2592" s="1"/>
  <c r="AG2592"/>
  <c r="AH2592"/>
  <c r="AI2592"/>
  <c r="AJ2592"/>
  <c r="AK2592"/>
  <c r="AT2592"/>
  <c r="AU2592"/>
  <c r="AV2592"/>
  <c r="AW2592"/>
  <c r="BB2592" s="1"/>
  <c r="AC2593"/>
  <c r="AD2593"/>
  <c r="AE2593"/>
  <c r="AF2593"/>
  <c r="AG2593"/>
  <c r="AH2593"/>
  <c r="AI2593"/>
  <c r="AJ2593"/>
  <c r="AK2593"/>
  <c r="AO2593"/>
  <c r="AN2593" s="1"/>
  <c r="AT2593"/>
  <c r="AU2593"/>
  <c r="AV2593"/>
  <c r="AW2593"/>
  <c r="BB2593" s="1"/>
  <c r="AC2594"/>
  <c r="AD2594"/>
  <c r="AE2594"/>
  <c r="AF2594"/>
  <c r="AO2594" s="1"/>
  <c r="AG2594"/>
  <c r="AH2594"/>
  <c r="AI2594"/>
  <c r="AJ2594"/>
  <c r="AK2594"/>
  <c r="AT2594"/>
  <c r="AU2594"/>
  <c r="AV2594"/>
  <c r="AW2594"/>
  <c r="BB2594" s="1"/>
  <c r="AC2595"/>
  <c r="AD2595"/>
  <c r="AE2595"/>
  <c r="AF2595"/>
  <c r="AG2595"/>
  <c r="AH2595"/>
  <c r="AI2595"/>
  <c r="AJ2595"/>
  <c r="AK2595"/>
  <c r="AO2595"/>
  <c r="AN2595" s="1"/>
  <c r="AT2595"/>
  <c r="AU2595"/>
  <c r="AV2595"/>
  <c r="AW2595"/>
  <c r="BB2595" s="1"/>
  <c r="AC2596"/>
  <c r="AD2596"/>
  <c r="AE2596"/>
  <c r="AF2596"/>
  <c r="AO2596" s="1"/>
  <c r="AG2596"/>
  <c r="AH2596"/>
  <c r="AI2596"/>
  <c r="AJ2596"/>
  <c r="AK2596"/>
  <c r="AT2596"/>
  <c r="AU2596"/>
  <c r="AV2596"/>
  <c r="AW2596"/>
  <c r="BB2596" s="1"/>
  <c r="AC2597"/>
  <c r="AD2597"/>
  <c r="AE2597"/>
  <c r="AF2597"/>
  <c r="AO2597" s="1"/>
  <c r="AN2597" s="1"/>
  <c r="AG2597"/>
  <c r="AH2597"/>
  <c r="AI2597"/>
  <c r="AJ2597"/>
  <c r="AK2597"/>
  <c r="AT2597"/>
  <c r="AU2597"/>
  <c r="AV2597"/>
  <c r="AW2597"/>
  <c r="BB2597" s="1"/>
  <c r="AC2598"/>
  <c r="AD2598"/>
  <c r="AE2598"/>
  <c r="AF2598"/>
  <c r="AO2598" s="1"/>
  <c r="AG2598"/>
  <c r="AH2598"/>
  <c r="AI2598"/>
  <c r="AJ2598"/>
  <c r="AK2598"/>
  <c r="AT2598"/>
  <c r="AU2598"/>
  <c r="AV2598"/>
  <c r="AW2598"/>
  <c r="BB2598" s="1"/>
  <c r="AC2599"/>
  <c r="AD2599"/>
  <c r="AE2599"/>
  <c r="AF2599"/>
  <c r="AO2599" s="1"/>
  <c r="AN2599" s="1"/>
  <c r="AG2599"/>
  <c r="AH2599"/>
  <c r="AI2599"/>
  <c r="AJ2599"/>
  <c r="AK2599"/>
  <c r="AT2599"/>
  <c r="AU2599"/>
  <c r="AV2599"/>
  <c r="AW2599"/>
  <c r="BB2599" s="1"/>
  <c r="AC2600"/>
  <c r="AD2600"/>
  <c r="AE2600"/>
  <c r="AF2600"/>
  <c r="AO2600" s="1"/>
  <c r="AG2600"/>
  <c r="AH2600"/>
  <c r="AI2600"/>
  <c r="AJ2600"/>
  <c r="AK2600"/>
  <c r="AT2600"/>
  <c r="AU2600"/>
  <c r="AV2600"/>
  <c r="AW2600"/>
  <c r="BB2600" s="1"/>
  <c r="AC2601"/>
  <c r="AD2601"/>
  <c r="AE2601"/>
  <c r="AF2601"/>
  <c r="AG2601"/>
  <c r="AH2601"/>
  <c r="AI2601"/>
  <c r="AJ2601"/>
  <c r="AK2601"/>
  <c r="AO2601"/>
  <c r="AN2601" s="1"/>
  <c r="AT2601"/>
  <c r="AU2601"/>
  <c r="AV2601"/>
  <c r="AW2601"/>
  <c r="BB2601" s="1"/>
  <c r="AC2602"/>
  <c r="AD2602"/>
  <c r="AE2602"/>
  <c r="AF2602"/>
  <c r="AO2602" s="1"/>
  <c r="AG2602"/>
  <c r="AH2602"/>
  <c r="AI2602"/>
  <c r="AJ2602"/>
  <c r="AK2602"/>
  <c r="AT2602"/>
  <c r="AU2602"/>
  <c r="AV2602"/>
  <c r="AW2602"/>
  <c r="BB2602" s="1"/>
  <c r="AC2603"/>
  <c r="AD2603"/>
  <c r="AE2603"/>
  <c r="AF2603"/>
  <c r="AG2603"/>
  <c r="AH2603"/>
  <c r="AI2603"/>
  <c r="AJ2603"/>
  <c r="AK2603"/>
  <c r="AO2603"/>
  <c r="AN2603" s="1"/>
  <c r="AT2603"/>
  <c r="AU2603"/>
  <c r="AV2603"/>
  <c r="AW2603"/>
  <c r="BB2603" s="1"/>
  <c r="AC2604"/>
  <c r="AD2604"/>
  <c r="AE2604"/>
  <c r="AF2604"/>
  <c r="AO2604" s="1"/>
  <c r="AG2604"/>
  <c r="AH2604"/>
  <c r="AI2604"/>
  <c r="AJ2604"/>
  <c r="AK2604"/>
  <c r="AT2604"/>
  <c r="AU2604"/>
  <c r="AV2604"/>
  <c r="AW2604"/>
  <c r="BB2604" s="1"/>
  <c r="AC2605"/>
  <c r="AD2605"/>
  <c r="AE2605"/>
  <c r="AF2605"/>
  <c r="AO2605" s="1"/>
  <c r="AN2605" s="1"/>
  <c r="AG2605"/>
  <c r="AH2605"/>
  <c r="AI2605"/>
  <c r="AJ2605"/>
  <c r="AK2605"/>
  <c r="AT2605"/>
  <c r="AU2605"/>
  <c r="AV2605"/>
  <c r="AW2605"/>
  <c r="BB2605" s="1"/>
  <c r="AC2606"/>
  <c r="AD2606"/>
  <c r="AE2606"/>
  <c r="AF2606"/>
  <c r="AO2606" s="1"/>
  <c r="AG2606"/>
  <c r="AH2606"/>
  <c r="AI2606"/>
  <c r="AJ2606"/>
  <c r="AK2606"/>
  <c r="AT2606"/>
  <c r="AU2606"/>
  <c r="AV2606"/>
  <c r="AW2606"/>
  <c r="BB2606" s="1"/>
  <c r="AC2607"/>
  <c r="AD2607"/>
  <c r="AE2607"/>
  <c r="AF2607"/>
  <c r="AO2607" s="1"/>
  <c r="AN2607" s="1"/>
  <c r="AG2607"/>
  <c r="AH2607"/>
  <c r="AI2607"/>
  <c r="AJ2607"/>
  <c r="AK2607"/>
  <c r="AT2607"/>
  <c r="AU2607"/>
  <c r="AV2607"/>
  <c r="AW2607"/>
  <c r="BB2607" s="1"/>
  <c r="AC2608"/>
  <c r="AD2608"/>
  <c r="AE2608"/>
  <c r="AF2608"/>
  <c r="AO2608" s="1"/>
  <c r="AG2608"/>
  <c r="AH2608"/>
  <c r="AI2608"/>
  <c r="AJ2608"/>
  <c r="AK2608"/>
  <c r="AT2608"/>
  <c r="AU2608"/>
  <c r="AV2608"/>
  <c r="AW2608"/>
  <c r="BB2608" s="1"/>
  <c r="AC2609"/>
  <c r="AD2609"/>
  <c r="AE2609"/>
  <c r="AF2609"/>
  <c r="AG2609"/>
  <c r="AH2609"/>
  <c r="AI2609"/>
  <c r="AJ2609"/>
  <c r="AK2609"/>
  <c r="AO2609"/>
  <c r="AN2609" s="1"/>
  <c r="AT2609"/>
  <c r="AU2609"/>
  <c r="AV2609"/>
  <c r="AW2609"/>
  <c r="BB2609" s="1"/>
  <c r="AC2610"/>
  <c r="AD2610"/>
  <c r="AE2610"/>
  <c r="AF2610"/>
  <c r="AO2610" s="1"/>
  <c r="AG2610"/>
  <c r="AH2610"/>
  <c r="AI2610"/>
  <c r="AJ2610"/>
  <c r="AK2610"/>
  <c r="AT2610"/>
  <c r="AU2610"/>
  <c r="AV2610"/>
  <c r="AW2610"/>
  <c r="BB2610" s="1"/>
  <c r="AC2611"/>
  <c r="AD2611"/>
  <c r="AE2611"/>
  <c r="AF2611"/>
  <c r="AG2611"/>
  <c r="AH2611"/>
  <c r="AI2611"/>
  <c r="AJ2611"/>
  <c r="AK2611"/>
  <c r="AO2611"/>
  <c r="AN2611" s="1"/>
  <c r="AT2611"/>
  <c r="AU2611"/>
  <c r="AV2611"/>
  <c r="AW2611"/>
  <c r="BB2611" s="1"/>
  <c r="AC2612"/>
  <c r="AD2612"/>
  <c r="AE2612"/>
  <c r="AF2612"/>
  <c r="AO2612" s="1"/>
  <c r="AG2612"/>
  <c r="AH2612"/>
  <c r="AI2612"/>
  <c r="AJ2612"/>
  <c r="AK2612"/>
  <c r="AT2612"/>
  <c r="AU2612"/>
  <c r="AV2612"/>
  <c r="AW2612"/>
  <c r="BB2612" s="1"/>
  <c r="AC2613"/>
  <c r="AD2613"/>
  <c r="AE2613"/>
  <c r="AF2613"/>
  <c r="AO2613" s="1"/>
  <c r="AN2613" s="1"/>
  <c r="AG2613"/>
  <c r="AH2613"/>
  <c r="AI2613"/>
  <c r="AJ2613"/>
  <c r="AK2613"/>
  <c r="AT2613"/>
  <c r="AU2613"/>
  <c r="AV2613"/>
  <c r="AW2613"/>
  <c r="BB2613" s="1"/>
  <c r="AC2614"/>
  <c r="AD2614"/>
  <c r="AE2614"/>
  <c r="AF2614"/>
  <c r="AO2614" s="1"/>
  <c r="AG2614"/>
  <c r="AH2614"/>
  <c r="AI2614"/>
  <c r="AJ2614"/>
  <c r="AK2614"/>
  <c r="AT2614"/>
  <c r="AU2614"/>
  <c r="AV2614"/>
  <c r="AW2614"/>
  <c r="BB2614" s="1"/>
  <c r="AC2615"/>
  <c r="AD2615"/>
  <c r="AE2615"/>
  <c r="AF2615"/>
  <c r="AO2615" s="1"/>
  <c r="AN2615" s="1"/>
  <c r="AG2615"/>
  <c r="AH2615"/>
  <c r="AI2615"/>
  <c r="AJ2615"/>
  <c r="AK2615"/>
  <c r="AT2615"/>
  <c r="AU2615"/>
  <c r="AV2615"/>
  <c r="AW2615"/>
  <c r="BB2615" s="1"/>
  <c r="AC2616"/>
  <c r="AD2616"/>
  <c r="AE2616"/>
  <c r="AF2616"/>
  <c r="AO2616" s="1"/>
  <c r="AG2616"/>
  <c r="AH2616"/>
  <c r="AI2616"/>
  <c r="AJ2616"/>
  <c r="AK2616"/>
  <c r="AT2616"/>
  <c r="AU2616"/>
  <c r="AV2616"/>
  <c r="AW2616"/>
  <c r="BB2616" s="1"/>
  <c r="AC2617"/>
  <c r="AD2617"/>
  <c r="AE2617"/>
  <c r="AF2617"/>
  <c r="AG2617"/>
  <c r="AH2617"/>
  <c r="AI2617"/>
  <c r="AJ2617"/>
  <c r="AK2617"/>
  <c r="AO2617"/>
  <c r="AN2617" s="1"/>
  <c r="AT2617"/>
  <c r="AU2617"/>
  <c r="AV2617"/>
  <c r="AW2617"/>
  <c r="BB2617" s="1"/>
  <c r="AC2618"/>
  <c r="AD2618"/>
  <c r="AE2618"/>
  <c r="AF2618"/>
  <c r="AO2618" s="1"/>
  <c r="AG2618"/>
  <c r="AH2618"/>
  <c r="AI2618"/>
  <c r="AJ2618"/>
  <c r="AK2618"/>
  <c r="AT2618"/>
  <c r="AU2618"/>
  <c r="AV2618"/>
  <c r="AW2618"/>
  <c r="BB2618" s="1"/>
  <c r="AC2619"/>
  <c r="AD2619"/>
  <c r="AE2619"/>
  <c r="AF2619"/>
  <c r="AG2619"/>
  <c r="AH2619"/>
  <c r="AI2619"/>
  <c r="AJ2619"/>
  <c r="AK2619"/>
  <c r="AO2619"/>
  <c r="AN2619" s="1"/>
  <c r="AT2619"/>
  <c r="AU2619"/>
  <c r="AV2619"/>
  <c r="AW2619"/>
  <c r="BB2619" s="1"/>
  <c r="AC2620"/>
  <c r="AD2620"/>
  <c r="AE2620"/>
  <c r="AF2620"/>
  <c r="AO2620" s="1"/>
  <c r="AG2620"/>
  <c r="AH2620"/>
  <c r="AI2620"/>
  <c r="AJ2620"/>
  <c r="AK2620"/>
  <c r="AT2620"/>
  <c r="AU2620"/>
  <c r="AV2620"/>
  <c r="AW2620"/>
  <c r="BB2620" s="1"/>
  <c r="AC2621"/>
  <c r="AD2621"/>
  <c r="AE2621"/>
  <c r="AF2621"/>
  <c r="AO2621" s="1"/>
  <c r="AN2621" s="1"/>
  <c r="AG2621"/>
  <c r="AH2621"/>
  <c r="AI2621"/>
  <c r="AJ2621"/>
  <c r="AK2621"/>
  <c r="AT2621"/>
  <c r="AU2621"/>
  <c r="AV2621"/>
  <c r="AW2621"/>
  <c r="BB2621" s="1"/>
  <c r="AC2622"/>
  <c r="AD2622"/>
  <c r="AE2622"/>
  <c r="AF2622"/>
  <c r="AO2622" s="1"/>
  <c r="AG2622"/>
  <c r="AH2622"/>
  <c r="AI2622"/>
  <c r="AJ2622"/>
  <c r="AK2622"/>
  <c r="AT2622"/>
  <c r="AU2622"/>
  <c r="AV2622"/>
  <c r="AW2622"/>
  <c r="BB2622" s="1"/>
  <c r="AC2623"/>
  <c r="AD2623"/>
  <c r="AE2623"/>
  <c r="AF2623"/>
  <c r="AO2623" s="1"/>
  <c r="AN2623" s="1"/>
  <c r="AG2623"/>
  <c r="AH2623"/>
  <c r="AI2623"/>
  <c r="AJ2623"/>
  <c r="AK2623"/>
  <c r="AT2623"/>
  <c r="AU2623"/>
  <c r="AV2623"/>
  <c r="AW2623"/>
  <c r="BB2623" s="1"/>
  <c r="AC2624"/>
  <c r="AD2624"/>
  <c r="AE2624"/>
  <c r="AF2624"/>
  <c r="AO2624" s="1"/>
  <c r="AG2624"/>
  <c r="AH2624"/>
  <c r="AI2624"/>
  <c r="AJ2624"/>
  <c r="AK2624"/>
  <c r="AT2624"/>
  <c r="AU2624"/>
  <c r="AV2624"/>
  <c r="AW2624"/>
  <c r="BB2624" s="1"/>
  <c r="AC2625"/>
  <c r="AD2625"/>
  <c r="AE2625"/>
  <c r="AF2625"/>
  <c r="AG2625"/>
  <c r="AH2625"/>
  <c r="AI2625"/>
  <c r="AJ2625"/>
  <c r="AK2625"/>
  <c r="AO2625"/>
  <c r="AN2625" s="1"/>
  <c r="AT2625"/>
  <c r="AU2625"/>
  <c r="AV2625"/>
  <c r="AW2625"/>
  <c r="BB2625" s="1"/>
  <c r="AC2626"/>
  <c r="AD2626"/>
  <c r="AE2626"/>
  <c r="AF2626"/>
  <c r="AO2626" s="1"/>
  <c r="AG2626"/>
  <c r="AH2626"/>
  <c r="AI2626"/>
  <c r="AJ2626"/>
  <c r="AK2626"/>
  <c r="AT2626"/>
  <c r="AU2626"/>
  <c r="AV2626"/>
  <c r="AW2626"/>
  <c r="BB2626" s="1"/>
  <c r="AC2627"/>
  <c r="AD2627"/>
  <c r="AE2627"/>
  <c r="AF2627"/>
  <c r="AG2627"/>
  <c r="AH2627"/>
  <c r="AI2627"/>
  <c r="AJ2627"/>
  <c r="AK2627"/>
  <c r="AO2627"/>
  <c r="AN2627" s="1"/>
  <c r="AT2627"/>
  <c r="AU2627"/>
  <c r="AV2627"/>
  <c r="AW2627"/>
  <c r="BB2627" s="1"/>
  <c r="AC2628"/>
  <c r="AD2628"/>
  <c r="AE2628"/>
  <c r="AF2628"/>
  <c r="AO2628" s="1"/>
  <c r="AG2628"/>
  <c r="AH2628"/>
  <c r="AI2628"/>
  <c r="AJ2628"/>
  <c r="AK2628"/>
  <c r="AT2628"/>
  <c r="AU2628"/>
  <c r="AV2628"/>
  <c r="AW2628"/>
  <c r="BB2628" s="1"/>
  <c r="AC2629"/>
  <c r="AD2629"/>
  <c r="AE2629"/>
  <c r="AF2629"/>
  <c r="AO2629" s="1"/>
  <c r="AN2629" s="1"/>
  <c r="AG2629"/>
  <c r="AH2629"/>
  <c r="AI2629"/>
  <c r="AJ2629"/>
  <c r="AK2629"/>
  <c r="AT2629"/>
  <c r="AU2629"/>
  <c r="AV2629"/>
  <c r="AW2629"/>
  <c r="BB2629" s="1"/>
  <c r="AC2630"/>
  <c r="AD2630"/>
  <c r="AE2630"/>
  <c r="AF2630"/>
  <c r="AO2630" s="1"/>
  <c r="AG2630"/>
  <c r="AH2630"/>
  <c r="AI2630"/>
  <c r="AJ2630"/>
  <c r="AK2630"/>
  <c r="AT2630"/>
  <c r="AU2630"/>
  <c r="AV2630"/>
  <c r="AW2630"/>
  <c r="BB2630" s="1"/>
  <c r="AC2631"/>
  <c r="AD2631"/>
  <c r="AE2631"/>
  <c r="AF2631"/>
  <c r="AO2631" s="1"/>
  <c r="AN2631" s="1"/>
  <c r="AG2631"/>
  <c r="AH2631"/>
  <c r="AI2631"/>
  <c r="AJ2631"/>
  <c r="AK2631"/>
  <c r="AT2631"/>
  <c r="AU2631"/>
  <c r="AV2631"/>
  <c r="AW2631"/>
  <c r="BB2631" s="1"/>
  <c r="AC2632"/>
  <c r="AD2632"/>
  <c r="AE2632"/>
  <c r="AF2632"/>
  <c r="AO2632" s="1"/>
  <c r="AG2632"/>
  <c r="AH2632"/>
  <c r="AI2632"/>
  <c r="AJ2632"/>
  <c r="AK2632"/>
  <c r="AT2632"/>
  <c r="AU2632"/>
  <c r="AV2632"/>
  <c r="AW2632"/>
  <c r="BB2632" s="1"/>
  <c r="AC2633"/>
  <c r="AD2633"/>
  <c r="AE2633"/>
  <c r="AF2633"/>
  <c r="AG2633"/>
  <c r="AH2633"/>
  <c r="AI2633"/>
  <c r="AJ2633"/>
  <c r="AK2633"/>
  <c r="AO2633"/>
  <c r="AN2633" s="1"/>
  <c r="AT2633"/>
  <c r="AU2633"/>
  <c r="AV2633"/>
  <c r="AW2633"/>
  <c r="BB2633" s="1"/>
  <c r="AC2634"/>
  <c r="AD2634"/>
  <c r="AE2634"/>
  <c r="AF2634"/>
  <c r="AO2634" s="1"/>
  <c r="AG2634"/>
  <c r="AH2634"/>
  <c r="AI2634"/>
  <c r="AJ2634"/>
  <c r="AK2634"/>
  <c r="AT2634"/>
  <c r="AU2634"/>
  <c r="AV2634"/>
  <c r="AW2634"/>
  <c r="BB2634" s="1"/>
  <c r="AC2635"/>
  <c r="AD2635"/>
  <c r="AE2635"/>
  <c r="AF2635"/>
  <c r="AG2635"/>
  <c r="AH2635"/>
  <c r="AI2635"/>
  <c r="AJ2635"/>
  <c r="AK2635"/>
  <c r="AO2635"/>
  <c r="AN2635" s="1"/>
  <c r="AT2635"/>
  <c r="AU2635"/>
  <c r="AV2635"/>
  <c r="AW2635"/>
  <c r="BB2635" s="1"/>
  <c r="AC2636"/>
  <c r="AD2636"/>
  <c r="AE2636"/>
  <c r="AF2636"/>
  <c r="AO2636" s="1"/>
  <c r="AG2636"/>
  <c r="AH2636"/>
  <c r="AI2636"/>
  <c r="AJ2636"/>
  <c r="AK2636"/>
  <c r="AT2636"/>
  <c r="AU2636"/>
  <c r="AV2636"/>
  <c r="AW2636"/>
  <c r="BB2636" s="1"/>
  <c r="AC2637"/>
  <c r="AD2637"/>
  <c r="AE2637"/>
  <c r="AF2637"/>
  <c r="AO2637" s="1"/>
  <c r="AN2637" s="1"/>
  <c r="AG2637"/>
  <c r="AH2637"/>
  <c r="AI2637"/>
  <c r="AJ2637"/>
  <c r="AK2637"/>
  <c r="AT2637"/>
  <c r="AU2637"/>
  <c r="AV2637"/>
  <c r="AW2637"/>
  <c r="BB2637" s="1"/>
  <c r="AC2638"/>
  <c r="AD2638"/>
  <c r="AE2638"/>
  <c r="AF2638"/>
  <c r="AO2638" s="1"/>
  <c r="AG2638"/>
  <c r="AH2638"/>
  <c r="AI2638"/>
  <c r="AJ2638"/>
  <c r="AK2638"/>
  <c r="AT2638"/>
  <c r="AU2638"/>
  <c r="AV2638"/>
  <c r="AW2638"/>
  <c r="BB2638" s="1"/>
  <c r="AC2639"/>
  <c r="AD2639"/>
  <c r="AE2639"/>
  <c r="AF2639"/>
  <c r="AO2639" s="1"/>
  <c r="AN2639" s="1"/>
  <c r="AG2639"/>
  <c r="AH2639"/>
  <c r="AI2639"/>
  <c r="AJ2639"/>
  <c r="AK2639"/>
  <c r="AT2639"/>
  <c r="AU2639"/>
  <c r="AV2639"/>
  <c r="AW2639"/>
  <c r="BB2639" s="1"/>
  <c r="AC2640"/>
  <c r="AD2640"/>
  <c r="AE2640"/>
  <c r="AF2640"/>
  <c r="AO2640" s="1"/>
  <c r="AG2640"/>
  <c r="AH2640"/>
  <c r="AI2640"/>
  <c r="AJ2640"/>
  <c r="AK2640"/>
  <c r="AT2640"/>
  <c r="AU2640"/>
  <c r="AV2640"/>
  <c r="AW2640"/>
  <c r="BB2640" s="1"/>
  <c r="AC2641"/>
  <c r="AD2641"/>
  <c r="AE2641"/>
  <c r="AF2641"/>
  <c r="AG2641"/>
  <c r="AH2641"/>
  <c r="AI2641"/>
  <c r="AJ2641"/>
  <c r="AK2641"/>
  <c r="AO2641"/>
  <c r="AN2641" s="1"/>
  <c r="AT2641"/>
  <c r="AU2641"/>
  <c r="AV2641"/>
  <c r="AW2641"/>
  <c r="BB2641" s="1"/>
  <c r="AC2642"/>
  <c r="AD2642"/>
  <c r="AE2642"/>
  <c r="AF2642"/>
  <c r="AO2642" s="1"/>
  <c r="AG2642"/>
  <c r="AH2642"/>
  <c r="AI2642"/>
  <c r="AJ2642"/>
  <c r="AK2642"/>
  <c r="AT2642"/>
  <c r="AU2642"/>
  <c r="AV2642"/>
  <c r="AW2642"/>
  <c r="BB2642" s="1"/>
  <c r="AC2643"/>
  <c r="AD2643"/>
  <c r="AE2643"/>
  <c r="AF2643"/>
  <c r="AG2643"/>
  <c r="AH2643"/>
  <c r="AI2643"/>
  <c r="AJ2643"/>
  <c r="AK2643"/>
  <c r="AO2643"/>
  <c r="AN2643" s="1"/>
  <c r="AT2643"/>
  <c r="AU2643"/>
  <c r="AV2643"/>
  <c r="AW2643"/>
  <c r="BB2643" s="1"/>
  <c r="AC2644"/>
  <c r="AD2644"/>
  <c r="AE2644"/>
  <c r="AF2644"/>
  <c r="AO2644" s="1"/>
  <c r="AG2644"/>
  <c r="AH2644"/>
  <c r="AI2644"/>
  <c r="AJ2644"/>
  <c r="AK2644"/>
  <c r="AT2644"/>
  <c r="AU2644"/>
  <c r="AV2644"/>
  <c r="AW2644"/>
  <c r="BB2644" s="1"/>
  <c r="AC2645"/>
  <c r="AD2645"/>
  <c r="AE2645"/>
  <c r="AF2645"/>
  <c r="AO2645" s="1"/>
  <c r="AN2645" s="1"/>
  <c r="AG2645"/>
  <c r="AH2645"/>
  <c r="AI2645"/>
  <c r="AJ2645"/>
  <c r="AK2645"/>
  <c r="AT2645"/>
  <c r="AU2645"/>
  <c r="AV2645"/>
  <c r="AW2645"/>
  <c r="BB2645" s="1"/>
  <c r="AC2646"/>
  <c r="AD2646"/>
  <c r="AE2646"/>
  <c r="AF2646"/>
  <c r="AO2646" s="1"/>
  <c r="AG2646"/>
  <c r="AH2646"/>
  <c r="AI2646"/>
  <c r="AJ2646"/>
  <c r="AK2646"/>
  <c r="AT2646"/>
  <c r="AU2646"/>
  <c r="AV2646"/>
  <c r="AW2646"/>
  <c r="BB2646" s="1"/>
  <c r="AC2647"/>
  <c r="AD2647"/>
  <c r="AE2647"/>
  <c r="AF2647"/>
  <c r="AO2647" s="1"/>
  <c r="AN2647" s="1"/>
  <c r="AG2647"/>
  <c r="AH2647"/>
  <c r="AI2647"/>
  <c r="AJ2647"/>
  <c r="AK2647"/>
  <c r="AT2647"/>
  <c r="AU2647"/>
  <c r="AV2647"/>
  <c r="AW2647"/>
  <c r="BB2647" s="1"/>
  <c r="AC2648"/>
  <c r="AD2648"/>
  <c r="AE2648"/>
  <c r="AF2648"/>
  <c r="AO2648" s="1"/>
  <c r="AG2648"/>
  <c r="AH2648"/>
  <c r="AI2648"/>
  <c r="AJ2648"/>
  <c r="AK2648"/>
  <c r="AT2648"/>
  <c r="AU2648"/>
  <c r="AV2648"/>
  <c r="AW2648"/>
  <c r="BB2648" s="1"/>
  <c r="AC2649"/>
  <c r="AD2649"/>
  <c r="AE2649"/>
  <c r="AF2649"/>
  <c r="AG2649"/>
  <c r="AH2649"/>
  <c r="AI2649"/>
  <c r="AJ2649"/>
  <c r="AK2649"/>
  <c r="AO2649"/>
  <c r="AN2649" s="1"/>
  <c r="AT2649"/>
  <c r="AU2649"/>
  <c r="AV2649"/>
  <c r="AW2649"/>
  <c r="BB2649" s="1"/>
  <c r="AC2650"/>
  <c r="AD2650"/>
  <c r="AE2650"/>
  <c r="AF2650"/>
  <c r="AO2650" s="1"/>
  <c r="AG2650"/>
  <c r="AH2650"/>
  <c r="AI2650"/>
  <c r="AJ2650"/>
  <c r="AK2650"/>
  <c r="AT2650"/>
  <c r="AU2650"/>
  <c r="AV2650"/>
  <c r="AW2650"/>
  <c r="BB2650" s="1"/>
  <c r="AC2651"/>
  <c r="AD2651"/>
  <c r="AE2651"/>
  <c r="AF2651"/>
  <c r="AG2651"/>
  <c r="AH2651"/>
  <c r="AI2651"/>
  <c r="AJ2651"/>
  <c r="AK2651"/>
  <c r="AO2651"/>
  <c r="AN2651" s="1"/>
  <c r="AT2651"/>
  <c r="AU2651"/>
  <c r="AV2651"/>
  <c r="AW2651"/>
  <c r="BB2651" s="1"/>
  <c r="AC2652"/>
  <c r="AD2652"/>
  <c r="AE2652"/>
  <c r="AF2652"/>
  <c r="AO2652" s="1"/>
  <c r="AG2652"/>
  <c r="AH2652"/>
  <c r="AI2652"/>
  <c r="AJ2652"/>
  <c r="AK2652"/>
  <c r="AT2652"/>
  <c r="AU2652"/>
  <c r="AV2652"/>
  <c r="AW2652"/>
  <c r="BB2652" s="1"/>
  <c r="AC2653"/>
  <c r="AD2653"/>
  <c r="AE2653"/>
  <c r="AF2653"/>
  <c r="AO2653" s="1"/>
  <c r="AN2653" s="1"/>
  <c r="AG2653"/>
  <c r="AH2653"/>
  <c r="AI2653"/>
  <c r="AJ2653"/>
  <c r="AK2653"/>
  <c r="AT2653"/>
  <c r="AU2653"/>
  <c r="AV2653"/>
  <c r="AW2653"/>
  <c r="BB2653" s="1"/>
  <c r="AC2654"/>
  <c r="AD2654"/>
  <c r="AE2654"/>
  <c r="AF2654"/>
  <c r="AO2654" s="1"/>
  <c r="AG2654"/>
  <c r="AH2654"/>
  <c r="AI2654"/>
  <c r="AJ2654"/>
  <c r="AK2654"/>
  <c r="AT2654"/>
  <c r="AU2654"/>
  <c r="AV2654"/>
  <c r="AW2654"/>
  <c r="BB2654" s="1"/>
  <c r="AC2655"/>
  <c r="AD2655"/>
  <c r="AE2655"/>
  <c r="AF2655"/>
  <c r="AO2655" s="1"/>
  <c r="AN2655" s="1"/>
  <c r="AG2655"/>
  <c r="AH2655"/>
  <c r="AI2655"/>
  <c r="AJ2655"/>
  <c r="AK2655"/>
  <c r="AT2655"/>
  <c r="AU2655"/>
  <c r="AV2655"/>
  <c r="AW2655"/>
  <c r="BB2655" s="1"/>
  <c r="AC2656"/>
  <c r="AD2656"/>
  <c r="AE2656"/>
  <c r="AF2656"/>
  <c r="AO2656" s="1"/>
  <c r="AG2656"/>
  <c r="AH2656"/>
  <c r="AI2656"/>
  <c r="AJ2656"/>
  <c r="AK2656"/>
  <c r="AT2656"/>
  <c r="AU2656"/>
  <c r="AV2656"/>
  <c r="AW2656"/>
  <c r="BB2656" s="1"/>
  <c r="AC2657"/>
  <c r="AD2657"/>
  <c r="AE2657"/>
  <c r="AF2657"/>
  <c r="AG2657"/>
  <c r="AH2657"/>
  <c r="AI2657"/>
  <c r="AJ2657"/>
  <c r="AK2657"/>
  <c r="AO2657"/>
  <c r="AN2657" s="1"/>
  <c r="AT2657"/>
  <c r="AU2657"/>
  <c r="AV2657"/>
  <c r="AW2657"/>
  <c r="BB2657" s="1"/>
  <c r="AC2658"/>
  <c r="AD2658"/>
  <c r="AE2658"/>
  <c r="AF2658"/>
  <c r="AO2658" s="1"/>
  <c r="AG2658"/>
  <c r="AH2658"/>
  <c r="AI2658"/>
  <c r="AJ2658"/>
  <c r="AK2658"/>
  <c r="AT2658"/>
  <c r="AU2658"/>
  <c r="AV2658"/>
  <c r="AW2658"/>
  <c r="BB2658" s="1"/>
  <c r="AC2659"/>
  <c r="AD2659"/>
  <c r="AE2659"/>
  <c r="AF2659"/>
  <c r="AG2659"/>
  <c r="AH2659"/>
  <c r="AI2659"/>
  <c r="AJ2659"/>
  <c r="AK2659"/>
  <c r="AO2659"/>
  <c r="AN2659" s="1"/>
  <c r="AT2659"/>
  <c r="AU2659"/>
  <c r="AV2659"/>
  <c r="AW2659"/>
  <c r="BB2659" s="1"/>
  <c r="AC2660"/>
  <c r="AD2660"/>
  <c r="AE2660"/>
  <c r="AF2660"/>
  <c r="AO2660" s="1"/>
  <c r="AG2660"/>
  <c r="AH2660"/>
  <c r="AI2660"/>
  <c r="AJ2660"/>
  <c r="AK2660"/>
  <c r="AT2660"/>
  <c r="AU2660"/>
  <c r="AV2660"/>
  <c r="AW2660"/>
  <c r="BB2660" s="1"/>
  <c r="AC2661"/>
  <c r="AD2661"/>
  <c r="AE2661"/>
  <c r="AF2661"/>
  <c r="AO2661" s="1"/>
  <c r="AN2661" s="1"/>
  <c r="AG2661"/>
  <c r="AH2661"/>
  <c r="AI2661"/>
  <c r="AJ2661"/>
  <c r="AK2661"/>
  <c r="AT2661"/>
  <c r="AU2661"/>
  <c r="AV2661"/>
  <c r="AW2661"/>
  <c r="BB2661" s="1"/>
  <c r="AC2662"/>
  <c r="AD2662"/>
  <c r="AE2662"/>
  <c r="AF2662"/>
  <c r="AO2662" s="1"/>
  <c r="AG2662"/>
  <c r="AH2662"/>
  <c r="AI2662"/>
  <c r="AJ2662"/>
  <c r="AK2662"/>
  <c r="AT2662"/>
  <c r="AU2662"/>
  <c r="AV2662"/>
  <c r="AW2662"/>
  <c r="BB2662" s="1"/>
  <c r="AC2663"/>
  <c r="AD2663"/>
  <c r="AE2663"/>
  <c r="AF2663"/>
  <c r="AO2663" s="1"/>
  <c r="AN2663" s="1"/>
  <c r="AG2663"/>
  <c r="AH2663"/>
  <c r="AI2663"/>
  <c r="AJ2663"/>
  <c r="AK2663"/>
  <c r="AT2663"/>
  <c r="AU2663"/>
  <c r="AV2663"/>
  <c r="AW2663"/>
  <c r="BB2663" s="1"/>
  <c r="AC2664"/>
  <c r="AD2664"/>
  <c r="AE2664"/>
  <c r="AF2664"/>
  <c r="AO2664" s="1"/>
  <c r="AG2664"/>
  <c r="AH2664"/>
  <c r="AI2664"/>
  <c r="AJ2664"/>
  <c r="AK2664"/>
  <c r="AT2664"/>
  <c r="AU2664"/>
  <c r="AV2664"/>
  <c r="AW2664"/>
  <c r="BB2664" s="1"/>
  <c r="AC2665"/>
  <c r="AD2665"/>
  <c r="AE2665"/>
  <c r="AF2665"/>
  <c r="AG2665"/>
  <c r="AH2665"/>
  <c r="AI2665"/>
  <c r="AJ2665"/>
  <c r="AK2665"/>
  <c r="AO2665"/>
  <c r="AN2665" s="1"/>
  <c r="AT2665"/>
  <c r="AU2665"/>
  <c r="AV2665"/>
  <c r="AW2665"/>
  <c r="BB2665" s="1"/>
  <c r="AC2666"/>
  <c r="AD2666"/>
  <c r="AE2666"/>
  <c r="AF2666"/>
  <c r="AO2666" s="1"/>
  <c r="AG2666"/>
  <c r="AH2666"/>
  <c r="AI2666"/>
  <c r="AJ2666"/>
  <c r="AK2666"/>
  <c r="AT2666"/>
  <c r="AU2666"/>
  <c r="AV2666"/>
  <c r="AW2666"/>
  <c r="BB2666" s="1"/>
  <c r="AC2667"/>
  <c r="AD2667"/>
  <c r="AE2667"/>
  <c r="AF2667"/>
  <c r="AG2667"/>
  <c r="AH2667"/>
  <c r="AI2667"/>
  <c r="AJ2667"/>
  <c r="AK2667"/>
  <c r="AO2667"/>
  <c r="AN2667" s="1"/>
  <c r="AT2667"/>
  <c r="AU2667"/>
  <c r="AV2667"/>
  <c r="AW2667"/>
  <c r="BB2667" s="1"/>
  <c r="AC2668"/>
  <c r="AD2668"/>
  <c r="AE2668"/>
  <c r="AF2668"/>
  <c r="AO2668" s="1"/>
  <c r="AG2668"/>
  <c r="AH2668"/>
  <c r="AI2668"/>
  <c r="AJ2668"/>
  <c r="AK2668"/>
  <c r="AT2668"/>
  <c r="AU2668"/>
  <c r="AV2668"/>
  <c r="AW2668"/>
  <c r="BB2668" s="1"/>
  <c r="AC2669"/>
  <c r="AD2669"/>
  <c r="AE2669"/>
  <c r="AF2669"/>
  <c r="AO2669" s="1"/>
  <c r="AN2669" s="1"/>
  <c r="AG2669"/>
  <c r="AH2669"/>
  <c r="AI2669"/>
  <c r="AJ2669"/>
  <c r="AK2669"/>
  <c r="AT2669"/>
  <c r="AU2669"/>
  <c r="AV2669"/>
  <c r="AW2669"/>
  <c r="BB2669" s="1"/>
  <c r="AC2670"/>
  <c r="AD2670"/>
  <c r="AE2670"/>
  <c r="AF2670"/>
  <c r="AO2670" s="1"/>
  <c r="AG2670"/>
  <c r="AH2670"/>
  <c r="AI2670"/>
  <c r="AJ2670"/>
  <c r="AK2670"/>
  <c r="AT2670"/>
  <c r="AU2670"/>
  <c r="AV2670"/>
  <c r="AW2670"/>
  <c r="BB2670" s="1"/>
  <c r="AC2671"/>
  <c r="AD2671"/>
  <c r="AE2671"/>
  <c r="AF2671"/>
  <c r="AO2671" s="1"/>
  <c r="AN2671" s="1"/>
  <c r="AG2671"/>
  <c r="AH2671"/>
  <c r="AI2671"/>
  <c r="AJ2671"/>
  <c r="AK2671"/>
  <c r="AT2671"/>
  <c r="AU2671"/>
  <c r="AV2671"/>
  <c r="AW2671"/>
  <c r="BB2671" s="1"/>
  <c r="AC2672"/>
  <c r="AD2672"/>
  <c r="AE2672"/>
  <c r="AF2672"/>
  <c r="AO2672" s="1"/>
  <c r="AG2672"/>
  <c r="AH2672"/>
  <c r="AI2672"/>
  <c r="AJ2672"/>
  <c r="AK2672"/>
  <c r="AT2672"/>
  <c r="AU2672"/>
  <c r="AV2672"/>
  <c r="AW2672"/>
  <c r="BB2672" s="1"/>
  <c r="AC2673"/>
  <c r="AD2673"/>
  <c r="AE2673"/>
  <c r="AF2673"/>
  <c r="AG2673"/>
  <c r="AH2673"/>
  <c r="AI2673"/>
  <c r="AJ2673"/>
  <c r="AK2673"/>
  <c r="AO2673"/>
  <c r="AN2673" s="1"/>
  <c r="AT2673"/>
  <c r="AU2673"/>
  <c r="AV2673"/>
  <c r="AW2673"/>
  <c r="BB2673" s="1"/>
  <c r="AC2674"/>
  <c r="AD2674"/>
  <c r="AE2674"/>
  <c r="AF2674"/>
  <c r="AO2674" s="1"/>
  <c r="AG2674"/>
  <c r="AH2674"/>
  <c r="AI2674"/>
  <c r="AJ2674"/>
  <c r="AK2674"/>
  <c r="AT2674"/>
  <c r="AU2674"/>
  <c r="AV2674"/>
  <c r="AW2674"/>
  <c r="BB2674" s="1"/>
  <c r="AC2675"/>
  <c r="AD2675"/>
  <c r="AE2675"/>
  <c r="AF2675"/>
  <c r="AG2675"/>
  <c r="AH2675"/>
  <c r="AI2675"/>
  <c r="AJ2675"/>
  <c r="AK2675"/>
  <c r="AO2675"/>
  <c r="AN2675" s="1"/>
  <c r="AT2675"/>
  <c r="AU2675"/>
  <c r="AV2675"/>
  <c r="AW2675"/>
  <c r="BB2675" s="1"/>
  <c r="AC2676"/>
  <c r="AD2676"/>
  <c r="AE2676"/>
  <c r="AF2676"/>
  <c r="AO2676" s="1"/>
  <c r="AG2676"/>
  <c r="AH2676"/>
  <c r="AI2676"/>
  <c r="AJ2676"/>
  <c r="AK2676"/>
  <c r="AT2676"/>
  <c r="AU2676"/>
  <c r="AV2676"/>
  <c r="AW2676"/>
  <c r="BB2676" s="1"/>
  <c r="AC2677"/>
  <c r="AD2677"/>
  <c r="AE2677"/>
  <c r="AF2677"/>
  <c r="AO2677" s="1"/>
  <c r="AN2677" s="1"/>
  <c r="AG2677"/>
  <c r="AH2677"/>
  <c r="AI2677"/>
  <c r="AJ2677"/>
  <c r="AK2677"/>
  <c r="AT2677"/>
  <c r="AU2677"/>
  <c r="AV2677"/>
  <c r="AW2677"/>
  <c r="BB2677" s="1"/>
  <c r="AC2678"/>
  <c r="AD2678"/>
  <c r="AE2678"/>
  <c r="AF2678"/>
  <c r="AO2678" s="1"/>
  <c r="AG2678"/>
  <c r="AH2678"/>
  <c r="AI2678"/>
  <c r="AJ2678"/>
  <c r="AK2678"/>
  <c r="AT2678"/>
  <c r="AU2678"/>
  <c r="AV2678"/>
  <c r="AW2678"/>
  <c r="BB2678" s="1"/>
  <c r="AC2679"/>
  <c r="AD2679"/>
  <c r="AE2679"/>
  <c r="AF2679"/>
  <c r="AO2679" s="1"/>
  <c r="AN2679" s="1"/>
  <c r="AG2679"/>
  <c r="AH2679"/>
  <c r="AI2679"/>
  <c r="AJ2679"/>
  <c r="AK2679"/>
  <c r="AT2679"/>
  <c r="AU2679"/>
  <c r="AV2679"/>
  <c r="AW2679"/>
  <c r="BB2679" s="1"/>
  <c r="AC2680"/>
  <c r="AD2680"/>
  <c r="AE2680"/>
  <c r="AF2680"/>
  <c r="AO2680" s="1"/>
  <c r="AG2680"/>
  <c r="AH2680"/>
  <c r="AI2680"/>
  <c r="AJ2680"/>
  <c r="AK2680"/>
  <c r="AT2680"/>
  <c r="AU2680"/>
  <c r="AV2680"/>
  <c r="AW2680"/>
  <c r="BB2680" s="1"/>
  <c r="AC2681"/>
  <c r="AD2681"/>
  <c r="AE2681"/>
  <c r="AF2681"/>
  <c r="AG2681"/>
  <c r="AH2681"/>
  <c r="AI2681"/>
  <c r="AJ2681"/>
  <c r="AK2681"/>
  <c r="AO2681"/>
  <c r="AN2681" s="1"/>
  <c r="AT2681"/>
  <c r="AU2681"/>
  <c r="AV2681"/>
  <c r="AW2681"/>
  <c r="BB2681" s="1"/>
  <c r="AC2682"/>
  <c r="AD2682"/>
  <c r="AE2682"/>
  <c r="AF2682"/>
  <c r="AO2682" s="1"/>
  <c r="AG2682"/>
  <c r="AH2682"/>
  <c r="AI2682"/>
  <c r="AJ2682"/>
  <c r="AK2682"/>
  <c r="AT2682"/>
  <c r="AU2682"/>
  <c r="AV2682"/>
  <c r="AW2682"/>
  <c r="BB2682" s="1"/>
  <c r="AC2683"/>
  <c r="AD2683"/>
  <c r="AE2683"/>
  <c r="AF2683"/>
  <c r="AG2683"/>
  <c r="AH2683"/>
  <c r="AI2683"/>
  <c r="AJ2683"/>
  <c r="AK2683"/>
  <c r="AO2683"/>
  <c r="AN2683" s="1"/>
  <c r="AT2683"/>
  <c r="AU2683"/>
  <c r="AV2683"/>
  <c r="AW2683"/>
  <c r="BB2683" s="1"/>
  <c r="AC2684"/>
  <c r="AD2684"/>
  <c r="AE2684"/>
  <c r="AF2684"/>
  <c r="AO2684" s="1"/>
  <c r="AG2684"/>
  <c r="AH2684"/>
  <c r="AI2684"/>
  <c r="AJ2684"/>
  <c r="AK2684"/>
  <c r="AT2684"/>
  <c r="AU2684"/>
  <c r="AV2684"/>
  <c r="AW2684"/>
  <c r="BB2684" s="1"/>
  <c r="AC2685"/>
  <c r="AD2685"/>
  <c r="AE2685"/>
  <c r="AF2685"/>
  <c r="AO2685" s="1"/>
  <c r="AN2685" s="1"/>
  <c r="AG2685"/>
  <c r="AH2685"/>
  <c r="AI2685"/>
  <c r="AJ2685"/>
  <c r="AK2685"/>
  <c r="AT2685"/>
  <c r="AU2685"/>
  <c r="AV2685"/>
  <c r="AW2685"/>
  <c r="BB2685" s="1"/>
  <c r="AC2686"/>
  <c r="AD2686"/>
  <c r="AE2686"/>
  <c r="AF2686"/>
  <c r="AO2686" s="1"/>
  <c r="AG2686"/>
  <c r="AH2686"/>
  <c r="AI2686"/>
  <c r="AJ2686"/>
  <c r="AK2686"/>
  <c r="AT2686"/>
  <c r="AU2686"/>
  <c r="AV2686"/>
  <c r="AW2686"/>
  <c r="BB2686" s="1"/>
  <c r="AC2687"/>
  <c r="AD2687"/>
  <c r="AE2687"/>
  <c r="AF2687"/>
  <c r="AO2687" s="1"/>
  <c r="AN2687" s="1"/>
  <c r="AG2687"/>
  <c r="AH2687"/>
  <c r="AI2687"/>
  <c r="AJ2687"/>
  <c r="AK2687"/>
  <c r="AT2687"/>
  <c r="AU2687"/>
  <c r="AV2687"/>
  <c r="AW2687"/>
  <c r="BB2687" s="1"/>
  <c r="AC2688"/>
  <c r="AD2688"/>
  <c r="AE2688"/>
  <c r="AF2688"/>
  <c r="AO2688" s="1"/>
  <c r="AG2688"/>
  <c r="AH2688"/>
  <c r="AI2688"/>
  <c r="AJ2688"/>
  <c r="AK2688"/>
  <c r="AT2688"/>
  <c r="AU2688"/>
  <c r="AV2688"/>
  <c r="AW2688"/>
  <c r="BB2688" s="1"/>
  <c r="AC2689"/>
  <c r="AD2689"/>
  <c r="AE2689"/>
  <c r="AF2689"/>
  <c r="AG2689"/>
  <c r="AH2689"/>
  <c r="AI2689"/>
  <c r="AJ2689"/>
  <c r="AK2689"/>
  <c r="AO2689"/>
  <c r="AN2689" s="1"/>
  <c r="AT2689"/>
  <c r="AU2689"/>
  <c r="AV2689"/>
  <c r="AW2689"/>
  <c r="BB2689" s="1"/>
  <c r="AC2690"/>
  <c r="AD2690"/>
  <c r="AE2690"/>
  <c r="AF2690"/>
  <c r="AO2690" s="1"/>
  <c r="AG2690"/>
  <c r="AH2690"/>
  <c r="AI2690"/>
  <c r="AJ2690"/>
  <c r="AK2690"/>
  <c r="AT2690"/>
  <c r="AU2690"/>
  <c r="AV2690"/>
  <c r="AW2690"/>
  <c r="BB2690" s="1"/>
  <c r="AC2691"/>
  <c r="AD2691"/>
  <c r="AE2691"/>
  <c r="AF2691"/>
  <c r="AG2691"/>
  <c r="AH2691"/>
  <c r="AI2691"/>
  <c r="AJ2691"/>
  <c r="AK2691"/>
  <c r="AO2691"/>
  <c r="AN2691" s="1"/>
  <c r="AT2691"/>
  <c r="AU2691"/>
  <c r="AV2691"/>
  <c r="AW2691"/>
  <c r="BB2691" s="1"/>
  <c r="AC2692"/>
  <c r="AD2692"/>
  <c r="AE2692"/>
  <c r="AF2692"/>
  <c r="AO2692" s="1"/>
  <c r="AG2692"/>
  <c r="AH2692"/>
  <c r="AI2692"/>
  <c r="AJ2692"/>
  <c r="AK2692"/>
  <c r="AT2692"/>
  <c r="AU2692"/>
  <c r="AV2692"/>
  <c r="AW2692"/>
  <c r="BB2692" s="1"/>
  <c r="AC2693"/>
  <c r="AD2693"/>
  <c r="AE2693"/>
  <c r="AF2693"/>
  <c r="AO2693" s="1"/>
  <c r="AN2693" s="1"/>
  <c r="AG2693"/>
  <c r="AH2693"/>
  <c r="AI2693"/>
  <c r="AJ2693"/>
  <c r="AK2693"/>
  <c r="AT2693"/>
  <c r="AU2693"/>
  <c r="AV2693"/>
  <c r="AW2693"/>
  <c r="BB2693" s="1"/>
  <c r="AC2694"/>
  <c r="AD2694"/>
  <c r="AE2694"/>
  <c r="AF2694"/>
  <c r="AO2694" s="1"/>
  <c r="AG2694"/>
  <c r="AH2694"/>
  <c r="AI2694"/>
  <c r="AJ2694"/>
  <c r="AK2694"/>
  <c r="AT2694"/>
  <c r="AU2694"/>
  <c r="AV2694"/>
  <c r="AW2694"/>
  <c r="BB2694" s="1"/>
  <c r="AC2695"/>
  <c r="AD2695"/>
  <c r="AE2695"/>
  <c r="AF2695"/>
  <c r="AO2695" s="1"/>
  <c r="AN2695" s="1"/>
  <c r="AG2695"/>
  <c r="AH2695"/>
  <c r="AI2695"/>
  <c r="AJ2695"/>
  <c r="AK2695"/>
  <c r="AT2695"/>
  <c r="AU2695"/>
  <c r="AV2695"/>
  <c r="AW2695"/>
  <c r="BB2695" s="1"/>
  <c r="AC2696"/>
  <c r="AD2696"/>
  <c r="AE2696"/>
  <c r="AF2696"/>
  <c r="AO2696" s="1"/>
  <c r="AG2696"/>
  <c r="AH2696"/>
  <c r="AI2696"/>
  <c r="AJ2696"/>
  <c r="AK2696"/>
  <c r="AT2696"/>
  <c r="AU2696"/>
  <c r="AV2696"/>
  <c r="AW2696"/>
  <c r="BB2696" s="1"/>
  <c r="AC2697"/>
  <c r="AD2697"/>
  <c r="AE2697"/>
  <c r="AF2697"/>
  <c r="AG2697"/>
  <c r="AH2697"/>
  <c r="AI2697"/>
  <c r="AJ2697"/>
  <c r="AK2697"/>
  <c r="AO2697"/>
  <c r="AN2697" s="1"/>
  <c r="AT2697"/>
  <c r="AU2697"/>
  <c r="AV2697"/>
  <c r="AW2697"/>
  <c r="BB2697" s="1"/>
  <c r="AC2698"/>
  <c r="AD2698"/>
  <c r="AE2698"/>
  <c r="AF2698"/>
  <c r="AO2698" s="1"/>
  <c r="AG2698"/>
  <c r="AH2698"/>
  <c r="AI2698"/>
  <c r="AJ2698"/>
  <c r="AK2698"/>
  <c r="AT2698"/>
  <c r="AU2698"/>
  <c r="AV2698"/>
  <c r="AW2698"/>
  <c r="BB2698" s="1"/>
  <c r="AC2699"/>
  <c r="AD2699"/>
  <c r="AE2699"/>
  <c r="AF2699"/>
  <c r="AG2699"/>
  <c r="AH2699"/>
  <c r="AI2699"/>
  <c r="AJ2699"/>
  <c r="AK2699"/>
  <c r="AO2699"/>
  <c r="AN2699" s="1"/>
  <c r="AT2699"/>
  <c r="AU2699"/>
  <c r="AV2699"/>
  <c r="AW2699"/>
  <c r="BB2699" s="1"/>
  <c r="AC2700"/>
  <c r="AD2700"/>
  <c r="AE2700"/>
  <c r="AF2700"/>
  <c r="AO2700" s="1"/>
  <c r="AG2700"/>
  <c r="AH2700"/>
  <c r="AI2700"/>
  <c r="AJ2700"/>
  <c r="AK2700"/>
  <c r="AT2700"/>
  <c r="AU2700"/>
  <c r="AV2700"/>
  <c r="AW2700"/>
  <c r="BB2700" s="1"/>
  <c r="AC2701"/>
  <c r="AD2701"/>
  <c r="AE2701"/>
  <c r="AF2701"/>
  <c r="AO2701" s="1"/>
  <c r="AN2701" s="1"/>
  <c r="AG2701"/>
  <c r="AH2701"/>
  <c r="AI2701"/>
  <c r="AJ2701"/>
  <c r="AK2701"/>
  <c r="AT2701"/>
  <c r="AU2701"/>
  <c r="AV2701"/>
  <c r="AW2701"/>
  <c r="BB2701" s="1"/>
  <c r="AC2702"/>
  <c r="AD2702"/>
  <c r="AE2702"/>
  <c r="AF2702"/>
  <c r="AO2702" s="1"/>
  <c r="AG2702"/>
  <c r="AH2702"/>
  <c r="AI2702"/>
  <c r="AJ2702"/>
  <c r="AK2702"/>
  <c r="AT2702"/>
  <c r="AU2702"/>
  <c r="AV2702"/>
  <c r="AW2702"/>
  <c r="BB2702" s="1"/>
  <c r="AC2703"/>
  <c r="AD2703"/>
  <c r="AE2703"/>
  <c r="AF2703"/>
  <c r="AO2703" s="1"/>
  <c r="AN2703" s="1"/>
  <c r="AG2703"/>
  <c r="AH2703"/>
  <c r="AI2703"/>
  <c r="AJ2703"/>
  <c r="AK2703"/>
  <c r="AT2703"/>
  <c r="AU2703"/>
  <c r="AV2703"/>
  <c r="AW2703"/>
  <c r="BB2703" s="1"/>
  <c r="AC2704"/>
  <c r="AD2704"/>
  <c r="AE2704"/>
  <c r="AF2704"/>
  <c r="AO2704" s="1"/>
  <c r="AG2704"/>
  <c r="AH2704"/>
  <c r="AI2704"/>
  <c r="AJ2704"/>
  <c r="AK2704"/>
  <c r="AT2704"/>
  <c r="AU2704"/>
  <c r="AV2704"/>
  <c r="AW2704"/>
  <c r="BB2704" s="1"/>
  <c r="AC2705"/>
  <c r="AD2705"/>
  <c r="AE2705"/>
  <c r="AF2705"/>
  <c r="AG2705"/>
  <c r="AH2705"/>
  <c r="AI2705"/>
  <c r="AJ2705"/>
  <c r="AK2705"/>
  <c r="AO2705"/>
  <c r="AN2705" s="1"/>
  <c r="AT2705"/>
  <c r="AU2705"/>
  <c r="AV2705"/>
  <c r="AW2705"/>
  <c r="BB2705" s="1"/>
  <c r="AC2706"/>
  <c r="AD2706"/>
  <c r="AE2706"/>
  <c r="AF2706"/>
  <c r="AO2706" s="1"/>
  <c r="AG2706"/>
  <c r="AH2706"/>
  <c r="AI2706"/>
  <c r="AJ2706"/>
  <c r="AK2706"/>
  <c r="AT2706"/>
  <c r="AU2706"/>
  <c r="AV2706"/>
  <c r="AW2706"/>
  <c r="BB2706" s="1"/>
  <c r="AC2707"/>
  <c r="AD2707"/>
  <c r="AE2707"/>
  <c r="AF2707"/>
  <c r="AG2707"/>
  <c r="AH2707"/>
  <c r="AI2707"/>
  <c r="AJ2707"/>
  <c r="AK2707"/>
  <c r="AO2707"/>
  <c r="AN2707" s="1"/>
  <c r="AT2707"/>
  <c r="AU2707"/>
  <c r="AV2707"/>
  <c r="AW2707"/>
  <c r="BB2707" s="1"/>
  <c r="AC2708"/>
  <c r="AD2708"/>
  <c r="AE2708"/>
  <c r="AF2708"/>
  <c r="AO2708" s="1"/>
  <c r="AG2708"/>
  <c r="AH2708"/>
  <c r="AI2708"/>
  <c r="AJ2708"/>
  <c r="AK2708"/>
  <c r="AT2708"/>
  <c r="AU2708"/>
  <c r="AV2708"/>
  <c r="AW2708"/>
  <c r="BB2708" s="1"/>
  <c r="AC2709"/>
  <c r="AD2709"/>
  <c r="AE2709"/>
  <c r="AF2709"/>
  <c r="AO2709" s="1"/>
  <c r="AN2709" s="1"/>
  <c r="AG2709"/>
  <c r="AH2709"/>
  <c r="AI2709"/>
  <c r="AJ2709"/>
  <c r="AK2709"/>
  <c r="AT2709"/>
  <c r="AU2709"/>
  <c r="AV2709"/>
  <c r="AW2709"/>
  <c r="BB2709" s="1"/>
  <c r="AC2710"/>
  <c r="AD2710"/>
  <c r="AE2710"/>
  <c r="AF2710"/>
  <c r="AO2710" s="1"/>
  <c r="AG2710"/>
  <c r="AH2710"/>
  <c r="AI2710"/>
  <c r="AJ2710"/>
  <c r="AK2710"/>
  <c r="AT2710"/>
  <c r="AU2710"/>
  <c r="AV2710"/>
  <c r="AW2710"/>
  <c r="BB2710" s="1"/>
  <c r="AC2711"/>
  <c r="AD2711"/>
  <c r="AE2711"/>
  <c r="AF2711"/>
  <c r="AO2711" s="1"/>
  <c r="AN2711" s="1"/>
  <c r="AG2711"/>
  <c r="AH2711"/>
  <c r="AI2711"/>
  <c r="AJ2711"/>
  <c r="AK2711"/>
  <c r="AT2711"/>
  <c r="AU2711"/>
  <c r="AV2711"/>
  <c r="AW2711"/>
  <c r="BB2711" s="1"/>
  <c r="AC2712"/>
  <c r="AD2712"/>
  <c r="AE2712"/>
  <c r="AF2712"/>
  <c r="AO2712" s="1"/>
  <c r="AG2712"/>
  <c r="AH2712"/>
  <c r="AI2712"/>
  <c r="AJ2712"/>
  <c r="AK2712"/>
  <c r="AT2712"/>
  <c r="AU2712"/>
  <c r="AV2712"/>
  <c r="AW2712"/>
  <c r="BB2712" s="1"/>
  <c r="AC2713"/>
  <c r="AD2713"/>
  <c r="AE2713"/>
  <c r="AF2713"/>
  <c r="AG2713"/>
  <c r="AH2713"/>
  <c r="AI2713"/>
  <c r="AJ2713"/>
  <c r="AK2713"/>
  <c r="AO2713"/>
  <c r="AN2713" s="1"/>
  <c r="AT2713"/>
  <c r="AU2713"/>
  <c r="AV2713"/>
  <c r="AW2713"/>
  <c r="BB2713" s="1"/>
  <c r="AC2714"/>
  <c r="AD2714"/>
  <c r="AE2714"/>
  <c r="AF2714"/>
  <c r="AO2714" s="1"/>
  <c r="AG2714"/>
  <c r="AH2714"/>
  <c r="AI2714"/>
  <c r="AJ2714"/>
  <c r="AK2714"/>
  <c r="AT2714"/>
  <c r="AU2714"/>
  <c r="AV2714"/>
  <c r="AW2714"/>
  <c r="BB2714" s="1"/>
  <c r="AC2715"/>
  <c r="AD2715"/>
  <c r="AE2715"/>
  <c r="AF2715"/>
  <c r="AG2715"/>
  <c r="AH2715"/>
  <c r="AI2715"/>
  <c r="AJ2715"/>
  <c r="AK2715"/>
  <c r="AO2715"/>
  <c r="AN2715" s="1"/>
  <c r="AT2715"/>
  <c r="AU2715"/>
  <c r="AV2715"/>
  <c r="AW2715"/>
  <c r="BB2715" s="1"/>
  <c r="AC2716"/>
  <c r="AD2716"/>
  <c r="AE2716"/>
  <c r="AF2716"/>
  <c r="AO2716" s="1"/>
  <c r="AG2716"/>
  <c r="AH2716"/>
  <c r="AI2716"/>
  <c r="AJ2716"/>
  <c r="AK2716"/>
  <c r="AT2716"/>
  <c r="AU2716"/>
  <c r="AV2716"/>
  <c r="AW2716"/>
  <c r="BB2716" s="1"/>
  <c r="AC2717"/>
  <c r="AD2717"/>
  <c r="AE2717"/>
  <c r="AF2717"/>
  <c r="AO2717" s="1"/>
  <c r="AN2717" s="1"/>
  <c r="AG2717"/>
  <c r="AH2717"/>
  <c r="AI2717"/>
  <c r="AJ2717"/>
  <c r="AK2717"/>
  <c r="AT2717"/>
  <c r="AU2717"/>
  <c r="AV2717"/>
  <c r="AW2717"/>
  <c r="BB2717" s="1"/>
  <c r="AC2718"/>
  <c r="AD2718"/>
  <c r="AE2718"/>
  <c r="AF2718"/>
  <c r="AO2718" s="1"/>
  <c r="AG2718"/>
  <c r="AH2718"/>
  <c r="AI2718"/>
  <c r="AJ2718"/>
  <c r="AK2718"/>
  <c r="AT2718"/>
  <c r="AU2718"/>
  <c r="AV2718"/>
  <c r="AW2718"/>
  <c r="BB2718" s="1"/>
  <c r="AC2719"/>
  <c r="AD2719"/>
  <c r="AE2719"/>
  <c r="AF2719"/>
  <c r="AO2719" s="1"/>
  <c r="AN2719" s="1"/>
  <c r="AG2719"/>
  <c r="AH2719"/>
  <c r="AI2719"/>
  <c r="AJ2719"/>
  <c r="AK2719"/>
  <c r="AT2719"/>
  <c r="AU2719"/>
  <c r="AV2719"/>
  <c r="AW2719"/>
  <c r="BB2719" s="1"/>
  <c r="AC2720"/>
  <c r="AD2720"/>
  <c r="AE2720"/>
  <c r="AF2720"/>
  <c r="AO2720" s="1"/>
  <c r="AG2720"/>
  <c r="AH2720"/>
  <c r="AI2720"/>
  <c r="AJ2720"/>
  <c r="AK2720"/>
  <c r="AT2720"/>
  <c r="AU2720"/>
  <c r="AV2720"/>
  <c r="AW2720"/>
  <c r="BB2720" s="1"/>
  <c r="AC2721"/>
  <c r="AD2721"/>
  <c r="AE2721"/>
  <c r="AF2721"/>
  <c r="AG2721"/>
  <c r="AH2721"/>
  <c r="AI2721"/>
  <c r="AJ2721"/>
  <c r="AK2721"/>
  <c r="AO2721"/>
  <c r="AN2721" s="1"/>
  <c r="AT2721"/>
  <c r="AU2721"/>
  <c r="AV2721"/>
  <c r="AW2721"/>
  <c r="BB2721" s="1"/>
  <c r="AC2722"/>
  <c r="AD2722"/>
  <c r="AE2722"/>
  <c r="AF2722"/>
  <c r="AO2722" s="1"/>
  <c r="AG2722"/>
  <c r="AH2722"/>
  <c r="AI2722"/>
  <c r="AJ2722"/>
  <c r="AK2722"/>
  <c r="AT2722"/>
  <c r="AU2722"/>
  <c r="AV2722"/>
  <c r="AW2722"/>
  <c r="BB2722" s="1"/>
  <c r="AC2723"/>
  <c r="AD2723"/>
  <c r="AE2723"/>
  <c r="AF2723"/>
  <c r="AG2723"/>
  <c r="AH2723"/>
  <c r="AI2723"/>
  <c r="AJ2723"/>
  <c r="AK2723"/>
  <c r="AO2723"/>
  <c r="AN2723" s="1"/>
  <c r="AT2723"/>
  <c r="AU2723"/>
  <c r="AV2723"/>
  <c r="AW2723"/>
  <c r="BB2723" s="1"/>
  <c r="AC2724"/>
  <c r="AD2724"/>
  <c r="AE2724"/>
  <c r="AF2724"/>
  <c r="AO2724" s="1"/>
  <c r="AG2724"/>
  <c r="AH2724"/>
  <c r="AI2724"/>
  <c r="AJ2724"/>
  <c r="AK2724"/>
  <c r="AT2724"/>
  <c r="AU2724"/>
  <c r="AV2724"/>
  <c r="AW2724"/>
  <c r="BB2724" s="1"/>
  <c r="AC2725"/>
  <c r="AD2725"/>
  <c r="AE2725"/>
  <c r="AF2725"/>
  <c r="AO2725" s="1"/>
  <c r="AN2725" s="1"/>
  <c r="AG2725"/>
  <c r="AH2725"/>
  <c r="AI2725"/>
  <c r="AJ2725"/>
  <c r="AK2725"/>
  <c r="AT2725"/>
  <c r="AU2725"/>
  <c r="AV2725"/>
  <c r="AW2725"/>
  <c r="BB2725" s="1"/>
  <c r="AC2726"/>
  <c r="AD2726"/>
  <c r="AE2726"/>
  <c r="AF2726"/>
  <c r="AO2726" s="1"/>
  <c r="AG2726"/>
  <c r="AH2726"/>
  <c r="AI2726"/>
  <c r="AJ2726"/>
  <c r="AK2726"/>
  <c r="AT2726"/>
  <c r="AU2726"/>
  <c r="AV2726"/>
  <c r="AW2726"/>
  <c r="BB2726" s="1"/>
  <c r="AC2727"/>
  <c r="AD2727"/>
  <c r="AE2727"/>
  <c r="AF2727"/>
  <c r="AO2727" s="1"/>
  <c r="AN2727" s="1"/>
  <c r="AG2727"/>
  <c r="AH2727"/>
  <c r="AI2727"/>
  <c r="AJ2727"/>
  <c r="AK2727"/>
  <c r="AT2727"/>
  <c r="AU2727"/>
  <c r="AV2727"/>
  <c r="AW2727"/>
  <c r="BB2727" s="1"/>
  <c r="AC2728"/>
  <c r="AD2728"/>
  <c r="AE2728"/>
  <c r="AF2728"/>
  <c r="AO2728" s="1"/>
  <c r="AG2728"/>
  <c r="AH2728"/>
  <c r="AI2728"/>
  <c r="AJ2728"/>
  <c r="AK2728"/>
  <c r="AT2728"/>
  <c r="AU2728"/>
  <c r="AV2728"/>
  <c r="AW2728"/>
  <c r="BB2728" s="1"/>
  <c r="AC2729"/>
  <c r="AD2729"/>
  <c r="AE2729"/>
  <c r="AF2729"/>
  <c r="AG2729"/>
  <c r="AH2729"/>
  <c r="AI2729"/>
  <c r="AJ2729"/>
  <c r="AK2729"/>
  <c r="AO2729"/>
  <c r="AN2729" s="1"/>
  <c r="AT2729"/>
  <c r="AU2729"/>
  <c r="AV2729"/>
  <c r="AW2729"/>
  <c r="BB2729" s="1"/>
  <c r="AC2730"/>
  <c r="AD2730"/>
  <c r="AE2730"/>
  <c r="AF2730"/>
  <c r="AO2730" s="1"/>
  <c r="AG2730"/>
  <c r="AH2730"/>
  <c r="AI2730"/>
  <c r="AJ2730"/>
  <c r="AK2730"/>
  <c r="AT2730"/>
  <c r="AU2730"/>
  <c r="AV2730"/>
  <c r="AW2730"/>
  <c r="BB2730" s="1"/>
  <c r="AC2731"/>
  <c r="AD2731"/>
  <c r="AE2731"/>
  <c r="AF2731"/>
  <c r="AG2731"/>
  <c r="AH2731"/>
  <c r="AI2731"/>
  <c r="AJ2731"/>
  <c r="AK2731"/>
  <c r="AO2731"/>
  <c r="AN2731" s="1"/>
  <c r="AT2731"/>
  <c r="AU2731"/>
  <c r="AV2731"/>
  <c r="AW2731"/>
  <c r="BB2731" s="1"/>
  <c r="AC2732"/>
  <c r="AD2732"/>
  <c r="AE2732"/>
  <c r="AF2732"/>
  <c r="AO2732" s="1"/>
  <c r="AG2732"/>
  <c r="AH2732"/>
  <c r="AI2732"/>
  <c r="AJ2732"/>
  <c r="AK2732"/>
  <c r="AT2732"/>
  <c r="AU2732"/>
  <c r="AV2732"/>
  <c r="AW2732"/>
  <c r="BB2732" s="1"/>
  <c r="AC2733"/>
  <c r="AD2733"/>
  <c r="AE2733"/>
  <c r="AF2733"/>
  <c r="AO2733" s="1"/>
  <c r="AN2733" s="1"/>
  <c r="AG2733"/>
  <c r="AH2733"/>
  <c r="AI2733"/>
  <c r="AJ2733"/>
  <c r="AK2733"/>
  <c r="AT2733"/>
  <c r="AU2733"/>
  <c r="AV2733"/>
  <c r="AW2733"/>
  <c r="BB2733" s="1"/>
  <c r="AC2734"/>
  <c r="AD2734"/>
  <c r="AE2734"/>
  <c r="AF2734"/>
  <c r="AO2734" s="1"/>
  <c r="AG2734"/>
  <c r="AH2734"/>
  <c r="AI2734"/>
  <c r="AJ2734"/>
  <c r="AK2734"/>
  <c r="AT2734"/>
  <c r="AU2734"/>
  <c r="AV2734"/>
  <c r="AW2734"/>
  <c r="BB2734" s="1"/>
  <c r="AC2735"/>
  <c r="AD2735"/>
  <c r="AE2735"/>
  <c r="AF2735"/>
  <c r="AO2735" s="1"/>
  <c r="AN2735" s="1"/>
  <c r="AG2735"/>
  <c r="AH2735"/>
  <c r="AI2735"/>
  <c r="AJ2735"/>
  <c r="AK2735"/>
  <c r="AT2735"/>
  <c r="AU2735"/>
  <c r="AV2735"/>
  <c r="AW2735"/>
  <c r="BB2735" s="1"/>
  <c r="AC2736"/>
  <c r="AD2736"/>
  <c r="AE2736"/>
  <c r="AF2736"/>
  <c r="AO2736" s="1"/>
  <c r="AG2736"/>
  <c r="AH2736"/>
  <c r="AI2736"/>
  <c r="AJ2736"/>
  <c r="AK2736"/>
  <c r="AT2736"/>
  <c r="AU2736"/>
  <c r="AV2736"/>
  <c r="AW2736"/>
  <c r="BB2736" s="1"/>
  <c r="AC2737"/>
  <c r="AD2737"/>
  <c r="AE2737"/>
  <c r="AF2737"/>
  <c r="AG2737"/>
  <c r="AH2737"/>
  <c r="AI2737"/>
  <c r="AJ2737"/>
  <c r="AK2737"/>
  <c r="AO2737"/>
  <c r="AN2737" s="1"/>
  <c r="AT2737"/>
  <c r="AU2737"/>
  <c r="AV2737"/>
  <c r="AW2737"/>
  <c r="BB2737" s="1"/>
  <c r="AC2738"/>
  <c r="AD2738"/>
  <c r="AE2738"/>
  <c r="AF2738"/>
  <c r="AO2738" s="1"/>
  <c r="AG2738"/>
  <c r="AH2738"/>
  <c r="AI2738"/>
  <c r="AJ2738"/>
  <c r="AK2738"/>
  <c r="AT2738"/>
  <c r="AU2738"/>
  <c r="AV2738"/>
  <c r="AW2738"/>
  <c r="BB2738" s="1"/>
  <c r="AC2739"/>
  <c r="AD2739"/>
  <c r="AE2739"/>
  <c r="AF2739"/>
  <c r="AG2739"/>
  <c r="AH2739"/>
  <c r="AI2739"/>
  <c r="AJ2739"/>
  <c r="AK2739"/>
  <c r="AO2739"/>
  <c r="AN2739" s="1"/>
  <c r="AT2739"/>
  <c r="AU2739"/>
  <c r="AV2739"/>
  <c r="AW2739"/>
  <c r="BB2739" s="1"/>
  <c r="AC2740"/>
  <c r="AD2740"/>
  <c r="AE2740"/>
  <c r="AF2740"/>
  <c r="AO2740" s="1"/>
  <c r="AG2740"/>
  <c r="AH2740"/>
  <c r="AI2740"/>
  <c r="AJ2740"/>
  <c r="AK2740"/>
  <c r="AT2740"/>
  <c r="AU2740"/>
  <c r="AV2740"/>
  <c r="AW2740"/>
  <c r="BB2740" s="1"/>
  <c r="AC2741"/>
  <c r="AD2741"/>
  <c r="AE2741"/>
  <c r="AF2741"/>
  <c r="AO2741" s="1"/>
  <c r="AN2741" s="1"/>
  <c r="AG2741"/>
  <c r="AH2741"/>
  <c r="AI2741"/>
  <c r="AJ2741"/>
  <c r="AK2741"/>
  <c r="AT2741"/>
  <c r="AU2741"/>
  <c r="AV2741"/>
  <c r="AW2741"/>
  <c r="BB2741" s="1"/>
  <c r="AC2742"/>
  <c r="AD2742"/>
  <c r="AE2742"/>
  <c r="AF2742"/>
  <c r="AO2742" s="1"/>
  <c r="AG2742"/>
  <c r="AH2742"/>
  <c r="AI2742"/>
  <c r="AJ2742"/>
  <c r="AK2742"/>
  <c r="AT2742"/>
  <c r="AU2742"/>
  <c r="AV2742"/>
  <c r="AW2742"/>
  <c r="BB2742" s="1"/>
  <c r="AC2743"/>
  <c r="AD2743"/>
  <c r="AE2743"/>
  <c r="AF2743"/>
  <c r="AO2743" s="1"/>
  <c r="AN2743" s="1"/>
  <c r="AG2743"/>
  <c r="AH2743"/>
  <c r="AI2743"/>
  <c r="AJ2743"/>
  <c r="AK2743"/>
  <c r="AT2743"/>
  <c r="AU2743"/>
  <c r="AV2743"/>
  <c r="AW2743"/>
  <c r="BB2743" s="1"/>
  <c r="AC2744"/>
  <c r="AD2744"/>
  <c r="AE2744"/>
  <c r="AF2744"/>
  <c r="AO2744" s="1"/>
  <c r="AG2744"/>
  <c r="AH2744"/>
  <c r="AI2744"/>
  <c r="AJ2744"/>
  <c r="AK2744"/>
  <c r="AT2744"/>
  <c r="AU2744"/>
  <c r="AV2744"/>
  <c r="AW2744"/>
  <c r="BB2744" s="1"/>
  <c r="AC2745"/>
  <c r="AD2745"/>
  <c r="AE2745"/>
  <c r="AF2745"/>
  <c r="AG2745"/>
  <c r="AH2745"/>
  <c r="AI2745"/>
  <c r="AJ2745"/>
  <c r="AK2745"/>
  <c r="AO2745"/>
  <c r="AN2745" s="1"/>
  <c r="AT2745"/>
  <c r="AU2745"/>
  <c r="AV2745"/>
  <c r="AW2745"/>
  <c r="BB2745" s="1"/>
  <c r="AC2746"/>
  <c r="AD2746"/>
  <c r="AE2746"/>
  <c r="AF2746"/>
  <c r="AO2746" s="1"/>
  <c r="AG2746"/>
  <c r="AH2746"/>
  <c r="AI2746"/>
  <c r="AJ2746"/>
  <c r="AK2746"/>
  <c r="AT2746"/>
  <c r="AU2746"/>
  <c r="AV2746"/>
  <c r="AW2746"/>
  <c r="BB2746" s="1"/>
  <c r="AC2747"/>
  <c r="AD2747"/>
  <c r="AE2747"/>
  <c r="AF2747"/>
  <c r="AG2747"/>
  <c r="AH2747"/>
  <c r="AI2747"/>
  <c r="AJ2747"/>
  <c r="AK2747"/>
  <c r="AO2747"/>
  <c r="AN2747" s="1"/>
  <c r="AT2747"/>
  <c r="AU2747"/>
  <c r="AV2747"/>
  <c r="AW2747"/>
  <c r="BB2747" s="1"/>
  <c r="AC2748"/>
  <c r="AD2748"/>
  <c r="AE2748"/>
  <c r="AF2748"/>
  <c r="AO2748" s="1"/>
  <c r="AG2748"/>
  <c r="AH2748"/>
  <c r="AI2748"/>
  <c r="AJ2748"/>
  <c r="AK2748"/>
  <c r="AT2748"/>
  <c r="AU2748"/>
  <c r="AV2748"/>
  <c r="AW2748"/>
  <c r="BB2748" s="1"/>
  <c r="AC2749"/>
  <c r="AD2749"/>
  <c r="AE2749"/>
  <c r="AF2749"/>
  <c r="AO2749" s="1"/>
  <c r="AN2749" s="1"/>
  <c r="AG2749"/>
  <c r="AH2749"/>
  <c r="AI2749"/>
  <c r="AJ2749"/>
  <c r="AK2749"/>
  <c r="AT2749"/>
  <c r="AU2749"/>
  <c r="AV2749"/>
  <c r="AW2749"/>
  <c r="BB2749" s="1"/>
  <c r="AC2750"/>
  <c r="AD2750"/>
  <c r="AE2750"/>
  <c r="AF2750"/>
  <c r="AO2750" s="1"/>
  <c r="AG2750"/>
  <c r="AH2750"/>
  <c r="AI2750"/>
  <c r="AJ2750"/>
  <c r="AK2750"/>
  <c r="AT2750"/>
  <c r="AU2750"/>
  <c r="AV2750"/>
  <c r="AW2750"/>
  <c r="BB2750" s="1"/>
  <c r="AC2751"/>
  <c r="AD2751"/>
  <c r="AE2751"/>
  <c r="AF2751"/>
  <c r="AO2751" s="1"/>
  <c r="AN2751" s="1"/>
  <c r="AG2751"/>
  <c r="AH2751"/>
  <c r="AI2751"/>
  <c r="AJ2751"/>
  <c r="AK2751"/>
  <c r="AT2751"/>
  <c r="AU2751"/>
  <c r="AV2751"/>
  <c r="AW2751"/>
  <c r="BB2751" s="1"/>
  <c r="AC2752"/>
  <c r="AD2752"/>
  <c r="AE2752"/>
  <c r="AF2752"/>
  <c r="AO2752" s="1"/>
  <c r="AG2752"/>
  <c r="AH2752"/>
  <c r="AI2752"/>
  <c r="AJ2752"/>
  <c r="AK2752"/>
  <c r="AT2752"/>
  <c r="AU2752"/>
  <c r="AV2752"/>
  <c r="AW2752"/>
  <c r="BB2752" s="1"/>
  <c r="AC2753"/>
  <c r="AD2753"/>
  <c r="AE2753"/>
  <c r="AF2753"/>
  <c r="AG2753"/>
  <c r="AH2753"/>
  <c r="AI2753"/>
  <c r="AJ2753"/>
  <c r="AK2753"/>
  <c r="AO2753"/>
  <c r="AN2753" s="1"/>
  <c r="AT2753"/>
  <c r="AU2753"/>
  <c r="AV2753"/>
  <c r="AW2753"/>
  <c r="BB2753" s="1"/>
  <c r="AC2754"/>
  <c r="AD2754"/>
  <c r="AE2754"/>
  <c r="AF2754"/>
  <c r="AO2754" s="1"/>
  <c r="AG2754"/>
  <c r="AH2754"/>
  <c r="AI2754"/>
  <c r="AJ2754"/>
  <c r="AK2754"/>
  <c r="AT2754"/>
  <c r="AU2754"/>
  <c r="AV2754"/>
  <c r="AW2754"/>
  <c r="BB2754" s="1"/>
  <c r="AC2755"/>
  <c r="AD2755"/>
  <c r="AE2755"/>
  <c r="AF2755"/>
  <c r="AG2755"/>
  <c r="AH2755"/>
  <c r="AI2755"/>
  <c r="AJ2755"/>
  <c r="AK2755"/>
  <c r="AO2755"/>
  <c r="AN2755" s="1"/>
  <c r="AT2755"/>
  <c r="AU2755"/>
  <c r="AV2755"/>
  <c r="AW2755"/>
  <c r="BB2755" s="1"/>
  <c r="AC2756"/>
  <c r="AD2756"/>
  <c r="AE2756"/>
  <c r="AF2756"/>
  <c r="AO2756" s="1"/>
  <c r="AG2756"/>
  <c r="AH2756"/>
  <c r="AI2756"/>
  <c r="AJ2756"/>
  <c r="AK2756"/>
  <c r="AT2756"/>
  <c r="AU2756"/>
  <c r="AV2756"/>
  <c r="AW2756"/>
  <c r="BB2756" s="1"/>
  <c r="AC2757"/>
  <c r="AD2757"/>
  <c r="AE2757"/>
  <c r="AF2757"/>
  <c r="AO2757" s="1"/>
  <c r="AN2757" s="1"/>
  <c r="AG2757"/>
  <c r="AH2757"/>
  <c r="AI2757"/>
  <c r="AJ2757"/>
  <c r="AK2757"/>
  <c r="AT2757"/>
  <c r="AU2757"/>
  <c r="AV2757"/>
  <c r="AW2757"/>
  <c r="BB2757" s="1"/>
  <c r="AC2758"/>
  <c r="AD2758"/>
  <c r="AE2758"/>
  <c r="AF2758"/>
  <c r="AO2758" s="1"/>
  <c r="AG2758"/>
  <c r="AH2758"/>
  <c r="AI2758"/>
  <c r="AJ2758"/>
  <c r="AK2758"/>
  <c r="AT2758"/>
  <c r="AU2758"/>
  <c r="AV2758"/>
  <c r="AW2758"/>
  <c r="BB2758" s="1"/>
  <c r="AC2759"/>
  <c r="AD2759"/>
  <c r="AE2759"/>
  <c r="AF2759"/>
  <c r="AO2759" s="1"/>
  <c r="AN2759" s="1"/>
  <c r="AG2759"/>
  <c r="AH2759"/>
  <c r="AI2759"/>
  <c r="AJ2759"/>
  <c r="AK2759"/>
  <c r="AT2759"/>
  <c r="AU2759"/>
  <c r="AV2759"/>
  <c r="AW2759"/>
  <c r="BB2759" s="1"/>
  <c r="AC2760"/>
  <c r="AD2760"/>
  <c r="AE2760"/>
  <c r="AF2760"/>
  <c r="AO2760" s="1"/>
  <c r="AG2760"/>
  <c r="AH2760"/>
  <c r="AI2760"/>
  <c r="AJ2760"/>
  <c r="AK2760"/>
  <c r="AT2760"/>
  <c r="AU2760"/>
  <c r="AV2760"/>
  <c r="AW2760"/>
  <c r="BB2760" s="1"/>
  <c r="AC2761"/>
  <c r="AD2761"/>
  <c r="AE2761"/>
  <c r="AF2761"/>
  <c r="AG2761"/>
  <c r="AH2761"/>
  <c r="AI2761"/>
  <c r="AJ2761"/>
  <c r="AK2761"/>
  <c r="AO2761"/>
  <c r="AN2761" s="1"/>
  <c r="AT2761"/>
  <c r="AU2761"/>
  <c r="AV2761"/>
  <c r="AW2761"/>
  <c r="BB2761" s="1"/>
  <c r="AC2762"/>
  <c r="AD2762"/>
  <c r="AE2762"/>
  <c r="AF2762"/>
  <c r="AO2762" s="1"/>
  <c r="AG2762"/>
  <c r="AH2762"/>
  <c r="AI2762"/>
  <c r="AJ2762"/>
  <c r="AK2762"/>
  <c r="AT2762"/>
  <c r="AU2762"/>
  <c r="AV2762"/>
  <c r="AW2762"/>
  <c r="BB2762" s="1"/>
  <c r="AC2763"/>
  <c r="AD2763"/>
  <c r="AE2763"/>
  <c r="AF2763"/>
  <c r="AG2763"/>
  <c r="AH2763"/>
  <c r="AI2763"/>
  <c r="AJ2763"/>
  <c r="AK2763"/>
  <c r="AO2763"/>
  <c r="AN2763" s="1"/>
  <c r="AT2763"/>
  <c r="AU2763"/>
  <c r="AV2763"/>
  <c r="AW2763"/>
  <c r="BB2763" s="1"/>
  <c r="AC2764"/>
  <c r="AD2764"/>
  <c r="AE2764"/>
  <c r="AF2764"/>
  <c r="AO2764" s="1"/>
  <c r="AG2764"/>
  <c r="AH2764"/>
  <c r="AI2764"/>
  <c r="AJ2764"/>
  <c r="AK2764"/>
  <c r="AT2764"/>
  <c r="AU2764"/>
  <c r="AV2764"/>
  <c r="AW2764"/>
  <c r="BB2764" s="1"/>
  <c r="AC2765"/>
  <c r="AD2765"/>
  <c r="AE2765"/>
  <c r="AF2765"/>
  <c r="AO2765" s="1"/>
  <c r="AN2765" s="1"/>
  <c r="AG2765"/>
  <c r="AH2765"/>
  <c r="AI2765"/>
  <c r="AJ2765"/>
  <c r="AK2765"/>
  <c r="AT2765"/>
  <c r="AU2765"/>
  <c r="AV2765"/>
  <c r="AW2765"/>
  <c r="BB2765" s="1"/>
  <c r="AC2766"/>
  <c r="AD2766"/>
  <c r="AE2766"/>
  <c r="AF2766"/>
  <c r="AO2766" s="1"/>
  <c r="AG2766"/>
  <c r="AH2766"/>
  <c r="AI2766"/>
  <c r="AJ2766"/>
  <c r="AK2766"/>
  <c r="AT2766"/>
  <c r="AU2766"/>
  <c r="AV2766"/>
  <c r="AW2766"/>
  <c r="BB2766" s="1"/>
  <c r="AC2767"/>
  <c r="AD2767"/>
  <c r="AE2767"/>
  <c r="AF2767"/>
  <c r="AO2767" s="1"/>
  <c r="AN2767" s="1"/>
  <c r="AG2767"/>
  <c r="AH2767"/>
  <c r="AI2767"/>
  <c r="AJ2767"/>
  <c r="AK2767"/>
  <c r="AT2767"/>
  <c r="AU2767"/>
  <c r="AV2767"/>
  <c r="AW2767"/>
  <c r="BB2767" s="1"/>
  <c r="AC2768"/>
  <c r="AD2768"/>
  <c r="AE2768"/>
  <c r="AF2768"/>
  <c r="AO2768" s="1"/>
  <c r="AG2768"/>
  <c r="AH2768"/>
  <c r="AI2768"/>
  <c r="AJ2768"/>
  <c r="AK2768"/>
  <c r="AT2768"/>
  <c r="AU2768"/>
  <c r="AV2768"/>
  <c r="AW2768"/>
  <c r="BB2768" s="1"/>
  <c r="AC2769"/>
  <c r="AD2769"/>
  <c r="AE2769"/>
  <c r="AF2769"/>
  <c r="AG2769"/>
  <c r="AH2769"/>
  <c r="AI2769"/>
  <c r="AJ2769"/>
  <c r="AK2769"/>
  <c r="AO2769"/>
  <c r="AN2769" s="1"/>
  <c r="AT2769"/>
  <c r="AU2769"/>
  <c r="AV2769"/>
  <c r="AW2769"/>
  <c r="BB2769" s="1"/>
  <c r="AC2770"/>
  <c r="AD2770"/>
  <c r="AE2770"/>
  <c r="AF2770"/>
  <c r="AO2770" s="1"/>
  <c r="AG2770"/>
  <c r="AH2770"/>
  <c r="AI2770"/>
  <c r="AJ2770"/>
  <c r="AK2770"/>
  <c r="AT2770"/>
  <c r="AU2770"/>
  <c r="AV2770"/>
  <c r="AW2770"/>
  <c r="BB2770" s="1"/>
  <c r="AC2771"/>
  <c r="AD2771"/>
  <c r="AE2771"/>
  <c r="AF2771"/>
  <c r="AG2771"/>
  <c r="AH2771"/>
  <c r="AI2771"/>
  <c r="AJ2771"/>
  <c r="AK2771"/>
  <c r="AO2771"/>
  <c r="AN2771" s="1"/>
  <c r="AT2771"/>
  <c r="AU2771"/>
  <c r="AV2771"/>
  <c r="AW2771"/>
  <c r="BB2771" s="1"/>
  <c r="AC2772"/>
  <c r="AD2772"/>
  <c r="AE2772"/>
  <c r="AF2772"/>
  <c r="AO2772" s="1"/>
  <c r="AG2772"/>
  <c r="AH2772"/>
  <c r="AI2772"/>
  <c r="AJ2772"/>
  <c r="AK2772"/>
  <c r="AT2772"/>
  <c r="AU2772"/>
  <c r="AV2772"/>
  <c r="AW2772"/>
  <c r="BB2772" s="1"/>
  <c r="AC2773"/>
  <c r="AD2773"/>
  <c r="AE2773"/>
  <c r="AF2773"/>
  <c r="AO2773" s="1"/>
  <c r="AN2773" s="1"/>
  <c r="AG2773"/>
  <c r="AH2773"/>
  <c r="AI2773"/>
  <c r="AJ2773"/>
  <c r="AK2773"/>
  <c r="AT2773"/>
  <c r="AU2773"/>
  <c r="AV2773"/>
  <c r="AW2773"/>
  <c r="BB2773" s="1"/>
  <c r="AC2774"/>
  <c r="AD2774"/>
  <c r="AE2774"/>
  <c r="AF2774"/>
  <c r="AO2774" s="1"/>
  <c r="AG2774"/>
  <c r="AH2774"/>
  <c r="AI2774"/>
  <c r="AJ2774"/>
  <c r="AK2774"/>
  <c r="AT2774"/>
  <c r="AU2774"/>
  <c r="AV2774"/>
  <c r="AW2774"/>
  <c r="BB2774" s="1"/>
  <c r="AC2775"/>
  <c r="AD2775"/>
  <c r="AE2775"/>
  <c r="AF2775"/>
  <c r="AO2775" s="1"/>
  <c r="AN2775" s="1"/>
  <c r="AG2775"/>
  <c r="AH2775"/>
  <c r="AI2775"/>
  <c r="AJ2775"/>
  <c r="AK2775"/>
  <c r="AT2775"/>
  <c r="AU2775"/>
  <c r="AV2775"/>
  <c r="AW2775"/>
  <c r="BB2775" s="1"/>
  <c r="AC2776"/>
  <c r="AD2776"/>
  <c r="AE2776"/>
  <c r="AF2776"/>
  <c r="AO2776" s="1"/>
  <c r="AG2776"/>
  <c r="AH2776"/>
  <c r="AI2776"/>
  <c r="AJ2776"/>
  <c r="AK2776"/>
  <c r="AT2776"/>
  <c r="AU2776"/>
  <c r="AV2776"/>
  <c r="AW2776"/>
  <c r="BB2776" s="1"/>
  <c r="AC2777"/>
  <c r="AD2777"/>
  <c r="AE2777"/>
  <c r="AF2777"/>
  <c r="AG2777"/>
  <c r="AH2777"/>
  <c r="AI2777"/>
  <c r="AJ2777"/>
  <c r="AK2777"/>
  <c r="AO2777"/>
  <c r="AN2777" s="1"/>
  <c r="AT2777"/>
  <c r="AU2777"/>
  <c r="AV2777"/>
  <c r="AW2777"/>
  <c r="BB2777" s="1"/>
  <c r="AC2778"/>
  <c r="AD2778"/>
  <c r="AE2778"/>
  <c r="AF2778"/>
  <c r="AO2778" s="1"/>
  <c r="AG2778"/>
  <c r="AH2778"/>
  <c r="AI2778"/>
  <c r="AJ2778"/>
  <c r="AK2778"/>
  <c r="AT2778"/>
  <c r="AU2778"/>
  <c r="AV2778"/>
  <c r="AW2778"/>
  <c r="BB2778" s="1"/>
  <c r="AC2779"/>
  <c r="AD2779"/>
  <c r="AE2779"/>
  <c r="AF2779"/>
  <c r="AG2779"/>
  <c r="AH2779"/>
  <c r="AI2779"/>
  <c r="AJ2779"/>
  <c r="AK2779"/>
  <c r="AO2779"/>
  <c r="AN2779" s="1"/>
  <c r="AT2779"/>
  <c r="AU2779"/>
  <c r="AV2779"/>
  <c r="AW2779"/>
  <c r="BB2779" s="1"/>
  <c r="AC2780"/>
  <c r="AD2780"/>
  <c r="AE2780"/>
  <c r="AF2780"/>
  <c r="AO2780" s="1"/>
  <c r="AG2780"/>
  <c r="AH2780"/>
  <c r="AI2780"/>
  <c r="AJ2780"/>
  <c r="AK2780"/>
  <c r="AT2780"/>
  <c r="AU2780"/>
  <c r="AV2780"/>
  <c r="AW2780"/>
  <c r="BB2780" s="1"/>
  <c r="AC2781"/>
  <c r="AD2781"/>
  <c r="AE2781"/>
  <c r="AF2781"/>
  <c r="AO2781" s="1"/>
  <c r="AN2781" s="1"/>
  <c r="AG2781"/>
  <c r="AH2781"/>
  <c r="AI2781"/>
  <c r="AJ2781"/>
  <c r="AK2781"/>
  <c r="AT2781"/>
  <c r="AU2781"/>
  <c r="AV2781"/>
  <c r="AW2781"/>
  <c r="BB2781" s="1"/>
  <c r="AC2782"/>
  <c r="AD2782"/>
  <c r="AE2782"/>
  <c r="AF2782"/>
  <c r="AO2782" s="1"/>
  <c r="AG2782"/>
  <c r="AH2782"/>
  <c r="AI2782"/>
  <c r="AJ2782"/>
  <c r="AK2782"/>
  <c r="AT2782"/>
  <c r="AU2782"/>
  <c r="AV2782"/>
  <c r="AW2782"/>
  <c r="BB2782" s="1"/>
  <c r="AC2783"/>
  <c r="AD2783"/>
  <c r="AE2783"/>
  <c r="AF2783"/>
  <c r="AO2783" s="1"/>
  <c r="AN2783" s="1"/>
  <c r="AG2783"/>
  <c r="AH2783"/>
  <c r="AI2783"/>
  <c r="AJ2783"/>
  <c r="AK2783"/>
  <c r="AT2783"/>
  <c r="AU2783"/>
  <c r="AV2783"/>
  <c r="AW2783"/>
  <c r="BB2783" s="1"/>
  <c r="AC2784"/>
  <c r="AD2784"/>
  <c r="AE2784"/>
  <c r="AF2784"/>
  <c r="AO2784" s="1"/>
  <c r="AG2784"/>
  <c r="AH2784"/>
  <c r="AI2784"/>
  <c r="AJ2784"/>
  <c r="AK2784"/>
  <c r="AT2784"/>
  <c r="AU2784"/>
  <c r="AV2784"/>
  <c r="AW2784"/>
  <c r="BB2784" s="1"/>
  <c r="AC2785"/>
  <c r="AD2785"/>
  <c r="AE2785"/>
  <c r="AF2785"/>
  <c r="AG2785"/>
  <c r="AH2785"/>
  <c r="AI2785"/>
  <c r="AJ2785"/>
  <c r="AK2785"/>
  <c r="AO2785"/>
  <c r="AN2785" s="1"/>
  <c r="AT2785"/>
  <c r="AU2785"/>
  <c r="AV2785"/>
  <c r="AW2785"/>
  <c r="BB2785" s="1"/>
  <c r="AC2786"/>
  <c r="AD2786"/>
  <c r="AE2786"/>
  <c r="AF2786"/>
  <c r="AO2786" s="1"/>
  <c r="AG2786"/>
  <c r="AH2786"/>
  <c r="AI2786"/>
  <c r="AJ2786"/>
  <c r="AK2786"/>
  <c r="AT2786"/>
  <c r="AU2786"/>
  <c r="AV2786"/>
  <c r="AW2786"/>
  <c r="BB2786" s="1"/>
  <c r="AC2787"/>
  <c r="AD2787"/>
  <c r="AE2787"/>
  <c r="AF2787"/>
  <c r="AG2787"/>
  <c r="AH2787"/>
  <c r="AI2787"/>
  <c r="AJ2787"/>
  <c r="AK2787"/>
  <c r="AO2787"/>
  <c r="AN2787" s="1"/>
  <c r="AT2787"/>
  <c r="AU2787"/>
  <c r="AV2787"/>
  <c r="AW2787"/>
  <c r="BB2787" s="1"/>
  <c r="AC2788"/>
  <c r="AD2788"/>
  <c r="AE2788"/>
  <c r="AF2788"/>
  <c r="AO2788" s="1"/>
  <c r="AG2788"/>
  <c r="AH2788"/>
  <c r="AI2788"/>
  <c r="AJ2788"/>
  <c r="AK2788"/>
  <c r="AT2788"/>
  <c r="AU2788"/>
  <c r="AV2788"/>
  <c r="AW2788"/>
  <c r="BB2788" s="1"/>
  <c r="AC2789"/>
  <c r="AD2789"/>
  <c r="AE2789"/>
  <c r="AF2789"/>
  <c r="AO2789" s="1"/>
  <c r="AN2789" s="1"/>
  <c r="AG2789"/>
  <c r="AH2789"/>
  <c r="AI2789"/>
  <c r="AJ2789"/>
  <c r="AK2789"/>
  <c r="AT2789"/>
  <c r="AU2789"/>
  <c r="AV2789"/>
  <c r="AW2789"/>
  <c r="BB2789" s="1"/>
  <c r="AC2790"/>
  <c r="AD2790"/>
  <c r="AE2790"/>
  <c r="AF2790"/>
  <c r="AO2790" s="1"/>
  <c r="AG2790"/>
  <c r="AH2790"/>
  <c r="AI2790"/>
  <c r="AJ2790"/>
  <c r="AK2790"/>
  <c r="AT2790"/>
  <c r="AU2790"/>
  <c r="AV2790"/>
  <c r="AW2790"/>
  <c r="BB2790" s="1"/>
  <c r="AC2791"/>
  <c r="AD2791"/>
  <c r="AE2791"/>
  <c r="AF2791"/>
  <c r="AO2791" s="1"/>
  <c r="AN2791" s="1"/>
  <c r="AG2791"/>
  <c r="AH2791"/>
  <c r="AI2791"/>
  <c r="AJ2791"/>
  <c r="AK2791"/>
  <c r="AT2791"/>
  <c r="AU2791"/>
  <c r="AV2791"/>
  <c r="AW2791"/>
  <c r="BB2791" s="1"/>
  <c r="AC2792"/>
  <c r="AD2792"/>
  <c r="AE2792"/>
  <c r="AF2792"/>
  <c r="AO2792" s="1"/>
  <c r="AG2792"/>
  <c r="AH2792"/>
  <c r="AI2792"/>
  <c r="AJ2792"/>
  <c r="AK2792"/>
  <c r="AT2792"/>
  <c r="AU2792"/>
  <c r="AV2792"/>
  <c r="AW2792"/>
  <c r="BB2792" s="1"/>
  <c r="AC2793"/>
  <c r="AD2793"/>
  <c r="AE2793"/>
  <c r="AF2793"/>
  <c r="AG2793"/>
  <c r="AH2793"/>
  <c r="AI2793"/>
  <c r="AJ2793"/>
  <c r="AK2793"/>
  <c r="AO2793"/>
  <c r="AN2793" s="1"/>
  <c r="AT2793"/>
  <c r="AU2793"/>
  <c r="AV2793"/>
  <c r="AW2793"/>
  <c r="BB2793" s="1"/>
  <c r="AC2794"/>
  <c r="AD2794"/>
  <c r="AE2794"/>
  <c r="AF2794"/>
  <c r="AO2794" s="1"/>
  <c r="AG2794"/>
  <c r="AH2794"/>
  <c r="AI2794"/>
  <c r="AJ2794"/>
  <c r="AK2794"/>
  <c r="AT2794"/>
  <c r="AU2794"/>
  <c r="AV2794"/>
  <c r="AW2794"/>
  <c r="BB2794" s="1"/>
  <c r="AC2795"/>
  <c r="AD2795"/>
  <c r="AE2795"/>
  <c r="AF2795"/>
  <c r="AG2795"/>
  <c r="AH2795"/>
  <c r="AI2795"/>
  <c r="AJ2795"/>
  <c r="AK2795"/>
  <c r="AO2795"/>
  <c r="AN2795" s="1"/>
  <c r="AT2795"/>
  <c r="AU2795"/>
  <c r="AV2795"/>
  <c r="AW2795"/>
  <c r="BB2795" s="1"/>
  <c r="AC2796"/>
  <c r="AD2796"/>
  <c r="AE2796"/>
  <c r="AF2796"/>
  <c r="AO2796" s="1"/>
  <c r="AG2796"/>
  <c r="AH2796"/>
  <c r="AI2796"/>
  <c r="AJ2796"/>
  <c r="AK2796"/>
  <c r="AT2796"/>
  <c r="AU2796"/>
  <c r="AV2796"/>
  <c r="AW2796"/>
  <c r="BB2796" s="1"/>
  <c r="AC2797"/>
  <c r="AD2797"/>
  <c r="AE2797"/>
  <c r="AF2797"/>
  <c r="AO2797" s="1"/>
  <c r="AN2797" s="1"/>
  <c r="AG2797"/>
  <c r="AH2797"/>
  <c r="AI2797"/>
  <c r="AJ2797"/>
  <c r="AK2797"/>
  <c r="AT2797"/>
  <c r="AU2797"/>
  <c r="AV2797"/>
  <c r="AW2797"/>
  <c r="BB2797" s="1"/>
  <c r="AC2798"/>
  <c r="AD2798"/>
  <c r="AE2798"/>
  <c r="AF2798"/>
  <c r="AO2798" s="1"/>
  <c r="AG2798"/>
  <c r="AH2798"/>
  <c r="AI2798"/>
  <c r="AJ2798"/>
  <c r="AK2798"/>
  <c r="AT2798"/>
  <c r="AU2798"/>
  <c r="AV2798"/>
  <c r="AW2798"/>
  <c r="BB2798" s="1"/>
  <c r="AC2799"/>
  <c r="AD2799"/>
  <c r="AE2799"/>
  <c r="AF2799"/>
  <c r="AO2799" s="1"/>
  <c r="AN2799" s="1"/>
  <c r="AG2799"/>
  <c r="AH2799"/>
  <c r="AI2799"/>
  <c r="AJ2799"/>
  <c r="AK2799"/>
  <c r="AT2799"/>
  <c r="AU2799"/>
  <c r="AV2799"/>
  <c r="AW2799"/>
  <c r="BB2799" s="1"/>
  <c r="AC2800"/>
  <c r="AD2800"/>
  <c r="AE2800"/>
  <c r="AF2800"/>
  <c r="AO2800" s="1"/>
  <c r="AG2800"/>
  <c r="AH2800"/>
  <c r="AI2800"/>
  <c r="AJ2800"/>
  <c r="AK2800"/>
  <c r="AT2800"/>
  <c r="AU2800"/>
  <c r="AV2800"/>
  <c r="AW2800"/>
  <c r="BB2800" s="1"/>
  <c r="AC2801"/>
  <c r="AD2801"/>
  <c r="AE2801"/>
  <c r="AF2801"/>
  <c r="AO2801" s="1"/>
  <c r="AN2801" s="1"/>
  <c r="AG2801"/>
  <c r="AH2801"/>
  <c r="AI2801"/>
  <c r="AJ2801"/>
  <c r="AK2801"/>
  <c r="AT2801"/>
  <c r="AU2801"/>
  <c r="AV2801"/>
  <c r="AW2801"/>
  <c r="BB2801" s="1"/>
  <c r="AC2802"/>
  <c r="AD2802"/>
  <c r="AE2802"/>
  <c r="AF2802"/>
  <c r="AO2802" s="1"/>
  <c r="AG2802"/>
  <c r="AH2802"/>
  <c r="AI2802"/>
  <c r="AJ2802"/>
  <c r="AK2802"/>
  <c r="AT2802"/>
  <c r="AU2802"/>
  <c r="AV2802"/>
  <c r="AW2802"/>
  <c r="BB2802" s="1"/>
  <c r="AC2803"/>
  <c r="AD2803"/>
  <c r="AE2803"/>
  <c r="AF2803"/>
  <c r="AG2803"/>
  <c r="AH2803"/>
  <c r="AI2803"/>
  <c r="AJ2803"/>
  <c r="AK2803"/>
  <c r="AO2803"/>
  <c r="AN2803" s="1"/>
  <c r="AT2803"/>
  <c r="AU2803"/>
  <c r="AV2803"/>
  <c r="AW2803"/>
  <c r="BB2803" s="1"/>
  <c r="AC2804"/>
  <c r="AD2804"/>
  <c r="AE2804"/>
  <c r="AF2804"/>
  <c r="AO2804" s="1"/>
  <c r="AG2804"/>
  <c r="AH2804"/>
  <c r="AI2804"/>
  <c r="AJ2804"/>
  <c r="AK2804"/>
  <c r="AT2804"/>
  <c r="AU2804"/>
  <c r="AV2804"/>
  <c r="AW2804"/>
  <c r="BB2804" s="1"/>
  <c r="AC2805"/>
  <c r="AD2805"/>
  <c r="AE2805"/>
  <c r="AF2805"/>
  <c r="AG2805"/>
  <c r="AH2805"/>
  <c r="AI2805"/>
  <c r="AJ2805"/>
  <c r="AK2805"/>
  <c r="AO2805"/>
  <c r="AN2805" s="1"/>
  <c r="AT2805"/>
  <c r="AU2805"/>
  <c r="AV2805"/>
  <c r="AW2805"/>
  <c r="BB2805" s="1"/>
  <c r="AC2806"/>
  <c r="AD2806"/>
  <c r="AE2806"/>
  <c r="AF2806"/>
  <c r="AO2806" s="1"/>
  <c r="AG2806"/>
  <c r="AH2806"/>
  <c r="AI2806"/>
  <c r="AJ2806"/>
  <c r="AK2806"/>
  <c r="AT2806"/>
  <c r="AU2806"/>
  <c r="AV2806"/>
  <c r="AW2806"/>
  <c r="BB2806" s="1"/>
  <c r="AC2807"/>
  <c r="AD2807"/>
  <c r="AE2807"/>
  <c r="AF2807"/>
  <c r="AO2807" s="1"/>
  <c r="AN2807" s="1"/>
  <c r="AG2807"/>
  <c r="AH2807"/>
  <c r="AI2807"/>
  <c r="AJ2807"/>
  <c r="AK2807"/>
  <c r="AT2807"/>
  <c r="AU2807"/>
  <c r="AV2807"/>
  <c r="AW2807"/>
  <c r="BB2807" s="1"/>
  <c r="AC2808"/>
  <c r="AD2808"/>
  <c r="AE2808"/>
  <c r="AF2808"/>
  <c r="AO2808" s="1"/>
  <c r="AG2808"/>
  <c r="AH2808"/>
  <c r="AI2808"/>
  <c r="AJ2808"/>
  <c r="AK2808"/>
  <c r="AT2808"/>
  <c r="AU2808"/>
  <c r="AV2808"/>
  <c r="AW2808"/>
  <c r="BB2808" s="1"/>
  <c r="AC2809"/>
  <c r="AD2809"/>
  <c r="AE2809"/>
  <c r="AF2809"/>
  <c r="AG2809"/>
  <c r="AH2809"/>
  <c r="AI2809"/>
  <c r="AJ2809"/>
  <c r="AK2809"/>
  <c r="AO2809"/>
  <c r="AN2809" s="1"/>
  <c r="AT2809"/>
  <c r="AU2809"/>
  <c r="AV2809"/>
  <c r="AW2809"/>
  <c r="BB2809" s="1"/>
  <c r="AC2810"/>
  <c r="AD2810"/>
  <c r="AE2810"/>
  <c r="AF2810"/>
  <c r="AO2810" s="1"/>
  <c r="AG2810"/>
  <c r="AH2810"/>
  <c r="AI2810"/>
  <c r="AJ2810"/>
  <c r="AK2810"/>
  <c r="AT2810"/>
  <c r="AU2810"/>
  <c r="AV2810"/>
  <c r="AW2810"/>
  <c r="BB2810" s="1"/>
  <c r="AC2811"/>
  <c r="AD2811"/>
  <c r="AE2811"/>
  <c r="AF2811"/>
  <c r="AG2811"/>
  <c r="AH2811"/>
  <c r="AI2811"/>
  <c r="AJ2811"/>
  <c r="AK2811"/>
  <c r="AO2811"/>
  <c r="AN2811" s="1"/>
  <c r="AT2811"/>
  <c r="AU2811"/>
  <c r="AV2811"/>
  <c r="AW2811"/>
  <c r="BB2811" s="1"/>
  <c r="AC2812"/>
  <c r="AD2812"/>
  <c r="AE2812"/>
  <c r="AF2812"/>
  <c r="AO2812" s="1"/>
  <c r="AG2812"/>
  <c r="AH2812"/>
  <c r="AI2812"/>
  <c r="AJ2812"/>
  <c r="AK2812"/>
  <c r="AT2812"/>
  <c r="AU2812"/>
  <c r="AV2812"/>
  <c r="AW2812"/>
  <c r="BB2812" s="1"/>
  <c r="AC2813"/>
  <c r="AD2813"/>
  <c r="AE2813"/>
  <c r="AF2813"/>
  <c r="AO2813" s="1"/>
  <c r="AN2813" s="1"/>
  <c r="AG2813"/>
  <c r="AH2813"/>
  <c r="AI2813"/>
  <c r="AJ2813"/>
  <c r="AK2813"/>
  <c r="AT2813"/>
  <c r="AU2813"/>
  <c r="AV2813"/>
  <c r="AW2813"/>
  <c r="BB2813" s="1"/>
  <c r="AC2814"/>
  <c r="AD2814"/>
  <c r="AE2814"/>
  <c r="AF2814"/>
  <c r="AO2814" s="1"/>
  <c r="AG2814"/>
  <c r="AH2814"/>
  <c r="AI2814"/>
  <c r="AJ2814"/>
  <c r="AK2814"/>
  <c r="AT2814"/>
  <c r="AU2814"/>
  <c r="AV2814"/>
  <c r="AW2814"/>
  <c r="BB2814" s="1"/>
  <c r="AC2815"/>
  <c r="AD2815"/>
  <c r="AE2815"/>
  <c r="AF2815"/>
  <c r="AO2815" s="1"/>
  <c r="AN2815" s="1"/>
  <c r="AG2815"/>
  <c r="AH2815"/>
  <c r="AI2815"/>
  <c r="AJ2815"/>
  <c r="AK2815"/>
  <c r="AT2815"/>
  <c r="AU2815"/>
  <c r="AV2815"/>
  <c r="AW2815"/>
  <c r="BB2815" s="1"/>
  <c r="AC2816"/>
  <c r="AD2816"/>
  <c r="AE2816"/>
  <c r="AF2816"/>
  <c r="AO2816" s="1"/>
  <c r="AG2816"/>
  <c r="AH2816"/>
  <c r="AI2816"/>
  <c r="AJ2816"/>
  <c r="AK2816"/>
  <c r="AT2816"/>
  <c r="AU2816"/>
  <c r="AV2816"/>
  <c r="AW2816"/>
  <c r="BB2816" s="1"/>
  <c r="AC2817"/>
  <c r="AD2817"/>
  <c r="AE2817"/>
  <c r="AF2817"/>
  <c r="AG2817"/>
  <c r="AH2817"/>
  <c r="AI2817"/>
  <c r="AJ2817"/>
  <c r="AK2817"/>
  <c r="AO2817"/>
  <c r="AN2817" s="1"/>
  <c r="AT2817"/>
  <c r="AU2817"/>
  <c r="AV2817"/>
  <c r="AW2817"/>
  <c r="BB2817" s="1"/>
  <c r="AC2818"/>
  <c r="AD2818"/>
  <c r="AE2818"/>
  <c r="AF2818"/>
  <c r="AO2818" s="1"/>
  <c r="AG2818"/>
  <c r="AH2818"/>
  <c r="AI2818"/>
  <c r="AJ2818"/>
  <c r="AK2818"/>
  <c r="AT2818"/>
  <c r="AU2818"/>
  <c r="AV2818"/>
  <c r="AW2818"/>
  <c r="BB2818" s="1"/>
  <c r="AC2819"/>
  <c r="AD2819"/>
  <c r="AE2819"/>
  <c r="AF2819"/>
  <c r="AG2819"/>
  <c r="AH2819"/>
  <c r="AI2819"/>
  <c r="AJ2819"/>
  <c r="AK2819"/>
  <c r="AO2819"/>
  <c r="AN2819" s="1"/>
  <c r="AT2819"/>
  <c r="AU2819"/>
  <c r="AV2819"/>
  <c r="AW2819"/>
  <c r="BB2819" s="1"/>
  <c r="AC2820"/>
  <c r="AD2820"/>
  <c r="AE2820"/>
  <c r="AF2820"/>
  <c r="AO2820" s="1"/>
  <c r="AG2820"/>
  <c r="AH2820"/>
  <c r="AI2820"/>
  <c r="AJ2820"/>
  <c r="AK2820"/>
  <c r="AT2820"/>
  <c r="AU2820"/>
  <c r="AV2820"/>
  <c r="AW2820"/>
  <c r="BB2820" s="1"/>
  <c r="AC2821"/>
  <c r="AD2821"/>
  <c r="AE2821"/>
  <c r="AF2821"/>
  <c r="AO2821" s="1"/>
  <c r="AN2821" s="1"/>
  <c r="AG2821"/>
  <c r="AH2821"/>
  <c r="AI2821"/>
  <c r="AJ2821"/>
  <c r="AK2821"/>
  <c r="AT2821"/>
  <c r="AU2821"/>
  <c r="AV2821"/>
  <c r="AW2821"/>
  <c r="BB2821" s="1"/>
  <c r="AC2822"/>
  <c r="AD2822"/>
  <c r="AE2822"/>
  <c r="AF2822"/>
  <c r="AO2822" s="1"/>
  <c r="AG2822"/>
  <c r="AH2822"/>
  <c r="AI2822"/>
  <c r="AJ2822"/>
  <c r="AK2822"/>
  <c r="AT2822"/>
  <c r="AU2822"/>
  <c r="AV2822"/>
  <c r="AW2822"/>
  <c r="BB2822" s="1"/>
  <c r="AC2823"/>
  <c r="AD2823"/>
  <c r="AE2823"/>
  <c r="AF2823"/>
  <c r="AO2823" s="1"/>
  <c r="AN2823" s="1"/>
  <c r="AG2823"/>
  <c r="AH2823"/>
  <c r="AI2823"/>
  <c r="AJ2823"/>
  <c r="AK2823"/>
  <c r="AT2823"/>
  <c r="AU2823"/>
  <c r="AV2823"/>
  <c r="AW2823"/>
  <c r="BB2823" s="1"/>
  <c r="AC2824"/>
  <c r="AD2824"/>
  <c r="AE2824"/>
  <c r="AF2824"/>
  <c r="AO2824" s="1"/>
  <c r="AG2824"/>
  <c r="AH2824"/>
  <c r="AI2824"/>
  <c r="AJ2824"/>
  <c r="AK2824"/>
  <c r="AT2824"/>
  <c r="AU2824"/>
  <c r="AV2824"/>
  <c r="AW2824"/>
  <c r="BB2824" s="1"/>
  <c r="AC2825"/>
  <c r="AD2825"/>
  <c r="AE2825"/>
  <c r="AF2825"/>
  <c r="AG2825"/>
  <c r="AH2825"/>
  <c r="AI2825"/>
  <c r="AJ2825"/>
  <c r="AK2825"/>
  <c r="AO2825"/>
  <c r="AN2825" s="1"/>
  <c r="AT2825"/>
  <c r="AU2825"/>
  <c r="AV2825"/>
  <c r="AW2825"/>
  <c r="BB2825" s="1"/>
  <c r="AC2826"/>
  <c r="AD2826"/>
  <c r="AE2826"/>
  <c r="AF2826"/>
  <c r="AO2826" s="1"/>
  <c r="AG2826"/>
  <c r="AH2826"/>
  <c r="AI2826"/>
  <c r="AJ2826"/>
  <c r="AK2826"/>
  <c r="AT2826"/>
  <c r="AU2826"/>
  <c r="AV2826"/>
  <c r="AW2826"/>
  <c r="BB2826" s="1"/>
  <c r="AC2827"/>
  <c r="AD2827"/>
  <c r="AE2827"/>
  <c r="AF2827"/>
  <c r="AG2827"/>
  <c r="AH2827"/>
  <c r="AI2827"/>
  <c r="AJ2827"/>
  <c r="AK2827"/>
  <c r="AO2827"/>
  <c r="AN2827" s="1"/>
  <c r="AT2827"/>
  <c r="AU2827"/>
  <c r="AV2827"/>
  <c r="AW2827"/>
  <c r="BB2827" s="1"/>
  <c r="AC2828"/>
  <c r="AD2828"/>
  <c r="AE2828"/>
  <c r="AF2828"/>
  <c r="AO2828" s="1"/>
  <c r="AG2828"/>
  <c r="AH2828"/>
  <c r="AI2828"/>
  <c r="AJ2828"/>
  <c r="AK2828"/>
  <c r="AT2828"/>
  <c r="AU2828"/>
  <c r="AV2828"/>
  <c r="AW2828"/>
  <c r="BB2828" s="1"/>
  <c r="AC2829"/>
  <c r="AD2829"/>
  <c r="AE2829"/>
  <c r="AF2829"/>
  <c r="AO2829" s="1"/>
  <c r="AN2829" s="1"/>
  <c r="AG2829"/>
  <c r="AH2829"/>
  <c r="AI2829"/>
  <c r="AJ2829"/>
  <c r="AK2829"/>
  <c r="AT2829"/>
  <c r="AU2829"/>
  <c r="AV2829"/>
  <c r="AW2829"/>
  <c r="BB2829" s="1"/>
  <c r="AC2830"/>
  <c r="AD2830"/>
  <c r="AE2830"/>
  <c r="AF2830"/>
  <c r="AO2830" s="1"/>
  <c r="AG2830"/>
  <c r="AH2830"/>
  <c r="AI2830"/>
  <c r="AJ2830"/>
  <c r="AK2830"/>
  <c r="AT2830"/>
  <c r="AU2830"/>
  <c r="AV2830"/>
  <c r="AW2830"/>
  <c r="BB2830" s="1"/>
  <c r="AC2831"/>
  <c r="AD2831"/>
  <c r="AE2831"/>
  <c r="AF2831"/>
  <c r="AO2831" s="1"/>
  <c r="AN2831" s="1"/>
  <c r="AG2831"/>
  <c r="AH2831"/>
  <c r="AI2831"/>
  <c r="AJ2831"/>
  <c r="AK2831"/>
  <c r="AT2831"/>
  <c r="AU2831"/>
  <c r="AV2831"/>
  <c r="AW2831"/>
  <c r="BB2831" s="1"/>
  <c r="AC2832"/>
  <c r="AD2832"/>
  <c r="AE2832"/>
  <c r="AF2832"/>
  <c r="AO2832" s="1"/>
  <c r="AG2832"/>
  <c r="AH2832"/>
  <c r="AI2832"/>
  <c r="AJ2832"/>
  <c r="AK2832"/>
  <c r="AT2832"/>
  <c r="AU2832"/>
  <c r="AV2832"/>
  <c r="AW2832"/>
  <c r="BB2832" s="1"/>
  <c r="AC2833"/>
  <c r="AD2833"/>
  <c r="AE2833"/>
  <c r="AF2833"/>
  <c r="AO2833" s="1"/>
  <c r="AN2833" s="1"/>
  <c r="AG2833"/>
  <c r="AH2833"/>
  <c r="AI2833"/>
  <c r="AJ2833"/>
  <c r="AK2833"/>
  <c r="AT2833"/>
  <c r="AU2833"/>
  <c r="AV2833"/>
  <c r="AW2833"/>
  <c r="BB2833" s="1"/>
  <c r="AC2834"/>
  <c r="AD2834"/>
  <c r="AE2834"/>
  <c r="AF2834"/>
  <c r="AO2834" s="1"/>
  <c r="AG2834"/>
  <c r="AH2834"/>
  <c r="AI2834"/>
  <c r="AJ2834"/>
  <c r="AK2834"/>
  <c r="AT2834"/>
  <c r="AU2834"/>
  <c r="AV2834"/>
  <c r="AW2834"/>
  <c r="BB2834" s="1"/>
  <c r="AC2835"/>
  <c r="AD2835"/>
  <c r="AE2835"/>
  <c r="AF2835"/>
  <c r="AG2835"/>
  <c r="AH2835"/>
  <c r="AI2835"/>
  <c r="AJ2835"/>
  <c r="AK2835"/>
  <c r="AO2835"/>
  <c r="AN2835" s="1"/>
  <c r="AT2835"/>
  <c r="AU2835"/>
  <c r="AV2835"/>
  <c r="AW2835"/>
  <c r="BB2835" s="1"/>
  <c r="AC2836"/>
  <c r="AD2836"/>
  <c r="AE2836"/>
  <c r="AF2836"/>
  <c r="AO2836" s="1"/>
  <c r="AG2836"/>
  <c r="AH2836"/>
  <c r="AI2836"/>
  <c r="AJ2836"/>
  <c r="AK2836"/>
  <c r="AT2836"/>
  <c r="AU2836"/>
  <c r="AV2836"/>
  <c r="AW2836"/>
  <c r="BB2836" s="1"/>
  <c r="AC2837"/>
  <c r="AD2837"/>
  <c r="AE2837"/>
  <c r="AF2837"/>
  <c r="AG2837"/>
  <c r="AH2837"/>
  <c r="AI2837"/>
  <c r="AJ2837"/>
  <c r="AK2837"/>
  <c r="AO2837"/>
  <c r="AN2837" s="1"/>
  <c r="AT2837"/>
  <c r="AU2837"/>
  <c r="AV2837"/>
  <c r="AW2837"/>
  <c r="BB2837" s="1"/>
  <c r="AC2838"/>
  <c r="AD2838"/>
  <c r="AE2838"/>
  <c r="AF2838"/>
  <c r="AO2838" s="1"/>
  <c r="AG2838"/>
  <c r="AH2838"/>
  <c r="AI2838"/>
  <c r="AJ2838"/>
  <c r="AK2838"/>
  <c r="AT2838"/>
  <c r="AU2838"/>
  <c r="AV2838"/>
  <c r="AW2838"/>
  <c r="BB2838" s="1"/>
  <c r="AC2839"/>
  <c r="AD2839"/>
  <c r="AE2839"/>
  <c r="AF2839"/>
  <c r="AO2839" s="1"/>
  <c r="AN2839" s="1"/>
  <c r="AG2839"/>
  <c r="AH2839"/>
  <c r="AI2839"/>
  <c r="AJ2839"/>
  <c r="AK2839"/>
  <c r="AT2839"/>
  <c r="AU2839"/>
  <c r="AV2839"/>
  <c r="AW2839"/>
  <c r="BB2839" s="1"/>
  <c r="AC2840"/>
  <c r="AD2840"/>
  <c r="AE2840"/>
  <c r="AF2840"/>
  <c r="AO2840" s="1"/>
  <c r="AG2840"/>
  <c r="AH2840"/>
  <c r="AI2840"/>
  <c r="AJ2840"/>
  <c r="AK2840"/>
  <c r="AT2840"/>
  <c r="AU2840"/>
  <c r="AV2840"/>
  <c r="AW2840"/>
  <c r="BB2840" s="1"/>
  <c r="AC2841"/>
  <c r="AD2841"/>
  <c r="AE2841"/>
  <c r="AF2841"/>
  <c r="AO2841" s="1"/>
  <c r="AN2841" s="1"/>
  <c r="AG2841"/>
  <c r="AH2841"/>
  <c r="AI2841"/>
  <c r="AJ2841"/>
  <c r="AK2841"/>
  <c r="AT2841"/>
  <c r="AU2841"/>
  <c r="AV2841"/>
  <c r="AW2841"/>
  <c r="BB2841" s="1"/>
  <c r="AC2842"/>
  <c r="AD2842"/>
  <c r="AE2842"/>
  <c r="AF2842"/>
  <c r="AO2842" s="1"/>
  <c r="AG2842"/>
  <c r="AH2842"/>
  <c r="AI2842"/>
  <c r="AJ2842"/>
  <c r="AK2842"/>
  <c r="AT2842"/>
  <c r="AU2842"/>
  <c r="AV2842"/>
  <c r="AW2842"/>
  <c r="BB2842" s="1"/>
  <c r="AC2843"/>
  <c r="AD2843"/>
  <c r="AE2843"/>
  <c r="AF2843"/>
  <c r="AG2843"/>
  <c r="AH2843"/>
  <c r="AI2843"/>
  <c r="AJ2843"/>
  <c r="AK2843"/>
  <c r="AO2843"/>
  <c r="AN2843" s="1"/>
  <c r="AT2843"/>
  <c r="AU2843"/>
  <c r="AV2843"/>
  <c r="AW2843"/>
  <c r="BB2843" s="1"/>
  <c r="AC2844"/>
  <c r="AD2844"/>
  <c r="AE2844"/>
  <c r="AF2844"/>
  <c r="AO2844" s="1"/>
  <c r="AG2844"/>
  <c r="AH2844"/>
  <c r="AI2844"/>
  <c r="AJ2844"/>
  <c r="AK2844"/>
  <c r="AT2844"/>
  <c r="AU2844"/>
  <c r="AV2844"/>
  <c r="AW2844"/>
  <c r="BB2844" s="1"/>
  <c r="AC2845"/>
  <c r="AD2845"/>
  <c r="AE2845"/>
  <c r="AF2845"/>
  <c r="AG2845"/>
  <c r="AH2845"/>
  <c r="AI2845"/>
  <c r="AJ2845"/>
  <c r="AK2845"/>
  <c r="AO2845"/>
  <c r="AN2845" s="1"/>
  <c r="AT2845"/>
  <c r="AU2845"/>
  <c r="AV2845"/>
  <c r="AW2845"/>
  <c r="BB2845" s="1"/>
  <c r="AC2846"/>
  <c r="AD2846"/>
  <c r="AE2846"/>
  <c r="AF2846"/>
  <c r="AO2846" s="1"/>
  <c r="AG2846"/>
  <c r="AH2846"/>
  <c r="AI2846"/>
  <c r="AJ2846"/>
  <c r="AK2846"/>
  <c r="AT2846"/>
  <c r="AU2846"/>
  <c r="AV2846"/>
  <c r="AW2846"/>
  <c r="BB2846" s="1"/>
  <c r="AC2847"/>
  <c r="AD2847"/>
  <c r="AE2847"/>
  <c r="AF2847"/>
  <c r="AO2847" s="1"/>
  <c r="AN2847" s="1"/>
  <c r="AG2847"/>
  <c r="AH2847"/>
  <c r="AI2847"/>
  <c r="AJ2847"/>
  <c r="AK2847"/>
  <c r="AT2847"/>
  <c r="AU2847"/>
  <c r="AV2847"/>
  <c r="AW2847"/>
  <c r="BB2847" s="1"/>
  <c r="AC2848"/>
  <c r="AD2848"/>
  <c r="AE2848"/>
  <c r="AF2848"/>
  <c r="AO2848" s="1"/>
  <c r="AG2848"/>
  <c r="AH2848"/>
  <c r="AI2848"/>
  <c r="AJ2848"/>
  <c r="AK2848"/>
  <c r="AT2848"/>
  <c r="AU2848"/>
  <c r="AV2848"/>
  <c r="AW2848"/>
  <c r="BB2848" s="1"/>
  <c r="AC2849"/>
  <c r="AD2849"/>
  <c r="AE2849"/>
  <c r="AF2849"/>
  <c r="AG2849"/>
  <c r="AH2849"/>
  <c r="AI2849"/>
  <c r="AJ2849"/>
  <c r="AK2849"/>
  <c r="AO2849"/>
  <c r="AN2849" s="1"/>
  <c r="AT2849"/>
  <c r="AU2849"/>
  <c r="AV2849"/>
  <c r="AW2849"/>
  <c r="BB2849" s="1"/>
  <c r="AC2850"/>
  <c r="AD2850"/>
  <c r="AE2850"/>
  <c r="AF2850"/>
  <c r="AO2850" s="1"/>
  <c r="AG2850"/>
  <c r="AH2850"/>
  <c r="AI2850"/>
  <c r="AJ2850"/>
  <c r="AK2850"/>
  <c r="AT2850"/>
  <c r="AU2850"/>
  <c r="AV2850"/>
  <c r="AW2850"/>
  <c r="BB2850" s="1"/>
  <c r="AC2851"/>
  <c r="AD2851"/>
  <c r="AE2851"/>
  <c r="AF2851"/>
  <c r="AG2851"/>
  <c r="AH2851"/>
  <c r="AI2851"/>
  <c r="AJ2851"/>
  <c r="AK2851"/>
  <c r="AO2851"/>
  <c r="AN2851" s="1"/>
  <c r="AT2851"/>
  <c r="AU2851"/>
  <c r="AV2851"/>
  <c r="AW2851"/>
  <c r="BB2851" s="1"/>
  <c r="AC2852"/>
  <c r="AD2852"/>
  <c r="AE2852"/>
  <c r="AF2852"/>
  <c r="AO2852" s="1"/>
  <c r="AG2852"/>
  <c r="AH2852"/>
  <c r="AI2852"/>
  <c r="AJ2852"/>
  <c r="AK2852"/>
  <c r="AT2852"/>
  <c r="AU2852"/>
  <c r="AV2852"/>
  <c r="AW2852"/>
  <c r="BB2852" s="1"/>
  <c r="AC2853"/>
  <c r="AD2853"/>
  <c r="AE2853"/>
  <c r="AF2853"/>
  <c r="AO2853" s="1"/>
  <c r="AN2853" s="1"/>
  <c r="AG2853"/>
  <c r="AH2853"/>
  <c r="AI2853"/>
  <c r="AJ2853"/>
  <c r="AK2853"/>
  <c r="AT2853"/>
  <c r="AU2853"/>
  <c r="AV2853"/>
  <c r="AW2853"/>
  <c r="BB2853" s="1"/>
  <c r="AC2854"/>
  <c r="AD2854"/>
  <c r="AE2854"/>
  <c r="AF2854"/>
  <c r="AO2854" s="1"/>
  <c r="AG2854"/>
  <c r="AH2854"/>
  <c r="AI2854"/>
  <c r="AJ2854"/>
  <c r="AK2854"/>
  <c r="AT2854"/>
  <c r="AU2854"/>
  <c r="AV2854"/>
  <c r="AW2854"/>
  <c r="BB2854" s="1"/>
  <c r="AC2855"/>
  <c r="AD2855"/>
  <c r="AE2855"/>
  <c r="AF2855"/>
  <c r="AO2855" s="1"/>
  <c r="AN2855" s="1"/>
  <c r="AG2855"/>
  <c r="AH2855"/>
  <c r="AI2855"/>
  <c r="AJ2855"/>
  <c r="AK2855"/>
  <c r="AT2855"/>
  <c r="AU2855"/>
  <c r="AV2855"/>
  <c r="AW2855"/>
  <c r="BB2855" s="1"/>
  <c r="AC2856"/>
  <c r="AD2856"/>
  <c r="AE2856"/>
  <c r="AF2856"/>
  <c r="AO2856" s="1"/>
  <c r="AG2856"/>
  <c r="AH2856"/>
  <c r="AI2856"/>
  <c r="AJ2856"/>
  <c r="AK2856"/>
  <c r="AT2856"/>
  <c r="AU2856"/>
  <c r="AV2856"/>
  <c r="AW2856"/>
  <c r="BB2856" s="1"/>
  <c r="AC2857"/>
  <c r="AD2857"/>
  <c r="AE2857"/>
  <c r="AF2857"/>
  <c r="AG2857"/>
  <c r="AH2857"/>
  <c r="AI2857"/>
  <c r="AJ2857"/>
  <c r="AK2857"/>
  <c r="AO2857"/>
  <c r="AN2857" s="1"/>
  <c r="AT2857"/>
  <c r="AU2857"/>
  <c r="AV2857"/>
  <c r="AW2857"/>
  <c r="BB2857" s="1"/>
  <c r="AC2858"/>
  <c r="AD2858"/>
  <c r="AE2858"/>
  <c r="AF2858"/>
  <c r="AO2858" s="1"/>
  <c r="AG2858"/>
  <c r="AH2858"/>
  <c r="AI2858"/>
  <c r="AJ2858"/>
  <c r="AK2858"/>
  <c r="AT2858"/>
  <c r="AU2858"/>
  <c r="AV2858"/>
  <c r="AW2858"/>
  <c r="BB2858" s="1"/>
  <c r="AC2859"/>
  <c r="AD2859"/>
  <c r="AE2859"/>
  <c r="AF2859"/>
  <c r="AG2859"/>
  <c r="AH2859"/>
  <c r="AI2859"/>
  <c r="AJ2859"/>
  <c r="AK2859"/>
  <c r="AO2859"/>
  <c r="AN2859" s="1"/>
  <c r="AT2859"/>
  <c r="AU2859"/>
  <c r="AV2859"/>
  <c r="AW2859"/>
  <c r="BB2859" s="1"/>
  <c r="AC2860"/>
  <c r="AD2860"/>
  <c r="AE2860"/>
  <c r="AF2860"/>
  <c r="AO2860" s="1"/>
  <c r="AG2860"/>
  <c r="AH2860"/>
  <c r="AI2860"/>
  <c r="AJ2860"/>
  <c r="AK2860"/>
  <c r="AT2860"/>
  <c r="AU2860"/>
  <c r="AV2860"/>
  <c r="AW2860"/>
  <c r="BB2860" s="1"/>
  <c r="AC2861"/>
  <c r="AD2861"/>
  <c r="AE2861"/>
  <c r="AF2861"/>
  <c r="AO2861" s="1"/>
  <c r="AN2861" s="1"/>
  <c r="AG2861"/>
  <c r="AH2861"/>
  <c r="AI2861"/>
  <c r="AJ2861"/>
  <c r="AK2861"/>
  <c r="AT2861"/>
  <c r="AU2861"/>
  <c r="AV2861"/>
  <c r="AW2861"/>
  <c r="BB2861" s="1"/>
  <c r="AC2862"/>
  <c r="AD2862"/>
  <c r="AE2862"/>
  <c r="AF2862"/>
  <c r="AO2862" s="1"/>
  <c r="AG2862"/>
  <c r="AH2862"/>
  <c r="AI2862"/>
  <c r="AJ2862"/>
  <c r="AK2862"/>
  <c r="AT2862"/>
  <c r="AU2862"/>
  <c r="AV2862"/>
  <c r="AW2862"/>
  <c r="BB2862" s="1"/>
  <c r="AC2863"/>
  <c r="AD2863"/>
  <c r="AE2863"/>
  <c r="AF2863"/>
  <c r="AO2863" s="1"/>
  <c r="AN2863" s="1"/>
  <c r="AG2863"/>
  <c r="AH2863"/>
  <c r="AI2863"/>
  <c r="AJ2863"/>
  <c r="AK2863"/>
  <c r="AT2863"/>
  <c r="AU2863"/>
  <c r="AV2863"/>
  <c r="AW2863"/>
  <c r="BB2863" s="1"/>
  <c r="AC2864"/>
  <c r="AD2864"/>
  <c r="AE2864"/>
  <c r="AF2864"/>
  <c r="AO2864" s="1"/>
  <c r="AG2864"/>
  <c r="AH2864"/>
  <c r="AI2864"/>
  <c r="AJ2864"/>
  <c r="AK2864"/>
  <c r="AT2864"/>
  <c r="AU2864"/>
  <c r="AV2864"/>
  <c r="AW2864"/>
  <c r="BB2864" s="1"/>
  <c r="AC2865"/>
  <c r="AD2865"/>
  <c r="AE2865"/>
  <c r="AF2865"/>
  <c r="AO2865" s="1"/>
  <c r="AN2865" s="1"/>
  <c r="AG2865"/>
  <c r="AH2865"/>
  <c r="AI2865"/>
  <c r="AJ2865"/>
  <c r="AK2865"/>
  <c r="AT2865"/>
  <c r="AU2865"/>
  <c r="AV2865"/>
  <c r="AW2865"/>
  <c r="BB2865" s="1"/>
  <c r="AC2866"/>
  <c r="AD2866"/>
  <c r="AE2866"/>
  <c r="AF2866"/>
  <c r="AO2866" s="1"/>
  <c r="AG2866"/>
  <c r="AH2866"/>
  <c r="AI2866"/>
  <c r="AJ2866"/>
  <c r="AK2866"/>
  <c r="AT2866"/>
  <c r="AU2866"/>
  <c r="AV2866"/>
  <c r="AW2866"/>
  <c r="BB2866" s="1"/>
  <c r="AC2867"/>
  <c r="AD2867"/>
  <c r="AE2867"/>
  <c r="AF2867"/>
  <c r="AG2867"/>
  <c r="AH2867"/>
  <c r="AI2867"/>
  <c r="AJ2867"/>
  <c r="AK2867"/>
  <c r="AO2867"/>
  <c r="AN2867" s="1"/>
  <c r="AT2867"/>
  <c r="AU2867"/>
  <c r="AV2867"/>
  <c r="AW2867"/>
  <c r="BB2867" s="1"/>
  <c r="AC2868"/>
  <c r="AD2868"/>
  <c r="AE2868"/>
  <c r="AF2868"/>
  <c r="AO2868" s="1"/>
  <c r="AG2868"/>
  <c r="AH2868"/>
  <c r="AI2868"/>
  <c r="AJ2868"/>
  <c r="AK2868"/>
  <c r="AT2868"/>
  <c r="AU2868"/>
  <c r="AV2868"/>
  <c r="AW2868"/>
  <c r="BB2868" s="1"/>
  <c r="AC2869"/>
  <c r="AD2869"/>
  <c r="AE2869"/>
  <c r="AF2869"/>
  <c r="AG2869"/>
  <c r="AH2869"/>
  <c r="AI2869"/>
  <c r="AJ2869"/>
  <c r="AK2869"/>
  <c r="AO2869"/>
  <c r="AN2869" s="1"/>
  <c r="AT2869"/>
  <c r="AU2869"/>
  <c r="AV2869"/>
  <c r="AW2869"/>
  <c r="BB2869" s="1"/>
  <c r="AC2870"/>
  <c r="AD2870"/>
  <c r="AE2870"/>
  <c r="AF2870"/>
  <c r="AO2870" s="1"/>
  <c r="AG2870"/>
  <c r="AH2870"/>
  <c r="AI2870"/>
  <c r="AJ2870"/>
  <c r="AK2870"/>
  <c r="AT2870"/>
  <c r="AU2870"/>
  <c r="AV2870"/>
  <c r="AW2870"/>
  <c r="BB2870" s="1"/>
  <c r="AC2871"/>
  <c r="AD2871"/>
  <c r="AE2871"/>
  <c r="AF2871"/>
  <c r="AO2871" s="1"/>
  <c r="AN2871" s="1"/>
  <c r="AG2871"/>
  <c r="AH2871"/>
  <c r="AI2871"/>
  <c r="AJ2871"/>
  <c r="AK2871"/>
  <c r="AT2871"/>
  <c r="AU2871"/>
  <c r="AV2871"/>
  <c r="AW2871"/>
  <c r="BB2871" s="1"/>
  <c r="AC2872"/>
  <c r="AD2872"/>
  <c r="AE2872"/>
  <c r="AF2872"/>
  <c r="AO2872" s="1"/>
  <c r="AG2872"/>
  <c r="AH2872"/>
  <c r="AI2872"/>
  <c r="AJ2872"/>
  <c r="AK2872"/>
  <c r="AT2872"/>
  <c r="AU2872"/>
  <c r="AV2872"/>
  <c r="AW2872"/>
  <c r="BB2872" s="1"/>
  <c r="AC2873"/>
  <c r="AD2873"/>
  <c r="AE2873"/>
  <c r="AF2873"/>
  <c r="AO2873" s="1"/>
  <c r="AN2873" s="1"/>
  <c r="AG2873"/>
  <c r="AH2873"/>
  <c r="AI2873"/>
  <c r="AJ2873"/>
  <c r="AK2873"/>
  <c r="AT2873"/>
  <c r="AU2873"/>
  <c r="AV2873"/>
  <c r="AW2873"/>
  <c r="BB2873" s="1"/>
  <c r="AC2874"/>
  <c r="AD2874"/>
  <c r="AE2874"/>
  <c r="AF2874"/>
  <c r="AO2874" s="1"/>
  <c r="AG2874"/>
  <c r="AH2874"/>
  <c r="AI2874"/>
  <c r="AJ2874"/>
  <c r="AK2874"/>
  <c r="AT2874"/>
  <c r="AU2874"/>
  <c r="AV2874"/>
  <c r="AW2874"/>
  <c r="BB2874" s="1"/>
  <c r="AC2875"/>
  <c r="AD2875"/>
  <c r="AE2875"/>
  <c r="AF2875"/>
  <c r="AG2875"/>
  <c r="AH2875"/>
  <c r="AI2875"/>
  <c r="AJ2875"/>
  <c r="AK2875"/>
  <c r="AO2875"/>
  <c r="AN2875" s="1"/>
  <c r="AT2875"/>
  <c r="AU2875"/>
  <c r="AV2875"/>
  <c r="AW2875"/>
  <c r="BB2875" s="1"/>
  <c r="AC2876"/>
  <c r="AD2876"/>
  <c r="AE2876"/>
  <c r="AF2876"/>
  <c r="AO2876" s="1"/>
  <c r="AG2876"/>
  <c r="AH2876"/>
  <c r="AI2876"/>
  <c r="AJ2876"/>
  <c r="AK2876"/>
  <c r="AT2876"/>
  <c r="AU2876"/>
  <c r="AV2876"/>
  <c r="AW2876"/>
  <c r="BB2876" s="1"/>
  <c r="AC2877"/>
  <c r="AD2877"/>
  <c r="AE2877"/>
  <c r="AF2877"/>
  <c r="AG2877"/>
  <c r="AH2877"/>
  <c r="AI2877"/>
  <c r="AJ2877"/>
  <c r="AK2877"/>
  <c r="AO2877"/>
  <c r="AN2877" s="1"/>
  <c r="AT2877"/>
  <c r="AU2877"/>
  <c r="AV2877"/>
  <c r="AW2877"/>
  <c r="BB2877" s="1"/>
  <c r="AC2878"/>
  <c r="AD2878"/>
  <c r="AE2878"/>
  <c r="AF2878"/>
  <c r="AO2878" s="1"/>
  <c r="AG2878"/>
  <c r="AH2878"/>
  <c r="AI2878"/>
  <c r="AJ2878"/>
  <c r="AK2878"/>
  <c r="AT2878"/>
  <c r="AU2878"/>
  <c r="AV2878"/>
  <c r="AW2878"/>
  <c r="BB2878" s="1"/>
  <c r="AC2879"/>
  <c r="AD2879"/>
  <c r="AE2879"/>
  <c r="AF2879"/>
  <c r="AO2879" s="1"/>
  <c r="AN2879" s="1"/>
  <c r="AG2879"/>
  <c r="AH2879"/>
  <c r="AI2879"/>
  <c r="AJ2879"/>
  <c r="AK2879"/>
  <c r="AT2879"/>
  <c r="AU2879"/>
  <c r="AV2879"/>
  <c r="AW2879"/>
  <c r="BB2879" s="1"/>
  <c r="AC2880"/>
  <c r="AD2880"/>
  <c r="AE2880"/>
  <c r="AF2880"/>
  <c r="AO2880" s="1"/>
  <c r="AG2880"/>
  <c r="AH2880"/>
  <c r="AI2880"/>
  <c r="AJ2880"/>
  <c r="AK2880"/>
  <c r="AT2880"/>
  <c r="AU2880"/>
  <c r="AV2880"/>
  <c r="AW2880"/>
  <c r="BB2880" s="1"/>
  <c r="AC2881"/>
  <c r="AD2881"/>
  <c r="AE2881"/>
  <c r="AF2881"/>
  <c r="AG2881"/>
  <c r="AH2881"/>
  <c r="AI2881"/>
  <c r="AJ2881"/>
  <c r="AK2881"/>
  <c r="AO2881"/>
  <c r="AN2881" s="1"/>
  <c r="AT2881"/>
  <c r="AU2881"/>
  <c r="AV2881"/>
  <c r="AW2881"/>
  <c r="BB2881" s="1"/>
  <c r="AC2882"/>
  <c r="AD2882"/>
  <c r="AE2882"/>
  <c r="AF2882"/>
  <c r="AO2882" s="1"/>
  <c r="AG2882"/>
  <c r="AH2882"/>
  <c r="AI2882"/>
  <c r="AJ2882"/>
  <c r="AK2882"/>
  <c r="AT2882"/>
  <c r="AU2882"/>
  <c r="AV2882"/>
  <c r="AW2882"/>
  <c r="BB2882" s="1"/>
  <c r="AC2883"/>
  <c r="AD2883"/>
  <c r="AE2883"/>
  <c r="AF2883"/>
  <c r="AG2883"/>
  <c r="AH2883"/>
  <c r="AI2883"/>
  <c r="AJ2883"/>
  <c r="AK2883"/>
  <c r="AO2883"/>
  <c r="AN2883" s="1"/>
  <c r="AT2883"/>
  <c r="AU2883"/>
  <c r="AV2883"/>
  <c r="AW2883"/>
  <c r="BB2883" s="1"/>
  <c r="AC2884"/>
  <c r="AD2884"/>
  <c r="AE2884"/>
  <c r="AF2884"/>
  <c r="AO2884" s="1"/>
  <c r="AG2884"/>
  <c r="AH2884"/>
  <c r="AI2884"/>
  <c r="AJ2884"/>
  <c r="AK2884"/>
  <c r="AT2884"/>
  <c r="AU2884"/>
  <c r="AV2884"/>
  <c r="AW2884"/>
  <c r="BB2884" s="1"/>
  <c r="AC2885"/>
  <c r="AD2885"/>
  <c r="AE2885"/>
  <c r="AF2885"/>
  <c r="AO2885" s="1"/>
  <c r="AN2885" s="1"/>
  <c r="AG2885"/>
  <c r="AH2885"/>
  <c r="AI2885"/>
  <c r="AJ2885"/>
  <c r="AK2885"/>
  <c r="AT2885"/>
  <c r="AU2885"/>
  <c r="AV2885"/>
  <c r="AW2885"/>
  <c r="BB2885" s="1"/>
  <c r="AC2886"/>
  <c r="AD2886"/>
  <c r="AE2886"/>
  <c r="AF2886"/>
  <c r="AO2886" s="1"/>
  <c r="AG2886"/>
  <c r="AH2886"/>
  <c r="AI2886"/>
  <c r="AJ2886"/>
  <c r="AK2886"/>
  <c r="AT2886"/>
  <c r="AU2886"/>
  <c r="AV2886"/>
  <c r="AW2886"/>
  <c r="BB2886" s="1"/>
  <c r="AC2887"/>
  <c r="AD2887"/>
  <c r="AE2887"/>
  <c r="AF2887"/>
  <c r="AO2887" s="1"/>
  <c r="AN2887" s="1"/>
  <c r="AG2887"/>
  <c r="AH2887"/>
  <c r="AI2887"/>
  <c r="AJ2887"/>
  <c r="AK2887"/>
  <c r="AT2887"/>
  <c r="AU2887"/>
  <c r="AV2887"/>
  <c r="AW2887"/>
  <c r="BB2887" s="1"/>
  <c r="AC2888"/>
  <c r="AD2888"/>
  <c r="AE2888"/>
  <c r="AF2888"/>
  <c r="AO2888" s="1"/>
  <c r="AG2888"/>
  <c r="AH2888"/>
  <c r="AI2888"/>
  <c r="AJ2888"/>
  <c r="AK2888"/>
  <c r="AT2888"/>
  <c r="AU2888"/>
  <c r="AV2888"/>
  <c r="AW2888"/>
  <c r="BB2888" s="1"/>
  <c r="AC2889"/>
  <c r="AD2889"/>
  <c r="AE2889"/>
  <c r="AF2889"/>
  <c r="AG2889"/>
  <c r="AH2889"/>
  <c r="AI2889"/>
  <c r="AJ2889"/>
  <c r="AK2889"/>
  <c r="AO2889"/>
  <c r="AN2889" s="1"/>
  <c r="AT2889"/>
  <c r="AU2889"/>
  <c r="AV2889"/>
  <c r="AW2889"/>
  <c r="BB2889" s="1"/>
  <c r="AC2890"/>
  <c r="AD2890"/>
  <c r="AE2890"/>
  <c r="AF2890"/>
  <c r="AO2890" s="1"/>
  <c r="AG2890"/>
  <c r="AH2890"/>
  <c r="AI2890"/>
  <c r="AJ2890"/>
  <c r="AK2890"/>
  <c r="AT2890"/>
  <c r="AU2890"/>
  <c r="AV2890"/>
  <c r="AW2890"/>
  <c r="BB2890" s="1"/>
  <c r="AC2891"/>
  <c r="AD2891"/>
  <c r="AE2891"/>
  <c r="AF2891"/>
  <c r="AG2891"/>
  <c r="AH2891"/>
  <c r="AI2891"/>
  <c r="AJ2891"/>
  <c r="AK2891"/>
  <c r="AO2891"/>
  <c r="AN2891" s="1"/>
  <c r="AT2891"/>
  <c r="AU2891"/>
  <c r="AV2891"/>
  <c r="AW2891"/>
  <c r="BB2891" s="1"/>
  <c r="AC2892"/>
  <c r="AD2892"/>
  <c r="AE2892"/>
  <c r="AF2892"/>
  <c r="AO2892" s="1"/>
  <c r="AG2892"/>
  <c r="AH2892"/>
  <c r="AI2892"/>
  <c r="AJ2892"/>
  <c r="AK2892"/>
  <c r="AT2892"/>
  <c r="AU2892"/>
  <c r="AV2892"/>
  <c r="AW2892"/>
  <c r="BB2892" s="1"/>
  <c r="AC2893"/>
  <c r="AD2893"/>
  <c r="AE2893"/>
  <c r="AF2893"/>
  <c r="AO2893" s="1"/>
  <c r="AN2893" s="1"/>
  <c r="AG2893"/>
  <c r="AH2893"/>
  <c r="AI2893"/>
  <c r="AJ2893"/>
  <c r="AK2893"/>
  <c r="AT2893"/>
  <c r="AU2893"/>
  <c r="AV2893"/>
  <c r="AW2893"/>
  <c r="BB2893" s="1"/>
  <c r="AC2894"/>
  <c r="AD2894"/>
  <c r="AE2894"/>
  <c r="AF2894"/>
  <c r="AO2894" s="1"/>
  <c r="AG2894"/>
  <c r="AH2894"/>
  <c r="AI2894"/>
  <c r="AJ2894"/>
  <c r="AK2894"/>
  <c r="AT2894"/>
  <c r="AU2894"/>
  <c r="AV2894"/>
  <c r="AW2894"/>
  <c r="BB2894" s="1"/>
  <c r="AC2895"/>
  <c r="AD2895"/>
  <c r="AE2895"/>
  <c r="AF2895"/>
  <c r="AO2895" s="1"/>
  <c r="AN2895" s="1"/>
  <c r="AG2895"/>
  <c r="AH2895"/>
  <c r="AI2895"/>
  <c r="AJ2895"/>
  <c r="AK2895"/>
  <c r="AT2895"/>
  <c r="AU2895"/>
  <c r="AV2895"/>
  <c r="AW2895"/>
  <c r="BB2895" s="1"/>
  <c r="AC2896"/>
  <c r="AD2896"/>
  <c r="AE2896"/>
  <c r="AF2896"/>
  <c r="AO2896" s="1"/>
  <c r="AG2896"/>
  <c r="AH2896"/>
  <c r="AI2896"/>
  <c r="AJ2896"/>
  <c r="AK2896"/>
  <c r="AT2896"/>
  <c r="AU2896"/>
  <c r="AV2896"/>
  <c r="AW2896"/>
  <c r="BB2896" s="1"/>
  <c r="AC2897"/>
  <c r="AD2897"/>
  <c r="AE2897"/>
  <c r="AF2897"/>
  <c r="AO2897" s="1"/>
  <c r="AN2897" s="1"/>
  <c r="AG2897"/>
  <c r="AH2897"/>
  <c r="AI2897"/>
  <c r="AJ2897"/>
  <c r="AK2897"/>
  <c r="AT2897"/>
  <c r="AU2897"/>
  <c r="AV2897"/>
  <c r="AW2897"/>
  <c r="BB2897" s="1"/>
  <c r="AC2898"/>
  <c r="AD2898"/>
  <c r="AE2898"/>
  <c r="AF2898"/>
  <c r="AO2898" s="1"/>
  <c r="AG2898"/>
  <c r="AH2898"/>
  <c r="AI2898"/>
  <c r="AJ2898"/>
  <c r="AK2898"/>
  <c r="AT2898"/>
  <c r="AU2898"/>
  <c r="AV2898"/>
  <c r="AW2898"/>
  <c r="BB2898" s="1"/>
  <c r="AC2899"/>
  <c r="AD2899"/>
  <c r="AE2899"/>
  <c r="AF2899"/>
  <c r="AG2899"/>
  <c r="AH2899"/>
  <c r="AI2899"/>
  <c r="AJ2899"/>
  <c r="AK2899"/>
  <c r="AO2899"/>
  <c r="AN2899" s="1"/>
  <c r="AT2899"/>
  <c r="AU2899"/>
  <c r="AV2899"/>
  <c r="AW2899"/>
  <c r="BB2899" s="1"/>
  <c r="AC2900"/>
  <c r="AD2900"/>
  <c r="AE2900"/>
  <c r="AF2900"/>
  <c r="AO2900" s="1"/>
  <c r="AG2900"/>
  <c r="AH2900"/>
  <c r="AI2900"/>
  <c r="AJ2900"/>
  <c r="AK2900"/>
  <c r="AT2900"/>
  <c r="AU2900"/>
  <c r="AV2900"/>
  <c r="AW2900"/>
  <c r="BB2900" s="1"/>
  <c r="AC2901"/>
  <c r="AD2901"/>
  <c r="AE2901"/>
  <c r="AF2901"/>
  <c r="AG2901"/>
  <c r="AH2901"/>
  <c r="AI2901"/>
  <c r="AJ2901"/>
  <c r="AK2901"/>
  <c r="AO2901"/>
  <c r="AN2901" s="1"/>
  <c r="AT2901"/>
  <c r="AU2901"/>
  <c r="AV2901"/>
  <c r="AW2901"/>
  <c r="BB2901" s="1"/>
  <c r="AC2902"/>
  <c r="AD2902"/>
  <c r="AE2902"/>
  <c r="AF2902"/>
  <c r="AO2902" s="1"/>
  <c r="AG2902"/>
  <c r="AH2902"/>
  <c r="AI2902"/>
  <c r="AJ2902"/>
  <c r="AK2902"/>
  <c r="AT2902"/>
  <c r="AU2902"/>
  <c r="AV2902"/>
  <c r="AW2902"/>
  <c r="BB2902" s="1"/>
  <c r="AC2903"/>
  <c r="AD2903"/>
  <c r="AE2903"/>
  <c r="AF2903"/>
  <c r="AO2903" s="1"/>
  <c r="AN2903" s="1"/>
  <c r="AG2903"/>
  <c r="AH2903"/>
  <c r="AI2903"/>
  <c r="AJ2903"/>
  <c r="AK2903"/>
  <c r="AT2903"/>
  <c r="AU2903"/>
  <c r="AV2903"/>
  <c r="AW2903"/>
  <c r="BB2903" s="1"/>
  <c r="AC2904"/>
  <c r="AD2904"/>
  <c r="AE2904"/>
  <c r="AF2904"/>
  <c r="AO2904" s="1"/>
  <c r="AG2904"/>
  <c r="AH2904"/>
  <c r="AI2904"/>
  <c r="AJ2904"/>
  <c r="AK2904"/>
  <c r="AT2904"/>
  <c r="AU2904"/>
  <c r="AV2904"/>
  <c r="AW2904"/>
  <c r="BB2904" s="1"/>
  <c r="AC2905"/>
  <c r="AD2905"/>
  <c r="AE2905"/>
  <c r="AF2905"/>
  <c r="AG2905"/>
  <c r="AH2905"/>
  <c r="AI2905"/>
  <c r="AJ2905"/>
  <c r="AK2905"/>
  <c r="AO2905"/>
  <c r="AN2905" s="1"/>
  <c r="AT2905"/>
  <c r="AU2905"/>
  <c r="AV2905"/>
  <c r="AW2905"/>
  <c r="BB2905" s="1"/>
  <c r="AC2906"/>
  <c r="AD2906"/>
  <c r="AE2906"/>
  <c r="AF2906"/>
  <c r="AO2906" s="1"/>
  <c r="AG2906"/>
  <c r="AH2906"/>
  <c r="AI2906"/>
  <c r="AJ2906"/>
  <c r="AK2906"/>
  <c r="AT2906"/>
  <c r="AU2906"/>
  <c r="AV2906"/>
  <c r="AW2906"/>
  <c r="BB2906" s="1"/>
  <c r="AC2907"/>
  <c r="AD2907"/>
  <c r="AE2907"/>
  <c r="AF2907"/>
  <c r="AG2907"/>
  <c r="AH2907"/>
  <c r="AI2907"/>
  <c r="AJ2907"/>
  <c r="AK2907"/>
  <c r="AO2907"/>
  <c r="AN2907" s="1"/>
  <c r="AT2907"/>
  <c r="AU2907"/>
  <c r="AV2907"/>
  <c r="AW2907"/>
  <c r="BB2907" s="1"/>
  <c r="AC2908"/>
  <c r="AD2908"/>
  <c r="AE2908"/>
  <c r="AF2908"/>
  <c r="AO2908" s="1"/>
  <c r="AG2908"/>
  <c r="AH2908"/>
  <c r="AI2908"/>
  <c r="AJ2908"/>
  <c r="AK2908"/>
  <c r="AT2908"/>
  <c r="AU2908"/>
  <c r="AV2908"/>
  <c r="AW2908"/>
  <c r="BB2908" s="1"/>
  <c r="AC2909"/>
  <c r="AD2909"/>
  <c r="AE2909"/>
  <c r="AF2909"/>
  <c r="AO2909" s="1"/>
  <c r="AN2909" s="1"/>
  <c r="AG2909"/>
  <c r="AH2909"/>
  <c r="AI2909"/>
  <c r="AJ2909"/>
  <c r="AK2909"/>
  <c r="AT2909"/>
  <c r="AU2909"/>
  <c r="AV2909"/>
  <c r="AW2909"/>
  <c r="BB2909" s="1"/>
  <c r="AC2910"/>
  <c r="AD2910"/>
  <c r="AE2910"/>
  <c r="AF2910"/>
  <c r="AO2910" s="1"/>
  <c r="AG2910"/>
  <c r="AH2910"/>
  <c r="AI2910"/>
  <c r="AJ2910"/>
  <c r="AK2910"/>
  <c r="AT2910"/>
  <c r="AU2910"/>
  <c r="AV2910"/>
  <c r="AW2910"/>
  <c r="BB2910" s="1"/>
  <c r="AC2911"/>
  <c r="AD2911"/>
  <c r="AE2911"/>
  <c r="AF2911"/>
  <c r="AO2911" s="1"/>
  <c r="AN2911" s="1"/>
  <c r="AG2911"/>
  <c r="AH2911"/>
  <c r="AI2911"/>
  <c r="AJ2911"/>
  <c r="AK2911"/>
  <c r="AT2911"/>
  <c r="AU2911"/>
  <c r="AV2911"/>
  <c r="AW2911"/>
  <c r="BB2911" s="1"/>
  <c r="AC2912"/>
  <c r="AD2912"/>
  <c r="AE2912"/>
  <c r="AF2912"/>
  <c r="AO2912" s="1"/>
  <c r="AG2912"/>
  <c r="AH2912"/>
  <c r="AI2912"/>
  <c r="AJ2912"/>
  <c r="AK2912"/>
  <c r="AT2912"/>
  <c r="AU2912"/>
  <c r="AV2912"/>
  <c r="AW2912"/>
  <c r="BB2912" s="1"/>
  <c r="AC2913"/>
  <c r="AD2913"/>
  <c r="AE2913"/>
  <c r="AF2913"/>
  <c r="AG2913"/>
  <c r="AH2913"/>
  <c r="AI2913"/>
  <c r="AJ2913"/>
  <c r="AK2913"/>
  <c r="AO2913"/>
  <c r="AN2913" s="1"/>
  <c r="AT2913"/>
  <c r="AU2913"/>
  <c r="AV2913"/>
  <c r="AW2913"/>
  <c r="BB2913" s="1"/>
  <c r="AC2914"/>
  <c r="AD2914"/>
  <c r="AE2914"/>
  <c r="AF2914"/>
  <c r="AO2914" s="1"/>
  <c r="AG2914"/>
  <c r="AH2914"/>
  <c r="AI2914"/>
  <c r="AJ2914"/>
  <c r="AK2914"/>
  <c r="AT2914"/>
  <c r="AU2914"/>
  <c r="AV2914"/>
  <c r="AW2914"/>
  <c r="BB2914" s="1"/>
  <c r="AC2915"/>
  <c r="AD2915"/>
  <c r="AE2915"/>
  <c r="AF2915"/>
  <c r="AG2915"/>
  <c r="AH2915"/>
  <c r="AI2915"/>
  <c r="AJ2915"/>
  <c r="AK2915"/>
  <c r="AO2915"/>
  <c r="AN2915" s="1"/>
  <c r="AT2915"/>
  <c r="AU2915"/>
  <c r="AV2915"/>
  <c r="AW2915"/>
  <c r="BB2915" s="1"/>
  <c r="AC2916"/>
  <c r="AD2916"/>
  <c r="AE2916"/>
  <c r="AF2916"/>
  <c r="AO2916" s="1"/>
  <c r="AG2916"/>
  <c r="AH2916"/>
  <c r="AI2916"/>
  <c r="AJ2916"/>
  <c r="AK2916"/>
  <c r="AT2916"/>
  <c r="AU2916"/>
  <c r="AV2916"/>
  <c r="AW2916"/>
  <c r="BB2916" s="1"/>
  <c r="AC2917"/>
  <c r="AD2917"/>
  <c r="AE2917"/>
  <c r="AF2917"/>
  <c r="AO2917" s="1"/>
  <c r="AN2917" s="1"/>
  <c r="AG2917"/>
  <c r="AH2917"/>
  <c r="AI2917"/>
  <c r="AJ2917"/>
  <c r="AK2917"/>
  <c r="AT2917"/>
  <c r="AU2917"/>
  <c r="AV2917"/>
  <c r="AW2917"/>
  <c r="BB2917" s="1"/>
  <c r="AC2918"/>
  <c r="AD2918"/>
  <c r="AE2918"/>
  <c r="AF2918"/>
  <c r="AO2918" s="1"/>
  <c r="AG2918"/>
  <c r="AH2918"/>
  <c r="AI2918"/>
  <c r="AJ2918"/>
  <c r="AK2918"/>
  <c r="AT2918"/>
  <c r="AU2918"/>
  <c r="AV2918"/>
  <c r="AW2918"/>
  <c r="BB2918" s="1"/>
  <c r="AC2919"/>
  <c r="AD2919"/>
  <c r="AE2919"/>
  <c r="AF2919"/>
  <c r="AO2919" s="1"/>
  <c r="AN2919" s="1"/>
  <c r="AG2919"/>
  <c r="AH2919"/>
  <c r="AI2919"/>
  <c r="AJ2919"/>
  <c r="AK2919"/>
  <c r="AT2919"/>
  <c r="AU2919"/>
  <c r="AV2919"/>
  <c r="AW2919"/>
  <c r="BB2919" s="1"/>
  <c r="AC2920"/>
  <c r="AD2920"/>
  <c r="AE2920"/>
  <c r="AF2920"/>
  <c r="AO2920" s="1"/>
  <c r="AG2920"/>
  <c r="AH2920"/>
  <c r="AI2920"/>
  <c r="AJ2920"/>
  <c r="AK2920"/>
  <c r="AT2920"/>
  <c r="AU2920"/>
  <c r="AV2920"/>
  <c r="AW2920"/>
  <c r="BB2920" s="1"/>
  <c r="AC2921"/>
  <c r="AD2921"/>
  <c r="AE2921"/>
  <c r="AF2921"/>
  <c r="AG2921"/>
  <c r="AH2921"/>
  <c r="AI2921"/>
  <c r="AJ2921"/>
  <c r="AK2921"/>
  <c r="AO2921"/>
  <c r="AN2921" s="1"/>
  <c r="AT2921"/>
  <c r="AU2921"/>
  <c r="AV2921"/>
  <c r="AW2921"/>
  <c r="BB2921" s="1"/>
  <c r="AC2922"/>
  <c r="AD2922"/>
  <c r="AE2922"/>
  <c r="AF2922"/>
  <c r="AO2922" s="1"/>
  <c r="AG2922"/>
  <c r="AH2922"/>
  <c r="AI2922"/>
  <c r="AJ2922"/>
  <c r="AK2922"/>
  <c r="AT2922"/>
  <c r="AU2922"/>
  <c r="AV2922"/>
  <c r="AW2922"/>
  <c r="BB2922" s="1"/>
  <c r="AC2923"/>
  <c r="AD2923"/>
  <c r="AE2923"/>
  <c r="AF2923"/>
  <c r="AG2923"/>
  <c r="AH2923"/>
  <c r="AI2923"/>
  <c r="AJ2923"/>
  <c r="AK2923"/>
  <c r="AO2923"/>
  <c r="AN2923" s="1"/>
  <c r="AT2923"/>
  <c r="AU2923"/>
  <c r="AV2923"/>
  <c r="AW2923"/>
  <c r="BB2923" s="1"/>
  <c r="AC2924"/>
  <c r="AD2924"/>
  <c r="AE2924"/>
  <c r="AF2924"/>
  <c r="AO2924" s="1"/>
  <c r="AG2924"/>
  <c r="AH2924"/>
  <c r="AI2924"/>
  <c r="AJ2924"/>
  <c r="AK2924"/>
  <c r="AT2924"/>
  <c r="AU2924"/>
  <c r="AV2924"/>
  <c r="AW2924"/>
  <c r="BB2924" s="1"/>
  <c r="AC2925"/>
  <c r="AD2925"/>
  <c r="AE2925"/>
  <c r="AF2925"/>
  <c r="AO2925" s="1"/>
  <c r="AN2925" s="1"/>
  <c r="AG2925"/>
  <c r="AH2925"/>
  <c r="AI2925"/>
  <c r="AJ2925"/>
  <c r="AK2925"/>
  <c r="AT2925"/>
  <c r="AU2925"/>
  <c r="AV2925"/>
  <c r="AW2925"/>
  <c r="BB2925" s="1"/>
  <c r="AC2926"/>
  <c r="AD2926"/>
  <c r="AE2926"/>
  <c r="AF2926"/>
  <c r="AO2926" s="1"/>
  <c r="AG2926"/>
  <c r="AH2926"/>
  <c r="AI2926"/>
  <c r="AJ2926"/>
  <c r="AK2926"/>
  <c r="AT2926"/>
  <c r="AU2926"/>
  <c r="AV2926"/>
  <c r="AW2926"/>
  <c r="BB2926" s="1"/>
  <c r="AC2927"/>
  <c r="AD2927"/>
  <c r="AE2927"/>
  <c r="AF2927"/>
  <c r="AO2927" s="1"/>
  <c r="AN2927" s="1"/>
  <c r="AG2927"/>
  <c r="AH2927"/>
  <c r="AI2927"/>
  <c r="AJ2927"/>
  <c r="AK2927"/>
  <c r="AT2927"/>
  <c r="AU2927"/>
  <c r="AV2927"/>
  <c r="AW2927"/>
  <c r="BB2927" s="1"/>
  <c r="AC2928"/>
  <c r="AD2928"/>
  <c r="AE2928"/>
  <c r="AF2928"/>
  <c r="AO2928" s="1"/>
  <c r="AG2928"/>
  <c r="AH2928"/>
  <c r="AI2928"/>
  <c r="AJ2928"/>
  <c r="AK2928"/>
  <c r="AT2928"/>
  <c r="AU2928"/>
  <c r="AV2928"/>
  <c r="AW2928"/>
  <c r="BB2928" s="1"/>
  <c r="AC2929"/>
  <c r="AD2929"/>
  <c r="AE2929"/>
  <c r="AF2929"/>
  <c r="AO2929" s="1"/>
  <c r="AN2929" s="1"/>
  <c r="AG2929"/>
  <c r="AH2929"/>
  <c r="AI2929"/>
  <c r="AJ2929"/>
  <c r="AK2929"/>
  <c r="AT2929"/>
  <c r="AU2929"/>
  <c r="AV2929"/>
  <c r="AW2929"/>
  <c r="BB2929" s="1"/>
  <c r="AC2930"/>
  <c r="AD2930"/>
  <c r="AE2930"/>
  <c r="AF2930"/>
  <c r="AO2930" s="1"/>
  <c r="AG2930"/>
  <c r="AH2930"/>
  <c r="AI2930"/>
  <c r="AJ2930"/>
  <c r="AK2930"/>
  <c r="AT2930"/>
  <c r="AU2930"/>
  <c r="AV2930"/>
  <c r="AW2930"/>
  <c r="BB2930" s="1"/>
  <c r="AC2931"/>
  <c r="AD2931"/>
  <c r="AE2931"/>
  <c r="AF2931"/>
  <c r="AG2931"/>
  <c r="AH2931"/>
  <c r="AI2931"/>
  <c r="AJ2931"/>
  <c r="AK2931"/>
  <c r="AO2931"/>
  <c r="AN2931" s="1"/>
  <c r="AT2931"/>
  <c r="AU2931"/>
  <c r="AV2931"/>
  <c r="AW2931"/>
  <c r="BB2931" s="1"/>
  <c r="AC2932"/>
  <c r="AD2932"/>
  <c r="AE2932"/>
  <c r="AF2932"/>
  <c r="AO2932" s="1"/>
  <c r="AG2932"/>
  <c r="AH2932"/>
  <c r="AI2932"/>
  <c r="AJ2932"/>
  <c r="AK2932"/>
  <c r="AT2932"/>
  <c r="AU2932"/>
  <c r="AV2932"/>
  <c r="AW2932"/>
  <c r="BB2932" s="1"/>
  <c r="AC2933"/>
  <c r="AD2933"/>
  <c r="AE2933"/>
  <c r="AF2933"/>
  <c r="AG2933"/>
  <c r="AH2933"/>
  <c r="AI2933"/>
  <c r="AJ2933"/>
  <c r="AK2933"/>
  <c r="AO2933"/>
  <c r="AN2933" s="1"/>
  <c r="AT2933"/>
  <c r="AU2933"/>
  <c r="AV2933"/>
  <c r="AW2933"/>
  <c r="BB2933" s="1"/>
  <c r="AC2934"/>
  <c r="AD2934"/>
  <c r="AE2934"/>
  <c r="AF2934"/>
  <c r="AO2934" s="1"/>
  <c r="AG2934"/>
  <c r="AH2934"/>
  <c r="AI2934"/>
  <c r="AJ2934"/>
  <c r="AK2934"/>
  <c r="AT2934"/>
  <c r="AU2934"/>
  <c r="AV2934"/>
  <c r="AW2934"/>
  <c r="BB2934" s="1"/>
  <c r="AC2935"/>
  <c r="AD2935"/>
  <c r="AE2935"/>
  <c r="AF2935"/>
  <c r="AG2935"/>
  <c r="AH2935"/>
  <c r="AI2935"/>
  <c r="AJ2935"/>
  <c r="AK2935"/>
  <c r="AO2935"/>
  <c r="AN2935" s="1"/>
  <c r="AT2935"/>
  <c r="AU2935"/>
  <c r="AV2935"/>
  <c r="AW2935"/>
  <c r="BB2935" s="1"/>
  <c r="AC2936"/>
  <c r="AD2936"/>
  <c r="AE2936"/>
  <c r="AF2936"/>
  <c r="AO2936" s="1"/>
  <c r="AG2936"/>
  <c r="AH2936"/>
  <c r="AI2936"/>
  <c r="AJ2936"/>
  <c r="AK2936"/>
  <c r="AT2936"/>
  <c r="AU2936"/>
  <c r="AV2936"/>
  <c r="AW2936"/>
  <c r="BB2936" s="1"/>
  <c r="AC2937"/>
  <c r="AD2937"/>
  <c r="AE2937"/>
  <c r="AF2937"/>
  <c r="AO2937" s="1"/>
  <c r="AN2937" s="1"/>
  <c r="AG2937"/>
  <c r="AH2937"/>
  <c r="AI2937"/>
  <c r="AJ2937"/>
  <c r="AK2937"/>
  <c r="AT2937"/>
  <c r="AU2937"/>
  <c r="AV2937"/>
  <c r="AW2937"/>
  <c r="BB2937" s="1"/>
  <c r="AC2938"/>
  <c r="AD2938"/>
  <c r="AE2938"/>
  <c r="AF2938"/>
  <c r="AO2938" s="1"/>
  <c r="AG2938"/>
  <c r="AH2938"/>
  <c r="AI2938"/>
  <c r="AJ2938"/>
  <c r="AK2938"/>
  <c r="AT2938"/>
  <c r="AU2938"/>
  <c r="AV2938"/>
  <c r="AW2938"/>
  <c r="BB2938" s="1"/>
  <c r="AC2939"/>
  <c r="AD2939"/>
  <c r="AE2939"/>
  <c r="AF2939"/>
  <c r="AO2939" s="1"/>
  <c r="AN2939" s="1"/>
  <c r="AG2939"/>
  <c r="AH2939"/>
  <c r="AI2939"/>
  <c r="AJ2939"/>
  <c r="AK2939"/>
  <c r="AT2939"/>
  <c r="AU2939"/>
  <c r="AV2939"/>
  <c r="AW2939"/>
  <c r="BB2939" s="1"/>
  <c r="AC2940"/>
  <c r="AD2940"/>
  <c r="AE2940"/>
  <c r="AF2940"/>
  <c r="AO2940" s="1"/>
  <c r="AG2940"/>
  <c r="AH2940"/>
  <c r="AI2940"/>
  <c r="AJ2940"/>
  <c r="AK2940"/>
  <c r="AT2940"/>
  <c r="AU2940"/>
  <c r="AV2940"/>
  <c r="AW2940"/>
  <c r="BB2940" s="1"/>
  <c r="AC2941"/>
  <c r="AD2941"/>
  <c r="AE2941"/>
  <c r="AF2941"/>
  <c r="AG2941"/>
  <c r="AH2941"/>
  <c r="AI2941"/>
  <c r="AJ2941"/>
  <c r="AK2941"/>
  <c r="AO2941"/>
  <c r="AN2941" s="1"/>
  <c r="AT2941"/>
  <c r="AU2941"/>
  <c r="AV2941"/>
  <c r="AW2941"/>
  <c r="BB2941" s="1"/>
  <c r="AC2942"/>
  <c r="AD2942"/>
  <c r="AE2942"/>
  <c r="AF2942"/>
  <c r="AO2942" s="1"/>
  <c r="AG2942"/>
  <c r="AH2942"/>
  <c r="AI2942"/>
  <c r="AJ2942"/>
  <c r="AK2942"/>
  <c r="AT2942"/>
  <c r="AU2942"/>
  <c r="AV2942"/>
  <c r="AW2942"/>
  <c r="BB2942" s="1"/>
  <c r="AC2943"/>
  <c r="AD2943"/>
  <c r="AE2943"/>
  <c r="AF2943"/>
  <c r="AG2943"/>
  <c r="AH2943"/>
  <c r="AI2943"/>
  <c r="AJ2943"/>
  <c r="AK2943"/>
  <c r="AO2943"/>
  <c r="AN2943" s="1"/>
  <c r="AT2943"/>
  <c r="AU2943"/>
  <c r="AV2943"/>
  <c r="AW2943"/>
  <c r="BB2943" s="1"/>
  <c r="AC2944"/>
  <c r="AD2944"/>
  <c r="AE2944"/>
  <c r="AF2944"/>
  <c r="AO2944" s="1"/>
  <c r="AG2944"/>
  <c r="AH2944"/>
  <c r="AI2944"/>
  <c r="AJ2944"/>
  <c r="AK2944"/>
  <c r="AT2944"/>
  <c r="AU2944"/>
  <c r="AV2944"/>
  <c r="AW2944"/>
  <c r="BB2944" s="1"/>
  <c r="AC2945"/>
  <c r="AD2945"/>
  <c r="AE2945"/>
  <c r="AF2945"/>
  <c r="AO2945" s="1"/>
  <c r="AN2945" s="1"/>
  <c r="AG2945"/>
  <c r="AH2945"/>
  <c r="AI2945"/>
  <c r="AJ2945"/>
  <c r="AK2945"/>
  <c r="AT2945"/>
  <c r="AU2945"/>
  <c r="AV2945"/>
  <c r="AW2945"/>
  <c r="BB2945" s="1"/>
  <c r="AC2946"/>
  <c r="AD2946"/>
  <c r="AE2946"/>
  <c r="AF2946"/>
  <c r="AO2946" s="1"/>
  <c r="AG2946"/>
  <c r="AH2946"/>
  <c r="AI2946"/>
  <c r="AJ2946"/>
  <c r="AK2946"/>
  <c r="AT2946"/>
  <c r="AU2946"/>
  <c r="AV2946"/>
  <c r="AW2946"/>
  <c r="BB2946" s="1"/>
  <c r="AC2947"/>
  <c r="AD2947"/>
  <c r="AE2947"/>
  <c r="AF2947"/>
  <c r="AO2947" s="1"/>
  <c r="AN2947" s="1"/>
  <c r="AG2947"/>
  <c r="AH2947"/>
  <c r="AI2947"/>
  <c r="AJ2947"/>
  <c r="AK2947"/>
  <c r="AT2947"/>
  <c r="AU2947"/>
  <c r="AV2947"/>
  <c r="AW2947"/>
  <c r="BB2947" s="1"/>
  <c r="AC2948"/>
  <c r="AD2948"/>
  <c r="AE2948"/>
  <c r="AF2948"/>
  <c r="AO2948" s="1"/>
  <c r="AG2948"/>
  <c r="AH2948"/>
  <c r="AI2948"/>
  <c r="AJ2948"/>
  <c r="AK2948"/>
  <c r="AT2948"/>
  <c r="AU2948"/>
  <c r="AV2948"/>
  <c r="AW2948"/>
  <c r="BB2948" s="1"/>
  <c r="AC2949"/>
  <c r="AD2949"/>
  <c r="AE2949"/>
  <c r="AF2949"/>
  <c r="AG2949"/>
  <c r="AH2949"/>
  <c r="AI2949"/>
  <c r="AJ2949"/>
  <c r="AK2949"/>
  <c r="AO2949"/>
  <c r="AN2949" s="1"/>
  <c r="AT2949"/>
  <c r="AU2949"/>
  <c r="AV2949"/>
  <c r="AW2949"/>
  <c r="BB2949" s="1"/>
  <c r="AC2950"/>
  <c r="AD2950"/>
  <c r="AE2950"/>
  <c r="AF2950"/>
  <c r="AO2950" s="1"/>
  <c r="AG2950"/>
  <c r="AH2950"/>
  <c r="AI2950"/>
  <c r="AJ2950"/>
  <c r="AK2950"/>
  <c r="AT2950"/>
  <c r="AU2950"/>
  <c r="AV2950"/>
  <c r="AW2950"/>
  <c r="BB2950" s="1"/>
  <c r="AC2951"/>
  <c r="AD2951"/>
  <c r="AE2951"/>
  <c r="AF2951"/>
  <c r="AG2951"/>
  <c r="AH2951"/>
  <c r="AI2951"/>
  <c r="AJ2951"/>
  <c r="AK2951"/>
  <c r="AO2951"/>
  <c r="AN2951" s="1"/>
  <c r="AT2951"/>
  <c r="AU2951"/>
  <c r="AV2951"/>
  <c r="AW2951"/>
  <c r="BB2951" s="1"/>
  <c r="AC2952"/>
  <c r="AD2952"/>
  <c r="AE2952"/>
  <c r="AF2952"/>
  <c r="AO2952" s="1"/>
  <c r="AG2952"/>
  <c r="AH2952"/>
  <c r="AI2952"/>
  <c r="AJ2952"/>
  <c r="AK2952"/>
  <c r="AT2952"/>
  <c r="AU2952"/>
  <c r="AV2952"/>
  <c r="AW2952"/>
  <c r="BB2952" s="1"/>
  <c r="AC2953"/>
  <c r="AD2953"/>
  <c r="AE2953"/>
  <c r="AF2953"/>
  <c r="AO2953" s="1"/>
  <c r="AN2953" s="1"/>
  <c r="AG2953"/>
  <c r="AH2953"/>
  <c r="AI2953"/>
  <c r="AJ2953"/>
  <c r="AK2953"/>
  <c r="AT2953"/>
  <c r="AU2953"/>
  <c r="AV2953"/>
  <c r="AW2953"/>
  <c r="BB2953" s="1"/>
  <c r="AC2954"/>
  <c r="AD2954"/>
  <c r="AE2954"/>
  <c r="AF2954"/>
  <c r="AO2954" s="1"/>
  <c r="AG2954"/>
  <c r="AH2954"/>
  <c r="AI2954"/>
  <c r="AJ2954"/>
  <c r="AK2954"/>
  <c r="AT2954"/>
  <c r="AU2954"/>
  <c r="AV2954"/>
  <c r="AW2954"/>
  <c r="BB2954" s="1"/>
  <c r="AC2955"/>
  <c r="AD2955"/>
  <c r="AE2955"/>
  <c r="AF2955"/>
  <c r="AO2955" s="1"/>
  <c r="AN2955" s="1"/>
  <c r="AG2955"/>
  <c r="AH2955"/>
  <c r="AI2955"/>
  <c r="AJ2955"/>
  <c r="AK2955"/>
  <c r="AT2955"/>
  <c r="AU2955"/>
  <c r="AV2955"/>
  <c r="AW2955"/>
  <c r="BB2955" s="1"/>
  <c r="AC2956"/>
  <c r="AD2956"/>
  <c r="AE2956"/>
  <c r="AF2956"/>
  <c r="AO2956" s="1"/>
  <c r="AG2956"/>
  <c r="AH2956"/>
  <c r="AI2956"/>
  <c r="AJ2956"/>
  <c r="AK2956"/>
  <c r="AT2956"/>
  <c r="AU2956"/>
  <c r="AV2956"/>
  <c r="AW2956"/>
  <c r="BB2956" s="1"/>
  <c r="AC2957"/>
  <c r="AD2957"/>
  <c r="AE2957"/>
  <c r="AF2957"/>
  <c r="AG2957"/>
  <c r="AH2957"/>
  <c r="AI2957"/>
  <c r="AJ2957"/>
  <c r="AK2957"/>
  <c r="AO2957"/>
  <c r="AN2957" s="1"/>
  <c r="AT2957"/>
  <c r="AU2957"/>
  <c r="AV2957"/>
  <c r="AW2957"/>
  <c r="BB2957" s="1"/>
  <c r="AC2958"/>
  <c r="AD2958"/>
  <c r="AE2958"/>
  <c r="AF2958"/>
  <c r="AO2958" s="1"/>
  <c r="AG2958"/>
  <c r="AH2958"/>
  <c r="AI2958"/>
  <c r="AJ2958"/>
  <c r="AK2958"/>
  <c r="AT2958"/>
  <c r="AU2958"/>
  <c r="AV2958"/>
  <c r="AW2958"/>
  <c r="BB2958" s="1"/>
  <c r="AC2959"/>
  <c r="AD2959"/>
  <c r="AE2959"/>
  <c r="AF2959"/>
  <c r="AG2959"/>
  <c r="AH2959"/>
  <c r="AI2959"/>
  <c r="AJ2959"/>
  <c r="AK2959"/>
  <c r="AO2959"/>
  <c r="AN2959" s="1"/>
  <c r="AT2959"/>
  <c r="AU2959"/>
  <c r="AV2959"/>
  <c r="AW2959"/>
  <c r="BB2959" s="1"/>
  <c r="AC2960"/>
  <c r="AD2960"/>
  <c r="AE2960"/>
  <c r="AF2960"/>
  <c r="AO2960" s="1"/>
  <c r="AG2960"/>
  <c r="AH2960"/>
  <c r="AI2960"/>
  <c r="AJ2960"/>
  <c r="AK2960"/>
  <c r="AT2960"/>
  <c r="AU2960"/>
  <c r="AV2960"/>
  <c r="AW2960"/>
  <c r="BB2960" s="1"/>
  <c r="AC2961"/>
  <c r="AD2961"/>
  <c r="AE2961"/>
  <c r="AF2961"/>
  <c r="AO2961" s="1"/>
  <c r="AN2961" s="1"/>
  <c r="AG2961"/>
  <c r="AH2961"/>
  <c r="AI2961"/>
  <c r="AJ2961"/>
  <c r="AK2961"/>
  <c r="AT2961"/>
  <c r="AU2961"/>
  <c r="AV2961"/>
  <c r="AW2961"/>
  <c r="BB2961" s="1"/>
  <c r="AC2962"/>
  <c r="AD2962"/>
  <c r="AE2962"/>
  <c r="AF2962"/>
  <c r="AO2962" s="1"/>
  <c r="AG2962"/>
  <c r="AH2962"/>
  <c r="AI2962"/>
  <c r="AJ2962"/>
  <c r="AK2962"/>
  <c r="AT2962"/>
  <c r="AU2962"/>
  <c r="AV2962"/>
  <c r="AW2962"/>
  <c r="BB2962" s="1"/>
  <c r="AC2963"/>
  <c r="AD2963"/>
  <c r="AE2963"/>
  <c r="AF2963"/>
  <c r="AO2963" s="1"/>
  <c r="AN2963" s="1"/>
  <c r="AG2963"/>
  <c r="AH2963"/>
  <c r="AI2963"/>
  <c r="AJ2963"/>
  <c r="AK2963"/>
  <c r="AT2963"/>
  <c r="AU2963"/>
  <c r="AV2963"/>
  <c r="AW2963"/>
  <c r="BB2963" s="1"/>
  <c r="AC2964"/>
  <c r="AD2964"/>
  <c r="AE2964"/>
  <c r="AF2964"/>
  <c r="AO2964" s="1"/>
  <c r="AG2964"/>
  <c r="AH2964"/>
  <c r="AI2964"/>
  <c r="AJ2964"/>
  <c r="AK2964"/>
  <c r="AT2964"/>
  <c r="AU2964"/>
  <c r="AV2964"/>
  <c r="AW2964"/>
  <c r="BB2964" s="1"/>
  <c r="AC2965"/>
  <c r="AD2965"/>
  <c r="AE2965"/>
  <c r="AF2965"/>
  <c r="AG2965"/>
  <c r="AH2965"/>
  <c r="AI2965"/>
  <c r="AJ2965"/>
  <c r="AK2965"/>
  <c r="AO2965"/>
  <c r="AN2965" s="1"/>
  <c r="AT2965"/>
  <c r="AU2965"/>
  <c r="AV2965"/>
  <c r="AW2965"/>
  <c r="BB2965" s="1"/>
  <c r="AC2966"/>
  <c r="AD2966"/>
  <c r="AE2966"/>
  <c r="AF2966"/>
  <c r="AO2966" s="1"/>
  <c r="AG2966"/>
  <c r="AH2966"/>
  <c r="AI2966"/>
  <c r="AJ2966"/>
  <c r="AK2966"/>
  <c r="AT2966"/>
  <c r="AU2966"/>
  <c r="AV2966"/>
  <c r="AW2966"/>
  <c r="BB2966" s="1"/>
  <c r="AC2967"/>
  <c r="AD2967"/>
  <c r="AE2967"/>
  <c r="AF2967"/>
  <c r="AG2967"/>
  <c r="AH2967"/>
  <c r="AI2967"/>
  <c r="AJ2967"/>
  <c r="AK2967"/>
  <c r="AO2967"/>
  <c r="AN2967" s="1"/>
  <c r="AT2967"/>
  <c r="AU2967"/>
  <c r="AV2967"/>
  <c r="AW2967"/>
  <c r="BB2967" s="1"/>
  <c r="AC2968"/>
  <c r="AD2968"/>
  <c r="AE2968"/>
  <c r="AF2968"/>
  <c r="AO2968" s="1"/>
  <c r="AG2968"/>
  <c r="AH2968"/>
  <c r="AI2968"/>
  <c r="AJ2968"/>
  <c r="AK2968"/>
  <c r="AT2968"/>
  <c r="AU2968"/>
  <c r="AV2968"/>
  <c r="AW2968"/>
  <c r="BB2968" s="1"/>
  <c r="AC2969"/>
  <c r="AD2969"/>
  <c r="AE2969"/>
  <c r="AF2969"/>
  <c r="AO2969" s="1"/>
  <c r="AN2969" s="1"/>
  <c r="AG2969"/>
  <c r="AH2969"/>
  <c r="AI2969"/>
  <c r="AJ2969"/>
  <c r="AK2969"/>
  <c r="AT2969"/>
  <c r="AU2969"/>
  <c r="AV2969"/>
  <c r="AW2969"/>
  <c r="BB2969" s="1"/>
  <c r="AC2970"/>
  <c r="AD2970"/>
  <c r="AE2970"/>
  <c r="AF2970"/>
  <c r="AO2970" s="1"/>
  <c r="AG2970"/>
  <c r="AH2970"/>
  <c r="AI2970"/>
  <c r="AJ2970"/>
  <c r="AK2970"/>
  <c r="AT2970"/>
  <c r="AU2970"/>
  <c r="AV2970"/>
  <c r="AW2970"/>
  <c r="BB2970" s="1"/>
  <c r="AC2971"/>
  <c r="AD2971"/>
  <c r="AE2971"/>
  <c r="AF2971"/>
  <c r="AO2971" s="1"/>
  <c r="AN2971" s="1"/>
  <c r="AG2971"/>
  <c r="AH2971"/>
  <c r="AI2971"/>
  <c r="AJ2971"/>
  <c r="AK2971"/>
  <c r="AT2971"/>
  <c r="AU2971"/>
  <c r="AV2971"/>
  <c r="AW2971"/>
  <c r="BB2971" s="1"/>
  <c r="AC2972"/>
  <c r="AD2972"/>
  <c r="AE2972"/>
  <c r="AF2972"/>
  <c r="AO2972" s="1"/>
  <c r="AG2972"/>
  <c r="AH2972"/>
  <c r="AI2972"/>
  <c r="AJ2972"/>
  <c r="AK2972"/>
  <c r="AT2972"/>
  <c r="AU2972"/>
  <c r="AV2972"/>
  <c r="AW2972"/>
  <c r="BB2972" s="1"/>
  <c r="AC2973"/>
  <c r="AD2973"/>
  <c r="AE2973"/>
  <c r="AF2973"/>
  <c r="AG2973"/>
  <c r="AH2973"/>
  <c r="AI2973"/>
  <c r="AJ2973"/>
  <c r="AK2973"/>
  <c r="AO2973"/>
  <c r="AN2973" s="1"/>
  <c r="AT2973"/>
  <c r="AU2973"/>
  <c r="AV2973"/>
  <c r="AW2973"/>
  <c r="BB2973" s="1"/>
  <c r="AC2974"/>
  <c r="AD2974"/>
  <c r="AE2974"/>
  <c r="AF2974"/>
  <c r="AO2974" s="1"/>
  <c r="AG2974"/>
  <c r="AH2974"/>
  <c r="AI2974"/>
  <c r="AJ2974"/>
  <c r="AK2974"/>
  <c r="AT2974"/>
  <c r="AU2974"/>
  <c r="AV2974"/>
  <c r="AW2974"/>
  <c r="BB2974" s="1"/>
  <c r="AC2975"/>
  <c r="AD2975"/>
  <c r="AE2975"/>
  <c r="AF2975"/>
  <c r="AG2975"/>
  <c r="AH2975"/>
  <c r="AI2975"/>
  <c r="AJ2975"/>
  <c r="AK2975"/>
  <c r="AO2975"/>
  <c r="AN2975" s="1"/>
  <c r="AT2975"/>
  <c r="AU2975"/>
  <c r="AV2975"/>
  <c r="AW2975"/>
  <c r="BB2975" s="1"/>
  <c r="AC2976"/>
  <c r="AD2976"/>
  <c r="AE2976"/>
  <c r="AF2976"/>
  <c r="AO2976" s="1"/>
  <c r="AG2976"/>
  <c r="AH2976"/>
  <c r="AI2976"/>
  <c r="AJ2976"/>
  <c r="AK2976"/>
  <c r="AT2976"/>
  <c r="AU2976"/>
  <c r="AV2976"/>
  <c r="AW2976"/>
  <c r="BB2976" s="1"/>
  <c r="AC2977"/>
  <c r="AD2977"/>
  <c r="AE2977"/>
  <c r="AF2977"/>
  <c r="AO2977" s="1"/>
  <c r="AN2977" s="1"/>
  <c r="AG2977"/>
  <c r="AH2977"/>
  <c r="AI2977"/>
  <c r="AJ2977"/>
  <c r="AK2977"/>
  <c r="AT2977"/>
  <c r="AU2977"/>
  <c r="AV2977"/>
  <c r="AW2977"/>
  <c r="BB2977" s="1"/>
  <c r="AC2978"/>
  <c r="AD2978"/>
  <c r="AE2978"/>
  <c r="AF2978"/>
  <c r="AO2978" s="1"/>
  <c r="AG2978"/>
  <c r="AH2978"/>
  <c r="AI2978"/>
  <c r="AJ2978"/>
  <c r="AK2978"/>
  <c r="AT2978"/>
  <c r="AU2978"/>
  <c r="AV2978"/>
  <c r="AW2978"/>
  <c r="BB2978" s="1"/>
  <c r="AC2979"/>
  <c r="AD2979"/>
  <c r="AE2979"/>
  <c r="AF2979"/>
  <c r="AO2979" s="1"/>
  <c r="AN2979" s="1"/>
  <c r="AG2979"/>
  <c r="AH2979"/>
  <c r="AI2979"/>
  <c r="AJ2979"/>
  <c r="AK2979"/>
  <c r="AT2979"/>
  <c r="AU2979"/>
  <c r="AV2979"/>
  <c r="AW2979"/>
  <c r="BB2979" s="1"/>
  <c r="AC2980"/>
  <c r="AD2980"/>
  <c r="AE2980"/>
  <c r="AF2980"/>
  <c r="AO2980" s="1"/>
  <c r="AG2980"/>
  <c r="AH2980"/>
  <c r="AI2980"/>
  <c r="AJ2980"/>
  <c r="AK2980"/>
  <c r="AT2980"/>
  <c r="AU2980"/>
  <c r="AV2980"/>
  <c r="AW2980"/>
  <c r="BB2980" s="1"/>
  <c r="AC2981"/>
  <c r="AD2981"/>
  <c r="AE2981"/>
  <c r="AF2981"/>
  <c r="AG2981"/>
  <c r="AH2981"/>
  <c r="AI2981"/>
  <c r="AJ2981"/>
  <c r="AK2981"/>
  <c r="AO2981"/>
  <c r="AN2981" s="1"/>
  <c r="AT2981"/>
  <c r="AU2981"/>
  <c r="AV2981"/>
  <c r="AW2981"/>
  <c r="BB2981" s="1"/>
  <c r="AC2982"/>
  <c r="AD2982"/>
  <c r="AE2982"/>
  <c r="AF2982"/>
  <c r="AO2982" s="1"/>
  <c r="AG2982"/>
  <c r="AH2982"/>
  <c r="AI2982"/>
  <c r="AJ2982"/>
  <c r="AK2982"/>
  <c r="AT2982"/>
  <c r="AU2982"/>
  <c r="AV2982"/>
  <c r="AW2982"/>
  <c r="BB2982" s="1"/>
  <c r="AC2983"/>
  <c r="AD2983"/>
  <c r="AE2983"/>
  <c r="AF2983"/>
  <c r="AG2983"/>
  <c r="AH2983"/>
  <c r="AI2983"/>
  <c r="AJ2983"/>
  <c r="AK2983"/>
  <c r="AO2983"/>
  <c r="AN2983" s="1"/>
  <c r="AT2983"/>
  <c r="AU2983"/>
  <c r="AV2983"/>
  <c r="AW2983"/>
  <c r="BB2983" s="1"/>
  <c r="AC2984"/>
  <c r="AD2984"/>
  <c r="AE2984"/>
  <c r="AF2984"/>
  <c r="AO2984" s="1"/>
  <c r="AG2984"/>
  <c r="AH2984"/>
  <c r="AI2984"/>
  <c r="AJ2984"/>
  <c r="AK2984"/>
  <c r="AT2984"/>
  <c r="AU2984"/>
  <c r="AV2984"/>
  <c r="AW2984"/>
  <c r="BB2984" s="1"/>
  <c r="AC2985"/>
  <c r="AD2985"/>
  <c r="AE2985"/>
  <c r="AF2985"/>
  <c r="AO2985" s="1"/>
  <c r="AN2985" s="1"/>
  <c r="AG2985"/>
  <c r="AH2985"/>
  <c r="AI2985"/>
  <c r="AJ2985"/>
  <c r="AK2985"/>
  <c r="AT2985"/>
  <c r="AU2985"/>
  <c r="AV2985"/>
  <c r="AW2985"/>
  <c r="BB2985" s="1"/>
  <c r="AC2986"/>
  <c r="AD2986"/>
  <c r="AE2986"/>
  <c r="AF2986"/>
  <c r="AO2986" s="1"/>
  <c r="AG2986"/>
  <c r="AH2986"/>
  <c r="AI2986"/>
  <c r="AJ2986"/>
  <c r="AK2986"/>
  <c r="AT2986"/>
  <c r="AU2986"/>
  <c r="AV2986"/>
  <c r="AW2986"/>
  <c r="BB2986" s="1"/>
  <c r="AC2987"/>
  <c r="AD2987"/>
  <c r="AE2987"/>
  <c r="AF2987"/>
  <c r="AO2987" s="1"/>
  <c r="AN2987" s="1"/>
  <c r="AG2987"/>
  <c r="AH2987"/>
  <c r="AI2987"/>
  <c r="AJ2987"/>
  <c r="AK2987"/>
  <c r="AT2987"/>
  <c r="AU2987"/>
  <c r="AV2987"/>
  <c r="AW2987"/>
  <c r="BB2987" s="1"/>
  <c r="AC2988"/>
  <c r="AD2988"/>
  <c r="AE2988"/>
  <c r="AF2988"/>
  <c r="AO2988" s="1"/>
  <c r="AG2988"/>
  <c r="AH2988"/>
  <c r="AI2988"/>
  <c r="AJ2988"/>
  <c r="AK2988"/>
  <c r="AT2988"/>
  <c r="AU2988"/>
  <c r="AV2988"/>
  <c r="AW2988"/>
  <c r="BB2988" s="1"/>
  <c r="AC2989"/>
  <c r="AD2989"/>
  <c r="AE2989"/>
  <c r="AF2989"/>
  <c r="AG2989"/>
  <c r="AH2989"/>
  <c r="AI2989"/>
  <c r="AJ2989"/>
  <c r="AK2989"/>
  <c r="AO2989"/>
  <c r="AN2989" s="1"/>
  <c r="AT2989"/>
  <c r="AU2989"/>
  <c r="AV2989"/>
  <c r="AW2989"/>
  <c r="BB2989" s="1"/>
  <c r="AC2990"/>
  <c r="AD2990"/>
  <c r="AE2990"/>
  <c r="AF2990"/>
  <c r="AO2990" s="1"/>
  <c r="AG2990"/>
  <c r="AH2990"/>
  <c r="AI2990"/>
  <c r="AJ2990"/>
  <c r="AK2990"/>
  <c r="AT2990"/>
  <c r="AU2990"/>
  <c r="AV2990"/>
  <c r="AW2990"/>
  <c r="BB2990" s="1"/>
  <c r="AC2991"/>
  <c r="AD2991"/>
  <c r="AE2991"/>
  <c r="AF2991"/>
  <c r="AG2991"/>
  <c r="AH2991"/>
  <c r="AI2991"/>
  <c r="AJ2991"/>
  <c r="AK2991"/>
  <c r="AO2991"/>
  <c r="AN2991" s="1"/>
  <c r="AT2991"/>
  <c r="AU2991"/>
  <c r="AV2991"/>
  <c r="AW2991"/>
  <c r="BB2991" s="1"/>
  <c r="AC2992"/>
  <c r="AD2992"/>
  <c r="AE2992"/>
  <c r="AF2992"/>
  <c r="AO2992" s="1"/>
  <c r="AG2992"/>
  <c r="AH2992"/>
  <c r="AI2992"/>
  <c r="AJ2992"/>
  <c r="AK2992"/>
  <c r="AT2992"/>
  <c r="AU2992"/>
  <c r="AV2992"/>
  <c r="AW2992"/>
  <c r="BB2992" s="1"/>
  <c r="AC2993"/>
  <c r="AD2993"/>
  <c r="AE2993"/>
  <c r="AF2993"/>
  <c r="AO2993" s="1"/>
  <c r="AN2993" s="1"/>
  <c r="AG2993"/>
  <c r="AH2993"/>
  <c r="AI2993"/>
  <c r="AJ2993"/>
  <c r="AK2993"/>
  <c r="AT2993"/>
  <c r="AU2993"/>
  <c r="AV2993"/>
  <c r="AW2993"/>
  <c r="BB2993" s="1"/>
  <c r="AC2994"/>
  <c r="AD2994"/>
  <c r="AE2994"/>
  <c r="AF2994"/>
  <c r="AO2994" s="1"/>
  <c r="AG2994"/>
  <c r="AH2994"/>
  <c r="AI2994"/>
  <c r="AJ2994"/>
  <c r="AK2994"/>
  <c r="AT2994"/>
  <c r="AU2994"/>
  <c r="AV2994"/>
  <c r="AW2994"/>
  <c r="BB2994" s="1"/>
  <c r="AC2995"/>
  <c r="AD2995"/>
  <c r="AE2995"/>
  <c r="AF2995"/>
  <c r="AO2995" s="1"/>
  <c r="AN2995" s="1"/>
  <c r="AG2995"/>
  <c r="AH2995"/>
  <c r="AI2995"/>
  <c r="AJ2995"/>
  <c r="AK2995"/>
  <c r="AT2995"/>
  <c r="AU2995"/>
  <c r="AV2995"/>
  <c r="AW2995"/>
  <c r="BB2995" s="1"/>
  <c r="AC2996"/>
  <c r="AD2996"/>
  <c r="AE2996"/>
  <c r="AF2996"/>
  <c r="AO2996" s="1"/>
  <c r="AG2996"/>
  <c r="AH2996"/>
  <c r="AI2996"/>
  <c r="AJ2996"/>
  <c r="AK2996"/>
  <c r="AT2996"/>
  <c r="AU2996"/>
  <c r="AV2996"/>
  <c r="AW2996"/>
  <c r="BB2996" s="1"/>
  <c r="AC2997"/>
  <c r="AD2997"/>
  <c r="AE2997"/>
  <c r="AF2997"/>
  <c r="AG2997"/>
  <c r="AH2997"/>
  <c r="AI2997"/>
  <c r="AJ2997"/>
  <c r="AK2997"/>
  <c r="AO2997"/>
  <c r="AN2997" s="1"/>
  <c r="AT2997"/>
  <c r="AU2997"/>
  <c r="AV2997"/>
  <c r="AW2997"/>
  <c r="BB2997" s="1"/>
  <c r="AC2998"/>
  <c r="AD2998"/>
  <c r="AE2998"/>
  <c r="AF2998"/>
  <c r="AO2998" s="1"/>
  <c r="AG2998"/>
  <c r="AH2998"/>
  <c r="AI2998"/>
  <c r="AJ2998"/>
  <c r="AK2998"/>
  <c r="AT2998"/>
  <c r="AU2998"/>
  <c r="AV2998"/>
  <c r="AW2998"/>
  <c r="BB2998" s="1"/>
  <c r="AC2999"/>
  <c r="AD2999"/>
  <c r="AE2999"/>
  <c r="AF2999"/>
  <c r="AG2999"/>
  <c r="AH2999"/>
  <c r="AI2999"/>
  <c r="AJ2999"/>
  <c r="AK2999"/>
  <c r="AO2999"/>
  <c r="AN2999" s="1"/>
  <c r="AT2999"/>
  <c r="AU2999"/>
  <c r="AV2999"/>
  <c r="AW2999"/>
  <c r="BB2999" s="1"/>
  <c r="AC3000"/>
  <c r="AD3000"/>
  <c r="AE3000"/>
  <c r="AF3000"/>
  <c r="AO3000" s="1"/>
  <c r="AG3000"/>
  <c r="AH3000"/>
  <c r="AI3000"/>
  <c r="AJ3000"/>
  <c r="AK3000"/>
  <c r="AT3000"/>
  <c r="AU3000"/>
  <c r="AV3000"/>
  <c r="AW3000"/>
  <c r="BB3000" s="1"/>
  <c r="AC3001"/>
  <c r="AD3001"/>
  <c r="AE3001"/>
  <c r="AF3001"/>
  <c r="AO3001" s="1"/>
  <c r="AN3001" s="1"/>
  <c r="AG3001"/>
  <c r="AH3001"/>
  <c r="AI3001"/>
  <c r="AJ3001"/>
  <c r="AK3001"/>
  <c r="AT3001"/>
  <c r="AU3001"/>
  <c r="AV3001"/>
  <c r="AW3001"/>
  <c r="BB3001" s="1"/>
  <c r="AC3002"/>
  <c r="AD3002"/>
  <c r="AE3002"/>
  <c r="AF3002"/>
  <c r="AO3002" s="1"/>
  <c r="AG3002"/>
  <c r="AH3002"/>
  <c r="AI3002"/>
  <c r="AJ3002"/>
  <c r="AK3002"/>
  <c r="AT3002"/>
  <c r="AU3002"/>
  <c r="AV3002"/>
  <c r="AW3002"/>
  <c r="BB3002" s="1"/>
  <c r="AC3003"/>
  <c r="AD3003"/>
  <c r="AE3003"/>
  <c r="AF3003"/>
  <c r="AO3003" s="1"/>
  <c r="AN3003" s="1"/>
  <c r="AG3003"/>
  <c r="AH3003"/>
  <c r="AI3003"/>
  <c r="AJ3003"/>
  <c r="AK3003"/>
  <c r="AT3003"/>
  <c r="AU3003"/>
  <c r="AV3003"/>
  <c r="AW3003"/>
  <c r="BB3003" s="1"/>
  <c r="AC3004"/>
  <c r="AD3004"/>
  <c r="AE3004"/>
  <c r="AF3004"/>
  <c r="AO3004" s="1"/>
  <c r="AG3004"/>
  <c r="AH3004"/>
  <c r="AI3004"/>
  <c r="AJ3004"/>
  <c r="AK3004"/>
  <c r="AT3004"/>
  <c r="AU3004"/>
  <c r="AV3004"/>
  <c r="AW3004"/>
  <c r="BB3004" s="1"/>
  <c r="AC3005"/>
  <c r="AD3005"/>
  <c r="AE3005"/>
  <c r="AF3005"/>
  <c r="AG3005"/>
  <c r="AH3005"/>
  <c r="AI3005"/>
  <c r="AJ3005"/>
  <c r="AK3005"/>
  <c r="AO3005"/>
  <c r="AN3005" s="1"/>
  <c r="AT3005"/>
  <c r="AU3005"/>
  <c r="AV3005"/>
  <c r="AW3005"/>
  <c r="BB3005" s="1"/>
  <c r="AC3006"/>
  <c r="AD3006"/>
  <c r="AE3006"/>
  <c r="AF3006"/>
  <c r="AO3006" s="1"/>
  <c r="AG3006"/>
  <c r="AH3006"/>
  <c r="AI3006"/>
  <c r="AJ3006"/>
  <c r="AK3006"/>
  <c r="AT3006"/>
  <c r="AU3006"/>
  <c r="AV3006"/>
  <c r="AW3006"/>
  <c r="BB3006" s="1"/>
  <c r="AC3007"/>
  <c r="AD3007"/>
  <c r="AE3007"/>
  <c r="AF3007"/>
  <c r="AG3007"/>
  <c r="AH3007"/>
  <c r="AI3007"/>
  <c r="AJ3007"/>
  <c r="AK3007"/>
  <c r="AO3007"/>
  <c r="AN3007" s="1"/>
  <c r="AT3007"/>
  <c r="AU3007"/>
  <c r="AV3007"/>
  <c r="AW3007"/>
  <c r="BB3007" s="1"/>
  <c r="AC3008"/>
  <c r="AD3008"/>
  <c r="AE3008"/>
  <c r="AF3008"/>
  <c r="AO3008" s="1"/>
  <c r="AG3008"/>
  <c r="AH3008"/>
  <c r="AI3008"/>
  <c r="AJ3008"/>
  <c r="AK3008"/>
  <c r="AT3008"/>
  <c r="AU3008"/>
  <c r="AV3008"/>
  <c r="AW3008"/>
  <c r="BB3008" s="1"/>
  <c r="AC3009"/>
  <c r="AD3009"/>
  <c r="AE3009"/>
  <c r="AF3009"/>
  <c r="AO3009" s="1"/>
  <c r="AN3009" s="1"/>
  <c r="AG3009"/>
  <c r="AH3009"/>
  <c r="AI3009"/>
  <c r="AJ3009"/>
  <c r="AK3009"/>
  <c r="AT3009"/>
  <c r="AU3009"/>
  <c r="AV3009"/>
  <c r="AW3009"/>
  <c r="BB3009" s="1"/>
  <c r="AC3010"/>
  <c r="AD3010"/>
  <c r="AE3010"/>
  <c r="AF3010"/>
  <c r="AO3010" s="1"/>
  <c r="AG3010"/>
  <c r="AH3010"/>
  <c r="AI3010"/>
  <c r="AJ3010"/>
  <c r="AK3010"/>
  <c r="AT3010"/>
  <c r="AU3010"/>
  <c r="AV3010"/>
  <c r="AW3010"/>
  <c r="BB3010" s="1"/>
  <c r="AC3011"/>
  <c r="AD3011"/>
  <c r="AE3011"/>
  <c r="AF3011"/>
  <c r="AO3011" s="1"/>
  <c r="AN3011" s="1"/>
  <c r="AG3011"/>
  <c r="AH3011"/>
  <c r="AI3011"/>
  <c r="AJ3011"/>
  <c r="AK3011"/>
  <c r="AT3011"/>
  <c r="AU3011"/>
  <c r="AV3011"/>
  <c r="AW3011"/>
  <c r="BB3011" s="1"/>
  <c r="AC3012"/>
  <c r="AD3012"/>
  <c r="AE3012"/>
  <c r="AF3012"/>
  <c r="AO3012" s="1"/>
  <c r="AG3012"/>
  <c r="AH3012"/>
  <c r="AI3012"/>
  <c r="AJ3012"/>
  <c r="AK3012"/>
  <c r="AT3012"/>
  <c r="AU3012"/>
  <c r="AV3012"/>
  <c r="AW3012"/>
  <c r="BB3012" s="1"/>
  <c r="AC3013"/>
  <c r="AD3013"/>
  <c r="AE3013"/>
  <c r="AF3013"/>
  <c r="AG3013"/>
  <c r="AH3013"/>
  <c r="AI3013"/>
  <c r="AJ3013"/>
  <c r="AK3013"/>
  <c r="AO3013"/>
  <c r="AN3013" s="1"/>
  <c r="AT3013"/>
  <c r="AU3013"/>
  <c r="AV3013"/>
  <c r="AW3013"/>
  <c r="BB3013" s="1"/>
  <c r="AC3014"/>
  <c r="AD3014"/>
  <c r="AE3014"/>
  <c r="AF3014"/>
  <c r="AO3014" s="1"/>
  <c r="AG3014"/>
  <c r="AH3014"/>
  <c r="AI3014"/>
  <c r="AJ3014"/>
  <c r="AK3014"/>
  <c r="AT3014"/>
  <c r="AU3014"/>
  <c r="AV3014"/>
  <c r="AW3014"/>
  <c r="BB3014" s="1"/>
  <c r="AC3015"/>
  <c r="AD3015"/>
  <c r="AE3015"/>
  <c r="AF3015"/>
  <c r="AG3015"/>
  <c r="AH3015"/>
  <c r="AI3015"/>
  <c r="AJ3015"/>
  <c r="AK3015"/>
  <c r="AO3015"/>
  <c r="AN3015" s="1"/>
  <c r="AT3015"/>
  <c r="AU3015"/>
  <c r="AV3015"/>
  <c r="AW3015"/>
  <c r="BB3015" s="1"/>
  <c r="AC3016"/>
  <c r="AD3016"/>
  <c r="AE3016"/>
  <c r="AF3016"/>
  <c r="AO3016" s="1"/>
  <c r="AG3016"/>
  <c r="AH3016"/>
  <c r="AI3016"/>
  <c r="AJ3016"/>
  <c r="AK3016"/>
  <c r="AT3016"/>
  <c r="AU3016"/>
  <c r="AV3016"/>
  <c r="AW3016"/>
  <c r="BB3016" s="1"/>
  <c r="AC3017"/>
  <c r="AD3017"/>
  <c r="AE3017"/>
  <c r="AF3017"/>
  <c r="AO3017" s="1"/>
  <c r="AN3017" s="1"/>
  <c r="AG3017"/>
  <c r="AH3017"/>
  <c r="AI3017"/>
  <c r="AJ3017"/>
  <c r="AK3017"/>
  <c r="AT3017"/>
  <c r="AU3017"/>
  <c r="AV3017"/>
  <c r="AW3017"/>
  <c r="BB3017" s="1"/>
  <c r="AC3018"/>
  <c r="AD3018"/>
  <c r="AE3018"/>
  <c r="AF3018"/>
  <c r="AO3018" s="1"/>
  <c r="AG3018"/>
  <c r="AH3018"/>
  <c r="AI3018"/>
  <c r="AJ3018"/>
  <c r="AK3018"/>
  <c r="AT3018"/>
  <c r="AU3018"/>
  <c r="AV3018"/>
  <c r="AW3018"/>
  <c r="BB3018" s="1"/>
  <c r="AC3019"/>
  <c r="AD3019"/>
  <c r="AE3019"/>
  <c r="AF3019"/>
  <c r="AO3019" s="1"/>
  <c r="AN3019" s="1"/>
  <c r="AG3019"/>
  <c r="AH3019"/>
  <c r="AI3019"/>
  <c r="AJ3019"/>
  <c r="AK3019"/>
  <c r="AT3019"/>
  <c r="AU3019"/>
  <c r="AV3019"/>
  <c r="AW3019"/>
  <c r="BB3019" s="1"/>
  <c r="AC3020"/>
  <c r="AD3020"/>
  <c r="AE3020"/>
  <c r="AF3020"/>
  <c r="AO3020" s="1"/>
  <c r="AG3020"/>
  <c r="AH3020"/>
  <c r="AI3020"/>
  <c r="AJ3020"/>
  <c r="AK3020"/>
  <c r="AT3020"/>
  <c r="AU3020"/>
  <c r="AV3020"/>
  <c r="AW3020"/>
  <c r="BB3020" s="1"/>
  <c r="AC3021"/>
  <c r="AD3021"/>
  <c r="AE3021"/>
  <c r="AF3021"/>
  <c r="AG3021"/>
  <c r="AH3021"/>
  <c r="AI3021"/>
  <c r="AJ3021"/>
  <c r="AK3021"/>
  <c r="AO3021"/>
  <c r="AN3021" s="1"/>
  <c r="AT3021"/>
  <c r="AU3021"/>
  <c r="AV3021"/>
  <c r="AW3021"/>
  <c r="BB3021" s="1"/>
  <c r="AC3022"/>
  <c r="AD3022"/>
  <c r="AE3022"/>
  <c r="AF3022"/>
  <c r="AO3022" s="1"/>
  <c r="AG3022"/>
  <c r="AH3022"/>
  <c r="AI3022"/>
  <c r="AJ3022"/>
  <c r="AK3022"/>
  <c r="AT3022"/>
  <c r="AU3022"/>
  <c r="AV3022"/>
  <c r="AW3022"/>
  <c r="BB3022" s="1"/>
  <c r="AC3023"/>
  <c r="AD3023"/>
  <c r="AE3023"/>
  <c r="AF3023"/>
  <c r="AG3023"/>
  <c r="AH3023"/>
  <c r="AI3023"/>
  <c r="AJ3023"/>
  <c r="AK3023"/>
  <c r="AO3023"/>
  <c r="AN3023" s="1"/>
  <c r="AT3023"/>
  <c r="AU3023"/>
  <c r="AV3023"/>
  <c r="AW3023"/>
  <c r="BB3023" s="1"/>
  <c r="AC3024"/>
  <c r="AD3024"/>
  <c r="AE3024"/>
  <c r="AF3024"/>
  <c r="AO3024" s="1"/>
  <c r="AG3024"/>
  <c r="AH3024"/>
  <c r="AI3024"/>
  <c r="AJ3024"/>
  <c r="AK3024"/>
  <c r="AT3024"/>
  <c r="AU3024"/>
  <c r="AV3024"/>
  <c r="AW3024"/>
  <c r="BB3024" s="1"/>
  <c r="AC3025"/>
  <c r="AD3025"/>
  <c r="AE3025"/>
  <c r="AF3025"/>
  <c r="AO3025" s="1"/>
  <c r="AN3025" s="1"/>
  <c r="AG3025"/>
  <c r="AH3025"/>
  <c r="AI3025"/>
  <c r="AJ3025"/>
  <c r="AK3025"/>
  <c r="AT3025"/>
  <c r="AU3025"/>
  <c r="AV3025"/>
  <c r="AW3025"/>
  <c r="BB3025" s="1"/>
  <c r="AC3026"/>
  <c r="AD3026"/>
  <c r="AE3026"/>
  <c r="AF3026"/>
  <c r="AO3026" s="1"/>
  <c r="AG3026"/>
  <c r="AH3026"/>
  <c r="AI3026"/>
  <c r="AJ3026"/>
  <c r="AK3026"/>
  <c r="AT3026"/>
  <c r="AU3026"/>
  <c r="AV3026"/>
  <c r="AW3026"/>
  <c r="BB3026" s="1"/>
  <c r="AC3027"/>
  <c r="AD3027"/>
  <c r="AE3027"/>
  <c r="AF3027"/>
  <c r="AO3027" s="1"/>
  <c r="AN3027" s="1"/>
  <c r="AG3027"/>
  <c r="AH3027"/>
  <c r="AI3027"/>
  <c r="AJ3027"/>
  <c r="AK3027"/>
  <c r="AT3027"/>
  <c r="AU3027"/>
  <c r="AV3027"/>
  <c r="AW3027"/>
  <c r="BB3027" s="1"/>
  <c r="AC3028"/>
  <c r="AD3028"/>
  <c r="AE3028"/>
  <c r="AF3028"/>
  <c r="AO3028" s="1"/>
  <c r="AG3028"/>
  <c r="AH3028"/>
  <c r="AI3028"/>
  <c r="AJ3028"/>
  <c r="AK3028"/>
  <c r="AT3028"/>
  <c r="AU3028"/>
  <c r="AV3028"/>
  <c r="AW3028"/>
  <c r="BB3028" s="1"/>
  <c r="AC3029"/>
  <c r="AD3029"/>
  <c r="AE3029"/>
  <c r="AF3029"/>
  <c r="AG3029"/>
  <c r="AH3029"/>
  <c r="AI3029"/>
  <c r="AJ3029"/>
  <c r="AK3029"/>
  <c r="AO3029"/>
  <c r="AN3029" s="1"/>
  <c r="AT3029"/>
  <c r="AU3029"/>
  <c r="AV3029"/>
  <c r="AW3029"/>
  <c r="BB3029" s="1"/>
  <c r="AC3030"/>
  <c r="AD3030"/>
  <c r="AE3030"/>
  <c r="AF3030"/>
  <c r="AO3030" s="1"/>
  <c r="AG3030"/>
  <c r="AH3030"/>
  <c r="AI3030"/>
  <c r="AJ3030"/>
  <c r="AK3030"/>
  <c r="AT3030"/>
  <c r="AU3030"/>
  <c r="AV3030"/>
  <c r="AW3030"/>
  <c r="BB3030" s="1"/>
  <c r="AC3031"/>
  <c r="AD3031"/>
  <c r="AE3031"/>
  <c r="AF3031"/>
  <c r="AG3031"/>
  <c r="AH3031"/>
  <c r="AI3031"/>
  <c r="AJ3031"/>
  <c r="AK3031"/>
  <c r="AO3031"/>
  <c r="AN3031" s="1"/>
  <c r="AT3031"/>
  <c r="AU3031"/>
  <c r="AV3031"/>
  <c r="AW3031"/>
  <c r="BB3031" s="1"/>
  <c r="AC3032"/>
  <c r="AD3032"/>
  <c r="AE3032"/>
  <c r="AF3032"/>
  <c r="AO3032" s="1"/>
  <c r="AG3032"/>
  <c r="AH3032"/>
  <c r="AI3032"/>
  <c r="AJ3032"/>
  <c r="AK3032"/>
  <c r="AT3032"/>
  <c r="AU3032"/>
  <c r="AV3032"/>
  <c r="AW3032"/>
  <c r="BB3032" s="1"/>
  <c r="AC3033"/>
  <c r="AD3033"/>
  <c r="AE3033"/>
  <c r="AF3033"/>
  <c r="AO3033" s="1"/>
  <c r="AN3033" s="1"/>
  <c r="AG3033"/>
  <c r="AH3033"/>
  <c r="AI3033"/>
  <c r="AJ3033"/>
  <c r="AK3033"/>
  <c r="AT3033"/>
  <c r="AU3033"/>
  <c r="AV3033"/>
  <c r="AW3033"/>
  <c r="BB3033" s="1"/>
  <c r="AC3034"/>
  <c r="AD3034"/>
  <c r="AE3034"/>
  <c r="AF3034"/>
  <c r="AO3034" s="1"/>
  <c r="AG3034"/>
  <c r="AH3034"/>
  <c r="AI3034"/>
  <c r="AJ3034"/>
  <c r="AK3034"/>
  <c r="AT3034"/>
  <c r="AU3034"/>
  <c r="AV3034"/>
  <c r="AW3034"/>
  <c r="BB3034" s="1"/>
  <c r="AC3035"/>
  <c r="AD3035"/>
  <c r="AE3035"/>
  <c r="AF3035"/>
  <c r="AO3035" s="1"/>
  <c r="AN3035" s="1"/>
  <c r="AG3035"/>
  <c r="AH3035"/>
  <c r="AI3035"/>
  <c r="AJ3035"/>
  <c r="AK3035"/>
  <c r="AT3035"/>
  <c r="AU3035"/>
  <c r="AV3035"/>
  <c r="AW3035"/>
  <c r="BB3035" s="1"/>
  <c r="AC3036"/>
  <c r="AD3036"/>
  <c r="AE3036"/>
  <c r="AF3036"/>
  <c r="AO3036" s="1"/>
  <c r="AG3036"/>
  <c r="AH3036"/>
  <c r="AI3036"/>
  <c r="AJ3036"/>
  <c r="AK3036"/>
  <c r="AT3036"/>
  <c r="AU3036"/>
  <c r="AV3036"/>
  <c r="AW3036"/>
  <c r="BB3036" s="1"/>
  <c r="AC3037"/>
  <c r="AD3037"/>
  <c r="AE3037"/>
  <c r="AF3037"/>
  <c r="AG3037"/>
  <c r="AH3037"/>
  <c r="AI3037"/>
  <c r="AJ3037"/>
  <c r="AK3037"/>
  <c r="AO3037"/>
  <c r="AN3037" s="1"/>
  <c r="AT3037"/>
  <c r="AU3037"/>
  <c r="AV3037"/>
  <c r="AW3037"/>
  <c r="BB3037" s="1"/>
  <c r="AC3038"/>
  <c r="AD3038"/>
  <c r="AE3038"/>
  <c r="AF3038"/>
  <c r="AO3038" s="1"/>
  <c r="AG3038"/>
  <c r="AH3038"/>
  <c r="AI3038"/>
  <c r="AJ3038"/>
  <c r="AK3038"/>
  <c r="AT3038"/>
  <c r="AU3038"/>
  <c r="AV3038"/>
  <c r="AW3038"/>
  <c r="BB3038" s="1"/>
  <c r="AC3039"/>
  <c r="AD3039"/>
  <c r="AE3039"/>
  <c r="AF3039"/>
  <c r="AG3039"/>
  <c r="AH3039"/>
  <c r="AI3039"/>
  <c r="AJ3039"/>
  <c r="AK3039"/>
  <c r="AO3039"/>
  <c r="AN3039" s="1"/>
  <c r="AT3039"/>
  <c r="AU3039"/>
  <c r="AV3039"/>
  <c r="AW3039"/>
  <c r="BB3039" s="1"/>
  <c r="AC3040"/>
  <c r="AD3040"/>
  <c r="AE3040"/>
  <c r="AF3040"/>
  <c r="AO3040" s="1"/>
  <c r="AG3040"/>
  <c r="AH3040"/>
  <c r="AI3040"/>
  <c r="AJ3040"/>
  <c r="AK3040"/>
  <c r="AT3040"/>
  <c r="AU3040"/>
  <c r="AV3040"/>
  <c r="AW3040"/>
  <c r="BB3040" s="1"/>
  <c r="AC3041"/>
  <c r="AD3041"/>
  <c r="AE3041"/>
  <c r="AF3041"/>
  <c r="AO3041" s="1"/>
  <c r="AN3041" s="1"/>
  <c r="AG3041"/>
  <c r="AH3041"/>
  <c r="AI3041"/>
  <c r="AJ3041"/>
  <c r="AK3041"/>
  <c r="AT3041"/>
  <c r="AU3041"/>
  <c r="AV3041"/>
  <c r="AW3041"/>
  <c r="BB3041" s="1"/>
  <c r="AC3042"/>
  <c r="AD3042"/>
  <c r="AE3042"/>
  <c r="AF3042"/>
  <c r="AO3042" s="1"/>
  <c r="AG3042"/>
  <c r="AH3042"/>
  <c r="AI3042"/>
  <c r="AJ3042"/>
  <c r="AK3042"/>
  <c r="AT3042"/>
  <c r="AU3042"/>
  <c r="AV3042"/>
  <c r="AW3042"/>
  <c r="BB3042" s="1"/>
  <c r="AC3043"/>
  <c r="AD3043"/>
  <c r="AE3043"/>
  <c r="AF3043"/>
  <c r="AO3043" s="1"/>
  <c r="AN3043" s="1"/>
  <c r="AG3043"/>
  <c r="AH3043"/>
  <c r="AI3043"/>
  <c r="AJ3043"/>
  <c r="AK3043"/>
  <c r="AT3043"/>
  <c r="AU3043"/>
  <c r="AV3043"/>
  <c r="AW3043"/>
  <c r="BB3043" s="1"/>
  <c r="AC3044"/>
  <c r="AD3044"/>
  <c r="AE3044"/>
  <c r="AF3044"/>
  <c r="AO3044" s="1"/>
  <c r="AG3044"/>
  <c r="AH3044"/>
  <c r="AI3044"/>
  <c r="AJ3044"/>
  <c r="AK3044"/>
  <c r="AT3044"/>
  <c r="AU3044"/>
  <c r="AV3044"/>
  <c r="AW3044"/>
  <c r="BB3044" s="1"/>
  <c r="AC3045"/>
  <c r="AD3045"/>
  <c r="AE3045"/>
  <c r="AF3045"/>
  <c r="AG3045"/>
  <c r="AH3045"/>
  <c r="AI3045"/>
  <c r="AJ3045"/>
  <c r="AK3045"/>
  <c r="AO3045"/>
  <c r="AN3045" s="1"/>
  <c r="AT3045"/>
  <c r="AU3045"/>
  <c r="AV3045"/>
  <c r="AW3045"/>
  <c r="BB3045" s="1"/>
  <c r="AC3046"/>
  <c r="AD3046"/>
  <c r="AE3046"/>
  <c r="AF3046"/>
  <c r="AO3046" s="1"/>
  <c r="AG3046"/>
  <c r="AH3046"/>
  <c r="AI3046"/>
  <c r="AJ3046"/>
  <c r="AK3046"/>
  <c r="AT3046"/>
  <c r="AU3046"/>
  <c r="AV3046"/>
  <c r="AW3046"/>
  <c r="BB3046" s="1"/>
  <c r="AC3047"/>
  <c r="AD3047"/>
  <c r="AE3047"/>
  <c r="AF3047"/>
  <c r="AG3047"/>
  <c r="AH3047"/>
  <c r="AI3047"/>
  <c r="AJ3047"/>
  <c r="AK3047"/>
  <c r="AO3047"/>
  <c r="AN3047" s="1"/>
  <c r="AT3047"/>
  <c r="AU3047"/>
  <c r="AV3047"/>
  <c r="AW3047"/>
  <c r="BB3047" s="1"/>
  <c r="AC3048"/>
  <c r="AD3048"/>
  <c r="AE3048"/>
  <c r="AF3048"/>
  <c r="AO3048" s="1"/>
  <c r="AG3048"/>
  <c r="AH3048"/>
  <c r="AI3048"/>
  <c r="AJ3048"/>
  <c r="AK3048"/>
  <c r="AT3048"/>
  <c r="AU3048"/>
  <c r="AV3048"/>
  <c r="AW3048"/>
  <c r="BB3048" s="1"/>
  <c r="AC3049"/>
  <c r="AD3049"/>
  <c r="AE3049"/>
  <c r="AF3049"/>
  <c r="AO3049" s="1"/>
  <c r="AN3049" s="1"/>
  <c r="AG3049"/>
  <c r="AH3049"/>
  <c r="AI3049"/>
  <c r="AJ3049"/>
  <c r="AK3049"/>
  <c r="AT3049"/>
  <c r="AU3049"/>
  <c r="AV3049"/>
  <c r="AW3049"/>
  <c r="BB3049" s="1"/>
  <c r="AC3050"/>
  <c r="AD3050"/>
  <c r="AE3050"/>
  <c r="AF3050"/>
  <c r="AO3050" s="1"/>
  <c r="AG3050"/>
  <c r="AH3050"/>
  <c r="AI3050"/>
  <c r="AJ3050"/>
  <c r="AK3050"/>
  <c r="AT3050"/>
  <c r="AU3050"/>
  <c r="AV3050"/>
  <c r="AW3050"/>
  <c r="BB3050" s="1"/>
  <c r="AC3051"/>
  <c r="AD3051"/>
  <c r="AE3051"/>
  <c r="AF3051"/>
  <c r="AO3051" s="1"/>
  <c r="AN3051" s="1"/>
  <c r="AG3051"/>
  <c r="AH3051"/>
  <c r="AI3051"/>
  <c r="AJ3051"/>
  <c r="AK3051"/>
  <c r="AT3051"/>
  <c r="AU3051"/>
  <c r="AV3051"/>
  <c r="AW3051"/>
  <c r="BB3051" s="1"/>
  <c r="AC3052"/>
  <c r="AD3052"/>
  <c r="AE3052"/>
  <c r="AF3052"/>
  <c r="AO3052" s="1"/>
  <c r="AG3052"/>
  <c r="AH3052"/>
  <c r="AI3052"/>
  <c r="AJ3052"/>
  <c r="AK3052"/>
  <c r="AT3052"/>
  <c r="AU3052"/>
  <c r="AV3052"/>
  <c r="AW3052"/>
  <c r="BB3052" s="1"/>
  <c r="AC3053"/>
  <c r="AD3053"/>
  <c r="AE3053"/>
  <c r="AF3053"/>
  <c r="AG3053"/>
  <c r="AH3053"/>
  <c r="AI3053"/>
  <c r="AJ3053"/>
  <c r="AK3053"/>
  <c r="AO3053"/>
  <c r="AN3053" s="1"/>
  <c r="AT3053"/>
  <c r="AU3053"/>
  <c r="AV3053"/>
  <c r="AW3053"/>
  <c r="BB3053" s="1"/>
  <c r="AC3054"/>
  <c r="AD3054"/>
  <c r="AE3054"/>
  <c r="AF3054"/>
  <c r="AO3054" s="1"/>
  <c r="AG3054"/>
  <c r="AH3054"/>
  <c r="AI3054"/>
  <c r="AJ3054"/>
  <c r="AK3054"/>
  <c r="AT3054"/>
  <c r="AU3054"/>
  <c r="AV3054"/>
  <c r="AW3054"/>
  <c r="BB3054" s="1"/>
  <c r="AC3055"/>
  <c r="AD3055"/>
  <c r="AE3055"/>
  <c r="AF3055"/>
  <c r="AG3055"/>
  <c r="AH3055"/>
  <c r="AI3055"/>
  <c r="AJ3055"/>
  <c r="AK3055"/>
  <c r="AO3055"/>
  <c r="AN3055" s="1"/>
  <c r="AT3055"/>
  <c r="AU3055"/>
  <c r="AV3055"/>
  <c r="AW3055"/>
  <c r="BB3055" s="1"/>
  <c r="AC3056"/>
  <c r="AD3056"/>
  <c r="AE3056"/>
  <c r="AF3056"/>
  <c r="AO3056" s="1"/>
  <c r="AG3056"/>
  <c r="AH3056"/>
  <c r="AI3056"/>
  <c r="AJ3056"/>
  <c r="AK3056"/>
  <c r="AT3056"/>
  <c r="AU3056"/>
  <c r="AV3056"/>
  <c r="AW3056"/>
  <c r="BB3056" s="1"/>
  <c r="AC3057"/>
  <c r="AD3057"/>
  <c r="AE3057"/>
  <c r="AF3057"/>
  <c r="AO3057" s="1"/>
  <c r="AN3057" s="1"/>
  <c r="AG3057"/>
  <c r="AH3057"/>
  <c r="AI3057"/>
  <c r="AJ3057"/>
  <c r="AK3057"/>
  <c r="AT3057"/>
  <c r="AU3057"/>
  <c r="AV3057"/>
  <c r="AW3057"/>
  <c r="BB3057" s="1"/>
  <c r="AC3058"/>
  <c r="AD3058"/>
  <c r="AE3058"/>
  <c r="AF3058"/>
  <c r="AO3058" s="1"/>
  <c r="AG3058"/>
  <c r="AH3058"/>
  <c r="AI3058"/>
  <c r="AJ3058"/>
  <c r="AK3058"/>
  <c r="AT3058"/>
  <c r="AU3058"/>
  <c r="AV3058"/>
  <c r="AW3058"/>
  <c r="BB3058" s="1"/>
  <c r="AC3059"/>
  <c r="AD3059"/>
  <c r="AE3059"/>
  <c r="AF3059"/>
  <c r="AO3059" s="1"/>
  <c r="AN3059" s="1"/>
  <c r="AG3059"/>
  <c r="AH3059"/>
  <c r="AI3059"/>
  <c r="AJ3059"/>
  <c r="AK3059"/>
  <c r="AT3059"/>
  <c r="AU3059"/>
  <c r="AV3059"/>
  <c r="AW3059"/>
  <c r="BB3059" s="1"/>
  <c r="AC3060"/>
  <c r="AD3060"/>
  <c r="AE3060"/>
  <c r="AF3060"/>
  <c r="AO3060" s="1"/>
  <c r="AG3060"/>
  <c r="AH3060"/>
  <c r="AI3060"/>
  <c r="AJ3060"/>
  <c r="AK3060"/>
  <c r="AT3060"/>
  <c r="AU3060"/>
  <c r="AV3060"/>
  <c r="AW3060"/>
  <c r="BB3060" s="1"/>
  <c r="AC3061"/>
  <c r="AD3061"/>
  <c r="AE3061"/>
  <c r="AF3061"/>
  <c r="AG3061"/>
  <c r="AH3061"/>
  <c r="AI3061"/>
  <c r="AJ3061"/>
  <c r="AK3061"/>
  <c r="AO3061"/>
  <c r="AN3061" s="1"/>
  <c r="AT3061"/>
  <c r="AU3061"/>
  <c r="AV3061"/>
  <c r="AW3061"/>
  <c r="BB3061" s="1"/>
  <c r="AC3062"/>
  <c r="AD3062"/>
  <c r="AE3062"/>
  <c r="AF3062"/>
  <c r="AO3062" s="1"/>
  <c r="AG3062"/>
  <c r="AH3062"/>
  <c r="AI3062"/>
  <c r="AJ3062"/>
  <c r="AK3062"/>
  <c r="AT3062"/>
  <c r="AU3062"/>
  <c r="AV3062"/>
  <c r="AW3062"/>
  <c r="BB3062" s="1"/>
  <c r="AC3063"/>
  <c r="AD3063"/>
  <c r="AE3063"/>
  <c r="AF3063"/>
  <c r="AG3063"/>
  <c r="AH3063"/>
  <c r="AI3063"/>
  <c r="AJ3063"/>
  <c r="AK3063"/>
  <c r="AO3063"/>
  <c r="AN3063" s="1"/>
  <c r="AT3063"/>
  <c r="AU3063"/>
  <c r="AV3063"/>
  <c r="AW3063"/>
  <c r="BB3063" s="1"/>
  <c r="AC3064"/>
  <c r="AD3064"/>
  <c r="AE3064"/>
  <c r="AF3064"/>
  <c r="AO3064" s="1"/>
  <c r="AG3064"/>
  <c r="AH3064"/>
  <c r="AI3064"/>
  <c r="AJ3064"/>
  <c r="AK3064"/>
  <c r="AT3064"/>
  <c r="AU3064"/>
  <c r="AV3064"/>
  <c r="AW3064"/>
  <c r="BB3064" s="1"/>
  <c r="AC3065"/>
  <c r="AD3065"/>
  <c r="AE3065"/>
  <c r="AF3065"/>
  <c r="AO3065" s="1"/>
  <c r="AN3065" s="1"/>
  <c r="AG3065"/>
  <c r="AH3065"/>
  <c r="AI3065"/>
  <c r="AJ3065"/>
  <c r="AK3065"/>
  <c r="AT3065"/>
  <c r="AU3065"/>
  <c r="AV3065"/>
  <c r="AW3065"/>
  <c r="BB3065" s="1"/>
  <c r="AC3066"/>
  <c r="AD3066"/>
  <c r="AE3066"/>
  <c r="AF3066"/>
  <c r="AO3066" s="1"/>
  <c r="AG3066"/>
  <c r="AH3066"/>
  <c r="AI3066"/>
  <c r="AJ3066"/>
  <c r="AK3066"/>
  <c r="AT3066"/>
  <c r="AU3066"/>
  <c r="AV3066"/>
  <c r="AW3066"/>
  <c r="BB3066" s="1"/>
  <c r="AC3067"/>
  <c r="AD3067"/>
  <c r="AE3067"/>
  <c r="AF3067"/>
  <c r="AO3067" s="1"/>
  <c r="AN3067" s="1"/>
  <c r="AG3067"/>
  <c r="AH3067"/>
  <c r="AI3067"/>
  <c r="AJ3067"/>
  <c r="AK3067"/>
  <c r="AT3067"/>
  <c r="AU3067"/>
  <c r="AV3067"/>
  <c r="AW3067"/>
  <c r="BB3067" s="1"/>
  <c r="AC3068"/>
  <c r="AD3068"/>
  <c r="AE3068"/>
  <c r="AF3068"/>
  <c r="AO3068" s="1"/>
  <c r="AG3068"/>
  <c r="AH3068"/>
  <c r="AI3068"/>
  <c r="AJ3068"/>
  <c r="AK3068"/>
  <c r="AT3068"/>
  <c r="AU3068"/>
  <c r="AV3068"/>
  <c r="AW3068"/>
  <c r="BB3068" s="1"/>
  <c r="AC3069"/>
  <c r="AD3069"/>
  <c r="AE3069"/>
  <c r="AF3069"/>
  <c r="AG3069"/>
  <c r="AH3069"/>
  <c r="AI3069"/>
  <c r="AJ3069"/>
  <c r="AK3069"/>
  <c r="AO3069"/>
  <c r="AN3069" s="1"/>
  <c r="AT3069"/>
  <c r="AU3069"/>
  <c r="AV3069"/>
  <c r="AW3069"/>
  <c r="BB3069" s="1"/>
  <c r="AC3070"/>
  <c r="AD3070"/>
  <c r="AE3070"/>
  <c r="AF3070"/>
  <c r="AO3070" s="1"/>
  <c r="AG3070"/>
  <c r="AH3070"/>
  <c r="AI3070"/>
  <c r="AJ3070"/>
  <c r="AK3070"/>
  <c r="AT3070"/>
  <c r="AU3070"/>
  <c r="AV3070"/>
  <c r="AW3070"/>
  <c r="BB3070" s="1"/>
  <c r="AC3071"/>
  <c r="AD3071"/>
  <c r="AE3071"/>
  <c r="AF3071"/>
  <c r="AG3071"/>
  <c r="AH3071"/>
  <c r="AI3071"/>
  <c r="AJ3071"/>
  <c r="AK3071"/>
  <c r="AO3071"/>
  <c r="AN3071" s="1"/>
  <c r="AT3071"/>
  <c r="AU3071"/>
  <c r="AV3071"/>
  <c r="AW3071"/>
  <c r="BB3071" s="1"/>
  <c r="AC3072"/>
  <c r="AD3072"/>
  <c r="AE3072"/>
  <c r="AF3072"/>
  <c r="AO3072" s="1"/>
  <c r="AG3072"/>
  <c r="AH3072"/>
  <c r="AI3072"/>
  <c r="AJ3072"/>
  <c r="AK3072"/>
  <c r="AT3072"/>
  <c r="AU3072"/>
  <c r="AV3072"/>
  <c r="AW3072"/>
  <c r="BB3072" s="1"/>
  <c r="AC3073"/>
  <c r="AD3073"/>
  <c r="AE3073"/>
  <c r="AF3073"/>
  <c r="AO3073" s="1"/>
  <c r="AN3073" s="1"/>
  <c r="AG3073"/>
  <c r="AH3073"/>
  <c r="AI3073"/>
  <c r="AJ3073"/>
  <c r="AK3073"/>
  <c r="AT3073"/>
  <c r="AU3073"/>
  <c r="AV3073"/>
  <c r="AW3073"/>
  <c r="BB3073" s="1"/>
  <c r="AC3074"/>
  <c r="AD3074"/>
  <c r="AE3074"/>
  <c r="AF3074"/>
  <c r="AO3074" s="1"/>
  <c r="AG3074"/>
  <c r="AH3074"/>
  <c r="AI3074"/>
  <c r="AJ3074"/>
  <c r="AK3074"/>
  <c r="AT3074"/>
  <c r="AU3074"/>
  <c r="AV3074"/>
  <c r="AW3074"/>
  <c r="BB3074" s="1"/>
  <c r="AC3075"/>
  <c r="AD3075"/>
  <c r="AE3075"/>
  <c r="AF3075"/>
  <c r="AO3075" s="1"/>
  <c r="AN3075" s="1"/>
  <c r="AG3075"/>
  <c r="AH3075"/>
  <c r="AI3075"/>
  <c r="AJ3075"/>
  <c r="AK3075"/>
  <c r="AT3075"/>
  <c r="AU3075"/>
  <c r="AV3075"/>
  <c r="AW3075"/>
  <c r="BB3075" s="1"/>
  <c r="AC3076"/>
  <c r="AD3076"/>
  <c r="AE3076"/>
  <c r="AF3076"/>
  <c r="AO3076" s="1"/>
  <c r="AG3076"/>
  <c r="AH3076"/>
  <c r="AI3076"/>
  <c r="AJ3076"/>
  <c r="AK3076"/>
  <c r="AT3076"/>
  <c r="AU3076"/>
  <c r="AV3076"/>
  <c r="AW3076"/>
  <c r="BB3076" s="1"/>
  <c r="AC3077"/>
  <c r="AD3077"/>
  <c r="AE3077"/>
  <c r="AF3077"/>
  <c r="AG3077"/>
  <c r="AH3077"/>
  <c r="AI3077"/>
  <c r="AJ3077"/>
  <c r="AK3077"/>
  <c r="AO3077"/>
  <c r="AN3077" s="1"/>
  <c r="AT3077"/>
  <c r="AU3077"/>
  <c r="AV3077"/>
  <c r="AW3077"/>
  <c r="BB3077" s="1"/>
  <c r="AC3078"/>
  <c r="AD3078"/>
  <c r="AE3078"/>
  <c r="AF3078"/>
  <c r="AO3078" s="1"/>
  <c r="AG3078"/>
  <c r="AH3078"/>
  <c r="AI3078"/>
  <c r="AJ3078"/>
  <c r="AK3078"/>
  <c r="AT3078"/>
  <c r="AU3078"/>
  <c r="AV3078"/>
  <c r="AW3078"/>
  <c r="BB3078" s="1"/>
  <c r="AC3079"/>
  <c r="AD3079"/>
  <c r="AE3079"/>
  <c r="AF3079"/>
  <c r="AG3079"/>
  <c r="AH3079"/>
  <c r="AI3079"/>
  <c r="AJ3079"/>
  <c r="AK3079"/>
  <c r="AO3079"/>
  <c r="AN3079" s="1"/>
  <c r="AT3079"/>
  <c r="AU3079"/>
  <c r="AV3079"/>
  <c r="AW3079"/>
  <c r="BB3079" s="1"/>
  <c r="AC3080"/>
  <c r="AD3080"/>
  <c r="AE3080"/>
  <c r="AF3080"/>
  <c r="AO3080" s="1"/>
  <c r="AG3080"/>
  <c r="AH3080"/>
  <c r="AI3080"/>
  <c r="AJ3080"/>
  <c r="AK3080"/>
  <c r="AT3080"/>
  <c r="AU3080"/>
  <c r="AV3080"/>
  <c r="AW3080"/>
  <c r="BB3080" s="1"/>
  <c r="AC3081"/>
  <c r="AD3081"/>
  <c r="AE3081"/>
  <c r="AF3081"/>
  <c r="AO3081" s="1"/>
  <c r="AN3081" s="1"/>
  <c r="AG3081"/>
  <c r="AH3081"/>
  <c r="AI3081"/>
  <c r="AJ3081"/>
  <c r="AK3081"/>
  <c r="AT3081"/>
  <c r="AU3081"/>
  <c r="AV3081"/>
  <c r="AW3081"/>
  <c r="BB3081" s="1"/>
  <c r="AC3082"/>
  <c r="AD3082"/>
  <c r="AE3082"/>
  <c r="AF3082"/>
  <c r="AO3082" s="1"/>
  <c r="AG3082"/>
  <c r="AH3082"/>
  <c r="AI3082"/>
  <c r="AJ3082"/>
  <c r="AK3082"/>
  <c r="AT3082"/>
  <c r="AU3082"/>
  <c r="AV3082"/>
  <c r="AW3082"/>
  <c r="BB3082" s="1"/>
  <c r="AC3083"/>
  <c r="AD3083"/>
  <c r="AE3083"/>
  <c r="AF3083"/>
  <c r="AO3083" s="1"/>
  <c r="AN3083" s="1"/>
  <c r="AG3083"/>
  <c r="AH3083"/>
  <c r="AI3083"/>
  <c r="AJ3083"/>
  <c r="AK3083"/>
  <c r="AT3083"/>
  <c r="AU3083"/>
  <c r="AV3083"/>
  <c r="AW3083"/>
  <c r="BB3083" s="1"/>
  <c r="AC3084"/>
  <c r="AD3084"/>
  <c r="AE3084"/>
  <c r="AF3084"/>
  <c r="AO3084" s="1"/>
  <c r="AG3084"/>
  <c r="AH3084"/>
  <c r="AI3084"/>
  <c r="AJ3084"/>
  <c r="AK3084"/>
  <c r="AT3084"/>
  <c r="AU3084"/>
  <c r="AV3084"/>
  <c r="AW3084"/>
  <c r="BB3084" s="1"/>
  <c r="AC3085"/>
  <c r="AD3085"/>
  <c r="AE3085"/>
  <c r="AF3085"/>
  <c r="AG3085"/>
  <c r="AH3085"/>
  <c r="AI3085"/>
  <c r="AJ3085"/>
  <c r="AK3085"/>
  <c r="AO3085"/>
  <c r="AN3085" s="1"/>
  <c r="AT3085"/>
  <c r="AU3085"/>
  <c r="AV3085"/>
  <c r="AW3085"/>
  <c r="BB3085" s="1"/>
  <c r="AC3086"/>
  <c r="AD3086"/>
  <c r="AE3086"/>
  <c r="AF3086"/>
  <c r="AO3086" s="1"/>
  <c r="AG3086"/>
  <c r="AH3086"/>
  <c r="AI3086"/>
  <c r="AJ3086"/>
  <c r="AK3086"/>
  <c r="AT3086"/>
  <c r="AU3086"/>
  <c r="AV3086"/>
  <c r="AW3086"/>
  <c r="BB3086" s="1"/>
  <c r="AC3087"/>
  <c r="AD3087"/>
  <c r="AE3087"/>
  <c r="AF3087"/>
  <c r="AG3087"/>
  <c r="AH3087"/>
  <c r="AI3087"/>
  <c r="AJ3087"/>
  <c r="AK3087"/>
  <c r="AO3087"/>
  <c r="AN3087" s="1"/>
  <c r="AT3087"/>
  <c r="AU3087"/>
  <c r="AV3087"/>
  <c r="AW3087"/>
  <c r="BB3087" s="1"/>
  <c r="AC3088"/>
  <c r="AD3088"/>
  <c r="AE3088"/>
  <c r="AF3088"/>
  <c r="AO3088" s="1"/>
  <c r="AG3088"/>
  <c r="AH3088"/>
  <c r="AI3088"/>
  <c r="AJ3088"/>
  <c r="AK3088"/>
  <c r="AT3088"/>
  <c r="AU3088"/>
  <c r="AV3088"/>
  <c r="AW3088"/>
  <c r="BB3088" s="1"/>
  <c r="AC3089"/>
  <c r="AD3089"/>
  <c r="AE3089"/>
  <c r="AF3089"/>
  <c r="AO3089" s="1"/>
  <c r="AN3089" s="1"/>
  <c r="AG3089"/>
  <c r="AH3089"/>
  <c r="AI3089"/>
  <c r="AJ3089"/>
  <c r="AK3089"/>
  <c r="AT3089"/>
  <c r="AU3089"/>
  <c r="AV3089"/>
  <c r="AW3089"/>
  <c r="BB3089" s="1"/>
  <c r="AC3090"/>
  <c r="AD3090"/>
  <c r="AE3090"/>
  <c r="AF3090"/>
  <c r="AO3090" s="1"/>
  <c r="AG3090"/>
  <c r="AH3090"/>
  <c r="AI3090"/>
  <c r="AJ3090"/>
  <c r="AK3090"/>
  <c r="AT3090"/>
  <c r="AU3090"/>
  <c r="AV3090"/>
  <c r="AW3090"/>
  <c r="BB3090" s="1"/>
  <c r="AC3091"/>
  <c r="AD3091"/>
  <c r="AE3091"/>
  <c r="AF3091"/>
  <c r="AO3091" s="1"/>
  <c r="AN3091" s="1"/>
  <c r="AG3091"/>
  <c r="AH3091"/>
  <c r="AI3091"/>
  <c r="AJ3091"/>
  <c r="AK3091"/>
  <c r="AT3091"/>
  <c r="AU3091"/>
  <c r="AV3091"/>
  <c r="AW3091"/>
  <c r="BB3091" s="1"/>
  <c r="AC3092"/>
  <c r="AD3092"/>
  <c r="AE3092"/>
  <c r="AF3092"/>
  <c r="AO3092" s="1"/>
  <c r="AG3092"/>
  <c r="AH3092"/>
  <c r="AI3092"/>
  <c r="AJ3092"/>
  <c r="AK3092"/>
  <c r="AT3092"/>
  <c r="AU3092"/>
  <c r="AV3092"/>
  <c r="AW3092"/>
  <c r="BB3092" s="1"/>
  <c r="AC3093"/>
  <c r="AD3093"/>
  <c r="AE3093"/>
  <c r="AF3093"/>
  <c r="AG3093"/>
  <c r="AH3093"/>
  <c r="AI3093"/>
  <c r="AJ3093"/>
  <c r="AK3093"/>
  <c r="AO3093"/>
  <c r="AN3093" s="1"/>
  <c r="AT3093"/>
  <c r="AU3093"/>
  <c r="AV3093"/>
  <c r="AW3093"/>
  <c r="BB3093" s="1"/>
  <c r="AC3094"/>
  <c r="AD3094"/>
  <c r="AE3094"/>
  <c r="AF3094"/>
  <c r="AO3094" s="1"/>
  <c r="AG3094"/>
  <c r="AH3094"/>
  <c r="AI3094"/>
  <c r="AJ3094"/>
  <c r="AK3094"/>
  <c r="AT3094"/>
  <c r="AU3094"/>
  <c r="AV3094"/>
  <c r="AW3094"/>
  <c r="BB3094" s="1"/>
  <c r="AC3095"/>
  <c r="AD3095"/>
  <c r="AE3095"/>
  <c r="AF3095"/>
  <c r="AG3095"/>
  <c r="AH3095"/>
  <c r="AI3095"/>
  <c r="AJ3095"/>
  <c r="AK3095"/>
  <c r="AO3095"/>
  <c r="AN3095" s="1"/>
  <c r="AT3095"/>
  <c r="AU3095"/>
  <c r="AV3095"/>
  <c r="AW3095"/>
  <c r="BB3095" s="1"/>
  <c r="AC3096"/>
  <c r="AD3096"/>
  <c r="AE3096"/>
  <c r="AF3096"/>
  <c r="AO3096" s="1"/>
  <c r="AG3096"/>
  <c r="AH3096"/>
  <c r="AI3096"/>
  <c r="AJ3096"/>
  <c r="AK3096"/>
  <c r="AT3096"/>
  <c r="AU3096"/>
  <c r="AV3096"/>
  <c r="AW3096"/>
  <c r="BB3096" s="1"/>
  <c r="AC3097"/>
  <c r="AD3097"/>
  <c r="AE3097"/>
  <c r="AF3097"/>
  <c r="AO3097" s="1"/>
  <c r="AN3097" s="1"/>
  <c r="AG3097"/>
  <c r="AH3097"/>
  <c r="AI3097"/>
  <c r="AJ3097"/>
  <c r="AK3097"/>
  <c r="AT3097"/>
  <c r="AU3097"/>
  <c r="AV3097"/>
  <c r="AW3097"/>
  <c r="BB3097" s="1"/>
  <c r="AC3098"/>
  <c r="AD3098"/>
  <c r="AE3098"/>
  <c r="AF3098"/>
  <c r="AO3098" s="1"/>
  <c r="AG3098"/>
  <c r="AH3098"/>
  <c r="AI3098"/>
  <c r="AJ3098"/>
  <c r="AK3098"/>
  <c r="AT3098"/>
  <c r="AU3098"/>
  <c r="AV3098"/>
  <c r="AW3098"/>
  <c r="BB3098" s="1"/>
  <c r="AC3099"/>
  <c r="AD3099"/>
  <c r="AE3099"/>
  <c r="AF3099"/>
  <c r="AO3099" s="1"/>
  <c r="AN3099" s="1"/>
  <c r="AG3099"/>
  <c r="AH3099"/>
  <c r="AI3099"/>
  <c r="AJ3099"/>
  <c r="AK3099"/>
  <c r="AT3099"/>
  <c r="AU3099"/>
  <c r="AV3099"/>
  <c r="AW3099"/>
  <c r="BB3099" s="1"/>
  <c r="AC3100"/>
  <c r="AD3100"/>
  <c r="AE3100"/>
  <c r="AF3100"/>
  <c r="AO3100" s="1"/>
  <c r="AG3100"/>
  <c r="AH3100"/>
  <c r="AI3100"/>
  <c r="AJ3100"/>
  <c r="AK3100"/>
  <c r="AT3100"/>
  <c r="AU3100"/>
  <c r="AV3100"/>
  <c r="AW3100"/>
  <c r="BB3100" s="1"/>
  <c r="AC3101"/>
  <c r="AD3101"/>
  <c r="AE3101"/>
  <c r="AF3101"/>
  <c r="AG3101"/>
  <c r="AH3101"/>
  <c r="AI3101"/>
  <c r="AJ3101"/>
  <c r="AK3101"/>
  <c r="AO3101"/>
  <c r="AN3101" s="1"/>
  <c r="AT3101"/>
  <c r="AU3101"/>
  <c r="AV3101"/>
  <c r="AW3101"/>
  <c r="BB3101" s="1"/>
  <c r="AC3102"/>
  <c r="AD3102"/>
  <c r="AE3102"/>
  <c r="AF3102"/>
  <c r="AO3102" s="1"/>
  <c r="AG3102"/>
  <c r="AH3102"/>
  <c r="AI3102"/>
  <c r="AJ3102"/>
  <c r="AK3102"/>
  <c r="AT3102"/>
  <c r="AU3102"/>
  <c r="AV3102"/>
  <c r="AW3102"/>
  <c r="BB3102" s="1"/>
  <c r="AC3103"/>
  <c r="AD3103"/>
  <c r="AE3103"/>
  <c r="AF3103"/>
  <c r="AG3103"/>
  <c r="AH3103"/>
  <c r="AI3103"/>
  <c r="AJ3103"/>
  <c r="AK3103"/>
  <c r="AO3103"/>
  <c r="AN3103" s="1"/>
  <c r="AT3103"/>
  <c r="AU3103"/>
  <c r="AV3103"/>
  <c r="AW3103"/>
  <c r="BB3103" s="1"/>
  <c r="AC3104"/>
  <c r="AD3104"/>
  <c r="AE3104"/>
  <c r="AF3104"/>
  <c r="AO3104" s="1"/>
  <c r="AG3104"/>
  <c r="AH3104"/>
  <c r="AI3104"/>
  <c r="AJ3104"/>
  <c r="AK3104"/>
  <c r="AT3104"/>
  <c r="AU3104"/>
  <c r="AV3104"/>
  <c r="AW3104"/>
  <c r="BB3104" s="1"/>
  <c r="AC3105"/>
  <c r="AD3105"/>
  <c r="AE3105"/>
  <c r="AF3105"/>
  <c r="AO3105" s="1"/>
  <c r="AN3105" s="1"/>
  <c r="AG3105"/>
  <c r="AH3105"/>
  <c r="AI3105"/>
  <c r="AJ3105"/>
  <c r="AK3105"/>
  <c r="AT3105"/>
  <c r="AU3105"/>
  <c r="AV3105"/>
  <c r="AW3105"/>
  <c r="BB3105" s="1"/>
  <c r="AC3106"/>
  <c r="AD3106"/>
  <c r="AE3106"/>
  <c r="AF3106"/>
  <c r="AO3106" s="1"/>
  <c r="AG3106"/>
  <c r="AH3106"/>
  <c r="AI3106"/>
  <c r="AJ3106"/>
  <c r="AK3106"/>
  <c r="AT3106"/>
  <c r="AU3106"/>
  <c r="AV3106"/>
  <c r="AW3106"/>
  <c r="BB3106" s="1"/>
  <c r="AC3107"/>
  <c r="AD3107"/>
  <c r="AE3107"/>
  <c r="AF3107"/>
  <c r="AO3107" s="1"/>
  <c r="AN3107" s="1"/>
  <c r="AG3107"/>
  <c r="AH3107"/>
  <c r="AI3107"/>
  <c r="AJ3107"/>
  <c r="AK3107"/>
  <c r="AT3107"/>
  <c r="AU3107"/>
  <c r="AV3107"/>
  <c r="AW3107"/>
  <c r="BB3107" s="1"/>
  <c r="AC3108"/>
  <c r="AD3108"/>
  <c r="AE3108"/>
  <c r="AF3108"/>
  <c r="AO3108" s="1"/>
  <c r="AG3108"/>
  <c r="AH3108"/>
  <c r="AI3108"/>
  <c r="AJ3108"/>
  <c r="AK3108"/>
  <c r="AT3108"/>
  <c r="AU3108"/>
  <c r="AV3108"/>
  <c r="AW3108"/>
  <c r="BB3108" s="1"/>
  <c r="AC3109"/>
  <c r="AD3109"/>
  <c r="AE3109"/>
  <c r="AF3109"/>
  <c r="AG3109"/>
  <c r="AH3109"/>
  <c r="AI3109"/>
  <c r="AJ3109"/>
  <c r="AK3109"/>
  <c r="AO3109"/>
  <c r="AN3109" s="1"/>
  <c r="AT3109"/>
  <c r="AU3109"/>
  <c r="AV3109"/>
  <c r="AW3109"/>
  <c r="BB3109" s="1"/>
  <c r="AC3110"/>
  <c r="AD3110"/>
  <c r="AE3110"/>
  <c r="AF3110"/>
  <c r="AO3110" s="1"/>
  <c r="AG3110"/>
  <c r="AH3110"/>
  <c r="AI3110"/>
  <c r="AJ3110"/>
  <c r="AK3110"/>
  <c r="AT3110"/>
  <c r="AU3110"/>
  <c r="AV3110"/>
  <c r="AW3110"/>
  <c r="BB3110" s="1"/>
  <c r="AC3111"/>
  <c r="AD3111"/>
  <c r="AE3111"/>
  <c r="AF3111"/>
  <c r="AG3111"/>
  <c r="AH3111"/>
  <c r="AI3111"/>
  <c r="AJ3111"/>
  <c r="AK3111"/>
  <c r="AO3111"/>
  <c r="AN3111" s="1"/>
  <c r="AT3111"/>
  <c r="AU3111"/>
  <c r="AV3111"/>
  <c r="AW3111"/>
  <c r="BB3111" s="1"/>
  <c r="AC3112"/>
  <c r="AD3112"/>
  <c r="AE3112"/>
  <c r="AF3112"/>
  <c r="AO3112" s="1"/>
  <c r="AG3112"/>
  <c r="AH3112"/>
  <c r="AI3112"/>
  <c r="AJ3112"/>
  <c r="AK3112"/>
  <c r="AT3112"/>
  <c r="AU3112"/>
  <c r="AV3112"/>
  <c r="AW3112"/>
  <c r="BB3112" s="1"/>
  <c r="AC3113"/>
  <c r="AD3113"/>
  <c r="AE3113"/>
  <c r="AF3113"/>
  <c r="AO3113" s="1"/>
  <c r="AN3113" s="1"/>
  <c r="AG3113"/>
  <c r="AH3113"/>
  <c r="AI3113"/>
  <c r="AJ3113"/>
  <c r="AK3113"/>
  <c r="AT3113"/>
  <c r="AU3113"/>
  <c r="AV3113"/>
  <c r="AW3113"/>
  <c r="BB3113" s="1"/>
  <c r="AC3114"/>
  <c r="AD3114"/>
  <c r="AE3114"/>
  <c r="AF3114"/>
  <c r="AO3114" s="1"/>
  <c r="AG3114"/>
  <c r="AH3114"/>
  <c r="AI3114"/>
  <c r="AJ3114"/>
  <c r="AK3114"/>
  <c r="AT3114"/>
  <c r="AU3114"/>
  <c r="AV3114"/>
  <c r="AW3114"/>
  <c r="BB3114" s="1"/>
  <c r="AC3115"/>
  <c r="AD3115"/>
  <c r="AE3115"/>
  <c r="AF3115"/>
  <c r="AO3115" s="1"/>
  <c r="AN3115" s="1"/>
  <c r="AG3115"/>
  <c r="AH3115"/>
  <c r="AI3115"/>
  <c r="AJ3115"/>
  <c r="AK3115"/>
  <c r="AT3115"/>
  <c r="AU3115"/>
  <c r="AV3115"/>
  <c r="AW3115"/>
  <c r="BB3115" s="1"/>
  <c r="AC3116"/>
  <c r="AD3116"/>
  <c r="AE3116"/>
  <c r="AF3116"/>
  <c r="AO3116" s="1"/>
  <c r="AG3116"/>
  <c r="AH3116"/>
  <c r="AI3116"/>
  <c r="AJ3116"/>
  <c r="AK3116"/>
  <c r="AT3116"/>
  <c r="AU3116"/>
  <c r="AV3116"/>
  <c r="AW3116"/>
  <c r="BB3116" s="1"/>
  <c r="AC3117"/>
  <c r="AD3117"/>
  <c r="AE3117"/>
  <c r="AF3117"/>
  <c r="AG3117"/>
  <c r="AH3117"/>
  <c r="AI3117"/>
  <c r="AJ3117"/>
  <c r="AK3117"/>
  <c r="AO3117"/>
  <c r="AN3117" s="1"/>
  <c r="AT3117"/>
  <c r="AU3117"/>
  <c r="AV3117"/>
  <c r="AW3117"/>
  <c r="BB3117" s="1"/>
  <c r="AC3118"/>
  <c r="AD3118"/>
  <c r="AE3118"/>
  <c r="AF3118"/>
  <c r="AO3118" s="1"/>
  <c r="AG3118"/>
  <c r="AH3118"/>
  <c r="AI3118"/>
  <c r="AJ3118"/>
  <c r="AK3118"/>
  <c r="AT3118"/>
  <c r="AU3118"/>
  <c r="AV3118"/>
  <c r="AW3118"/>
  <c r="BB3118" s="1"/>
  <c r="AC3119"/>
  <c r="AD3119"/>
  <c r="AE3119"/>
  <c r="AF3119"/>
  <c r="AG3119"/>
  <c r="AH3119"/>
  <c r="AI3119"/>
  <c r="AJ3119"/>
  <c r="AK3119"/>
  <c r="AO3119"/>
  <c r="AN3119" s="1"/>
  <c r="AT3119"/>
  <c r="AU3119"/>
  <c r="AV3119"/>
  <c r="AW3119"/>
  <c r="BB3119" s="1"/>
  <c r="AC3120"/>
  <c r="AD3120"/>
  <c r="AE3120"/>
  <c r="AF3120"/>
  <c r="AO3120" s="1"/>
  <c r="AG3120"/>
  <c r="AH3120"/>
  <c r="AI3120"/>
  <c r="AJ3120"/>
  <c r="AK3120"/>
  <c r="AT3120"/>
  <c r="AU3120"/>
  <c r="AV3120"/>
  <c r="AW3120"/>
  <c r="BB3120" s="1"/>
  <c r="AC3121"/>
  <c r="AD3121"/>
  <c r="AE3121"/>
  <c r="AF3121"/>
  <c r="AO3121" s="1"/>
  <c r="AN3121" s="1"/>
  <c r="AG3121"/>
  <c r="AH3121"/>
  <c r="AI3121"/>
  <c r="AJ3121"/>
  <c r="AK3121"/>
  <c r="AT3121"/>
  <c r="AU3121"/>
  <c r="AV3121"/>
  <c r="AW3121"/>
  <c r="BB3121" s="1"/>
  <c r="AC3122"/>
  <c r="AD3122"/>
  <c r="AE3122"/>
  <c r="AF3122"/>
  <c r="AO3122" s="1"/>
  <c r="AG3122"/>
  <c r="AH3122"/>
  <c r="AI3122"/>
  <c r="AJ3122"/>
  <c r="AK3122"/>
  <c r="AT3122"/>
  <c r="AU3122"/>
  <c r="AV3122"/>
  <c r="AW3122"/>
  <c r="BB3122" s="1"/>
  <c r="AC3123"/>
  <c r="AD3123"/>
  <c r="AE3123"/>
  <c r="AF3123"/>
  <c r="AO3123" s="1"/>
  <c r="AN3123" s="1"/>
  <c r="AG3123"/>
  <c r="AH3123"/>
  <c r="AI3123"/>
  <c r="AJ3123"/>
  <c r="AK3123"/>
  <c r="AT3123"/>
  <c r="AU3123"/>
  <c r="AV3123"/>
  <c r="AW3123"/>
  <c r="BB3123" s="1"/>
  <c r="AC3124"/>
  <c r="AD3124"/>
  <c r="AE3124"/>
  <c r="AF3124"/>
  <c r="AO3124" s="1"/>
  <c r="AG3124"/>
  <c r="AH3124"/>
  <c r="AI3124"/>
  <c r="AJ3124"/>
  <c r="AK3124"/>
  <c r="AT3124"/>
  <c r="AU3124"/>
  <c r="AV3124"/>
  <c r="AW3124"/>
  <c r="BB3124" s="1"/>
  <c r="AC3125"/>
  <c r="AD3125"/>
  <c r="AE3125"/>
  <c r="AF3125"/>
  <c r="AG3125"/>
  <c r="AH3125"/>
  <c r="AI3125"/>
  <c r="AJ3125"/>
  <c r="AK3125"/>
  <c r="AO3125"/>
  <c r="AN3125" s="1"/>
  <c r="AT3125"/>
  <c r="AU3125"/>
  <c r="AV3125"/>
  <c r="AW3125"/>
  <c r="BB3125" s="1"/>
  <c r="AC3126"/>
  <c r="AD3126"/>
  <c r="AE3126"/>
  <c r="AF3126"/>
  <c r="AO3126" s="1"/>
  <c r="AG3126"/>
  <c r="AH3126"/>
  <c r="AI3126"/>
  <c r="AJ3126"/>
  <c r="AK3126"/>
  <c r="AT3126"/>
  <c r="AU3126"/>
  <c r="AV3126"/>
  <c r="AW3126"/>
  <c r="BB3126" s="1"/>
  <c r="AC3127"/>
  <c r="AD3127"/>
  <c r="AE3127"/>
  <c r="AF3127"/>
  <c r="AG3127"/>
  <c r="AH3127"/>
  <c r="AI3127"/>
  <c r="AJ3127"/>
  <c r="AK3127"/>
  <c r="AO3127"/>
  <c r="AN3127" s="1"/>
  <c r="AT3127"/>
  <c r="AU3127"/>
  <c r="AV3127"/>
  <c r="AW3127"/>
  <c r="BB3127" s="1"/>
  <c r="AC3128"/>
  <c r="AD3128"/>
  <c r="AE3128"/>
  <c r="AF3128"/>
  <c r="AO3128" s="1"/>
  <c r="AG3128"/>
  <c r="AH3128"/>
  <c r="AI3128"/>
  <c r="AJ3128"/>
  <c r="AK3128"/>
  <c r="AT3128"/>
  <c r="AU3128"/>
  <c r="AV3128"/>
  <c r="AW3128"/>
  <c r="BB3128" s="1"/>
  <c r="AC3129"/>
  <c r="AD3129"/>
  <c r="AE3129"/>
  <c r="AF3129"/>
  <c r="AO3129" s="1"/>
  <c r="AN3129" s="1"/>
  <c r="AG3129"/>
  <c r="AH3129"/>
  <c r="AI3129"/>
  <c r="AJ3129"/>
  <c r="AK3129"/>
  <c r="AT3129"/>
  <c r="AU3129"/>
  <c r="AV3129"/>
  <c r="AW3129"/>
  <c r="BB3129" s="1"/>
  <c r="AC3130"/>
  <c r="AD3130"/>
  <c r="AE3130"/>
  <c r="AF3130"/>
  <c r="AO3130" s="1"/>
  <c r="AG3130"/>
  <c r="AH3130"/>
  <c r="AI3130"/>
  <c r="AJ3130"/>
  <c r="AK3130"/>
  <c r="AT3130"/>
  <c r="AU3130"/>
  <c r="AV3130"/>
  <c r="AW3130"/>
  <c r="BB3130" s="1"/>
  <c r="AC3131"/>
  <c r="AD3131"/>
  <c r="AE3131"/>
  <c r="AF3131"/>
  <c r="AO3131" s="1"/>
  <c r="AN3131" s="1"/>
  <c r="AG3131"/>
  <c r="AH3131"/>
  <c r="AI3131"/>
  <c r="AJ3131"/>
  <c r="AK3131"/>
  <c r="AT3131"/>
  <c r="AU3131"/>
  <c r="AV3131"/>
  <c r="AW3131"/>
  <c r="BB3131" s="1"/>
  <c r="AC3132"/>
  <c r="AD3132"/>
  <c r="AE3132"/>
  <c r="AF3132"/>
  <c r="AO3132" s="1"/>
  <c r="AG3132"/>
  <c r="AH3132"/>
  <c r="AI3132"/>
  <c r="AJ3132"/>
  <c r="AK3132"/>
  <c r="AT3132"/>
  <c r="AU3132"/>
  <c r="AV3132"/>
  <c r="AW3132"/>
  <c r="BB3132" s="1"/>
  <c r="AC3133"/>
  <c r="AD3133"/>
  <c r="AE3133"/>
  <c r="AF3133"/>
  <c r="AG3133"/>
  <c r="AH3133"/>
  <c r="AI3133"/>
  <c r="AJ3133"/>
  <c r="AK3133"/>
  <c r="AO3133"/>
  <c r="AN3133" s="1"/>
  <c r="AT3133"/>
  <c r="AU3133"/>
  <c r="AV3133"/>
  <c r="AW3133"/>
  <c r="BB3133" s="1"/>
  <c r="AC3134"/>
  <c r="AD3134"/>
  <c r="AE3134"/>
  <c r="AF3134"/>
  <c r="AO3134" s="1"/>
  <c r="AG3134"/>
  <c r="AH3134"/>
  <c r="AI3134"/>
  <c r="AJ3134"/>
  <c r="AK3134"/>
  <c r="AT3134"/>
  <c r="AU3134"/>
  <c r="AV3134"/>
  <c r="AW3134"/>
  <c r="BB3134" s="1"/>
  <c r="AC3135"/>
  <c r="AD3135"/>
  <c r="AE3135"/>
  <c r="AF3135"/>
  <c r="AG3135"/>
  <c r="AH3135"/>
  <c r="AI3135"/>
  <c r="AJ3135"/>
  <c r="AK3135"/>
  <c r="AO3135"/>
  <c r="AN3135" s="1"/>
  <c r="AT3135"/>
  <c r="AU3135"/>
  <c r="AV3135"/>
  <c r="AW3135"/>
  <c r="BB3135" s="1"/>
  <c r="AC3136"/>
  <c r="AD3136"/>
  <c r="AE3136"/>
  <c r="AF3136"/>
  <c r="AO3136" s="1"/>
  <c r="AG3136"/>
  <c r="AH3136"/>
  <c r="AI3136"/>
  <c r="AJ3136"/>
  <c r="AK3136"/>
  <c r="AT3136"/>
  <c r="AU3136"/>
  <c r="AV3136"/>
  <c r="AW3136"/>
  <c r="BB3136" s="1"/>
  <c r="AC3137"/>
  <c r="AD3137"/>
  <c r="AE3137"/>
  <c r="AF3137"/>
  <c r="AO3137" s="1"/>
  <c r="AN3137" s="1"/>
  <c r="AG3137"/>
  <c r="AH3137"/>
  <c r="AI3137"/>
  <c r="AJ3137"/>
  <c r="AK3137"/>
  <c r="AT3137"/>
  <c r="AU3137"/>
  <c r="AV3137"/>
  <c r="AW3137"/>
  <c r="BB3137" s="1"/>
  <c r="AC3138"/>
  <c r="AD3138"/>
  <c r="AE3138"/>
  <c r="AF3138"/>
  <c r="AO3138" s="1"/>
  <c r="AG3138"/>
  <c r="AH3138"/>
  <c r="AI3138"/>
  <c r="AJ3138"/>
  <c r="AK3138"/>
  <c r="AT3138"/>
  <c r="AU3138"/>
  <c r="AV3138"/>
  <c r="AW3138"/>
  <c r="BB3138" s="1"/>
  <c r="AC3139"/>
  <c r="AD3139"/>
  <c r="AE3139"/>
  <c r="AF3139"/>
  <c r="AO3139" s="1"/>
  <c r="AN3139" s="1"/>
  <c r="AG3139"/>
  <c r="AH3139"/>
  <c r="AI3139"/>
  <c r="AJ3139"/>
  <c r="AK3139"/>
  <c r="AT3139"/>
  <c r="AU3139"/>
  <c r="AV3139"/>
  <c r="AW3139"/>
  <c r="BB3139" s="1"/>
  <c r="AC3140"/>
  <c r="AD3140"/>
  <c r="AE3140"/>
  <c r="AF3140"/>
  <c r="AO3140" s="1"/>
  <c r="AG3140"/>
  <c r="AH3140"/>
  <c r="AI3140"/>
  <c r="AJ3140"/>
  <c r="AK3140"/>
  <c r="AT3140"/>
  <c r="AU3140"/>
  <c r="AV3140"/>
  <c r="AW3140"/>
  <c r="BB3140" s="1"/>
  <c r="AC3141"/>
  <c r="AD3141"/>
  <c r="AE3141"/>
  <c r="AF3141"/>
  <c r="AG3141"/>
  <c r="AH3141"/>
  <c r="AI3141"/>
  <c r="AJ3141"/>
  <c r="AK3141"/>
  <c r="AO3141"/>
  <c r="AN3141" s="1"/>
  <c r="AT3141"/>
  <c r="AU3141"/>
  <c r="AV3141"/>
  <c r="AW3141"/>
  <c r="BB3141" s="1"/>
  <c r="AC3142"/>
  <c r="AD3142"/>
  <c r="AE3142"/>
  <c r="AF3142"/>
  <c r="AO3142" s="1"/>
  <c r="AG3142"/>
  <c r="AH3142"/>
  <c r="AI3142"/>
  <c r="AJ3142"/>
  <c r="AK3142"/>
  <c r="AT3142"/>
  <c r="AU3142"/>
  <c r="AV3142"/>
  <c r="AW3142"/>
  <c r="BB3142" s="1"/>
  <c r="AC3143"/>
  <c r="AD3143"/>
  <c r="AE3143"/>
  <c r="AF3143"/>
  <c r="AG3143"/>
  <c r="AH3143"/>
  <c r="AI3143"/>
  <c r="AJ3143"/>
  <c r="AK3143"/>
  <c r="AO3143"/>
  <c r="AN3143" s="1"/>
  <c r="AT3143"/>
  <c r="AU3143"/>
  <c r="AV3143"/>
  <c r="AW3143"/>
  <c r="BB3143" s="1"/>
  <c r="AC3144"/>
  <c r="AD3144"/>
  <c r="AE3144"/>
  <c r="AF3144"/>
  <c r="AO3144" s="1"/>
  <c r="AG3144"/>
  <c r="AH3144"/>
  <c r="AI3144"/>
  <c r="AJ3144"/>
  <c r="AK3144"/>
  <c r="AT3144"/>
  <c r="AU3144"/>
  <c r="AV3144"/>
  <c r="AW3144"/>
  <c r="BB3144" s="1"/>
  <c r="AC3145"/>
  <c r="AD3145"/>
  <c r="AE3145"/>
  <c r="AF3145"/>
  <c r="AO3145" s="1"/>
  <c r="AN3145" s="1"/>
  <c r="AG3145"/>
  <c r="AH3145"/>
  <c r="AI3145"/>
  <c r="AJ3145"/>
  <c r="AK3145"/>
  <c r="AT3145"/>
  <c r="AU3145"/>
  <c r="AV3145"/>
  <c r="AW3145"/>
  <c r="BB3145" s="1"/>
  <c r="AC3146"/>
  <c r="AD3146"/>
  <c r="AE3146"/>
  <c r="AF3146"/>
  <c r="AO3146" s="1"/>
  <c r="AG3146"/>
  <c r="AH3146"/>
  <c r="AI3146"/>
  <c r="AJ3146"/>
  <c r="AK3146"/>
  <c r="AT3146"/>
  <c r="AU3146"/>
  <c r="AV3146"/>
  <c r="AW3146"/>
  <c r="BB3146" s="1"/>
  <c r="AC3147"/>
  <c r="AD3147"/>
  <c r="AE3147"/>
  <c r="AF3147"/>
  <c r="AO3147" s="1"/>
  <c r="AN3147" s="1"/>
  <c r="AG3147"/>
  <c r="AH3147"/>
  <c r="AI3147"/>
  <c r="AJ3147"/>
  <c r="AK3147"/>
  <c r="AT3147"/>
  <c r="AU3147"/>
  <c r="AV3147"/>
  <c r="AW3147"/>
  <c r="BB3147" s="1"/>
  <c r="AC3148"/>
  <c r="AD3148"/>
  <c r="AE3148"/>
  <c r="AF3148"/>
  <c r="AO3148" s="1"/>
  <c r="AG3148"/>
  <c r="AH3148"/>
  <c r="AI3148"/>
  <c r="AJ3148"/>
  <c r="AK3148"/>
  <c r="AT3148"/>
  <c r="AU3148"/>
  <c r="AV3148"/>
  <c r="AW3148"/>
  <c r="BB3148" s="1"/>
  <c r="AC3149"/>
  <c r="AD3149"/>
  <c r="AE3149"/>
  <c r="AF3149"/>
  <c r="AG3149"/>
  <c r="AH3149"/>
  <c r="AI3149"/>
  <c r="AJ3149"/>
  <c r="AK3149"/>
  <c r="AO3149"/>
  <c r="AN3149" s="1"/>
  <c r="AT3149"/>
  <c r="AU3149"/>
  <c r="AV3149"/>
  <c r="AW3149"/>
  <c r="BB3149" s="1"/>
  <c r="AC3150"/>
  <c r="AD3150"/>
  <c r="AE3150"/>
  <c r="AF3150"/>
  <c r="AO3150" s="1"/>
  <c r="AG3150"/>
  <c r="AH3150"/>
  <c r="AI3150"/>
  <c r="AJ3150"/>
  <c r="AK3150"/>
  <c r="AT3150"/>
  <c r="AU3150"/>
  <c r="AV3150"/>
  <c r="AW3150"/>
  <c r="BB3150" s="1"/>
  <c r="AC3151"/>
  <c r="AD3151"/>
  <c r="AE3151"/>
  <c r="AF3151"/>
  <c r="AG3151"/>
  <c r="AH3151"/>
  <c r="AI3151"/>
  <c r="AJ3151"/>
  <c r="AK3151"/>
  <c r="AO3151"/>
  <c r="AN3151" s="1"/>
  <c r="AT3151"/>
  <c r="AU3151"/>
  <c r="AV3151"/>
  <c r="AW3151"/>
  <c r="BB3151" s="1"/>
  <c r="AC3152"/>
  <c r="AD3152"/>
  <c r="AE3152"/>
  <c r="AF3152"/>
  <c r="AO3152" s="1"/>
  <c r="AG3152"/>
  <c r="AH3152"/>
  <c r="AI3152"/>
  <c r="AJ3152"/>
  <c r="AK3152"/>
  <c r="AT3152"/>
  <c r="AU3152"/>
  <c r="AV3152"/>
  <c r="AW3152"/>
  <c r="BB3152" s="1"/>
  <c r="AC3153"/>
  <c r="AD3153"/>
  <c r="AE3153"/>
  <c r="AF3153"/>
  <c r="AO3153" s="1"/>
  <c r="AN3153" s="1"/>
  <c r="AG3153"/>
  <c r="AH3153"/>
  <c r="AI3153"/>
  <c r="AJ3153"/>
  <c r="AK3153"/>
  <c r="AT3153"/>
  <c r="AU3153"/>
  <c r="AV3153"/>
  <c r="AW3153"/>
  <c r="BB3153" s="1"/>
  <c r="AC3154"/>
  <c r="AD3154"/>
  <c r="AE3154"/>
  <c r="AF3154"/>
  <c r="AO3154" s="1"/>
  <c r="AG3154"/>
  <c r="AH3154"/>
  <c r="AI3154"/>
  <c r="AJ3154"/>
  <c r="AK3154"/>
  <c r="AT3154"/>
  <c r="AU3154"/>
  <c r="AV3154"/>
  <c r="AW3154"/>
  <c r="BB3154" s="1"/>
  <c r="AC3155"/>
  <c r="AD3155"/>
  <c r="AE3155"/>
  <c r="AF3155"/>
  <c r="AO3155" s="1"/>
  <c r="AN3155" s="1"/>
  <c r="AG3155"/>
  <c r="AH3155"/>
  <c r="AI3155"/>
  <c r="AJ3155"/>
  <c r="AK3155"/>
  <c r="AT3155"/>
  <c r="AU3155"/>
  <c r="AV3155"/>
  <c r="AW3155"/>
  <c r="BB3155" s="1"/>
  <c r="AC3156"/>
  <c r="AD3156"/>
  <c r="AE3156"/>
  <c r="AF3156"/>
  <c r="AO3156" s="1"/>
  <c r="AG3156"/>
  <c r="AH3156"/>
  <c r="AI3156"/>
  <c r="AJ3156"/>
  <c r="AK3156"/>
  <c r="AT3156"/>
  <c r="AU3156"/>
  <c r="AV3156"/>
  <c r="AW3156"/>
  <c r="BB3156" s="1"/>
  <c r="AC3157"/>
  <c r="AD3157"/>
  <c r="AE3157"/>
  <c r="AF3157"/>
  <c r="AG3157"/>
  <c r="AH3157"/>
  <c r="AI3157"/>
  <c r="AJ3157"/>
  <c r="AK3157"/>
  <c r="AO3157"/>
  <c r="AN3157" s="1"/>
  <c r="AT3157"/>
  <c r="AU3157"/>
  <c r="AV3157"/>
  <c r="AW3157"/>
  <c r="BB3157" s="1"/>
  <c r="AC3158"/>
  <c r="AD3158"/>
  <c r="AE3158"/>
  <c r="AF3158"/>
  <c r="AO3158" s="1"/>
  <c r="AG3158"/>
  <c r="AH3158"/>
  <c r="AI3158"/>
  <c r="AJ3158"/>
  <c r="AK3158"/>
  <c r="AT3158"/>
  <c r="AU3158"/>
  <c r="AV3158"/>
  <c r="AW3158"/>
  <c r="BB3158" s="1"/>
  <c r="AC3159"/>
  <c r="AD3159"/>
  <c r="AE3159"/>
  <c r="AF3159"/>
  <c r="AG3159"/>
  <c r="AH3159"/>
  <c r="AI3159"/>
  <c r="AJ3159"/>
  <c r="AK3159"/>
  <c r="AO3159"/>
  <c r="AN3159" s="1"/>
  <c r="AT3159"/>
  <c r="AU3159"/>
  <c r="AV3159"/>
  <c r="AW3159"/>
  <c r="BB3159" s="1"/>
  <c r="AC3160"/>
  <c r="AD3160"/>
  <c r="AE3160"/>
  <c r="AF3160"/>
  <c r="AO3160" s="1"/>
  <c r="AG3160"/>
  <c r="AH3160"/>
  <c r="AI3160"/>
  <c r="AJ3160"/>
  <c r="AK3160"/>
  <c r="AT3160"/>
  <c r="AU3160"/>
  <c r="AV3160"/>
  <c r="AW3160"/>
  <c r="BB3160" s="1"/>
  <c r="AC3161"/>
  <c r="AD3161"/>
  <c r="AE3161"/>
  <c r="AF3161"/>
  <c r="AO3161" s="1"/>
  <c r="AN3161" s="1"/>
  <c r="AG3161"/>
  <c r="AH3161"/>
  <c r="AI3161"/>
  <c r="AJ3161"/>
  <c r="AK3161"/>
  <c r="AT3161"/>
  <c r="AU3161"/>
  <c r="AV3161"/>
  <c r="AW3161"/>
  <c r="BB3161" s="1"/>
  <c r="AC3162"/>
  <c r="AD3162"/>
  <c r="AE3162"/>
  <c r="AF3162"/>
  <c r="AO3162" s="1"/>
  <c r="AG3162"/>
  <c r="AH3162"/>
  <c r="AI3162"/>
  <c r="AJ3162"/>
  <c r="AK3162"/>
  <c r="AT3162"/>
  <c r="AU3162"/>
  <c r="AV3162"/>
  <c r="AW3162"/>
  <c r="BB3162" s="1"/>
  <c r="AC3163"/>
  <c r="AD3163"/>
  <c r="AE3163"/>
  <c r="AF3163"/>
  <c r="AO3163" s="1"/>
  <c r="AN3163" s="1"/>
  <c r="AG3163"/>
  <c r="AH3163"/>
  <c r="AI3163"/>
  <c r="AJ3163"/>
  <c r="AK3163"/>
  <c r="AT3163"/>
  <c r="AU3163"/>
  <c r="AV3163"/>
  <c r="AW3163"/>
  <c r="BB3163" s="1"/>
  <c r="AC3164"/>
  <c r="AD3164"/>
  <c r="AE3164"/>
  <c r="AF3164"/>
  <c r="AO3164" s="1"/>
  <c r="AG3164"/>
  <c r="AH3164"/>
  <c r="AI3164"/>
  <c r="AJ3164"/>
  <c r="AK3164"/>
  <c r="AT3164"/>
  <c r="AU3164"/>
  <c r="AV3164"/>
  <c r="AW3164"/>
  <c r="BB3164" s="1"/>
  <c r="AC3165"/>
  <c r="AD3165"/>
  <c r="AE3165"/>
  <c r="AF3165"/>
  <c r="AG3165"/>
  <c r="AH3165"/>
  <c r="AI3165"/>
  <c r="AJ3165"/>
  <c r="AK3165"/>
  <c r="AO3165"/>
  <c r="AN3165" s="1"/>
  <c r="AT3165"/>
  <c r="AU3165"/>
  <c r="AV3165"/>
  <c r="AW3165"/>
  <c r="BB3165" s="1"/>
  <c r="AC3166"/>
  <c r="AD3166"/>
  <c r="AE3166"/>
  <c r="AF3166"/>
  <c r="AO3166" s="1"/>
  <c r="AG3166"/>
  <c r="AH3166"/>
  <c r="AI3166"/>
  <c r="AJ3166"/>
  <c r="AK3166"/>
  <c r="AT3166"/>
  <c r="AU3166"/>
  <c r="AV3166"/>
  <c r="AW3166"/>
  <c r="BB3166" s="1"/>
  <c r="AC3167"/>
  <c r="AD3167"/>
  <c r="AE3167"/>
  <c r="AF3167"/>
  <c r="AG3167"/>
  <c r="AH3167"/>
  <c r="AI3167"/>
  <c r="AJ3167"/>
  <c r="AK3167"/>
  <c r="AO3167"/>
  <c r="AN3167" s="1"/>
  <c r="AT3167"/>
  <c r="AU3167"/>
  <c r="AV3167"/>
  <c r="AW3167"/>
  <c r="BB3167" s="1"/>
  <c r="AC3168"/>
  <c r="AD3168"/>
  <c r="AE3168"/>
  <c r="AF3168"/>
  <c r="AO3168" s="1"/>
  <c r="AG3168"/>
  <c r="AH3168"/>
  <c r="AI3168"/>
  <c r="AJ3168"/>
  <c r="AK3168"/>
  <c r="AT3168"/>
  <c r="AU3168"/>
  <c r="AV3168"/>
  <c r="AW3168"/>
  <c r="BB3168" s="1"/>
  <c r="AC3169"/>
  <c r="AD3169"/>
  <c r="AE3169"/>
  <c r="AF3169"/>
  <c r="AO3169" s="1"/>
  <c r="AN3169" s="1"/>
  <c r="AG3169"/>
  <c r="AH3169"/>
  <c r="AI3169"/>
  <c r="AJ3169"/>
  <c r="AK3169"/>
  <c r="AT3169"/>
  <c r="AU3169"/>
  <c r="AV3169"/>
  <c r="AW3169"/>
  <c r="BB3169" s="1"/>
  <c r="AC3170"/>
  <c r="AD3170"/>
  <c r="AE3170"/>
  <c r="AF3170"/>
  <c r="AO3170" s="1"/>
  <c r="AG3170"/>
  <c r="AH3170"/>
  <c r="AI3170"/>
  <c r="AJ3170"/>
  <c r="AK3170"/>
  <c r="AT3170"/>
  <c r="AU3170"/>
  <c r="AV3170"/>
  <c r="AW3170"/>
  <c r="BB3170" s="1"/>
  <c r="AC3171"/>
  <c r="AD3171"/>
  <c r="AE3171"/>
  <c r="AF3171"/>
  <c r="AO3171" s="1"/>
  <c r="AN3171" s="1"/>
  <c r="AG3171"/>
  <c r="AH3171"/>
  <c r="AI3171"/>
  <c r="AJ3171"/>
  <c r="AK3171"/>
  <c r="AT3171"/>
  <c r="AU3171"/>
  <c r="AV3171"/>
  <c r="AW3171"/>
  <c r="BB3171" s="1"/>
  <c r="AC3172"/>
  <c r="AD3172"/>
  <c r="AE3172"/>
  <c r="AF3172"/>
  <c r="AO3172" s="1"/>
  <c r="AG3172"/>
  <c r="AH3172"/>
  <c r="AI3172"/>
  <c r="AJ3172"/>
  <c r="AK3172"/>
  <c r="AT3172"/>
  <c r="AU3172"/>
  <c r="AV3172"/>
  <c r="AW3172"/>
  <c r="BB3172" s="1"/>
  <c r="AC3173"/>
  <c r="AD3173"/>
  <c r="AE3173"/>
  <c r="AF3173"/>
  <c r="AG3173"/>
  <c r="AH3173"/>
  <c r="AI3173"/>
  <c r="AJ3173"/>
  <c r="AK3173"/>
  <c r="AO3173"/>
  <c r="AN3173" s="1"/>
  <c r="AT3173"/>
  <c r="AU3173"/>
  <c r="AV3173"/>
  <c r="AW3173"/>
  <c r="BB3173" s="1"/>
  <c r="AC3174"/>
  <c r="AD3174"/>
  <c r="AE3174"/>
  <c r="AF3174"/>
  <c r="AO3174" s="1"/>
  <c r="AG3174"/>
  <c r="AH3174"/>
  <c r="AI3174"/>
  <c r="AJ3174"/>
  <c r="AK3174"/>
  <c r="AT3174"/>
  <c r="AU3174"/>
  <c r="AV3174"/>
  <c r="AW3174"/>
  <c r="BB3174" s="1"/>
  <c r="AC3175"/>
  <c r="AD3175"/>
  <c r="AE3175"/>
  <c r="AF3175"/>
  <c r="AG3175"/>
  <c r="AH3175"/>
  <c r="AI3175"/>
  <c r="AJ3175"/>
  <c r="AK3175"/>
  <c r="AO3175"/>
  <c r="AN3175" s="1"/>
  <c r="AT3175"/>
  <c r="AU3175"/>
  <c r="AV3175"/>
  <c r="AW3175"/>
  <c r="BB3175" s="1"/>
  <c r="AC3176"/>
  <c r="AD3176"/>
  <c r="AE3176"/>
  <c r="AF3176"/>
  <c r="AO3176" s="1"/>
  <c r="AG3176"/>
  <c r="AH3176"/>
  <c r="AI3176"/>
  <c r="AJ3176"/>
  <c r="AK3176"/>
  <c r="AT3176"/>
  <c r="AU3176"/>
  <c r="AV3176"/>
  <c r="AW3176"/>
  <c r="BB3176" s="1"/>
  <c r="AC3177"/>
  <c r="AD3177"/>
  <c r="AE3177"/>
  <c r="AF3177"/>
  <c r="AO3177" s="1"/>
  <c r="AN3177" s="1"/>
  <c r="AG3177"/>
  <c r="AH3177"/>
  <c r="AI3177"/>
  <c r="AJ3177"/>
  <c r="AK3177"/>
  <c r="AT3177"/>
  <c r="AU3177"/>
  <c r="AV3177"/>
  <c r="AW3177"/>
  <c r="BB3177" s="1"/>
  <c r="AC3178"/>
  <c r="AD3178"/>
  <c r="AE3178"/>
  <c r="AF3178"/>
  <c r="AO3178" s="1"/>
  <c r="AG3178"/>
  <c r="AH3178"/>
  <c r="AI3178"/>
  <c r="AJ3178"/>
  <c r="AK3178"/>
  <c r="AT3178"/>
  <c r="AU3178"/>
  <c r="AV3178"/>
  <c r="AW3178"/>
  <c r="BB3178" s="1"/>
  <c r="AC3179"/>
  <c r="AD3179"/>
  <c r="AE3179"/>
  <c r="AF3179"/>
  <c r="AO3179" s="1"/>
  <c r="AN3179" s="1"/>
  <c r="AG3179"/>
  <c r="AH3179"/>
  <c r="AI3179"/>
  <c r="AJ3179"/>
  <c r="AK3179"/>
  <c r="AT3179"/>
  <c r="AU3179"/>
  <c r="AV3179"/>
  <c r="AW3179"/>
  <c r="BB3179" s="1"/>
  <c r="AC3180"/>
  <c r="AD3180"/>
  <c r="AE3180"/>
  <c r="AF3180"/>
  <c r="AO3180" s="1"/>
  <c r="AG3180"/>
  <c r="AH3180"/>
  <c r="AI3180"/>
  <c r="AJ3180"/>
  <c r="AK3180"/>
  <c r="AT3180"/>
  <c r="AU3180"/>
  <c r="AV3180"/>
  <c r="AW3180"/>
  <c r="BB3180" s="1"/>
  <c r="AC3181"/>
  <c r="AD3181"/>
  <c r="AE3181"/>
  <c r="AF3181"/>
  <c r="AG3181"/>
  <c r="AH3181"/>
  <c r="AI3181"/>
  <c r="AJ3181"/>
  <c r="AK3181"/>
  <c r="AO3181"/>
  <c r="AN3181" s="1"/>
  <c r="AT3181"/>
  <c r="AU3181"/>
  <c r="AV3181"/>
  <c r="AW3181"/>
  <c r="BB3181" s="1"/>
  <c r="AC3182"/>
  <c r="AD3182"/>
  <c r="AE3182"/>
  <c r="AF3182"/>
  <c r="AO3182" s="1"/>
  <c r="AG3182"/>
  <c r="AH3182"/>
  <c r="AI3182"/>
  <c r="AJ3182"/>
  <c r="AK3182"/>
  <c r="AT3182"/>
  <c r="AU3182"/>
  <c r="AV3182"/>
  <c r="AW3182"/>
  <c r="BB3182" s="1"/>
  <c r="AC3183"/>
  <c r="AD3183"/>
  <c r="AE3183"/>
  <c r="AF3183"/>
  <c r="AG3183"/>
  <c r="AH3183"/>
  <c r="AI3183"/>
  <c r="AJ3183"/>
  <c r="AK3183"/>
  <c r="AO3183"/>
  <c r="AN3183" s="1"/>
  <c r="AT3183"/>
  <c r="AU3183"/>
  <c r="AV3183"/>
  <c r="AW3183"/>
  <c r="BB3183" s="1"/>
  <c r="AC3184"/>
  <c r="AD3184"/>
  <c r="AE3184"/>
  <c r="AF3184"/>
  <c r="AO3184" s="1"/>
  <c r="AG3184"/>
  <c r="AH3184"/>
  <c r="AI3184"/>
  <c r="AJ3184"/>
  <c r="AK3184"/>
  <c r="AT3184"/>
  <c r="AU3184"/>
  <c r="AV3184"/>
  <c r="AW3184"/>
  <c r="BB3184" s="1"/>
  <c r="AC3185"/>
  <c r="AD3185"/>
  <c r="AE3185"/>
  <c r="AF3185"/>
  <c r="AO3185" s="1"/>
  <c r="AN3185" s="1"/>
  <c r="AG3185"/>
  <c r="AH3185"/>
  <c r="AI3185"/>
  <c r="AJ3185"/>
  <c r="AK3185"/>
  <c r="AT3185"/>
  <c r="AU3185"/>
  <c r="AV3185"/>
  <c r="AW3185"/>
  <c r="BB3185" s="1"/>
  <c r="AC3186"/>
  <c r="AD3186"/>
  <c r="AE3186"/>
  <c r="AF3186"/>
  <c r="AO3186" s="1"/>
  <c r="AG3186"/>
  <c r="AH3186"/>
  <c r="AI3186"/>
  <c r="AJ3186"/>
  <c r="AK3186"/>
  <c r="AT3186"/>
  <c r="AU3186"/>
  <c r="AV3186"/>
  <c r="AW3186"/>
  <c r="BB3186" s="1"/>
  <c r="AC3187"/>
  <c r="AD3187"/>
  <c r="AE3187"/>
  <c r="AF3187"/>
  <c r="AO3187" s="1"/>
  <c r="AN3187" s="1"/>
  <c r="AG3187"/>
  <c r="AH3187"/>
  <c r="AI3187"/>
  <c r="AJ3187"/>
  <c r="AK3187"/>
  <c r="AT3187"/>
  <c r="AU3187"/>
  <c r="AV3187"/>
  <c r="AW3187"/>
  <c r="BB3187" s="1"/>
  <c r="AC3188"/>
  <c r="AD3188"/>
  <c r="AE3188"/>
  <c r="AF3188"/>
  <c r="AO3188" s="1"/>
  <c r="AG3188"/>
  <c r="AH3188"/>
  <c r="AI3188"/>
  <c r="AJ3188"/>
  <c r="AK3188"/>
  <c r="AT3188"/>
  <c r="AU3188"/>
  <c r="AV3188"/>
  <c r="AW3188"/>
  <c r="BB3188" s="1"/>
  <c r="AC3189"/>
  <c r="AD3189"/>
  <c r="AE3189"/>
  <c r="AF3189"/>
  <c r="AG3189"/>
  <c r="AH3189"/>
  <c r="AI3189"/>
  <c r="AJ3189"/>
  <c r="AK3189"/>
  <c r="AO3189"/>
  <c r="AN3189" s="1"/>
  <c r="AT3189"/>
  <c r="AU3189"/>
  <c r="AV3189"/>
  <c r="AW3189"/>
  <c r="BB3189" s="1"/>
  <c r="AC3190"/>
  <c r="AD3190"/>
  <c r="AE3190"/>
  <c r="AF3190"/>
  <c r="AO3190" s="1"/>
  <c r="AG3190"/>
  <c r="AH3190"/>
  <c r="AI3190"/>
  <c r="AJ3190"/>
  <c r="AK3190"/>
  <c r="AT3190"/>
  <c r="AU3190"/>
  <c r="AV3190"/>
  <c r="AW3190"/>
  <c r="BB3190" s="1"/>
  <c r="AC3191"/>
  <c r="AD3191"/>
  <c r="AE3191"/>
  <c r="AF3191"/>
  <c r="AG3191"/>
  <c r="AH3191"/>
  <c r="AI3191"/>
  <c r="AJ3191"/>
  <c r="AK3191"/>
  <c r="AO3191"/>
  <c r="AN3191" s="1"/>
  <c r="AT3191"/>
  <c r="AU3191"/>
  <c r="AV3191"/>
  <c r="AW3191"/>
  <c r="BB3191" s="1"/>
  <c r="AC3192"/>
  <c r="AD3192"/>
  <c r="AE3192"/>
  <c r="AF3192"/>
  <c r="AO3192" s="1"/>
  <c r="AG3192"/>
  <c r="AH3192"/>
  <c r="AI3192"/>
  <c r="AJ3192"/>
  <c r="AK3192"/>
  <c r="AT3192"/>
  <c r="AU3192"/>
  <c r="AV3192"/>
  <c r="AW3192"/>
  <c r="BB3192" s="1"/>
  <c r="AC3193"/>
  <c r="AD3193"/>
  <c r="AE3193"/>
  <c r="AF3193"/>
  <c r="AO3193" s="1"/>
  <c r="AN3193" s="1"/>
  <c r="AG3193"/>
  <c r="AH3193"/>
  <c r="AI3193"/>
  <c r="AJ3193"/>
  <c r="AK3193"/>
  <c r="AT3193"/>
  <c r="AU3193"/>
  <c r="AV3193"/>
  <c r="AW3193"/>
  <c r="BB3193" s="1"/>
  <c r="AC3194"/>
  <c r="AD3194"/>
  <c r="AE3194"/>
  <c r="AF3194"/>
  <c r="AO3194" s="1"/>
  <c r="AG3194"/>
  <c r="AH3194"/>
  <c r="AI3194"/>
  <c r="AJ3194"/>
  <c r="AK3194"/>
  <c r="AT3194"/>
  <c r="AU3194"/>
  <c r="AV3194"/>
  <c r="AW3194"/>
  <c r="BB3194" s="1"/>
  <c r="AC3195"/>
  <c r="AD3195"/>
  <c r="AE3195"/>
  <c r="AF3195"/>
  <c r="AO3195" s="1"/>
  <c r="AN3195" s="1"/>
  <c r="AG3195"/>
  <c r="AH3195"/>
  <c r="AI3195"/>
  <c r="AJ3195"/>
  <c r="AK3195"/>
  <c r="AT3195"/>
  <c r="AU3195"/>
  <c r="AV3195"/>
  <c r="AW3195"/>
  <c r="BB3195" s="1"/>
  <c r="AC3196"/>
  <c r="AD3196"/>
  <c r="AE3196"/>
  <c r="AF3196"/>
  <c r="AO3196" s="1"/>
  <c r="AG3196"/>
  <c r="AH3196"/>
  <c r="AI3196"/>
  <c r="AJ3196"/>
  <c r="AK3196"/>
  <c r="AT3196"/>
  <c r="AU3196"/>
  <c r="AV3196"/>
  <c r="AW3196"/>
  <c r="BB3196" s="1"/>
  <c r="AC3197"/>
  <c r="AD3197"/>
  <c r="AE3197"/>
  <c r="AF3197"/>
  <c r="AG3197"/>
  <c r="AH3197"/>
  <c r="AI3197"/>
  <c r="AJ3197"/>
  <c r="AK3197"/>
  <c r="AO3197"/>
  <c r="AN3197" s="1"/>
  <c r="AT3197"/>
  <c r="AU3197"/>
  <c r="AV3197"/>
  <c r="AW3197"/>
  <c r="BB3197" s="1"/>
  <c r="AC3198"/>
  <c r="AD3198"/>
  <c r="AE3198"/>
  <c r="AF3198"/>
  <c r="AO3198" s="1"/>
  <c r="AG3198"/>
  <c r="AH3198"/>
  <c r="AI3198"/>
  <c r="AJ3198"/>
  <c r="AK3198"/>
  <c r="AT3198"/>
  <c r="AU3198"/>
  <c r="AV3198"/>
  <c r="AW3198"/>
  <c r="BB3198" s="1"/>
  <c r="AC3199"/>
  <c r="AD3199"/>
  <c r="AE3199"/>
  <c r="AF3199"/>
  <c r="AG3199"/>
  <c r="AH3199"/>
  <c r="AI3199"/>
  <c r="AJ3199"/>
  <c r="AK3199"/>
  <c r="AO3199"/>
  <c r="AN3199" s="1"/>
  <c r="AT3199"/>
  <c r="AU3199"/>
  <c r="AV3199"/>
  <c r="AW3199"/>
  <c r="BB3199" s="1"/>
  <c r="AC3200"/>
  <c r="AD3200"/>
  <c r="AE3200"/>
  <c r="AF3200"/>
  <c r="AO3200" s="1"/>
  <c r="AG3200"/>
  <c r="AH3200"/>
  <c r="AI3200"/>
  <c r="AJ3200"/>
  <c r="AK3200"/>
  <c r="AT3200"/>
  <c r="AU3200"/>
  <c r="AV3200"/>
  <c r="AW3200"/>
  <c r="BB3200" s="1"/>
  <c r="AC3201"/>
  <c r="AD3201"/>
  <c r="AE3201"/>
  <c r="AF3201"/>
  <c r="AO3201" s="1"/>
  <c r="AN3201" s="1"/>
  <c r="AG3201"/>
  <c r="AH3201"/>
  <c r="AI3201"/>
  <c r="AJ3201"/>
  <c r="AK3201"/>
  <c r="AT3201"/>
  <c r="AU3201"/>
  <c r="AV3201"/>
  <c r="AW3201"/>
  <c r="BB3201" s="1"/>
  <c r="AC3202"/>
  <c r="AD3202"/>
  <c r="AE3202"/>
  <c r="AF3202"/>
  <c r="AO3202" s="1"/>
  <c r="AG3202"/>
  <c r="AH3202"/>
  <c r="AI3202"/>
  <c r="AJ3202"/>
  <c r="AK3202"/>
  <c r="AT3202"/>
  <c r="AU3202"/>
  <c r="AV3202"/>
  <c r="AW3202"/>
  <c r="BB3202" s="1"/>
  <c r="AC3203"/>
  <c r="AD3203"/>
  <c r="AE3203"/>
  <c r="AF3203"/>
  <c r="AO3203" s="1"/>
  <c r="AN3203" s="1"/>
  <c r="AG3203"/>
  <c r="AH3203"/>
  <c r="AI3203"/>
  <c r="AJ3203"/>
  <c r="AK3203"/>
  <c r="AT3203"/>
  <c r="AU3203"/>
  <c r="AV3203"/>
  <c r="AW3203"/>
  <c r="BB3203" s="1"/>
  <c r="AC3204"/>
  <c r="AD3204"/>
  <c r="AE3204"/>
  <c r="AF3204"/>
  <c r="AO3204" s="1"/>
  <c r="AG3204"/>
  <c r="AH3204"/>
  <c r="AI3204"/>
  <c r="AJ3204"/>
  <c r="AK3204"/>
  <c r="AT3204"/>
  <c r="AU3204"/>
  <c r="AV3204"/>
  <c r="AW3204"/>
  <c r="BB3204" s="1"/>
  <c r="AC3205"/>
  <c r="AD3205"/>
  <c r="AE3205"/>
  <c r="AF3205"/>
  <c r="AG3205"/>
  <c r="AH3205"/>
  <c r="AI3205"/>
  <c r="AJ3205"/>
  <c r="AK3205"/>
  <c r="AO3205"/>
  <c r="AN3205" s="1"/>
  <c r="AT3205"/>
  <c r="AU3205"/>
  <c r="AV3205"/>
  <c r="AW3205"/>
  <c r="BB3205" s="1"/>
  <c r="AC3206"/>
  <c r="AD3206"/>
  <c r="AE3206"/>
  <c r="AF3206"/>
  <c r="AO3206" s="1"/>
  <c r="AG3206"/>
  <c r="AH3206"/>
  <c r="AI3206"/>
  <c r="AJ3206"/>
  <c r="AK3206"/>
  <c r="AT3206"/>
  <c r="AU3206"/>
  <c r="AV3206"/>
  <c r="AW3206"/>
  <c r="BB3206" s="1"/>
  <c r="AC3207"/>
  <c r="AD3207"/>
  <c r="AE3207"/>
  <c r="AF3207"/>
  <c r="AG3207"/>
  <c r="AH3207"/>
  <c r="AI3207"/>
  <c r="AJ3207"/>
  <c r="AK3207"/>
  <c r="AO3207"/>
  <c r="AN3207" s="1"/>
  <c r="AT3207"/>
  <c r="AU3207"/>
  <c r="AV3207"/>
  <c r="AW3207"/>
  <c r="BB3207" s="1"/>
  <c r="AC3208"/>
  <c r="AD3208"/>
  <c r="AE3208"/>
  <c r="AF3208"/>
  <c r="AO3208" s="1"/>
  <c r="AG3208"/>
  <c r="AH3208"/>
  <c r="AI3208"/>
  <c r="AJ3208"/>
  <c r="AK3208"/>
  <c r="AT3208"/>
  <c r="AU3208"/>
  <c r="AV3208"/>
  <c r="AW3208"/>
  <c r="BB3208" s="1"/>
  <c r="AC3209"/>
  <c r="AD3209"/>
  <c r="AE3209"/>
  <c r="AF3209"/>
  <c r="AO3209" s="1"/>
  <c r="AN3209" s="1"/>
  <c r="AG3209"/>
  <c r="AH3209"/>
  <c r="AI3209"/>
  <c r="AJ3209"/>
  <c r="AK3209"/>
  <c r="AT3209"/>
  <c r="AU3209"/>
  <c r="AV3209"/>
  <c r="AW3209"/>
  <c r="BB3209" s="1"/>
  <c r="AC3210"/>
  <c r="AD3210"/>
  <c r="AE3210"/>
  <c r="AF3210"/>
  <c r="AO3210" s="1"/>
  <c r="AG3210"/>
  <c r="AH3210"/>
  <c r="AI3210"/>
  <c r="AJ3210"/>
  <c r="AK3210"/>
  <c r="AT3210"/>
  <c r="AU3210"/>
  <c r="AV3210"/>
  <c r="AW3210"/>
  <c r="BB3210" s="1"/>
  <c r="AC3211"/>
  <c r="AD3211"/>
  <c r="AE3211"/>
  <c r="AF3211"/>
  <c r="AO3211" s="1"/>
  <c r="AN3211" s="1"/>
  <c r="AG3211"/>
  <c r="AH3211"/>
  <c r="AI3211"/>
  <c r="AJ3211"/>
  <c r="AK3211"/>
  <c r="AT3211"/>
  <c r="AU3211"/>
  <c r="AV3211"/>
  <c r="AW3211"/>
  <c r="BB3211" s="1"/>
  <c r="AC3212"/>
  <c r="AD3212"/>
  <c r="AE3212"/>
  <c r="AF3212"/>
  <c r="AO3212" s="1"/>
  <c r="AG3212"/>
  <c r="AH3212"/>
  <c r="AI3212"/>
  <c r="AJ3212"/>
  <c r="AK3212"/>
  <c r="AT3212"/>
  <c r="AU3212"/>
  <c r="AV3212"/>
  <c r="AW3212"/>
  <c r="BB3212" s="1"/>
  <c r="AC3213"/>
  <c r="AD3213"/>
  <c r="AE3213"/>
  <c r="AF3213"/>
  <c r="AG3213"/>
  <c r="AH3213"/>
  <c r="AI3213"/>
  <c r="AJ3213"/>
  <c r="AK3213"/>
  <c r="AO3213"/>
  <c r="AN3213" s="1"/>
  <c r="AT3213"/>
  <c r="AU3213"/>
  <c r="AV3213"/>
  <c r="AW3213"/>
  <c r="BB3213" s="1"/>
  <c r="AC3214"/>
  <c r="AD3214"/>
  <c r="AE3214"/>
  <c r="AF3214"/>
  <c r="AO3214" s="1"/>
  <c r="AG3214"/>
  <c r="AH3214"/>
  <c r="AI3214"/>
  <c r="AJ3214"/>
  <c r="AK3214"/>
  <c r="AT3214"/>
  <c r="AU3214"/>
  <c r="AV3214"/>
  <c r="AW3214"/>
  <c r="BB3214" s="1"/>
  <c r="AC3215"/>
  <c r="AD3215"/>
  <c r="AE3215"/>
  <c r="AF3215"/>
  <c r="AG3215"/>
  <c r="AH3215"/>
  <c r="AI3215"/>
  <c r="AJ3215"/>
  <c r="AK3215"/>
  <c r="AO3215"/>
  <c r="AN3215" s="1"/>
  <c r="AT3215"/>
  <c r="AU3215"/>
  <c r="AV3215"/>
  <c r="AW3215"/>
  <c r="BB3215" s="1"/>
  <c r="AC3216"/>
  <c r="AD3216"/>
  <c r="AE3216"/>
  <c r="AF3216"/>
  <c r="AO3216" s="1"/>
  <c r="AG3216"/>
  <c r="AH3216"/>
  <c r="AI3216"/>
  <c r="AJ3216"/>
  <c r="AK3216"/>
  <c r="AT3216"/>
  <c r="AU3216"/>
  <c r="AV3216"/>
  <c r="AW3216"/>
  <c r="BB3216" s="1"/>
  <c r="AC3217"/>
  <c r="AD3217"/>
  <c r="AE3217"/>
  <c r="AF3217"/>
  <c r="AO3217" s="1"/>
  <c r="AN3217" s="1"/>
  <c r="AG3217"/>
  <c r="AH3217"/>
  <c r="AI3217"/>
  <c r="AJ3217"/>
  <c r="AK3217"/>
  <c r="AT3217"/>
  <c r="AU3217"/>
  <c r="AV3217"/>
  <c r="AW3217"/>
  <c r="BB3217" s="1"/>
  <c r="AC3218"/>
  <c r="AD3218"/>
  <c r="AE3218"/>
  <c r="AF3218"/>
  <c r="AO3218" s="1"/>
  <c r="AG3218"/>
  <c r="AH3218"/>
  <c r="AI3218"/>
  <c r="AJ3218"/>
  <c r="AK3218"/>
  <c r="AT3218"/>
  <c r="AU3218"/>
  <c r="AV3218"/>
  <c r="AW3218"/>
  <c r="BB3218" s="1"/>
  <c r="AC3219"/>
  <c r="AD3219"/>
  <c r="AE3219"/>
  <c r="AF3219"/>
  <c r="AO3219" s="1"/>
  <c r="AN3219" s="1"/>
  <c r="AG3219"/>
  <c r="AH3219"/>
  <c r="AI3219"/>
  <c r="AJ3219"/>
  <c r="AK3219"/>
  <c r="AT3219"/>
  <c r="AU3219"/>
  <c r="AV3219"/>
  <c r="AW3219"/>
  <c r="BB3219" s="1"/>
  <c r="AC3220"/>
  <c r="AD3220"/>
  <c r="AE3220"/>
  <c r="AF3220"/>
  <c r="AO3220" s="1"/>
  <c r="AG3220"/>
  <c r="AH3220"/>
  <c r="AI3220"/>
  <c r="AJ3220"/>
  <c r="AK3220"/>
  <c r="AT3220"/>
  <c r="AU3220"/>
  <c r="AV3220"/>
  <c r="AW3220"/>
  <c r="BB3220" s="1"/>
  <c r="AC3221"/>
  <c r="AD3221"/>
  <c r="AE3221"/>
  <c r="AF3221"/>
  <c r="AG3221"/>
  <c r="AH3221"/>
  <c r="AI3221"/>
  <c r="AJ3221"/>
  <c r="AK3221"/>
  <c r="AO3221"/>
  <c r="AN3221" s="1"/>
  <c r="AT3221"/>
  <c r="AU3221"/>
  <c r="AV3221"/>
  <c r="AW3221"/>
  <c r="BB3221" s="1"/>
  <c r="AC3222"/>
  <c r="AD3222"/>
  <c r="AE3222"/>
  <c r="AF3222"/>
  <c r="AO3222" s="1"/>
  <c r="AG3222"/>
  <c r="AH3222"/>
  <c r="AI3222"/>
  <c r="AJ3222"/>
  <c r="AK3222"/>
  <c r="AT3222"/>
  <c r="AU3222"/>
  <c r="AV3222"/>
  <c r="AW3222"/>
  <c r="BB3222" s="1"/>
  <c r="AC3223"/>
  <c r="AD3223"/>
  <c r="AE3223"/>
  <c r="AF3223"/>
  <c r="AG3223"/>
  <c r="AH3223"/>
  <c r="AI3223"/>
  <c r="AJ3223"/>
  <c r="AK3223"/>
  <c r="AO3223"/>
  <c r="AN3223" s="1"/>
  <c r="AT3223"/>
  <c r="AU3223"/>
  <c r="AV3223"/>
  <c r="AW3223"/>
  <c r="BB3223" s="1"/>
  <c r="AC3224"/>
  <c r="AD3224"/>
  <c r="AE3224"/>
  <c r="AF3224"/>
  <c r="AO3224" s="1"/>
  <c r="AG3224"/>
  <c r="AH3224"/>
  <c r="AI3224"/>
  <c r="AJ3224"/>
  <c r="AK3224"/>
  <c r="AT3224"/>
  <c r="AU3224"/>
  <c r="AV3224"/>
  <c r="AW3224"/>
  <c r="BB3224" s="1"/>
  <c r="AC3225"/>
  <c r="AD3225"/>
  <c r="AE3225"/>
  <c r="AF3225"/>
  <c r="AO3225" s="1"/>
  <c r="AN3225" s="1"/>
  <c r="AG3225"/>
  <c r="AH3225"/>
  <c r="AI3225"/>
  <c r="AJ3225"/>
  <c r="AK3225"/>
  <c r="AT3225"/>
  <c r="AU3225"/>
  <c r="AV3225"/>
  <c r="AW3225"/>
  <c r="BB3225" s="1"/>
  <c r="AC3226"/>
  <c r="AD3226"/>
  <c r="AE3226"/>
  <c r="AF3226"/>
  <c r="AO3226" s="1"/>
  <c r="AG3226"/>
  <c r="AH3226"/>
  <c r="AI3226"/>
  <c r="AJ3226"/>
  <c r="AK3226"/>
  <c r="AT3226"/>
  <c r="AU3226"/>
  <c r="AV3226"/>
  <c r="AW3226"/>
  <c r="BB3226" s="1"/>
  <c r="AC3227"/>
  <c r="AD3227"/>
  <c r="AE3227"/>
  <c r="AF3227"/>
  <c r="AO3227" s="1"/>
  <c r="AN3227" s="1"/>
  <c r="AG3227"/>
  <c r="AH3227"/>
  <c r="AI3227"/>
  <c r="AJ3227"/>
  <c r="AK3227"/>
  <c r="AT3227"/>
  <c r="AU3227"/>
  <c r="AV3227"/>
  <c r="AW3227"/>
  <c r="BB3227" s="1"/>
  <c r="AC3228"/>
  <c r="AD3228"/>
  <c r="AE3228"/>
  <c r="AF3228"/>
  <c r="AO3228" s="1"/>
  <c r="AG3228"/>
  <c r="AH3228"/>
  <c r="AI3228"/>
  <c r="AJ3228"/>
  <c r="AK3228"/>
  <c r="AT3228"/>
  <c r="AU3228"/>
  <c r="AV3228"/>
  <c r="AW3228"/>
  <c r="BB3228" s="1"/>
  <c r="AC3229"/>
  <c r="AD3229"/>
  <c r="AE3229"/>
  <c r="AF3229"/>
  <c r="AG3229"/>
  <c r="AH3229"/>
  <c r="AI3229"/>
  <c r="AJ3229"/>
  <c r="AK3229"/>
  <c r="AO3229"/>
  <c r="AN3229" s="1"/>
  <c r="AT3229"/>
  <c r="AU3229"/>
  <c r="AV3229"/>
  <c r="AW3229"/>
  <c r="BB3229" s="1"/>
  <c r="AC3230"/>
  <c r="AD3230"/>
  <c r="AE3230"/>
  <c r="AF3230"/>
  <c r="AO3230" s="1"/>
  <c r="AG3230"/>
  <c r="AH3230"/>
  <c r="AI3230"/>
  <c r="AJ3230"/>
  <c r="AK3230"/>
  <c r="AT3230"/>
  <c r="AU3230"/>
  <c r="AV3230"/>
  <c r="AW3230"/>
  <c r="BB3230" s="1"/>
  <c r="AC3231"/>
  <c r="AD3231"/>
  <c r="AE3231"/>
  <c r="AF3231"/>
  <c r="AG3231"/>
  <c r="AH3231"/>
  <c r="AI3231"/>
  <c r="AJ3231"/>
  <c r="AK3231"/>
  <c r="AO3231"/>
  <c r="AN3231" s="1"/>
  <c r="AT3231"/>
  <c r="AU3231"/>
  <c r="AV3231"/>
  <c r="AW3231"/>
  <c r="BB3231" s="1"/>
  <c r="AC3232"/>
  <c r="AD3232"/>
  <c r="AE3232"/>
  <c r="AF3232"/>
  <c r="AO3232" s="1"/>
  <c r="AG3232"/>
  <c r="AH3232"/>
  <c r="AI3232"/>
  <c r="AJ3232"/>
  <c r="AK3232"/>
  <c r="AT3232"/>
  <c r="AU3232"/>
  <c r="AV3232"/>
  <c r="AW3232"/>
  <c r="BB3232" s="1"/>
  <c r="AC3233"/>
  <c r="AD3233"/>
  <c r="AE3233"/>
  <c r="AF3233"/>
  <c r="AO3233" s="1"/>
  <c r="AN3233" s="1"/>
  <c r="AG3233"/>
  <c r="AH3233"/>
  <c r="AI3233"/>
  <c r="AJ3233"/>
  <c r="AK3233"/>
  <c r="AT3233"/>
  <c r="AU3233"/>
  <c r="AV3233"/>
  <c r="AW3233"/>
  <c r="BB3233" s="1"/>
  <c r="AC3234"/>
  <c r="AD3234"/>
  <c r="AE3234"/>
  <c r="AF3234"/>
  <c r="AO3234" s="1"/>
  <c r="AG3234"/>
  <c r="AH3234"/>
  <c r="AI3234"/>
  <c r="AJ3234"/>
  <c r="AK3234"/>
  <c r="AT3234"/>
  <c r="AU3234"/>
  <c r="AV3234"/>
  <c r="AW3234"/>
  <c r="BB3234" s="1"/>
  <c r="AC3235"/>
  <c r="AD3235"/>
  <c r="AE3235"/>
  <c r="AF3235"/>
  <c r="AO3235" s="1"/>
  <c r="AN3235" s="1"/>
  <c r="AG3235"/>
  <c r="AH3235"/>
  <c r="AI3235"/>
  <c r="AJ3235"/>
  <c r="AK3235"/>
  <c r="AT3235"/>
  <c r="AU3235"/>
  <c r="AV3235"/>
  <c r="AW3235"/>
  <c r="BB3235" s="1"/>
  <c r="AC3236"/>
  <c r="AD3236"/>
  <c r="AE3236"/>
  <c r="AF3236"/>
  <c r="AO3236" s="1"/>
  <c r="AG3236"/>
  <c r="AH3236"/>
  <c r="AI3236"/>
  <c r="AJ3236"/>
  <c r="AK3236"/>
  <c r="AT3236"/>
  <c r="AU3236"/>
  <c r="AV3236"/>
  <c r="AW3236"/>
  <c r="BB3236" s="1"/>
  <c r="AC3237"/>
  <c r="AD3237"/>
  <c r="AE3237"/>
  <c r="AF3237"/>
  <c r="AG3237"/>
  <c r="AH3237"/>
  <c r="AI3237"/>
  <c r="AJ3237"/>
  <c r="AK3237"/>
  <c r="AO3237"/>
  <c r="AN3237" s="1"/>
  <c r="AT3237"/>
  <c r="AU3237"/>
  <c r="AV3237"/>
  <c r="AW3237"/>
  <c r="BB3237" s="1"/>
  <c r="AC3238"/>
  <c r="AD3238"/>
  <c r="AE3238"/>
  <c r="AF3238"/>
  <c r="AO3238" s="1"/>
  <c r="AG3238"/>
  <c r="AH3238"/>
  <c r="AI3238"/>
  <c r="AJ3238"/>
  <c r="AK3238"/>
  <c r="AT3238"/>
  <c r="AU3238"/>
  <c r="AV3238"/>
  <c r="AW3238"/>
  <c r="BB3238" s="1"/>
  <c r="AC3239"/>
  <c r="AD3239"/>
  <c r="AE3239"/>
  <c r="AF3239"/>
  <c r="AG3239"/>
  <c r="AH3239"/>
  <c r="AI3239"/>
  <c r="AJ3239"/>
  <c r="AK3239"/>
  <c r="AO3239"/>
  <c r="AN3239" s="1"/>
  <c r="AT3239"/>
  <c r="AU3239"/>
  <c r="AV3239"/>
  <c r="AW3239"/>
  <c r="BB3239" s="1"/>
  <c r="AC3240"/>
  <c r="AD3240"/>
  <c r="AE3240"/>
  <c r="AF3240"/>
  <c r="AO3240" s="1"/>
  <c r="AG3240"/>
  <c r="AH3240"/>
  <c r="AI3240"/>
  <c r="AJ3240"/>
  <c r="AK3240"/>
  <c r="AT3240"/>
  <c r="AU3240"/>
  <c r="AV3240"/>
  <c r="AW3240"/>
  <c r="BB3240" s="1"/>
  <c r="AC3241"/>
  <c r="AD3241"/>
  <c r="AE3241"/>
  <c r="AF3241"/>
  <c r="AO3241" s="1"/>
  <c r="AN3241" s="1"/>
  <c r="AG3241"/>
  <c r="AH3241"/>
  <c r="AI3241"/>
  <c r="AJ3241"/>
  <c r="AK3241"/>
  <c r="AT3241"/>
  <c r="AU3241"/>
  <c r="AV3241"/>
  <c r="AW3241"/>
  <c r="BB3241" s="1"/>
  <c r="AC3242"/>
  <c r="AD3242"/>
  <c r="AE3242"/>
  <c r="AF3242"/>
  <c r="AO3242" s="1"/>
  <c r="AG3242"/>
  <c r="AH3242"/>
  <c r="AI3242"/>
  <c r="AJ3242"/>
  <c r="AK3242"/>
  <c r="AT3242"/>
  <c r="AU3242"/>
  <c r="AV3242"/>
  <c r="AW3242"/>
  <c r="BB3242" s="1"/>
  <c r="AC3243"/>
  <c r="AD3243"/>
  <c r="AE3243"/>
  <c r="AF3243"/>
  <c r="AO3243" s="1"/>
  <c r="AN3243" s="1"/>
  <c r="AG3243"/>
  <c r="AH3243"/>
  <c r="AI3243"/>
  <c r="AJ3243"/>
  <c r="AK3243"/>
  <c r="AT3243"/>
  <c r="AU3243"/>
  <c r="AV3243"/>
  <c r="AW3243"/>
  <c r="BB3243" s="1"/>
  <c r="AC3244"/>
  <c r="AD3244"/>
  <c r="AE3244"/>
  <c r="AF3244"/>
  <c r="AO3244" s="1"/>
  <c r="AG3244"/>
  <c r="AH3244"/>
  <c r="AI3244"/>
  <c r="AJ3244"/>
  <c r="AK3244"/>
  <c r="AT3244"/>
  <c r="AU3244"/>
  <c r="AV3244"/>
  <c r="AW3244"/>
  <c r="BB3244" s="1"/>
  <c r="AC3245"/>
  <c r="AD3245"/>
  <c r="AE3245"/>
  <c r="AF3245"/>
  <c r="AG3245"/>
  <c r="AH3245"/>
  <c r="AI3245"/>
  <c r="AJ3245"/>
  <c r="AK3245"/>
  <c r="AO3245"/>
  <c r="AN3245" s="1"/>
  <c r="AT3245"/>
  <c r="AU3245"/>
  <c r="AV3245"/>
  <c r="AW3245"/>
  <c r="BB3245" s="1"/>
  <c r="AC3246"/>
  <c r="AD3246"/>
  <c r="AE3246"/>
  <c r="AF3246"/>
  <c r="AO3246" s="1"/>
  <c r="AG3246"/>
  <c r="AH3246"/>
  <c r="AI3246"/>
  <c r="AJ3246"/>
  <c r="AK3246"/>
  <c r="AT3246"/>
  <c r="AU3246"/>
  <c r="AV3246"/>
  <c r="AW3246"/>
  <c r="BB3246" s="1"/>
  <c r="AC3247"/>
  <c r="AD3247"/>
  <c r="AE3247"/>
  <c r="AF3247"/>
  <c r="AG3247"/>
  <c r="AH3247"/>
  <c r="AI3247"/>
  <c r="AJ3247"/>
  <c r="AK3247"/>
  <c r="AO3247"/>
  <c r="AN3247" s="1"/>
  <c r="AT3247"/>
  <c r="AU3247"/>
  <c r="AV3247"/>
  <c r="AW3247"/>
  <c r="BB3247" s="1"/>
  <c r="AC3248"/>
  <c r="AD3248"/>
  <c r="AE3248"/>
  <c r="AF3248"/>
  <c r="AO3248" s="1"/>
  <c r="AG3248"/>
  <c r="AH3248"/>
  <c r="AI3248"/>
  <c r="AJ3248"/>
  <c r="AK3248"/>
  <c r="AT3248"/>
  <c r="AU3248"/>
  <c r="AV3248"/>
  <c r="AW3248"/>
  <c r="BB3248" s="1"/>
  <c r="AC3249"/>
  <c r="AD3249"/>
  <c r="AE3249"/>
  <c r="AF3249"/>
  <c r="AO3249" s="1"/>
  <c r="AN3249" s="1"/>
  <c r="AG3249"/>
  <c r="AH3249"/>
  <c r="AI3249"/>
  <c r="AJ3249"/>
  <c r="AK3249"/>
  <c r="AT3249"/>
  <c r="AU3249"/>
  <c r="AV3249"/>
  <c r="AW3249"/>
  <c r="BB3249" s="1"/>
  <c r="AC3250"/>
  <c r="AD3250"/>
  <c r="AE3250"/>
  <c r="AF3250"/>
  <c r="AO3250" s="1"/>
  <c r="AG3250"/>
  <c r="AH3250"/>
  <c r="AI3250"/>
  <c r="AJ3250"/>
  <c r="AK3250"/>
  <c r="AT3250"/>
  <c r="AU3250"/>
  <c r="AV3250"/>
  <c r="AW3250"/>
  <c r="BB3250" s="1"/>
  <c r="AC3251"/>
  <c r="AD3251"/>
  <c r="AE3251"/>
  <c r="AF3251"/>
  <c r="AO3251" s="1"/>
  <c r="AN3251" s="1"/>
  <c r="AG3251"/>
  <c r="AH3251"/>
  <c r="AI3251"/>
  <c r="AJ3251"/>
  <c r="AK3251"/>
  <c r="AT3251"/>
  <c r="AU3251"/>
  <c r="AV3251"/>
  <c r="AW3251"/>
  <c r="BB3251" s="1"/>
  <c r="AC3252"/>
  <c r="AD3252"/>
  <c r="AE3252"/>
  <c r="AF3252"/>
  <c r="AO3252" s="1"/>
  <c r="AG3252"/>
  <c r="AH3252"/>
  <c r="AI3252"/>
  <c r="AJ3252"/>
  <c r="AK3252"/>
  <c r="AT3252"/>
  <c r="AU3252"/>
  <c r="AV3252"/>
  <c r="AW3252"/>
  <c r="BB3252" s="1"/>
  <c r="AC3253"/>
  <c r="AD3253"/>
  <c r="AE3253"/>
  <c r="AF3253"/>
  <c r="AG3253"/>
  <c r="AH3253"/>
  <c r="AI3253"/>
  <c r="AJ3253"/>
  <c r="AK3253"/>
  <c r="AO3253"/>
  <c r="AN3253" s="1"/>
  <c r="AT3253"/>
  <c r="AU3253"/>
  <c r="AV3253"/>
  <c r="AW3253"/>
  <c r="BB3253" s="1"/>
  <c r="AC3254"/>
  <c r="AD3254"/>
  <c r="AE3254"/>
  <c r="AF3254"/>
  <c r="AO3254" s="1"/>
  <c r="AG3254"/>
  <c r="AH3254"/>
  <c r="AI3254"/>
  <c r="AJ3254"/>
  <c r="AK3254"/>
  <c r="AT3254"/>
  <c r="AU3254"/>
  <c r="AV3254"/>
  <c r="AW3254"/>
  <c r="BB3254" s="1"/>
  <c r="AC3255"/>
  <c r="AD3255"/>
  <c r="AE3255"/>
  <c r="AF3255"/>
  <c r="AG3255"/>
  <c r="AH3255"/>
  <c r="AI3255"/>
  <c r="AJ3255"/>
  <c r="AK3255"/>
  <c r="AO3255"/>
  <c r="AN3255" s="1"/>
  <c r="AT3255"/>
  <c r="AU3255"/>
  <c r="AV3255"/>
  <c r="AW3255"/>
  <c r="BB3255" s="1"/>
  <c r="AC3256"/>
  <c r="AD3256"/>
  <c r="AE3256"/>
  <c r="AF3256"/>
  <c r="AO3256" s="1"/>
  <c r="AG3256"/>
  <c r="AH3256"/>
  <c r="AI3256"/>
  <c r="AJ3256"/>
  <c r="AK3256"/>
  <c r="AT3256"/>
  <c r="AU3256"/>
  <c r="AV3256"/>
  <c r="AW3256"/>
  <c r="BB3256" s="1"/>
  <c r="AC3257"/>
  <c r="AD3257"/>
  <c r="AE3257"/>
  <c r="AF3257"/>
  <c r="AO3257" s="1"/>
  <c r="AN3257" s="1"/>
  <c r="AG3257"/>
  <c r="AH3257"/>
  <c r="AI3257"/>
  <c r="AJ3257"/>
  <c r="AK3257"/>
  <c r="AT3257"/>
  <c r="AU3257"/>
  <c r="AV3257"/>
  <c r="AW3257"/>
  <c r="BB3257" s="1"/>
  <c r="AC3258"/>
  <c r="AD3258"/>
  <c r="AE3258"/>
  <c r="AF3258"/>
  <c r="AO3258" s="1"/>
  <c r="AG3258"/>
  <c r="AH3258"/>
  <c r="AI3258"/>
  <c r="AJ3258"/>
  <c r="AK3258"/>
  <c r="AT3258"/>
  <c r="AU3258"/>
  <c r="AV3258"/>
  <c r="AW3258"/>
  <c r="BB3258" s="1"/>
  <c r="AC3259"/>
  <c r="AD3259"/>
  <c r="AE3259"/>
  <c r="AF3259"/>
  <c r="AO3259" s="1"/>
  <c r="AN3259" s="1"/>
  <c r="AG3259"/>
  <c r="AH3259"/>
  <c r="AI3259"/>
  <c r="AJ3259"/>
  <c r="AK3259"/>
  <c r="AT3259"/>
  <c r="AU3259"/>
  <c r="AV3259"/>
  <c r="AW3259"/>
  <c r="BB3259" s="1"/>
  <c r="AC3260"/>
  <c r="AD3260"/>
  <c r="AE3260"/>
  <c r="AF3260"/>
  <c r="AO3260" s="1"/>
  <c r="AG3260"/>
  <c r="AH3260"/>
  <c r="AI3260"/>
  <c r="AJ3260"/>
  <c r="AK3260"/>
  <c r="AT3260"/>
  <c r="AU3260"/>
  <c r="AV3260"/>
  <c r="AW3260"/>
  <c r="BB3260" s="1"/>
  <c r="AC3261"/>
  <c r="AD3261"/>
  <c r="AE3261"/>
  <c r="AF3261"/>
  <c r="AG3261"/>
  <c r="AH3261"/>
  <c r="AI3261"/>
  <c r="AJ3261"/>
  <c r="AK3261"/>
  <c r="AO3261"/>
  <c r="AN3261" s="1"/>
  <c r="AT3261"/>
  <c r="AU3261"/>
  <c r="AV3261"/>
  <c r="AW3261"/>
  <c r="BB3261" s="1"/>
  <c r="AC3262"/>
  <c r="AD3262"/>
  <c r="AE3262"/>
  <c r="AF3262"/>
  <c r="AO3262" s="1"/>
  <c r="AG3262"/>
  <c r="AH3262"/>
  <c r="AI3262"/>
  <c r="AJ3262"/>
  <c r="AK3262"/>
  <c r="AT3262"/>
  <c r="AU3262"/>
  <c r="AV3262"/>
  <c r="AW3262"/>
  <c r="BB3262" s="1"/>
  <c r="AC3263"/>
  <c r="AD3263"/>
  <c r="AE3263"/>
  <c r="AF3263"/>
  <c r="AG3263"/>
  <c r="AH3263"/>
  <c r="AI3263"/>
  <c r="AJ3263"/>
  <c r="AK3263"/>
  <c r="AO3263"/>
  <c r="AN3263" s="1"/>
  <c r="AT3263"/>
  <c r="AU3263"/>
  <c r="AV3263"/>
  <c r="AW3263"/>
  <c r="BB3263" s="1"/>
  <c r="AC3264"/>
  <c r="AD3264"/>
  <c r="AE3264"/>
  <c r="AF3264"/>
  <c r="AO3264" s="1"/>
  <c r="AG3264"/>
  <c r="AH3264"/>
  <c r="AI3264"/>
  <c r="AJ3264"/>
  <c r="AK3264"/>
  <c r="AT3264"/>
  <c r="AU3264"/>
  <c r="AV3264"/>
  <c r="AW3264"/>
  <c r="BB3264" s="1"/>
  <c r="AC3265"/>
  <c r="AD3265"/>
  <c r="AE3265"/>
  <c r="AF3265"/>
  <c r="AO3265" s="1"/>
  <c r="AN3265" s="1"/>
  <c r="AG3265"/>
  <c r="AH3265"/>
  <c r="AI3265"/>
  <c r="AJ3265"/>
  <c r="AK3265"/>
  <c r="AT3265"/>
  <c r="AU3265"/>
  <c r="AV3265"/>
  <c r="AW3265"/>
  <c r="BB3265" s="1"/>
  <c r="AC3266"/>
  <c r="AD3266"/>
  <c r="AE3266"/>
  <c r="AF3266"/>
  <c r="AO3266" s="1"/>
  <c r="AG3266"/>
  <c r="AH3266"/>
  <c r="AI3266"/>
  <c r="AJ3266"/>
  <c r="AK3266"/>
  <c r="AT3266"/>
  <c r="AU3266"/>
  <c r="AV3266"/>
  <c r="AW3266"/>
  <c r="BB3266" s="1"/>
  <c r="AC3267"/>
  <c r="AD3267"/>
  <c r="AE3267"/>
  <c r="AF3267"/>
  <c r="AO3267" s="1"/>
  <c r="AN3267" s="1"/>
  <c r="AG3267"/>
  <c r="AH3267"/>
  <c r="AI3267"/>
  <c r="AJ3267"/>
  <c r="AK3267"/>
  <c r="AT3267"/>
  <c r="AU3267"/>
  <c r="AV3267"/>
  <c r="AW3267"/>
  <c r="BB3267" s="1"/>
  <c r="AC3268"/>
  <c r="AD3268"/>
  <c r="AE3268"/>
  <c r="AF3268"/>
  <c r="AO3268" s="1"/>
  <c r="AG3268"/>
  <c r="AH3268"/>
  <c r="AI3268"/>
  <c r="AJ3268"/>
  <c r="AK3268"/>
  <c r="AT3268"/>
  <c r="AU3268"/>
  <c r="AV3268"/>
  <c r="AW3268"/>
  <c r="BB3268" s="1"/>
  <c r="AC3269"/>
  <c r="AD3269"/>
  <c r="AE3269"/>
  <c r="AF3269"/>
  <c r="AG3269"/>
  <c r="AH3269"/>
  <c r="AI3269"/>
  <c r="AJ3269"/>
  <c r="AK3269"/>
  <c r="AO3269"/>
  <c r="AN3269" s="1"/>
  <c r="AT3269"/>
  <c r="AU3269"/>
  <c r="AV3269"/>
  <c r="AW3269"/>
  <c r="BB3269" s="1"/>
  <c r="AC3270"/>
  <c r="AD3270"/>
  <c r="AE3270"/>
  <c r="AF3270"/>
  <c r="AO3270" s="1"/>
  <c r="AG3270"/>
  <c r="AH3270"/>
  <c r="AI3270"/>
  <c r="AJ3270"/>
  <c r="AK3270"/>
  <c r="AT3270"/>
  <c r="AU3270"/>
  <c r="AV3270"/>
  <c r="AW3270"/>
  <c r="BB3270" s="1"/>
  <c r="AC3271"/>
  <c r="AD3271"/>
  <c r="AE3271"/>
  <c r="AF3271"/>
  <c r="AG3271"/>
  <c r="AH3271"/>
  <c r="AI3271"/>
  <c r="AJ3271"/>
  <c r="AK3271"/>
  <c r="AO3271"/>
  <c r="AN3271" s="1"/>
  <c r="AT3271"/>
  <c r="AU3271"/>
  <c r="AV3271"/>
  <c r="AW3271"/>
  <c r="BB3271" s="1"/>
  <c r="AC3272"/>
  <c r="AD3272"/>
  <c r="AE3272"/>
  <c r="AF3272"/>
  <c r="AO3272" s="1"/>
  <c r="AG3272"/>
  <c r="AH3272"/>
  <c r="AI3272"/>
  <c r="AJ3272"/>
  <c r="AK3272"/>
  <c r="AT3272"/>
  <c r="AU3272"/>
  <c r="AV3272"/>
  <c r="AW3272"/>
  <c r="BB3272" s="1"/>
  <c r="AC3273"/>
  <c r="AD3273"/>
  <c r="AE3273"/>
  <c r="AF3273"/>
  <c r="AO3273" s="1"/>
  <c r="AN3273" s="1"/>
  <c r="AG3273"/>
  <c r="AH3273"/>
  <c r="AI3273"/>
  <c r="AJ3273"/>
  <c r="AK3273"/>
  <c r="AT3273"/>
  <c r="AU3273"/>
  <c r="AV3273"/>
  <c r="AW3273"/>
  <c r="BB3273" s="1"/>
  <c r="AC3274"/>
  <c r="AD3274"/>
  <c r="AE3274"/>
  <c r="AF3274"/>
  <c r="AO3274" s="1"/>
  <c r="AG3274"/>
  <c r="AH3274"/>
  <c r="AI3274"/>
  <c r="AJ3274"/>
  <c r="AK3274"/>
  <c r="AT3274"/>
  <c r="AU3274"/>
  <c r="AV3274"/>
  <c r="AW3274"/>
  <c r="BB3274" s="1"/>
  <c r="AC3275"/>
  <c r="AD3275"/>
  <c r="AE3275"/>
  <c r="AF3275"/>
  <c r="AO3275" s="1"/>
  <c r="AN3275" s="1"/>
  <c r="AG3275"/>
  <c r="AH3275"/>
  <c r="AI3275"/>
  <c r="AJ3275"/>
  <c r="AK3275"/>
  <c r="AT3275"/>
  <c r="AU3275"/>
  <c r="AV3275"/>
  <c r="AW3275"/>
  <c r="BB3275" s="1"/>
  <c r="AC3276"/>
  <c r="AD3276"/>
  <c r="AE3276"/>
  <c r="AF3276"/>
  <c r="AO3276" s="1"/>
  <c r="AG3276"/>
  <c r="AH3276"/>
  <c r="AI3276"/>
  <c r="AJ3276"/>
  <c r="AK3276"/>
  <c r="AT3276"/>
  <c r="AU3276"/>
  <c r="AV3276"/>
  <c r="AW3276"/>
  <c r="BB3276" s="1"/>
  <c r="AC3277"/>
  <c r="AD3277"/>
  <c r="AE3277"/>
  <c r="AF3277"/>
  <c r="AG3277"/>
  <c r="AH3277"/>
  <c r="AI3277"/>
  <c r="AJ3277"/>
  <c r="AK3277"/>
  <c r="AO3277"/>
  <c r="AN3277" s="1"/>
  <c r="AT3277"/>
  <c r="AU3277"/>
  <c r="AV3277"/>
  <c r="AW3277"/>
  <c r="BB3277" s="1"/>
  <c r="AC3278"/>
  <c r="AD3278"/>
  <c r="AE3278"/>
  <c r="AF3278"/>
  <c r="AO3278" s="1"/>
  <c r="AG3278"/>
  <c r="AH3278"/>
  <c r="AI3278"/>
  <c r="AJ3278"/>
  <c r="AK3278"/>
  <c r="AT3278"/>
  <c r="AU3278"/>
  <c r="AV3278"/>
  <c r="AW3278"/>
  <c r="BB3278" s="1"/>
  <c r="AC3279"/>
  <c r="AD3279"/>
  <c r="AE3279"/>
  <c r="AF3279"/>
  <c r="AG3279"/>
  <c r="AH3279"/>
  <c r="AI3279"/>
  <c r="AJ3279"/>
  <c r="AK3279"/>
  <c r="AO3279"/>
  <c r="AN3279" s="1"/>
  <c r="AT3279"/>
  <c r="AU3279"/>
  <c r="AV3279"/>
  <c r="AW3279"/>
  <c r="BB3279" s="1"/>
  <c r="AC3280"/>
  <c r="AD3280"/>
  <c r="AE3280"/>
  <c r="AF3280"/>
  <c r="AO3280" s="1"/>
  <c r="AG3280"/>
  <c r="AH3280"/>
  <c r="AI3280"/>
  <c r="AJ3280"/>
  <c r="AK3280"/>
  <c r="AT3280"/>
  <c r="AU3280"/>
  <c r="AV3280"/>
  <c r="AW3280"/>
  <c r="BB3280" s="1"/>
  <c r="AC3281"/>
  <c r="AD3281"/>
  <c r="AE3281"/>
  <c r="AF3281"/>
  <c r="AO3281" s="1"/>
  <c r="AN3281" s="1"/>
  <c r="AG3281"/>
  <c r="AH3281"/>
  <c r="AI3281"/>
  <c r="AJ3281"/>
  <c r="AK3281"/>
  <c r="AT3281"/>
  <c r="AU3281"/>
  <c r="AV3281"/>
  <c r="AW3281"/>
  <c r="BB3281" s="1"/>
  <c r="AC3282"/>
  <c r="AD3282"/>
  <c r="AE3282"/>
  <c r="AF3282"/>
  <c r="AO3282" s="1"/>
  <c r="AG3282"/>
  <c r="AH3282"/>
  <c r="AI3282"/>
  <c r="AJ3282"/>
  <c r="AK3282"/>
  <c r="AT3282"/>
  <c r="AU3282"/>
  <c r="AV3282"/>
  <c r="AW3282"/>
  <c r="BB3282" s="1"/>
  <c r="AC3283"/>
  <c r="AD3283"/>
  <c r="AE3283"/>
  <c r="AF3283"/>
  <c r="AO3283" s="1"/>
  <c r="AN3283" s="1"/>
  <c r="AG3283"/>
  <c r="AH3283"/>
  <c r="AI3283"/>
  <c r="AJ3283"/>
  <c r="AK3283"/>
  <c r="AT3283"/>
  <c r="AU3283"/>
  <c r="AV3283"/>
  <c r="AW3283"/>
  <c r="BB3283" s="1"/>
  <c r="AC3284"/>
  <c r="AD3284"/>
  <c r="AE3284"/>
  <c r="AF3284"/>
  <c r="AO3284" s="1"/>
  <c r="AG3284"/>
  <c r="AH3284"/>
  <c r="AI3284"/>
  <c r="AJ3284"/>
  <c r="AK3284"/>
  <c r="AT3284"/>
  <c r="AU3284"/>
  <c r="AV3284"/>
  <c r="AW3284"/>
  <c r="BB3284" s="1"/>
  <c r="AC3285"/>
  <c r="AD3285"/>
  <c r="AE3285"/>
  <c r="AF3285"/>
  <c r="AG3285"/>
  <c r="AH3285"/>
  <c r="AI3285"/>
  <c r="AJ3285"/>
  <c r="AK3285"/>
  <c r="AO3285"/>
  <c r="AN3285" s="1"/>
  <c r="AT3285"/>
  <c r="AU3285"/>
  <c r="AV3285"/>
  <c r="AW3285"/>
  <c r="BB3285" s="1"/>
  <c r="AC3286"/>
  <c r="AD3286"/>
  <c r="AE3286"/>
  <c r="AF3286"/>
  <c r="AO3286" s="1"/>
  <c r="AG3286"/>
  <c r="AH3286"/>
  <c r="AI3286"/>
  <c r="AJ3286"/>
  <c r="AK3286"/>
  <c r="AT3286"/>
  <c r="AU3286"/>
  <c r="AV3286"/>
  <c r="AW3286"/>
  <c r="BB3286" s="1"/>
  <c r="AC3287"/>
  <c r="AD3287"/>
  <c r="AE3287"/>
  <c r="AF3287"/>
  <c r="AG3287"/>
  <c r="AH3287"/>
  <c r="AI3287"/>
  <c r="AJ3287"/>
  <c r="AK3287"/>
  <c r="AO3287"/>
  <c r="AN3287" s="1"/>
  <c r="AT3287"/>
  <c r="AU3287"/>
  <c r="AV3287"/>
  <c r="AW3287"/>
  <c r="BB3287" s="1"/>
  <c r="AC3288"/>
  <c r="AD3288"/>
  <c r="AE3288"/>
  <c r="AF3288"/>
  <c r="AO3288" s="1"/>
  <c r="AG3288"/>
  <c r="AH3288"/>
  <c r="AI3288"/>
  <c r="AJ3288"/>
  <c r="AK3288"/>
  <c r="AT3288"/>
  <c r="AU3288"/>
  <c r="AV3288"/>
  <c r="AW3288"/>
  <c r="BB3288" s="1"/>
  <c r="AC3289"/>
  <c r="AD3289"/>
  <c r="AE3289"/>
  <c r="AF3289"/>
  <c r="AO3289" s="1"/>
  <c r="AN3289" s="1"/>
  <c r="AG3289"/>
  <c r="AH3289"/>
  <c r="AI3289"/>
  <c r="AJ3289"/>
  <c r="AK3289"/>
  <c r="AT3289"/>
  <c r="AU3289"/>
  <c r="AV3289"/>
  <c r="AW3289"/>
  <c r="BB3289" s="1"/>
  <c r="AC3290"/>
  <c r="AD3290"/>
  <c r="AE3290"/>
  <c r="AF3290"/>
  <c r="AO3290" s="1"/>
  <c r="AG3290"/>
  <c r="AH3290"/>
  <c r="AI3290"/>
  <c r="AJ3290"/>
  <c r="AK3290"/>
  <c r="AT3290"/>
  <c r="AU3290"/>
  <c r="AV3290"/>
  <c r="AW3290"/>
  <c r="BB3290" s="1"/>
  <c r="AC3291"/>
  <c r="AD3291"/>
  <c r="AE3291"/>
  <c r="AF3291"/>
  <c r="AO3291" s="1"/>
  <c r="AN3291" s="1"/>
  <c r="AG3291"/>
  <c r="AH3291"/>
  <c r="AI3291"/>
  <c r="AJ3291"/>
  <c r="AK3291"/>
  <c r="AT3291"/>
  <c r="AU3291"/>
  <c r="AV3291"/>
  <c r="AW3291"/>
  <c r="BB3291" s="1"/>
  <c r="AC3292"/>
  <c r="AD3292"/>
  <c r="AE3292"/>
  <c r="AF3292"/>
  <c r="AO3292" s="1"/>
  <c r="AG3292"/>
  <c r="AH3292"/>
  <c r="AI3292"/>
  <c r="AJ3292"/>
  <c r="AK3292"/>
  <c r="AT3292"/>
  <c r="AU3292"/>
  <c r="AV3292"/>
  <c r="AW3292"/>
  <c r="BB3292" s="1"/>
  <c r="AC3293"/>
  <c r="AD3293"/>
  <c r="AE3293"/>
  <c r="AF3293"/>
  <c r="AG3293"/>
  <c r="AH3293"/>
  <c r="AI3293"/>
  <c r="AJ3293"/>
  <c r="AK3293"/>
  <c r="AO3293"/>
  <c r="AN3293" s="1"/>
  <c r="AT3293"/>
  <c r="AU3293"/>
  <c r="AV3293"/>
  <c r="AW3293"/>
  <c r="BB3293" s="1"/>
  <c r="AC3294"/>
  <c r="AD3294"/>
  <c r="AE3294"/>
  <c r="AF3294"/>
  <c r="AO3294" s="1"/>
  <c r="AG3294"/>
  <c r="AH3294"/>
  <c r="AI3294"/>
  <c r="AJ3294"/>
  <c r="AK3294"/>
  <c r="AT3294"/>
  <c r="AU3294"/>
  <c r="AV3294"/>
  <c r="AW3294"/>
  <c r="BB3294" s="1"/>
  <c r="AC3295"/>
  <c r="AD3295"/>
  <c r="AE3295"/>
  <c r="AF3295"/>
  <c r="AG3295"/>
  <c r="AH3295"/>
  <c r="AI3295"/>
  <c r="AJ3295"/>
  <c r="AK3295"/>
  <c r="AO3295"/>
  <c r="AN3295" s="1"/>
  <c r="AT3295"/>
  <c r="AU3295"/>
  <c r="AV3295"/>
  <c r="AW3295"/>
  <c r="BB3295" s="1"/>
  <c r="AC3296"/>
  <c r="AD3296"/>
  <c r="AE3296"/>
  <c r="AF3296"/>
  <c r="AO3296" s="1"/>
  <c r="AG3296"/>
  <c r="AH3296"/>
  <c r="AI3296"/>
  <c r="AJ3296"/>
  <c r="AK3296"/>
  <c r="AT3296"/>
  <c r="AU3296"/>
  <c r="AV3296"/>
  <c r="AW3296"/>
  <c r="BB3296" s="1"/>
  <c r="AC3297"/>
  <c r="AD3297"/>
  <c r="AE3297"/>
  <c r="AF3297"/>
  <c r="AO3297" s="1"/>
  <c r="AN3297" s="1"/>
  <c r="AG3297"/>
  <c r="AH3297"/>
  <c r="AI3297"/>
  <c r="AJ3297"/>
  <c r="AK3297"/>
  <c r="AT3297"/>
  <c r="AU3297"/>
  <c r="AV3297"/>
  <c r="AW3297"/>
  <c r="BB3297" s="1"/>
  <c r="AC3298"/>
  <c r="AD3298"/>
  <c r="AE3298"/>
  <c r="AF3298"/>
  <c r="AO3298" s="1"/>
  <c r="AG3298"/>
  <c r="AH3298"/>
  <c r="AI3298"/>
  <c r="AJ3298"/>
  <c r="AK3298"/>
  <c r="AT3298"/>
  <c r="AU3298"/>
  <c r="AV3298"/>
  <c r="AW3298"/>
  <c r="BB3298" s="1"/>
  <c r="AC3299"/>
  <c r="AD3299"/>
  <c r="AE3299"/>
  <c r="AF3299"/>
  <c r="AO3299" s="1"/>
  <c r="AN3299" s="1"/>
  <c r="AG3299"/>
  <c r="AH3299"/>
  <c r="AI3299"/>
  <c r="AJ3299"/>
  <c r="AK3299"/>
  <c r="AT3299"/>
  <c r="AU3299"/>
  <c r="AV3299"/>
  <c r="AW3299"/>
  <c r="BB3299" s="1"/>
  <c r="AC3300"/>
  <c r="AD3300"/>
  <c r="AE3300"/>
  <c r="AF3300"/>
  <c r="AO3300" s="1"/>
  <c r="AG3300"/>
  <c r="AH3300"/>
  <c r="AI3300"/>
  <c r="AJ3300"/>
  <c r="AK3300"/>
  <c r="AT3300"/>
  <c r="AU3300"/>
  <c r="AV3300"/>
  <c r="AW3300"/>
  <c r="BB3300" s="1"/>
  <c r="AC3301"/>
  <c r="AD3301"/>
  <c r="AE3301"/>
  <c r="AF3301"/>
  <c r="AG3301"/>
  <c r="AH3301"/>
  <c r="AI3301"/>
  <c r="AJ3301"/>
  <c r="AK3301"/>
  <c r="AO3301"/>
  <c r="AN3301" s="1"/>
  <c r="AT3301"/>
  <c r="AU3301"/>
  <c r="AV3301"/>
  <c r="AW3301"/>
  <c r="BB3301" s="1"/>
  <c r="AC3302"/>
  <c r="AD3302"/>
  <c r="AE3302"/>
  <c r="AF3302"/>
  <c r="AO3302" s="1"/>
  <c r="AG3302"/>
  <c r="AH3302"/>
  <c r="AI3302"/>
  <c r="AJ3302"/>
  <c r="AK3302"/>
  <c r="AT3302"/>
  <c r="AU3302"/>
  <c r="AV3302"/>
  <c r="AW3302"/>
  <c r="BB3302" s="1"/>
  <c r="AC3303"/>
  <c r="AD3303"/>
  <c r="AE3303"/>
  <c r="AF3303"/>
  <c r="AG3303"/>
  <c r="AH3303"/>
  <c r="AI3303"/>
  <c r="AJ3303"/>
  <c r="AK3303"/>
  <c r="AO3303"/>
  <c r="AN3303" s="1"/>
  <c r="AT3303"/>
  <c r="AU3303"/>
  <c r="AV3303"/>
  <c r="AW3303"/>
  <c r="BB3303" s="1"/>
  <c r="AC3304"/>
  <c r="AD3304"/>
  <c r="AE3304"/>
  <c r="AF3304"/>
  <c r="AO3304" s="1"/>
  <c r="AG3304"/>
  <c r="AH3304"/>
  <c r="AI3304"/>
  <c r="AJ3304"/>
  <c r="AK3304"/>
  <c r="AT3304"/>
  <c r="AU3304"/>
  <c r="AV3304"/>
  <c r="AW3304"/>
  <c r="BB3304" s="1"/>
  <c r="AC3305"/>
  <c r="AD3305"/>
  <c r="AE3305"/>
  <c r="AF3305"/>
  <c r="AO3305" s="1"/>
  <c r="AN3305" s="1"/>
  <c r="AG3305"/>
  <c r="AH3305"/>
  <c r="AI3305"/>
  <c r="AJ3305"/>
  <c r="AK3305"/>
  <c r="AT3305"/>
  <c r="AU3305"/>
  <c r="AV3305"/>
  <c r="AW3305"/>
  <c r="BB3305" s="1"/>
  <c r="AC3306"/>
  <c r="AD3306"/>
  <c r="AE3306"/>
  <c r="AF3306"/>
  <c r="AO3306" s="1"/>
  <c r="AG3306"/>
  <c r="AH3306"/>
  <c r="AI3306"/>
  <c r="AJ3306"/>
  <c r="AK3306"/>
  <c r="AT3306"/>
  <c r="AU3306"/>
  <c r="AV3306"/>
  <c r="AW3306"/>
  <c r="BB3306" s="1"/>
  <c r="AC3307"/>
  <c r="AD3307"/>
  <c r="AE3307"/>
  <c r="AF3307"/>
  <c r="AO3307" s="1"/>
  <c r="AN3307" s="1"/>
  <c r="AG3307"/>
  <c r="AH3307"/>
  <c r="AI3307"/>
  <c r="AJ3307"/>
  <c r="AK3307"/>
  <c r="AT3307"/>
  <c r="AU3307"/>
  <c r="AV3307"/>
  <c r="AW3307"/>
  <c r="BB3307" s="1"/>
  <c r="AC3308"/>
  <c r="AD3308"/>
  <c r="AE3308"/>
  <c r="AF3308"/>
  <c r="AO3308" s="1"/>
  <c r="AG3308"/>
  <c r="AH3308"/>
  <c r="AI3308"/>
  <c r="AJ3308"/>
  <c r="AK3308"/>
  <c r="AT3308"/>
  <c r="AU3308"/>
  <c r="AV3308"/>
  <c r="AW3308"/>
  <c r="BB3308" s="1"/>
  <c r="AC3309"/>
  <c r="AD3309"/>
  <c r="AE3309"/>
  <c r="AF3309"/>
  <c r="AG3309"/>
  <c r="AH3309"/>
  <c r="AI3309"/>
  <c r="AJ3309"/>
  <c r="AK3309"/>
  <c r="AO3309"/>
  <c r="AN3309" s="1"/>
  <c r="AT3309"/>
  <c r="AU3309"/>
  <c r="AV3309"/>
  <c r="AW3309"/>
  <c r="BB3309" s="1"/>
  <c r="AC3310"/>
  <c r="AD3310"/>
  <c r="AE3310"/>
  <c r="AF3310"/>
  <c r="AO3310" s="1"/>
  <c r="AG3310"/>
  <c r="AH3310"/>
  <c r="AI3310"/>
  <c r="AJ3310"/>
  <c r="AK3310"/>
  <c r="AT3310"/>
  <c r="AU3310"/>
  <c r="AV3310"/>
  <c r="AW3310"/>
  <c r="BB3310" s="1"/>
  <c r="AC3311"/>
  <c r="AD3311"/>
  <c r="AE3311"/>
  <c r="AF3311"/>
  <c r="AG3311"/>
  <c r="AH3311"/>
  <c r="AI3311"/>
  <c r="AJ3311"/>
  <c r="AK3311"/>
  <c r="AO3311"/>
  <c r="AN3311" s="1"/>
  <c r="AT3311"/>
  <c r="AU3311"/>
  <c r="AV3311"/>
  <c r="AW3311"/>
  <c r="BB3311" s="1"/>
  <c r="AC3312"/>
  <c r="AD3312"/>
  <c r="AE3312"/>
  <c r="AF3312"/>
  <c r="AO3312" s="1"/>
  <c r="AG3312"/>
  <c r="AH3312"/>
  <c r="AI3312"/>
  <c r="AJ3312"/>
  <c r="AK3312"/>
  <c r="AT3312"/>
  <c r="AU3312"/>
  <c r="AV3312"/>
  <c r="AW3312"/>
  <c r="BB3312" s="1"/>
  <c r="AC3313"/>
  <c r="AD3313"/>
  <c r="AE3313"/>
  <c r="AF3313"/>
  <c r="AO3313" s="1"/>
  <c r="AN3313" s="1"/>
  <c r="AG3313"/>
  <c r="AH3313"/>
  <c r="AI3313"/>
  <c r="AJ3313"/>
  <c r="AK3313"/>
  <c r="AT3313"/>
  <c r="AU3313"/>
  <c r="AV3313"/>
  <c r="AW3313"/>
  <c r="BB3313" s="1"/>
  <c r="AC3314"/>
  <c r="AD3314"/>
  <c r="AE3314"/>
  <c r="AF3314"/>
  <c r="AO3314" s="1"/>
  <c r="AG3314"/>
  <c r="AH3314"/>
  <c r="AI3314"/>
  <c r="AJ3314"/>
  <c r="AK3314"/>
  <c r="AT3314"/>
  <c r="AU3314"/>
  <c r="AV3314"/>
  <c r="AW3314"/>
  <c r="BB3314" s="1"/>
  <c r="AC3315"/>
  <c r="AD3315"/>
  <c r="AE3315"/>
  <c r="AF3315"/>
  <c r="AO3315" s="1"/>
  <c r="AN3315" s="1"/>
  <c r="AG3315"/>
  <c r="AH3315"/>
  <c r="AI3315"/>
  <c r="AJ3315"/>
  <c r="AK3315"/>
  <c r="AT3315"/>
  <c r="AU3315"/>
  <c r="AV3315"/>
  <c r="AW3315"/>
  <c r="BB3315" s="1"/>
  <c r="AC3316"/>
  <c r="AD3316"/>
  <c r="AE3316"/>
  <c r="AF3316"/>
  <c r="AO3316" s="1"/>
  <c r="AG3316"/>
  <c r="AH3316"/>
  <c r="AI3316"/>
  <c r="AJ3316"/>
  <c r="AK3316"/>
  <c r="AT3316"/>
  <c r="AU3316"/>
  <c r="AV3316"/>
  <c r="AW3316"/>
  <c r="BB3316" s="1"/>
  <c r="AC3317"/>
  <c r="AD3317"/>
  <c r="AE3317"/>
  <c r="AF3317"/>
  <c r="AG3317"/>
  <c r="AH3317"/>
  <c r="AI3317"/>
  <c r="AJ3317"/>
  <c r="AK3317"/>
  <c r="AO3317"/>
  <c r="AN3317" s="1"/>
  <c r="AT3317"/>
  <c r="AU3317"/>
  <c r="AV3317"/>
  <c r="AW3317"/>
  <c r="BB3317" s="1"/>
  <c r="AC3318"/>
  <c r="AD3318"/>
  <c r="AE3318"/>
  <c r="AF3318"/>
  <c r="AO3318" s="1"/>
  <c r="AG3318"/>
  <c r="AH3318"/>
  <c r="AI3318"/>
  <c r="AJ3318"/>
  <c r="AK3318"/>
  <c r="AT3318"/>
  <c r="AU3318"/>
  <c r="AV3318"/>
  <c r="AW3318"/>
  <c r="BB3318" s="1"/>
  <c r="AC3319"/>
  <c r="AD3319"/>
  <c r="AE3319"/>
  <c r="AF3319"/>
  <c r="AG3319"/>
  <c r="AH3319"/>
  <c r="AI3319"/>
  <c r="AJ3319"/>
  <c r="AK3319"/>
  <c r="AO3319"/>
  <c r="AN3319" s="1"/>
  <c r="AT3319"/>
  <c r="AU3319"/>
  <c r="AV3319"/>
  <c r="AW3319"/>
  <c r="BB3319" s="1"/>
  <c r="AC3320"/>
  <c r="AD3320"/>
  <c r="AE3320"/>
  <c r="AF3320"/>
  <c r="AO3320" s="1"/>
  <c r="AG3320"/>
  <c r="AH3320"/>
  <c r="AI3320"/>
  <c r="AJ3320"/>
  <c r="AK3320"/>
  <c r="AT3320"/>
  <c r="AU3320"/>
  <c r="AV3320"/>
  <c r="AW3320"/>
  <c r="BB3320" s="1"/>
  <c r="AC3321"/>
  <c r="AD3321"/>
  <c r="AE3321"/>
  <c r="AF3321"/>
  <c r="AO3321" s="1"/>
  <c r="AN3321" s="1"/>
  <c r="AG3321"/>
  <c r="AH3321"/>
  <c r="AI3321"/>
  <c r="AJ3321"/>
  <c r="AK3321"/>
  <c r="AT3321"/>
  <c r="AU3321"/>
  <c r="AV3321"/>
  <c r="AW3321"/>
  <c r="BB3321" s="1"/>
  <c r="AC3322"/>
  <c r="AD3322"/>
  <c r="AE3322"/>
  <c r="AF3322"/>
  <c r="AO3322" s="1"/>
  <c r="AG3322"/>
  <c r="AH3322"/>
  <c r="AI3322"/>
  <c r="AJ3322"/>
  <c r="AK3322"/>
  <c r="AT3322"/>
  <c r="AU3322"/>
  <c r="AV3322"/>
  <c r="AW3322"/>
  <c r="BB3322" s="1"/>
  <c r="AC3323"/>
  <c r="AD3323"/>
  <c r="AE3323"/>
  <c r="AF3323"/>
  <c r="AO3323" s="1"/>
  <c r="AN3323" s="1"/>
  <c r="AG3323"/>
  <c r="AH3323"/>
  <c r="AI3323"/>
  <c r="AJ3323"/>
  <c r="AK3323"/>
  <c r="AT3323"/>
  <c r="AU3323"/>
  <c r="AV3323"/>
  <c r="AW3323"/>
  <c r="BB3323" s="1"/>
  <c r="AC3324"/>
  <c r="AD3324"/>
  <c r="AE3324"/>
  <c r="AF3324"/>
  <c r="AO3324" s="1"/>
  <c r="AG3324"/>
  <c r="AH3324"/>
  <c r="AI3324"/>
  <c r="AJ3324"/>
  <c r="AK3324"/>
  <c r="AT3324"/>
  <c r="AU3324"/>
  <c r="AV3324"/>
  <c r="AW3324"/>
  <c r="BB3324" s="1"/>
  <c r="AC3325"/>
  <c r="AD3325"/>
  <c r="AE3325"/>
  <c r="AF3325"/>
  <c r="AG3325"/>
  <c r="AH3325"/>
  <c r="AI3325"/>
  <c r="AJ3325"/>
  <c r="AK3325"/>
  <c r="AO3325"/>
  <c r="AN3325" s="1"/>
  <c r="AT3325"/>
  <c r="AU3325"/>
  <c r="AV3325"/>
  <c r="AW3325"/>
  <c r="BB3325" s="1"/>
  <c r="AC3326"/>
  <c r="AD3326"/>
  <c r="AE3326"/>
  <c r="AF3326"/>
  <c r="AO3326" s="1"/>
  <c r="AG3326"/>
  <c r="AH3326"/>
  <c r="AI3326"/>
  <c r="AJ3326"/>
  <c r="AK3326"/>
  <c r="AT3326"/>
  <c r="AU3326"/>
  <c r="AV3326"/>
  <c r="AW3326"/>
  <c r="BB3326" s="1"/>
  <c r="AC3327"/>
  <c r="AD3327"/>
  <c r="AE3327"/>
  <c r="AF3327"/>
  <c r="AG3327"/>
  <c r="AH3327"/>
  <c r="AI3327"/>
  <c r="AJ3327"/>
  <c r="AK3327"/>
  <c r="AO3327"/>
  <c r="AN3327" s="1"/>
  <c r="AT3327"/>
  <c r="AU3327"/>
  <c r="AV3327"/>
  <c r="AW3327"/>
  <c r="BB3327" s="1"/>
  <c r="AC3328"/>
  <c r="AD3328"/>
  <c r="AE3328"/>
  <c r="AF3328"/>
  <c r="AO3328" s="1"/>
  <c r="AG3328"/>
  <c r="AH3328"/>
  <c r="AI3328"/>
  <c r="AJ3328"/>
  <c r="AK3328"/>
  <c r="AT3328"/>
  <c r="AU3328"/>
  <c r="AV3328"/>
  <c r="AW3328"/>
  <c r="BB3328" s="1"/>
  <c r="AC3329"/>
  <c r="AD3329"/>
  <c r="AE3329"/>
  <c r="AF3329"/>
  <c r="AO3329" s="1"/>
  <c r="AN3329" s="1"/>
  <c r="AG3329"/>
  <c r="AH3329"/>
  <c r="AI3329"/>
  <c r="AJ3329"/>
  <c r="AK3329"/>
  <c r="AT3329"/>
  <c r="AU3329"/>
  <c r="AV3329"/>
  <c r="AW3329"/>
  <c r="BB3329" s="1"/>
  <c r="AC3330"/>
  <c r="AD3330"/>
  <c r="AE3330"/>
  <c r="AF3330"/>
  <c r="AO3330" s="1"/>
  <c r="AG3330"/>
  <c r="AH3330"/>
  <c r="AI3330"/>
  <c r="AJ3330"/>
  <c r="AK3330"/>
  <c r="AT3330"/>
  <c r="AU3330"/>
  <c r="AV3330"/>
  <c r="AW3330"/>
  <c r="BB3330" s="1"/>
  <c r="AC3331"/>
  <c r="AD3331"/>
  <c r="AE3331"/>
  <c r="AF3331"/>
  <c r="AO3331" s="1"/>
  <c r="AN3331" s="1"/>
  <c r="AG3331"/>
  <c r="AH3331"/>
  <c r="AI3331"/>
  <c r="AJ3331"/>
  <c r="AK3331"/>
  <c r="AT3331"/>
  <c r="AU3331"/>
  <c r="AV3331"/>
  <c r="AW3331"/>
  <c r="BB3331" s="1"/>
  <c r="AC3332"/>
  <c r="AD3332"/>
  <c r="AE3332"/>
  <c r="AF3332"/>
  <c r="AO3332" s="1"/>
  <c r="AG3332"/>
  <c r="AH3332"/>
  <c r="AI3332"/>
  <c r="AJ3332"/>
  <c r="AK3332"/>
  <c r="AT3332"/>
  <c r="AU3332"/>
  <c r="AV3332"/>
  <c r="AW3332"/>
  <c r="BB3332" s="1"/>
  <c r="AC3333"/>
  <c r="AD3333"/>
  <c r="AE3333"/>
  <c r="AF3333"/>
  <c r="AG3333"/>
  <c r="AH3333"/>
  <c r="AI3333"/>
  <c r="AJ3333"/>
  <c r="AK3333"/>
  <c r="AO3333"/>
  <c r="AN3333" s="1"/>
  <c r="AT3333"/>
  <c r="AU3333"/>
  <c r="AV3333"/>
  <c r="AW3333"/>
  <c r="BB3333" s="1"/>
  <c r="AC3334"/>
  <c r="AD3334"/>
  <c r="AE3334"/>
  <c r="AF3334"/>
  <c r="AO3334" s="1"/>
  <c r="AG3334"/>
  <c r="AH3334"/>
  <c r="AI3334"/>
  <c r="AJ3334"/>
  <c r="AK3334"/>
  <c r="AT3334"/>
  <c r="AU3334"/>
  <c r="AV3334"/>
  <c r="AW3334"/>
  <c r="BB3334" s="1"/>
  <c r="AC3335"/>
  <c r="AD3335"/>
  <c r="AE3335"/>
  <c r="AF3335"/>
  <c r="AG3335"/>
  <c r="AH3335"/>
  <c r="AI3335"/>
  <c r="AJ3335"/>
  <c r="AK3335"/>
  <c r="AO3335"/>
  <c r="AN3335" s="1"/>
  <c r="AT3335"/>
  <c r="AU3335"/>
  <c r="AV3335"/>
  <c r="AW3335"/>
  <c r="BB3335" s="1"/>
  <c r="AC3336"/>
  <c r="AD3336"/>
  <c r="AE3336"/>
  <c r="AF3336"/>
  <c r="AO3336" s="1"/>
  <c r="AG3336"/>
  <c r="AH3336"/>
  <c r="AI3336"/>
  <c r="AJ3336"/>
  <c r="AK3336"/>
  <c r="AT3336"/>
  <c r="AU3336"/>
  <c r="AV3336"/>
  <c r="AW3336"/>
  <c r="BB3336" s="1"/>
  <c r="AC3337"/>
  <c r="AD3337"/>
  <c r="AE3337"/>
  <c r="AF3337"/>
  <c r="AO3337" s="1"/>
  <c r="AN3337" s="1"/>
  <c r="AG3337"/>
  <c r="AH3337"/>
  <c r="AI3337"/>
  <c r="AJ3337"/>
  <c r="AK3337"/>
  <c r="AT3337"/>
  <c r="AU3337"/>
  <c r="AV3337"/>
  <c r="AW3337"/>
  <c r="BB3337" s="1"/>
  <c r="AC3338"/>
  <c r="AD3338"/>
  <c r="AE3338"/>
  <c r="AF3338"/>
  <c r="AO3338" s="1"/>
  <c r="AG3338"/>
  <c r="AH3338"/>
  <c r="AI3338"/>
  <c r="AJ3338"/>
  <c r="AK3338"/>
  <c r="AT3338"/>
  <c r="AU3338"/>
  <c r="AV3338"/>
  <c r="AW3338"/>
  <c r="BB3338" s="1"/>
  <c r="AC3339"/>
  <c r="AD3339"/>
  <c r="AE3339"/>
  <c r="AF3339"/>
  <c r="AO3339" s="1"/>
  <c r="AN3339" s="1"/>
  <c r="AG3339"/>
  <c r="AH3339"/>
  <c r="AI3339"/>
  <c r="AJ3339"/>
  <c r="AK3339"/>
  <c r="AT3339"/>
  <c r="AU3339"/>
  <c r="AV3339"/>
  <c r="AW3339"/>
  <c r="BB3339" s="1"/>
  <c r="AC3340"/>
  <c r="AD3340"/>
  <c r="AE3340"/>
  <c r="AF3340"/>
  <c r="AO3340" s="1"/>
  <c r="AG3340"/>
  <c r="AH3340"/>
  <c r="AI3340"/>
  <c r="AJ3340"/>
  <c r="AK3340"/>
  <c r="AT3340"/>
  <c r="AU3340"/>
  <c r="AV3340"/>
  <c r="AW3340"/>
  <c r="BB3340" s="1"/>
  <c r="AC3341"/>
  <c r="AD3341"/>
  <c r="AE3341"/>
  <c r="AF3341"/>
  <c r="AG3341"/>
  <c r="AH3341"/>
  <c r="AI3341"/>
  <c r="AJ3341"/>
  <c r="AK3341"/>
  <c r="AO3341"/>
  <c r="AN3341" s="1"/>
  <c r="AT3341"/>
  <c r="AU3341"/>
  <c r="AV3341"/>
  <c r="AW3341"/>
  <c r="BB3341" s="1"/>
  <c r="AC3342"/>
  <c r="AD3342"/>
  <c r="AE3342"/>
  <c r="AF3342"/>
  <c r="AO3342" s="1"/>
  <c r="AG3342"/>
  <c r="AH3342"/>
  <c r="AI3342"/>
  <c r="AJ3342"/>
  <c r="AK3342"/>
  <c r="AT3342"/>
  <c r="AU3342"/>
  <c r="AV3342"/>
  <c r="AW3342"/>
  <c r="BB3342" s="1"/>
  <c r="AC3343"/>
  <c r="AD3343"/>
  <c r="AE3343"/>
  <c r="AF3343"/>
  <c r="AG3343"/>
  <c r="AH3343"/>
  <c r="AI3343"/>
  <c r="AJ3343"/>
  <c r="AK3343"/>
  <c r="AO3343"/>
  <c r="AN3343" s="1"/>
  <c r="AT3343"/>
  <c r="AU3343"/>
  <c r="AV3343"/>
  <c r="AW3343"/>
  <c r="BB3343" s="1"/>
  <c r="AC3344"/>
  <c r="AD3344"/>
  <c r="AE3344"/>
  <c r="AF3344"/>
  <c r="AO3344" s="1"/>
  <c r="AG3344"/>
  <c r="AH3344"/>
  <c r="AI3344"/>
  <c r="AJ3344"/>
  <c r="AK3344"/>
  <c r="AT3344"/>
  <c r="AU3344"/>
  <c r="AV3344"/>
  <c r="AW3344"/>
  <c r="BB3344" s="1"/>
  <c r="AC3345"/>
  <c r="AD3345"/>
  <c r="AE3345"/>
  <c r="AF3345"/>
  <c r="AO3345" s="1"/>
  <c r="AN3345" s="1"/>
  <c r="AG3345"/>
  <c r="AH3345"/>
  <c r="AI3345"/>
  <c r="AJ3345"/>
  <c r="AK3345"/>
  <c r="AT3345"/>
  <c r="AU3345"/>
  <c r="AV3345"/>
  <c r="AW3345"/>
  <c r="BB3345" s="1"/>
  <c r="AC3346"/>
  <c r="AD3346"/>
  <c r="AE3346"/>
  <c r="AF3346"/>
  <c r="AO3346" s="1"/>
  <c r="AG3346"/>
  <c r="AH3346"/>
  <c r="AI3346"/>
  <c r="AJ3346"/>
  <c r="AK3346"/>
  <c r="AT3346"/>
  <c r="AU3346"/>
  <c r="AV3346"/>
  <c r="AW3346"/>
  <c r="BB3346" s="1"/>
  <c r="AC3347"/>
  <c r="AD3347"/>
  <c r="AE3347"/>
  <c r="AF3347"/>
  <c r="AO3347" s="1"/>
  <c r="AN3347" s="1"/>
  <c r="AG3347"/>
  <c r="AH3347"/>
  <c r="AI3347"/>
  <c r="AJ3347"/>
  <c r="AK3347"/>
  <c r="AT3347"/>
  <c r="AU3347"/>
  <c r="AV3347"/>
  <c r="AW3347"/>
  <c r="BB3347" s="1"/>
  <c r="AC3348"/>
  <c r="AD3348"/>
  <c r="AE3348"/>
  <c r="AF3348"/>
  <c r="AO3348" s="1"/>
  <c r="AG3348"/>
  <c r="AH3348"/>
  <c r="AI3348"/>
  <c r="AJ3348"/>
  <c r="AK3348"/>
  <c r="AT3348"/>
  <c r="AU3348"/>
  <c r="AV3348"/>
  <c r="AW3348"/>
  <c r="BB3348" s="1"/>
  <c r="AC3349"/>
  <c r="AD3349"/>
  <c r="AE3349"/>
  <c r="AF3349"/>
  <c r="AG3349"/>
  <c r="AH3349"/>
  <c r="AI3349"/>
  <c r="AJ3349"/>
  <c r="AK3349"/>
  <c r="AO3349"/>
  <c r="AN3349" s="1"/>
  <c r="AT3349"/>
  <c r="AU3349"/>
  <c r="AV3349"/>
  <c r="AW3349"/>
  <c r="BB3349" s="1"/>
  <c r="AC3350"/>
  <c r="AD3350"/>
  <c r="AE3350"/>
  <c r="AF3350"/>
  <c r="AO3350" s="1"/>
  <c r="AG3350"/>
  <c r="AH3350"/>
  <c r="AI3350"/>
  <c r="AJ3350"/>
  <c r="AK3350"/>
  <c r="AT3350"/>
  <c r="AU3350"/>
  <c r="AV3350"/>
  <c r="AW3350"/>
  <c r="BB3350" s="1"/>
  <c r="AC3351"/>
  <c r="AD3351"/>
  <c r="AE3351"/>
  <c r="AF3351"/>
  <c r="AG3351"/>
  <c r="AH3351"/>
  <c r="AI3351"/>
  <c r="AJ3351"/>
  <c r="AK3351"/>
  <c r="AO3351"/>
  <c r="AN3351" s="1"/>
  <c r="AT3351"/>
  <c r="AU3351"/>
  <c r="AV3351"/>
  <c r="AW3351"/>
  <c r="BB3351" s="1"/>
  <c r="AC3352"/>
  <c r="AD3352"/>
  <c r="AE3352"/>
  <c r="AF3352"/>
  <c r="AO3352" s="1"/>
  <c r="AG3352"/>
  <c r="AH3352"/>
  <c r="AI3352"/>
  <c r="AJ3352"/>
  <c r="AK3352"/>
  <c r="AT3352"/>
  <c r="AU3352"/>
  <c r="AV3352"/>
  <c r="AW3352"/>
  <c r="BB3352" s="1"/>
  <c r="AC3353"/>
  <c r="AD3353"/>
  <c r="AE3353"/>
  <c r="AF3353"/>
  <c r="AO3353" s="1"/>
  <c r="AN3353" s="1"/>
  <c r="AG3353"/>
  <c r="AH3353"/>
  <c r="AI3353"/>
  <c r="AJ3353"/>
  <c r="AK3353"/>
  <c r="AT3353"/>
  <c r="AU3353"/>
  <c r="AV3353"/>
  <c r="AW3353"/>
  <c r="BB3353" s="1"/>
  <c r="AC3354"/>
  <c r="AD3354"/>
  <c r="AE3354"/>
  <c r="AF3354"/>
  <c r="AO3354" s="1"/>
  <c r="AG3354"/>
  <c r="AH3354"/>
  <c r="AI3354"/>
  <c r="AJ3354"/>
  <c r="AK3354"/>
  <c r="AT3354"/>
  <c r="AU3354"/>
  <c r="AV3354"/>
  <c r="AW3354"/>
  <c r="BB3354" s="1"/>
  <c r="AC3355"/>
  <c r="AD3355"/>
  <c r="AE3355"/>
  <c r="AF3355"/>
  <c r="AO3355" s="1"/>
  <c r="AN3355" s="1"/>
  <c r="AG3355"/>
  <c r="AH3355"/>
  <c r="AI3355"/>
  <c r="AJ3355"/>
  <c r="AK3355"/>
  <c r="AT3355"/>
  <c r="AU3355"/>
  <c r="AV3355"/>
  <c r="AW3355"/>
  <c r="BB3355" s="1"/>
  <c r="AC3356"/>
  <c r="AD3356"/>
  <c r="AE3356"/>
  <c r="AF3356"/>
  <c r="AO3356" s="1"/>
  <c r="AG3356"/>
  <c r="AH3356"/>
  <c r="AI3356"/>
  <c r="AJ3356"/>
  <c r="AK3356"/>
  <c r="AT3356"/>
  <c r="AU3356"/>
  <c r="AV3356"/>
  <c r="AW3356"/>
  <c r="BB3356" s="1"/>
  <c r="AC3357"/>
  <c r="AD3357"/>
  <c r="AE3357"/>
  <c r="AF3357"/>
  <c r="AG3357"/>
  <c r="AH3357"/>
  <c r="AI3357"/>
  <c r="AJ3357"/>
  <c r="AK3357"/>
  <c r="AO3357"/>
  <c r="AN3357" s="1"/>
  <c r="AT3357"/>
  <c r="AU3357"/>
  <c r="AV3357"/>
  <c r="AW3357"/>
  <c r="BB3357" s="1"/>
  <c r="AC3358"/>
  <c r="AD3358"/>
  <c r="AE3358"/>
  <c r="AF3358"/>
  <c r="AO3358" s="1"/>
  <c r="AG3358"/>
  <c r="AH3358"/>
  <c r="AI3358"/>
  <c r="AJ3358"/>
  <c r="AK3358"/>
  <c r="AT3358"/>
  <c r="AU3358"/>
  <c r="AV3358"/>
  <c r="AW3358"/>
  <c r="BB3358" s="1"/>
  <c r="AC3359"/>
  <c r="AD3359"/>
  <c r="AE3359"/>
  <c r="AF3359"/>
  <c r="AG3359"/>
  <c r="AH3359"/>
  <c r="AI3359"/>
  <c r="AJ3359"/>
  <c r="AK3359"/>
  <c r="AO3359"/>
  <c r="AN3359" s="1"/>
  <c r="AT3359"/>
  <c r="AU3359"/>
  <c r="AV3359"/>
  <c r="AW3359"/>
  <c r="BB3359" s="1"/>
  <c r="AC3360"/>
  <c r="AD3360"/>
  <c r="AE3360"/>
  <c r="AF3360"/>
  <c r="AO3360" s="1"/>
  <c r="AG3360"/>
  <c r="AH3360"/>
  <c r="AI3360"/>
  <c r="AJ3360"/>
  <c r="AK3360"/>
  <c r="AT3360"/>
  <c r="AU3360"/>
  <c r="AV3360"/>
  <c r="AW3360"/>
  <c r="BB3360" s="1"/>
  <c r="AC3361"/>
  <c r="AD3361"/>
  <c r="AE3361"/>
  <c r="AF3361"/>
  <c r="AO3361" s="1"/>
  <c r="AN3361" s="1"/>
  <c r="AG3361"/>
  <c r="AH3361"/>
  <c r="AI3361"/>
  <c r="AJ3361"/>
  <c r="AK3361"/>
  <c r="AT3361"/>
  <c r="AU3361"/>
  <c r="AV3361"/>
  <c r="AW3361"/>
  <c r="BB3361" s="1"/>
  <c r="AC3362"/>
  <c r="AD3362"/>
  <c r="AE3362"/>
  <c r="AF3362"/>
  <c r="AO3362" s="1"/>
  <c r="AG3362"/>
  <c r="AH3362"/>
  <c r="AI3362"/>
  <c r="AJ3362"/>
  <c r="AK3362"/>
  <c r="AT3362"/>
  <c r="AU3362"/>
  <c r="AV3362"/>
  <c r="AW3362"/>
  <c r="BB3362" s="1"/>
  <c r="AC3363"/>
  <c r="AD3363"/>
  <c r="AE3363"/>
  <c r="AF3363"/>
  <c r="AO3363" s="1"/>
  <c r="AN3363" s="1"/>
  <c r="AG3363"/>
  <c r="AH3363"/>
  <c r="AI3363"/>
  <c r="AJ3363"/>
  <c r="AK3363"/>
  <c r="AT3363"/>
  <c r="AU3363"/>
  <c r="AV3363"/>
  <c r="AW3363"/>
  <c r="BB3363" s="1"/>
  <c r="AC3364"/>
  <c r="AD3364"/>
  <c r="AE3364"/>
  <c r="AF3364"/>
  <c r="AO3364" s="1"/>
  <c r="AG3364"/>
  <c r="AH3364"/>
  <c r="AI3364"/>
  <c r="AJ3364"/>
  <c r="AK3364"/>
  <c r="AT3364"/>
  <c r="AU3364"/>
  <c r="AV3364"/>
  <c r="AW3364"/>
  <c r="BB3364" s="1"/>
  <c r="AC3365"/>
  <c r="AD3365"/>
  <c r="AE3365"/>
  <c r="AF3365"/>
  <c r="AG3365"/>
  <c r="AH3365"/>
  <c r="AI3365"/>
  <c r="AJ3365"/>
  <c r="AK3365"/>
  <c r="AO3365"/>
  <c r="AN3365" s="1"/>
  <c r="AT3365"/>
  <c r="AU3365"/>
  <c r="AV3365"/>
  <c r="AW3365"/>
  <c r="BB3365" s="1"/>
  <c r="AC3366"/>
  <c r="AD3366"/>
  <c r="AE3366"/>
  <c r="AF3366"/>
  <c r="AO3366" s="1"/>
  <c r="AG3366"/>
  <c r="AH3366"/>
  <c r="AI3366"/>
  <c r="AJ3366"/>
  <c r="AK3366"/>
  <c r="AT3366"/>
  <c r="AU3366"/>
  <c r="AV3366"/>
  <c r="AW3366"/>
  <c r="BB3366" s="1"/>
  <c r="AC3367"/>
  <c r="AD3367"/>
  <c r="AE3367"/>
  <c r="AF3367"/>
  <c r="AG3367"/>
  <c r="AH3367"/>
  <c r="AI3367"/>
  <c r="AJ3367"/>
  <c r="AK3367"/>
  <c r="AO3367"/>
  <c r="AN3367" s="1"/>
  <c r="AT3367"/>
  <c r="AU3367"/>
  <c r="AV3367"/>
  <c r="AW3367"/>
  <c r="BB3367" s="1"/>
  <c r="AC3368"/>
  <c r="AD3368"/>
  <c r="AE3368"/>
  <c r="AF3368"/>
  <c r="AO3368" s="1"/>
  <c r="AG3368"/>
  <c r="AH3368"/>
  <c r="AI3368"/>
  <c r="AJ3368"/>
  <c r="AK3368"/>
  <c r="AT3368"/>
  <c r="AU3368"/>
  <c r="AV3368"/>
  <c r="AW3368"/>
  <c r="BB3368" s="1"/>
  <c r="AC3369"/>
  <c r="AD3369"/>
  <c r="AE3369"/>
  <c r="AF3369"/>
  <c r="AO3369" s="1"/>
  <c r="AN3369" s="1"/>
  <c r="AG3369"/>
  <c r="AH3369"/>
  <c r="AI3369"/>
  <c r="AJ3369"/>
  <c r="AK3369"/>
  <c r="AT3369"/>
  <c r="AU3369"/>
  <c r="AV3369"/>
  <c r="AW3369"/>
  <c r="BB3369" s="1"/>
  <c r="AC3370"/>
  <c r="AD3370"/>
  <c r="AE3370"/>
  <c r="AF3370"/>
  <c r="AO3370" s="1"/>
  <c r="AG3370"/>
  <c r="AH3370"/>
  <c r="AI3370"/>
  <c r="AJ3370"/>
  <c r="AK3370"/>
  <c r="AT3370"/>
  <c r="AU3370"/>
  <c r="AV3370"/>
  <c r="AW3370"/>
  <c r="BB3370" s="1"/>
  <c r="AC3371"/>
  <c r="AD3371"/>
  <c r="AE3371"/>
  <c r="AF3371"/>
  <c r="AO3371" s="1"/>
  <c r="AN3371" s="1"/>
  <c r="AG3371"/>
  <c r="AH3371"/>
  <c r="AI3371"/>
  <c r="AJ3371"/>
  <c r="AK3371"/>
  <c r="AT3371"/>
  <c r="AU3371"/>
  <c r="AV3371"/>
  <c r="AW3371"/>
  <c r="BB3371" s="1"/>
  <c r="AC3372"/>
  <c r="AD3372"/>
  <c r="AE3372"/>
  <c r="AF3372"/>
  <c r="AO3372" s="1"/>
  <c r="AG3372"/>
  <c r="AH3372"/>
  <c r="AI3372"/>
  <c r="AJ3372"/>
  <c r="AK3372"/>
  <c r="AT3372"/>
  <c r="AU3372"/>
  <c r="AV3372"/>
  <c r="AW3372"/>
  <c r="BB3372" s="1"/>
  <c r="AC3373"/>
  <c r="AD3373"/>
  <c r="AE3373"/>
  <c r="AF3373"/>
  <c r="AG3373"/>
  <c r="AH3373"/>
  <c r="AI3373"/>
  <c r="AJ3373"/>
  <c r="AK3373"/>
  <c r="AO3373"/>
  <c r="AN3373" s="1"/>
  <c r="AT3373"/>
  <c r="AU3373"/>
  <c r="AV3373"/>
  <c r="AW3373"/>
  <c r="BB3373" s="1"/>
  <c r="AC3374"/>
  <c r="AD3374"/>
  <c r="AE3374"/>
  <c r="AF3374"/>
  <c r="AO3374" s="1"/>
  <c r="AG3374"/>
  <c r="AH3374"/>
  <c r="AI3374"/>
  <c r="AJ3374"/>
  <c r="AK3374"/>
  <c r="AT3374"/>
  <c r="AU3374"/>
  <c r="AV3374"/>
  <c r="AW3374"/>
  <c r="BB3374" s="1"/>
  <c r="AC3375"/>
  <c r="AD3375"/>
  <c r="AE3375"/>
  <c r="AF3375"/>
  <c r="AG3375"/>
  <c r="AH3375"/>
  <c r="AI3375"/>
  <c r="AJ3375"/>
  <c r="AK3375"/>
  <c r="AO3375"/>
  <c r="AN3375" s="1"/>
  <c r="AT3375"/>
  <c r="AU3375"/>
  <c r="AV3375"/>
  <c r="AW3375"/>
  <c r="BB3375" s="1"/>
  <c r="AC3376"/>
  <c r="AD3376"/>
  <c r="AE3376"/>
  <c r="AF3376"/>
  <c r="AO3376" s="1"/>
  <c r="AG3376"/>
  <c r="AH3376"/>
  <c r="AI3376"/>
  <c r="AJ3376"/>
  <c r="AK3376"/>
  <c r="AT3376"/>
  <c r="AU3376"/>
  <c r="AV3376"/>
  <c r="AW3376"/>
  <c r="BB3376" s="1"/>
  <c r="AC3377"/>
  <c r="AD3377"/>
  <c r="AE3377"/>
  <c r="AF3377"/>
  <c r="AO3377" s="1"/>
  <c r="AN3377" s="1"/>
  <c r="AG3377"/>
  <c r="AH3377"/>
  <c r="AI3377"/>
  <c r="AJ3377"/>
  <c r="AK3377"/>
  <c r="AT3377"/>
  <c r="AU3377"/>
  <c r="AV3377"/>
  <c r="AW3377"/>
  <c r="BB3377" s="1"/>
  <c r="AC3378"/>
  <c r="AD3378"/>
  <c r="AE3378"/>
  <c r="AF3378"/>
  <c r="AO3378" s="1"/>
  <c r="AG3378"/>
  <c r="AH3378"/>
  <c r="AI3378"/>
  <c r="AJ3378"/>
  <c r="AK3378"/>
  <c r="AT3378"/>
  <c r="AU3378"/>
  <c r="AV3378"/>
  <c r="AW3378"/>
  <c r="BB3378" s="1"/>
  <c r="AC3379"/>
  <c r="AD3379"/>
  <c r="AE3379"/>
  <c r="AF3379"/>
  <c r="AO3379" s="1"/>
  <c r="AN3379" s="1"/>
  <c r="AG3379"/>
  <c r="AH3379"/>
  <c r="AI3379"/>
  <c r="AJ3379"/>
  <c r="AK3379"/>
  <c r="AT3379"/>
  <c r="AU3379"/>
  <c r="AV3379"/>
  <c r="AW3379"/>
  <c r="BB3379" s="1"/>
  <c r="AC3380"/>
  <c r="AD3380"/>
  <c r="AE3380"/>
  <c r="AF3380"/>
  <c r="AO3380" s="1"/>
  <c r="AG3380"/>
  <c r="AH3380"/>
  <c r="AI3380"/>
  <c r="AJ3380"/>
  <c r="AK3380"/>
  <c r="AT3380"/>
  <c r="AU3380"/>
  <c r="AV3380"/>
  <c r="AW3380"/>
  <c r="BB3380" s="1"/>
  <c r="AC3381"/>
  <c r="AD3381"/>
  <c r="AE3381"/>
  <c r="AF3381"/>
  <c r="AG3381"/>
  <c r="AH3381"/>
  <c r="AI3381"/>
  <c r="AJ3381"/>
  <c r="AK3381"/>
  <c r="AO3381"/>
  <c r="AN3381" s="1"/>
  <c r="AT3381"/>
  <c r="AU3381"/>
  <c r="AV3381"/>
  <c r="AW3381"/>
  <c r="BB3381" s="1"/>
  <c r="AC3382"/>
  <c r="AD3382"/>
  <c r="AE3382"/>
  <c r="AF3382"/>
  <c r="AO3382" s="1"/>
  <c r="AG3382"/>
  <c r="AH3382"/>
  <c r="AI3382"/>
  <c r="AJ3382"/>
  <c r="AK3382"/>
  <c r="AT3382"/>
  <c r="AU3382"/>
  <c r="AV3382"/>
  <c r="AW3382"/>
  <c r="BB3382" s="1"/>
  <c r="AC3383"/>
  <c r="AD3383"/>
  <c r="AE3383"/>
  <c r="AF3383"/>
  <c r="AG3383"/>
  <c r="AH3383"/>
  <c r="AI3383"/>
  <c r="AJ3383"/>
  <c r="AK3383"/>
  <c r="AO3383"/>
  <c r="AN3383" s="1"/>
  <c r="AT3383"/>
  <c r="AU3383"/>
  <c r="AV3383"/>
  <c r="AW3383"/>
  <c r="BB3383" s="1"/>
  <c r="AC3384"/>
  <c r="AD3384"/>
  <c r="AE3384"/>
  <c r="AF3384"/>
  <c r="AO3384" s="1"/>
  <c r="AG3384"/>
  <c r="AH3384"/>
  <c r="AI3384"/>
  <c r="AJ3384"/>
  <c r="AK3384"/>
  <c r="AT3384"/>
  <c r="AU3384"/>
  <c r="AV3384"/>
  <c r="AW3384"/>
  <c r="BB3384" s="1"/>
  <c r="AC3385"/>
  <c r="AD3385"/>
  <c r="AE3385"/>
  <c r="AF3385"/>
  <c r="AO3385" s="1"/>
  <c r="AN3385" s="1"/>
  <c r="AG3385"/>
  <c r="AH3385"/>
  <c r="AI3385"/>
  <c r="AJ3385"/>
  <c r="AK3385"/>
  <c r="AT3385"/>
  <c r="AU3385"/>
  <c r="AV3385"/>
  <c r="AW3385"/>
  <c r="BB3385" s="1"/>
  <c r="AC3386"/>
  <c r="AD3386"/>
  <c r="AE3386"/>
  <c r="AF3386"/>
  <c r="AO3386" s="1"/>
  <c r="AG3386"/>
  <c r="AH3386"/>
  <c r="AI3386"/>
  <c r="AJ3386"/>
  <c r="AK3386"/>
  <c r="AT3386"/>
  <c r="AU3386"/>
  <c r="AV3386"/>
  <c r="AW3386"/>
  <c r="BB3386" s="1"/>
  <c r="AC3387"/>
  <c r="AD3387"/>
  <c r="AE3387"/>
  <c r="AF3387"/>
  <c r="AO3387" s="1"/>
  <c r="AN3387" s="1"/>
  <c r="AG3387"/>
  <c r="AH3387"/>
  <c r="AI3387"/>
  <c r="AJ3387"/>
  <c r="AK3387"/>
  <c r="AT3387"/>
  <c r="AU3387"/>
  <c r="AV3387"/>
  <c r="AW3387"/>
  <c r="BB3387" s="1"/>
  <c r="AC3388"/>
  <c r="AD3388"/>
  <c r="AE3388"/>
  <c r="AF3388"/>
  <c r="AO3388" s="1"/>
  <c r="AG3388"/>
  <c r="AH3388"/>
  <c r="AI3388"/>
  <c r="AJ3388"/>
  <c r="AK3388"/>
  <c r="AT3388"/>
  <c r="AU3388"/>
  <c r="AV3388"/>
  <c r="AW3388"/>
  <c r="BB3388" s="1"/>
  <c r="AC3389"/>
  <c r="AD3389"/>
  <c r="AE3389"/>
  <c r="AF3389"/>
  <c r="AG3389"/>
  <c r="AH3389"/>
  <c r="AI3389"/>
  <c r="AJ3389"/>
  <c r="AK3389"/>
  <c r="AO3389"/>
  <c r="AN3389" s="1"/>
  <c r="AT3389"/>
  <c r="AU3389"/>
  <c r="AV3389"/>
  <c r="AW3389"/>
  <c r="BB3389" s="1"/>
  <c r="AC3390"/>
  <c r="AD3390"/>
  <c r="AE3390"/>
  <c r="AF3390"/>
  <c r="AO3390" s="1"/>
  <c r="AG3390"/>
  <c r="AH3390"/>
  <c r="AI3390"/>
  <c r="AJ3390"/>
  <c r="AK3390"/>
  <c r="AT3390"/>
  <c r="AU3390"/>
  <c r="AV3390"/>
  <c r="AW3390"/>
  <c r="BB3390" s="1"/>
  <c r="AC3391"/>
  <c r="AD3391"/>
  <c r="AE3391"/>
  <c r="AF3391"/>
  <c r="AG3391"/>
  <c r="AH3391"/>
  <c r="AI3391"/>
  <c r="AJ3391"/>
  <c r="AK3391"/>
  <c r="AO3391"/>
  <c r="AN3391" s="1"/>
  <c r="AT3391"/>
  <c r="AU3391"/>
  <c r="AV3391"/>
  <c r="AW3391"/>
  <c r="BB3391" s="1"/>
  <c r="AC3392"/>
  <c r="AD3392"/>
  <c r="AE3392"/>
  <c r="AF3392"/>
  <c r="AO3392" s="1"/>
  <c r="AG3392"/>
  <c r="AH3392"/>
  <c r="AI3392"/>
  <c r="AJ3392"/>
  <c r="AK3392"/>
  <c r="AT3392"/>
  <c r="AU3392"/>
  <c r="AV3392"/>
  <c r="AW3392"/>
  <c r="BB3392" s="1"/>
  <c r="AC3393"/>
  <c r="AD3393"/>
  <c r="AE3393"/>
  <c r="AF3393"/>
  <c r="AO3393" s="1"/>
  <c r="AN3393" s="1"/>
  <c r="AG3393"/>
  <c r="AH3393"/>
  <c r="AI3393"/>
  <c r="AJ3393"/>
  <c r="AK3393"/>
  <c r="AT3393"/>
  <c r="AU3393"/>
  <c r="AV3393"/>
  <c r="AW3393"/>
  <c r="BB3393" s="1"/>
  <c r="AC3394"/>
  <c r="AD3394"/>
  <c r="AE3394"/>
  <c r="AF3394"/>
  <c r="AO3394" s="1"/>
  <c r="AG3394"/>
  <c r="AH3394"/>
  <c r="AI3394"/>
  <c r="AJ3394"/>
  <c r="AK3394"/>
  <c r="AT3394"/>
  <c r="AU3394"/>
  <c r="AV3394"/>
  <c r="AW3394"/>
  <c r="BB3394" s="1"/>
  <c r="AC3395"/>
  <c r="AD3395"/>
  <c r="AE3395"/>
  <c r="AF3395"/>
  <c r="AO3395" s="1"/>
  <c r="AN3395" s="1"/>
  <c r="AG3395"/>
  <c r="AH3395"/>
  <c r="AI3395"/>
  <c r="AJ3395"/>
  <c r="AK3395"/>
  <c r="AT3395"/>
  <c r="AU3395"/>
  <c r="AV3395"/>
  <c r="AW3395"/>
  <c r="BB3395" s="1"/>
  <c r="AC3396"/>
  <c r="AD3396"/>
  <c r="AE3396"/>
  <c r="AF3396"/>
  <c r="AO3396" s="1"/>
  <c r="AG3396"/>
  <c r="AH3396"/>
  <c r="AI3396"/>
  <c r="AJ3396"/>
  <c r="AK3396"/>
  <c r="AT3396"/>
  <c r="AU3396"/>
  <c r="AV3396"/>
  <c r="AW3396"/>
  <c r="BB3396" s="1"/>
  <c r="AC3397"/>
  <c r="AD3397"/>
  <c r="AE3397"/>
  <c r="AF3397"/>
  <c r="AG3397"/>
  <c r="AH3397"/>
  <c r="AI3397"/>
  <c r="AJ3397"/>
  <c r="AK3397"/>
  <c r="AO3397"/>
  <c r="AN3397" s="1"/>
  <c r="AT3397"/>
  <c r="AU3397"/>
  <c r="AV3397"/>
  <c r="AW3397"/>
  <c r="BB3397" s="1"/>
  <c r="AC3398"/>
  <c r="AD3398"/>
  <c r="AE3398"/>
  <c r="AF3398"/>
  <c r="AO3398" s="1"/>
  <c r="AG3398"/>
  <c r="AH3398"/>
  <c r="AI3398"/>
  <c r="AJ3398"/>
  <c r="AK3398"/>
  <c r="AT3398"/>
  <c r="AU3398"/>
  <c r="AV3398"/>
  <c r="AW3398"/>
  <c r="BB3398" s="1"/>
  <c r="AC3399"/>
  <c r="AD3399"/>
  <c r="AE3399"/>
  <c r="AF3399"/>
  <c r="AG3399"/>
  <c r="AH3399"/>
  <c r="AI3399"/>
  <c r="AJ3399"/>
  <c r="AK3399"/>
  <c r="AO3399"/>
  <c r="AN3399" s="1"/>
  <c r="AT3399"/>
  <c r="AU3399"/>
  <c r="AV3399"/>
  <c r="AW3399"/>
  <c r="BB3399" s="1"/>
  <c r="AC3400"/>
  <c r="AD3400"/>
  <c r="AE3400"/>
  <c r="AF3400"/>
  <c r="AO3400" s="1"/>
  <c r="AG3400"/>
  <c r="AH3400"/>
  <c r="AI3400"/>
  <c r="AJ3400"/>
  <c r="AK3400"/>
  <c r="AT3400"/>
  <c r="AU3400"/>
  <c r="AV3400"/>
  <c r="AW3400"/>
  <c r="BB3400" s="1"/>
  <c r="AC3401"/>
  <c r="AD3401"/>
  <c r="AE3401"/>
  <c r="AF3401"/>
  <c r="AO3401" s="1"/>
  <c r="AN3401" s="1"/>
  <c r="AG3401"/>
  <c r="AH3401"/>
  <c r="AI3401"/>
  <c r="AJ3401"/>
  <c r="AK3401"/>
  <c r="AT3401"/>
  <c r="AU3401"/>
  <c r="AV3401"/>
  <c r="AW3401"/>
  <c r="BB3401" s="1"/>
  <c r="AC3402"/>
  <c r="AD3402"/>
  <c r="AE3402"/>
  <c r="AF3402"/>
  <c r="AO3402" s="1"/>
  <c r="AG3402"/>
  <c r="AH3402"/>
  <c r="AI3402"/>
  <c r="AJ3402"/>
  <c r="AK3402"/>
  <c r="AT3402"/>
  <c r="AU3402"/>
  <c r="AV3402"/>
  <c r="AW3402"/>
  <c r="BB3402" s="1"/>
  <c r="AC3403"/>
  <c r="AD3403"/>
  <c r="AE3403"/>
  <c r="AF3403"/>
  <c r="AO3403" s="1"/>
  <c r="AN3403" s="1"/>
  <c r="AG3403"/>
  <c r="AH3403"/>
  <c r="AI3403"/>
  <c r="AJ3403"/>
  <c r="AK3403"/>
  <c r="AT3403"/>
  <c r="AU3403"/>
  <c r="AV3403"/>
  <c r="AW3403"/>
  <c r="BB3403" s="1"/>
  <c r="AC3404"/>
  <c r="AD3404"/>
  <c r="AE3404"/>
  <c r="AF3404"/>
  <c r="AO3404" s="1"/>
  <c r="AG3404"/>
  <c r="AH3404"/>
  <c r="AI3404"/>
  <c r="AJ3404"/>
  <c r="AK3404"/>
  <c r="AT3404"/>
  <c r="AU3404"/>
  <c r="AV3404"/>
  <c r="AW3404"/>
  <c r="BB3404" s="1"/>
  <c r="AC3405"/>
  <c r="AD3405"/>
  <c r="AE3405"/>
  <c r="AF3405"/>
  <c r="AG3405"/>
  <c r="AH3405"/>
  <c r="AI3405"/>
  <c r="AJ3405"/>
  <c r="AK3405"/>
  <c r="AO3405"/>
  <c r="AN3405" s="1"/>
  <c r="AT3405"/>
  <c r="AU3405"/>
  <c r="AV3405"/>
  <c r="AW3405"/>
  <c r="BB3405" s="1"/>
  <c r="AC3406"/>
  <c r="AD3406"/>
  <c r="AE3406"/>
  <c r="AF3406"/>
  <c r="AO3406" s="1"/>
  <c r="AG3406"/>
  <c r="AH3406"/>
  <c r="AI3406"/>
  <c r="AJ3406"/>
  <c r="AK3406"/>
  <c r="AT3406"/>
  <c r="AU3406"/>
  <c r="AV3406"/>
  <c r="AW3406"/>
  <c r="BB3406" s="1"/>
  <c r="AC3407"/>
  <c r="AD3407"/>
  <c r="AE3407"/>
  <c r="AF3407"/>
  <c r="AG3407"/>
  <c r="AH3407"/>
  <c r="AI3407"/>
  <c r="AJ3407"/>
  <c r="AK3407"/>
  <c r="AO3407"/>
  <c r="AN3407" s="1"/>
  <c r="AT3407"/>
  <c r="AU3407"/>
  <c r="AV3407"/>
  <c r="AW3407"/>
  <c r="BB3407" s="1"/>
  <c r="AC3408"/>
  <c r="AD3408"/>
  <c r="AE3408"/>
  <c r="AF3408"/>
  <c r="AO3408" s="1"/>
  <c r="AG3408"/>
  <c r="AH3408"/>
  <c r="AI3408"/>
  <c r="AJ3408"/>
  <c r="AK3408"/>
  <c r="AT3408"/>
  <c r="AU3408"/>
  <c r="AV3408"/>
  <c r="AW3408"/>
  <c r="BB3408" s="1"/>
  <c r="AC3409"/>
  <c r="AD3409"/>
  <c r="AE3409"/>
  <c r="AF3409"/>
  <c r="AO3409" s="1"/>
  <c r="AN3409" s="1"/>
  <c r="AG3409"/>
  <c r="AH3409"/>
  <c r="AI3409"/>
  <c r="AJ3409"/>
  <c r="AK3409"/>
  <c r="AT3409"/>
  <c r="AU3409"/>
  <c r="AV3409"/>
  <c r="AW3409"/>
  <c r="BB3409" s="1"/>
  <c r="AC3410"/>
  <c r="AD3410"/>
  <c r="AE3410"/>
  <c r="AF3410"/>
  <c r="AO3410" s="1"/>
  <c r="AG3410"/>
  <c r="AH3410"/>
  <c r="AI3410"/>
  <c r="AJ3410"/>
  <c r="AK3410"/>
  <c r="AT3410"/>
  <c r="AU3410"/>
  <c r="AV3410"/>
  <c r="AW3410"/>
  <c r="BB3410" s="1"/>
  <c r="AC3411"/>
  <c r="AD3411"/>
  <c r="AE3411"/>
  <c r="AF3411"/>
  <c r="AO3411" s="1"/>
  <c r="AN3411" s="1"/>
  <c r="AG3411"/>
  <c r="AH3411"/>
  <c r="AI3411"/>
  <c r="AJ3411"/>
  <c r="AK3411"/>
  <c r="AT3411"/>
  <c r="AU3411"/>
  <c r="AV3411"/>
  <c r="AW3411"/>
  <c r="BB3411" s="1"/>
  <c r="AC3412"/>
  <c r="AD3412"/>
  <c r="AE3412"/>
  <c r="AF3412"/>
  <c r="AO3412" s="1"/>
  <c r="AG3412"/>
  <c r="AH3412"/>
  <c r="AI3412"/>
  <c r="AJ3412"/>
  <c r="AK3412"/>
  <c r="AT3412"/>
  <c r="AU3412"/>
  <c r="AV3412"/>
  <c r="AW3412"/>
  <c r="BB3412" s="1"/>
  <c r="AC3413"/>
  <c r="AD3413"/>
  <c r="AE3413"/>
  <c r="AF3413"/>
  <c r="AG3413"/>
  <c r="AH3413"/>
  <c r="AI3413"/>
  <c r="AJ3413"/>
  <c r="AK3413"/>
  <c r="AO3413"/>
  <c r="AN3413" s="1"/>
  <c r="AT3413"/>
  <c r="AU3413"/>
  <c r="AV3413"/>
  <c r="AW3413"/>
  <c r="BB3413" s="1"/>
  <c r="AC3414"/>
  <c r="AD3414"/>
  <c r="AE3414"/>
  <c r="AF3414"/>
  <c r="AO3414" s="1"/>
  <c r="AG3414"/>
  <c r="AH3414"/>
  <c r="AI3414"/>
  <c r="AJ3414"/>
  <c r="AK3414"/>
  <c r="AT3414"/>
  <c r="AU3414"/>
  <c r="AV3414"/>
  <c r="AW3414"/>
  <c r="BB3414" s="1"/>
  <c r="AC3415"/>
  <c r="AD3415"/>
  <c r="AE3415"/>
  <c r="AF3415"/>
  <c r="AG3415"/>
  <c r="AH3415"/>
  <c r="AI3415"/>
  <c r="AJ3415"/>
  <c r="AK3415"/>
  <c r="AO3415"/>
  <c r="AN3415" s="1"/>
  <c r="AT3415"/>
  <c r="AU3415"/>
  <c r="AV3415"/>
  <c r="AW3415"/>
  <c r="BB3415" s="1"/>
  <c r="AC3416"/>
  <c r="AD3416"/>
  <c r="AE3416"/>
  <c r="AF3416"/>
  <c r="AO3416" s="1"/>
  <c r="AG3416"/>
  <c r="AH3416"/>
  <c r="AI3416"/>
  <c r="AJ3416"/>
  <c r="AK3416"/>
  <c r="AT3416"/>
  <c r="AU3416"/>
  <c r="AV3416"/>
  <c r="AW3416"/>
  <c r="BB3416" s="1"/>
  <c r="AC3417"/>
  <c r="AD3417"/>
  <c r="AE3417"/>
  <c r="AF3417"/>
  <c r="AO3417" s="1"/>
  <c r="AN3417" s="1"/>
  <c r="AG3417"/>
  <c r="AH3417"/>
  <c r="AI3417"/>
  <c r="AJ3417"/>
  <c r="AK3417"/>
  <c r="AT3417"/>
  <c r="AU3417"/>
  <c r="AV3417"/>
  <c r="AW3417"/>
  <c r="BB3417" s="1"/>
  <c r="AC3418"/>
  <c r="AD3418"/>
  <c r="AE3418"/>
  <c r="AF3418"/>
  <c r="AO3418" s="1"/>
  <c r="AG3418"/>
  <c r="AH3418"/>
  <c r="AI3418"/>
  <c r="AJ3418"/>
  <c r="AK3418"/>
  <c r="AT3418"/>
  <c r="AU3418"/>
  <c r="AV3418"/>
  <c r="AW3418"/>
  <c r="BB3418" s="1"/>
  <c r="AC3419"/>
  <c r="AD3419"/>
  <c r="AE3419"/>
  <c r="AF3419"/>
  <c r="AO3419" s="1"/>
  <c r="AN3419" s="1"/>
  <c r="AG3419"/>
  <c r="AH3419"/>
  <c r="AI3419"/>
  <c r="AJ3419"/>
  <c r="AK3419"/>
  <c r="AT3419"/>
  <c r="AU3419"/>
  <c r="AV3419"/>
  <c r="AW3419"/>
  <c r="BB3419" s="1"/>
  <c r="AC3420"/>
  <c r="AD3420"/>
  <c r="AE3420"/>
  <c r="AF3420"/>
  <c r="AO3420" s="1"/>
  <c r="AG3420"/>
  <c r="AH3420"/>
  <c r="AI3420"/>
  <c r="AJ3420"/>
  <c r="AK3420"/>
  <c r="AT3420"/>
  <c r="AU3420"/>
  <c r="AV3420"/>
  <c r="AW3420"/>
  <c r="BB3420" s="1"/>
  <c r="AC3421"/>
  <c r="AD3421"/>
  <c r="AE3421"/>
  <c r="AF3421"/>
  <c r="AG3421"/>
  <c r="AH3421"/>
  <c r="AI3421"/>
  <c r="AJ3421"/>
  <c r="AK3421"/>
  <c r="AO3421"/>
  <c r="AN3421" s="1"/>
  <c r="AT3421"/>
  <c r="AU3421"/>
  <c r="AV3421"/>
  <c r="AW3421"/>
  <c r="BB3421" s="1"/>
  <c r="AC3422"/>
  <c r="AD3422"/>
  <c r="AE3422"/>
  <c r="AF3422"/>
  <c r="AO3422" s="1"/>
  <c r="AG3422"/>
  <c r="AH3422"/>
  <c r="AI3422"/>
  <c r="AJ3422"/>
  <c r="AK3422"/>
  <c r="AT3422"/>
  <c r="AU3422"/>
  <c r="AV3422"/>
  <c r="AW3422"/>
  <c r="BB3422" s="1"/>
  <c r="AC3423"/>
  <c r="AD3423"/>
  <c r="AE3423"/>
  <c r="AF3423"/>
  <c r="AG3423"/>
  <c r="AH3423"/>
  <c r="AI3423"/>
  <c r="AJ3423"/>
  <c r="AK3423"/>
  <c r="AO3423"/>
  <c r="AN3423" s="1"/>
  <c r="AT3423"/>
  <c r="AU3423"/>
  <c r="AV3423"/>
  <c r="AW3423"/>
  <c r="BB3423" s="1"/>
  <c r="AC3424"/>
  <c r="AD3424"/>
  <c r="AE3424"/>
  <c r="AF3424"/>
  <c r="AO3424" s="1"/>
  <c r="AG3424"/>
  <c r="AH3424"/>
  <c r="AI3424"/>
  <c r="AJ3424"/>
  <c r="AK3424"/>
  <c r="AT3424"/>
  <c r="AU3424"/>
  <c r="AV3424"/>
  <c r="AW3424"/>
  <c r="BB3424" s="1"/>
  <c r="AC3425"/>
  <c r="AD3425"/>
  <c r="AE3425"/>
  <c r="AF3425"/>
  <c r="AO3425" s="1"/>
  <c r="AN3425" s="1"/>
  <c r="AG3425"/>
  <c r="AH3425"/>
  <c r="AI3425"/>
  <c r="AJ3425"/>
  <c r="AK3425"/>
  <c r="AT3425"/>
  <c r="AU3425"/>
  <c r="AV3425"/>
  <c r="AW3425"/>
  <c r="BB3425" s="1"/>
  <c r="AC3426"/>
  <c r="AD3426"/>
  <c r="AE3426"/>
  <c r="AF3426"/>
  <c r="AO3426" s="1"/>
  <c r="AG3426"/>
  <c r="AH3426"/>
  <c r="AI3426"/>
  <c r="AJ3426"/>
  <c r="AK3426"/>
  <c r="AT3426"/>
  <c r="AU3426"/>
  <c r="AV3426"/>
  <c r="AW3426"/>
  <c r="BB3426" s="1"/>
  <c r="AC3427"/>
  <c r="AD3427"/>
  <c r="AE3427"/>
  <c r="AF3427"/>
  <c r="AO3427" s="1"/>
  <c r="AN3427" s="1"/>
  <c r="AG3427"/>
  <c r="AH3427"/>
  <c r="AI3427"/>
  <c r="AJ3427"/>
  <c r="AK3427"/>
  <c r="AT3427"/>
  <c r="AU3427"/>
  <c r="AV3427"/>
  <c r="AW3427"/>
  <c r="BB3427" s="1"/>
  <c r="AC3428"/>
  <c r="AD3428"/>
  <c r="AE3428"/>
  <c r="AF3428"/>
  <c r="AO3428" s="1"/>
  <c r="AG3428"/>
  <c r="AH3428"/>
  <c r="AI3428"/>
  <c r="AJ3428"/>
  <c r="AK3428"/>
  <c r="AT3428"/>
  <c r="AU3428"/>
  <c r="AV3428"/>
  <c r="AW3428"/>
  <c r="BB3428" s="1"/>
  <c r="AC3429"/>
  <c r="AD3429"/>
  <c r="AE3429"/>
  <c r="AF3429"/>
  <c r="AG3429"/>
  <c r="AH3429"/>
  <c r="AI3429"/>
  <c r="AJ3429"/>
  <c r="AK3429"/>
  <c r="AO3429"/>
  <c r="AN3429" s="1"/>
  <c r="AT3429"/>
  <c r="AU3429"/>
  <c r="AV3429"/>
  <c r="AW3429"/>
  <c r="BB3429" s="1"/>
  <c r="AC3430"/>
  <c r="AD3430"/>
  <c r="AE3430"/>
  <c r="AF3430"/>
  <c r="AO3430" s="1"/>
  <c r="AG3430"/>
  <c r="AH3430"/>
  <c r="AI3430"/>
  <c r="AJ3430"/>
  <c r="AK3430"/>
  <c r="AT3430"/>
  <c r="AU3430"/>
  <c r="AV3430"/>
  <c r="AW3430"/>
  <c r="BB3430" s="1"/>
  <c r="AC3431"/>
  <c r="AD3431"/>
  <c r="AE3431"/>
  <c r="AF3431"/>
  <c r="AG3431"/>
  <c r="AH3431"/>
  <c r="AI3431"/>
  <c r="AJ3431"/>
  <c r="AK3431"/>
  <c r="AO3431"/>
  <c r="AN3431" s="1"/>
  <c r="AT3431"/>
  <c r="AU3431"/>
  <c r="AV3431"/>
  <c r="AW3431"/>
  <c r="BB3431" s="1"/>
  <c r="AC3432"/>
  <c r="AD3432"/>
  <c r="AE3432"/>
  <c r="AF3432"/>
  <c r="AO3432" s="1"/>
  <c r="AG3432"/>
  <c r="AH3432"/>
  <c r="AI3432"/>
  <c r="AJ3432"/>
  <c r="AK3432"/>
  <c r="AT3432"/>
  <c r="AU3432"/>
  <c r="AV3432"/>
  <c r="AW3432"/>
  <c r="BB3432" s="1"/>
  <c r="AC3433"/>
  <c r="AD3433"/>
  <c r="AE3433"/>
  <c r="AF3433"/>
  <c r="AO3433" s="1"/>
  <c r="AN3433" s="1"/>
  <c r="AG3433"/>
  <c r="AH3433"/>
  <c r="AI3433"/>
  <c r="AJ3433"/>
  <c r="AK3433"/>
  <c r="AT3433"/>
  <c r="AU3433"/>
  <c r="AV3433"/>
  <c r="AW3433"/>
  <c r="BB3433" s="1"/>
  <c r="AC3434"/>
  <c r="AD3434"/>
  <c r="AE3434"/>
  <c r="AF3434"/>
  <c r="AO3434" s="1"/>
  <c r="AG3434"/>
  <c r="AH3434"/>
  <c r="AI3434"/>
  <c r="AJ3434"/>
  <c r="AK3434"/>
  <c r="AT3434"/>
  <c r="AU3434"/>
  <c r="AV3434"/>
  <c r="AW3434"/>
  <c r="BB3434" s="1"/>
  <c r="AC3435"/>
  <c r="AD3435"/>
  <c r="AE3435"/>
  <c r="AF3435"/>
  <c r="AO3435" s="1"/>
  <c r="AN3435" s="1"/>
  <c r="AG3435"/>
  <c r="AH3435"/>
  <c r="AI3435"/>
  <c r="AJ3435"/>
  <c r="AK3435"/>
  <c r="AT3435"/>
  <c r="AU3435"/>
  <c r="AV3435"/>
  <c r="AW3435"/>
  <c r="BB3435" s="1"/>
  <c r="AC3436"/>
  <c r="AD3436"/>
  <c r="AE3436"/>
  <c r="AF3436"/>
  <c r="AO3436" s="1"/>
  <c r="AG3436"/>
  <c r="AH3436"/>
  <c r="AI3436"/>
  <c r="AJ3436"/>
  <c r="AK3436"/>
  <c r="AT3436"/>
  <c r="AU3436"/>
  <c r="AV3436"/>
  <c r="AW3436"/>
  <c r="BB3436" s="1"/>
  <c r="AC3437"/>
  <c r="AD3437"/>
  <c r="AE3437"/>
  <c r="AF3437"/>
  <c r="AG3437"/>
  <c r="AH3437"/>
  <c r="AI3437"/>
  <c r="AJ3437"/>
  <c r="AK3437"/>
  <c r="AO3437"/>
  <c r="AN3437" s="1"/>
  <c r="AT3437"/>
  <c r="AU3437"/>
  <c r="AV3437"/>
  <c r="AW3437"/>
  <c r="BB3437" s="1"/>
  <c r="AC3438"/>
  <c r="AD3438"/>
  <c r="AE3438"/>
  <c r="AF3438"/>
  <c r="AO3438" s="1"/>
  <c r="AG3438"/>
  <c r="AH3438"/>
  <c r="AI3438"/>
  <c r="AJ3438"/>
  <c r="AK3438"/>
  <c r="AT3438"/>
  <c r="AU3438"/>
  <c r="AV3438"/>
  <c r="AW3438"/>
  <c r="BB3438" s="1"/>
  <c r="AC3439"/>
  <c r="AD3439"/>
  <c r="AE3439"/>
  <c r="AF3439"/>
  <c r="AG3439"/>
  <c r="AH3439"/>
  <c r="AI3439"/>
  <c r="AJ3439"/>
  <c r="AK3439"/>
  <c r="AO3439"/>
  <c r="AN3439" s="1"/>
  <c r="AT3439"/>
  <c r="AU3439"/>
  <c r="AV3439"/>
  <c r="AW3439"/>
  <c r="BB3439" s="1"/>
  <c r="AC3440"/>
  <c r="AD3440"/>
  <c r="AE3440"/>
  <c r="AF3440"/>
  <c r="AO3440" s="1"/>
  <c r="AG3440"/>
  <c r="AH3440"/>
  <c r="AI3440"/>
  <c r="AJ3440"/>
  <c r="AK3440"/>
  <c r="AT3440"/>
  <c r="AU3440"/>
  <c r="AV3440"/>
  <c r="AW3440"/>
  <c r="BB3440" s="1"/>
  <c r="AC3441"/>
  <c r="AD3441"/>
  <c r="AE3441"/>
  <c r="AF3441"/>
  <c r="AO3441" s="1"/>
  <c r="AN3441" s="1"/>
  <c r="AG3441"/>
  <c r="AH3441"/>
  <c r="AI3441"/>
  <c r="AJ3441"/>
  <c r="AK3441"/>
  <c r="AT3441"/>
  <c r="AU3441"/>
  <c r="AV3441"/>
  <c r="AW3441"/>
  <c r="BB3441" s="1"/>
  <c r="AC3442"/>
  <c r="AD3442"/>
  <c r="AE3442"/>
  <c r="AF3442"/>
  <c r="AO3442" s="1"/>
  <c r="AG3442"/>
  <c r="AH3442"/>
  <c r="AI3442"/>
  <c r="AJ3442"/>
  <c r="AK3442"/>
  <c r="AT3442"/>
  <c r="AU3442"/>
  <c r="AV3442"/>
  <c r="AW3442"/>
  <c r="BB3442" s="1"/>
  <c r="AC3443"/>
  <c r="AD3443"/>
  <c r="AE3443"/>
  <c r="AF3443"/>
  <c r="AO3443" s="1"/>
  <c r="AN3443" s="1"/>
  <c r="AG3443"/>
  <c r="AH3443"/>
  <c r="AI3443"/>
  <c r="AJ3443"/>
  <c r="AK3443"/>
  <c r="AT3443"/>
  <c r="AU3443"/>
  <c r="AV3443"/>
  <c r="AW3443"/>
  <c r="BB3443" s="1"/>
  <c r="AC3444"/>
  <c r="AD3444"/>
  <c r="AE3444"/>
  <c r="AF3444"/>
  <c r="AO3444" s="1"/>
  <c r="AG3444"/>
  <c r="AH3444"/>
  <c r="AI3444"/>
  <c r="AJ3444"/>
  <c r="AK3444"/>
  <c r="AT3444"/>
  <c r="AU3444"/>
  <c r="AV3444"/>
  <c r="AW3444"/>
  <c r="BB3444" s="1"/>
  <c r="AC3445"/>
  <c r="AD3445"/>
  <c r="AE3445"/>
  <c r="AF3445"/>
  <c r="AG3445"/>
  <c r="AH3445"/>
  <c r="AI3445"/>
  <c r="AJ3445"/>
  <c r="AK3445"/>
  <c r="AO3445"/>
  <c r="AN3445" s="1"/>
  <c r="AT3445"/>
  <c r="AU3445"/>
  <c r="AV3445"/>
  <c r="AW3445"/>
  <c r="BB3445" s="1"/>
  <c r="AC3446"/>
  <c r="AD3446"/>
  <c r="AE3446"/>
  <c r="AF3446"/>
  <c r="AO3446" s="1"/>
  <c r="AG3446"/>
  <c r="AH3446"/>
  <c r="AI3446"/>
  <c r="AJ3446"/>
  <c r="AK3446"/>
  <c r="AT3446"/>
  <c r="AU3446"/>
  <c r="AV3446"/>
  <c r="AW3446"/>
  <c r="BB3446" s="1"/>
  <c r="AC3447"/>
  <c r="AD3447"/>
  <c r="AE3447"/>
  <c r="AF3447"/>
  <c r="AG3447"/>
  <c r="AH3447"/>
  <c r="AI3447"/>
  <c r="AJ3447"/>
  <c r="AK3447"/>
  <c r="AO3447"/>
  <c r="AN3447" s="1"/>
  <c r="AT3447"/>
  <c r="AU3447"/>
  <c r="AV3447"/>
  <c r="AW3447"/>
  <c r="BB3447" s="1"/>
  <c r="AC3448"/>
  <c r="AD3448"/>
  <c r="AE3448"/>
  <c r="AF3448"/>
  <c r="AO3448" s="1"/>
  <c r="AG3448"/>
  <c r="AH3448"/>
  <c r="AI3448"/>
  <c r="AJ3448"/>
  <c r="AK3448"/>
  <c r="AT3448"/>
  <c r="AU3448"/>
  <c r="AV3448"/>
  <c r="AW3448"/>
  <c r="BB3448" s="1"/>
  <c r="AC3449"/>
  <c r="AD3449"/>
  <c r="AE3449"/>
  <c r="AF3449"/>
  <c r="AO3449" s="1"/>
  <c r="AN3449" s="1"/>
  <c r="AG3449"/>
  <c r="AH3449"/>
  <c r="AI3449"/>
  <c r="AJ3449"/>
  <c r="AK3449"/>
  <c r="AT3449"/>
  <c r="AU3449"/>
  <c r="AV3449"/>
  <c r="AW3449"/>
  <c r="BB3449" s="1"/>
  <c r="AC3450"/>
  <c r="AD3450"/>
  <c r="AE3450"/>
  <c r="AF3450"/>
  <c r="AO3450" s="1"/>
  <c r="AG3450"/>
  <c r="AH3450"/>
  <c r="AI3450"/>
  <c r="AJ3450"/>
  <c r="AK3450"/>
  <c r="AT3450"/>
  <c r="AU3450"/>
  <c r="AV3450"/>
  <c r="AW3450"/>
  <c r="BB3450" s="1"/>
  <c r="AC3451"/>
  <c r="AD3451"/>
  <c r="AE3451"/>
  <c r="AF3451"/>
  <c r="AO3451" s="1"/>
  <c r="AN3451" s="1"/>
  <c r="AG3451"/>
  <c r="AH3451"/>
  <c r="AI3451"/>
  <c r="AJ3451"/>
  <c r="AK3451"/>
  <c r="AT3451"/>
  <c r="AU3451"/>
  <c r="AV3451"/>
  <c r="AW3451"/>
  <c r="BB3451" s="1"/>
  <c r="AC3452"/>
  <c r="AD3452"/>
  <c r="AE3452"/>
  <c r="AF3452"/>
  <c r="AO3452" s="1"/>
  <c r="AG3452"/>
  <c r="AH3452"/>
  <c r="AI3452"/>
  <c r="AJ3452"/>
  <c r="AK3452"/>
  <c r="AT3452"/>
  <c r="AU3452"/>
  <c r="AV3452"/>
  <c r="AW3452"/>
  <c r="BB3452" s="1"/>
  <c r="AC3453"/>
  <c r="AD3453"/>
  <c r="AE3453"/>
  <c r="AF3453"/>
  <c r="AG3453"/>
  <c r="AH3453"/>
  <c r="AI3453"/>
  <c r="AJ3453"/>
  <c r="AK3453"/>
  <c r="AO3453"/>
  <c r="AN3453" s="1"/>
  <c r="AT3453"/>
  <c r="AU3453"/>
  <c r="AV3453"/>
  <c r="AW3453"/>
  <c r="BB3453" s="1"/>
  <c r="AC3454"/>
  <c r="AD3454"/>
  <c r="AE3454"/>
  <c r="AF3454"/>
  <c r="AO3454" s="1"/>
  <c r="AG3454"/>
  <c r="AH3454"/>
  <c r="AI3454"/>
  <c r="AJ3454"/>
  <c r="AK3454"/>
  <c r="AT3454"/>
  <c r="AU3454"/>
  <c r="AV3454"/>
  <c r="AW3454"/>
  <c r="BB3454" s="1"/>
  <c r="AC3455"/>
  <c r="AD3455"/>
  <c r="AE3455"/>
  <c r="AF3455"/>
  <c r="AG3455"/>
  <c r="AH3455"/>
  <c r="AI3455"/>
  <c r="AJ3455"/>
  <c r="AK3455"/>
  <c r="AO3455"/>
  <c r="AN3455" s="1"/>
  <c r="AT3455"/>
  <c r="AU3455"/>
  <c r="AV3455"/>
  <c r="AW3455"/>
  <c r="BB3455" s="1"/>
  <c r="AC3456"/>
  <c r="AD3456"/>
  <c r="AE3456"/>
  <c r="AF3456"/>
  <c r="AO3456" s="1"/>
  <c r="AG3456"/>
  <c r="AH3456"/>
  <c r="AI3456"/>
  <c r="AJ3456"/>
  <c r="AK3456"/>
  <c r="AT3456"/>
  <c r="AU3456"/>
  <c r="AV3456"/>
  <c r="AW3456"/>
  <c r="BB3456" s="1"/>
  <c r="AC3457"/>
  <c r="AD3457"/>
  <c r="AE3457"/>
  <c r="AF3457"/>
  <c r="AO3457" s="1"/>
  <c r="AN3457" s="1"/>
  <c r="AG3457"/>
  <c r="AH3457"/>
  <c r="AI3457"/>
  <c r="AJ3457"/>
  <c r="AK3457"/>
  <c r="AT3457"/>
  <c r="AU3457"/>
  <c r="AV3457"/>
  <c r="AW3457"/>
  <c r="BB3457" s="1"/>
  <c r="AC3458"/>
  <c r="AD3458"/>
  <c r="AE3458"/>
  <c r="AF3458"/>
  <c r="AO3458" s="1"/>
  <c r="AG3458"/>
  <c r="AH3458"/>
  <c r="AI3458"/>
  <c r="AJ3458"/>
  <c r="AK3458"/>
  <c r="AT3458"/>
  <c r="AU3458"/>
  <c r="AV3458"/>
  <c r="AW3458"/>
  <c r="BB3458" s="1"/>
  <c r="AC3459"/>
  <c r="AD3459"/>
  <c r="AE3459"/>
  <c r="AF3459"/>
  <c r="AO3459" s="1"/>
  <c r="AN3459" s="1"/>
  <c r="AG3459"/>
  <c r="AH3459"/>
  <c r="AI3459"/>
  <c r="AJ3459"/>
  <c r="AK3459"/>
  <c r="AT3459"/>
  <c r="AU3459"/>
  <c r="AV3459"/>
  <c r="AW3459"/>
  <c r="BB3459" s="1"/>
  <c r="AC3460"/>
  <c r="AD3460"/>
  <c r="AE3460"/>
  <c r="AF3460"/>
  <c r="AO3460" s="1"/>
  <c r="AG3460"/>
  <c r="AH3460"/>
  <c r="AI3460"/>
  <c r="AJ3460"/>
  <c r="AK3460"/>
  <c r="AT3460"/>
  <c r="AU3460"/>
  <c r="AV3460"/>
  <c r="AW3460"/>
  <c r="BB3460" s="1"/>
  <c r="AC3461"/>
  <c r="AD3461"/>
  <c r="AE3461"/>
  <c r="AF3461"/>
  <c r="AG3461"/>
  <c r="AH3461"/>
  <c r="AI3461"/>
  <c r="AJ3461"/>
  <c r="AK3461"/>
  <c r="AO3461"/>
  <c r="AN3461" s="1"/>
  <c r="AT3461"/>
  <c r="AU3461"/>
  <c r="AV3461"/>
  <c r="AW3461"/>
  <c r="BB3461" s="1"/>
  <c r="AC3462"/>
  <c r="AD3462"/>
  <c r="AE3462"/>
  <c r="AF3462"/>
  <c r="AO3462" s="1"/>
  <c r="AG3462"/>
  <c r="AH3462"/>
  <c r="AI3462"/>
  <c r="AJ3462"/>
  <c r="AK3462"/>
  <c r="AT3462"/>
  <c r="AU3462"/>
  <c r="AV3462"/>
  <c r="AW3462"/>
  <c r="BB3462" s="1"/>
  <c r="AC3463"/>
  <c r="AD3463"/>
  <c r="AE3463"/>
  <c r="AF3463"/>
  <c r="AG3463"/>
  <c r="AH3463"/>
  <c r="AI3463"/>
  <c r="AJ3463"/>
  <c r="AK3463"/>
  <c r="AO3463"/>
  <c r="AN3463" s="1"/>
  <c r="AT3463"/>
  <c r="AU3463"/>
  <c r="AV3463"/>
  <c r="AW3463"/>
  <c r="BB3463" s="1"/>
  <c r="AC3464"/>
  <c r="AD3464"/>
  <c r="AE3464"/>
  <c r="AF3464"/>
  <c r="AO3464" s="1"/>
  <c r="AG3464"/>
  <c r="AH3464"/>
  <c r="AI3464"/>
  <c r="AJ3464"/>
  <c r="AK3464"/>
  <c r="AT3464"/>
  <c r="AU3464"/>
  <c r="AV3464"/>
  <c r="AW3464"/>
  <c r="BB3464" s="1"/>
  <c r="AC3465"/>
  <c r="AD3465"/>
  <c r="AE3465"/>
  <c r="AF3465"/>
  <c r="AO3465" s="1"/>
  <c r="AN3465" s="1"/>
  <c r="AG3465"/>
  <c r="AH3465"/>
  <c r="AI3465"/>
  <c r="AJ3465"/>
  <c r="AK3465"/>
  <c r="AT3465"/>
  <c r="AU3465"/>
  <c r="AV3465"/>
  <c r="AW3465"/>
  <c r="BB3465" s="1"/>
  <c r="AC3466"/>
  <c r="AD3466"/>
  <c r="AE3466"/>
  <c r="AF3466"/>
  <c r="AO3466" s="1"/>
  <c r="AG3466"/>
  <c r="AH3466"/>
  <c r="AI3466"/>
  <c r="AJ3466"/>
  <c r="AK3466"/>
  <c r="AT3466"/>
  <c r="AU3466"/>
  <c r="AV3466"/>
  <c r="AW3466"/>
  <c r="BB3466" s="1"/>
  <c r="AC3467"/>
  <c r="AD3467"/>
  <c r="AE3467"/>
  <c r="AF3467"/>
  <c r="AO3467" s="1"/>
  <c r="AN3467" s="1"/>
  <c r="AG3467"/>
  <c r="AH3467"/>
  <c r="AI3467"/>
  <c r="AJ3467"/>
  <c r="AK3467"/>
  <c r="AT3467"/>
  <c r="AU3467"/>
  <c r="AV3467"/>
  <c r="AW3467"/>
  <c r="BB3467" s="1"/>
  <c r="AC3468"/>
  <c r="AD3468"/>
  <c r="AE3468"/>
  <c r="AF3468"/>
  <c r="AO3468" s="1"/>
  <c r="AG3468"/>
  <c r="AH3468"/>
  <c r="AI3468"/>
  <c r="AJ3468"/>
  <c r="AK3468"/>
  <c r="AT3468"/>
  <c r="AU3468"/>
  <c r="AV3468"/>
  <c r="AW3468"/>
  <c r="BB3468" s="1"/>
  <c r="AC3469"/>
  <c r="AD3469"/>
  <c r="AE3469"/>
  <c r="AF3469"/>
  <c r="AG3469"/>
  <c r="AH3469"/>
  <c r="AI3469"/>
  <c r="AJ3469"/>
  <c r="AK3469"/>
  <c r="AO3469"/>
  <c r="AN3469" s="1"/>
  <c r="AT3469"/>
  <c r="AU3469"/>
  <c r="AV3469"/>
  <c r="AW3469"/>
  <c r="BB3469" s="1"/>
  <c r="AC3470"/>
  <c r="AD3470"/>
  <c r="AE3470"/>
  <c r="AF3470"/>
  <c r="AO3470" s="1"/>
  <c r="AG3470"/>
  <c r="AH3470"/>
  <c r="AI3470"/>
  <c r="AJ3470"/>
  <c r="AK3470"/>
  <c r="AT3470"/>
  <c r="AU3470"/>
  <c r="AV3470"/>
  <c r="AW3470"/>
  <c r="BB3470" s="1"/>
  <c r="AC3471"/>
  <c r="AD3471"/>
  <c r="AE3471"/>
  <c r="AF3471"/>
  <c r="AG3471"/>
  <c r="AH3471"/>
  <c r="AI3471"/>
  <c r="AJ3471"/>
  <c r="AK3471"/>
  <c r="AO3471"/>
  <c r="AN3471" s="1"/>
  <c r="AT3471"/>
  <c r="AU3471"/>
  <c r="AV3471"/>
  <c r="AW3471"/>
  <c r="BB3471" s="1"/>
  <c r="AC3472"/>
  <c r="AD3472"/>
  <c r="AE3472"/>
  <c r="AF3472"/>
  <c r="AO3472" s="1"/>
  <c r="AG3472"/>
  <c r="AH3472"/>
  <c r="AI3472"/>
  <c r="AJ3472"/>
  <c r="AK3472"/>
  <c r="AT3472"/>
  <c r="AU3472"/>
  <c r="AV3472"/>
  <c r="AW3472"/>
  <c r="BB3472" s="1"/>
  <c r="AC3473"/>
  <c r="AD3473"/>
  <c r="AE3473"/>
  <c r="AF3473"/>
  <c r="AO3473" s="1"/>
  <c r="AN3473" s="1"/>
  <c r="AG3473"/>
  <c r="AH3473"/>
  <c r="AI3473"/>
  <c r="AJ3473"/>
  <c r="AK3473"/>
  <c r="AT3473"/>
  <c r="AU3473"/>
  <c r="AV3473"/>
  <c r="AW3473"/>
  <c r="BB3473" s="1"/>
  <c r="AC3474"/>
  <c r="AD3474"/>
  <c r="AE3474"/>
  <c r="AF3474"/>
  <c r="AO3474" s="1"/>
  <c r="AG3474"/>
  <c r="AH3474"/>
  <c r="AI3474"/>
  <c r="AJ3474"/>
  <c r="AK3474"/>
  <c r="AT3474"/>
  <c r="AU3474"/>
  <c r="AV3474"/>
  <c r="AW3474"/>
  <c r="BB3474" s="1"/>
  <c r="AC3475"/>
  <c r="AD3475"/>
  <c r="AE3475"/>
  <c r="AF3475"/>
  <c r="AO3475" s="1"/>
  <c r="AN3475" s="1"/>
  <c r="AG3475"/>
  <c r="AH3475"/>
  <c r="AI3475"/>
  <c r="AJ3475"/>
  <c r="AK3475"/>
  <c r="AT3475"/>
  <c r="AU3475"/>
  <c r="AV3475"/>
  <c r="AW3475"/>
  <c r="BB3475" s="1"/>
  <c r="AC3476"/>
  <c r="AD3476"/>
  <c r="AE3476"/>
  <c r="AF3476"/>
  <c r="AO3476" s="1"/>
  <c r="AG3476"/>
  <c r="AH3476"/>
  <c r="AI3476"/>
  <c r="AJ3476"/>
  <c r="AK3476"/>
  <c r="AT3476"/>
  <c r="AU3476"/>
  <c r="AV3476"/>
  <c r="AW3476"/>
  <c r="BB3476" s="1"/>
  <c r="AC3477"/>
  <c r="AD3477"/>
  <c r="AE3477"/>
  <c r="AF3477"/>
  <c r="AG3477"/>
  <c r="AH3477"/>
  <c r="AI3477"/>
  <c r="AJ3477"/>
  <c r="AK3477"/>
  <c r="AO3477"/>
  <c r="AN3477" s="1"/>
  <c r="AT3477"/>
  <c r="AU3477"/>
  <c r="AV3477"/>
  <c r="AW3477"/>
  <c r="BB3477" s="1"/>
  <c r="AC3478"/>
  <c r="AD3478"/>
  <c r="AE3478"/>
  <c r="AF3478"/>
  <c r="AO3478" s="1"/>
  <c r="AG3478"/>
  <c r="AH3478"/>
  <c r="AI3478"/>
  <c r="AJ3478"/>
  <c r="AK3478"/>
  <c r="AT3478"/>
  <c r="AU3478"/>
  <c r="AV3478"/>
  <c r="AW3478"/>
  <c r="BB3478" s="1"/>
  <c r="AC3479"/>
  <c r="AD3479"/>
  <c r="AE3479"/>
  <c r="AF3479"/>
  <c r="AG3479"/>
  <c r="AH3479"/>
  <c r="AI3479"/>
  <c r="AJ3479"/>
  <c r="AK3479"/>
  <c r="AO3479"/>
  <c r="AN3479" s="1"/>
  <c r="AT3479"/>
  <c r="AU3479"/>
  <c r="AV3479"/>
  <c r="AW3479"/>
  <c r="BB3479" s="1"/>
  <c r="AC3480"/>
  <c r="AD3480"/>
  <c r="AE3480"/>
  <c r="AF3480"/>
  <c r="AO3480" s="1"/>
  <c r="AG3480"/>
  <c r="AH3480"/>
  <c r="AI3480"/>
  <c r="AJ3480"/>
  <c r="AK3480"/>
  <c r="AT3480"/>
  <c r="AU3480"/>
  <c r="AV3480"/>
  <c r="AW3480"/>
  <c r="BB3480" s="1"/>
  <c r="AC3481"/>
  <c r="AD3481"/>
  <c r="AE3481"/>
  <c r="AF3481"/>
  <c r="AO3481" s="1"/>
  <c r="AN3481" s="1"/>
  <c r="AG3481"/>
  <c r="AH3481"/>
  <c r="AI3481"/>
  <c r="AJ3481"/>
  <c r="AK3481"/>
  <c r="AT3481"/>
  <c r="AU3481"/>
  <c r="AV3481"/>
  <c r="AW3481"/>
  <c r="BB3481" s="1"/>
  <c r="AC3482"/>
  <c r="AD3482"/>
  <c r="AE3482"/>
  <c r="AF3482"/>
  <c r="AO3482" s="1"/>
  <c r="AG3482"/>
  <c r="AH3482"/>
  <c r="AI3482"/>
  <c r="AJ3482"/>
  <c r="AK3482"/>
  <c r="AT3482"/>
  <c r="AU3482"/>
  <c r="AV3482"/>
  <c r="AW3482"/>
  <c r="BB3482" s="1"/>
  <c r="AC3483"/>
  <c r="AD3483"/>
  <c r="AE3483"/>
  <c r="AF3483"/>
  <c r="AO3483" s="1"/>
  <c r="AN3483" s="1"/>
  <c r="AG3483"/>
  <c r="AH3483"/>
  <c r="AI3483"/>
  <c r="AJ3483"/>
  <c r="AK3483"/>
  <c r="AT3483"/>
  <c r="AU3483"/>
  <c r="AV3483"/>
  <c r="AW3483"/>
  <c r="BB3483" s="1"/>
  <c r="AC3484"/>
  <c r="AD3484"/>
  <c r="AE3484"/>
  <c r="AF3484"/>
  <c r="AO3484" s="1"/>
  <c r="AG3484"/>
  <c r="AH3484"/>
  <c r="AI3484"/>
  <c r="AJ3484"/>
  <c r="AK3484"/>
  <c r="AT3484"/>
  <c r="AU3484"/>
  <c r="AV3484"/>
  <c r="AW3484"/>
  <c r="BB3484" s="1"/>
  <c r="AC3485"/>
  <c r="AD3485"/>
  <c r="AE3485"/>
  <c r="AF3485"/>
  <c r="AG3485"/>
  <c r="AH3485"/>
  <c r="AI3485"/>
  <c r="AJ3485"/>
  <c r="AK3485"/>
  <c r="AO3485"/>
  <c r="AN3485" s="1"/>
  <c r="AT3485"/>
  <c r="AU3485"/>
  <c r="AV3485"/>
  <c r="AW3485"/>
  <c r="BB3485" s="1"/>
  <c r="AC3486"/>
  <c r="AD3486"/>
  <c r="AE3486"/>
  <c r="AF3486"/>
  <c r="AO3486" s="1"/>
  <c r="AG3486"/>
  <c r="AH3486"/>
  <c r="AI3486"/>
  <c r="AJ3486"/>
  <c r="AK3486"/>
  <c r="AT3486"/>
  <c r="AU3486"/>
  <c r="AV3486"/>
  <c r="AW3486"/>
  <c r="BB3486" s="1"/>
  <c r="AC3487"/>
  <c r="AD3487"/>
  <c r="AE3487"/>
  <c r="AF3487"/>
  <c r="AG3487"/>
  <c r="AH3487"/>
  <c r="AI3487"/>
  <c r="AJ3487"/>
  <c r="AK3487"/>
  <c r="AO3487"/>
  <c r="AN3487" s="1"/>
  <c r="AT3487"/>
  <c r="AU3487"/>
  <c r="AV3487"/>
  <c r="AW3487"/>
  <c r="BB3487" s="1"/>
  <c r="AC3488"/>
  <c r="AD3488"/>
  <c r="AE3488"/>
  <c r="AF3488"/>
  <c r="AO3488" s="1"/>
  <c r="AG3488"/>
  <c r="AH3488"/>
  <c r="AI3488"/>
  <c r="AJ3488"/>
  <c r="AK3488"/>
  <c r="AT3488"/>
  <c r="AU3488"/>
  <c r="AV3488"/>
  <c r="AW3488"/>
  <c r="BB3488" s="1"/>
  <c r="AC3489"/>
  <c r="AD3489"/>
  <c r="AE3489"/>
  <c r="AF3489"/>
  <c r="AO3489" s="1"/>
  <c r="AN3489" s="1"/>
  <c r="AG3489"/>
  <c r="AH3489"/>
  <c r="AI3489"/>
  <c r="AJ3489"/>
  <c r="AK3489"/>
  <c r="AT3489"/>
  <c r="AU3489"/>
  <c r="AV3489"/>
  <c r="AW3489"/>
  <c r="BB3489" s="1"/>
  <c r="AC3490"/>
  <c r="AD3490"/>
  <c r="AE3490"/>
  <c r="AF3490"/>
  <c r="AO3490" s="1"/>
  <c r="AG3490"/>
  <c r="AH3490"/>
  <c r="AI3490"/>
  <c r="AJ3490"/>
  <c r="AK3490"/>
  <c r="AT3490"/>
  <c r="AU3490"/>
  <c r="AV3490"/>
  <c r="AW3490"/>
  <c r="BB3490" s="1"/>
  <c r="AC3491"/>
  <c r="AD3491"/>
  <c r="AE3491"/>
  <c r="AF3491"/>
  <c r="AO3491" s="1"/>
  <c r="AN3491" s="1"/>
  <c r="AG3491"/>
  <c r="AH3491"/>
  <c r="AI3491"/>
  <c r="AJ3491"/>
  <c r="AK3491"/>
  <c r="AT3491"/>
  <c r="AU3491"/>
  <c r="AV3491"/>
  <c r="AW3491"/>
  <c r="BB3491" s="1"/>
  <c r="AC3492"/>
  <c r="AD3492"/>
  <c r="AE3492"/>
  <c r="AF3492"/>
  <c r="AO3492" s="1"/>
  <c r="AG3492"/>
  <c r="AH3492"/>
  <c r="AI3492"/>
  <c r="AJ3492"/>
  <c r="AK3492"/>
  <c r="AT3492"/>
  <c r="AU3492"/>
  <c r="AV3492"/>
  <c r="AW3492"/>
  <c r="BB3492" s="1"/>
  <c r="AC3493"/>
  <c r="AD3493"/>
  <c r="AE3493"/>
  <c r="AF3493"/>
  <c r="AG3493"/>
  <c r="AH3493"/>
  <c r="AI3493"/>
  <c r="AJ3493"/>
  <c r="AK3493"/>
  <c r="AO3493"/>
  <c r="AN3493" s="1"/>
  <c r="AT3493"/>
  <c r="AU3493"/>
  <c r="AV3493"/>
  <c r="AW3493"/>
  <c r="BB3493" s="1"/>
  <c r="AC3494"/>
  <c r="AD3494"/>
  <c r="AE3494"/>
  <c r="AF3494"/>
  <c r="AO3494" s="1"/>
  <c r="AG3494"/>
  <c r="AH3494"/>
  <c r="AI3494"/>
  <c r="AJ3494"/>
  <c r="AK3494"/>
  <c r="AT3494"/>
  <c r="AU3494"/>
  <c r="AV3494"/>
  <c r="AW3494"/>
  <c r="BB3494" s="1"/>
  <c r="AC3495"/>
  <c r="AD3495"/>
  <c r="AE3495"/>
  <c r="AF3495"/>
  <c r="AG3495"/>
  <c r="AH3495"/>
  <c r="AI3495"/>
  <c r="AJ3495"/>
  <c r="AK3495"/>
  <c r="AO3495"/>
  <c r="AN3495" s="1"/>
  <c r="AT3495"/>
  <c r="AU3495"/>
  <c r="AV3495"/>
  <c r="AW3495"/>
  <c r="BB3495" s="1"/>
  <c r="AC3496"/>
  <c r="AD3496"/>
  <c r="AE3496"/>
  <c r="AF3496"/>
  <c r="AO3496" s="1"/>
  <c r="AG3496"/>
  <c r="AH3496"/>
  <c r="AI3496"/>
  <c r="AJ3496"/>
  <c r="AK3496"/>
  <c r="AT3496"/>
  <c r="AU3496"/>
  <c r="AV3496"/>
  <c r="AW3496"/>
  <c r="BB3496" s="1"/>
  <c r="AC3497"/>
  <c r="AD3497"/>
  <c r="AE3497"/>
  <c r="AF3497"/>
  <c r="AO3497" s="1"/>
  <c r="AN3497" s="1"/>
  <c r="AG3497"/>
  <c r="AH3497"/>
  <c r="AI3497"/>
  <c r="AJ3497"/>
  <c r="AK3497"/>
  <c r="AT3497"/>
  <c r="AU3497"/>
  <c r="AV3497"/>
  <c r="AW3497"/>
  <c r="BB3497" s="1"/>
  <c r="AC3498"/>
  <c r="AD3498"/>
  <c r="AE3498"/>
  <c r="AF3498"/>
  <c r="AO3498" s="1"/>
  <c r="AG3498"/>
  <c r="AH3498"/>
  <c r="AI3498"/>
  <c r="AJ3498"/>
  <c r="AK3498"/>
  <c r="AT3498"/>
  <c r="AU3498"/>
  <c r="AV3498"/>
  <c r="AW3498"/>
  <c r="BB3498" s="1"/>
  <c r="AC3499"/>
  <c r="AD3499"/>
  <c r="AE3499"/>
  <c r="AF3499"/>
  <c r="AO3499" s="1"/>
  <c r="AN3499" s="1"/>
  <c r="AG3499"/>
  <c r="AH3499"/>
  <c r="AI3499"/>
  <c r="AJ3499"/>
  <c r="AK3499"/>
  <c r="AT3499"/>
  <c r="AU3499"/>
  <c r="AV3499"/>
  <c r="AW3499"/>
  <c r="BB3499" s="1"/>
  <c r="AC3500"/>
  <c r="AD3500"/>
  <c r="AE3500"/>
  <c r="AF3500"/>
  <c r="AO3500" s="1"/>
  <c r="AG3500"/>
  <c r="AH3500"/>
  <c r="AI3500"/>
  <c r="AJ3500"/>
  <c r="AK3500"/>
  <c r="AT3500"/>
  <c r="AU3500"/>
  <c r="AV3500"/>
  <c r="AW3500"/>
  <c r="BB3500" s="1"/>
  <c r="AC3501"/>
  <c r="AD3501"/>
  <c r="AE3501"/>
  <c r="AF3501"/>
  <c r="AG3501"/>
  <c r="AH3501"/>
  <c r="AI3501"/>
  <c r="AJ3501"/>
  <c r="AK3501"/>
  <c r="AO3501"/>
  <c r="AN3501" s="1"/>
  <c r="AT3501"/>
  <c r="AU3501"/>
  <c r="AV3501"/>
  <c r="AW3501"/>
  <c r="BB3501" s="1"/>
  <c r="AC3502"/>
  <c r="AD3502"/>
  <c r="AE3502"/>
  <c r="AF3502"/>
  <c r="AO3502" s="1"/>
  <c r="AG3502"/>
  <c r="AH3502"/>
  <c r="AI3502"/>
  <c r="AJ3502"/>
  <c r="AK3502"/>
  <c r="AT3502"/>
  <c r="AU3502"/>
  <c r="AV3502"/>
  <c r="AW3502"/>
  <c r="BB3502" s="1"/>
  <c r="AC3503"/>
  <c r="AD3503"/>
  <c r="AE3503"/>
  <c r="AF3503"/>
  <c r="AG3503"/>
  <c r="AH3503"/>
  <c r="AI3503"/>
  <c r="AJ3503"/>
  <c r="AK3503"/>
  <c r="AO3503"/>
  <c r="AN3503" s="1"/>
  <c r="AT3503"/>
  <c r="AU3503"/>
  <c r="AV3503"/>
  <c r="AW3503"/>
  <c r="BB3503" s="1"/>
  <c r="AC3504"/>
  <c r="AD3504"/>
  <c r="AE3504"/>
  <c r="AF3504"/>
  <c r="AO3504" s="1"/>
  <c r="AG3504"/>
  <c r="AH3504"/>
  <c r="AI3504"/>
  <c r="AJ3504"/>
  <c r="AK3504"/>
  <c r="AT3504"/>
  <c r="AU3504"/>
  <c r="AV3504"/>
  <c r="AW3504"/>
  <c r="BB3504" s="1"/>
  <c r="AC3505"/>
  <c r="AD3505"/>
  <c r="AE3505"/>
  <c r="AF3505"/>
  <c r="AO3505" s="1"/>
  <c r="AN3505" s="1"/>
  <c r="AG3505"/>
  <c r="AH3505"/>
  <c r="AI3505"/>
  <c r="AJ3505"/>
  <c r="AK3505"/>
  <c r="AT3505"/>
  <c r="AU3505"/>
  <c r="AV3505"/>
  <c r="AW3505"/>
  <c r="BB3505" s="1"/>
  <c r="AC3506"/>
  <c r="AD3506"/>
  <c r="AE3506"/>
  <c r="AF3506"/>
  <c r="AO3506" s="1"/>
  <c r="AG3506"/>
  <c r="AH3506"/>
  <c r="AI3506"/>
  <c r="AJ3506"/>
  <c r="AK3506"/>
  <c r="AT3506"/>
  <c r="AU3506"/>
  <c r="AV3506"/>
  <c r="AW3506"/>
  <c r="BB3506" s="1"/>
  <c r="AC3507"/>
  <c r="AD3507"/>
  <c r="AE3507"/>
  <c r="AF3507"/>
  <c r="AO3507" s="1"/>
  <c r="AN3507" s="1"/>
  <c r="AG3507"/>
  <c r="AH3507"/>
  <c r="AI3507"/>
  <c r="AJ3507"/>
  <c r="AK3507"/>
  <c r="AT3507"/>
  <c r="AU3507"/>
  <c r="AV3507"/>
  <c r="AW3507"/>
  <c r="BB3507" s="1"/>
  <c r="AC3508"/>
  <c r="AD3508"/>
  <c r="AE3508"/>
  <c r="AF3508"/>
  <c r="AO3508" s="1"/>
  <c r="AG3508"/>
  <c r="AH3508"/>
  <c r="AI3508"/>
  <c r="AJ3508"/>
  <c r="AK3508"/>
  <c r="AT3508"/>
  <c r="AU3508"/>
  <c r="AV3508"/>
  <c r="AW3508"/>
  <c r="BB3508" s="1"/>
  <c r="AC3509"/>
  <c r="AD3509"/>
  <c r="AE3509"/>
  <c r="AF3509"/>
  <c r="AG3509"/>
  <c r="AH3509"/>
  <c r="AI3509"/>
  <c r="AJ3509"/>
  <c r="AK3509"/>
  <c r="AO3509"/>
  <c r="AN3509" s="1"/>
  <c r="AT3509"/>
  <c r="AU3509"/>
  <c r="AV3509"/>
  <c r="AW3509"/>
  <c r="BB3509" s="1"/>
  <c r="AC3510"/>
  <c r="AD3510"/>
  <c r="AE3510"/>
  <c r="AF3510"/>
  <c r="AO3510" s="1"/>
  <c r="AG3510"/>
  <c r="AH3510"/>
  <c r="AI3510"/>
  <c r="AJ3510"/>
  <c r="AK3510"/>
  <c r="AT3510"/>
  <c r="AU3510"/>
  <c r="AV3510"/>
  <c r="AW3510"/>
  <c r="BB3510" s="1"/>
  <c r="AC3511"/>
  <c r="AD3511"/>
  <c r="AE3511"/>
  <c r="AF3511"/>
  <c r="AG3511"/>
  <c r="AH3511"/>
  <c r="AI3511"/>
  <c r="AJ3511"/>
  <c r="AK3511"/>
  <c r="AO3511"/>
  <c r="AN3511" s="1"/>
  <c r="AT3511"/>
  <c r="AU3511"/>
  <c r="AV3511"/>
  <c r="AW3511"/>
  <c r="BB3511" s="1"/>
  <c r="AC3512"/>
  <c r="AD3512"/>
  <c r="AE3512"/>
  <c r="AF3512"/>
  <c r="AO3512" s="1"/>
  <c r="AG3512"/>
  <c r="AH3512"/>
  <c r="AI3512"/>
  <c r="AJ3512"/>
  <c r="AK3512"/>
  <c r="AT3512"/>
  <c r="AU3512"/>
  <c r="AV3512"/>
  <c r="AW3512"/>
  <c r="BB3512" s="1"/>
  <c r="AC3513"/>
  <c r="AD3513"/>
  <c r="AE3513"/>
  <c r="AF3513"/>
  <c r="AO3513" s="1"/>
  <c r="AN3513" s="1"/>
  <c r="AG3513"/>
  <c r="AH3513"/>
  <c r="AI3513"/>
  <c r="AJ3513"/>
  <c r="AK3513"/>
  <c r="AT3513"/>
  <c r="AU3513"/>
  <c r="AV3513"/>
  <c r="AW3513"/>
  <c r="BB3513" s="1"/>
  <c r="AC3514"/>
  <c r="AD3514"/>
  <c r="AE3514"/>
  <c r="AF3514"/>
  <c r="AO3514" s="1"/>
  <c r="AG3514"/>
  <c r="AH3514"/>
  <c r="AI3514"/>
  <c r="AJ3514"/>
  <c r="AK3514"/>
  <c r="AT3514"/>
  <c r="AU3514"/>
  <c r="AV3514"/>
  <c r="AW3514"/>
  <c r="BB3514" s="1"/>
  <c r="AC3515"/>
  <c r="AD3515"/>
  <c r="AE3515"/>
  <c r="AF3515"/>
  <c r="AO3515" s="1"/>
  <c r="AN3515" s="1"/>
  <c r="AG3515"/>
  <c r="AH3515"/>
  <c r="AI3515"/>
  <c r="AJ3515"/>
  <c r="AK3515"/>
  <c r="AT3515"/>
  <c r="AU3515"/>
  <c r="AV3515"/>
  <c r="AW3515"/>
  <c r="BB3515" s="1"/>
  <c r="AC3516"/>
  <c r="AD3516"/>
  <c r="AE3516"/>
  <c r="AF3516"/>
  <c r="AO3516" s="1"/>
  <c r="AG3516"/>
  <c r="AH3516"/>
  <c r="AI3516"/>
  <c r="AJ3516"/>
  <c r="AK3516"/>
  <c r="AT3516"/>
  <c r="AU3516"/>
  <c r="AV3516"/>
  <c r="AW3516"/>
  <c r="BB3516" s="1"/>
  <c r="AC3517"/>
  <c r="AD3517"/>
  <c r="AE3517"/>
  <c r="AF3517"/>
  <c r="AG3517"/>
  <c r="AH3517"/>
  <c r="AI3517"/>
  <c r="AJ3517"/>
  <c r="AK3517"/>
  <c r="AO3517"/>
  <c r="AN3517" s="1"/>
  <c r="AT3517"/>
  <c r="AU3517"/>
  <c r="AV3517"/>
  <c r="AW3517"/>
  <c r="BB3517" s="1"/>
  <c r="AC3518"/>
  <c r="AD3518"/>
  <c r="AE3518"/>
  <c r="AF3518"/>
  <c r="AO3518" s="1"/>
  <c r="AG3518"/>
  <c r="AH3518"/>
  <c r="AI3518"/>
  <c r="AJ3518"/>
  <c r="AK3518"/>
  <c r="AT3518"/>
  <c r="AU3518"/>
  <c r="AV3518"/>
  <c r="AW3518"/>
  <c r="BB3518" s="1"/>
  <c r="AC3519"/>
  <c r="AD3519"/>
  <c r="AE3519"/>
  <c r="AF3519"/>
  <c r="AG3519"/>
  <c r="AH3519"/>
  <c r="AI3519"/>
  <c r="AJ3519"/>
  <c r="AK3519"/>
  <c r="AO3519"/>
  <c r="AN3519" s="1"/>
  <c r="AT3519"/>
  <c r="AU3519"/>
  <c r="AV3519"/>
  <c r="AW3519"/>
  <c r="BB3519" s="1"/>
  <c r="AC3520"/>
  <c r="AD3520"/>
  <c r="AE3520"/>
  <c r="AF3520"/>
  <c r="AO3520" s="1"/>
  <c r="AG3520"/>
  <c r="AH3520"/>
  <c r="AI3520"/>
  <c r="AJ3520"/>
  <c r="AK3520"/>
  <c r="AT3520"/>
  <c r="AU3520"/>
  <c r="AV3520"/>
  <c r="AW3520"/>
  <c r="BB3520" s="1"/>
  <c r="AC3521"/>
  <c r="AD3521"/>
  <c r="AE3521"/>
  <c r="AF3521"/>
  <c r="AO3521" s="1"/>
  <c r="AN3521" s="1"/>
  <c r="AG3521"/>
  <c r="AH3521"/>
  <c r="AI3521"/>
  <c r="AJ3521"/>
  <c r="AK3521"/>
  <c r="AT3521"/>
  <c r="AU3521"/>
  <c r="AV3521"/>
  <c r="AW3521"/>
  <c r="BB3521" s="1"/>
  <c r="AC3522"/>
  <c r="AD3522"/>
  <c r="AE3522"/>
  <c r="AF3522"/>
  <c r="AO3522" s="1"/>
  <c r="AG3522"/>
  <c r="AH3522"/>
  <c r="AI3522"/>
  <c r="AJ3522"/>
  <c r="AK3522"/>
  <c r="AT3522"/>
  <c r="AU3522"/>
  <c r="AV3522"/>
  <c r="AW3522"/>
  <c r="BB3522" s="1"/>
  <c r="AC3523"/>
  <c r="AD3523"/>
  <c r="AE3523"/>
  <c r="AF3523"/>
  <c r="AO3523" s="1"/>
  <c r="AN3523" s="1"/>
  <c r="AG3523"/>
  <c r="AH3523"/>
  <c r="AI3523"/>
  <c r="AJ3523"/>
  <c r="AK3523"/>
  <c r="AT3523"/>
  <c r="AU3523"/>
  <c r="AV3523"/>
  <c r="AW3523"/>
  <c r="BB3523" s="1"/>
  <c r="AC3524"/>
  <c r="AD3524"/>
  <c r="AE3524"/>
  <c r="AF3524"/>
  <c r="AO3524" s="1"/>
  <c r="AG3524"/>
  <c r="AH3524"/>
  <c r="AI3524"/>
  <c r="AJ3524"/>
  <c r="AK3524"/>
  <c r="AT3524"/>
  <c r="AU3524"/>
  <c r="AV3524"/>
  <c r="AW3524"/>
  <c r="BB3524" s="1"/>
  <c r="AC3525"/>
  <c r="AD3525"/>
  <c r="AE3525"/>
  <c r="AF3525"/>
  <c r="AG3525"/>
  <c r="AH3525"/>
  <c r="AI3525"/>
  <c r="AJ3525"/>
  <c r="AK3525"/>
  <c r="AO3525"/>
  <c r="AN3525" s="1"/>
  <c r="AT3525"/>
  <c r="AU3525"/>
  <c r="AV3525"/>
  <c r="AW3525"/>
  <c r="BB3525" s="1"/>
  <c r="AC3526"/>
  <c r="AD3526"/>
  <c r="AE3526"/>
  <c r="AF3526"/>
  <c r="AO3526" s="1"/>
  <c r="AG3526"/>
  <c r="AH3526"/>
  <c r="AI3526"/>
  <c r="AJ3526"/>
  <c r="AK3526"/>
  <c r="AT3526"/>
  <c r="AU3526"/>
  <c r="AV3526"/>
  <c r="AW3526"/>
  <c r="BB3526" s="1"/>
  <c r="AC3527"/>
  <c r="AD3527"/>
  <c r="AE3527"/>
  <c r="AF3527"/>
  <c r="AG3527"/>
  <c r="AH3527"/>
  <c r="AI3527"/>
  <c r="AJ3527"/>
  <c r="AK3527"/>
  <c r="AO3527"/>
  <c r="AN3527" s="1"/>
  <c r="AT3527"/>
  <c r="AU3527"/>
  <c r="AV3527"/>
  <c r="AW3527"/>
  <c r="BB3527" s="1"/>
  <c r="AC3528"/>
  <c r="AD3528"/>
  <c r="AE3528"/>
  <c r="AF3528"/>
  <c r="AO3528" s="1"/>
  <c r="AG3528"/>
  <c r="AH3528"/>
  <c r="AI3528"/>
  <c r="AJ3528"/>
  <c r="AK3528"/>
  <c r="AT3528"/>
  <c r="AU3528"/>
  <c r="AV3528"/>
  <c r="AW3528"/>
  <c r="BB3528" s="1"/>
  <c r="AC3529"/>
  <c r="AD3529"/>
  <c r="AE3529"/>
  <c r="AF3529"/>
  <c r="AO3529" s="1"/>
  <c r="AN3529" s="1"/>
  <c r="AG3529"/>
  <c r="AH3529"/>
  <c r="AI3529"/>
  <c r="AJ3529"/>
  <c r="AK3529"/>
  <c r="AT3529"/>
  <c r="AU3529"/>
  <c r="AV3529"/>
  <c r="AW3529"/>
  <c r="BB3529" s="1"/>
  <c r="AC3530"/>
  <c r="AD3530"/>
  <c r="AE3530"/>
  <c r="AF3530"/>
  <c r="AO3530" s="1"/>
  <c r="AG3530"/>
  <c r="AH3530"/>
  <c r="AI3530"/>
  <c r="AJ3530"/>
  <c r="AK3530"/>
  <c r="AT3530"/>
  <c r="AU3530"/>
  <c r="AV3530"/>
  <c r="AW3530"/>
  <c r="BB3530" s="1"/>
  <c r="AC3531"/>
  <c r="AD3531"/>
  <c r="AE3531"/>
  <c r="AF3531"/>
  <c r="AO3531" s="1"/>
  <c r="AN3531" s="1"/>
  <c r="AG3531"/>
  <c r="AH3531"/>
  <c r="AI3531"/>
  <c r="AJ3531"/>
  <c r="AK3531"/>
  <c r="AT3531"/>
  <c r="AU3531"/>
  <c r="AV3531"/>
  <c r="AW3531"/>
  <c r="BB3531" s="1"/>
  <c r="AC3532"/>
  <c r="AD3532"/>
  <c r="AE3532"/>
  <c r="AF3532"/>
  <c r="AO3532" s="1"/>
  <c r="AG3532"/>
  <c r="AH3532"/>
  <c r="AI3532"/>
  <c r="AJ3532"/>
  <c r="AK3532"/>
  <c r="AT3532"/>
  <c r="AU3532"/>
  <c r="AV3532"/>
  <c r="AW3532"/>
  <c r="BB3532" s="1"/>
  <c r="AC3533"/>
  <c r="AD3533"/>
  <c r="AE3533"/>
  <c r="AF3533"/>
  <c r="AG3533"/>
  <c r="AH3533"/>
  <c r="AI3533"/>
  <c r="AJ3533"/>
  <c r="AK3533"/>
  <c r="AO3533"/>
  <c r="AN3533" s="1"/>
  <c r="AT3533"/>
  <c r="AU3533"/>
  <c r="AV3533"/>
  <c r="AW3533"/>
  <c r="BB3533" s="1"/>
  <c r="AC3534"/>
  <c r="AD3534"/>
  <c r="AE3534"/>
  <c r="AF3534"/>
  <c r="AO3534" s="1"/>
  <c r="AG3534"/>
  <c r="AH3534"/>
  <c r="AI3534"/>
  <c r="AJ3534"/>
  <c r="AK3534"/>
  <c r="AT3534"/>
  <c r="AU3534"/>
  <c r="AV3534"/>
  <c r="AW3534"/>
  <c r="BB3534" s="1"/>
  <c r="AC3535"/>
  <c r="AD3535"/>
  <c r="AE3535"/>
  <c r="AF3535"/>
  <c r="AG3535"/>
  <c r="AH3535"/>
  <c r="AI3535"/>
  <c r="AJ3535"/>
  <c r="AK3535"/>
  <c r="AO3535"/>
  <c r="AN3535" s="1"/>
  <c r="AT3535"/>
  <c r="AU3535"/>
  <c r="AV3535"/>
  <c r="AW3535"/>
  <c r="BB3535" s="1"/>
  <c r="AC3536"/>
  <c r="AD3536"/>
  <c r="AE3536"/>
  <c r="AF3536"/>
  <c r="AO3536" s="1"/>
  <c r="AG3536"/>
  <c r="AH3536"/>
  <c r="AI3536"/>
  <c r="AJ3536"/>
  <c r="AK3536"/>
  <c r="AT3536"/>
  <c r="AU3536"/>
  <c r="AV3536"/>
  <c r="AW3536"/>
  <c r="BB3536" s="1"/>
  <c r="AC3537"/>
  <c r="AD3537"/>
  <c r="AE3537"/>
  <c r="AF3537"/>
  <c r="AO3537" s="1"/>
  <c r="AN3537" s="1"/>
  <c r="AG3537"/>
  <c r="AH3537"/>
  <c r="AI3537"/>
  <c r="AJ3537"/>
  <c r="AK3537"/>
  <c r="AT3537"/>
  <c r="AU3537"/>
  <c r="AV3537"/>
  <c r="AW3537"/>
  <c r="BB3537" s="1"/>
  <c r="AC3538"/>
  <c r="AD3538"/>
  <c r="AE3538"/>
  <c r="AF3538"/>
  <c r="AO3538" s="1"/>
  <c r="AG3538"/>
  <c r="AH3538"/>
  <c r="AI3538"/>
  <c r="AJ3538"/>
  <c r="AK3538"/>
  <c r="AT3538"/>
  <c r="AU3538"/>
  <c r="AV3538"/>
  <c r="AW3538"/>
  <c r="BB3538" s="1"/>
  <c r="AC3539"/>
  <c r="AD3539"/>
  <c r="AE3539"/>
  <c r="AF3539"/>
  <c r="AO3539" s="1"/>
  <c r="AN3539" s="1"/>
  <c r="AG3539"/>
  <c r="AH3539"/>
  <c r="AI3539"/>
  <c r="AJ3539"/>
  <c r="AK3539"/>
  <c r="AT3539"/>
  <c r="AU3539"/>
  <c r="AV3539"/>
  <c r="AW3539"/>
  <c r="BB3539" s="1"/>
  <c r="AC3540"/>
  <c r="AD3540"/>
  <c r="AE3540"/>
  <c r="AF3540"/>
  <c r="AO3540" s="1"/>
  <c r="AG3540"/>
  <c r="AH3540"/>
  <c r="AI3540"/>
  <c r="AJ3540"/>
  <c r="AK3540"/>
  <c r="AT3540"/>
  <c r="AU3540"/>
  <c r="AV3540"/>
  <c r="AW3540"/>
  <c r="BB3540" s="1"/>
  <c r="AC3541"/>
  <c r="AD3541"/>
  <c r="AE3541"/>
  <c r="AF3541"/>
  <c r="AO3541" s="1"/>
  <c r="AN3541" s="1"/>
  <c r="AG3541"/>
  <c r="AH3541"/>
  <c r="AI3541"/>
  <c r="AJ3541"/>
  <c r="AK3541"/>
  <c r="AT3541"/>
  <c r="AU3541"/>
  <c r="AV3541"/>
  <c r="AW3541"/>
  <c r="BB3541" s="1"/>
  <c r="AC3542"/>
  <c r="AD3542"/>
  <c r="AE3542"/>
  <c r="AF3542"/>
  <c r="AO3542" s="1"/>
  <c r="AG3542"/>
  <c r="AH3542"/>
  <c r="AI3542"/>
  <c r="AJ3542"/>
  <c r="AK3542"/>
  <c r="AT3542"/>
  <c r="AU3542"/>
  <c r="AV3542"/>
  <c r="AW3542"/>
  <c r="BB3542" s="1"/>
  <c r="AC3543"/>
  <c r="AD3543"/>
  <c r="AE3543"/>
  <c r="AF3543"/>
  <c r="AG3543"/>
  <c r="AH3543"/>
  <c r="AI3543"/>
  <c r="AJ3543"/>
  <c r="AK3543"/>
  <c r="AO3543"/>
  <c r="AN3543" s="1"/>
  <c r="AT3543"/>
  <c r="AU3543"/>
  <c r="AV3543"/>
  <c r="AW3543"/>
  <c r="BB3543" s="1"/>
  <c r="AC3544"/>
  <c r="AD3544"/>
  <c r="AE3544"/>
  <c r="AF3544"/>
  <c r="AO3544" s="1"/>
  <c r="AG3544"/>
  <c r="AH3544"/>
  <c r="AI3544"/>
  <c r="AJ3544"/>
  <c r="AK3544"/>
  <c r="AT3544"/>
  <c r="AU3544"/>
  <c r="AV3544"/>
  <c r="AW3544"/>
  <c r="BB3544" s="1"/>
  <c r="AC3545"/>
  <c r="AD3545"/>
  <c r="AE3545"/>
  <c r="AF3545"/>
  <c r="AG3545"/>
  <c r="AH3545"/>
  <c r="AI3545"/>
  <c r="AJ3545"/>
  <c r="AK3545"/>
  <c r="AO3545"/>
  <c r="AN3545" s="1"/>
  <c r="AT3545"/>
  <c r="AU3545"/>
  <c r="AV3545"/>
  <c r="AW3545"/>
  <c r="BB3545" s="1"/>
  <c r="AC3546"/>
  <c r="AD3546"/>
  <c r="AE3546"/>
  <c r="AF3546"/>
  <c r="AO3546" s="1"/>
  <c r="AG3546"/>
  <c r="AH3546"/>
  <c r="AI3546"/>
  <c r="AJ3546"/>
  <c r="AK3546"/>
  <c r="AT3546"/>
  <c r="AU3546"/>
  <c r="AV3546"/>
  <c r="AW3546"/>
  <c r="BB3546" s="1"/>
  <c r="AC3547"/>
  <c r="AD3547"/>
  <c r="AE3547"/>
  <c r="AF3547"/>
  <c r="AO3547" s="1"/>
  <c r="AN3547" s="1"/>
  <c r="AG3547"/>
  <c r="AH3547"/>
  <c r="AI3547"/>
  <c r="AJ3547"/>
  <c r="AK3547"/>
  <c r="AT3547"/>
  <c r="AU3547"/>
  <c r="AV3547"/>
  <c r="AW3547"/>
  <c r="BB3547" s="1"/>
  <c r="AC3548"/>
  <c r="AD3548"/>
  <c r="AE3548"/>
  <c r="AF3548"/>
  <c r="AO3548" s="1"/>
  <c r="AG3548"/>
  <c r="AH3548"/>
  <c r="AI3548"/>
  <c r="AJ3548"/>
  <c r="AK3548"/>
  <c r="AT3548"/>
  <c r="AU3548"/>
  <c r="AV3548"/>
  <c r="AW3548"/>
  <c r="BB3548" s="1"/>
  <c r="AC3549"/>
  <c r="AD3549"/>
  <c r="AE3549"/>
  <c r="AF3549"/>
  <c r="AG3549"/>
  <c r="AH3549"/>
  <c r="AI3549"/>
  <c r="AJ3549"/>
  <c r="AK3549"/>
  <c r="AO3549"/>
  <c r="AN3549" s="1"/>
  <c r="AT3549"/>
  <c r="AU3549"/>
  <c r="AV3549"/>
  <c r="AW3549"/>
  <c r="BB3549" s="1"/>
  <c r="AC3550"/>
  <c r="AD3550"/>
  <c r="AE3550"/>
  <c r="AF3550"/>
  <c r="AO3550" s="1"/>
  <c r="AG3550"/>
  <c r="AH3550"/>
  <c r="AI3550"/>
  <c r="AJ3550"/>
  <c r="AK3550"/>
  <c r="AT3550"/>
  <c r="AU3550"/>
  <c r="AV3550"/>
  <c r="AW3550"/>
  <c r="BB3550" s="1"/>
  <c r="AC3551"/>
  <c r="AD3551"/>
  <c r="AE3551"/>
  <c r="AF3551"/>
  <c r="AG3551"/>
  <c r="AH3551"/>
  <c r="AI3551"/>
  <c r="AJ3551"/>
  <c r="AK3551"/>
  <c r="AO3551"/>
  <c r="AN3551" s="1"/>
  <c r="AT3551"/>
  <c r="AU3551"/>
  <c r="AV3551"/>
  <c r="AW3551"/>
  <c r="BB3551" s="1"/>
  <c r="AC3552"/>
  <c r="AD3552"/>
  <c r="AE3552"/>
  <c r="AF3552"/>
  <c r="AO3552" s="1"/>
  <c r="AG3552"/>
  <c r="AH3552"/>
  <c r="AI3552"/>
  <c r="AJ3552"/>
  <c r="AK3552"/>
  <c r="AT3552"/>
  <c r="AU3552"/>
  <c r="AV3552"/>
  <c r="AW3552"/>
  <c r="BB3552" s="1"/>
  <c r="AC3553"/>
  <c r="AD3553"/>
  <c r="AE3553"/>
  <c r="AF3553"/>
  <c r="AO3553" s="1"/>
  <c r="AN3553" s="1"/>
  <c r="AG3553"/>
  <c r="AH3553"/>
  <c r="AI3553"/>
  <c r="AJ3553"/>
  <c r="AK3553"/>
  <c r="AT3553"/>
  <c r="AU3553"/>
  <c r="AV3553"/>
  <c r="AW3553"/>
  <c r="BB3553" s="1"/>
  <c r="AC3554"/>
  <c r="AD3554"/>
  <c r="AE3554"/>
  <c r="AF3554"/>
  <c r="AO3554" s="1"/>
  <c r="AG3554"/>
  <c r="AH3554"/>
  <c r="AI3554"/>
  <c r="AJ3554"/>
  <c r="AK3554"/>
  <c r="AT3554"/>
  <c r="AU3554"/>
  <c r="AV3554"/>
  <c r="AW3554"/>
  <c r="BB3554" s="1"/>
  <c r="AC3555"/>
  <c r="AD3555"/>
  <c r="AE3555"/>
  <c r="AF3555"/>
  <c r="AO3555" s="1"/>
  <c r="AN3555" s="1"/>
  <c r="AG3555"/>
  <c r="AH3555"/>
  <c r="AI3555"/>
  <c r="AJ3555"/>
  <c r="AK3555"/>
  <c r="AT3555"/>
  <c r="AU3555"/>
  <c r="AV3555"/>
  <c r="AW3555"/>
  <c r="BB3555" s="1"/>
  <c r="AC3556"/>
  <c r="AD3556"/>
  <c r="AE3556"/>
  <c r="AF3556"/>
  <c r="AO3556" s="1"/>
  <c r="AG3556"/>
  <c r="AH3556"/>
  <c r="AI3556"/>
  <c r="AJ3556"/>
  <c r="AK3556"/>
  <c r="AT3556"/>
  <c r="AU3556"/>
  <c r="AV3556"/>
  <c r="AW3556"/>
  <c r="BB3556" s="1"/>
  <c r="AC3557"/>
  <c r="AD3557"/>
  <c r="AE3557"/>
  <c r="AF3557"/>
  <c r="AG3557"/>
  <c r="AH3557"/>
  <c r="AI3557"/>
  <c r="AJ3557"/>
  <c r="AK3557"/>
  <c r="AO3557"/>
  <c r="AN3557" s="1"/>
  <c r="AT3557"/>
  <c r="AU3557"/>
  <c r="AV3557"/>
  <c r="AW3557"/>
  <c r="BB3557" s="1"/>
  <c r="AC3558"/>
  <c r="AD3558"/>
  <c r="AE3558"/>
  <c r="AF3558"/>
  <c r="AO3558" s="1"/>
  <c r="AG3558"/>
  <c r="AH3558"/>
  <c r="AI3558"/>
  <c r="AJ3558"/>
  <c r="AK3558"/>
  <c r="AT3558"/>
  <c r="AU3558"/>
  <c r="AV3558"/>
  <c r="AW3558"/>
  <c r="BB3558" s="1"/>
  <c r="AC3559"/>
  <c r="AD3559"/>
  <c r="AE3559"/>
  <c r="AF3559"/>
  <c r="AG3559"/>
  <c r="AH3559"/>
  <c r="AI3559"/>
  <c r="AJ3559"/>
  <c r="AK3559"/>
  <c r="AO3559"/>
  <c r="AN3559" s="1"/>
  <c r="AT3559"/>
  <c r="AU3559"/>
  <c r="AV3559"/>
  <c r="AW3559"/>
  <c r="BB3559" s="1"/>
  <c r="AC3560"/>
  <c r="AD3560"/>
  <c r="AE3560"/>
  <c r="AF3560"/>
  <c r="AO3560" s="1"/>
  <c r="AG3560"/>
  <c r="AH3560"/>
  <c r="AI3560"/>
  <c r="AJ3560"/>
  <c r="AK3560"/>
  <c r="AT3560"/>
  <c r="AU3560"/>
  <c r="AV3560"/>
  <c r="AW3560"/>
  <c r="BB3560" s="1"/>
  <c r="AC3561"/>
  <c r="AD3561"/>
  <c r="AE3561"/>
  <c r="AF3561"/>
  <c r="AO3561" s="1"/>
  <c r="AN3561" s="1"/>
  <c r="AG3561"/>
  <c r="AH3561"/>
  <c r="AI3561"/>
  <c r="AJ3561"/>
  <c r="AK3561"/>
  <c r="AT3561"/>
  <c r="AU3561"/>
  <c r="AV3561"/>
  <c r="AW3561"/>
  <c r="BB3561" s="1"/>
  <c r="AC3562"/>
  <c r="AD3562"/>
  <c r="AE3562"/>
  <c r="AF3562"/>
  <c r="AO3562" s="1"/>
  <c r="AG3562"/>
  <c r="AH3562"/>
  <c r="AI3562"/>
  <c r="AJ3562"/>
  <c r="AK3562"/>
  <c r="AT3562"/>
  <c r="AU3562"/>
  <c r="AV3562"/>
  <c r="AW3562"/>
  <c r="BB3562" s="1"/>
  <c r="AC3563"/>
  <c r="AD3563"/>
  <c r="AE3563"/>
  <c r="AF3563"/>
  <c r="AO3563" s="1"/>
  <c r="AN3563" s="1"/>
  <c r="AG3563"/>
  <c r="AH3563"/>
  <c r="AI3563"/>
  <c r="AJ3563"/>
  <c r="AK3563"/>
  <c r="AT3563"/>
  <c r="AU3563"/>
  <c r="AV3563"/>
  <c r="AW3563"/>
  <c r="BB3563" s="1"/>
  <c r="AC3564"/>
  <c r="AD3564"/>
  <c r="AE3564"/>
  <c r="AF3564"/>
  <c r="AO3564" s="1"/>
  <c r="AG3564"/>
  <c r="AH3564"/>
  <c r="AI3564"/>
  <c r="AJ3564"/>
  <c r="AK3564"/>
  <c r="AT3564"/>
  <c r="AU3564"/>
  <c r="AV3564"/>
  <c r="AW3564"/>
  <c r="BB3564" s="1"/>
  <c r="AC3565"/>
  <c r="AD3565"/>
  <c r="AE3565"/>
  <c r="AF3565"/>
  <c r="AG3565"/>
  <c r="AH3565"/>
  <c r="AI3565"/>
  <c r="AJ3565"/>
  <c r="AK3565"/>
  <c r="AO3565"/>
  <c r="AN3565" s="1"/>
  <c r="AT3565"/>
  <c r="AU3565"/>
  <c r="AV3565"/>
  <c r="AW3565"/>
  <c r="BB3565" s="1"/>
  <c r="AC3566"/>
  <c r="AD3566"/>
  <c r="AE3566"/>
  <c r="AF3566"/>
  <c r="AO3566" s="1"/>
  <c r="AG3566"/>
  <c r="AH3566"/>
  <c r="AI3566"/>
  <c r="AJ3566"/>
  <c r="AK3566"/>
  <c r="AT3566"/>
  <c r="AU3566"/>
  <c r="AV3566"/>
  <c r="AW3566"/>
  <c r="BB3566" s="1"/>
  <c r="AC3567"/>
  <c r="AD3567"/>
  <c r="AE3567"/>
  <c r="AF3567"/>
  <c r="AO3567" s="1"/>
  <c r="AN3567" s="1"/>
  <c r="AG3567"/>
  <c r="AH3567"/>
  <c r="AI3567"/>
  <c r="AJ3567"/>
  <c r="AK3567"/>
  <c r="AT3567"/>
  <c r="AU3567"/>
  <c r="AV3567"/>
  <c r="AW3567"/>
  <c r="BB3567" s="1"/>
  <c r="AC3568"/>
  <c r="AD3568"/>
  <c r="AE3568"/>
  <c r="AF3568"/>
  <c r="AO3568" s="1"/>
  <c r="AG3568"/>
  <c r="AH3568"/>
  <c r="AI3568"/>
  <c r="AJ3568"/>
  <c r="AK3568"/>
  <c r="AT3568"/>
  <c r="AU3568"/>
  <c r="AV3568"/>
  <c r="AW3568"/>
  <c r="BB3568" s="1"/>
  <c r="AC3569"/>
  <c r="AD3569"/>
  <c r="AE3569"/>
  <c r="AF3569"/>
  <c r="AO3569" s="1"/>
  <c r="AN3569" s="1"/>
  <c r="AG3569"/>
  <c r="AH3569"/>
  <c r="AI3569"/>
  <c r="AJ3569"/>
  <c r="AK3569"/>
  <c r="AT3569"/>
  <c r="AU3569"/>
  <c r="AV3569"/>
  <c r="AW3569"/>
  <c r="BB3569" s="1"/>
  <c r="AC3570"/>
  <c r="AD3570"/>
  <c r="AE3570"/>
  <c r="AF3570"/>
  <c r="AO3570" s="1"/>
  <c r="AG3570"/>
  <c r="AH3570"/>
  <c r="AI3570"/>
  <c r="AJ3570"/>
  <c r="AK3570"/>
  <c r="AT3570"/>
  <c r="AU3570"/>
  <c r="AV3570"/>
  <c r="AW3570"/>
  <c r="BB3570" s="1"/>
  <c r="AC3571"/>
  <c r="AD3571"/>
  <c r="AE3571"/>
  <c r="AF3571"/>
  <c r="AG3571"/>
  <c r="AH3571"/>
  <c r="AI3571"/>
  <c r="AJ3571"/>
  <c r="AK3571"/>
  <c r="AO3571"/>
  <c r="AN3571" s="1"/>
  <c r="AT3571"/>
  <c r="AU3571"/>
  <c r="AV3571"/>
  <c r="AW3571"/>
  <c r="BB3571" s="1"/>
  <c r="AC3572"/>
  <c r="AD3572"/>
  <c r="AE3572"/>
  <c r="AF3572"/>
  <c r="AO3572" s="1"/>
  <c r="AG3572"/>
  <c r="AH3572"/>
  <c r="AI3572"/>
  <c r="AJ3572"/>
  <c r="AK3572"/>
  <c r="AT3572"/>
  <c r="AU3572"/>
  <c r="AV3572"/>
  <c r="AW3572"/>
  <c r="BB3572" s="1"/>
  <c r="AC3573"/>
  <c r="AD3573"/>
  <c r="AE3573"/>
  <c r="AF3573"/>
  <c r="AG3573"/>
  <c r="AH3573"/>
  <c r="AI3573"/>
  <c r="AJ3573"/>
  <c r="AK3573"/>
  <c r="AO3573"/>
  <c r="AN3573" s="1"/>
  <c r="AT3573"/>
  <c r="AU3573"/>
  <c r="AV3573"/>
  <c r="AW3573"/>
  <c r="BB3573" s="1"/>
  <c r="AC3574"/>
  <c r="AD3574"/>
  <c r="AE3574"/>
  <c r="AF3574"/>
  <c r="AO3574" s="1"/>
  <c r="AG3574"/>
  <c r="AH3574"/>
  <c r="AI3574"/>
  <c r="AJ3574"/>
  <c r="AK3574"/>
  <c r="AT3574"/>
  <c r="AU3574"/>
  <c r="AV3574"/>
  <c r="AW3574"/>
  <c r="BB3574" s="1"/>
  <c r="AC3575"/>
  <c r="AD3575"/>
  <c r="AE3575"/>
  <c r="AF3575"/>
  <c r="AO3575" s="1"/>
  <c r="AN3575" s="1"/>
  <c r="AG3575"/>
  <c r="AH3575"/>
  <c r="AI3575"/>
  <c r="AJ3575"/>
  <c r="AK3575"/>
  <c r="AT3575"/>
  <c r="AU3575"/>
  <c r="AV3575"/>
  <c r="AW3575"/>
  <c r="BB3575" s="1"/>
  <c r="AC3576"/>
  <c r="AD3576"/>
  <c r="AE3576"/>
  <c r="AF3576"/>
  <c r="AO3576" s="1"/>
  <c r="AG3576"/>
  <c r="AH3576"/>
  <c r="AI3576"/>
  <c r="AJ3576"/>
  <c r="AK3576"/>
  <c r="AT3576"/>
  <c r="AU3576"/>
  <c r="AV3576"/>
  <c r="AW3576"/>
  <c r="BB3576" s="1"/>
  <c r="AC3577"/>
  <c r="AD3577"/>
  <c r="AE3577"/>
  <c r="AF3577"/>
  <c r="AO3577" s="1"/>
  <c r="AN3577" s="1"/>
  <c r="AG3577"/>
  <c r="AH3577"/>
  <c r="AI3577"/>
  <c r="AJ3577"/>
  <c r="AK3577"/>
  <c r="AT3577"/>
  <c r="AU3577"/>
  <c r="AV3577"/>
  <c r="AW3577"/>
  <c r="BB3577" s="1"/>
  <c r="AC3578"/>
  <c r="AD3578"/>
  <c r="AE3578"/>
  <c r="AF3578"/>
  <c r="AO3578" s="1"/>
  <c r="AG3578"/>
  <c r="AH3578"/>
  <c r="AI3578"/>
  <c r="AJ3578"/>
  <c r="AK3578"/>
  <c r="AT3578"/>
  <c r="AU3578"/>
  <c r="AV3578"/>
  <c r="AW3578"/>
  <c r="BB3578" s="1"/>
  <c r="AC3579"/>
  <c r="AD3579"/>
  <c r="AE3579"/>
  <c r="AF3579"/>
  <c r="AG3579"/>
  <c r="AH3579"/>
  <c r="AI3579"/>
  <c r="AJ3579"/>
  <c r="AK3579"/>
  <c r="AO3579"/>
  <c r="AN3579" s="1"/>
  <c r="AT3579"/>
  <c r="AU3579"/>
  <c r="AV3579"/>
  <c r="AW3579"/>
  <c r="BB3579" s="1"/>
  <c r="AC3580"/>
  <c r="AD3580"/>
  <c r="AE3580"/>
  <c r="AF3580"/>
  <c r="AO3580" s="1"/>
  <c r="AG3580"/>
  <c r="AH3580"/>
  <c r="AI3580"/>
  <c r="AJ3580"/>
  <c r="AK3580"/>
  <c r="AT3580"/>
  <c r="AU3580"/>
  <c r="AV3580"/>
  <c r="AW3580"/>
  <c r="BB3580" s="1"/>
  <c r="AC3581"/>
  <c r="AD3581"/>
  <c r="AE3581"/>
  <c r="AF3581"/>
  <c r="AG3581"/>
  <c r="AH3581"/>
  <c r="AI3581"/>
  <c r="AJ3581"/>
  <c r="AK3581"/>
  <c r="AO3581"/>
  <c r="AN3581" s="1"/>
  <c r="AT3581"/>
  <c r="AU3581"/>
  <c r="AV3581"/>
  <c r="AW3581"/>
  <c r="BB3581" s="1"/>
  <c r="AC3582"/>
  <c r="AD3582"/>
  <c r="AE3582"/>
  <c r="AF3582"/>
  <c r="AO3582" s="1"/>
  <c r="AG3582"/>
  <c r="AH3582"/>
  <c r="AI3582"/>
  <c r="AJ3582"/>
  <c r="AK3582"/>
  <c r="AT3582"/>
  <c r="AU3582"/>
  <c r="AV3582"/>
  <c r="AW3582"/>
  <c r="BB3582" s="1"/>
  <c r="AC3583"/>
  <c r="AD3583"/>
  <c r="AE3583"/>
  <c r="AF3583"/>
  <c r="AO3583" s="1"/>
  <c r="AN3583" s="1"/>
  <c r="AG3583"/>
  <c r="AH3583"/>
  <c r="AI3583"/>
  <c r="AJ3583"/>
  <c r="AK3583"/>
  <c r="AT3583"/>
  <c r="AU3583"/>
  <c r="AV3583"/>
  <c r="AW3583"/>
  <c r="BB3583" s="1"/>
  <c r="AC3584"/>
  <c r="AD3584"/>
  <c r="AE3584"/>
  <c r="AF3584"/>
  <c r="AO3584" s="1"/>
  <c r="AG3584"/>
  <c r="AH3584"/>
  <c r="AI3584"/>
  <c r="AJ3584"/>
  <c r="AK3584"/>
  <c r="AT3584"/>
  <c r="AU3584"/>
  <c r="AV3584"/>
  <c r="AW3584"/>
  <c r="BB3584" s="1"/>
  <c r="AC3585"/>
  <c r="AD3585"/>
  <c r="AE3585"/>
  <c r="AF3585"/>
  <c r="AO3585" s="1"/>
  <c r="AN3585" s="1"/>
  <c r="AG3585"/>
  <c r="AH3585"/>
  <c r="AI3585"/>
  <c r="AJ3585"/>
  <c r="AK3585"/>
  <c r="AT3585"/>
  <c r="AU3585"/>
  <c r="AV3585"/>
  <c r="AW3585"/>
  <c r="BB3585" s="1"/>
  <c r="AC3586"/>
  <c r="AD3586"/>
  <c r="AE3586"/>
  <c r="AF3586"/>
  <c r="AO3586" s="1"/>
  <c r="AG3586"/>
  <c r="AH3586"/>
  <c r="AI3586"/>
  <c r="AJ3586"/>
  <c r="AK3586"/>
  <c r="AT3586"/>
  <c r="AU3586"/>
  <c r="AV3586"/>
  <c r="AW3586"/>
  <c r="BB3586" s="1"/>
  <c r="AC3587"/>
  <c r="AD3587"/>
  <c r="AE3587"/>
  <c r="AF3587"/>
  <c r="AG3587"/>
  <c r="AH3587"/>
  <c r="AI3587"/>
  <c r="AJ3587"/>
  <c r="AK3587"/>
  <c r="AO3587"/>
  <c r="AN3587" s="1"/>
  <c r="AT3587"/>
  <c r="AU3587"/>
  <c r="AV3587"/>
  <c r="AW3587"/>
  <c r="BB3587" s="1"/>
  <c r="AC3588"/>
  <c r="AD3588"/>
  <c r="AE3588"/>
  <c r="AF3588"/>
  <c r="AO3588" s="1"/>
  <c r="AG3588"/>
  <c r="AH3588"/>
  <c r="AI3588"/>
  <c r="AJ3588"/>
  <c r="AK3588"/>
  <c r="AT3588"/>
  <c r="AU3588"/>
  <c r="AV3588"/>
  <c r="AW3588"/>
  <c r="BB3588" s="1"/>
  <c r="AC3589"/>
  <c r="AD3589"/>
  <c r="AE3589"/>
  <c r="AF3589"/>
  <c r="AG3589"/>
  <c r="AH3589"/>
  <c r="AI3589"/>
  <c r="AJ3589"/>
  <c r="AK3589"/>
  <c r="AO3589"/>
  <c r="AN3589" s="1"/>
  <c r="AT3589"/>
  <c r="AU3589"/>
  <c r="AV3589"/>
  <c r="AW3589"/>
  <c r="BB3589" s="1"/>
  <c r="AC3590"/>
  <c r="AD3590"/>
  <c r="AE3590"/>
  <c r="AF3590"/>
  <c r="AO3590" s="1"/>
  <c r="AG3590"/>
  <c r="AH3590"/>
  <c r="AI3590"/>
  <c r="AJ3590"/>
  <c r="AK3590"/>
  <c r="AT3590"/>
  <c r="AU3590"/>
  <c r="AV3590"/>
  <c r="AW3590"/>
  <c r="BB3590" s="1"/>
  <c r="AC3591"/>
  <c r="AD3591"/>
  <c r="AE3591"/>
  <c r="AF3591"/>
  <c r="AO3591" s="1"/>
  <c r="AN3591" s="1"/>
  <c r="AG3591"/>
  <c r="AH3591"/>
  <c r="AI3591"/>
  <c r="AJ3591"/>
  <c r="AK3591"/>
  <c r="AT3591"/>
  <c r="AU3591"/>
  <c r="AV3591"/>
  <c r="AW3591"/>
  <c r="BB3591" s="1"/>
  <c r="AC3592"/>
  <c r="AD3592"/>
  <c r="AE3592"/>
  <c r="AF3592"/>
  <c r="AO3592" s="1"/>
  <c r="AG3592"/>
  <c r="AH3592"/>
  <c r="AI3592"/>
  <c r="AJ3592"/>
  <c r="AK3592"/>
  <c r="AT3592"/>
  <c r="AU3592"/>
  <c r="AV3592"/>
  <c r="AW3592"/>
  <c r="BB3592" s="1"/>
  <c r="AC3593"/>
  <c r="AD3593"/>
  <c r="AE3593"/>
  <c r="AF3593"/>
  <c r="AO3593" s="1"/>
  <c r="AN3593" s="1"/>
  <c r="AG3593"/>
  <c r="AH3593"/>
  <c r="AI3593"/>
  <c r="AJ3593"/>
  <c r="AK3593"/>
  <c r="AT3593"/>
  <c r="AU3593"/>
  <c r="AV3593"/>
  <c r="AW3593"/>
  <c r="BB3593" s="1"/>
  <c r="AC3594"/>
  <c r="AD3594"/>
  <c r="AE3594"/>
  <c r="AF3594"/>
  <c r="AO3594" s="1"/>
  <c r="AG3594"/>
  <c r="AH3594"/>
  <c r="AI3594"/>
  <c r="AJ3594"/>
  <c r="AK3594"/>
  <c r="AT3594"/>
  <c r="AU3594"/>
  <c r="AV3594"/>
  <c r="AW3594"/>
  <c r="BB3594" s="1"/>
  <c r="AC3595"/>
  <c r="AD3595"/>
  <c r="AE3595"/>
  <c r="AF3595"/>
  <c r="AG3595"/>
  <c r="AH3595"/>
  <c r="AI3595"/>
  <c r="AJ3595"/>
  <c r="AK3595"/>
  <c r="AO3595"/>
  <c r="AN3595" s="1"/>
  <c r="AT3595"/>
  <c r="AU3595"/>
  <c r="AV3595"/>
  <c r="AW3595"/>
  <c r="BB3595" s="1"/>
  <c r="AC3596"/>
  <c r="AD3596"/>
  <c r="AE3596"/>
  <c r="AF3596"/>
  <c r="AO3596" s="1"/>
  <c r="AG3596"/>
  <c r="AH3596"/>
  <c r="AI3596"/>
  <c r="AJ3596"/>
  <c r="AK3596"/>
  <c r="AT3596"/>
  <c r="AU3596"/>
  <c r="AV3596"/>
  <c r="AW3596"/>
  <c r="BB3596" s="1"/>
  <c r="AC3597"/>
  <c r="AD3597"/>
  <c r="AE3597"/>
  <c r="AF3597"/>
  <c r="AG3597"/>
  <c r="AH3597"/>
  <c r="AI3597"/>
  <c r="AJ3597"/>
  <c r="AK3597"/>
  <c r="AO3597"/>
  <c r="AN3597" s="1"/>
  <c r="AT3597"/>
  <c r="AU3597"/>
  <c r="AV3597"/>
  <c r="AW3597"/>
  <c r="BB3597" s="1"/>
  <c r="AC3598"/>
  <c r="AD3598"/>
  <c r="AE3598"/>
  <c r="AF3598"/>
  <c r="AO3598" s="1"/>
  <c r="AG3598"/>
  <c r="AH3598"/>
  <c r="AI3598"/>
  <c r="AJ3598"/>
  <c r="AK3598"/>
  <c r="AT3598"/>
  <c r="AU3598"/>
  <c r="AV3598"/>
  <c r="AW3598"/>
  <c r="BB3598" s="1"/>
  <c r="AC3599"/>
  <c r="AD3599"/>
  <c r="AE3599"/>
  <c r="AF3599"/>
  <c r="AO3599" s="1"/>
  <c r="AN3599" s="1"/>
  <c r="AG3599"/>
  <c r="AH3599"/>
  <c r="AI3599"/>
  <c r="AJ3599"/>
  <c r="AK3599"/>
  <c r="AT3599"/>
  <c r="AU3599"/>
  <c r="AV3599"/>
  <c r="AW3599"/>
  <c r="BB3599" s="1"/>
  <c r="AC3600"/>
  <c r="AD3600"/>
  <c r="AE3600"/>
  <c r="AF3600"/>
  <c r="AO3600" s="1"/>
  <c r="AG3600"/>
  <c r="AH3600"/>
  <c r="AI3600"/>
  <c r="AJ3600"/>
  <c r="AK3600"/>
  <c r="AT3600"/>
  <c r="AU3600"/>
  <c r="AV3600"/>
  <c r="AW3600"/>
  <c r="BB3600" s="1"/>
  <c r="AC3601"/>
  <c r="AD3601"/>
  <c r="AE3601"/>
  <c r="AF3601"/>
  <c r="AO3601" s="1"/>
  <c r="AN3601" s="1"/>
  <c r="AG3601"/>
  <c r="AH3601"/>
  <c r="AI3601"/>
  <c r="AJ3601"/>
  <c r="AK3601"/>
  <c r="AT3601"/>
  <c r="AU3601"/>
  <c r="AV3601"/>
  <c r="AW3601"/>
  <c r="BB3601" s="1"/>
  <c r="AC3602"/>
  <c r="AD3602"/>
  <c r="AE3602"/>
  <c r="AF3602"/>
  <c r="AO3602" s="1"/>
  <c r="AG3602"/>
  <c r="AH3602"/>
  <c r="AI3602"/>
  <c r="AJ3602"/>
  <c r="AK3602"/>
  <c r="AT3602"/>
  <c r="AU3602"/>
  <c r="AV3602"/>
  <c r="AW3602"/>
  <c r="BB3602" s="1"/>
  <c r="AC3603"/>
  <c r="AD3603"/>
  <c r="AE3603"/>
  <c r="AF3603"/>
  <c r="AG3603"/>
  <c r="AH3603"/>
  <c r="AI3603"/>
  <c r="AJ3603"/>
  <c r="AK3603"/>
  <c r="AO3603"/>
  <c r="AN3603" s="1"/>
  <c r="AT3603"/>
  <c r="AU3603"/>
  <c r="AV3603"/>
  <c r="AW3603"/>
  <c r="BB3603" s="1"/>
  <c r="AC3604"/>
  <c r="AD3604"/>
  <c r="AE3604"/>
  <c r="AF3604"/>
  <c r="AO3604" s="1"/>
  <c r="AG3604"/>
  <c r="AH3604"/>
  <c r="AI3604"/>
  <c r="AJ3604"/>
  <c r="AK3604"/>
  <c r="AT3604"/>
  <c r="AU3604"/>
  <c r="AV3604"/>
  <c r="AW3604"/>
  <c r="BB3604" s="1"/>
  <c r="AC3605"/>
  <c r="AD3605"/>
  <c r="AE3605"/>
  <c r="AF3605"/>
  <c r="AG3605"/>
  <c r="AH3605"/>
  <c r="AI3605"/>
  <c r="AJ3605"/>
  <c r="AK3605"/>
  <c r="AO3605"/>
  <c r="AN3605" s="1"/>
  <c r="AT3605"/>
  <c r="AU3605"/>
  <c r="AV3605"/>
  <c r="AW3605"/>
  <c r="BB3605" s="1"/>
  <c r="AC3606"/>
  <c r="AD3606"/>
  <c r="AE3606"/>
  <c r="AF3606"/>
  <c r="AO3606" s="1"/>
  <c r="AG3606"/>
  <c r="AH3606"/>
  <c r="AI3606"/>
  <c r="AJ3606"/>
  <c r="AK3606"/>
  <c r="AT3606"/>
  <c r="AU3606"/>
  <c r="AV3606"/>
  <c r="AW3606"/>
  <c r="BB3606" s="1"/>
  <c r="AC3607"/>
  <c r="AD3607"/>
  <c r="AE3607"/>
  <c r="AF3607"/>
  <c r="AO3607" s="1"/>
  <c r="AN3607" s="1"/>
  <c r="AG3607"/>
  <c r="AH3607"/>
  <c r="AI3607"/>
  <c r="AJ3607"/>
  <c r="AK3607"/>
  <c r="AT3607"/>
  <c r="AU3607"/>
  <c r="AV3607"/>
  <c r="AW3607"/>
  <c r="BB3607" s="1"/>
  <c r="AC3608"/>
  <c r="AD3608"/>
  <c r="AE3608"/>
  <c r="AF3608"/>
  <c r="AO3608" s="1"/>
  <c r="AG3608"/>
  <c r="AH3608"/>
  <c r="AI3608"/>
  <c r="AJ3608"/>
  <c r="AK3608"/>
  <c r="AT3608"/>
  <c r="AU3608"/>
  <c r="AV3608"/>
  <c r="AW3608"/>
  <c r="BB3608" s="1"/>
  <c r="AC3609"/>
  <c r="AD3609"/>
  <c r="AE3609"/>
  <c r="AF3609"/>
  <c r="AO3609" s="1"/>
  <c r="AN3609" s="1"/>
  <c r="AG3609"/>
  <c r="AH3609"/>
  <c r="AI3609"/>
  <c r="AJ3609"/>
  <c r="AK3609"/>
  <c r="AT3609"/>
  <c r="AU3609"/>
  <c r="AV3609"/>
  <c r="AW3609"/>
  <c r="BB3609" s="1"/>
  <c r="AC3610"/>
  <c r="AD3610"/>
  <c r="AE3610"/>
  <c r="AF3610"/>
  <c r="AO3610" s="1"/>
  <c r="AG3610"/>
  <c r="AH3610"/>
  <c r="AI3610"/>
  <c r="AJ3610"/>
  <c r="AK3610"/>
  <c r="AT3610"/>
  <c r="AU3610"/>
  <c r="AV3610"/>
  <c r="AW3610"/>
  <c r="BB3610" s="1"/>
  <c r="AC3611"/>
  <c r="AD3611"/>
  <c r="AE3611"/>
  <c r="AF3611"/>
  <c r="AG3611"/>
  <c r="AH3611"/>
  <c r="AI3611"/>
  <c r="AJ3611"/>
  <c r="AK3611"/>
  <c r="AO3611"/>
  <c r="AN3611" s="1"/>
  <c r="AT3611"/>
  <c r="AU3611"/>
  <c r="AV3611"/>
  <c r="AW3611"/>
  <c r="BB3611" s="1"/>
  <c r="AC3612"/>
  <c r="AD3612"/>
  <c r="AE3612"/>
  <c r="AF3612"/>
  <c r="AO3612" s="1"/>
  <c r="AG3612"/>
  <c r="AH3612"/>
  <c r="AI3612"/>
  <c r="AJ3612"/>
  <c r="AK3612"/>
  <c r="AT3612"/>
  <c r="AU3612"/>
  <c r="AV3612"/>
  <c r="AW3612"/>
  <c r="BB3612" s="1"/>
  <c r="AC3613"/>
  <c r="AD3613"/>
  <c r="AE3613"/>
  <c r="AF3613"/>
  <c r="AG3613"/>
  <c r="AH3613"/>
  <c r="AI3613"/>
  <c r="AJ3613"/>
  <c r="AK3613"/>
  <c r="AO3613"/>
  <c r="AN3613" s="1"/>
  <c r="AT3613"/>
  <c r="AU3613"/>
  <c r="AV3613"/>
  <c r="AW3613"/>
  <c r="BB3613" s="1"/>
  <c r="AC3614"/>
  <c r="AD3614"/>
  <c r="AE3614"/>
  <c r="AF3614"/>
  <c r="AO3614" s="1"/>
  <c r="AG3614"/>
  <c r="AH3614"/>
  <c r="AI3614"/>
  <c r="AJ3614"/>
  <c r="AK3614"/>
  <c r="AT3614"/>
  <c r="AU3614"/>
  <c r="AV3614"/>
  <c r="AW3614"/>
  <c r="BB3614" s="1"/>
  <c r="AC3615"/>
  <c r="AD3615"/>
  <c r="AE3615"/>
  <c r="AF3615"/>
  <c r="AO3615" s="1"/>
  <c r="AN3615" s="1"/>
  <c r="AG3615"/>
  <c r="AH3615"/>
  <c r="AI3615"/>
  <c r="AJ3615"/>
  <c r="AK3615"/>
  <c r="AT3615"/>
  <c r="AU3615"/>
  <c r="AV3615"/>
  <c r="AW3615"/>
  <c r="BB3615" s="1"/>
  <c r="AC3616"/>
  <c r="AD3616"/>
  <c r="AE3616"/>
  <c r="AF3616"/>
  <c r="AO3616" s="1"/>
  <c r="AG3616"/>
  <c r="AH3616"/>
  <c r="AI3616"/>
  <c r="AJ3616"/>
  <c r="AK3616"/>
  <c r="AT3616"/>
  <c r="AU3616"/>
  <c r="AV3616"/>
  <c r="AW3616"/>
  <c r="BB3616" s="1"/>
  <c r="AC3617"/>
  <c r="AD3617"/>
  <c r="AE3617"/>
  <c r="AF3617"/>
  <c r="AO3617" s="1"/>
  <c r="AN3617" s="1"/>
  <c r="AG3617"/>
  <c r="AH3617"/>
  <c r="AI3617"/>
  <c r="AJ3617"/>
  <c r="AK3617"/>
  <c r="AT3617"/>
  <c r="AU3617"/>
  <c r="AV3617"/>
  <c r="AW3617"/>
  <c r="BB3617" s="1"/>
  <c r="AC3618"/>
  <c r="AD3618"/>
  <c r="AE3618"/>
  <c r="AF3618"/>
  <c r="AO3618" s="1"/>
  <c r="AG3618"/>
  <c r="AH3618"/>
  <c r="AI3618"/>
  <c r="AJ3618"/>
  <c r="AK3618"/>
  <c r="AT3618"/>
  <c r="AU3618"/>
  <c r="AV3618"/>
  <c r="AW3618"/>
  <c r="BB3618" s="1"/>
  <c r="AC3619"/>
  <c r="AD3619"/>
  <c r="AE3619"/>
  <c r="AF3619"/>
  <c r="AG3619"/>
  <c r="AH3619"/>
  <c r="AI3619"/>
  <c r="AJ3619"/>
  <c r="AK3619"/>
  <c r="AO3619"/>
  <c r="AN3619" s="1"/>
  <c r="AT3619"/>
  <c r="AU3619"/>
  <c r="AV3619"/>
  <c r="AW3619"/>
  <c r="BB3619" s="1"/>
  <c r="AC3620"/>
  <c r="AD3620"/>
  <c r="AE3620"/>
  <c r="AF3620"/>
  <c r="AO3620" s="1"/>
  <c r="AG3620"/>
  <c r="AH3620"/>
  <c r="AI3620"/>
  <c r="AJ3620"/>
  <c r="AK3620"/>
  <c r="AT3620"/>
  <c r="AU3620"/>
  <c r="AV3620"/>
  <c r="AW3620"/>
  <c r="BB3620" s="1"/>
  <c r="AC3621"/>
  <c r="AD3621"/>
  <c r="AE3621"/>
  <c r="AF3621"/>
  <c r="AG3621"/>
  <c r="AH3621"/>
  <c r="AI3621"/>
  <c r="AJ3621"/>
  <c r="AK3621"/>
  <c r="AO3621"/>
  <c r="AN3621" s="1"/>
  <c r="AT3621"/>
  <c r="AU3621"/>
  <c r="AV3621"/>
  <c r="AW3621"/>
  <c r="BB3621" s="1"/>
  <c r="AC3622"/>
  <c r="AD3622"/>
  <c r="AE3622"/>
  <c r="AF3622"/>
  <c r="AO3622" s="1"/>
  <c r="AG3622"/>
  <c r="AH3622"/>
  <c r="AI3622"/>
  <c r="AJ3622"/>
  <c r="AK3622"/>
  <c r="AT3622"/>
  <c r="AU3622"/>
  <c r="AV3622"/>
  <c r="AW3622"/>
  <c r="BB3622" s="1"/>
  <c r="AC3623"/>
  <c r="AD3623"/>
  <c r="AE3623"/>
  <c r="AF3623"/>
  <c r="AO3623" s="1"/>
  <c r="AN3623" s="1"/>
  <c r="AG3623"/>
  <c r="AH3623"/>
  <c r="AI3623"/>
  <c r="AJ3623"/>
  <c r="AK3623"/>
  <c r="AT3623"/>
  <c r="AU3623"/>
  <c r="AV3623"/>
  <c r="AW3623"/>
  <c r="BB3623" s="1"/>
  <c r="AC3624"/>
  <c r="AD3624"/>
  <c r="AE3624"/>
  <c r="AF3624"/>
  <c r="AO3624" s="1"/>
  <c r="AG3624"/>
  <c r="AH3624"/>
  <c r="AI3624"/>
  <c r="AJ3624"/>
  <c r="AK3624"/>
  <c r="AT3624"/>
  <c r="AU3624"/>
  <c r="AV3624"/>
  <c r="AW3624"/>
  <c r="BB3624" s="1"/>
  <c r="AC3625"/>
  <c r="AD3625"/>
  <c r="AE3625"/>
  <c r="AF3625"/>
  <c r="AO3625" s="1"/>
  <c r="AN3625" s="1"/>
  <c r="AG3625"/>
  <c r="AH3625"/>
  <c r="AI3625"/>
  <c r="AJ3625"/>
  <c r="AK3625"/>
  <c r="AT3625"/>
  <c r="AU3625"/>
  <c r="AV3625"/>
  <c r="AW3625"/>
  <c r="BB3625" s="1"/>
  <c r="AC3626"/>
  <c r="AD3626"/>
  <c r="AE3626"/>
  <c r="AF3626"/>
  <c r="AO3626" s="1"/>
  <c r="AG3626"/>
  <c r="AH3626"/>
  <c r="AI3626"/>
  <c r="AJ3626"/>
  <c r="AK3626"/>
  <c r="AT3626"/>
  <c r="AU3626"/>
  <c r="AV3626"/>
  <c r="AW3626"/>
  <c r="BB3626" s="1"/>
  <c r="AC3627"/>
  <c r="AD3627"/>
  <c r="AE3627"/>
  <c r="AF3627"/>
  <c r="AG3627"/>
  <c r="AH3627"/>
  <c r="AI3627"/>
  <c r="AJ3627"/>
  <c r="AK3627"/>
  <c r="AO3627"/>
  <c r="AN3627" s="1"/>
  <c r="AT3627"/>
  <c r="AU3627"/>
  <c r="AV3627"/>
  <c r="AW3627"/>
  <c r="BB3627" s="1"/>
  <c r="AC3628"/>
  <c r="AD3628"/>
  <c r="AE3628"/>
  <c r="AF3628"/>
  <c r="AO3628" s="1"/>
  <c r="AG3628"/>
  <c r="AH3628"/>
  <c r="AI3628"/>
  <c r="AJ3628"/>
  <c r="AK3628"/>
  <c r="AT3628"/>
  <c r="AU3628"/>
  <c r="AV3628"/>
  <c r="AW3628"/>
  <c r="BB3628" s="1"/>
  <c r="AC3629"/>
  <c r="AD3629"/>
  <c r="AE3629"/>
  <c r="AF3629"/>
  <c r="AG3629"/>
  <c r="AH3629"/>
  <c r="AI3629"/>
  <c r="AJ3629"/>
  <c r="AK3629"/>
  <c r="AO3629"/>
  <c r="AN3629" s="1"/>
  <c r="AT3629"/>
  <c r="AU3629"/>
  <c r="AV3629"/>
  <c r="AW3629"/>
  <c r="BB3629" s="1"/>
  <c r="AC3630"/>
  <c r="AD3630"/>
  <c r="AE3630"/>
  <c r="AF3630"/>
  <c r="AO3630" s="1"/>
  <c r="AG3630"/>
  <c r="AH3630"/>
  <c r="AI3630"/>
  <c r="AJ3630"/>
  <c r="AK3630"/>
  <c r="AT3630"/>
  <c r="AU3630"/>
  <c r="AV3630"/>
  <c r="AW3630"/>
  <c r="BB3630" s="1"/>
  <c r="AC3631"/>
  <c r="AD3631"/>
  <c r="AE3631"/>
  <c r="AF3631"/>
  <c r="AO3631" s="1"/>
  <c r="AN3631" s="1"/>
  <c r="AG3631"/>
  <c r="AH3631"/>
  <c r="AI3631"/>
  <c r="AJ3631"/>
  <c r="AK3631"/>
  <c r="AT3631"/>
  <c r="AU3631"/>
  <c r="AV3631"/>
  <c r="AW3631"/>
  <c r="BB3631" s="1"/>
  <c r="AC3632"/>
  <c r="AD3632"/>
  <c r="AE3632"/>
  <c r="AF3632"/>
  <c r="AO3632" s="1"/>
  <c r="AG3632"/>
  <c r="AH3632"/>
  <c r="AI3632"/>
  <c r="AJ3632"/>
  <c r="AK3632"/>
  <c r="AT3632"/>
  <c r="AU3632"/>
  <c r="AV3632"/>
  <c r="AW3632"/>
  <c r="BB3632" s="1"/>
  <c r="AC3633"/>
  <c r="AD3633"/>
  <c r="AE3633"/>
  <c r="AF3633"/>
  <c r="AO3633" s="1"/>
  <c r="AN3633" s="1"/>
  <c r="AG3633"/>
  <c r="AH3633"/>
  <c r="AI3633"/>
  <c r="AJ3633"/>
  <c r="AK3633"/>
  <c r="AT3633"/>
  <c r="AU3633"/>
  <c r="AV3633"/>
  <c r="AW3633"/>
  <c r="BB3633" s="1"/>
  <c r="AC3634"/>
  <c r="AD3634"/>
  <c r="AE3634"/>
  <c r="AF3634"/>
  <c r="AO3634" s="1"/>
  <c r="AG3634"/>
  <c r="AH3634"/>
  <c r="AI3634"/>
  <c r="AJ3634"/>
  <c r="AK3634"/>
  <c r="AT3634"/>
  <c r="AU3634"/>
  <c r="AV3634"/>
  <c r="AW3634"/>
  <c r="BB3634" s="1"/>
  <c r="AC3635"/>
  <c r="AD3635"/>
  <c r="AE3635"/>
  <c r="AF3635"/>
  <c r="AG3635"/>
  <c r="AH3635"/>
  <c r="AI3635"/>
  <c r="AJ3635"/>
  <c r="AK3635"/>
  <c r="AO3635"/>
  <c r="AN3635" s="1"/>
  <c r="AT3635"/>
  <c r="AU3635"/>
  <c r="AV3635"/>
  <c r="AW3635"/>
  <c r="BB3635" s="1"/>
  <c r="AC3636"/>
  <c r="AD3636"/>
  <c r="AE3636"/>
  <c r="AF3636"/>
  <c r="AO3636" s="1"/>
  <c r="AG3636"/>
  <c r="AH3636"/>
  <c r="AI3636"/>
  <c r="AJ3636"/>
  <c r="AK3636"/>
  <c r="AT3636"/>
  <c r="AU3636"/>
  <c r="AV3636"/>
  <c r="AW3636"/>
  <c r="BB3636" s="1"/>
  <c r="AC3637"/>
  <c r="AD3637"/>
  <c r="AE3637"/>
  <c r="AF3637"/>
  <c r="AG3637"/>
  <c r="AH3637"/>
  <c r="AI3637"/>
  <c r="AJ3637"/>
  <c r="AK3637"/>
  <c r="AO3637"/>
  <c r="AN3637" s="1"/>
  <c r="AT3637"/>
  <c r="AU3637"/>
  <c r="AV3637"/>
  <c r="AW3637"/>
  <c r="BB3637" s="1"/>
  <c r="AC3638"/>
  <c r="AD3638"/>
  <c r="AE3638"/>
  <c r="AF3638"/>
  <c r="AO3638" s="1"/>
  <c r="AP3638" s="1"/>
  <c r="AG3638"/>
  <c r="AH3638"/>
  <c r="AI3638"/>
  <c r="AJ3638"/>
  <c r="AK3638"/>
  <c r="AT3638"/>
  <c r="AU3638"/>
  <c r="AV3638"/>
  <c r="AW3638"/>
  <c r="BB3638" s="1"/>
  <c r="AC3639"/>
  <c r="AD3639"/>
  <c r="AE3639"/>
  <c r="AF3639"/>
  <c r="AG3639"/>
  <c r="AH3639"/>
  <c r="AI3639"/>
  <c r="AJ3639"/>
  <c r="AK3639"/>
  <c r="AO3639"/>
  <c r="AT3639"/>
  <c r="AU3639"/>
  <c r="AV3639"/>
  <c r="AW3639"/>
  <c r="BB3639" s="1"/>
  <c r="AC3640"/>
  <c r="AD3640"/>
  <c r="AE3640"/>
  <c r="AF3640"/>
  <c r="AO3640" s="1"/>
  <c r="AP3640" s="1"/>
  <c r="AG3640"/>
  <c r="AH3640"/>
  <c r="AI3640"/>
  <c r="AJ3640"/>
  <c r="AK3640"/>
  <c r="AT3640"/>
  <c r="AU3640"/>
  <c r="AV3640"/>
  <c r="AW3640"/>
  <c r="BB3640" s="1"/>
  <c r="AC3641"/>
  <c r="AD3641"/>
  <c r="AE3641"/>
  <c r="AF3641"/>
  <c r="AG3641"/>
  <c r="AH3641"/>
  <c r="AI3641"/>
  <c r="AJ3641"/>
  <c r="AK3641"/>
  <c r="AO3641"/>
  <c r="AT3641"/>
  <c r="AU3641"/>
  <c r="AV3641"/>
  <c r="AW3641"/>
  <c r="BB3641" s="1"/>
  <c r="AC3642"/>
  <c r="AD3642"/>
  <c r="AE3642"/>
  <c r="AF3642"/>
  <c r="AO3642" s="1"/>
  <c r="AP3642" s="1"/>
  <c r="AG3642"/>
  <c r="AH3642"/>
  <c r="AI3642"/>
  <c r="AJ3642"/>
  <c r="AK3642"/>
  <c r="AT3642"/>
  <c r="AU3642"/>
  <c r="AV3642"/>
  <c r="AW3642"/>
  <c r="BB3642" s="1"/>
  <c r="AC3643"/>
  <c r="AD3643"/>
  <c r="AE3643"/>
  <c r="AF3643"/>
  <c r="AG3643"/>
  <c r="AH3643"/>
  <c r="AI3643"/>
  <c r="AJ3643"/>
  <c r="AK3643"/>
  <c r="AO3643"/>
  <c r="AT3643"/>
  <c r="AU3643"/>
  <c r="AV3643"/>
  <c r="AW3643"/>
  <c r="BB3643" s="1"/>
  <c r="AC3644"/>
  <c r="AD3644"/>
  <c r="AE3644"/>
  <c r="AF3644"/>
  <c r="AO3644" s="1"/>
  <c r="AP3644" s="1"/>
  <c r="AG3644"/>
  <c r="AH3644"/>
  <c r="AI3644"/>
  <c r="AJ3644"/>
  <c r="AK3644"/>
  <c r="AT3644"/>
  <c r="AU3644"/>
  <c r="AV3644"/>
  <c r="AW3644"/>
  <c r="BB3644" s="1"/>
  <c r="AC3645"/>
  <c r="AD3645"/>
  <c r="AE3645"/>
  <c r="AF3645"/>
  <c r="AG3645"/>
  <c r="AH3645"/>
  <c r="AI3645"/>
  <c r="AJ3645"/>
  <c r="AK3645"/>
  <c r="AO3645"/>
  <c r="AT3645"/>
  <c r="AU3645"/>
  <c r="AV3645"/>
  <c r="AW3645"/>
  <c r="BB3645" s="1"/>
  <c r="AC3646"/>
  <c r="AD3646"/>
  <c r="AE3646"/>
  <c r="AF3646"/>
  <c r="AO3646" s="1"/>
  <c r="AP3646" s="1"/>
  <c r="AG3646"/>
  <c r="AH3646"/>
  <c r="AI3646"/>
  <c r="AJ3646"/>
  <c r="AK3646"/>
  <c r="AT3646"/>
  <c r="AU3646"/>
  <c r="AV3646"/>
  <c r="AW3646"/>
  <c r="BB3646" s="1"/>
  <c r="AC3647"/>
  <c r="AD3647"/>
  <c r="AE3647"/>
  <c r="AF3647"/>
  <c r="AG3647"/>
  <c r="AH3647"/>
  <c r="AI3647"/>
  <c r="AJ3647"/>
  <c r="AK3647"/>
  <c r="AO3647"/>
  <c r="AT3647"/>
  <c r="AU3647"/>
  <c r="AV3647"/>
  <c r="AW3647"/>
  <c r="BB3647" s="1"/>
  <c r="AC3648"/>
  <c r="AD3648"/>
  <c r="AE3648"/>
  <c r="AF3648"/>
  <c r="AO3648" s="1"/>
  <c r="AP3648" s="1"/>
  <c r="AG3648"/>
  <c r="AH3648"/>
  <c r="AI3648"/>
  <c r="AJ3648"/>
  <c r="AK3648"/>
  <c r="AT3648"/>
  <c r="AU3648"/>
  <c r="AV3648"/>
  <c r="AW3648"/>
  <c r="BB3648" s="1"/>
  <c r="AC3649"/>
  <c r="AD3649"/>
  <c r="AE3649"/>
  <c r="AF3649"/>
  <c r="AG3649"/>
  <c r="AH3649"/>
  <c r="AI3649"/>
  <c r="AJ3649"/>
  <c r="AK3649"/>
  <c r="AO3649"/>
  <c r="AT3649"/>
  <c r="AU3649"/>
  <c r="AV3649"/>
  <c r="AW3649"/>
  <c r="BB3649" s="1"/>
  <c r="AC3650"/>
  <c r="AD3650"/>
  <c r="AE3650"/>
  <c r="AF3650"/>
  <c r="AO3650" s="1"/>
  <c r="AP3650" s="1"/>
  <c r="AG3650"/>
  <c r="AH3650"/>
  <c r="AI3650"/>
  <c r="AJ3650"/>
  <c r="AK3650"/>
  <c r="AT3650"/>
  <c r="AU3650"/>
  <c r="AV3650"/>
  <c r="AW3650"/>
  <c r="BB3650" s="1"/>
  <c r="AC3651"/>
  <c r="AD3651"/>
  <c r="AE3651"/>
  <c r="AF3651"/>
  <c r="AG3651"/>
  <c r="AH3651"/>
  <c r="AI3651"/>
  <c r="AJ3651"/>
  <c r="AK3651"/>
  <c r="AO3651"/>
  <c r="AT3651"/>
  <c r="AU3651"/>
  <c r="AV3651"/>
  <c r="AW3651"/>
  <c r="BB3651" s="1"/>
  <c r="AC3652"/>
  <c r="AD3652"/>
  <c r="AE3652"/>
  <c r="AF3652"/>
  <c r="AO3652" s="1"/>
  <c r="AP3652" s="1"/>
  <c r="AG3652"/>
  <c r="AH3652"/>
  <c r="AI3652"/>
  <c r="AJ3652"/>
  <c r="AK3652"/>
  <c r="AT3652"/>
  <c r="AU3652"/>
  <c r="AV3652"/>
  <c r="AW3652"/>
  <c r="BB3652" s="1"/>
  <c r="AC3653"/>
  <c r="AD3653"/>
  <c r="AE3653"/>
  <c r="AF3653"/>
  <c r="AG3653"/>
  <c r="AH3653"/>
  <c r="AI3653"/>
  <c r="AJ3653"/>
  <c r="AK3653"/>
  <c r="AO3653"/>
  <c r="AT3653"/>
  <c r="AU3653"/>
  <c r="AV3653"/>
  <c r="AW3653"/>
  <c r="BB3653" s="1"/>
  <c r="AC3654"/>
  <c r="AD3654"/>
  <c r="AE3654"/>
  <c r="AF3654"/>
  <c r="AO3654" s="1"/>
  <c r="AP3654" s="1"/>
  <c r="AG3654"/>
  <c r="AH3654"/>
  <c r="AI3654"/>
  <c r="AJ3654"/>
  <c r="AK3654"/>
  <c r="AT3654"/>
  <c r="AU3654"/>
  <c r="AV3654"/>
  <c r="AW3654"/>
  <c r="BB3654" s="1"/>
  <c r="AC3655"/>
  <c r="AD3655"/>
  <c r="AE3655"/>
  <c r="AF3655"/>
  <c r="AG3655"/>
  <c r="AH3655"/>
  <c r="AI3655"/>
  <c r="AJ3655"/>
  <c r="AK3655"/>
  <c r="AO3655"/>
  <c r="AT3655"/>
  <c r="AU3655"/>
  <c r="AV3655"/>
  <c r="AW3655"/>
  <c r="BB3655" s="1"/>
  <c r="AC3656"/>
  <c r="AD3656"/>
  <c r="AE3656"/>
  <c r="AF3656"/>
  <c r="AO3656" s="1"/>
  <c r="AP3656" s="1"/>
  <c r="AG3656"/>
  <c r="AH3656"/>
  <c r="AI3656"/>
  <c r="AJ3656"/>
  <c r="AK3656"/>
  <c r="AT3656"/>
  <c r="AU3656"/>
  <c r="AV3656"/>
  <c r="AW3656"/>
  <c r="BB3656" s="1"/>
  <c r="AC3657"/>
  <c r="AD3657"/>
  <c r="AE3657"/>
  <c r="AF3657"/>
  <c r="AG3657"/>
  <c r="AH3657"/>
  <c r="AI3657"/>
  <c r="AJ3657"/>
  <c r="AK3657"/>
  <c r="AO3657"/>
  <c r="AT3657"/>
  <c r="AU3657"/>
  <c r="AV3657"/>
  <c r="AW3657"/>
  <c r="BB3657" s="1"/>
  <c r="AC3658"/>
  <c r="AD3658"/>
  <c r="AE3658"/>
  <c r="AF3658"/>
  <c r="AO3658" s="1"/>
  <c r="AP3658" s="1"/>
  <c r="AG3658"/>
  <c r="AH3658"/>
  <c r="AI3658"/>
  <c r="AJ3658"/>
  <c r="AK3658"/>
  <c r="AT3658"/>
  <c r="AU3658"/>
  <c r="AV3658"/>
  <c r="AW3658"/>
  <c r="BB3658" s="1"/>
  <c r="AC3659"/>
  <c r="AD3659"/>
  <c r="AE3659"/>
  <c r="AF3659"/>
  <c r="AG3659"/>
  <c r="AH3659"/>
  <c r="AI3659"/>
  <c r="AJ3659"/>
  <c r="AK3659"/>
  <c r="AO3659"/>
  <c r="AT3659"/>
  <c r="AU3659"/>
  <c r="AV3659"/>
  <c r="AW3659"/>
  <c r="BB3659" s="1"/>
  <c r="AC3660"/>
  <c r="AD3660"/>
  <c r="AE3660"/>
  <c r="AF3660"/>
  <c r="AO3660" s="1"/>
  <c r="AP3660" s="1"/>
  <c r="AG3660"/>
  <c r="AH3660"/>
  <c r="AI3660"/>
  <c r="AJ3660"/>
  <c r="AK3660"/>
  <c r="AT3660"/>
  <c r="AU3660"/>
  <c r="AV3660"/>
  <c r="AW3660"/>
  <c r="BB3660" s="1"/>
  <c r="AC3661"/>
  <c r="AD3661"/>
  <c r="AE3661"/>
  <c r="AF3661"/>
  <c r="AG3661"/>
  <c r="AH3661"/>
  <c r="AI3661"/>
  <c r="AJ3661"/>
  <c r="AK3661"/>
  <c r="AO3661"/>
  <c r="AT3661"/>
  <c r="AU3661"/>
  <c r="AV3661"/>
  <c r="AW3661"/>
  <c r="AX3661" s="1"/>
  <c r="AC3662"/>
  <c r="AD3662"/>
  <c r="AE3662"/>
  <c r="AF3662"/>
  <c r="AO3662" s="1"/>
  <c r="AP3662" s="1"/>
  <c r="AG3662"/>
  <c r="AH3662"/>
  <c r="AI3662"/>
  <c r="AJ3662"/>
  <c r="AK3662"/>
  <c r="AT3662"/>
  <c r="AU3662"/>
  <c r="AV3662"/>
  <c r="AW3662"/>
  <c r="BB3662" s="1"/>
  <c r="AC3663"/>
  <c r="AD3663"/>
  <c r="AE3663"/>
  <c r="AF3663"/>
  <c r="AG3663"/>
  <c r="AH3663"/>
  <c r="AI3663"/>
  <c r="AJ3663"/>
  <c r="AK3663"/>
  <c r="AO3663"/>
  <c r="AT3663"/>
  <c r="AU3663"/>
  <c r="AV3663"/>
  <c r="AW3663"/>
  <c r="BB3663" s="1"/>
  <c r="AC3664"/>
  <c r="AD3664"/>
  <c r="AE3664"/>
  <c r="AF3664"/>
  <c r="AO3664" s="1"/>
  <c r="AP3664" s="1"/>
  <c r="AG3664"/>
  <c r="AH3664"/>
  <c r="AI3664"/>
  <c r="AJ3664"/>
  <c r="AK3664"/>
  <c r="AT3664"/>
  <c r="AU3664"/>
  <c r="AV3664"/>
  <c r="AW3664"/>
  <c r="BB3664" s="1"/>
  <c r="AC3665"/>
  <c r="AD3665"/>
  <c r="AE3665"/>
  <c r="AF3665"/>
  <c r="AG3665"/>
  <c r="AH3665"/>
  <c r="AI3665"/>
  <c r="AJ3665"/>
  <c r="AK3665"/>
  <c r="AO3665"/>
  <c r="AT3665"/>
  <c r="AU3665"/>
  <c r="AV3665"/>
  <c r="AW3665"/>
  <c r="BB3665" s="1"/>
  <c r="AC3666"/>
  <c r="AD3666"/>
  <c r="AE3666"/>
  <c r="AF3666"/>
  <c r="AO3666" s="1"/>
  <c r="AP3666" s="1"/>
  <c r="AG3666"/>
  <c r="AH3666"/>
  <c r="AI3666"/>
  <c r="AJ3666"/>
  <c r="AK3666"/>
  <c r="AT3666"/>
  <c r="AU3666"/>
  <c r="AV3666"/>
  <c r="AW3666"/>
  <c r="BB3666" s="1"/>
  <c r="AC3667"/>
  <c r="AD3667"/>
  <c r="AE3667"/>
  <c r="AF3667"/>
  <c r="AG3667"/>
  <c r="AH3667"/>
  <c r="AI3667"/>
  <c r="AJ3667"/>
  <c r="AK3667"/>
  <c r="AO3667"/>
  <c r="AT3667"/>
  <c r="AU3667"/>
  <c r="AV3667"/>
  <c r="AW3667"/>
  <c r="BB3667" s="1"/>
  <c r="AC3668"/>
  <c r="AD3668"/>
  <c r="AE3668"/>
  <c r="AF3668"/>
  <c r="AO3668" s="1"/>
  <c r="AP3668" s="1"/>
  <c r="AG3668"/>
  <c r="AH3668"/>
  <c r="AI3668"/>
  <c r="AJ3668"/>
  <c r="AK3668"/>
  <c r="AT3668"/>
  <c r="AU3668"/>
  <c r="AV3668"/>
  <c r="AW3668"/>
  <c r="BB3668" s="1"/>
  <c r="AC3669"/>
  <c r="AD3669"/>
  <c r="AE3669"/>
  <c r="AF3669"/>
  <c r="AG3669"/>
  <c r="AH3669"/>
  <c r="AI3669"/>
  <c r="AJ3669"/>
  <c r="AK3669"/>
  <c r="AO3669"/>
  <c r="AT3669"/>
  <c r="AU3669"/>
  <c r="AV3669"/>
  <c r="AW3669"/>
  <c r="BB3669" s="1"/>
  <c r="AC3670"/>
  <c r="AD3670"/>
  <c r="AE3670"/>
  <c r="AF3670"/>
  <c r="AO3670" s="1"/>
  <c r="AP3670" s="1"/>
  <c r="AG3670"/>
  <c r="AH3670"/>
  <c r="AI3670"/>
  <c r="AJ3670"/>
  <c r="AK3670"/>
  <c r="AT3670"/>
  <c r="AU3670"/>
  <c r="AV3670"/>
  <c r="AW3670"/>
  <c r="BB3670" s="1"/>
  <c r="AC3671"/>
  <c r="AD3671"/>
  <c r="AE3671"/>
  <c r="AF3671"/>
  <c r="AG3671"/>
  <c r="AH3671"/>
  <c r="AI3671"/>
  <c r="AJ3671"/>
  <c r="AK3671"/>
  <c r="AO3671"/>
  <c r="AT3671"/>
  <c r="AU3671"/>
  <c r="AV3671"/>
  <c r="AW3671"/>
  <c r="BB3671" s="1"/>
  <c r="AC3672"/>
  <c r="AD3672"/>
  <c r="AE3672"/>
  <c r="AF3672"/>
  <c r="AO3672" s="1"/>
  <c r="AP3672" s="1"/>
  <c r="AG3672"/>
  <c r="AH3672"/>
  <c r="AI3672"/>
  <c r="AJ3672"/>
  <c r="AK3672"/>
  <c r="AT3672"/>
  <c r="AU3672"/>
  <c r="AV3672"/>
  <c r="AW3672"/>
  <c r="BB3672" s="1"/>
  <c r="AC3673"/>
  <c r="AD3673"/>
  <c r="AE3673"/>
  <c r="AF3673"/>
  <c r="AG3673"/>
  <c r="AH3673"/>
  <c r="AI3673"/>
  <c r="AJ3673"/>
  <c r="AK3673"/>
  <c r="AO3673"/>
  <c r="AT3673"/>
  <c r="AU3673"/>
  <c r="AV3673"/>
  <c r="AW3673"/>
  <c r="BB3673" s="1"/>
  <c r="AC3674"/>
  <c r="AD3674"/>
  <c r="AE3674"/>
  <c r="AF3674"/>
  <c r="AO3674" s="1"/>
  <c r="AP3674" s="1"/>
  <c r="AG3674"/>
  <c r="AH3674"/>
  <c r="AI3674"/>
  <c r="AJ3674"/>
  <c r="AK3674"/>
  <c r="AT3674"/>
  <c r="AU3674"/>
  <c r="AV3674"/>
  <c r="AW3674"/>
  <c r="BB3674" s="1"/>
  <c r="AC3675"/>
  <c r="AD3675"/>
  <c r="AE3675"/>
  <c r="AF3675"/>
  <c r="AG3675"/>
  <c r="AH3675"/>
  <c r="AI3675"/>
  <c r="AJ3675"/>
  <c r="AK3675"/>
  <c r="AO3675"/>
  <c r="AT3675"/>
  <c r="AU3675"/>
  <c r="AV3675"/>
  <c r="AW3675"/>
  <c r="BB3675" s="1"/>
  <c r="AC3676"/>
  <c r="AD3676"/>
  <c r="AE3676"/>
  <c r="AF3676"/>
  <c r="AO3676" s="1"/>
  <c r="AP3676" s="1"/>
  <c r="AG3676"/>
  <c r="AH3676"/>
  <c r="AI3676"/>
  <c r="AJ3676"/>
  <c r="AK3676"/>
  <c r="AT3676"/>
  <c r="AU3676"/>
  <c r="AV3676"/>
  <c r="AW3676"/>
  <c r="BB3676" s="1"/>
  <c r="AC3677"/>
  <c r="AD3677"/>
  <c r="AE3677"/>
  <c r="AF3677"/>
  <c r="AG3677"/>
  <c r="AH3677"/>
  <c r="AI3677"/>
  <c r="AJ3677"/>
  <c r="AK3677"/>
  <c r="AO3677"/>
  <c r="AT3677"/>
  <c r="AU3677"/>
  <c r="AV3677"/>
  <c r="AW3677"/>
  <c r="BB3677" s="1"/>
  <c r="AC3678"/>
  <c r="AD3678"/>
  <c r="AE3678"/>
  <c r="AF3678"/>
  <c r="AO3678" s="1"/>
  <c r="AP3678" s="1"/>
  <c r="AG3678"/>
  <c r="AH3678"/>
  <c r="AI3678"/>
  <c r="AJ3678"/>
  <c r="AK3678"/>
  <c r="AT3678"/>
  <c r="AU3678"/>
  <c r="AV3678"/>
  <c r="AW3678"/>
  <c r="BB3678" s="1"/>
  <c r="AC3679"/>
  <c r="AD3679"/>
  <c r="AE3679"/>
  <c r="AF3679"/>
  <c r="AG3679"/>
  <c r="AH3679"/>
  <c r="AI3679"/>
  <c r="AJ3679"/>
  <c r="AK3679"/>
  <c r="AO3679"/>
  <c r="AT3679"/>
  <c r="AU3679"/>
  <c r="AV3679"/>
  <c r="AW3679"/>
  <c r="BB3679" s="1"/>
  <c r="AC3680"/>
  <c r="AD3680"/>
  <c r="AE3680"/>
  <c r="AF3680"/>
  <c r="AO3680" s="1"/>
  <c r="AP3680" s="1"/>
  <c r="AG3680"/>
  <c r="AH3680"/>
  <c r="AI3680"/>
  <c r="AJ3680"/>
  <c r="AK3680"/>
  <c r="AT3680"/>
  <c r="AU3680"/>
  <c r="AV3680"/>
  <c r="AW3680"/>
  <c r="BB3680" s="1"/>
  <c r="AC3681"/>
  <c r="AD3681"/>
  <c r="AE3681"/>
  <c r="AF3681"/>
  <c r="AG3681"/>
  <c r="AH3681"/>
  <c r="AI3681"/>
  <c r="AJ3681"/>
  <c r="AK3681"/>
  <c r="AO3681"/>
  <c r="AT3681"/>
  <c r="AU3681"/>
  <c r="AV3681"/>
  <c r="AW3681"/>
  <c r="BB3681" s="1"/>
  <c r="AC3682"/>
  <c r="AD3682"/>
  <c r="AE3682"/>
  <c r="AF3682"/>
  <c r="AO3682" s="1"/>
  <c r="AP3682" s="1"/>
  <c r="AG3682"/>
  <c r="AH3682"/>
  <c r="AI3682"/>
  <c r="AJ3682"/>
  <c r="AK3682"/>
  <c r="AT3682"/>
  <c r="AU3682"/>
  <c r="AV3682"/>
  <c r="AW3682"/>
  <c r="BB3682" s="1"/>
  <c r="AC3683"/>
  <c r="AD3683"/>
  <c r="AE3683"/>
  <c r="AF3683"/>
  <c r="AG3683"/>
  <c r="AH3683"/>
  <c r="AI3683"/>
  <c r="AJ3683"/>
  <c r="AK3683"/>
  <c r="AO3683"/>
  <c r="AT3683"/>
  <c r="AU3683"/>
  <c r="AV3683"/>
  <c r="AW3683"/>
  <c r="BB3683" s="1"/>
  <c r="AC3684"/>
  <c r="AD3684"/>
  <c r="AE3684"/>
  <c r="AF3684"/>
  <c r="AO3684" s="1"/>
  <c r="AP3684" s="1"/>
  <c r="AG3684"/>
  <c r="AH3684"/>
  <c r="AI3684"/>
  <c r="AJ3684"/>
  <c r="AK3684"/>
  <c r="AT3684"/>
  <c r="AU3684"/>
  <c r="AV3684"/>
  <c r="AW3684"/>
  <c r="BB3684" s="1"/>
  <c r="AC3685"/>
  <c r="AD3685"/>
  <c r="AE3685"/>
  <c r="AF3685"/>
  <c r="AG3685"/>
  <c r="AH3685"/>
  <c r="AI3685"/>
  <c r="AJ3685"/>
  <c r="AK3685"/>
  <c r="AO3685"/>
  <c r="AT3685"/>
  <c r="AU3685"/>
  <c r="AV3685"/>
  <c r="AW3685"/>
  <c r="BB3685" s="1"/>
  <c r="AC3686"/>
  <c r="AD3686"/>
  <c r="AE3686"/>
  <c r="AF3686"/>
  <c r="AO3686" s="1"/>
  <c r="AP3686" s="1"/>
  <c r="AG3686"/>
  <c r="AH3686"/>
  <c r="AI3686"/>
  <c r="AJ3686"/>
  <c r="AK3686"/>
  <c r="AT3686"/>
  <c r="AU3686"/>
  <c r="AV3686"/>
  <c r="AW3686"/>
  <c r="BB3686" s="1"/>
  <c r="AC3687"/>
  <c r="AD3687"/>
  <c r="AE3687"/>
  <c r="AF3687"/>
  <c r="AG3687"/>
  <c r="AH3687"/>
  <c r="AI3687"/>
  <c r="AJ3687"/>
  <c r="AK3687"/>
  <c r="AO3687"/>
  <c r="AT3687"/>
  <c r="AU3687"/>
  <c r="AV3687"/>
  <c r="AW3687"/>
  <c r="BB3687" s="1"/>
  <c r="AC3688"/>
  <c r="AD3688"/>
  <c r="AE3688"/>
  <c r="AF3688"/>
  <c r="AO3688" s="1"/>
  <c r="AP3688" s="1"/>
  <c r="AG3688"/>
  <c r="AH3688"/>
  <c r="AI3688"/>
  <c r="AJ3688"/>
  <c r="AK3688"/>
  <c r="AT3688"/>
  <c r="AU3688"/>
  <c r="AV3688"/>
  <c r="AW3688"/>
  <c r="BB3688" s="1"/>
  <c r="AC3689"/>
  <c r="AD3689"/>
  <c r="AE3689"/>
  <c r="AF3689"/>
  <c r="AG3689"/>
  <c r="AH3689"/>
  <c r="AI3689"/>
  <c r="AJ3689"/>
  <c r="AK3689"/>
  <c r="AO3689"/>
  <c r="AT3689"/>
  <c r="AU3689"/>
  <c r="AV3689"/>
  <c r="AW3689"/>
  <c r="BB3689" s="1"/>
  <c r="AC3690"/>
  <c r="AD3690"/>
  <c r="AE3690"/>
  <c r="AF3690"/>
  <c r="AO3690" s="1"/>
  <c r="AP3690" s="1"/>
  <c r="AG3690"/>
  <c r="AH3690"/>
  <c r="AI3690"/>
  <c r="AJ3690"/>
  <c r="AK3690"/>
  <c r="AT3690"/>
  <c r="AU3690"/>
  <c r="AV3690"/>
  <c r="AW3690"/>
  <c r="BB3690" s="1"/>
  <c r="AC3691"/>
  <c r="AD3691"/>
  <c r="AE3691"/>
  <c r="AF3691"/>
  <c r="AG3691"/>
  <c r="AH3691"/>
  <c r="AI3691"/>
  <c r="AJ3691"/>
  <c r="AK3691"/>
  <c r="AO3691"/>
  <c r="AT3691"/>
  <c r="AU3691"/>
  <c r="AV3691"/>
  <c r="AW3691"/>
  <c r="BB3691" s="1"/>
  <c r="AC3692"/>
  <c r="AD3692"/>
  <c r="AE3692"/>
  <c r="AF3692"/>
  <c r="AO3692" s="1"/>
  <c r="AP3692" s="1"/>
  <c r="AG3692"/>
  <c r="AH3692"/>
  <c r="AI3692"/>
  <c r="AJ3692"/>
  <c r="AK3692"/>
  <c r="AT3692"/>
  <c r="AU3692"/>
  <c r="AV3692"/>
  <c r="AW3692"/>
  <c r="BB3692" s="1"/>
  <c r="AC3693"/>
  <c r="AD3693"/>
  <c r="AE3693"/>
  <c r="AF3693"/>
  <c r="AG3693"/>
  <c r="AH3693"/>
  <c r="AI3693"/>
  <c r="AJ3693"/>
  <c r="AK3693"/>
  <c r="AO3693"/>
  <c r="AT3693"/>
  <c r="AU3693"/>
  <c r="AV3693"/>
  <c r="AW3693"/>
  <c r="AC3694"/>
  <c r="AD3694"/>
  <c r="AE3694"/>
  <c r="AF3694"/>
  <c r="AO3694" s="1"/>
  <c r="AP3694" s="1"/>
  <c r="AG3694"/>
  <c r="AH3694"/>
  <c r="AI3694"/>
  <c r="AJ3694"/>
  <c r="AK3694"/>
  <c r="AT3694"/>
  <c r="AU3694"/>
  <c r="AV3694"/>
  <c r="AW3694"/>
  <c r="BB3694" s="1"/>
  <c r="AC3695"/>
  <c r="AD3695"/>
  <c r="AE3695"/>
  <c r="AF3695"/>
  <c r="AG3695"/>
  <c r="AH3695"/>
  <c r="AI3695"/>
  <c r="AJ3695"/>
  <c r="AK3695"/>
  <c r="AO3695"/>
  <c r="AT3695"/>
  <c r="AU3695"/>
  <c r="AV3695"/>
  <c r="AW3695"/>
  <c r="BB3695" s="1"/>
  <c r="AC3696"/>
  <c r="AD3696"/>
  <c r="AE3696"/>
  <c r="AF3696"/>
  <c r="AO3696" s="1"/>
  <c r="AP3696" s="1"/>
  <c r="AG3696"/>
  <c r="AH3696"/>
  <c r="AI3696"/>
  <c r="AJ3696"/>
  <c r="AK3696"/>
  <c r="AT3696"/>
  <c r="AU3696"/>
  <c r="AV3696"/>
  <c r="AW3696"/>
  <c r="BB3696" s="1"/>
  <c r="AC3697"/>
  <c r="AD3697"/>
  <c r="AE3697"/>
  <c r="AF3697"/>
  <c r="AG3697"/>
  <c r="AH3697"/>
  <c r="AI3697"/>
  <c r="AJ3697"/>
  <c r="AK3697"/>
  <c r="AO3697"/>
  <c r="AT3697"/>
  <c r="AU3697"/>
  <c r="AV3697"/>
  <c r="AW3697"/>
  <c r="BB3697" s="1"/>
  <c r="AC3698"/>
  <c r="AD3698"/>
  <c r="AE3698"/>
  <c r="AF3698"/>
  <c r="AO3698" s="1"/>
  <c r="AP3698" s="1"/>
  <c r="AG3698"/>
  <c r="AH3698"/>
  <c r="AI3698"/>
  <c r="AJ3698"/>
  <c r="AK3698"/>
  <c r="AT3698"/>
  <c r="AU3698"/>
  <c r="AV3698"/>
  <c r="AW3698"/>
  <c r="BB3698" s="1"/>
  <c r="AC3699"/>
  <c r="AD3699"/>
  <c r="AE3699"/>
  <c r="AF3699"/>
  <c r="AG3699"/>
  <c r="AH3699"/>
  <c r="AI3699"/>
  <c r="AJ3699"/>
  <c r="AK3699"/>
  <c r="AO3699"/>
  <c r="AT3699"/>
  <c r="AU3699"/>
  <c r="AV3699"/>
  <c r="AW3699"/>
  <c r="BB3699" s="1"/>
  <c r="AC3700"/>
  <c r="AD3700"/>
  <c r="AE3700"/>
  <c r="AF3700"/>
  <c r="AO3700" s="1"/>
  <c r="AP3700" s="1"/>
  <c r="AG3700"/>
  <c r="AH3700"/>
  <c r="AI3700"/>
  <c r="AJ3700"/>
  <c r="AK3700"/>
  <c r="AT3700"/>
  <c r="AU3700"/>
  <c r="AV3700"/>
  <c r="AW3700"/>
  <c r="BB3700" s="1"/>
  <c r="AC3701"/>
  <c r="AD3701"/>
  <c r="AE3701"/>
  <c r="AF3701"/>
  <c r="AG3701"/>
  <c r="AH3701"/>
  <c r="AI3701"/>
  <c r="AJ3701"/>
  <c r="AK3701"/>
  <c r="AO3701"/>
  <c r="AT3701"/>
  <c r="AU3701"/>
  <c r="AV3701"/>
  <c r="AW3701"/>
  <c r="BB3701" s="1"/>
  <c r="AC3702"/>
  <c r="AD3702"/>
  <c r="AE3702"/>
  <c r="AF3702"/>
  <c r="AO3702" s="1"/>
  <c r="AP3702" s="1"/>
  <c r="AG3702"/>
  <c r="AH3702"/>
  <c r="AI3702"/>
  <c r="AJ3702"/>
  <c r="AK3702"/>
  <c r="AT3702"/>
  <c r="AU3702"/>
  <c r="AV3702"/>
  <c r="AW3702"/>
  <c r="BB3702" s="1"/>
  <c r="AC3703"/>
  <c r="AD3703"/>
  <c r="AE3703"/>
  <c r="AF3703"/>
  <c r="AG3703"/>
  <c r="AH3703"/>
  <c r="AI3703"/>
  <c r="AJ3703"/>
  <c r="AK3703"/>
  <c r="AO3703"/>
  <c r="AT3703"/>
  <c r="AU3703"/>
  <c r="AV3703"/>
  <c r="AW3703"/>
  <c r="BB3703" s="1"/>
  <c r="AC3704"/>
  <c r="AD3704"/>
  <c r="AE3704"/>
  <c r="AF3704"/>
  <c r="AO3704" s="1"/>
  <c r="AP3704" s="1"/>
  <c r="AG3704"/>
  <c r="AH3704"/>
  <c r="AI3704"/>
  <c r="AJ3704"/>
  <c r="AK3704"/>
  <c r="AT3704"/>
  <c r="AU3704"/>
  <c r="AV3704"/>
  <c r="AW3704"/>
  <c r="BB3704" s="1"/>
  <c r="AC3705"/>
  <c r="AD3705"/>
  <c r="AE3705"/>
  <c r="AF3705"/>
  <c r="AG3705"/>
  <c r="AH3705"/>
  <c r="AI3705"/>
  <c r="AJ3705"/>
  <c r="AK3705"/>
  <c r="AO3705"/>
  <c r="AT3705"/>
  <c r="AU3705"/>
  <c r="AV3705"/>
  <c r="AW3705"/>
  <c r="BB3705" s="1"/>
  <c r="AC3706"/>
  <c r="AD3706"/>
  <c r="AE3706"/>
  <c r="AF3706"/>
  <c r="AO3706" s="1"/>
  <c r="AP3706" s="1"/>
  <c r="AG3706"/>
  <c r="AH3706"/>
  <c r="AI3706"/>
  <c r="AJ3706"/>
  <c r="AK3706"/>
  <c r="AT3706"/>
  <c r="AU3706"/>
  <c r="AV3706"/>
  <c r="AW3706"/>
  <c r="BB3706" s="1"/>
  <c r="AC3707"/>
  <c r="AD3707"/>
  <c r="AE3707"/>
  <c r="AF3707"/>
  <c r="AG3707"/>
  <c r="AH3707"/>
  <c r="AI3707"/>
  <c r="AJ3707"/>
  <c r="AK3707"/>
  <c r="AO3707"/>
  <c r="AT3707"/>
  <c r="AU3707"/>
  <c r="AV3707"/>
  <c r="AW3707"/>
  <c r="BB3707" s="1"/>
  <c r="AC3708"/>
  <c r="AD3708"/>
  <c r="AE3708"/>
  <c r="AF3708"/>
  <c r="AO3708" s="1"/>
  <c r="AP3708" s="1"/>
  <c r="AG3708"/>
  <c r="AH3708"/>
  <c r="AI3708"/>
  <c r="AJ3708"/>
  <c r="AK3708"/>
  <c r="AT3708"/>
  <c r="AU3708"/>
  <c r="AV3708"/>
  <c r="AW3708"/>
  <c r="BB3708" s="1"/>
  <c r="AC3709"/>
  <c r="AD3709"/>
  <c r="AE3709"/>
  <c r="AF3709"/>
  <c r="AG3709"/>
  <c r="AH3709"/>
  <c r="AI3709"/>
  <c r="AJ3709"/>
  <c r="AK3709"/>
  <c r="AO3709"/>
  <c r="AT3709"/>
  <c r="AU3709"/>
  <c r="AV3709"/>
  <c r="AW3709"/>
  <c r="BB3709" s="1"/>
  <c r="AC3710"/>
  <c r="AD3710"/>
  <c r="AE3710"/>
  <c r="AF3710"/>
  <c r="AO3710" s="1"/>
  <c r="AP3710" s="1"/>
  <c r="AG3710"/>
  <c r="AH3710"/>
  <c r="AI3710"/>
  <c r="AJ3710"/>
  <c r="AK3710"/>
  <c r="AT3710"/>
  <c r="AU3710"/>
  <c r="AV3710"/>
  <c r="AW3710"/>
  <c r="BB3710" s="1"/>
  <c r="AC3711"/>
  <c r="AD3711"/>
  <c r="AE3711"/>
  <c r="AF3711"/>
  <c r="AG3711"/>
  <c r="AH3711"/>
  <c r="AI3711"/>
  <c r="AJ3711"/>
  <c r="AK3711"/>
  <c r="AO3711"/>
  <c r="AT3711"/>
  <c r="AU3711"/>
  <c r="AV3711"/>
  <c r="AW3711"/>
  <c r="BB3711" s="1"/>
  <c r="AC3712"/>
  <c r="AD3712"/>
  <c r="AE3712"/>
  <c r="AF3712"/>
  <c r="AO3712" s="1"/>
  <c r="AP3712" s="1"/>
  <c r="AG3712"/>
  <c r="AH3712"/>
  <c r="AI3712"/>
  <c r="AJ3712"/>
  <c r="AK3712"/>
  <c r="AT3712"/>
  <c r="AU3712"/>
  <c r="AV3712"/>
  <c r="AW3712"/>
  <c r="BB3712" s="1"/>
  <c r="AC3713"/>
  <c r="AD3713"/>
  <c r="AE3713"/>
  <c r="AF3713"/>
  <c r="AG3713"/>
  <c r="AH3713"/>
  <c r="AI3713"/>
  <c r="AJ3713"/>
  <c r="AK3713"/>
  <c r="AO3713"/>
  <c r="AT3713"/>
  <c r="AU3713"/>
  <c r="AV3713"/>
  <c r="AW3713"/>
  <c r="BB3713" s="1"/>
  <c r="AC3714"/>
  <c r="AD3714"/>
  <c r="AE3714"/>
  <c r="AF3714"/>
  <c r="AO3714" s="1"/>
  <c r="AP3714" s="1"/>
  <c r="AG3714"/>
  <c r="AH3714"/>
  <c r="AI3714"/>
  <c r="AJ3714"/>
  <c r="AK3714"/>
  <c r="AT3714"/>
  <c r="AU3714"/>
  <c r="AV3714"/>
  <c r="AW3714"/>
  <c r="BB3714" s="1"/>
  <c r="AC3715"/>
  <c r="AD3715"/>
  <c r="AE3715"/>
  <c r="AF3715"/>
  <c r="AG3715"/>
  <c r="AH3715"/>
  <c r="AI3715"/>
  <c r="AJ3715"/>
  <c r="AK3715"/>
  <c r="AO3715"/>
  <c r="AT3715"/>
  <c r="AU3715"/>
  <c r="AV3715"/>
  <c r="AW3715"/>
  <c r="BB3715" s="1"/>
  <c r="AC3716"/>
  <c r="AD3716"/>
  <c r="AE3716"/>
  <c r="AF3716"/>
  <c r="AO3716" s="1"/>
  <c r="AP3716" s="1"/>
  <c r="AG3716"/>
  <c r="AH3716"/>
  <c r="AI3716"/>
  <c r="AJ3716"/>
  <c r="AK3716"/>
  <c r="AT3716"/>
  <c r="AU3716"/>
  <c r="AV3716"/>
  <c r="AW3716"/>
  <c r="BB3716" s="1"/>
  <c r="AC3717"/>
  <c r="AD3717"/>
  <c r="AE3717"/>
  <c r="AF3717"/>
  <c r="AG3717"/>
  <c r="AH3717"/>
  <c r="AI3717"/>
  <c r="AJ3717"/>
  <c r="AK3717"/>
  <c r="AO3717"/>
  <c r="AT3717"/>
  <c r="AU3717"/>
  <c r="AV3717"/>
  <c r="AW3717"/>
  <c r="BB3717" s="1"/>
  <c r="AC3718"/>
  <c r="AD3718"/>
  <c r="AE3718"/>
  <c r="AF3718"/>
  <c r="AO3718" s="1"/>
  <c r="AP3718" s="1"/>
  <c r="AG3718"/>
  <c r="AH3718"/>
  <c r="AI3718"/>
  <c r="AJ3718"/>
  <c r="AK3718"/>
  <c r="AT3718"/>
  <c r="AU3718"/>
  <c r="AV3718"/>
  <c r="AW3718"/>
  <c r="BB3718" s="1"/>
  <c r="AC3719"/>
  <c r="AD3719"/>
  <c r="AE3719"/>
  <c r="AF3719"/>
  <c r="AG3719"/>
  <c r="AH3719"/>
  <c r="AI3719"/>
  <c r="AJ3719"/>
  <c r="AK3719"/>
  <c r="AO3719"/>
  <c r="AT3719"/>
  <c r="AU3719"/>
  <c r="AV3719"/>
  <c r="AW3719"/>
  <c r="BB3719" s="1"/>
  <c r="AC3720"/>
  <c r="AD3720"/>
  <c r="AE3720"/>
  <c r="AF3720"/>
  <c r="AO3720" s="1"/>
  <c r="AP3720" s="1"/>
  <c r="AG3720"/>
  <c r="AH3720"/>
  <c r="AI3720"/>
  <c r="AJ3720"/>
  <c r="AK3720"/>
  <c r="AT3720"/>
  <c r="AU3720"/>
  <c r="AV3720"/>
  <c r="AW3720"/>
  <c r="BB3720" s="1"/>
  <c r="AC3721"/>
  <c r="AD3721"/>
  <c r="AE3721"/>
  <c r="AF3721"/>
  <c r="AG3721"/>
  <c r="AH3721"/>
  <c r="AI3721"/>
  <c r="AJ3721"/>
  <c r="AK3721"/>
  <c r="AO3721"/>
  <c r="AT3721"/>
  <c r="AU3721"/>
  <c r="AV3721"/>
  <c r="AW3721"/>
  <c r="BB3721" s="1"/>
  <c r="AC3722"/>
  <c r="AD3722"/>
  <c r="AE3722"/>
  <c r="AF3722"/>
  <c r="AO3722" s="1"/>
  <c r="AP3722" s="1"/>
  <c r="AG3722"/>
  <c r="AH3722"/>
  <c r="AI3722"/>
  <c r="AJ3722"/>
  <c r="AK3722"/>
  <c r="AT3722"/>
  <c r="AU3722"/>
  <c r="AV3722"/>
  <c r="AW3722"/>
  <c r="BB3722" s="1"/>
  <c r="AC3723"/>
  <c r="AD3723"/>
  <c r="AE3723"/>
  <c r="AF3723"/>
  <c r="AG3723"/>
  <c r="AH3723"/>
  <c r="AI3723"/>
  <c r="AJ3723"/>
  <c r="AK3723"/>
  <c r="AO3723"/>
  <c r="AT3723"/>
  <c r="AU3723"/>
  <c r="AV3723"/>
  <c r="AW3723"/>
  <c r="BB3723" s="1"/>
  <c r="AC3724"/>
  <c r="AD3724"/>
  <c r="AE3724"/>
  <c r="AF3724"/>
  <c r="AO3724" s="1"/>
  <c r="AP3724" s="1"/>
  <c r="AG3724"/>
  <c r="AH3724"/>
  <c r="AI3724"/>
  <c r="AJ3724"/>
  <c r="AK3724"/>
  <c r="AT3724"/>
  <c r="AU3724"/>
  <c r="AV3724"/>
  <c r="AW3724"/>
  <c r="BB3724" s="1"/>
  <c r="AC3725"/>
  <c r="AD3725"/>
  <c r="AE3725"/>
  <c r="AF3725"/>
  <c r="AG3725"/>
  <c r="AH3725"/>
  <c r="AI3725"/>
  <c r="AJ3725"/>
  <c r="AK3725"/>
  <c r="AO3725"/>
  <c r="AT3725"/>
  <c r="AU3725"/>
  <c r="AV3725"/>
  <c r="AW3725"/>
  <c r="AC3726"/>
  <c r="AD3726"/>
  <c r="AE3726"/>
  <c r="AF3726"/>
  <c r="AO3726" s="1"/>
  <c r="AP3726" s="1"/>
  <c r="AG3726"/>
  <c r="AH3726"/>
  <c r="AI3726"/>
  <c r="AJ3726"/>
  <c r="AK3726"/>
  <c r="AT3726"/>
  <c r="AU3726"/>
  <c r="AV3726"/>
  <c r="AW3726"/>
  <c r="BB3726" s="1"/>
  <c r="AC3727"/>
  <c r="AD3727"/>
  <c r="AE3727"/>
  <c r="AF3727"/>
  <c r="AG3727"/>
  <c r="AH3727"/>
  <c r="AI3727"/>
  <c r="AJ3727"/>
  <c r="AK3727"/>
  <c r="AO3727"/>
  <c r="AT3727"/>
  <c r="AU3727"/>
  <c r="AV3727"/>
  <c r="AW3727"/>
  <c r="BB3727" s="1"/>
  <c r="AC3728"/>
  <c r="AD3728"/>
  <c r="AE3728"/>
  <c r="AF3728"/>
  <c r="AO3728" s="1"/>
  <c r="AP3728" s="1"/>
  <c r="AG3728"/>
  <c r="AH3728"/>
  <c r="AI3728"/>
  <c r="AJ3728"/>
  <c r="AK3728"/>
  <c r="AT3728"/>
  <c r="AU3728"/>
  <c r="AV3728"/>
  <c r="AW3728"/>
  <c r="BB3728" s="1"/>
  <c r="AC3729"/>
  <c r="AD3729"/>
  <c r="AE3729"/>
  <c r="AF3729"/>
  <c r="AG3729"/>
  <c r="AH3729"/>
  <c r="AI3729"/>
  <c r="AJ3729"/>
  <c r="AK3729"/>
  <c r="AO3729"/>
  <c r="AT3729"/>
  <c r="AU3729"/>
  <c r="AV3729"/>
  <c r="AW3729"/>
  <c r="BB3729" s="1"/>
  <c r="AC3730"/>
  <c r="AD3730"/>
  <c r="AE3730"/>
  <c r="AF3730"/>
  <c r="AO3730" s="1"/>
  <c r="AP3730" s="1"/>
  <c r="AG3730"/>
  <c r="AH3730"/>
  <c r="AI3730"/>
  <c r="AJ3730"/>
  <c r="AK3730"/>
  <c r="AT3730"/>
  <c r="AU3730"/>
  <c r="AV3730"/>
  <c r="AW3730"/>
  <c r="BB3730" s="1"/>
  <c r="AC3731"/>
  <c r="AD3731"/>
  <c r="AE3731"/>
  <c r="AF3731"/>
  <c r="AG3731"/>
  <c r="AH3731"/>
  <c r="AI3731"/>
  <c r="AJ3731"/>
  <c r="AK3731"/>
  <c r="AO3731"/>
  <c r="AT3731"/>
  <c r="AU3731"/>
  <c r="AV3731"/>
  <c r="AW3731"/>
  <c r="BB3731" s="1"/>
  <c r="AC3732"/>
  <c r="AD3732"/>
  <c r="AE3732"/>
  <c r="AF3732"/>
  <c r="AO3732" s="1"/>
  <c r="AP3732" s="1"/>
  <c r="AG3732"/>
  <c r="AH3732"/>
  <c r="AI3732"/>
  <c r="AJ3732"/>
  <c r="AK3732"/>
  <c r="AT3732"/>
  <c r="AU3732"/>
  <c r="AV3732"/>
  <c r="AW3732"/>
  <c r="BB3732" s="1"/>
  <c r="AC3733"/>
  <c r="AD3733"/>
  <c r="AE3733"/>
  <c r="AF3733"/>
  <c r="AG3733"/>
  <c r="AH3733"/>
  <c r="AI3733"/>
  <c r="AJ3733"/>
  <c r="AK3733"/>
  <c r="AO3733"/>
  <c r="AT3733"/>
  <c r="AU3733"/>
  <c r="AV3733"/>
  <c r="AW3733"/>
  <c r="BB3733" s="1"/>
  <c r="AC3734"/>
  <c r="AD3734"/>
  <c r="AE3734"/>
  <c r="AF3734"/>
  <c r="AO3734" s="1"/>
  <c r="AP3734" s="1"/>
  <c r="AG3734"/>
  <c r="AH3734"/>
  <c r="AI3734"/>
  <c r="AJ3734"/>
  <c r="AK3734"/>
  <c r="AT3734"/>
  <c r="AU3734"/>
  <c r="AV3734"/>
  <c r="AW3734"/>
  <c r="BB3734" s="1"/>
  <c r="AC3735"/>
  <c r="AD3735"/>
  <c r="AE3735"/>
  <c r="AF3735"/>
  <c r="AG3735"/>
  <c r="AH3735"/>
  <c r="AI3735"/>
  <c r="AJ3735"/>
  <c r="AK3735"/>
  <c r="AO3735"/>
  <c r="AT3735"/>
  <c r="AU3735"/>
  <c r="AV3735"/>
  <c r="AW3735"/>
  <c r="BB3735" s="1"/>
  <c r="AC3736"/>
  <c r="AD3736"/>
  <c r="AE3736"/>
  <c r="AF3736"/>
  <c r="AO3736" s="1"/>
  <c r="AP3736" s="1"/>
  <c r="AG3736"/>
  <c r="AH3736"/>
  <c r="AI3736"/>
  <c r="AJ3736"/>
  <c r="AK3736"/>
  <c r="AT3736"/>
  <c r="AU3736"/>
  <c r="AV3736"/>
  <c r="AW3736"/>
  <c r="BB3736" s="1"/>
  <c r="AC3737"/>
  <c r="AD3737"/>
  <c r="AE3737"/>
  <c r="AF3737"/>
  <c r="AG3737"/>
  <c r="AH3737"/>
  <c r="AI3737"/>
  <c r="AJ3737"/>
  <c r="AK3737"/>
  <c r="AO3737"/>
  <c r="AT3737"/>
  <c r="AU3737"/>
  <c r="AV3737"/>
  <c r="AW3737"/>
  <c r="BB3737" s="1"/>
  <c r="AC3738"/>
  <c r="AD3738"/>
  <c r="AE3738"/>
  <c r="AF3738"/>
  <c r="AO3738" s="1"/>
  <c r="AP3738" s="1"/>
  <c r="AG3738"/>
  <c r="AH3738"/>
  <c r="AI3738"/>
  <c r="AJ3738"/>
  <c r="AK3738"/>
  <c r="AT3738"/>
  <c r="AU3738"/>
  <c r="AV3738"/>
  <c r="AW3738"/>
  <c r="BB3738" s="1"/>
  <c r="AC3739"/>
  <c r="AD3739"/>
  <c r="AE3739"/>
  <c r="AF3739"/>
  <c r="AG3739"/>
  <c r="AH3739"/>
  <c r="AI3739"/>
  <c r="AJ3739"/>
  <c r="AK3739"/>
  <c r="AO3739"/>
  <c r="AT3739"/>
  <c r="AU3739"/>
  <c r="AV3739"/>
  <c r="AW3739"/>
  <c r="BB3739" s="1"/>
  <c r="AC3740"/>
  <c r="AD3740"/>
  <c r="AE3740"/>
  <c r="AF3740"/>
  <c r="AO3740" s="1"/>
  <c r="AP3740" s="1"/>
  <c r="AG3740"/>
  <c r="AH3740"/>
  <c r="AI3740"/>
  <c r="AJ3740"/>
  <c r="AK3740"/>
  <c r="AT3740"/>
  <c r="AU3740"/>
  <c r="AV3740"/>
  <c r="AW3740"/>
  <c r="BB3740" s="1"/>
  <c r="AC3741"/>
  <c r="AD3741"/>
  <c r="AE3741"/>
  <c r="AF3741"/>
  <c r="AG3741"/>
  <c r="AH3741"/>
  <c r="AI3741"/>
  <c r="AJ3741"/>
  <c r="AK3741"/>
  <c r="AO3741"/>
  <c r="AT3741"/>
  <c r="AU3741"/>
  <c r="AV3741"/>
  <c r="AW3741"/>
  <c r="BB3741" s="1"/>
  <c r="AC3742"/>
  <c r="AD3742"/>
  <c r="AE3742"/>
  <c r="AF3742"/>
  <c r="AO3742" s="1"/>
  <c r="AP3742" s="1"/>
  <c r="AG3742"/>
  <c r="AH3742"/>
  <c r="AI3742"/>
  <c r="AJ3742"/>
  <c r="AK3742"/>
  <c r="AT3742"/>
  <c r="AU3742"/>
  <c r="AV3742"/>
  <c r="AW3742"/>
  <c r="BB3742" s="1"/>
  <c r="AC3743"/>
  <c r="AD3743"/>
  <c r="AE3743"/>
  <c r="AF3743"/>
  <c r="AG3743"/>
  <c r="AH3743"/>
  <c r="AI3743"/>
  <c r="AJ3743"/>
  <c r="AK3743"/>
  <c r="AO3743"/>
  <c r="AT3743"/>
  <c r="AU3743"/>
  <c r="AV3743"/>
  <c r="AW3743"/>
  <c r="BB3743" s="1"/>
  <c r="AC3744"/>
  <c r="AD3744"/>
  <c r="AE3744"/>
  <c r="AF3744"/>
  <c r="AO3744" s="1"/>
  <c r="AP3744" s="1"/>
  <c r="AG3744"/>
  <c r="AH3744"/>
  <c r="AI3744"/>
  <c r="AJ3744"/>
  <c r="AK3744"/>
  <c r="AT3744"/>
  <c r="AU3744"/>
  <c r="AV3744"/>
  <c r="AW3744"/>
  <c r="BB3744" s="1"/>
  <c r="AC3745"/>
  <c r="AD3745"/>
  <c r="AE3745"/>
  <c r="AF3745"/>
  <c r="AG3745"/>
  <c r="AH3745"/>
  <c r="AI3745"/>
  <c r="AJ3745"/>
  <c r="AK3745"/>
  <c r="AO3745"/>
  <c r="AT3745"/>
  <c r="AU3745"/>
  <c r="AV3745"/>
  <c r="AW3745"/>
  <c r="BB3745" s="1"/>
  <c r="AC3746"/>
  <c r="AD3746"/>
  <c r="AE3746"/>
  <c r="AF3746"/>
  <c r="AO3746" s="1"/>
  <c r="AP3746" s="1"/>
  <c r="AG3746"/>
  <c r="AH3746"/>
  <c r="AI3746"/>
  <c r="AJ3746"/>
  <c r="AK3746"/>
  <c r="AT3746"/>
  <c r="AU3746"/>
  <c r="AV3746"/>
  <c r="AW3746"/>
  <c r="BB3746" s="1"/>
  <c r="AC3747"/>
  <c r="AD3747"/>
  <c r="AE3747"/>
  <c r="AF3747"/>
  <c r="AG3747"/>
  <c r="AH3747"/>
  <c r="AI3747"/>
  <c r="AJ3747"/>
  <c r="AK3747"/>
  <c r="AO3747"/>
  <c r="AT3747"/>
  <c r="AU3747"/>
  <c r="AV3747"/>
  <c r="AW3747"/>
  <c r="BB3747" s="1"/>
  <c r="AC3748"/>
  <c r="AD3748"/>
  <c r="AE3748"/>
  <c r="AF3748"/>
  <c r="AO3748" s="1"/>
  <c r="AP3748" s="1"/>
  <c r="AG3748"/>
  <c r="AH3748"/>
  <c r="AI3748"/>
  <c r="AJ3748"/>
  <c r="AK3748"/>
  <c r="AT3748"/>
  <c r="AU3748"/>
  <c r="AV3748"/>
  <c r="AW3748"/>
  <c r="BB3748" s="1"/>
  <c r="AC3749"/>
  <c r="AD3749"/>
  <c r="AE3749"/>
  <c r="AF3749"/>
  <c r="AG3749"/>
  <c r="AH3749"/>
  <c r="AI3749"/>
  <c r="AJ3749"/>
  <c r="AK3749"/>
  <c r="AO3749"/>
  <c r="AT3749"/>
  <c r="AU3749"/>
  <c r="AV3749"/>
  <c r="AW3749"/>
  <c r="BB3749" s="1"/>
  <c r="AC3750"/>
  <c r="AD3750"/>
  <c r="AE3750"/>
  <c r="AF3750"/>
  <c r="AO3750" s="1"/>
  <c r="AP3750" s="1"/>
  <c r="AG3750"/>
  <c r="AH3750"/>
  <c r="AI3750"/>
  <c r="AJ3750"/>
  <c r="AK3750"/>
  <c r="AT3750"/>
  <c r="AU3750"/>
  <c r="AV3750"/>
  <c r="AW3750"/>
  <c r="BB3750" s="1"/>
  <c r="AC3751"/>
  <c r="AD3751"/>
  <c r="AE3751"/>
  <c r="AF3751"/>
  <c r="AG3751"/>
  <c r="AH3751"/>
  <c r="AI3751"/>
  <c r="AJ3751"/>
  <c r="AK3751"/>
  <c r="AO3751"/>
  <c r="AT3751"/>
  <c r="AU3751"/>
  <c r="AV3751"/>
  <c r="AW3751"/>
  <c r="BB3751" s="1"/>
  <c r="AC3752"/>
  <c r="AD3752"/>
  <c r="AE3752"/>
  <c r="AF3752"/>
  <c r="AO3752" s="1"/>
  <c r="AP3752" s="1"/>
  <c r="AG3752"/>
  <c r="AH3752"/>
  <c r="AI3752"/>
  <c r="AJ3752"/>
  <c r="AK3752"/>
  <c r="AT3752"/>
  <c r="AU3752"/>
  <c r="AV3752"/>
  <c r="AW3752"/>
  <c r="BB3752" s="1"/>
  <c r="AC3753"/>
  <c r="AD3753"/>
  <c r="AE3753"/>
  <c r="AF3753"/>
  <c r="AG3753"/>
  <c r="AH3753"/>
  <c r="AI3753"/>
  <c r="AJ3753"/>
  <c r="AK3753"/>
  <c r="AO3753"/>
  <c r="AT3753"/>
  <c r="AU3753"/>
  <c r="AV3753"/>
  <c r="AW3753"/>
  <c r="BB3753" s="1"/>
  <c r="AC3754"/>
  <c r="AD3754"/>
  <c r="AE3754"/>
  <c r="AF3754"/>
  <c r="AO3754" s="1"/>
  <c r="AP3754" s="1"/>
  <c r="AG3754"/>
  <c r="AH3754"/>
  <c r="AI3754"/>
  <c r="AJ3754"/>
  <c r="AK3754"/>
  <c r="AT3754"/>
  <c r="AU3754"/>
  <c r="AV3754"/>
  <c r="AW3754"/>
  <c r="BB3754" s="1"/>
  <c r="AC3755"/>
  <c r="AD3755"/>
  <c r="AE3755"/>
  <c r="AF3755"/>
  <c r="AG3755"/>
  <c r="AH3755"/>
  <c r="AI3755"/>
  <c r="AJ3755"/>
  <c r="AK3755"/>
  <c r="AO3755"/>
  <c r="AT3755"/>
  <c r="AU3755"/>
  <c r="AV3755"/>
  <c r="AW3755"/>
  <c r="BB3755" s="1"/>
  <c r="AC3756"/>
  <c r="AD3756"/>
  <c r="AE3756"/>
  <c r="AF3756"/>
  <c r="AO3756" s="1"/>
  <c r="AP3756" s="1"/>
  <c r="AG3756"/>
  <c r="AH3756"/>
  <c r="AI3756"/>
  <c r="AJ3756"/>
  <c r="AK3756"/>
  <c r="AT3756"/>
  <c r="AU3756"/>
  <c r="AV3756"/>
  <c r="AW3756"/>
  <c r="BB3756" s="1"/>
  <c r="AC3757"/>
  <c r="AD3757"/>
  <c r="AE3757"/>
  <c r="AF3757"/>
  <c r="AG3757"/>
  <c r="AH3757"/>
  <c r="AI3757"/>
  <c r="AJ3757"/>
  <c r="AK3757"/>
  <c r="AO3757"/>
  <c r="AT3757"/>
  <c r="AU3757"/>
  <c r="AV3757"/>
  <c r="AW3757"/>
  <c r="BB3757" s="1"/>
  <c r="AC3758"/>
  <c r="AD3758"/>
  <c r="AE3758"/>
  <c r="AF3758"/>
  <c r="AO3758" s="1"/>
  <c r="AP3758" s="1"/>
  <c r="AG3758"/>
  <c r="AH3758"/>
  <c r="AI3758"/>
  <c r="AJ3758"/>
  <c r="AK3758"/>
  <c r="AT3758"/>
  <c r="AU3758"/>
  <c r="AV3758"/>
  <c r="AW3758"/>
  <c r="BB3758" s="1"/>
  <c r="AC3759"/>
  <c r="AD3759"/>
  <c r="AE3759"/>
  <c r="AF3759"/>
  <c r="AG3759"/>
  <c r="AH3759"/>
  <c r="AI3759"/>
  <c r="AJ3759"/>
  <c r="AK3759"/>
  <c r="AO3759"/>
  <c r="AT3759"/>
  <c r="AU3759"/>
  <c r="AV3759"/>
  <c r="AW3759"/>
  <c r="AC3760"/>
  <c r="AD3760"/>
  <c r="AE3760"/>
  <c r="AF3760"/>
  <c r="AO3760" s="1"/>
  <c r="AP3760" s="1"/>
  <c r="AG3760"/>
  <c r="AH3760"/>
  <c r="AI3760"/>
  <c r="AJ3760"/>
  <c r="AK3760"/>
  <c r="AT3760"/>
  <c r="AU3760"/>
  <c r="AV3760"/>
  <c r="AW3760"/>
  <c r="BB3760" s="1"/>
  <c r="AC3761"/>
  <c r="AD3761"/>
  <c r="AE3761"/>
  <c r="AF3761"/>
  <c r="AG3761"/>
  <c r="AH3761"/>
  <c r="AI3761"/>
  <c r="AJ3761"/>
  <c r="AK3761"/>
  <c r="AO3761"/>
  <c r="AT3761"/>
  <c r="AU3761"/>
  <c r="AV3761"/>
  <c r="AW3761"/>
  <c r="BB3761" s="1"/>
  <c r="AC3762"/>
  <c r="AD3762"/>
  <c r="AE3762"/>
  <c r="AF3762"/>
  <c r="AO3762" s="1"/>
  <c r="AP3762" s="1"/>
  <c r="AG3762"/>
  <c r="AH3762"/>
  <c r="AI3762"/>
  <c r="AJ3762"/>
  <c r="AK3762"/>
  <c r="AT3762"/>
  <c r="AU3762"/>
  <c r="AV3762"/>
  <c r="AW3762"/>
  <c r="BB3762" s="1"/>
  <c r="AC3763"/>
  <c r="AD3763"/>
  <c r="AE3763"/>
  <c r="AF3763"/>
  <c r="AG3763"/>
  <c r="AH3763"/>
  <c r="AI3763"/>
  <c r="AJ3763"/>
  <c r="AK3763"/>
  <c r="AO3763"/>
  <c r="AT3763"/>
  <c r="AU3763"/>
  <c r="AV3763"/>
  <c r="AW3763"/>
  <c r="BB3763" s="1"/>
  <c r="AC3764"/>
  <c r="AD3764"/>
  <c r="AE3764"/>
  <c r="AF3764"/>
  <c r="AO3764" s="1"/>
  <c r="AP3764" s="1"/>
  <c r="AG3764"/>
  <c r="AH3764"/>
  <c r="AI3764"/>
  <c r="AJ3764"/>
  <c r="AK3764"/>
  <c r="AT3764"/>
  <c r="AU3764"/>
  <c r="AV3764"/>
  <c r="AW3764"/>
  <c r="BB3764" s="1"/>
  <c r="AC3765"/>
  <c r="AD3765"/>
  <c r="AE3765"/>
  <c r="AF3765"/>
  <c r="AG3765"/>
  <c r="AH3765"/>
  <c r="AI3765"/>
  <c r="AJ3765"/>
  <c r="AK3765"/>
  <c r="AO3765"/>
  <c r="AT3765"/>
  <c r="AU3765"/>
  <c r="AV3765"/>
  <c r="AW3765"/>
  <c r="BB3765" s="1"/>
  <c r="AC3766"/>
  <c r="AD3766"/>
  <c r="AE3766"/>
  <c r="AF3766"/>
  <c r="AO3766" s="1"/>
  <c r="AP3766" s="1"/>
  <c r="AG3766"/>
  <c r="AH3766"/>
  <c r="AI3766"/>
  <c r="AJ3766"/>
  <c r="AK3766"/>
  <c r="AT3766"/>
  <c r="AU3766"/>
  <c r="AV3766"/>
  <c r="AW3766"/>
  <c r="BB3766" s="1"/>
  <c r="AC3767"/>
  <c r="AD3767"/>
  <c r="AE3767"/>
  <c r="AF3767"/>
  <c r="AG3767"/>
  <c r="AH3767"/>
  <c r="AI3767"/>
  <c r="AJ3767"/>
  <c r="AK3767"/>
  <c r="AO3767"/>
  <c r="AT3767"/>
  <c r="AU3767"/>
  <c r="AV3767"/>
  <c r="AW3767"/>
  <c r="BB3767" s="1"/>
  <c r="AC3768"/>
  <c r="AD3768"/>
  <c r="AE3768"/>
  <c r="AF3768"/>
  <c r="AO3768" s="1"/>
  <c r="AP3768" s="1"/>
  <c r="AG3768"/>
  <c r="AH3768"/>
  <c r="AI3768"/>
  <c r="AJ3768"/>
  <c r="AK3768"/>
  <c r="AT3768"/>
  <c r="AU3768"/>
  <c r="AV3768"/>
  <c r="AW3768"/>
  <c r="BB3768" s="1"/>
  <c r="AC3769"/>
  <c r="AD3769"/>
  <c r="AE3769"/>
  <c r="AF3769"/>
  <c r="AG3769"/>
  <c r="AH3769"/>
  <c r="AI3769"/>
  <c r="AJ3769"/>
  <c r="AK3769"/>
  <c r="AO3769"/>
  <c r="AT3769"/>
  <c r="AU3769"/>
  <c r="AV3769"/>
  <c r="AW3769"/>
  <c r="BB3769" s="1"/>
  <c r="AC3770"/>
  <c r="AD3770"/>
  <c r="AE3770"/>
  <c r="AF3770"/>
  <c r="AO3770" s="1"/>
  <c r="AP3770" s="1"/>
  <c r="AG3770"/>
  <c r="AH3770"/>
  <c r="AI3770"/>
  <c r="AJ3770"/>
  <c r="AK3770"/>
  <c r="AT3770"/>
  <c r="AU3770"/>
  <c r="AV3770"/>
  <c r="AW3770"/>
  <c r="BB3770" s="1"/>
  <c r="AC3771"/>
  <c r="AD3771"/>
  <c r="AE3771"/>
  <c r="AF3771"/>
  <c r="AG3771"/>
  <c r="AH3771"/>
  <c r="AI3771"/>
  <c r="AJ3771"/>
  <c r="AK3771"/>
  <c r="AO3771"/>
  <c r="AT3771"/>
  <c r="AU3771"/>
  <c r="AV3771"/>
  <c r="AW3771"/>
  <c r="BB3771" s="1"/>
  <c r="AC3772"/>
  <c r="AD3772"/>
  <c r="AE3772"/>
  <c r="AF3772"/>
  <c r="AO3772" s="1"/>
  <c r="AP3772" s="1"/>
  <c r="AG3772"/>
  <c r="AH3772"/>
  <c r="AI3772"/>
  <c r="AJ3772"/>
  <c r="AK3772"/>
  <c r="AT3772"/>
  <c r="AU3772"/>
  <c r="AV3772"/>
  <c r="AW3772"/>
  <c r="BB3772" s="1"/>
  <c r="AC3773"/>
  <c r="AD3773"/>
  <c r="AE3773"/>
  <c r="AF3773"/>
  <c r="AG3773"/>
  <c r="AH3773"/>
  <c r="AI3773"/>
  <c r="AJ3773"/>
  <c r="AK3773"/>
  <c r="AO3773"/>
  <c r="AT3773"/>
  <c r="AU3773"/>
  <c r="AV3773"/>
  <c r="AW3773"/>
  <c r="BB3773" s="1"/>
  <c r="AC3774"/>
  <c r="AD3774"/>
  <c r="AE3774"/>
  <c r="AF3774"/>
  <c r="AO3774" s="1"/>
  <c r="AP3774" s="1"/>
  <c r="AG3774"/>
  <c r="AH3774"/>
  <c r="AI3774"/>
  <c r="AJ3774"/>
  <c r="AK3774"/>
  <c r="AT3774"/>
  <c r="AU3774"/>
  <c r="AV3774"/>
  <c r="AW3774"/>
  <c r="BB3774" s="1"/>
  <c r="AC3775"/>
  <c r="AD3775"/>
  <c r="AE3775"/>
  <c r="AF3775"/>
  <c r="AG3775"/>
  <c r="AH3775"/>
  <c r="AI3775"/>
  <c r="AJ3775"/>
  <c r="AK3775"/>
  <c r="AO3775"/>
  <c r="AT3775"/>
  <c r="AU3775"/>
  <c r="AV3775"/>
  <c r="AW3775"/>
  <c r="BB3775" s="1"/>
  <c r="AC3776"/>
  <c r="AD3776"/>
  <c r="AE3776"/>
  <c r="AF3776"/>
  <c r="AO3776" s="1"/>
  <c r="AN3776" s="1"/>
  <c r="AG3776"/>
  <c r="AH3776"/>
  <c r="AI3776"/>
  <c r="AJ3776"/>
  <c r="AK3776"/>
  <c r="AT3776"/>
  <c r="AU3776"/>
  <c r="AV3776"/>
  <c r="AW3776"/>
  <c r="BB3776" s="1"/>
  <c r="AC3777"/>
  <c r="AD3777"/>
  <c r="AE3777"/>
  <c r="AF3777"/>
  <c r="AO3777" s="1"/>
  <c r="AG3777"/>
  <c r="AH3777"/>
  <c r="AI3777"/>
  <c r="AJ3777"/>
  <c r="AK3777"/>
  <c r="AT3777"/>
  <c r="AU3777"/>
  <c r="AV3777"/>
  <c r="AW3777"/>
  <c r="BB3777" s="1"/>
  <c r="AC3778"/>
  <c r="AD3778"/>
  <c r="AE3778"/>
  <c r="AF3778"/>
  <c r="AO3778" s="1"/>
  <c r="AN3778" s="1"/>
  <c r="AG3778"/>
  <c r="AH3778"/>
  <c r="AI3778"/>
  <c r="AJ3778"/>
  <c r="AK3778"/>
  <c r="AT3778"/>
  <c r="AU3778"/>
  <c r="AV3778"/>
  <c r="AW3778"/>
  <c r="BB3778" s="1"/>
  <c r="AC3779"/>
  <c r="AD3779"/>
  <c r="AE3779"/>
  <c r="AF3779"/>
  <c r="AO3779" s="1"/>
  <c r="AG3779"/>
  <c r="AH3779"/>
  <c r="AI3779"/>
  <c r="AJ3779"/>
  <c r="AK3779"/>
  <c r="AT3779"/>
  <c r="AU3779"/>
  <c r="AV3779"/>
  <c r="AW3779"/>
  <c r="BB3779" s="1"/>
  <c r="AC3780"/>
  <c r="AD3780"/>
  <c r="AE3780"/>
  <c r="AF3780"/>
  <c r="AG3780"/>
  <c r="AH3780"/>
  <c r="AI3780"/>
  <c r="AJ3780"/>
  <c r="AK3780"/>
  <c r="AO3780"/>
  <c r="AN3780" s="1"/>
  <c r="AT3780"/>
  <c r="AU3780"/>
  <c r="AV3780"/>
  <c r="AW3780"/>
  <c r="BB3780" s="1"/>
  <c r="AC3781"/>
  <c r="AD3781"/>
  <c r="AE3781"/>
  <c r="AF3781"/>
  <c r="AO3781" s="1"/>
  <c r="AG3781"/>
  <c r="AH3781"/>
  <c r="AI3781"/>
  <c r="AJ3781"/>
  <c r="AK3781"/>
  <c r="AT3781"/>
  <c r="AU3781"/>
  <c r="AV3781"/>
  <c r="AW3781"/>
  <c r="BB3781" s="1"/>
  <c r="AC3782"/>
  <c r="AD3782"/>
  <c r="AE3782"/>
  <c r="AF3782"/>
  <c r="AG3782"/>
  <c r="AH3782"/>
  <c r="AI3782"/>
  <c r="AJ3782"/>
  <c r="AK3782"/>
  <c r="AO3782"/>
  <c r="AN3782" s="1"/>
  <c r="AT3782"/>
  <c r="AU3782"/>
  <c r="AV3782"/>
  <c r="AW3782"/>
  <c r="BB3782" s="1"/>
  <c r="AC3783"/>
  <c r="AD3783"/>
  <c r="AE3783"/>
  <c r="AF3783"/>
  <c r="AO3783" s="1"/>
  <c r="AG3783"/>
  <c r="AH3783"/>
  <c r="AI3783"/>
  <c r="AJ3783"/>
  <c r="AK3783"/>
  <c r="AT3783"/>
  <c r="AU3783"/>
  <c r="AV3783"/>
  <c r="AW3783"/>
  <c r="BB3783" s="1"/>
  <c r="AC3784"/>
  <c r="AD3784"/>
  <c r="AE3784"/>
  <c r="AF3784"/>
  <c r="AO3784" s="1"/>
  <c r="AN3784" s="1"/>
  <c r="AG3784"/>
  <c r="AH3784"/>
  <c r="AI3784"/>
  <c r="AJ3784"/>
  <c r="AK3784"/>
  <c r="AT3784"/>
  <c r="AU3784"/>
  <c r="AV3784"/>
  <c r="AW3784"/>
  <c r="BB3784" s="1"/>
  <c r="AC3785"/>
  <c r="AD3785"/>
  <c r="AE3785"/>
  <c r="AF3785"/>
  <c r="AO3785" s="1"/>
  <c r="AG3785"/>
  <c r="AH3785"/>
  <c r="AI3785"/>
  <c r="AJ3785"/>
  <c r="AK3785"/>
  <c r="AT3785"/>
  <c r="AU3785"/>
  <c r="AV3785"/>
  <c r="AW3785"/>
  <c r="BB3785" s="1"/>
  <c r="AC3786"/>
  <c r="AD3786"/>
  <c r="AE3786"/>
  <c r="AF3786"/>
  <c r="AO3786" s="1"/>
  <c r="AN3786" s="1"/>
  <c r="AG3786"/>
  <c r="AH3786"/>
  <c r="AI3786"/>
  <c r="AJ3786"/>
  <c r="AK3786"/>
  <c r="AT3786"/>
  <c r="AU3786"/>
  <c r="AV3786"/>
  <c r="AW3786"/>
  <c r="BB3786" s="1"/>
  <c r="AC3787"/>
  <c r="AD3787"/>
  <c r="AE3787"/>
  <c r="AF3787"/>
  <c r="AO3787" s="1"/>
  <c r="AG3787"/>
  <c r="AH3787"/>
  <c r="AI3787"/>
  <c r="AJ3787"/>
  <c r="AK3787"/>
  <c r="AT3787"/>
  <c r="AU3787"/>
  <c r="AV3787"/>
  <c r="AW3787"/>
  <c r="BB3787" s="1"/>
  <c r="AC3788"/>
  <c r="AD3788"/>
  <c r="AE3788"/>
  <c r="AF3788"/>
  <c r="AG3788"/>
  <c r="AH3788"/>
  <c r="AI3788"/>
  <c r="AJ3788"/>
  <c r="AK3788"/>
  <c r="AO3788"/>
  <c r="AN3788" s="1"/>
  <c r="AT3788"/>
  <c r="AU3788"/>
  <c r="AV3788"/>
  <c r="AW3788"/>
  <c r="BB3788" s="1"/>
  <c r="AC3789"/>
  <c r="AD3789"/>
  <c r="AE3789"/>
  <c r="AF3789"/>
  <c r="AO3789" s="1"/>
  <c r="AG3789"/>
  <c r="AH3789"/>
  <c r="AI3789"/>
  <c r="AJ3789"/>
  <c r="AK3789"/>
  <c r="AT3789"/>
  <c r="AU3789"/>
  <c r="AV3789"/>
  <c r="AW3789"/>
  <c r="BB3789" s="1"/>
  <c r="AC3790"/>
  <c r="AD3790"/>
  <c r="AE3790"/>
  <c r="AF3790"/>
  <c r="AG3790"/>
  <c r="AH3790"/>
  <c r="AI3790"/>
  <c r="AJ3790"/>
  <c r="AK3790"/>
  <c r="AO3790"/>
  <c r="AN3790" s="1"/>
  <c r="AT3790"/>
  <c r="AU3790"/>
  <c r="AV3790"/>
  <c r="AW3790"/>
  <c r="BB3790" s="1"/>
  <c r="AC3791"/>
  <c r="AD3791"/>
  <c r="AE3791"/>
  <c r="AF3791"/>
  <c r="AO3791" s="1"/>
  <c r="AG3791"/>
  <c r="AH3791"/>
  <c r="AI3791"/>
  <c r="AJ3791"/>
  <c r="AK3791"/>
  <c r="AT3791"/>
  <c r="AU3791"/>
  <c r="AV3791"/>
  <c r="AW3791"/>
  <c r="BB3791" s="1"/>
  <c r="AC3792"/>
  <c r="AD3792"/>
  <c r="AE3792"/>
  <c r="AF3792"/>
  <c r="AO3792" s="1"/>
  <c r="AN3792" s="1"/>
  <c r="AG3792"/>
  <c r="AH3792"/>
  <c r="AI3792"/>
  <c r="AJ3792"/>
  <c r="AK3792"/>
  <c r="AT3792"/>
  <c r="AU3792"/>
  <c r="AV3792"/>
  <c r="AW3792"/>
  <c r="BB3792" s="1"/>
  <c r="AC3793"/>
  <c r="AD3793"/>
  <c r="AE3793"/>
  <c r="AF3793"/>
  <c r="AO3793" s="1"/>
  <c r="AG3793"/>
  <c r="AH3793"/>
  <c r="AI3793"/>
  <c r="AJ3793"/>
  <c r="AK3793"/>
  <c r="AT3793"/>
  <c r="AU3793"/>
  <c r="AV3793"/>
  <c r="AW3793"/>
  <c r="BB3793" s="1"/>
  <c r="AC3794"/>
  <c r="AD3794"/>
  <c r="AE3794"/>
  <c r="AF3794"/>
  <c r="AO3794" s="1"/>
  <c r="AN3794" s="1"/>
  <c r="AG3794"/>
  <c r="AH3794"/>
  <c r="AI3794"/>
  <c r="AJ3794"/>
  <c r="AK3794"/>
  <c r="AT3794"/>
  <c r="AU3794"/>
  <c r="AV3794"/>
  <c r="AW3794"/>
  <c r="BB3794" s="1"/>
  <c r="AC3795"/>
  <c r="AD3795"/>
  <c r="AE3795"/>
  <c r="AF3795"/>
  <c r="AO3795" s="1"/>
  <c r="AG3795"/>
  <c r="AH3795"/>
  <c r="AI3795"/>
  <c r="AJ3795"/>
  <c r="AK3795"/>
  <c r="AT3795"/>
  <c r="AU3795"/>
  <c r="AV3795"/>
  <c r="AW3795"/>
  <c r="BB3795" s="1"/>
  <c r="AC3796"/>
  <c r="AD3796"/>
  <c r="AE3796"/>
  <c r="AF3796"/>
  <c r="AG3796"/>
  <c r="AH3796"/>
  <c r="AI3796"/>
  <c r="AJ3796"/>
  <c r="AK3796"/>
  <c r="AO3796"/>
  <c r="AN3796" s="1"/>
  <c r="AT3796"/>
  <c r="AU3796"/>
  <c r="AV3796"/>
  <c r="AW3796"/>
  <c r="BB3796" s="1"/>
  <c r="AC3797"/>
  <c r="AD3797"/>
  <c r="AE3797"/>
  <c r="AF3797"/>
  <c r="AO3797" s="1"/>
  <c r="AG3797"/>
  <c r="AH3797"/>
  <c r="AI3797"/>
  <c r="AJ3797"/>
  <c r="AK3797"/>
  <c r="AT3797"/>
  <c r="AU3797"/>
  <c r="AV3797"/>
  <c r="AW3797"/>
  <c r="BB3797" s="1"/>
  <c r="AC3798"/>
  <c r="AD3798"/>
  <c r="AE3798"/>
  <c r="AF3798"/>
  <c r="AG3798"/>
  <c r="AH3798"/>
  <c r="AI3798"/>
  <c r="AJ3798"/>
  <c r="AK3798"/>
  <c r="AO3798"/>
  <c r="AN3798" s="1"/>
  <c r="AT3798"/>
  <c r="AU3798"/>
  <c r="AV3798"/>
  <c r="AW3798"/>
  <c r="BB3798" s="1"/>
  <c r="AC3799"/>
  <c r="AD3799"/>
  <c r="AE3799"/>
  <c r="AF3799"/>
  <c r="AO3799" s="1"/>
  <c r="AG3799"/>
  <c r="AH3799"/>
  <c r="AI3799"/>
  <c r="AJ3799"/>
  <c r="AK3799"/>
  <c r="AT3799"/>
  <c r="AU3799"/>
  <c r="AV3799"/>
  <c r="AW3799"/>
  <c r="BB3799" s="1"/>
  <c r="AC3800"/>
  <c r="AD3800"/>
  <c r="AE3800"/>
  <c r="AF3800"/>
  <c r="AO3800" s="1"/>
  <c r="AN3800" s="1"/>
  <c r="AG3800"/>
  <c r="AH3800"/>
  <c r="AI3800"/>
  <c r="AJ3800"/>
  <c r="AK3800"/>
  <c r="AT3800"/>
  <c r="AU3800"/>
  <c r="AV3800"/>
  <c r="AW3800"/>
  <c r="BB3800" s="1"/>
  <c r="AC3801"/>
  <c r="AD3801"/>
  <c r="AE3801"/>
  <c r="AF3801"/>
  <c r="AO3801" s="1"/>
  <c r="AG3801"/>
  <c r="AH3801"/>
  <c r="AI3801"/>
  <c r="AJ3801"/>
  <c r="AK3801"/>
  <c r="AT3801"/>
  <c r="AU3801"/>
  <c r="AV3801"/>
  <c r="AW3801"/>
  <c r="BB3801" s="1"/>
  <c r="AC3802"/>
  <c r="AD3802"/>
  <c r="AE3802"/>
  <c r="AF3802"/>
  <c r="AO3802" s="1"/>
  <c r="AN3802" s="1"/>
  <c r="AG3802"/>
  <c r="AH3802"/>
  <c r="AI3802"/>
  <c r="AJ3802"/>
  <c r="AK3802"/>
  <c r="AT3802"/>
  <c r="AU3802"/>
  <c r="AV3802"/>
  <c r="AW3802"/>
  <c r="BB3802" s="1"/>
  <c r="AC3803"/>
  <c r="AD3803"/>
  <c r="AE3803"/>
  <c r="AF3803"/>
  <c r="AO3803" s="1"/>
  <c r="AG3803"/>
  <c r="AH3803"/>
  <c r="AI3803"/>
  <c r="AJ3803"/>
  <c r="AK3803"/>
  <c r="AT3803"/>
  <c r="AU3803"/>
  <c r="AV3803"/>
  <c r="AW3803"/>
  <c r="BB3803" s="1"/>
  <c r="AC3804"/>
  <c r="AD3804"/>
  <c r="AE3804"/>
  <c r="AF3804"/>
  <c r="AG3804"/>
  <c r="AH3804"/>
  <c r="AI3804"/>
  <c r="AJ3804"/>
  <c r="AK3804"/>
  <c r="AO3804"/>
  <c r="AN3804" s="1"/>
  <c r="AT3804"/>
  <c r="AU3804"/>
  <c r="AV3804"/>
  <c r="AW3804"/>
  <c r="BB3804" s="1"/>
  <c r="AC3805"/>
  <c r="AD3805"/>
  <c r="AE3805"/>
  <c r="AF3805"/>
  <c r="AO3805" s="1"/>
  <c r="AG3805"/>
  <c r="AH3805"/>
  <c r="AI3805"/>
  <c r="AJ3805"/>
  <c r="AK3805"/>
  <c r="AT3805"/>
  <c r="AU3805"/>
  <c r="AV3805"/>
  <c r="AW3805"/>
  <c r="BB3805" s="1"/>
  <c r="AC3806"/>
  <c r="AD3806"/>
  <c r="AE3806"/>
  <c r="AF3806"/>
  <c r="AG3806"/>
  <c r="AH3806"/>
  <c r="AI3806"/>
  <c r="AJ3806"/>
  <c r="AK3806"/>
  <c r="AO3806"/>
  <c r="AN3806" s="1"/>
  <c r="AT3806"/>
  <c r="AU3806"/>
  <c r="AV3806"/>
  <c r="AW3806"/>
  <c r="BB3806" s="1"/>
  <c r="AC3807"/>
  <c r="AD3807"/>
  <c r="AE3807"/>
  <c r="AF3807"/>
  <c r="AO3807" s="1"/>
  <c r="AG3807"/>
  <c r="AH3807"/>
  <c r="AI3807"/>
  <c r="AJ3807"/>
  <c r="AK3807"/>
  <c r="AT3807"/>
  <c r="AU3807"/>
  <c r="AV3807"/>
  <c r="AW3807"/>
  <c r="BB3807" s="1"/>
  <c r="AC3808"/>
  <c r="AD3808"/>
  <c r="AE3808"/>
  <c r="AF3808"/>
  <c r="AO3808" s="1"/>
  <c r="AN3808" s="1"/>
  <c r="AG3808"/>
  <c r="AH3808"/>
  <c r="AI3808"/>
  <c r="AJ3808"/>
  <c r="AK3808"/>
  <c r="AT3808"/>
  <c r="AU3808"/>
  <c r="AV3808"/>
  <c r="AW3808"/>
  <c r="BB3808" s="1"/>
  <c r="AC3809"/>
  <c r="AD3809"/>
  <c r="AE3809"/>
  <c r="AF3809"/>
  <c r="AO3809" s="1"/>
  <c r="AG3809"/>
  <c r="AH3809"/>
  <c r="AI3809"/>
  <c r="AJ3809"/>
  <c r="AK3809"/>
  <c r="AT3809"/>
  <c r="AU3809"/>
  <c r="AV3809"/>
  <c r="AW3809"/>
  <c r="BB3809" s="1"/>
  <c r="AC3810"/>
  <c r="AD3810"/>
  <c r="AE3810"/>
  <c r="AF3810"/>
  <c r="AO3810" s="1"/>
  <c r="AN3810" s="1"/>
  <c r="AG3810"/>
  <c r="AH3810"/>
  <c r="AI3810"/>
  <c r="AJ3810"/>
  <c r="AK3810"/>
  <c r="AT3810"/>
  <c r="AU3810"/>
  <c r="AV3810"/>
  <c r="AW3810"/>
  <c r="BB3810" s="1"/>
  <c r="AC3811"/>
  <c r="AD3811"/>
  <c r="AE3811"/>
  <c r="AF3811"/>
  <c r="AO3811" s="1"/>
  <c r="AG3811"/>
  <c r="AH3811"/>
  <c r="AI3811"/>
  <c r="AJ3811"/>
  <c r="AK3811"/>
  <c r="AT3811"/>
  <c r="AU3811"/>
  <c r="AV3811"/>
  <c r="AW3811"/>
  <c r="BB3811" s="1"/>
  <c r="AC3812"/>
  <c r="AD3812"/>
  <c r="AE3812"/>
  <c r="AF3812"/>
  <c r="AG3812"/>
  <c r="AH3812"/>
  <c r="AI3812"/>
  <c r="AJ3812"/>
  <c r="AK3812"/>
  <c r="AO3812"/>
  <c r="AN3812" s="1"/>
  <c r="AT3812"/>
  <c r="AU3812"/>
  <c r="AV3812"/>
  <c r="AW3812"/>
  <c r="BB3812" s="1"/>
  <c r="AC3813"/>
  <c r="AD3813"/>
  <c r="AE3813"/>
  <c r="AF3813"/>
  <c r="AO3813" s="1"/>
  <c r="AG3813"/>
  <c r="AH3813"/>
  <c r="AI3813"/>
  <c r="AJ3813"/>
  <c r="AK3813"/>
  <c r="AT3813"/>
  <c r="AU3813"/>
  <c r="AV3813"/>
  <c r="AW3813"/>
  <c r="BB3813" s="1"/>
  <c r="AC3814"/>
  <c r="AD3814"/>
  <c r="AE3814"/>
  <c r="AF3814"/>
  <c r="AG3814"/>
  <c r="AH3814"/>
  <c r="AI3814"/>
  <c r="AJ3814"/>
  <c r="AK3814"/>
  <c r="AO3814"/>
  <c r="AN3814" s="1"/>
  <c r="AT3814"/>
  <c r="AU3814"/>
  <c r="AV3814"/>
  <c r="AW3814"/>
  <c r="BB3814" s="1"/>
  <c r="AC3815"/>
  <c r="AD3815"/>
  <c r="AE3815"/>
  <c r="AF3815"/>
  <c r="AO3815" s="1"/>
  <c r="AG3815"/>
  <c r="AH3815"/>
  <c r="AI3815"/>
  <c r="AJ3815"/>
  <c r="AK3815"/>
  <c r="AT3815"/>
  <c r="AU3815"/>
  <c r="AV3815"/>
  <c r="AW3815"/>
  <c r="BB3815" s="1"/>
  <c r="AC3816"/>
  <c r="AD3816"/>
  <c r="AE3816"/>
  <c r="AF3816"/>
  <c r="AO3816" s="1"/>
  <c r="AN3816" s="1"/>
  <c r="AG3816"/>
  <c r="AH3816"/>
  <c r="AI3816"/>
  <c r="AJ3816"/>
  <c r="AK3816"/>
  <c r="AT3816"/>
  <c r="AU3816"/>
  <c r="AV3816"/>
  <c r="AW3816"/>
  <c r="BB3816" s="1"/>
  <c r="AC3817"/>
  <c r="AD3817"/>
  <c r="AE3817"/>
  <c r="AF3817"/>
  <c r="AO3817" s="1"/>
  <c r="AG3817"/>
  <c r="AH3817"/>
  <c r="AI3817"/>
  <c r="AJ3817"/>
  <c r="AK3817"/>
  <c r="AT3817"/>
  <c r="AU3817"/>
  <c r="AV3817"/>
  <c r="AW3817"/>
  <c r="BB3817" s="1"/>
  <c r="AC3818"/>
  <c r="AD3818"/>
  <c r="AE3818"/>
  <c r="AF3818"/>
  <c r="AO3818" s="1"/>
  <c r="AN3818" s="1"/>
  <c r="AG3818"/>
  <c r="AH3818"/>
  <c r="AI3818"/>
  <c r="AJ3818"/>
  <c r="AK3818"/>
  <c r="AT3818"/>
  <c r="AU3818"/>
  <c r="AV3818"/>
  <c r="AW3818"/>
  <c r="BB3818" s="1"/>
  <c r="AC3819"/>
  <c r="AD3819"/>
  <c r="AE3819"/>
  <c r="AF3819"/>
  <c r="AO3819" s="1"/>
  <c r="AG3819"/>
  <c r="AH3819"/>
  <c r="AI3819"/>
  <c r="AJ3819"/>
  <c r="AK3819"/>
  <c r="AT3819"/>
  <c r="AU3819"/>
  <c r="AV3819"/>
  <c r="AW3819"/>
  <c r="BB3819" s="1"/>
  <c r="AC3820"/>
  <c r="AD3820"/>
  <c r="AE3820"/>
  <c r="AF3820"/>
  <c r="AG3820"/>
  <c r="AH3820"/>
  <c r="AI3820"/>
  <c r="AJ3820"/>
  <c r="AK3820"/>
  <c r="AO3820"/>
  <c r="AN3820" s="1"/>
  <c r="AT3820"/>
  <c r="AU3820"/>
  <c r="AV3820"/>
  <c r="AW3820"/>
  <c r="BB3820" s="1"/>
  <c r="AC3821"/>
  <c r="AD3821"/>
  <c r="AE3821"/>
  <c r="AF3821"/>
  <c r="AO3821" s="1"/>
  <c r="AG3821"/>
  <c r="AH3821"/>
  <c r="AI3821"/>
  <c r="AJ3821"/>
  <c r="AK3821"/>
  <c r="AT3821"/>
  <c r="AU3821"/>
  <c r="AV3821"/>
  <c r="AW3821"/>
  <c r="BB3821" s="1"/>
  <c r="AC3822"/>
  <c r="AD3822"/>
  <c r="AE3822"/>
  <c r="AF3822"/>
  <c r="AG3822"/>
  <c r="AH3822"/>
  <c r="AI3822"/>
  <c r="AJ3822"/>
  <c r="AK3822"/>
  <c r="AO3822"/>
  <c r="AN3822" s="1"/>
  <c r="AT3822"/>
  <c r="AU3822"/>
  <c r="AV3822"/>
  <c r="AW3822"/>
  <c r="BB3822" s="1"/>
  <c r="AC3823"/>
  <c r="AD3823"/>
  <c r="AE3823"/>
  <c r="AF3823"/>
  <c r="AO3823" s="1"/>
  <c r="AG3823"/>
  <c r="AH3823"/>
  <c r="AI3823"/>
  <c r="AJ3823"/>
  <c r="AK3823"/>
  <c r="AT3823"/>
  <c r="AU3823"/>
  <c r="AV3823"/>
  <c r="AW3823"/>
  <c r="BB3823" s="1"/>
  <c r="AC3824"/>
  <c r="AD3824"/>
  <c r="AE3824"/>
  <c r="AF3824"/>
  <c r="AO3824" s="1"/>
  <c r="AN3824" s="1"/>
  <c r="AG3824"/>
  <c r="AH3824"/>
  <c r="AI3824"/>
  <c r="AJ3824"/>
  <c r="AK3824"/>
  <c r="AT3824"/>
  <c r="AU3824"/>
  <c r="AV3824"/>
  <c r="AW3824"/>
  <c r="BB3824" s="1"/>
  <c r="AC3825"/>
  <c r="AD3825"/>
  <c r="AE3825"/>
  <c r="AF3825"/>
  <c r="AO3825" s="1"/>
  <c r="AG3825"/>
  <c r="AH3825"/>
  <c r="AI3825"/>
  <c r="AJ3825"/>
  <c r="AK3825"/>
  <c r="AT3825"/>
  <c r="AU3825"/>
  <c r="AV3825"/>
  <c r="AW3825"/>
  <c r="BB3825" s="1"/>
  <c r="AC3826"/>
  <c r="AD3826"/>
  <c r="AE3826"/>
  <c r="AF3826"/>
  <c r="AO3826" s="1"/>
  <c r="AN3826" s="1"/>
  <c r="AG3826"/>
  <c r="AH3826"/>
  <c r="AI3826"/>
  <c r="AJ3826"/>
  <c r="AK3826"/>
  <c r="AT3826"/>
  <c r="AU3826"/>
  <c r="AV3826"/>
  <c r="AW3826"/>
  <c r="BB3826" s="1"/>
  <c r="AC3827"/>
  <c r="AD3827"/>
  <c r="AE3827"/>
  <c r="AF3827"/>
  <c r="AO3827" s="1"/>
  <c r="AG3827"/>
  <c r="AH3827"/>
  <c r="AI3827"/>
  <c r="AJ3827"/>
  <c r="AK3827"/>
  <c r="AT3827"/>
  <c r="AU3827"/>
  <c r="AV3827"/>
  <c r="AW3827"/>
  <c r="BB3827" s="1"/>
  <c r="AC3828"/>
  <c r="AD3828"/>
  <c r="AE3828"/>
  <c r="AF3828"/>
  <c r="AG3828"/>
  <c r="AH3828"/>
  <c r="AI3828"/>
  <c r="AJ3828"/>
  <c r="AK3828"/>
  <c r="AO3828"/>
  <c r="AN3828" s="1"/>
  <c r="AT3828"/>
  <c r="AU3828"/>
  <c r="AV3828"/>
  <c r="AW3828"/>
  <c r="BB3828" s="1"/>
  <c r="AC3829"/>
  <c r="AD3829"/>
  <c r="AE3829"/>
  <c r="AF3829"/>
  <c r="AO3829" s="1"/>
  <c r="AG3829"/>
  <c r="AH3829"/>
  <c r="AI3829"/>
  <c r="AJ3829"/>
  <c r="AK3829"/>
  <c r="AT3829"/>
  <c r="AU3829"/>
  <c r="AV3829"/>
  <c r="AW3829"/>
  <c r="BB3829" s="1"/>
  <c r="AC3830"/>
  <c r="AD3830"/>
  <c r="AE3830"/>
  <c r="AF3830"/>
  <c r="AG3830"/>
  <c r="AH3830"/>
  <c r="AI3830"/>
  <c r="AJ3830"/>
  <c r="AK3830"/>
  <c r="AO3830"/>
  <c r="AN3830" s="1"/>
  <c r="AT3830"/>
  <c r="AU3830"/>
  <c r="AV3830"/>
  <c r="AW3830"/>
  <c r="BB3830" s="1"/>
  <c r="AC3831"/>
  <c r="AD3831"/>
  <c r="AE3831"/>
  <c r="AF3831"/>
  <c r="AO3831" s="1"/>
  <c r="AG3831"/>
  <c r="AH3831"/>
  <c r="AI3831"/>
  <c r="AJ3831"/>
  <c r="AK3831"/>
  <c r="AT3831"/>
  <c r="AU3831"/>
  <c r="AV3831"/>
  <c r="AW3831"/>
  <c r="BB3831" s="1"/>
  <c r="AC3832"/>
  <c r="AD3832"/>
  <c r="AE3832"/>
  <c r="AF3832"/>
  <c r="AO3832" s="1"/>
  <c r="AN3832" s="1"/>
  <c r="AG3832"/>
  <c r="AH3832"/>
  <c r="AI3832"/>
  <c r="AJ3832"/>
  <c r="AK3832"/>
  <c r="AT3832"/>
  <c r="AU3832"/>
  <c r="AV3832"/>
  <c r="AW3832"/>
  <c r="BB3832" s="1"/>
  <c r="AC3833"/>
  <c r="AD3833"/>
  <c r="AE3833"/>
  <c r="AF3833"/>
  <c r="AO3833" s="1"/>
  <c r="AG3833"/>
  <c r="AH3833"/>
  <c r="AI3833"/>
  <c r="AJ3833"/>
  <c r="AK3833"/>
  <c r="AT3833"/>
  <c r="AU3833"/>
  <c r="AV3833"/>
  <c r="AW3833"/>
  <c r="BB3833" s="1"/>
  <c r="AC3834"/>
  <c r="AD3834"/>
  <c r="AE3834"/>
  <c r="AF3834"/>
  <c r="AO3834" s="1"/>
  <c r="AN3834" s="1"/>
  <c r="AG3834"/>
  <c r="AH3834"/>
  <c r="AI3834"/>
  <c r="AJ3834"/>
  <c r="AK3834"/>
  <c r="AT3834"/>
  <c r="AU3834"/>
  <c r="AV3834"/>
  <c r="AW3834"/>
  <c r="BB3834" s="1"/>
  <c r="AC3835"/>
  <c r="AD3835"/>
  <c r="AE3835"/>
  <c r="AF3835"/>
  <c r="AO3835" s="1"/>
  <c r="AG3835"/>
  <c r="AH3835"/>
  <c r="AI3835"/>
  <c r="AJ3835"/>
  <c r="AK3835"/>
  <c r="AT3835"/>
  <c r="AU3835"/>
  <c r="AV3835"/>
  <c r="AW3835"/>
  <c r="BB3835" s="1"/>
  <c r="AC3836"/>
  <c r="AD3836"/>
  <c r="AE3836"/>
  <c r="AF3836"/>
  <c r="AG3836"/>
  <c r="AH3836"/>
  <c r="AI3836"/>
  <c r="AJ3836"/>
  <c r="AK3836"/>
  <c r="AO3836"/>
  <c r="AN3836" s="1"/>
  <c r="AT3836"/>
  <c r="AU3836"/>
  <c r="AV3836"/>
  <c r="AW3836"/>
  <c r="BB3836" s="1"/>
  <c r="AC3837"/>
  <c r="AD3837"/>
  <c r="AE3837"/>
  <c r="AF3837"/>
  <c r="AO3837" s="1"/>
  <c r="AG3837"/>
  <c r="AH3837"/>
  <c r="AI3837"/>
  <c r="AJ3837"/>
  <c r="AK3837"/>
  <c r="AT3837"/>
  <c r="AU3837"/>
  <c r="AV3837"/>
  <c r="AW3837"/>
  <c r="BB3837" s="1"/>
  <c r="AC3838"/>
  <c r="AD3838"/>
  <c r="AE3838"/>
  <c r="AF3838"/>
  <c r="AG3838"/>
  <c r="AH3838"/>
  <c r="AI3838"/>
  <c r="AJ3838"/>
  <c r="AK3838"/>
  <c r="AO3838"/>
  <c r="AN3838" s="1"/>
  <c r="AT3838"/>
  <c r="AU3838"/>
  <c r="AV3838"/>
  <c r="AW3838"/>
  <c r="BB3838" s="1"/>
  <c r="AC3839"/>
  <c r="AD3839"/>
  <c r="AE3839"/>
  <c r="AF3839"/>
  <c r="AO3839" s="1"/>
  <c r="AG3839"/>
  <c r="AH3839"/>
  <c r="AI3839"/>
  <c r="AJ3839"/>
  <c r="AK3839"/>
  <c r="AT3839"/>
  <c r="AU3839"/>
  <c r="AV3839"/>
  <c r="AW3839"/>
  <c r="BB3839" s="1"/>
  <c r="AC3840"/>
  <c r="AD3840"/>
  <c r="AE3840"/>
  <c r="AF3840"/>
  <c r="AO3840" s="1"/>
  <c r="AN3840" s="1"/>
  <c r="AG3840"/>
  <c r="AH3840"/>
  <c r="AI3840"/>
  <c r="AJ3840"/>
  <c r="AK3840"/>
  <c r="AT3840"/>
  <c r="AU3840"/>
  <c r="AV3840"/>
  <c r="AW3840"/>
  <c r="BB3840" s="1"/>
  <c r="AC3841"/>
  <c r="AD3841"/>
  <c r="AE3841"/>
  <c r="AF3841"/>
  <c r="AO3841" s="1"/>
  <c r="AG3841"/>
  <c r="AH3841"/>
  <c r="AI3841"/>
  <c r="AJ3841"/>
  <c r="AK3841"/>
  <c r="AT3841"/>
  <c r="AU3841"/>
  <c r="AV3841"/>
  <c r="AW3841"/>
  <c r="BB3841" s="1"/>
  <c r="AC3842"/>
  <c r="AD3842"/>
  <c r="AE3842"/>
  <c r="AF3842"/>
  <c r="AO3842" s="1"/>
  <c r="AN3842" s="1"/>
  <c r="AG3842"/>
  <c r="AH3842"/>
  <c r="AI3842"/>
  <c r="AJ3842"/>
  <c r="AK3842"/>
  <c r="AT3842"/>
  <c r="AU3842"/>
  <c r="AV3842"/>
  <c r="AW3842"/>
  <c r="BB3842" s="1"/>
  <c r="AC3843"/>
  <c r="AD3843"/>
  <c r="AE3843"/>
  <c r="AF3843"/>
  <c r="AO3843" s="1"/>
  <c r="AG3843"/>
  <c r="AH3843"/>
  <c r="AI3843"/>
  <c r="AJ3843"/>
  <c r="AK3843"/>
  <c r="AT3843"/>
  <c r="AU3843"/>
  <c r="AV3843"/>
  <c r="AW3843"/>
  <c r="BB3843" s="1"/>
  <c r="AC3844"/>
  <c r="AD3844"/>
  <c r="AE3844"/>
  <c r="AF3844"/>
  <c r="AG3844"/>
  <c r="AH3844"/>
  <c r="AI3844"/>
  <c r="AJ3844"/>
  <c r="AK3844"/>
  <c r="AO3844"/>
  <c r="AN3844" s="1"/>
  <c r="AT3844"/>
  <c r="AU3844"/>
  <c r="AV3844"/>
  <c r="AW3844"/>
  <c r="BB3844" s="1"/>
  <c r="AC3845"/>
  <c r="AD3845"/>
  <c r="AE3845"/>
  <c r="AF3845"/>
  <c r="AO3845" s="1"/>
  <c r="AG3845"/>
  <c r="AH3845"/>
  <c r="AI3845"/>
  <c r="AJ3845"/>
  <c r="AK3845"/>
  <c r="AT3845"/>
  <c r="AU3845"/>
  <c r="AV3845"/>
  <c r="AW3845"/>
  <c r="BB3845" s="1"/>
  <c r="AC3846"/>
  <c r="AD3846"/>
  <c r="AE3846"/>
  <c r="AF3846"/>
  <c r="AG3846"/>
  <c r="AH3846"/>
  <c r="AI3846"/>
  <c r="AJ3846"/>
  <c r="AK3846"/>
  <c r="AO3846"/>
  <c r="AN3846" s="1"/>
  <c r="AT3846"/>
  <c r="AU3846"/>
  <c r="AV3846"/>
  <c r="AW3846"/>
  <c r="BB3846" s="1"/>
  <c r="AC3847"/>
  <c r="AD3847"/>
  <c r="AE3847"/>
  <c r="AF3847"/>
  <c r="AO3847" s="1"/>
  <c r="AG3847"/>
  <c r="AH3847"/>
  <c r="AI3847"/>
  <c r="AJ3847"/>
  <c r="AK3847"/>
  <c r="AT3847"/>
  <c r="AU3847"/>
  <c r="AV3847"/>
  <c r="AW3847"/>
  <c r="BB3847" s="1"/>
  <c r="AC3848"/>
  <c r="AD3848"/>
  <c r="AE3848"/>
  <c r="AF3848"/>
  <c r="AO3848" s="1"/>
  <c r="AN3848" s="1"/>
  <c r="AG3848"/>
  <c r="AH3848"/>
  <c r="AI3848"/>
  <c r="AJ3848"/>
  <c r="AK3848"/>
  <c r="AT3848"/>
  <c r="AU3848"/>
  <c r="AV3848"/>
  <c r="AW3848"/>
  <c r="BB3848" s="1"/>
  <c r="AC3849"/>
  <c r="AD3849"/>
  <c r="AE3849"/>
  <c r="AF3849"/>
  <c r="AO3849" s="1"/>
  <c r="AG3849"/>
  <c r="AH3849"/>
  <c r="AI3849"/>
  <c r="AJ3849"/>
  <c r="AK3849"/>
  <c r="AT3849"/>
  <c r="AU3849"/>
  <c r="AV3849"/>
  <c r="AW3849"/>
  <c r="BB3849" s="1"/>
  <c r="AC3850"/>
  <c r="AD3850"/>
  <c r="AE3850"/>
  <c r="AF3850"/>
  <c r="AO3850" s="1"/>
  <c r="AN3850" s="1"/>
  <c r="AG3850"/>
  <c r="AH3850"/>
  <c r="AI3850"/>
  <c r="AJ3850"/>
  <c r="AK3850"/>
  <c r="AT3850"/>
  <c r="AU3850"/>
  <c r="AV3850"/>
  <c r="AW3850"/>
  <c r="BB3850" s="1"/>
  <c r="AC3851"/>
  <c r="AD3851"/>
  <c r="AE3851"/>
  <c r="AF3851"/>
  <c r="AO3851" s="1"/>
  <c r="AG3851"/>
  <c r="AH3851"/>
  <c r="AI3851"/>
  <c r="AJ3851"/>
  <c r="AK3851"/>
  <c r="AT3851"/>
  <c r="AU3851"/>
  <c r="AV3851"/>
  <c r="AW3851"/>
  <c r="BB3851" s="1"/>
  <c r="AC3852"/>
  <c r="AD3852"/>
  <c r="AE3852"/>
  <c r="AF3852"/>
  <c r="AG3852"/>
  <c r="AH3852"/>
  <c r="AI3852"/>
  <c r="AJ3852"/>
  <c r="AK3852"/>
  <c r="AO3852"/>
  <c r="AN3852" s="1"/>
  <c r="AT3852"/>
  <c r="AU3852"/>
  <c r="AV3852"/>
  <c r="AW3852"/>
  <c r="BB3852" s="1"/>
  <c r="AC3853"/>
  <c r="AD3853"/>
  <c r="AE3853"/>
  <c r="AF3853"/>
  <c r="AO3853" s="1"/>
  <c r="AG3853"/>
  <c r="AH3853"/>
  <c r="AI3853"/>
  <c r="AJ3853"/>
  <c r="AK3853"/>
  <c r="AT3853"/>
  <c r="AU3853"/>
  <c r="AV3853"/>
  <c r="AW3853"/>
  <c r="BB3853" s="1"/>
  <c r="AC3854"/>
  <c r="AD3854"/>
  <c r="AE3854"/>
  <c r="AF3854"/>
  <c r="AG3854"/>
  <c r="AH3854"/>
  <c r="AI3854"/>
  <c r="AJ3854"/>
  <c r="AK3854"/>
  <c r="AO3854"/>
  <c r="AN3854" s="1"/>
  <c r="AT3854"/>
  <c r="AU3854"/>
  <c r="AV3854"/>
  <c r="AW3854"/>
  <c r="BB3854" s="1"/>
  <c r="AC3855"/>
  <c r="AD3855"/>
  <c r="AE3855"/>
  <c r="AF3855"/>
  <c r="AO3855" s="1"/>
  <c r="AG3855"/>
  <c r="AH3855"/>
  <c r="AI3855"/>
  <c r="AJ3855"/>
  <c r="AK3855"/>
  <c r="AT3855"/>
  <c r="AU3855"/>
  <c r="AV3855"/>
  <c r="AW3855"/>
  <c r="BB3855" s="1"/>
  <c r="AC3856"/>
  <c r="AD3856"/>
  <c r="AE3856"/>
  <c r="AF3856"/>
  <c r="AO3856" s="1"/>
  <c r="AN3856" s="1"/>
  <c r="AG3856"/>
  <c r="AH3856"/>
  <c r="AI3856"/>
  <c r="AJ3856"/>
  <c r="AK3856"/>
  <c r="AT3856"/>
  <c r="AU3856"/>
  <c r="AV3856"/>
  <c r="AW3856"/>
  <c r="BB3856" s="1"/>
  <c r="AC3857"/>
  <c r="AD3857"/>
  <c r="AE3857"/>
  <c r="AF3857"/>
  <c r="AO3857" s="1"/>
  <c r="AG3857"/>
  <c r="AH3857"/>
  <c r="AI3857"/>
  <c r="AJ3857"/>
  <c r="AK3857"/>
  <c r="AT3857"/>
  <c r="AU3857"/>
  <c r="AV3857"/>
  <c r="AW3857"/>
  <c r="BB3857" s="1"/>
  <c r="AC3858"/>
  <c r="AD3858"/>
  <c r="AE3858"/>
  <c r="AF3858"/>
  <c r="AO3858" s="1"/>
  <c r="AN3858" s="1"/>
  <c r="AG3858"/>
  <c r="AH3858"/>
  <c r="AI3858"/>
  <c r="AJ3858"/>
  <c r="AK3858"/>
  <c r="AT3858"/>
  <c r="AU3858"/>
  <c r="AV3858"/>
  <c r="AW3858"/>
  <c r="BB3858" s="1"/>
  <c r="AC3859"/>
  <c r="AD3859"/>
  <c r="AE3859"/>
  <c r="AF3859"/>
  <c r="AO3859" s="1"/>
  <c r="AG3859"/>
  <c r="AH3859"/>
  <c r="AI3859"/>
  <c r="AJ3859"/>
  <c r="AK3859"/>
  <c r="AT3859"/>
  <c r="AU3859"/>
  <c r="AV3859"/>
  <c r="AW3859"/>
  <c r="BB3859" s="1"/>
  <c r="AC3860"/>
  <c r="AD3860"/>
  <c r="AE3860"/>
  <c r="AF3860"/>
  <c r="AG3860"/>
  <c r="AH3860"/>
  <c r="AI3860"/>
  <c r="AJ3860"/>
  <c r="AK3860"/>
  <c r="AO3860"/>
  <c r="AN3860" s="1"/>
  <c r="AT3860"/>
  <c r="AU3860"/>
  <c r="AV3860"/>
  <c r="AW3860"/>
  <c r="BB3860" s="1"/>
  <c r="AC3861"/>
  <c r="AD3861"/>
  <c r="AE3861"/>
  <c r="AF3861"/>
  <c r="AO3861" s="1"/>
  <c r="AG3861"/>
  <c r="AH3861"/>
  <c r="AI3861"/>
  <c r="AJ3861"/>
  <c r="AK3861"/>
  <c r="AT3861"/>
  <c r="AU3861"/>
  <c r="AV3861"/>
  <c r="AW3861"/>
  <c r="BB3861" s="1"/>
  <c r="AC3862"/>
  <c r="AD3862"/>
  <c r="AE3862"/>
  <c r="AF3862"/>
  <c r="AG3862"/>
  <c r="AH3862"/>
  <c r="AI3862"/>
  <c r="AJ3862"/>
  <c r="AK3862"/>
  <c r="AO3862"/>
  <c r="AN3862" s="1"/>
  <c r="AT3862"/>
  <c r="AU3862"/>
  <c r="AV3862"/>
  <c r="AW3862"/>
  <c r="BB3862" s="1"/>
  <c r="AC3863"/>
  <c r="AD3863"/>
  <c r="AE3863"/>
  <c r="AF3863"/>
  <c r="AO3863" s="1"/>
  <c r="AG3863"/>
  <c r="AH3863"/>
  <c r="AI3863"/>
  <c r="AJ3863"/>
  <c r="AK3863"/>
  <c r="AT3863"/>
  <c r="AU3863"/>
  <c r="AV3863"/>
  <c r="AW3863"/>
  <c r="BB3863" s="1"/>
  <c r="AC3864"/>
  <c r="AD3864"/>
  <c r="AE3864"/>
  <c r="AF3864"/>
  <c r="AO3864" s="1"/>
  <c r="AN3864" s="1"/>
  <c r="AG3864"/>
  <c r="AH3864"/>
  <c r="AI3864"/>
  <c r="AJ3864"/>
  <c r="AK3864"/>
  <c r="AT3864"/>
  <c r="AU3864"/>
  <c r="AV3864"/>
  <c r="AW3864"/>
  <c r="BB3864" s="1"/>
  <c r="AC3865"/>
  <c r="AD3865"/>
  <c r="AE3865"/>
  <c r="AF3865"/>
  <c r="AO3865" s="1"/>
  <c r="AG3865"/>
  <c r="AH3865"/>
  <c r="AI3865"/>
  <c r="AJ3865"/>
  <c r="AK3865"/>
  <c r="AT3865"/>
  <c r="AU3865"/>
  <c r="AV3865"/>
  <c r="AW3865"/>
  <c r="BB3865" s="1"/>
  <c r="AC3866"/>
  <c r="AD3866"/>
  <c r="AE3866"/>
  <c r="AF3866"/>
  <c r="AO3866" s="1"/>
  <c r="AN3866" s="1"/>
  <c r="AG3866"/>
  <c r="AH3866"/>
  <c r="AI3866"/>
  <c r="AJ3866"/>
  <c r="AK3866"/>
  <c r="AT3866"/>
  <c r="AU3866"/>
  <c r="AV3866"/>
  <c r="AW3866"/>
  <c r="BB3866" s="1"/>
  <c r="AC3867"/>
  <c r="AD3867"/>
  <c r="AE3867"/>
  <c r="AF3867"/>
  <c r="AO3867" s="1"/>
  <c r="AG3867"/>
  <c r="AH3867"/>
  <c r="AI3867"/>
  <c r="AJ3867"/>
  <c r="AK3867"/>
  <c r="AT3867"/>
  <c r="AU3867"/>
  <c r="AV3867"/>
  <c r="AW3867"/>
  <c r="BB3867" s="1"/>
  <c r="AC3868"/>
  <c r="AD3868"/>
  <c r="AE3868"/>
  <c r="AF3868"/>
  <c r="AG3868"/>
  <c r="AH3868"/>
  <c r="AI3868"/>
  <c r="AJ3868"/>
  <c r="AK3868"/>
  <c r="AO3868"/>
  <c r="AN3868" s="1"/>
  <c r="AT3868"/>
  <c r="AU3868"/>
  <c r="AV3868"/>
  <c r="AW3868"/>
  <c r="BB3868" s="1"/>
  <c r="AC3869"/>
  <c r="AD3869"/>
  <c r="AE3869"/>
  <c r="AF3869"/>
  <c r="AO3869" s="1"/>
  <c r="AG3869"/>
  <c r="AH3869"/>
  <c r="AI3869"/>
  <c r="AJ3869"/>
  <c r="AK3869"/>
  <c r="AT3869"/>
  <c r="AU3869"/>
  <c r="AV3869"/>
  <c r="AW3869"/>
  <c r="BB3869" s="1"/>
  <c r="AC3870"/>
  <c r="AD3870"/>
  <c r="AE3870"/>
  <c r="AF3870"/>
  <c r="AG3870"/>
  <c r="AH3870"/>
  <c r="AI3870"/>
  <c r="AJ3870"/>
  <c r="AK3870"/>
  <c r="AO3870"/>
  <c r="AN3870" s="1"/>
  <c r="AT3870"/>
  <c r="AU3870"/>
  <c r="AV3870"/>
  <c r="AW3870"/>
  <c r="BB3870" s="1"/>
  <c r="AC3871"/>
  <c r="AD3871"/>
  <c r="AE3871"/>
  <c r="AF3871"/>
  <c r="AO3871" s="1"/>
  <c r="AG3871"/>
  <c r="AH3871"/>
  <c r="AI3871"/>
  <c r="AJ3871"/>
  <c r="AK3871"/>
  <c r="AT3871"/>
  <c r="AU3871"/>
  <c r="AV3871"/>
  <c r="AW3871"/>
  <c r="BB3871" s="1"/>
  <c r="AC3872"/>
  <c r="AD3872"/>
  <c r="AE3872"/>
  <c r="AF3872"/>
  <c r="AO3872" s="1"/>
  <c r="AN3872" s="1"/>
  <c r="AG3872"/>
  <c r="AH3872"/>
  <c r="AI3872"/>
  <c r="AJ3872"/>
  <c r="AK3872"/>
  <c r="AT3872"/>
  <c r="AU3872"/>
  <c r="AV3872"/>
  <c r="AW3872"/>
  <c r="BB3872" s="1"/>
  <c r="AC3873"/>
  <c r="AD3873"/>
  <c r="AE3873"/>
  <c r="AF3873"/>
  <c r="AO3873" s="1"/>
  <c r="AG3873"/>
  <c r="AH3873"/>
  <c r="AI3873"/>
  <c r="AJ3873"/>
  <c r="AK3873"/>
  <c r="AT3873"/>
  <c r="AU3873"/>
  <c r="AV3873"/>
  <c r="AW3873"/>
  <c r="BB3873" s="1"/>
  <c r="AC3874"/>
  <c r="AD3874"/>
  <c r="AE3874"/>
  <c r="AF3874"/>
  <c r="AO3874" s="1"/>
  <c r="AN3874" s="1"/>
  <c r="AG3874"/>
  <c r="AH3874"/>
  <c r="AI3874"/>
  <c r="AJ3874"/>
  <c r="AK3874"/>
  <c r="AT3874"/>
  <c r="AU3874"/>
  <c r="AV3874"/>
  <c r="AW3874"/>
  <c r="BB3874" s="1"/>
  <c r="AC3875"/>
  <c r="AD3875"/>
  <c r="AE3875"/>
  <c r="AF3875"/>
  <c r="AO3875" s="1"/>
  <c r="AG3875"/>
  <c r="AH3875"/>
  <c r="AI3875"/>
  <c r="AJ3875"/>
  <c r="AK3875"/>
  <c r="AT3875"/>
  <c r="AU3875"/>
  <c r="AV3875"/>
  <c r="AW3875"/>
  <c r="BB3875" s="1"/>
  <c r="AC3876"/>
  <c r="AD3876"/>
  <c r="AE3876"/>
  <c r="AF3876"/>
  <c r="AG3876"/>
  <c r="AH3876"/>
  <c r="AI3876"/>
  <c r="AJ3876"/>
  <c r="AK3876"/>
  <c r="AO3876"/>
  <c r="AN3876" s="1"/>
  <c r="AT3876"/>
  <c r="AU3876"/>
  <c r="AV3876"/>
  <c r="AW3876"/>
  <c r="BB3876" s="1"/>
  <c r="AC3877"/>
  <c r="AD3877"/>
  <c r="AE3877"/>
  <c r="AF3877"/>
  <c r="AO3877" s="1"/>
  <c r="AG3877"/>
  <c r="AH3877"/>
  <c r="AI3877"/>
  <c r="AJ3877"/>
  <c r="AK3877"/>
  <c r="AT3877"/>
  <c r="AU3877"/>
  <c r="AV3877"/>
  <c r="AW3877"/>
  <c r="BB3877" s="1"/>
  <c r="AC3878"/>
  <c r="AD3878"/>
  <c r="AE3878"/>
  <c r="AF3878"/>
  <c r="AG3878"/>
  <c r="AH3878"/>
  <c r="AI3878"/>
  <c r="AJ3878"/>
  <c r="AK3878"/>
  <c r="AO3878"/>
  <c r="AN3878" s="1"/>
  <c r="AT3878"/>
  <c r="AU3878"/>
  <c r="AV3878"/>
  <c r="AW3878"/>
  <c r="BB3878" s="1"/>
  <c r="AC3879"/>
  <c r="AD3879"/>
  <c r="AE3879"/>
  <c r="AF3879"/>
  <c r="AO3879" s="1"/>
  <c r="AG3879"/>
  <c r="AH3879"/>
  <c r="AI3879"/>
  <c r="AJ3879"/>
  <c r="AK3879"/>
  <c r="AT3879"/>
  <c r="AU3879"/>
  <c r="AV3879"/>
  <c r="AW3879"/>
  <c r="BB3879" s="1"/>
  <c r="AC3880"/>
  <c r="AD3880"/>
  <c r="AE3880"/>
  <c r="AF3880"/>
  <c r="AO3880" s="1"/>
  <c r="AN3880" s="1"/>
  <c r="AG3880"/>
  <c r="AH3880"/>
  <c r="AI3880"/>
  <c r="AJ3880"/>
  <c r="AK3880"/>
  <c r="AT3880"/>
  <c r="AU3880"/>
  <c r="AV3880"/>
  <c r="AW3880"/>
  <c r="BB3880" s="1"/>
  <c r="AC3881"/>
  <c r="AD3881"/>
  <c r="AE3881"/>
  <c r="AF3881"/>
  <c r="AO3881" s="1"/>
  <c r="AG3881"/>
  <c r="AH3881"/>
  <c r="AI3881"/>
  <c r="AJ3881"/>
  <c r="AK3881"/>
  <c r="AT3881"/>
  <c r="AU3881"/>
  <c r="AV3881"/>
  <c r="AW3881"/>
  <c r="BB3881" s="1"/>
  <c r="AC3882"/>
  <c r="AD3882"/>
  <c r="AE3882"/>
  <c r="AF3882"/>
  <c r="AO3882" s="1"/>
  <c r="AN3882" s="1"/>
  <c r="AG3882"/>
  <c r="AH3882"/>
  <c r="AI3882"/>
  <c r="AJ3882"/>
  <c r="AK3882"/>
  <c r="AT3882"/>
  <c r="AU3882"/>
  <c r="AV3882"/>
  <c r="AW3882"/>
  <c r="BB3882" s="1"/>
  <c r="AC3883"/>
  <c r="AD3883"/>
  <c r="AE3883"/>
  <c r="AF3883"/>
  <c r="AO3883" s="1"/>
  <c r="AG3883"/>
  <c r="AH3883"/>
  <c r="AI3883"/>
  <c r="AJ3883"/>
  <c r="AK3883"/>
  <c r="AT3883"/>
  <c r="AU3883"/>
  <c r="AV3883"/>
  <c r="AW3883"/>
  <c r="BB3883" s="1"/>
  <c r="AC3884"/>
  <c r="AD3884"/>
  <c r="AE3884"/>
  <c r="AF3884"/>
  <c r="AG3884"/>
  <c r="AH3884"/>
  <c r="AI3884"/>
  <c r="AJ3884"/>
  <c r="AK3884"/>
  <c r="AO3884"/>
  <c r="AN3884" s="1"/>
  <c r="AT3884"/>
  <c r="AU3884"/>
  <c r="AV3884"/>
  <c r="AW3884"/>
  <c r="BB3884" s="1"/>
  <c r="AC3885"/>
  <c r="AD3885"/>
  <c r="AE3885"/>
  <c r="AF3885"/>
  <c r="AO3885" s="1"/>
  <c r="AG3885"/>
  <c r="AH3885"/>
  <c r="AI3885"/>
  <c r="AJ3885"/>
  <c r="AK3885"/>
  <c r="AT3885"/>
  <c r="AU3885"/>
  <c r="AV3885"/>
  <c r="AW3885"/>
  <c r="BB3885" s="1"/>
  <c r="AC3886"/>
  <c r="AD3886"/>
  <c r="AE3886"/>
  <c r="AF3886"/>
  <c r="AG3886"/>
  <c r="AH3886"/>
  <c r="AI3886"/>
  <c r="AJ3886"/>
  <c r="AK3886"/>
  <c r="AO3886"/>
  <c r="AN3886" s="1"/>
  <c r="AT3886"/>
  <c r="AU3886"/>
  <c r="AV3886"/>
  <c r="AW3886"/>
  <c r="BB3886" s="1"/>
  <c r="AC3887"/>
  <c r="AD3887"/>
  <c r="AE3887"/>
  <c r="AF3887"/>
  <c r="AO3887" s="1"/>
  <c r="AG3887"/>
  <c r="AH3887"/>
  <c r="AI3887"/>
  <c r="AJ3887"/>
  <c r="AK3887"/>
  <c r="AT3887"/>
  <c r="AU3887"/>
  <c r="AV3887"/>
  <c r="AW3887"/>
  <c r="BB3887" s="1"/>
  <c r="AC3888"/>
  <c r="AD3888"/>
  <c r="AE3888"/>
  <c r="AF3888"/>
  <c r="AO3888" s="1"/>
  <c r="AN3888" s="1"/>
  <c r="AG3888"/>
  <c r="AH3888"/>
  <c r="AI3888"/>
  <c r="AJ3888"/>
  <c r="AK3888"/>
  <c r="AT3888"/>
  <c r="AU3888"/>
  <c r="AV3888"/>
  <c r="AW3888"/>
  <c r="BB3888" s="1"/>
  <c r="AC3889"/>
  <c r="AD3889"/>
  <c r="AE3889"/>
  <c r="AF3889"/>
  <c r="AO3889" s="1"/>
  <c r="AG3889"/>
  <c r="AH3889"/>
  <c r="AI3889"/>
  <c r="AJ3889"/>
  <c r="AK3889"/>
  <c r="AT3889"/>
  <c r="AU3889"/>
  <c r="AV3889"/>
  <c r="AW3889"/>
  <c r="BB3889" s="1"/>
  <c r="AC3890"/>
  <c r="AD3890"/>
  <c r="AE3890"/>
  <c r="AF3890"/>
  <c r="AO3890" s="1"/>
  <c r="AN3890" s="1"/>
  <c r="AG3890"/>
  <c r="AH3890"/>
  <c r="AI3890"/>
  <c r="AJ3890"/>
  <c r="AK3890"/>
  <c r="AT3890"/>
  <c r="AU3890"/>
  <c r="AV3890"/>
  <c r="AW3890"/>
  <c r="BB3890" s="1"/>
  <c r="AC3891"/>
  <c r="AD3891"/>
  <c r="AE3891"/>
  <c r="AF3891"/>
  <c r="AO3891" s="1"/>
  <c r="AG3891"/>
  <c r="AH3891"/>
  <c r="AI3891"/>
  <c r="AJ3891"/>
  <c r="AK3891"/>
  <c r="AT3891"/>
  <c r="AU3891"/>
  <c r="AV3891"/>
  <c r="AW3891"/>
  <c r="BB3891" s="1"/>
  <c r="AC3892"/>
  <c r="AD3892"/>
  <c r="AE3892"/>
  <c r="AF3892"/>
  <c r="AG3892"/>
  <c r="AH3892"/>
  <c r="AI3892"/>
  <c r="AJ3892"/>
  <c r="AK3892"/>
  <c r="AO3892"/>
  <c r="AN3892" s="1"/>
  <c r="AT3892"/>
  <c r="AU3892"/>
  <c r="AV3892"/>
  <c r="AW3892"/>
  <c r="BB3892" s="1"/>
  <c r="AC3893"/>
  <c r="AD3893"/>
  <c r="AE3893"/>
  <c r="AF3893"/>
  <c r="AO3893" s="1"/>
  <c r="AG3893"/>
  <c r="AH3893"/>
  <c r="AI3893"/>
  <c r="AJ3893"/>
  <c r="AK3893"/>
  <c r="AT3893"/>
  <c r="AU3893"/>
  <c r="AV3893"/>
  <c r="AW3893"/>
  <c r="BB3893" s="1"/>
  <c r="AC3894"/>
  <c r="AD3894"/>
  <c r="AE3894"/>
  <c r="AF3894"/>
  <c r="AG3894"/>
  <c r="AH3894"/>
  <c r="AI3894"/>
  <c r="AJ3894"/>
  <c r="AK3894"/>
  <c r="AO3894"/>
  <c r="AN3894" s="1"/>
  <c r="AT3894"/>
  <c r="AU3894"/>
  <c r="AV3894"/>
  <c r="AW3894"/>
  <c r="BB3894" s="1"/>
  <c r="AC3895"/>
  <c r="AD3895"/>
  <c r="AE3895"/>
  <c r="AF3895"/>
  <c r="AO3895" s="1"/>
  <c r="AG3895"/>
  <c r="AH3895"/>
  <c r="AI3895"/>
  <c r="AJ3895"/>
  <c r="AK3895"/>
  <c r="AT3895"/>
  <c r="AU3895"/>
  <c r="AV3895"/>
  <c r="AW3895"/>
  <c r="BB3895" s="1"/>
  <c r="AC3896"/>
  <c r="AD3896"/>
  <c r="AE3896"/>
  <c r="AF3896"/>
  <c r="AO3896" s="1"/>
  <c r="AN3896" s="1"/>
  <c r="AG3896"/>
  <c r="AH3896"/>
  <c r="AI3896"/>
  <c r="AJ3896"/>
  <c r="AK3896"/>
  <c r="AT3896"/>
  <c r="AU3896"/>
  <c r="AV3896"/>
  <c r="AW3896"/>
  <c r="BB3896" s="1"/>
  <c r="AC3897"/>
  <c r="AD3897"/>
  <c r="AE3897"/>
  <c r="AF3897"/>
  <c r="AO3897" s="1"/>
  <c r="AG3897"/>
  <c r="AH3897"/>
  <c r="AI3897"/>
  <c r="AJ3897"/>
  <c r="AK3897"/>
  <c r="AT3897"/>
  <c r="AU3897"/>
  <c r="AV3897"/>
  <c r="AW3897"/>
  <c r="BB3897" s="1"/>
  <c r="AC3898"/>
  <c r="AD3898"/>
  <c r="AE3898"/>
  <c r="AF3898"/>
  <c r="AO3898" s="1"/>
  <c r="AN3898" s="1"/>
  <c r="AG3898"/>
  <c r="AH3898"/>
  <c r="AI3898"/>
  <c r="AJ3898"/>
  <c r="AK3898"/>
  <c r="AT3898"/>
  <c r="AU3898"/>
  <c r="AV3898"/>
  <c r="AW3898"/>
  <c r="BB3898" s="1"/>
  <c r="AC3899"/>
  <c r="AD3899"/>
  <c r="AE3899"/>
  <c r="AF3899"/>
  <c r="AO3899" s="1"/>
  <c r="AG3899"/>
  <c r="AH3899"/>
  <c r="AI3899"/>
  <c r="AJ3899"/>
  <c r="AK3899"/>
  <c r="AT3899"/>
  <c r="AU3899"/>
  <c r="AV3899"/>
  <c r="AW3899"/>
  <c r="BB3899" s="1"/>
  <c r="AC3900"/>
  <c r="AD3900"/>
  <c r="AE3900"/>
  <c r="AF3900"/>
  <c r="AG3900"/>
  <c r="AH3900"/>
  <c r="AI3900"/>
  <c r="AJ3900"/>
  <c r="AK3900"/>
  <c r="AO3900"/>
  <c r="AN3900" s="1"/>
  <c r="AT3900"/>
  <c r="AU3900"/>
  <c r="AV3900"/>
  <c r="AW3900"/>
  <c r="BB3900" s="1"/>
  <c r="AC3901"/>
  <c r="AD3901"/>
  <c r="AE3901"/>
  <c r="AF3901"/>
  <c r="AO3901" s="1"/>
  <c r="AG3901"/>
  <c r="AH3901"/>
  <c r="AI3901"/>
  <c r="AJ3901"/>
  <c r="AK3901"/>
  <c r="AT3901"/>
  <c r="AU3901"/>
  <c r="AV3901"/>
  <c r="AW3901"/>
  <c r="BB3901" s="1"/>
  <c r="AC3902"/>
  <c r="AD3902"/>
  <c r="AE3902"/>
  <c r="AF3902"/>
  <c r="AG3902"/>
  <c r="AH3902"/>
  <c r="AI3902"/>
  <c r="AJ3902"/>
  <c r="AK3902"/>
  <c r="AO3902"/>
  <c r="AN3902" s="1"/>
  <c r="AT3902"/>
  <c r="AU3902"/>
  <c r="AV3902"/>
  <c r="AW3902"/>
  <c r="BB3902" s="1"/>
  <c r="AC3903"/>
  <c r="AD3903"/>
  <c r="AE3903"/>
  <c r="AF3903"/>
  <c r="AO3903" s="1"/>
  <c r="AG3903"/>
  <c r="AH3903"/>
  <c r="AI3903"/>
  <c r="AJ3903"/>
  <c r="AK3903"/>
  <c r="AT3903"/>
  <c r="AU3903"/>
  <c r="AV3903"/>
  <c r="AW3903"/>
  <c r="BB3903" s="1"/>
  <c r="AC3904"/>
  <c r="AD3904"/>
  <c r="AE3904"/>
  <c r="AF3904"/>
  <c r="AO3904" s="1"/>
  <c r="AN3904" s="1"/>
  <c r="AG3904"/>
  <c r="AH3904"/>
  <c r="AI3904"/>
  <c r="AJ3904"/>
  <c r="AK3904"/>
  <c r="AT3904"/>
  <c r="AU3904"/>
  <c r="AV3904"/>
  <c r="AW3904"/>
  <c r="BB3904" s="1"/>
  <c r="AC3905"/>
  <c r="AD3905"/>
  <c r="AE3905"/>
  <c r="AF3905"/>
  <c r="AO3905" s="1"/>
  <c r="AG3905"/>
  <c r="AH3905"/>
  <c r="AI3905"/>
  <c r="AJ3905"/>
  <c r="AK3905"/>
  <c r="AT3905"/>
  <c r="AU3905"/>
  <c r="AV3905"/>
  <c r="AW3905"/>
  <c r="BB3905" s="1"/>
  <c r="AC3906"/>
  <c r="AD3906"/>
  <c r="AE3906"/>
  <c r="AF3906"/>
  <c r="AO3906" s="1"/>
  <c r="AN3906" s="1"/>
  <c r="AG3906"/>
  <c r="AH3906"/>
  <c r="AI3906"/>
  <c r="AJ3906"/>
  <c r="AK3906"/>
  <c r="AT3906"/>
  <c r="AU3906"/>
  <c r="AV3906"/>
  <c r="AW3906"/>
  <c r="BB3906" s="1"/>
  <c r="AC3907"/>
  <c r="AD3907"/>
  <c r="AE3907"/>
  <c r="AF3907"/>
  <c r="AO3907" s="1"/>
  <c r="AG3907"/>
  <c r="AH3907"/>
  <c r="AI3907"/>
  <c r="AJ3907"/>
  <c r="AK3907"/>
  <c r="AT3907"/>
  <c r="AU3907"/>
  <c r="AV3907"/>
  <c r="AW3907"/>
  <c r="BB3907" s="1"/>
  <c r="AC3908"/>
  <c r="AD3908"/>
  <c r="AE3908"/>
  <c r="AF3908"/>
  <c r="AG3908"/>
  <c r="AH3908"/>
  <c r="AI3908"/>
  <c r="AJ3908"/>
  <c r="AK3908"/>
  <c r="AO3908"/>
  <c r="AN3908" s="1"/>
  <c r="AT3908"/>
  <c r="AU3908"/>
  <c r="AV3908"/>
  <c r="AW3908"/>
  <c r="BB3908" s="1"/>
  <c r="AC3909"/>
  <c r="AD3909"/>
  <c r="AE3909"/>
  <c r="AF3909"/>
  <c r="AO3909" s="1"/>
  <c r="AG3909"/>
  <c r="AH3909"/>
  <c r="AI3909"/>
  <c r="AJ3909"/>
  <c r="AK3909"/>
  <c r="AT3909"/>
  <c r="AU3909"/>
  <c r="AV3909"/>
  <c r="AW3909"/>
  <c r="BB3909" s="1"/>
  <c r="AC3910"/>
  <c r="AD3910"/>
  <c r="AE3910"/>
  <c r="AF3910"/>
  <c r="AG3910"/>
  <c r="AH3910"/>
  <c r="AI3910"/>
  <c r="AJ3910"/>
  <c r="AK3910"/>
  <c r="AO3910"/>
  <c r="AN3910" s="1"/>
  <c r="AT3910"/>
  <c r="AU3910"/>
  <c r="AV3910"/>
  <c r="AW3910"/>
  <c r="BB3910" s="1"/>
  <c r="AC3911"/>
  <c r="AD3911"/>
  <c r="AE3911"/>
  <c r="AF3911"/>
  <c r="AO3911" s="1"/>
  <c r="AG3911"/>
  <c r="AH3911"/>
  <c r="AI3911"/>
  <c r="AJ3911"/>
  <c r="AK3911"/>
  <c r="AT3911"/>
  <c r="AU3911"/>
  <c r="AV3911"/>
  <c r="AW3911"/>
  <c r="BB3911" s="1"/>
  <c r="AC3912"/>
  <c r="AD3912"/>
  <c r="AE3912"/>
  <c r="AF3912"/>
  <c r="AO3912" s="1"/>
  <c r="AN3912" s="1"/>
  <c r="AG3912"/>
  <c r="AH3912"/>
  <c r="AI3912"/>
  <c r="AJ3912"/>
  <c r="AK3912"/>
  <c r="AT3912"/>
  <c r="AU3912"/>
  <c r="AV3912"/>
  <c r="AW3912"/>
  <c r="BB3912" s="1"/>
  <c r="AC3913"/>
  <c r="AD3913"/>
  <c r="AE3913"/>
  <c r="AF3913"/>
  <c r="AO3913" s="1"/>
  <c r="AG3913"/>
  <c r="AH3913"/>
  <c r="AI3913"/>
  <c r="AJ3913"/>
  <c r="AK3913"/>
  <c r="AT3913"/>
  <c r="AU3913"/>
  <c r="AV3913"/>
  <c r="AW3913"/>
  <c r="BB3913" s="1"/>
  <c r="AC3914"/>
  <c r="AD3914"/>
  <c r="AE3914"/>
  <c r="AF3914"/>
  <c r="AO3914" s="1"/>
  <c r="AN3914" s="1"/>
  <c r="AG3914"/>
  <c r="AH3914"/>
  <c r="AI3914"/>
  <c r="AJ3914"/>
  <c r="AK3914"/>
  <c r="AT3914"/>
  <c r="AU3914"/>
  <c r="AV3914"/>
  <c r="AW3914"/>
  <c r="BB3914" s="1"/>
  <c r="AC3915"/>
  <c r="AD3915"/>
  <c r="AE3915"/>
  <c r="AF3915"/>
  <c r="AO3915" s="1"/>
  <c r="AG3915"/>
  <c r="AH3915"/>
  <c r="AI3915"/>
  <c r="AJ3915"/>
  <c r="AK3915"/>
  <c r="AT3915"/>
  <c r="AU3915"/>
  <c r="AV3915"/>
  <c r="AW3915"/>
  <c r="BB3915" s="1"/>
  <c r="AC3916"/>
  <c r="AD3916"/>
  <c r="AE3916"/>
  <c r="AF3916"/>
  <c r="AG3916"/>
  <c r="AH3916"/>
  <c r="AI3916"/>
  <c r="AJ3916"/>
  <c r="AK3916"/>
  <c r="AO3916"/>
  <c r="AN3916" s="1"/>
  <c r="AT3916"/>
  <c r="AU3916"/>
  <c r="AV3916"/>
  <c r="AW3916"/>
  <c r="BB3916" s="1"/>
  <c r="AC3917"/>
  <c r="AD3917"/>
  <c r="AE3917"/>
  <c r="AF3917"/>
  <c r="AO3917" s="1"/>
  <c r="AG3917"/>
  <c r="AH3917"/>
  <c r="AI3917"/>
  <c r="AJ3917"/>
  <c r="AK3917"/>
  <c r="AT3917"/>
  <c r="AU3917"/>
  <c r="AV3917"/>
  <c r="AW3917"/>
  <c r="BB3917" s="1"/>
  <c r="AC3918"/>
  <c r="AD3918"/>
  <c r="AE3918"/>
  <c r="AF3918"/>
  <c r="AG3918"/>
  <c r="AH3918"/>
  <c r="AI3918"/>
  <c r="AJ3918"/>
  <c r="AK3918"/>
  <c r="AO3918"/>
  <c r="AN3918" s="1"/>
  <c r="AT3918"/>
  <c r="AU3918"/>
  <c r="AV3918"/>
  <c r="AW3918"/>
  <c r="BB3918" s="1"/>
  <c r="AC3919"/>
  <c r="AD3919"/>
  <c r="AE3919"/>
  <c r="AF3919"/>
  <c r="AO3919" s="1"/>
  <c r="AG3919"/>
  <c r="AH3919"/>
  <c r="AI3919"/>
  <c r="AJ3919"/>
  <c r="AK3919"/>
  <c r="AT3919"/>
  <c r="AU3919"/>
  <c r="AV3919"/>
  <c r="AW3919"/>
  <c r="BB3919" s="1"/>
  <c r="AC3920"/>
  <c r="AD3920"/>
  <c r="AE3920"/>
  <c r="AF3920"/>
  <c r="AO3920" s="1"/>
  <c r="AN3920" s="1"/>
  <c r="AG3920"/>
  <c r="AH3920"/>
  <c r="AI3920"/>
  <c r="AJ3920"/>
  <c r="AK3920"/>
  <c r="AT3920"/>
  <c r="AU3920"/>
  <c r="AV3920"/>
  <c r="AW3920"/>
  <c r="BB3920" s="1"/>
  <c r="AC3921"/>
  <c r="AD3921"/>
  <c r="AE3921"/>
  <c r="AF3921"/>
  <c r="AO3921" s="1"/>
  <c r="AG3921"/>
  <c r="AH3921"/>
  <c r="AI3921"/>
  <c r="AJ3921"/>
  <c r="AK3921"/>
  <c r="AT3921"/>
  <c r="AU3921"/>
  <c r="AV3921"/>
  <c r="AW3921"/>
  <c r="BB3921" s="1"/>
  <c r="AC3922"/>
  <c r="AD3922"/>
  <c r="AE3922"/>
  <c r="AF3922"/>
  <c r="AO3922" s="1"/>
  <c r="AN3922" s="1"/>
  <c r="AG3922"/>
  <c r="AH3922"/>
  <c r="AI3922"/>
  <c r="AJ3922"/>
  <c r="AK3922"/>
  <c r="AT3922"/>
  <c r="AU3922"/>
  <c r="AV3922"/>
  <c r="AW3922"/>
  <c r="BB3922" s="1"/>
  <c r="AC3923"/>
  <c r="AD3923"/>
  <c r="AE3923"/>
  <c r="AF3923"/>
  <c r="AO3923" s="1"/>
  <c r="AG3923"/>
  <c r="AH3923"/>
  <c r="AI3923"/>
  <c r="AJ3923"/>
  <c r="AK3923"/>
  <c r="AT3923"/>
  <c r="AU3923"/>
  <c r="AV3923"/>
  <c r="AW3923"/>
  <c r="BB3923" s="1"/>
  <c r="AC3924"/>
  <c r="AD3924"/>
  <c r="AE3924"/>
  <c r="AF3924"/>
  <c r="AG3924"/>
  <c r="AH3924"/>
  <c r="AI3924"/>
  <c r="AJ3924"/>
  <c r="AK3924"/>
  <c r="AO3924"/>
  <c r="AN3924" s="1"/>
  <c r="AT3924"/>
  <c r="AU3924"/>
  <c r="AV3924"/>
  <c r="AW3924"/>
  <c r="BB3924" s="1"/>
  <c r="AC3925"/>
  <c r="AD3925"/>
  <c r="AE3925"/>
  <c r="AF3925"/>
  <c r="AO3925" s="1"/>
  <c r="AG3925"/>
  <c r="AH3925"/>
  <c r="AI3925"/>
  <c r="AJ3925"/>
  <c r="AK3925"/>
  <c r="AT3925"/>
  <c r="AU3925"/>
  <c r="AV3925"/>
  <c r="AW3925"/>
  <c r="BB3925" s="1"/>
  <c r="AC3926"/>
  <c r="AD3926"/>
  <c r="AE3926"/>
  <c r="AF3926"/>
  <c r="AG3926"/>
  <c r="AH3926"/>
  <c r="AI3926"/>
  <c r="AJ3926"/>
  <c r="AK3926"/>
  <c r="AO3926"/>
  <c r="AN3926" s="1"/>
  <c r="AT3926"/>
  <c r="AU3926"/>
  <c r="AV3926"/>
  <c r="AW3926"/>
  <c r="BB3926" s="1"/>
  <c r="AC3927"/>
  <c r="AD3927"/>
  <c r="AE3927"/>
  <c r="AF3927"/>
  <c r="AO3927" s="1"/>
  <c r="AG3927"/>
  <c r="AH3927"/>
  <c r="AI3927"/>
  <c r="AJ3927"/>
  <c r="AK3927"/>
  <c r="AT3927"/>
  <c r="AU3927"/>
  <c r="AV3927"/>
  <c r="AW3927"/>
  <c r="BB3927" s="1"/>
  <c r="AC3928"/>
  <c r="AD3928"/>
  <c r="AE3928"/>
  <c r="AF3928"/>
  <c r="AO3928" s="1"/>
  <c r="AN3928" s="1"/>
  <c r="AG3928"/>
  <c r="AH3928"/>
  <c r="AI3928"/>
  <c r="AJ3928"/>
  <c r="AK3928"/>
  <c r="AT3928"/>
  <c r="AU3928"/>
  <c r="AV3928"/>
  <c r="AW3928"/>
  <c r="BB3928" s="1"/>
  <c r="AC3929"/>
  <c r="AD3929"/>
  <c r="AE3929"/>
  <c r="AF3929"/>
  <c r="AO3929" s="1"/>
  <c r="AG3929"/>
  <c r="AH3929"/>
  <c r="AI3929"/>
  <c r="AJ3929"/>
  <c r="AK3929"/>
  <c r="AT3929"/>
  <c r="AU3929"/>
  <c r="AV3929"/>
  <c r="AW3929"/>
  <c r="BB3929" s="1"/>
  <c r="AC3930"/>
  <c r="AD3930"/>
  <c r="AE3930"/>
  <c r="AF3930"/>
  <c r="AO3930" s="1"/>
  <c r="AN3930" s="1"/>
  <c r="AG3930"/>
  <c r="AH3930"/>
  <c r="AI3930"/>
  <c r="AJ3930"/>
  <c r="AK3930"/>
  <c r="AT3930"/>
  <c r="AU3930"/>
  <c r="AV3930"/>
  <c r="AW3930"/>
  <c r="BB3930" s="1"/>
  <c r="AC3931"/>
  <c r="AD3931"/>
  <c r="AE3931"/>
  <c r="AF3931"/>
  <c r="AO3931" s="1"/>
  <c r="AG3931"/>
  <c r="AH3931"/>
  <c r="AI3931"/>
  <c r="AJ3931"/>
  <c r="AK3931"/>
  <c r="AT3931"/>
  <c r="AU3931"/>
  <c r="AV3931"/>
  <c r="AW3931"/>
  <c r="BB3931" s="1"/>
  <c r="AC3932"/>
  <c r="AD3932"/>
  <c r="AE3932"/>
  <c r="AF3932"/>
  <c r="AG3932"/>
  <c r="AH3932"/>
  <c r="AI3932"/>
  <c r="AJ3932"/>
  <c r="AK3932"/>
  <c r="AO3932"/>
  <c r="AN3932" s="1"/>
  <c r="AT3932"/>
  <c r="AU3932"/>
  <c r="AV3932"/>
  <c r="AW3932"/>
  <c r="BB3932" s="1"/>
  <c r="AC3933"/>
  <c r="AD3933"/>
  <c r="AE3933"/>
  <c r="AF3933"/>
  <c r="AO3933" s="1"/>
  <c r="AG3933"/>
  <c r="AH3933"/>
  <c r="AI3933"/>
  <c r="AJ3933"/>
  <c r="AK3933"/>
  <c r="AT3933"/>
  <c r="AU3933"/>
  <c r="AV3933"/>
  <c r="AW3933"/>
  <c r="BB3933" s="1"/>
  <c r="AC3934"/>
  <c r="AD3934"/>
  <c r="AE3934"/>
  <c r="AF3934"/>
  <c r="AG3934"/>
  <c r="AH3934"/>
  <c r="AI3934"/>
  <c r="AJ3934"/>
  <c r="AK3934"/>
  <c r="AO3934"/>
  <c r="AN3934" s="1"/>
  <c r="AT3934"/>
  <c r="AU3934"/>
  <c r="AV3934"/>
  <c r="AW3934"/>
  <c r="BB3934" s="1"/>
  <c r="AC3935"/>
  <c r="AD3935"/>
  <c r="AE3935"/>
  <c r="AF3935"/>
  <c r="AO3935" s="1"/>
  <c r="AG3935"/>
  <c r="AH3935"/>
  <c r="AI3935"/>
  <c r="AJ3935"/>
  <c r="AK3935"/>
  <c r="AT3935"/>
  <c r="AU3935"/>
  <c r="AV3935"/>
  <c r="AW3935"/>
  <c r="BB3935" s="1"/>
  <c r="AC3936"/>
  <c r="AD3936"/>
  <c r="AE3936"/>
  <c r="AF3936"/>
  <c r="AO3936" s="1"/>
  <c r="AN3936" s="1"/>
  <c r="AG3936"/>
  <c r="AH3936"/>
  <c r="AI3936"/>
  <c r="AJ3936"/>
  <c r="AK3936"/>
  <c r="AT3936"/>
  <c r="AU3936"/>
  <c r="AV3936"/>
  <c r="AW3936"/>
  <c r="BB3936" s="1"/>
  <c r="AC3937"/>
  <c r="AD3937"/>
  <c r="AE3937"/>
  <c r="AF3937"/>
  <c r="AO3937" s="1"/>
  <c r="AG3937"/>
  <c r="AH3937"/>
  <c r="AI3937"/>
  <c r="AJ3937"/>
  <c r="AK3937"/>
  <c r="AT3937"/>
  <c r="AU3937"/>
  <c r="AV3937"/>
  <c r="AW3937"/>
  <c r="BB3937" s="1"/>
  <c r="AC3938"/>
  <c r="AD3938"/>
  <c r="AE3938"/>
  <c r="AF3938"/>
  <c r="AO3938" s="1"/>
  <c r="AN3938" s="1"/>
  <c r="AG3938"/>
  <c r="AH3938"/>
  <c r="AI3938"/>
  <c r="AJ3938"/>
  <c r="AK3938"/>
  <c r="AT3938"/>
  <c r="AU3938"/>
  <c r="AV3938"/>
  <c r="AW3938"/>
  <c r="BB3938" s="1"/>
  <c r="AC3939"/>
  <c r="AD3939"/>
  <c r="AE3939"/>
  <c r="AF3939"/>
  <c r="AO3939" s="1"/>
  <c r="AG3939"/>
  <c r="AH3939"/>
  <c r="AI3939"/>
  <c r="AJ3939"/>
  <c r="AK3939"/>
  <c r="AT3939"/>
  <c r="AU3939"/>
  <c r="AV3939"/>
  <c r="AW3939"/>
  <c r="BB3939" s="1"/>
  <c r="AC3940"/>
  <c r="AD3940"/>
  <c r="AE3940"/>
  <c r="AF3940"/>
  <c r="AG3940"/>
  <c r="AH3940"/>
  <c r="AI3940"/>
  <c r="AJ3940"/>
  <c r="AK3940"/>
  <c r="AO3940"/>
  <c r="AN3940" s="1"/>
  <c r="AT3940"/>
  <c r="AU3940"/>
  <c r="AV3940"/>
  <c r="AW3940"/>
  <c r="BB3940" s="1"/>
  <c r="AC3941"/>
  <c r="AD3941"/>
  <c r="AE3941"/>
  <c r="AF3941"/>
  <c r="AO3941" s="1"/>
  <c r="AG3941"/>
  <c r="AH3941"/>
  <c r="AI3941"/>
  <c r="AJ3941"/>
  <c r="AK3941"/>
  <c r="AT3941"/>
  <c r="AU3941"/>
  <c r="AV3941"/>
  <c r="AW3941"/>
  <c r="BB3941" s="1"/>
  <c r="AC3942"/>
  <c r="AD3942"/>
  <c r="AE3942"/>
  <c r="AF3942"/>
  <c r="AG3942"/>
  <c r="AH3942"/>
  <c r="AI3942"/>
  <c r="AJ3942"/>
  <c r="AK3942"/>
  <c r="AO3942"/>
  <c r="AN3942" s="1"/>
  <c r="AT3942"/>
  <c r="AU3942"/>
  <c r="AV3942"/>
  <c r="AW3942"/>
  <c r="BB3942" s="1"/>
  <c r="AC3943"/>
  <c r="AD3943"/>
  <c r="AE3943"/>
  <c r="AF3943"/>
  <c r="AO3943" s="1"/>
  <c r="AG3943"/>
  <c r="AH3943"/>
  <c r="AI3943"/>
  <c r="AJ3943"/>
  <c r="AK3943"/>
  <c r="AT3943"/>
  <c r="AU3943"/>
  <c r="AV3943"/>
  <c r="AW3943"/>
  <c r="BB3943" s="1"/>
  <c r="AC3944"/>
  <c r="AD3944"/>
  <c r="AE3944"/>
  <c r="AF3944"/>
  <c r="AO3944" s="1"/>
  <c r="AN3944" s="1"/>
  <c r="AG3944"/>
  <c r="AH3944"/>
  <c r="AI3944"/>
  <c r="AJ3944"/>
  <c r="AK3944"/>
  <c r="AT3944"/>
  <c r="AU3944"/>
  <c r="AV3944"/>
  <c r="AW3944"/>
  <c r="BB3944" s="1"/>
  <c r="AC3945"/>
  <c r="AD3945"/>
  <c r="AE3945"/>
  <c r="AF3945"/>
  <c r="AO3945" s="1"/>
  <c r="AG3945"/>
  <c r="AH3945"/>
  <c r="AI3945"/>
  <c r="AJ3945"/>
  <c r="AK3945"/>
  <c r="AT3945"/>
  <c r="AU3945"/>
  <c r="AV3945"/>
  <c r="AW3945"/>
  <c r="BB3945" s="1"/>
  <c r="AC3946"/>
  <c r="AD3946"/>
  <c r="AE3946"/>
  <c r="AF3946"/>
  <c r="AO3946" s="1"/>
  <c r="AN3946" s="1"/>
  <c r="AG3946"/>
  <c r="AH3946"/>
  <c r="AI3946"/>
  <c r="AJ3946"/>
  <c r="AK3946"/>
  <c r="AT3946"/>
  <c r="AU3946"/>
  <c r="AV3946"/>
  <c r="AW3946"/>
  <c r="BB3946" s="1"/>
  <c r="AC3947"/>
  <c r="AD3947"/>
  <c r="AE3947"/>
  <c r="AF3947"/>
  <c r="AO3947" s="1"/>
  <c r="AG3947"/>
  <c r="AH3947"/>
  <c r="AI3947"/>
  <c r="AJ3947"/>
  <c r="AK3947"/>
  <c r="AT3947"/>
  <c r="AU3947"/>
  <c r="AV3947"/>
  <c r="AW3947"/>
  <c r="BB3947" s="1"/>
  <c r="AC3948"/>
  <c r="AD3948"/>
  <c r="AE3948"/>
  <c r="AF3948"/>
  <c r="AG3948"/>
  <c r="AH3948"/>
  <c r="AI3948"/>
  <c r="AJ3948"/>
  <c r="AK3948"/>
  <c r="AO3948"/>
  <c r="AN3948" s="1"/>
  <c r="AT3948"/>
  <c r="AU3948"/>
  <c r="AV3948"/>
  <c r="AW3948"/>
  <c r="BB3948" s="1"/>
  <c r="AC3949"/>
  <c r="AD3949"/>
  <c r="AE3949"/>
  <c r="AF3949"/>
  <c r="AO3949" s="1"/>
  <c r="AG3949"/>
  <c r="AH3949"/>
  <c r="AI3949"/>
  <c r="AJ3949"/>
  <c r="AK3949"/>
  <c r="AT3949"/>
  <c r="AU3949"/>
  <c r="AV3949"/>
  <c r="AW3949"/>
  <c r="BB3949" s="1"/>
  <c r="AC3950"/>
  <c r="AD3950"/>
  <c r="AE3950"/>
  <c r="AF3950"/>
  <c r="AG3950"/>
  <c r="AH3950"/>
  <c r="AI3950"/>
  <c r="AJ3950"/>
  <c r="AK3950"/>
  <c r="AO3950"/>
  <c r="AN3950" s="1"/>
  <c r="AT3950"/>
  <c r="AU3950"/>
  <c r="AV3950"/>
  <c r="AW3950"/>
  <c r="BB3950" s="1"/>
  <c r="AC3951"/>
  <c r="AD3951"/>
  <c r="AE3951"/>
  <c r="AF3951"/>
  <c r="AO3951" s="1"/>
  <c r="AG3951"/>
  <c r="AH3951"/>
  <c r="AI3951"/>
  <c r="AJ3951"/>
  <c r="AK3951"/>
  <c r="AT3951"/>
  <c r="AU3951"/>
  <c r="AV3951"/>
  <c r="AW3951"/>
  <c r="BB3951" s="1"/>
  <c r="AC3952"/>
  <c r="AD3952"/>
  <c r="AE3952"/>
  <c r="AF3952"/>
  <c r="AO3952" s="1"/>
  <c r="AN3952" s="1"/>
  <c r="AG3952"/>
  <c r="AH3952"/>
  <c r="AI3952"/>
  <c r="AJ3952"/>
  <c r="AK3952"/>
  <c r="AT3952"/>
  <c r="AU3952"/>
  <c r="AV3952"/>
  <c r="AW3952"/>
  <c r="BB3952" s="1"/>
  <c r="AC3953"/>
  <c r="AD3953"/>
  <c r="AE3953"/>
  <c r="AF3953"/>
  <c r="AO3953" s="1"/>
  <c r="AG3953"/>
  <c r="AH3953"/>
  <c r="AI3953"/>
  <c r="AJ3953"/>
  <c r="AK3953"/>
  <c r="AT3953"/>
  <c r="AU3953"/>
  <c r="AV3953"/>
  <c r="AW3953"/>
  <c r="BB3953" s="1"/>
  <c r="AC3954"/>
  <c r="AD3954"/>
  <c r="AE3954"/>
  <c r="AF3954"/>
  <c r="AO3954" s="1"/>
  <c r="AN3954" s="1"/>
  <c r="AG3954"/>
  <c r="AH3954"/>
  <c r="AI3954"/>
  <c r="AJ3954"/>
  <c r="AK3954"/>
  <c r="AT3954"/>
  <c r="AU3954"/>
  <c r="AV3954"/>
  <c r="AW3954"/>
  <c r="BB3954" s="1"/>
  <c r="AC3955"/>
  <c r="AD3955"/>
  <c r="AE3955"/>
  <c r="AF3955"/>
  <c r="AO3955" s="1"/>
  <c r="AG3955"/>
  <c r="AH3955"/>
  <c r="AI3955"/>
  <c r="AJ3955"/>
  <c r="AK3955"/>
  <c r="AT3955"/>
  <c r="AU3955"/>
  <c r="AV3955"/>
  <c r="AW3955"/>
  <c r="BB3955" s="1"/>
  <c r="AC3956"/>
  <c r="AD3956"/>
  <c r="AE3956"/>
  <c r="AF3956"/>
  <c r="AG3956"/>
  <c r="AH3956"/>
  <c r="AI3956"/>
  <c r="AJ3956"/>
  <c r="AK3956"/>
  <c r="AO3956"/>
  <c r="AN3956" s="1"/>
  <c r="AT3956"/>
  <c r="AU3956"/>
  <c r="AV3956"/>
  <c r="AW3956"/>
  <c r="BB3956" s="1"/>
  <c r="AC3957"/>
  <c r="AD3957"/>
  <c r="AE3957"/>
  <c r="AF3957"/>
  <c r="AO3957" s="1"/>
  <c r="AG3957"/>
  <c r="AH3957"/>
  <c r="AI3957"/>
  <c r="AJ3957"/>
  <c r="AK3957"/>
  <c r="AT3957"/>
  <c r="AU3957"/>
  <c r="AV3957"/>
  <c r="AW3957"/>
  <c r="BB3957" s="1"/>
  <c r="AC3958"/>
  <c r="AD3958"/>
  <c r="AE3958"/>
  <c r="AF3958"/>
  <c r="AG3958"/>
  <c r="AH3958"/>
  <c r="AI3958"/>
  <c r="AJ3958"/>
  <c r="AK3958"/>
  <c r="AO3958"/>
  <c r="AN3958" s="1"/>
  <c r="AT3958"/>
  <c r="AU3958"/>
  <c r="AV3958"/>
  <c r="AW3958"/>
  <c r="BB3958" s="1"/>
  <c r="AC3959"/>
  <c r="AD3959"/>
  <c r="AE3959"/>
  <c r="AF3959"/>
  <c r="AO3959" s="1"/>
  <c r="AG3959"/>
  <c r="AH3959"/>
  <c r="AI3959"/>
  <c r="AJ3959"/>
  <c r="AK3959"/>
  <c r="AT3959"/>
  <c r="AU3959"/>
  <c r="AV3959"/>
  <c r="AW3959"/>
  <c r="BB3959" s="1"/>
  <c r="AC3960"/>
  <c r="AD3960"/>
  <c r="AE3960"/>
  <c r="AF3960"/>
  <c r="AO3960" s="1"/>
  <c r="AN3960" s="1"/>
  <c r="AG3960"/>
  <c r="AH3960"/>
  <c r="AI3960"/>
  <c r="AJ3960"/>
  <c r="AK3960"/>
  <c r="AT3960"/>
  <c r="AU3960"/>
  <c r="AV3960"/>
  <c r="AW3960"/>
  <c r="BB3960" s="1"/>
  <c r="AC3961"/>
  <c r="AD3961"/>
  <c r="AE3961"/>
  <c r="AF3961"/>
  <c r="AO3961" s="1"/>
  <c r="AG3961"/>
  <c r="AH3961"/>
  <c r="AI3961"/>
  <c r="AJ3961"/>
  <c r="AK3961"/>
  <c r="AT3961"/>
  <c r="AU3961"/>
  <c r="AV3961"/>
  <c r="AW3961"/>
  <c r="BB3961" s="1"/>
  <c r="AC3962"/>
  <c r="AD3962"/>
  <c r="AE3962"/>
  <c r="AF3962"/>
  <c r="AO3962" s="1"/>
  <c r="AN3962" s="1"/>
  <c r="AG3962"/>
  <c r="AH3962"/>
  <c r="AI3962"/>
  <c r="AJ3962"/>
  <c r="AK3962"/>
  <c r="AT3962"/>
  <c r="AU3962"/>
  <c r="AV3962"/>
  <c r="AW3962"/>
  <c r="BB3962" s="1"/>
  <c r="AC3963"/>
  <c r="AD3963"/>
  <c r="AE3963"/>
  <c r="AF3963"/>
  <c r="AO3963" s="1"/>
  <c r="AG3963"/>
  <c r="AH3963"/>
  <c r="AI3963"/>
  <c r="AJ3963"/>
  <c r="AK3963"/>
  <c r="AT3963"/>
  <c r="AU3963"/>
  <c r="AV3963"/>
  <c r="AW3963"/>
  <c r="BB3963" s="1"/>
  <c r="AC3964"/>
  <c r="AD3964"/>
  <c r="AE3964"/>
  <c r="AF3964"/>
  <c r="AG3964"/>
  <c r="AH3964"/>
  <c r="AI3964"/>
  <c r="AJ3964"/>
  <c r="AK3964"/>
  <c r="AO3964"/>
  <c r="AN3964" s="1"/>
  <c r="AT3964"/>
  <c r="AU3964"/>
  <c r="AV3964"/>
  <c r="AW3964"/>
  <c r="BB3964" s="1"/>
  <c r="AC3965"/>
  <c r="AD3965"/>
  <c r="AE3965"/>
  <c r="AF3965"/>
  <c r="AO3965" s="1"/>
  <c r="AG3965"/>
  <c r="AH3965"/>
  <c r="AI3965"/>
  <c r="AJ3965"/>
  <c r="AK3965"/>
  <c r="AT3965"/>
  <c r="AU3965"/>
  <c r="AV3965"/>
  <c r="AW3965"/>
  <c r="BB3965" s="1"/>
  <c r="AC3966"/>
  <c r="AD3966"/>
  <c r="AE3966"/>
  <c r="AF3966"/>
  <c r="AG3966"/>
  <c r="AH3966"/>
  <c r="AI3966"/>
  <c r="AJ3966"/>
  <c r="AK3966"/>
  <c r="AO3966"/>
  <c r="AN3966" s="1"/>
  <c r="AT3966"/>
  <c r="AU3966"/>
  <c r="AV3966"/>
  <c r="AW3966"/>
  <c r="BB3966" s="1"/>
  <c r="AC3967"/>
  <c r="AD3967"/>
  <c r="AE3967"/>
  <c r="AF3967"/>
  <c r="AO3967" s="1"/>
  <c r="AG3967"/>
  <c r="AH3967"/>
  <c r="AI3967"/>
  <c r="AJ3967"/>
  <c r="AK3967"/>
  <c r="AT3967"/>
  <c r="AU3967"/>
  <c r="AV3967"/>
  <c r="AW3967"/>
  <c r="BB3967" s="1"/>
  <c r="AC3968"/>
  <c r="AD3968"/>
  <c r="AE3968"/>
  <c r="AF3968"/>
  <c r="AO3968" s="1"/>
  <c r="AN3968" s="1"/>
  <c r="AG3968"/>
  <c r="AH3968"/>
  <c r="AI3968"/>
  <c r="AJ3968"/>
  <c r="AK3968"/>
  <c r="AT3968"/>
  <c r="AU3968"/>
  <c r="AV3968"/>
  <c r="AW3968"/>
  <c r="BB3968" s="1"/>
  <c r="AC3969"/>
  <c r="AD3969"/>
  <c r="AE3969"/>
  <c r="AF3969"/>
  <c r="AO3969" s="1"/>
  <c r="AG3969"/>
  <c r="AH3969"/>
  <c r="AI3969"/>
  <c r="AJ3969"/>
  <c r="AK3969"/>
  <c r="AT3969"/>
  <c r="AU3969"/>
  <c r="AV3969"/>
  <c r="AW3969"/>
  <c r="BB3969" s="1"/>
  <c r="AC3970"/>
  <c r="AD3970"/>
  <c r="AE3970"/>
  <c r="AF3970"/>
  <c r="AO3970" s="1"/>
  <c r="AN3970" s="1"/>
  <c r="AG3970"/>
  <c r="AH3970"/>
  <c r="AI3970"/>
  <c r="AJ3970"/>
  <c r="AK3970"/>
  <c r="AT3970"/>
  <c r="AU3970"/>
  <c r="AV3970"/>
  <c r="AW3970"/>
  <c r="BB3970" s="1"/>
  <c r="AC3971"/>
  <c r="AD3971"/>
  <c r="AE3971"/>
  <c r="AF3971"/>
  <c r="AO3971" s="1"/>
  <c r="AG3971"/>
  <c r="AH3971"/>
  <c r="AI3971"/>
  <c r="AJ3971"/>
  <c r="AK3971"/>
  <c r="AT3971"/>
  <c r="AU3971"/>
  <c r="AV3971"/>
  <c r="AW3971"/>
  <c r="BB3971" s="1"/>
  <c r="AC3972"/>
  <c r="AD3972"/>
  <c r="AE3972"/>
  <c r="AF3972"/>
  <c r="AG3972"/>
  <c r="AH3972"/>
  <c r="AI3972"/>
  <c r="AJ3972"/>
  <c r="AK3972"/>
  <c r="AO3972"/>
  <c r="AN3972" s="1"/>
  <c r="AT3972"/>
  <c r="AU3972"/>
  <c r="AV3972"/>
  <c r="AW3972"/>
  <c r="BB3972" s="1"/>
  <c r="AC3973"/>
  <c r="AD3973"/>
  <c r="AE3973"/>
  <c r="AF3973"/>
  <c r="AO3973" s="1"/>
  <c r="AG3973"/>
  <c r="AH3973"/>
  <c r="AI3973"/>
  <c r="AJ3973"/>
  <c r="AK3973"/>
  <c r="AT3973"/>
  <c r="AU3973"/>
  <c r="AV3973"/>
  <c r="AW3973"/>
  <c r="BB3973" s="1"/>
  <c r="AC3974"/>
  <c r="AD3974"/>
  <c r="AE3974"/>
  <c r="AF3974"/>
  <c r="AG3974"/>
  <c r="AH3974"/>
  <c r="AI3974"/>
  <c r="AJ3974"/>
  <c r="AK3974"/>
  <c r="AO3974"/>
  <c r="AN3974" s="1"/>
  <c r="AT3974"/>
  <c r="AU3974"/>
  <c r="AV3974"/>
  <c r="AW3974"/>
  <c r="BB3974" s="1"/>
  <c r="AC3975"/>
  <c r="AD3975"/>
  <c r="AE3975"/>
  <c r="AF3975"/>
  <c r="AO3975" s="1"/>
  <c r="AG3975"/>
  <c r="AH3975"/>
  <c r="AI3975"/>
  <c r="AJ3975"/>
  <c r="AK3975"/>
  <c r="AT3975"/>
  <c r="AU3975"/>
  <c r="AV3975"/>
  <c r="AW3975"/>
  <c r="BB3975" s="1"/>
  <c r="AC3976"/>
  <c r="AD3976"/>
  <c r="AE3976"/>
  <c r="AF3976"/>
  <c r="AO3976" s="1"/>
  <c r="AN3976" s="1"/>
  <c r="AG3976"/>
  <c r="AH3976"/>
  <c r="AI3976"/>
  <c r="AJ3976"/>
  <c r="AK3976"/>
  <c r="AT3976"/>
  <c r="AU3976"/>
  <c r="AV3976"/>
  <c r="AW3976"/>
  <c r="BB3976" s="1"/>
  <c r="AC3977"/>
  <c r="AD3977"/>
  <c r="AE3977"/>
  <c r="AF3977"/>
  <c r="AO3977" s="1"/>
  <c r="AG3977"/>
  <c r="AH3977"/>
  <c r="AI3977"/>
  <c r="AJ3977"/>
  <c r="AK3977"/>
  <c r="AT3977"/>
  <c r="AU3977"/>
  <c r="AV3977"/>
  <c r="AW3977"/>
  <c r="BB3977" s="1"/>
  <c r="AC3978"/>
  <c r="AD3978"/>
  <c r="AE3978"/>
  <c r="AF3978"/>
  <c r="AO3978" s="1"/>
  <c r="AN3978" s="1"/>
  <c r="AG3978"/>
  <c r="AH3978"/>
  <c r="AI3978"/>
  <c r="AJ3978"/>
  <c r="AK3978"/>
  <c r="AT3978"/>
  <c r="AU3978"/>
  <c r="AV3978"/>
  <c r="AW3978"/>
  <c r="BB3978" s="1"/>
  <c r="AC3979"/>
  <c r="AD3979"/>
  <c r="AE3979"/>
  <c r="AF3979"/>
  <c r="AO3979" s="1"/>
  <c r="AG3979"/>
  <c r="AH3979"/>
  <c r="AI3979"/>
  <c r="AJ3979"/>
  <c r="AK3979"/>
  <c r="AT3979"/>
  <c r="AU3979"/>
  <c r="AV3979"/>
  <c r="AW3979"/>
  <c r="BB3979" s="1"/>
  <c r="AC3980"/>
  <c r="AD3980"/>
  <c r="AE3980"/>
  <c r="AF3980"/>
  <c r="AG3980"/>
  <c r="AH3980"/>
  <c r="AI3980"/>
  <c r="AJ3980"/>
  <c r="AK3980"/>
  <c r="AO3980"/>
  <c r="AN3980" s="1"/>
  <c r="AT3980"/>
  <c r="AU3980"/>
  <c r="AV3980"/>
  <c r="AW3980"/>
  <c r="BB3980" s="1"/>
  <c r="AC3981"/>
  <c r="AD3981"/>
  <c r="AE3981"/>
  <c r="AF3981"/>
  <c r="AO3981" s="1"/>
  <c r="AG3981"/>
  <c r="AH3981"/>
  <c r="AI3981"/>
  <c r="AJ3981"/>
  <c r="AK3981"/>
  <c r="AT3981"/>
  <c r="AU3981"/>
  <c r="AV3981"/>
  <c r="AW3981"/>
  <c r="BB3981" s="1"/>
  <c r="AC3982"/>
  <c r="AD3982"/>
  <c r="AE3982"/>
  <c r="AF3982"/>
  <c r="AG3982"/>
  <c r="AH3982"/>
  <c r="AI3982"/>
  <c r="AJ3982"/>
  <c r="AK3982"/>
  <c r="AO3982"/>
  <c r="AN3982" s="1"/>
  <c r="AT3982"/>
  <c r="AU3982"/>
  <c r="AV3982"/>
  <c r="AW3982"/>
  <c r="BB3982" s="1"/>
  <c r="AC3983"/>
  <c r="AD3983"/>
  <c r="AE3983"/>
  <c r="AF3983"/>
  <c r="AO3983" s="1"/>
  <c r="AG3983"/>
  <c r="AH3983"/>
  <c r="AI3983"/>
  <c r="AJ3983"/>
  <c r="AK3983"/>
  <c r="AT3983"/>
  <c r="AU3983"/>
  <c r="AV3983"/>
  <c r="AW3983"/>
  <c r="BB3983" s="1"/>
  <c r="AC3984"/>
  <c r="AD3984"/>
  <c r="AE3984"/>
  <c r="AF3984"/>
  <c r="AO3984" s="1"/>
  <c r="AN3984" s="1"/>
  <c r="AG3984"/>
  <c r="AH3984"/>
  <c r="AI3984"/>
  <c r="AJ3984"/>
  <c r="AK3984"/>
  <c r="AT3984"/>
  <c r="AU3984"/>
  <c r="AV3984"/>
  <c r="AW3984"/>
  <c r="BB3984" s="1"/>
  <c r="AC3985"/>
  <c r="AD3985"/>
  <c r="AE3985"/>
  <c r="AF3985"/>
  <c r="AO3985" s="1"/>
  <c r="AG3985"/>
  <c r="AH3985"/>
  <c r="AI3985"/>
  <c r="AJ3985"/>
  <c r="AK3985"/>
  <c r="AT3985"/>
  <c r="AU3985"/>
  <c r="AV3985"/>
  <c r="AW3985"/>
  <c r="BB3985" s="1"/>
  <c r="AC3986"/>
  <c r="AD3986"/>
  <c r="AE3986"/>
  <c r="AF3986"/>
  <c r="AO3986" s="1"/>
  <c r="AN3986" s="1"/>
  <c r="AG3986"/>
  <c r="AH3986"/>
  <c r="AI3986"/>
  <c r="AJ3986"/>
  <c r="AK3986"/>
  <c r="AT3986"/>
  <c r="AU3986"/>
  <c r="AV3986"/>
  <c r="AW3986"/>
  <c r="BB3986" s="1"/>
  <c r="AC3987"/>
  <c r="AD3987"/>
  <c r="AE3987"/>
  <c r="AF3987"/>
  <c r="AO3987" s="1"/>
  <c r="AG3987"/>
  <c r="AH3987"/>
  <c r="AI3987"/>
  <c r="AJ3987"/>
  <c r="AK3987"/>
  <c r="AT3987"/>
  <c r="AU3987"/>
  <c r="AV3987"/>
  <c r="AW3987"/>
  <c r="BB3987" s="1"/>
  <c r="AC3988"/>
  <c r="AD3988"/>
  <c r="AE3988"/>
  <c r="AF3988"/>
  <c r="AG3988"/>
  <c r="AH3988"/>
  <c r="AI3988"/>
  <c r="AJ3988"/>
  <c r="AK3988"/>
  <c r="AO3988"/>
  <c r="AN3988" s="1"/>
  <c r="AT3988"/>
  <c r="AU3988"/>
  <c r="AV3988"/>
  <c r="AW3988"/>
  <c r="BB3988" s="1"/>
  <c r="AC3989"/>
  <c r="AD3989"/>
  <c r="AE3989"/>
  <c r="AF3989"/>
  <c r="AO3989" s="1"/>
  <c r="AG3989"/>
  <c r="AH3989"/>
  <c r="AI3989"/>
  <c r="AJ3989"/>
  <c r="AK3989"/>
  <c r="AT3989"/>
  <c r="AU3989"/>
  <c r="AV3989"/>
  <c r="AW3989"/>
  <c r="BB3989" s="1"/>
  <c r="AC3990"/>
  <c r="AD3990"/>
  <c r="AE3990"/>
  <c r="AF3990"/>
  <c r="AG3990"/>
  <c r="AH3990"/>
  <c r="AI3990"/>
  <c r="AJ3990"/>
  <c r="AK3990"/>
  <c r="AO3990"/>
  <c r="AN3990" s="1"/>
  <c r="AT3990"/>
  <c r="AU3990"/>
  <c r="AV3990"/>
  <c r="AW3990"/>
  <c r="BB3990" s="1"/>
  <c r="AC3991"/>
  <c r="AD3991"/>
  <c r="AE3991"/>
  <c r="AF3991"/>
  <c r="AO3991" s="1"/>
  <c r="AG3991"/>
  <c r="AH3991"/>
  <c r="AI3991"/>
  <c r="AJ3991"/>
  <c r="AK3991"/>
  <c r="AT3991"/>
  <c r="AU3991"/>
  <c r="AV3991"/>
  <c r="AW3991"/>
  <c r="BB3991" s="1"/>
  <c r="AC3992"/>
  <c r="AD3992"/>
  <c r="AE3992"/>
  <c r="AF3992"/>
  <c r="AO3992" s="1"/>
  <c r="AN3992" s="1"/>
  <c r="AG3992"/>
  <c r="AH3992"/>
  <c r="AI3992"/>
  <c r="AJ3992"/>
  <c r="AK3992"/>
  <c r="AT3992"/>
  <c r="AU3992"/>
  <c r="AV3992"/>
  <c r="AW3992"/>
  <c r="BB3992" s="1"/>
  <c r="AC3993"/>
  <c r="AD3993"/>
  <c r="AE3993"/>
  <c r="AF3993"/>
  <c r="AO3993" s="1"/>
  <c r="AG3993"/>
  <c r="AH3993"/>
  <c r="AI3993"/>
  <c r="AJ3993"/>
  <c r="AK3993"/>
  <c r="AT3993"/>
  <c r="AU3993"/>
  <c r="AV3993"/>
  <c r="AW3993"/>
  <c r="BB3993" s="1"/>
  <c r="AC3994"/>
  <c r="AD3994"/>
  <c r="AE3994"/>
  <c r="AF3994"/>
  <c r="AO3994" s="1"/>
  <c r="AN3994" s="1"/>
  <c r="AG3994"/>
  <c r="AH3994"/>
  <c r="AI3994"/>
  <c r="AJ3994"/>
  <c r="AK3994"/>
  <c r="AT3994"/>
  <c r="AU3994"/>
  <c r="AV3994"/>
  <c r="AW3994"/>
  <c r="BB3994" s="1"/>
  <c r="AC3995"/>
  <c r="AD3995"/>
  <c r="AE3995"/>
  <c r="AF3995"/>
  <c r="AO3995" s="1"/>
  <c r="AG3995"/>
  <c r="AH3995"/>
  <c r="AI3995"/>
  <c r="AJ3995"/>
  <c r="AK3995"/>
  <c r="AT3995"/>
  <c r="AU3995"/>
  <c r="AV3995"/>
  <c r="AW3995"/>
  <c r="BB3995" s="1"/>
  <c r="AC3996"/>
  <c r="AD3996"/>
  <c r="AE3996"/>
  <c r="AF3996"/>
  <c r="AG3996"/>
  <c r="AH3996"/>
  <c r="AI3996"/>
  <c r="AJ3996"/>
  <c r="AK3996"/>
  <c r="AO3996"/>
  <c r="AN3996" s="1"/>
  <c r="AT3996"/>
  <c r="AU3996"/>
  <c r="AV3996"/>
  <c r="AW3996"/>
  <c r="BB3996" s="1"/>
  <c r="AC3997"/>
  <c r="AD3997"/>
  <c r="AE3997"/>
  <c r="AF3997"/>
  <c r="AO3997" s="1"/>
  <c r="AG3997"/>
  <c r="AH3997"/>
  <c r="AI3997"/>
  <c r="AJ3997"/>
  <c r="AK3997"/>
  <c r="AT3997"/>
  <c r="AU3997"/>
  <c r="AV3997"/>
  <c r="AW3997"/>
  <c r="BB3997" s="1"/>
  <c r="AC3998"/>
  <c r="AD3998"/>
  <c r="AE3998"/>
  <c r="AF3998"/>
  <c r="AG3998"/>
  <c r="AH3998"/>
  <c r="AI3998"/>
  <c r="AJ3998"/>
  <c r="AK3998"/>
  <c r="AO3998"/>
  <c r="AN3998" s="1"/>
  <c r="AT3998"/>
  <c r="AU3998"/>
  <c r="AV3998"/>
  <c r="AW3998"/>
  <c r="BB3998" s="1"/>
  <c r="AC3999"/>
  <c r="AD3999"/>
  <c r="AE3999"/>
  <c r="AF3999"/>
  <c r="AO3999" s="1"/>
  <c r="AG3999"/>
  <c r="AH3999"/>
  <c r="AI3999"/>
  <c r="AJ3999"/>
  <c r="AK3999"/>
  <c r="AT3999"/>
  <c r="AU3999"/>
  <c r="AV3999"/>
  <c r="AW3999"/>
  <c r="BB3999" s="1"/>
  <c r="AC4000"/>
  <c r="AD4000"/>
  <c r="AE4000"/>
  <c r="AF4000"/>
  <c r="AO4000" s="1"/>
  <c r="AN4000" s="1"/>
  <c r="AG4000"/>
  <c r="AH4000"/>
  <c r="AI4000"/>
  <c r="AJ4000"/>
  <c r="AK4000"/>
  <c r="AT4000"/>
  <c r="AU4000"/>
  <c r="AV4000"/>
  <c r="AW4000"/>
  <c r="BB4000" s="1"/>
  <c r="BA1201" l="1"/>
  <c r="BA1200"/>
  <c r="BA3659"/>
  <c r="BA3658"/>
  <c r="BA3655"/>
  <c r="BA3654"/>
  <c r="BA1217"/>
  <c r="BA1216"/>
  <c r="BA808"/>
  <c r="BA681"/>
  <c r="BA350"/>
  <c r="BA349"/>
  <c r="BA342"/>
  <c r="J42" i="2"/>
  <c r="BA1341" i="1"/>
  <c r="BA1337"/>
  <c r="BA1334"/>
  <c r="BA1333"/>
  <c r="BA1329"/>
  <c r="BA1326"/>
  <c r="BA1325"/>
  <c r="BA1321"/>
  <c r="BA1318"/>
  <c r="BA1317"/>
  <c r="BA1313"/>
  <c r="BA1310"/>
  <c r="BA1309"/>
  <c r="BA1305"/>
  <c r="BA1302"/>
  <c r="BA1301"/>
  <c r="BA1297"/>
  <c r="BA1294"/>
  <c r="BA1293"/>
  <c r="BA1289"/>
  <c r="BA1286"/>
  <c r="BA1285"/>
  <c r="BA1281"/>
  <c r="BA1278"/>
  <c r="BA1277"/>
  <c r="BA1273"/>
  <c r="BA1270"/>
  <c r="BA1269"/>
  <c r="BA1265"/>
  <c r="BA1262"/>
  <c r="BA1261"/>
  <c r="BA1257"/>
  <c r="BA1254"/>
  <c r="BA1253"/>
  <c r="BA1249"/>
  <c r="BA1246"/>
  <c r="BA1245"/>
  <c r="BA1241"/>
  <c r="BA1238"/>
  <c r="BA1237"/>
  <c r="BA1233"/>
  <c r="BA1230"/>
  <c r="BA1229"/>
  <c r="BA1225"/>
  <c r="BA1224"/>
  <c r="BA1209"/>
  <c r="BA1208"/>
  <c r="J1464" i="2"/>
  <c r="J1462"/>
  <c r="J1460"/>
  <c r="J1458"/>
  <c r="J1456"/>
  <c r="J1454"/>
  <c r="J1452"/>
  <c r="J1450"/>
  <c r="J1448"/>
  <c r="J1446"/>
  <c r="J1444"/>
  <c r="J1442"/>
  <c r="J1440"/>
  <c r="J1438"/>
  <c r="J1436"/>
  <c r="J1434"/>
  <c r="J1432"/>
  <c r="J1430"/>
  <c r="J1428"/>
  <c r="J1426"/>
  <c r="J1424"/>
  <c r="J1422"/>
  <c r="J1420"/>
  <c r="J1418"/>
  <c r="J1416"/>
  <c r="J1414"/>
  <c r="J1412"/>
  <c r="J1410"/>
  <c r="J1408"/>
  <c r="J1406"/>
  <c r="J1404"/>
  <c r="J1402"/>
  <c r="J1400"/>
  <c r="J1398"/>
  <c r="J1396"/>
  <c r="J1394"/>
  <c r="J1392"/>
  <c r="J1390"/>
  <c r="J1388"/>
  <c r="J1386"/>
  <c r="J1384"/>
  <c r="J1382"/>
  <c r="J1380"/>
  <c r="J1378"/>
  <c r="J1376"/>
  <c r="J1374"/>
  <c r="J1372"/>
  <c r="J1370"/>
  <c r="J1368"/>
  <c r="J1366"/>
  <c r="J1364"/>
  <c r="J1362"/>
  <c r="J1360"/>
  <c r="J1358"/>
  <c r="J1356"/>
  <c r="J1354"/>
  <c r="J1352"/>
  <c r="J1350"/>
  <c r="J1348"/>
  <c r="J1346"/>
  <c r="J1344"/>
  <c r="J1342"/>
  <c r="J1340"/>
  <c r="J1338"/>
  <c r="J1336"/>
  <c r="J1334"/>
  <c r="J1332"/>
  <c r="J1330"/>
  <c r="J1328"/>
  <c r="J1326"/>
  <c r="J1324"/>
  <c r="J1322"/>
  <c r="J1320"/>
  <c r="J1318"/>
  <c r="J1316"/>
  <c r="J1314"/>
  <c r="J1312"/>
  <c r="J1310"/>
  <c r="J1308"/>
  <c r="J1306"/>
  <c r="J1304"/>
  <c r="J1302"/>
  <c r="J1300"/>
  <c r="J1298"/>
  <c r="J1296"/>
  <c r="J1294"/>
  <c r="J1292"/>
  <c r="J1290"/>
  <c r="J1288"/>
  <c r="J1286"/>
  <c r="J1284"/>
  <c r="J1282"/>
  <c r="J1280"/>
  <c r="J1278"/>
  <c r="J1276"/>
  <c r="J1274"/>
  <c r="J1272"/>
  <c r="J1270"/>
  <c r="J1268"/>
  <c r="J1266"/>
  <c r="J1264"/>
  <c r="J1262"/>
  <c r="J1260"/>
  <c r="J1258"/>
  <c r="J1256"/>
  <c r="J1254"/>
  <c r="J1252"/>
  <c r="J1250"/>
  <c r="J1248"/>
  <c r="J1246"/>
  <c r="J1244"/>
  <c r="J1242"/>
  <c r="J1240"/>
  <c r="J1238"/>
  <c r="J1236"/>
  <c r="J1234"/>
  <c r="J1232"/>
  <c r="J1230"/>
  <c r="J1228"/>
  <c r="J1226"/>
  <c r="J1224"/>
  <c r="J1222"/>
  <c r="J1220"/>
  <c r="J1218"/>
  <c r="J1216"/>
  <c r="J1214"/>
  <c r="J1212"/>
  <c r="J1210"/>
  <c r="J1208"/>
  <c r="J1206"/>
  <c r="J1204"/>
  <c r="J1202"/>
  <c r="J1200"/>
  <c r="J1198"/>
  <c r="J1196"/>
  <c r="J1194"/>
  <c r="J1192"/>
  <c r="J1190"/>
  <c r="J1188"/>
  <c r="J1186"/>
  <c r="J1184"/>
  <c r="J1182"/>
  <c r="J1180"/>
  <c r="J1178"/>
  <c r="J1176"/>
  <c r="J1174"/>
  <c r="J1172"/>
  <c r="J1170"/>
  <c r="J1168"/>
  <c r="J1166"/>
  <c r="J1164"/>
  <c r="J1162"/>
  <c r="J1160"/>
  <c r="J1158"/>
  <c r="J1156"/>
  <c r="J1154"/>
  <c r="J1152"/>
  <c r="J1150"/>
  <c r="J1148"/>
  <c r="J1146"/>
  <c r="J1144"/>
  <c r="J1142"/>
  <c r="J1140"/>
  <c r="J1138"/>
  <c r="J1136"/>
  <c r="J1134"/>
  <c r="J1132"/>
  <c r="J1130"/>
  <c r="J1128"/>
  <c r="J1126"/>
  <c r="J1124"/>
  <c r="J1122"/>
  <c r="J1120"/>
  <c r="J1118"/>
  <c r="J1116"/>
  <c r="J1114"/>
  <c r="J1112"/>
  <c r="J1110"/>
  <c r="J1108"/>
  <c r="J1106"/>
  <c r="J1104"/>
  <c r="J1102"/>
  <c r="J1100"/>
  <c r="J1098"/>
  <c r="J1096"/>
  <c r="J1094"/>
  <c r="J1092"/>
  <c r="J1090"/>
  <c r="J1088"/>
  <c r="J1086"/>
  <c r="J1084"/>
  <c r="J1082"/>
  <c r="J1080"/>
  <c r="J1078"/>
  <c r="J1076"/>
  <c r="J1074"/>
  <c r="J1072"/>
  <c r="J1070"/>
  <c r="J1068"/>
  <c r="J1066"/>
  <c r="J1064"/>
  <c r="J1062"/>
  <c r="J1060"/>
  <c r="J1058"/>
  <c r="J1056"/>
  <c r="J1054"/>
  <c r="J1052"/>
  <c r="J1050"/>
  <c r="J1048"/>
  <c r="J1046"/>
  <c r="J1044"/>
  <c r="J1042"/>
  <c r="J1040"/>
  <c r="J1038"/>
  <c r="J1036"/>
  <c r="J1034"/>
  <c r="J1032"/>
  <c r="J1030"/>
  <c r="J1028"/>
  <c r="J1026"/>
  <c r="J1024"/>
  <c r="J1022"/>
  <c r="J1020"/>
  <c r="J1018"/>
  <c r="J1016"/>
  <c r="J1014"/>
  <c r="J1012"/>
  <c r="J1010"/>
  <c r="J1008"/>
  <c r="J1006"/>
  <c r="J1004"/>
  <c r="J1002"/>
  <c r="J1000"/>
  <c r="J998"/>
  <c r="J996"/>
  <c r="J994"/>
  <c r="J992"/>
  <c r="J990"/>
  <c r="J988"/>
  <c r="J986"/>
  <c r="J984"/>
  <c r="J982"/>
  <c r="J980"/>
  <c r="J978"/>
  <c r="J976"/>
  <c r="J974"/>
  <c r="J972"/>
  <c r="J970"/>
  <c r="J968"/>
  <c r="J966"/>
  <c r="J964"/>
  <c r="J962"/>
  <c r="J960"/>
  <c r="J958"/>
  <c r="J956"/>
  <c r="J954"/>
  <c r="J952"/>
  <c r="J950"/>
  <c r="J948"/>
  <c r="J946"/>
  <c r="J944"/>
  <c r="J942"/>
  <c r="J940"/>
  <c r="J938"/>
  <c r="J936"/>
  <c r="J934"/>
  <c r="J932"/>
  <c r="J930"/>
  <c r="J928"/>
  <c r="J926"/>
  <c r="J924"/>
  <c r="J922"/>
  <c r="J920"/>
  <c r="J918"/>
  <c r="J916"/>
  <c r="J914"/>
  <c r="J912"/>
  <c r="J910"/>
  <c r="J908"/>
  <c r="J906"/>
  <c r="J904"/>
  <c r="J902"/>
  <c r="J900"/>
  <c r="J898"/>
  <c r="J896"/>
  <c r="J894"/>
  <c r="J892"/>
  <c r="J890"/>
  <c r="J888"/>
  <c r="J886"/>
  <c r="J884"/>
  <c r="J882"/>
  <c r="J880"/>
  <c r="J878"/>
  <c r="J876"/>
  <c r="J874"/>
  <c r="J872"/>
  <c r="J870"/>
  <c r="J868"/>
  <c r="J866"/>
  <c r="J864"/>
  <c r="J862"/>
  <c r="J860"/>
  <c r="J858"/>
  <c r="J856"/>
  <c r="J854"/>
  <c r="J852"/>
  <c r="J850"/>
  <c r="J848"/>
  <c r="J846"/>
  <c r="J844"/>
  <c r="J842"/>
  <c r="J840"/>
  <c r="J838"/>
  <c r="J836"/>
  <c r="J834"/>
  <c r="J832"/>
  <c r="J830"/>
  <c r="J828"/>
  <c r="J826"/>
  <c r="J824"/>
  <c r="J822"/>
  <c r="J820"/>
  <c r="J818"/>
  <c r="J816"/>
  <c r="J814"/>
  <c r="J812"/>
  <c r="J810"/>
  <c r="J808"/>
  <c r="J806"/>
  <c r="J804"/>
  <c r="J802"/>
  <c r="J800"/>
  <c r="J798"/>
  <c r="J796"/>
  <c r="J794"/>
  <c r="J792"/>
  <c r="J790"/>
  <c r="J788"/>
  <c r="J786"/>
  <c r="J784"/>
  <c r="J782"/>
  <c r="J780"/>
  <c r="J778"/>
  <c r="J776"/>
  <c r="J774"/>
  <c r="J772"/>
  <c r="J770"/>
  <c r="J768"/>
  <c r="J766"/>
  <c r="J764"/>
  <c r="J762"/>
  <c r="J760"/>
  <c r="J758"/>
  <c r="J756"/>
  <c r="J754"/>
  <c r="J752"/>
  <c r="J750"/>
  <c r="J748"/>
  <c r="J746"/>
  <c r="J744"/>
  <c r="J742"/>
  <c r="J740"/>
  <c r="J738"/>
  <c r="J736"/>
  <c r="J734"/>
  <c r="J732"/>
  <c r="J730"/>
  <c r="J728"/>
  <c r="J726"/>
  <c r="J724"/>
  <c r="J722"/>
  <c r="J720"/>
  <c r="J718"/>
  <c r="J716"/>
  <c r="J714"/>
  <c r="J712"/>
  <c r="J710"/>
  <c r="J708"/>
  <c r="J706"/>
  <c r="J704"/>
  <c r="J702"/>
  <c r="J700"/>
  <c r="J698"/>
  <c r="J696"/>
  <c r="J694"/>
  <c r="J692"/>
  <c r="J690"/>
  <c r="J688"/>
  <c r="J686"/>
  <c r="J684"/>
  <c r="J682"/>
  <c r="J680"/>
  <c r="J678"/>
  <c r="J676"/>
  <c r="J674"/>
  <c r="J672"/>
  <c r="J670"/>
  <c r="J668"/>
  <c r="J666"/>
  <c r="J664"/>
  <c r="J662"/>
  <c r="J660"/>
  <c r="J658"/>
  <c r="J656"/>
  <c r="J654"/>
  <c r="J652"/>
  <c r="J650"/>
  <c r="J648"/>
  <c r="J646"/>
  <c r="J644"/>
  <c r="J642"/>
  <c r="J640"/>
  <c r="J638"/>
  <c r="J636"/>
  <c r="J634"/>
  <c r="J632"/>
  <c r="J630"/>
  <c r="J628"/>
  <c r="J626"/>
  <c r="J624"/>
  <c r="J622"/>
  <c r="J620"/>
  <c r="J618"/>
  <c r="J616"/>
  <c r="J614"/>
  <c r="J612"/>
  <c r="J610"/>
  <c r="J608"/>
  <c r="J606"/>
  <c r="J604"/>
  <c r="J602"/>
  <c r="J600"/>
  <c r="J598"/>
  <c r="J596"/>
  <c r="J594"/>
  <c r="J592"/>
  <c r="J590"/>
  <c r="J588"/>
  <c r="J586"/>
  <c r="J584"/>
  <c r="J582"/>
  <c r="J580"/>
  <c r="J578"/>
  <c r="J576"/>
  <c r="J574"/>
  <c r="J572"/>
  <c r="J570"/>
  <c r="J568"/>
  <c r="J566"/>
  <c r="J564"/>
  <c r="J562"/>
  <c r="J560"/>
  <c r="J558"/>
  <c r="J556"/>
  <c r="J554"/>
  <c r="J552"/>
  <c r="J550"/>
  <c r="J548"/>
  <c r="J546"/>
  <c r="J544"/>
  <c r="J542"/>
  <c r="J540"/>
  <c r="J538"/>
  <c r="J536"/>
  <c r="J534"/>
  <c r="J532"/>
  <c r="J530"/>
  <c r="J528"/>
  <c r="J526"/>
  <c r="J524"/>
  <c r="J522"/>
  <c r="J520"/>
  <c r="J518"/>
  <c r="J516"/>
  <c r="J514"/>
  <c r="J512"/>
  <c r="J510"/>
  <c r="J508"/>
  <c r="J506"/>
  <c r="J504"/>
  <c r="J502"/>
  <c r="J500"/>
  <c r="J498"/>
  <c r="J496"/>
  <c r="J494"/>
  <c r="J492"/>
  <c r="J490"/>
  <c r="J488"/>
  <c r="J486"/>
  <c r="J484"/>
  <c r="J482"/>
  <c r="J480"/>
  <c r="J478"/>
  <c r="J476"/>
  <c r="J474"/>
  <c r="J472"/>
  <c r="J470"/>
  <c r="J468"/>
  <c r="J466"/>
  <c r="J464"/>
  <c r="J462"/>
  <c r="J460"/>
  <c r="J458"/>
  <c r="J456"/>
  <c r="J454"/>
  <c r="J452"/>
  <c r="J450"/>
  <c r="J448"/>
  <c r="J446"/>
  <c r="J444"/>
  <c r="J442"/>
  <c r="J440"/>
  <c r="J438"/>
  <c r="J436"/>
  <c r="J434"/>
  <c r="J432"/>
  <c r="J430"/>
  <c r="J428"/>
  <c r="J426"/>
  <c r="J424"/>
  <c r="J422"/>
  <c r="J420"/>
  <c r="J418"/>
  <c r="J416"/>
  <c r="J414"/>
  <c r="J412"/>
  <c r="J410"/>
  <c r="J408"/>
  <c r="J406"/>
  <c r="J404"/>
  <c r="J402"/>
  <c r="J400"/>
  <c r="J398"/>
  <c r="J396"/>
  <c r="J394"/>
  <c r="J392"/>
  <c r="J126"/>
  <c r="J1498"/>
  <c r="J1496"/>
  <c r="J1494"/>
  <c r="J1492"/>
  <c r="J1490"/>
  <c r="J1488"/>
  <c r="J1486"/>
  <c r="J1484"/>
  <c r="J1482"/>
  <c r="J1480"/>
  <c r="J1478"/>
  <c r="J1476"/>
  <c r="J1474"/>
  <c r="J1472"/>
  <c r="J1470"/>
  <c r="J390"/>
  <c r="J388"/>
  <c r="J386"/>
  <c r="J384"/>
  <c r="J382"/>
  <c r="J380"/>
  <c r="J378"/>
  <c r="J376"/>
  <c r="J374"/>
  <c r="J372"/>
  <c r="J370"/>
  <c r="J368"/>
  <c r="J366"/>
  <c r="J364"/>
  <c r="J362"/>
  <c r="J360"/>
  <c r="J358"/>
  <c r="J356"/>
  <c r="J354"/>
  <c r="J352"/>
  <c r="J350"/>
  <c r="J348"/>
  <c r="J346"/>
  <c r="J344"/>
  <c r="J342"/>
  <c r="J340"/>
  <c r="J338"/>
  <c r="J336"/>
  <c r="J334"/>
  <c r="J332"/>
  <c r="J330"/>
  <c r="J328"/>
  <c r="J326"/>
  <c r="J324"/>
  <c r="J322"/>
  <c r="J320"/>
  <c r="J318"/>
  <c r="J316"/>
  <c r="J314"/>
  <c r="J312"/>
  <c r="J310"/>
  <c r="J308"/>
  <c r="J306"/>
  <c r="J304"/>
  <c r="J302"/>
  <c r="J300"/>
  <c r="J298"/>
  <c r="J296"/>
  <c r="J294"/>
  <c r="J292"/>
  <c r="J290"/>
  <c r="J288"/>
  <c r="J286"/>
  <c r="J284"/>
  <c r="J282"/>
  <c r="J280"/>
  <c r="J278"/>
  <c r="J276"/>
  <c r="J274"/>
  <c r="J272"/>
  <c r="J270"/>
  <c r="J268"/>
  <c r="J266"/>
  <c r="J264"/>
  <c r="J262"/>
  <c r="J260"/>
  <c r="J258"/>
  <c r="J256"/>
  <c r="J254"/>
  <c r="J252"/>
  <c r="J250"/>
  <c r="J248"/>
  <c r="J246"/>
  <c r="J244"/>
  <c r="J242"/>
  <c r="J240"/>
  <c r="J238"/>
  <c r="J236"/>
  <c r="J234"/>
  <c r="J232"/>
  <c r="J230"/>
  <c r="J228"/>
  <c r="J226"/>
  <c r="J224"/>
  <c r="J222"/>
  <c r="J220"/>
  <c r="J218"/>
  <c r="J216"/>
  <c r="J214"/>
  <c r="J212"/>
  <c r="J210"/>
  <c r="J208"/>
  <c r="J206"/>
  <c r="J204"/>
  <c r="J202"/>
  <c r="J200"/>
  <c r="J198"/>
  <c r="J196"/>
  <c r="J194"/>
  <c r="J192"/>
  <c r="J190"/>
  <c r="J188"/>
  <c r="J186"/>
  <c r="J184"/>
  <c r="J182"/>
  <c r="J180"/>
  <c r="J178"/>
  <c r="J176"/>
  <c r="J174"/>
  <c r="J172"/>
  <c r="J170"/>
  <c r="J168"/>
  <c r="J166"/>
  <c r="J164"/>
  <c r="J162"/>
  <c r="J160"/>
  <c r="J158"/>
  <c r="J156"/>
  <c r="J154"/>
  <c r="J152"/>
  <c r="J150"/>
  <c r="J148"/>
  <c r="J146"/>
  <c r="J144"/>
  <c r="J142"/>
  <c r="J140"/>
  <c r="J138"/>
  <c r="J136"/>
  <c r="J134"/>
  <c r="J132"/>
  <c r="J130"/>
  <c r="J128"/>
  <c r="J15"/>
  <c r="J3"/>
  <c r="J4"/>
  <c r="J41"/>
  <c r="J39"/>
  <c r="J37"/>
  <c r="J35"/>
  <c r="J33"/>
  <c r="J31"/>
  <c r="J29"/>
  <c r="J27"/>
  <c r="J25"/>
  <c r="J23"/>
  <c r="J21"/>
  <c r="J19"/>
  <c r="J17"/>
  <c r="J13"/>
  <c r="J11"/>
  <c r="J9"/>
  <c r="J7"/>
  <c r="J5"/>
  <c r="J123"/>
  <c r="J121"/>
  <c r="J119"/>
  <c r="J117"/>
  <c r="J115"/>
  <c r="J113"/>
  <c r="J111"/>
  <c r="J109"/>
  <c r="J107"/>
  <c r="J105"/>
  <c r="J103"/>
  <c r="J101"/>
  <c r="J99"/>
  <c r="J97"/>
  <c r="J95"/>
  <c r="J93"/>
  <c r="J91"/>
  <c r="J89"/>
  <c r="J87"/>
  <c r="J85"/>
  <c r="J83"/>
  <c r="J81"/>
  <c r="J79"/>
  <c r="J77"/>
  <c r="J75"/>
  <c r="J73"/>
  <c r="J71"/>
  <c r="J69"/>
  <c r="J67"/>
  <c r="J65"/>
  <c r="J63"/>
  <c r="J61"/>
  <c r="J59"/>
  <c r="J57"/>
  <c r="J55"/>
  <c r="J53"/>
  <c r="J51"/>
  <c r="J49"/>
  <c r="J47"/>
  <c r="J45"/>
  <c r="J43"/>
  <c r="J1465"/>
  <c r="J1463"/>
  <c r="J1461"/>
  <c r="J1459"/>
  <c r="J1457"/>
  <c r="J1455"/>
  <c r="J1453"/>
  <c r="J1451"/>
  <c r="J1449"/>
  <c r="J1447"/>
  <c r="J1445"/>
  <c r="J1443"/>
  <c r="J1441"/>
  <c r="J1439"/>
  <c r="J1437"/>
  <c r="J1435"/>
  <c r="J1433"/>
  <c r="J1431"/>
  <c r="J1429"/>
  <c r="J1427"/>
  <c r="J1425"/>
  <c r="J1423"/>
  <c r="J1421"/>
  <c r="J1419"/>
  <c r="J1417"/>
  <c r="J1415"/>
  <c r="J1413"/>
  <c r="J1411"/>
  <c r="J1409"/>
  <c r="J1407"/>
  <c r="J1405"/>
  <c r="J1403"/>
  <c r="J1401"/>
  <c r="J1399"/>
  <c r="J1397"/>
  <c r="J1395"/>
  <c r="J1393"/>
  <c r="J1391"/>
  <c r="J1389"/>
  <c r="J1387"/>
  <c r="J1385"/>
  <c r="J1383"/>
  <c r="J1381"/>
  <c r="J1379"/>
  <c r="J1377"/>
  <c r="J1375"/>
  <c r="J1373"/>
  <c r="J1371"/>
  <c r="J1369"/>
  <c r="J1367"/>
  <c r="J1365"/>
  <c r="J1363"/>
  <c r="J1361"/>
  <c r="J1359"/>
  <c r="J1357"/>
  <c r="J1355"/>
  <c r="J1353"/>
  <c r="J1351"/>
  <c r="J1349"/>
  <c r="J1347"/>
  <c r="J1345"/>
  <c r="J1343"/>
  <c r="J1341"/>
  <c r="J1339"/>
  <c r="J1337"/>
  <c r="J1335"/>
  <c r="J1333"/>
  <c r="J1331"/>
  <c r="J1329"/>
  <c r="J1327"/>
  <c r="J1325"/>
  <c r="J1323"/>
  <c r="J1321"/>
  <c r="J1319"/>
  <c r="J1317"/>
  <c r="J1315"/>
  <c r="J1313"/>
  <c r="J1311"/>
  <c r="J1309"/>
  <c r="J1307"/>
  <c r="J1305"/>
  <c r="J1303"/>
  <c r="J1301"/>
  <c r="J1299"/>
  <c r="J1297"/>
  <c r="J1295"/>
  <c r="J1293"/>
  <c r="J1291"/>
  <c r="J1289"/>
  <c r="J1287"/>
  <c r="J1285"/>
  <c r="J1283"/>
  <c r="J1281"/>
  <c r="J1279"/>
  <c r="J1277"/>
  <c r="J1275"/>
  <c r="J1273"/>
  <c r="J1271"/>
  <c r="J1269"/>
  <c r="J1267"/>
  <c r="J1265"/>
  <c r="J1263"/>
  <c r="J1261"/>
  <c r="J1259"/>
  <c r="J1257"/>
  <c r="J1255"/>
  <c r="J1253"/>
  <c r="J1251"/>
  <c r="J1249"/>
  <c r="J1247"/>
  <c r="J1245"/>
  <c r="J1243"/>
  <c r="J1241"/>
  <c r="J1239"/>
  <c r="J1237"/>
  <c r="J1235"/>
  <c r="J1233"/>
  <c r="J1231"/>
  <c r="J1229"/>
  <c r="J1227"/>
  <c r="J1225"/>
  <c r="J1223"/>
  <c r="J1221"/>
  <c r="J1219"/>
  <c r="J1217"/>
  <c r="J1215"/>
  <c r="J1213"/>
  <c r="J1211"/>
  <c r="J1209"/>
  <c r="J1207"/>
  <c r="J1205"/>
  <c r="J1203"/>
  <c r="J1201"/>
  <c r="J1199"/>
  <c r="J1197"/>
  <c r="J1195"/>
  <c r="J1193"/>
  <c r="J1191"/>
  <c r="J1189"/>
  <c r="J1187"/>
  <c r="J1185"/>
  <c r="J1183"/>
  <c r="J1181"/>
  <c r="J1179"/>
  <c r="J1177"/>
  <c r="J1175"/>
  <c r="J1173"/>
  <c r="J1171"/>
  <c r="J1169"/>
  <c r="J1167"/>
  <c r="J1165"/>
  <c r="J1163"/>
  <c r="J1161"/>
  <c r="J1159"/>
  <c r="J1157"/>
  <c r="J1155"/>
  <c r="J1153"/>
  <c r="J1151"/>
  <c r="J1149"/>
  <c r="J1147"/>
  <c r="J1145"/>
  <c r="J1143"/>
  <c r="J1141"/>
  <c r="J1139"/>
  <c r="J1137"/>
  <c r="J1135"/>
  <c r="J1133"/>
  <c r="J1131"/>
  <c r="J1129"/>
  <c r="J1127"/>
  <c r="J1125"/>
  <c r="J1123"/>
  <c r="J1121"/>
  <c r="J1119"/>
  <c r="J1117"/>
  <c r="J1115"/>
  <c r="J16"/>
  <c r="J40"/>
  <c r="J38"/>
  <c r="J36"/>
  <c r="J34"/>
  <c r="J32"/>
  <c r="J30"/>
  <c r="J28"/>
  <c r="J26"/>
  <c r="J24"/>
  <c r="J22"/>
  <c r="J20"/>
  <c r="J18"/>
  <c r="J14"/>
  <c r="J12"/>
  <c r="J10"/>
  <c r="J8"/>
  <c r="J6"/>
  <c r="J122"/>
  <c r="J120"/>
  <c r="J118"/>
  <c r="J116"/>
  <c r="J114"/>
  <c r="J112"/>
  <c r="J110"/>
  <c r="J108"/>
  <c r="J106"/>
  <c r="J104"/>
  <c r="J102"/>
  <c r="J100"/>
  <c r="J98"/>
  <c r="J96"/>
  <c r="J94"/>
  <c r="J92"/>
  <c r="J90"/>
  <c r="J88"/>
  <c r="J86"/>
  <c r="J84"/>
  <c r="J82"/>
  <c r="J80"/>
  <c r="J78"/>
  <c r="J76"/>
  <c r="J74"/>
  <c r="J72"/>
  <c r="J70"/>
  <c r="J68"/>
  <c r="J66"/>
  <c r="J64"/>
  <c r="J62"/>
  <c r="J60"/>
  <c r="J58"/>
  <c r="J56"/>
  <c r="J54"/>
  <c r="J52"/>
  <c r="J50"/>
  <c r="J48"/>
  <c r="J46"/>
  <c r="J44"/>
  <c r="J1113"/>
  <c r="J1111"/>
  <c r="J1109"/>
  <c r="J1107"/>
  <c r="J1105"/>
  <c r="J1103"/>
  <c r="J1101"/>
  <c r="J1099"/>
  <c r="J1097"/>
  <c r="J1095"/>
  <c r="J1093"/>
  <c r="J1091"/>
  <c r="J1089"/>
  <c r="J1087"/>
  <c r="J1085"/>
  <c r="J1083"/>
  <c r="J1081"/>
  <c r="J1079"/>
  <c r="J1077"/>
  <c r="J1075"/>
  <c r="J1073"/>
  <c r="J1071"/>
  <c r="J1069"/>
  <c r="J1067"/>
  <c r="J1065"/>
  <c r="J1063"/>
  <c r="J1061"/>
  <c r="J1059"/>
  <c r="J1057"/>
  <c r="J1055"/>
  <c r="J1053"/>
  <c r="J1051"/>
  <c r="J1049"/>
  <c r="J1047"/>
  <c r="J1045"/>
  <c r="J1043"/>
  <c r="J1041"/>
  <c r="J1039"/>
  <c r="J1037"/>
  <c r="J1035"/>
  <c r="J1033"/>
  <c r="J1031"/>
  <c r="J1029"/>
  <c r="J1027"/>
  <c r="J1025"/>
  <c r="J1023"/>
  <c r="J1021"/>
  <c r="J1019"/>
  <c r="J1017"/>
  <c r="J1015"/>
  <c r="J1013"/>
  <c r="J1011"/>
  <c r="J1009"/>
  <c r="J1007"/>
  <c r="J1005"/>
  <c r="J1003"/>
  <c r="J1001"/>
  <c r="J999"/>
  <c r="J997"/>
  <c r="J995"/>
  <c r="J993"/>
  <c r="J991"/>
  <c r="J989"/>
  <c r="J987"/>
  <c r="J985"/>
  <c r="J983"/>
  <c r="J981"/>
  <c r="J979"/>
  <c r="J977"/>
  <c r="J975"/>
  <c r="J973"/>
  <c r="J971"/>
  <c r="J969"/>
  <c r="J967"/>
  <c r="J965"/>
  <c r="J963"/>
  <c r="J961"/>
  <c r="J959"/>
  <c r="J957"/>
  <c r="J955"/>
  <c r="J953"/>
  <c r="J951"/>
  <c r="J949"/>
  <c r="J947"/>
  <c r="J945"/>
  <c r="J943"/>
  <c r="J941"/>
  <c r="J939"/>
  <c r="J937"/>
  <c r="J935"/>
  <c r="J933"/>
  <c r="J931"/>
  <c r="J929"/>
  <c r="J927"/>
  <c r="J925"/>
  <c r="J923"/>
  <c r="J921"/>
  <c r="J919"/>
  <c r="J917"/>
  <c r="J915"/>
  <c r="J913"/>
  <c r="J911"/>
  <c r="J909"/>
  <c r="J907"/>
  <c r="J905"/>
  <c r="J903"/>
  <c r="J901"/>
  <c r="J899"/>
  <c r="J897"/>
  <c r="J895"/>
  <c r="J893"/>
  <c r="J891"/>
  <c r="J889"/>
  <c r="J887"/>
  <c r="J885"/>
  <c r="J883"/>
  <c r="J881"/>
  <c r="J879"/>
  <c r="J877"/>
  <c r="J875"/>
  <c r="J873"/>
  <c r="J871"/>
  <c r="J869"/>
  <c r="J867"/>
  <c r="J865"/>
  <c r="J863"/>
  <c r="J861"/>
  <c r="J859"/>
  <c r="J857"/>
  <c r="J855"/>
  <c r="J853"/>
  <c r="J851"/>
  <c r="J849"/>
  <c r="J847"/>
  <c r="J845"/>
  <c r="J843"/>
  <c r="J841"/>
  <c r="J839"/>
  <c r="J837"/>
  <c r="J835"/>
  <c r="J833"/>
  <c r="J831"/>
  <c r="J829"/>
  <c r="J827"/>
  <c r="J825"/>
  <c r="J823"/>
  <c r="J821"/>
  <c r="J819"/>
  <c r="J817"/>
  <c r="J815"/>
  <c r="J813"/>
  <c r="J811"/>
  <c r="J809"/>
  <c r="J807"/>
  <c r="J805"/>
  <c r="J803"/>
  <c r="J801"/>
  <c r="J799"/>
  <c r="J797"/>
  <c r="J795"/>
  <c r="J793"/>
  <c r="J791"/>
  <c r="J789"/>
  <c r="J787"/>
  <c r="J785"/>
  <c r="J783"/>
  <c r="J781"/>
  <c r="J779"/>
  <c r="J777"/>
  <c r="J775"/>
  <c r="J773"/>
  <c r="J771"/>
  <c r="J769"/>
  <c r="J767"/>
  <c r="J765"/>
  <c r="J763"/>
  <c r="J761"/>
  <c r="J759"/>
  <c r="J757"/>
  <c r="J755"/>
  <c r="J753"/>
  <c r="J751"/>
  <c r="J749"/>
  <c r="J747"/>
  <c r="J745"/>
  <c r="J743"/>
  <c r="J741"/>
  <c r="J739"/>
  <c r="J737"/>
  <c r="J735"/>
  <c r="J733"/>
  <c r="J731"/>
  <c r="J729"/>
  <c r="J727"/>
  <c r="J725"/>
  <c r="J723"/>
  <c r="J721"/>
  <c r="J719"/>
  <c r="J717"/>
  <c r="J715"/>
  <c r="J713"/>
  <c r="J711"/>
  <c r="J709"/>
  <c r="J707"/>
  <c r="J705"/>
  <c r="J703"/>
  <c r="J701"/>
  <c r="J699"/>
  <c r="J697"/>
  <c r="J695"/>
  <c r="J693"/>
  <c r="J691"/>
  <c r="J689"/>
  <c r="J687"/>
  <c r="J685"/>
  <c r="J683"/>
  <c r="J681"/>
  <c r="J679"/>
  <c r="J677"/>
  <c r="J675"/>
  <c r="J673"/>
  <c r="J671"/>
  <c r="J669"/>
  <c r="J667"/>
  <c r="J665"/>
  <c r="J663"/>
  <c r="J661"/>
  <c r="J659"/>
  <c r="J657"/>
  <c r="J655"/>
  <c r="J653"/>
  <c r="J651"/>
  <c r="J649"/>
  <c r="J647"/>
  <c r="J645"/>
  <c r="J643"/>
  <c r="J641"/>
  <c r="J639"/>
  <c r="J637"/>
  <c r="J635"/>
  <c r="J633"/>
  <c r="J631"/>
  <c r="J629"/>
  <c r="J627"/>
  <c r="J625"/>
  <c r="J623"/>
  <c r="J621"/>
  <c r="J619"/>
  <c r="J617"/>
  <c r="J615"/>
  <c r="J613"/>
  <c r="J611"/>
  <c r="J609"/>
  <c r="J607"/>
  <c r="J605"/>
  <c r="J603"/>
  <c r="J601"/>
  <c r="J599"/>
  <c r="J597"/>
  <c r="J595"/>
  <c r="J593"/>
  <c r="J591"/>
  <c r="J589"/>
  <c r="J587"/>
  <c r="J585"/>
  <c r="J583"/>
  <c r="J581"/>
  <c r="J579"/>
  <c r="J577"/>
  <c r="J575"/>
  <c r="J573"/>
  <c r="J571"/>
  <c r="J569"/>
  <c r="J567"/>
  <c r="J565"/>
  <c r="J563"/>
  <c r="J561"/>
  <c r="J559"/>
  <c r="J557"/>
  <c r="J555"/>
  <c r="J553"/>
  <c r="J551"/>
  <c r="J549"/>
  <c r="J547"/>
  <c r="J545"/>
  <c r="J543"/>
  <c r="J541"/>
  <c r="J539"/>
  <c r="J537"/>
  <c r="J535"/>
  <c r="J533"/>
  <c r="J531"/>
  <c r="J529"/>
  <c r="J527"/>
  <c r="J525"/>
  <c r="J523"/>
  <c r="J521"/>
  <c r="J519"/>
  <c r="J517"/>
  <c r="J515"/>
  <c r="J513"/>
  <c r="J511"/>
  <c r="J509"/>
  <c r="J507"/>
  <c r="J505"/>
  <c r="J503"/>
  <c r="J501"/>
  <c r="J499"/>
  <c r="J497"/>
  <c r="J495"/>
  <c r="J493"/>
  <c r="J491"/>
  <c r="J489"/>
  <c r="J487"/>
  <c r="J485"/>
  <c r="J483"/>
  <c r="J481"/>
  <c r="J479"/>
  <c r="J477"/>
  <c r="J475"/>
  <c r="J473"/>
  <c r="J471"/>
  <c r="J469"/>
  <c r="J467"/>
  <c r="J465"/>
  <c r="J463"/>
  <c r="J461"/>
  <c r="J459"/>
  <c r="J457"/>
  <c r="J455"/>
  <c r="J453"/>
  <c r="J451"/>
  <c r="J449"/>
  <c r="J447"/>
  <c r="J445"/>
  <c r="J443"/>
  <c r="J441"/>
  <c r="J439"/>
  <c r="J437"/>
  <c r="J435"/>
  <c r="J433"/>
  <c r="J431"/>
  <c r="J429"/>
  <c r="J427"/>
  <c r="J425"/>
  <c r="J423"/>
  <c r="J421"/>
  <c r="J419"/>
  <c r="J417"/>
  <c r="J415"/>
  <c r="J413"/>
  <c r="J411"/>
  <c r="J409"/>
  <c r="J407"/>
  <c r="J405"/>
  <c r="J403"/>
  <c r="J401"/>
  <c r="J399"/>
  <c r="J397"/>
  <c r="J395"/>
  <c r="J393"/>
  <c r="J391"/>
  <c r="J389"/>
  <c r="J387"/>
  <c r="J385"/>
  <c r="J383"/>
  <c r="J381"/>
  <c r="J379"/>
  <c r="J377"/>
  <c r="J375"/>
  <c r="J373"/>
  <c r="J371"/>
  <c r="J369"/>
  <c r="J367"/>
  <c r="J365"/>
  <c r="J363"/>
  <c r="J361"/>
  <c r="J359"/>
  <c r="J357"/>
  <c r="J355"/>
  <c r="J353"/>
  <c r="J351"/>
  <c r="J349"/>
  <c r="J347"/>
  <c r="J345"/>
  <c r="J343"/>
  <c r="J341"/>
  <c r="J339"/>
  <c r="J337"/>
  <c r="J335"/>
  <c r="J333"/>
  <c r="J331"/>
  <c r="J329"/>
  <c r="J327"/>
  <c r="J325"/>
  <c r="J323"/>
  <c r="J321"/>
  <c r="J319"/>
  <c r="J317"/>
  <c r="J315"/>
  <c r="J313"/>
  <c r="J311"/>
  <c r="J309"/>
  <c r="J307"/>
  <c r="J305"/>
  <c r="J303"/>
  <c r="J301"/>
  <c r="J299"/>
  <c r="J297"/>
  <c r="J295"/>
  <c r="J293"/>
  <c r="J291"/>
  <c r="J289"/>
  <c r="J287"/>
  <c r="J285"/>
  <c r="J283"/>
  <c r="J281"/>
  <c r="J279"/>
  <c r="J277"/>
  <c r="J275"/>
  <c r="J273"/>
  <c r="J271"/>
  <c r="J269"/>
  <c r="J267"/>
  <c r="J265"/>
  <c r="J263"/>
  <c r="J261"/>
  <c r="J259"/>
  <c r="J257"/>
  <c r="J255"/>
  <c r="J253"/>
  <c r="J251"/>
  <c r="J249"/>
  <c r="J247"/>
  <c r="J245"/>
  <c r="J243"/>
  <c r="J241"/>
  <c r="J239"/>
  <c r="J237"/>
  <c r="J235"/>
  <c r="J233"/>
  <c r="J231"/>
  <c r="J229"/>
  <c r="J227"/>
  <c r="J225"/>
  <c r="J223"/>
  <c r="J221"/>
  <c r="J219"/>
  <c r="J217"/>
  <c r="J215"/>
  <c r="J213"/>
  <c r="J211"/>
  <c r="J209"/>
  <c r="J207"/>
  <c r="J205"/>
  <c r="J203"/>
  <c r="J201"/>
  <c r="J199"/>
  <c r="J197"/>
  <c r="J195"/>
  <c r="J193"/>
  <c r="J191"/>
  <c r="J189"/>
  <c r="J187"/>
  <c r="J185"/>
  <c r="J183"/>
  <c r="J181"/>
  <c r="J179"/>
  <c r="J177"/>
  <c r="J175"/>
  <c r="J173"/>
  <c r="J171"/>
  <c r="J169"/>
  <c r="J167"/>
  <c r="J165"/>
  <c r="J163"/>
  <c r="J161"/>
  <c r="J159"/>
  <c r="J157"/>
  <c r="J155"/>
  <c r="J153"/>
  <c r="J151"/>
  <c r="J149"/>
  <c r="J147"/>
  <c r="J145"/>
  <c r="J143"/>
  <c r="J141"/>
  <c r="J139"/>
  <c r="J137"/>
  <c r="J135"/>
  <c r="J133"/>
  <c r="J131"/>
  <c r="J129"/>
  <c r="J127"/>
  <c r="J125"/>
  <c r="J1499"/>
  <c r="J1497"/>
  <c r="J1495"/>
  <c r="J1493"/>
  <c r="J1491"/>
  <c r="J1489"/>
  <c r="J1487"/>
  <c r="J1485"/>
  <c r="J1483"/>
  <c r="J1481"/>
  <c r="J1479"/>
  <c r="J1477"/>
  <c r="J1475"/>
  <c r="J1473"/>
  <c r="J1471"/>
  <c r="J1469"/>
  <c r="J1467"/>
  <c r="J1468"/>
  <c r="O12" i="3"/>
  <c r="O17"/>
  <c r="O21"/>
  <c r="O25"/>
  <c r="O14"/>
  <c r="O16"/>
  <c r="O18"/>
  <c r="O20"/>
  <c r="O22"/>
  <c r="O24"/>
  <c r="O26"/>
  <c r="O28"/>
  <c r="BA1221" i="1"/>
  <c r="BA1220"/>
  <c r="BA1213"/>
  <c r="BA1212"/>
  <c r="BA1205"/>
  <c r="BA1204"/>
  <c r="BA1197"/>
  <c r="BA1194"/>
  <c r="BA1193"/>
  <c r="BA1189"/>
  <c r="BA1186"/>
  <c r="BA1185"/>
  <c r="BA1181"/>
  <c r="BA1178"/>
  <c r="BA1177"/>
  <c r="BA1173"/>
  <c r="BA1170"/>
  <c r="BA1169"/>
  <c r="BA1165"/>
  <c r="BA1162"/>
  <c r="BA1161"/>
  <c r="BA1157"/>
  <c r="BA1154"/>
  <c r="BA1153"/>
  <c r="BA1149"/>
  <c r="BA1146"/>
  <c r="BA1145"/>
  <c r="BA2317"/>
  <c r="BA2309"/>
  <c r="BA2301"/>
  <c r="BA2293"/>
  <c r="BA2285"/>
  <c r="BA2277"/>
  <c r="BA2269"/>
  <c r="BA2261"/>
  <c r="BA2253"/>
  <c r="BA2245"/>
  <c r="BA2237"/>
  <c r="BA2229"/>
  <c r="BA2221"/>
  <c r="BA2213"/>
  <c r="BA2205"/>
  <c r="BA2197"/>
  <c r="BA2189"/>
  <c r="BA2181"/>
  <c r="BA2173"/>
  <c r="BA2165"/>
  <c r="BA2157"/>
  <c r="BA2149"/>
  <c r="BA2141"/>
  <c r="BA2133"/>
  <c r="BA2125"/>
  <c r="BA2117"/>
  <c r="BA2109"/>
  <c r="BA2101"/>
  <c r="BA2093"/>
  <c r="BA2085"/>
  <c r="BA2077"/>
  <c r="BA2069"/>
  <c r="BA2061"/>
  <c r="BA2053"/>
  <c r="BA2045"/>
  <c r="BA2037"/>
  <c r="BA2029"/>
  <c r="BA2021"/>
  <c r="BA2013"/>
  <c r="BA2005"/>
  <c r="BA1997"/>
  <c r="BA1989"/>
  <c r="BA1981"/>
  <c r="BA1973"/>
  <c r="BA1965"/>
  <c r="BA1957"/>
  <c r="BA1949"/>
  <c r="BA1941"/>
  <c r="BA1933"/>
  <c r="BA1925"/>
  <c r="BA1921"/>
  <c r="BA1918"/>
  <c r="BA1917"/>
  <c r="BA1913"/>
  <c r="BA1910"/>
  <c r="BA1909"/>
  <c r="BA1905"/>
  <c r="BA1902"/>
  <c r="BA1901"/>
  <c r="BA1897"/>
  <c r="BA1894"/>
  <c r="BA1893"/>
  <c r="BA1889"/>
  <c r="BA1886"/>
  <c r="BA1885"/>
  <c r="BA1881"/>
  <c r="BA1878"/>
  <c r="BA1877"/>
  <c r="BA1873"/>
  <c r="BA1870"/>
  <c r="BA1869"/>
  <c r="BA1865"/>
  <c r="BA1862"/>
  <c r="BA1861"/>
  <c r="BA1857"/>
  <c r="BA1854"/>
  <c r="BA1853"/>
  <c r="BA1849"/>
  <c r="BA1846"/>
  <c r="BA1845"/>
  <c r="BA1841"/>
  <c r="BA1838"/>
  <c r="BA1837"/>
  <c r="BA1833"/>
  <c r="BA1830"/>
  <c r="BA1829"/>
  <c r="BA1825"/>
  <c r="BA1822"/>
  <c r="BA1821"/>
  <c r="BA1817"/>
  <c r="BA1814"/>
  <c r="BA1813"/>
  <c r="BA1809"/>
  <c r="BA1806"/>
  <c r="BA1805"/>
  <c r="BA1750"/>
  <c r="BA1438"/>
  <c r="BA1437"/>
  <c r="BA1433"/>
  <c r="BA1430"/>
  <c r="BA1429"/>
  <c r="BA1425"/>
  <c r="BA1422"/>
  <c r="BA1421"/>
  <c r="BA1417"/>
  <c r="BA1414"/>
  <c r="BA1413"/>
  <c r="BA1409"/>
  <c r="BA1406"/>
  <c r="BA1405"/>
  <c r="BA1401"/>
  <c r="BA1398"/>
  <c r="BA1397"/>
  <c r="BA1393"/>
  <c r="BA1390"/>
  <c r="BA1389"/>
  <c r="BA1385"/>
  <c r="BA1382"/>
  <c r="BA1381"/>
  <c r="BA1377"/>
  <c r="BA1374"/>
  <c r="BA1373"/>
  <c r="BA1369"/>
  <c r="BA1366"/>
  <c r="BA1365"/>
  <c r="BA1361"/>
  <c r="BA1358"/>
  <c r="BA1357"/>
  <c r="BA1353"/>
  <c r="BA1350"/>
  <c r="BA1349"/>
  <c r="BA1345"/>
  <c r="BA1342"/>
  <c r="BB3725"/>
  <c r="BC3725" s="1"/>
  <c r="BB3693"/>
  <c r="BC3693" s="1"/>
  <c r="BB2446"/>
  <c r="BC2446" s="1"/>
  <c r="BB2430"/>
  <c r="BC2430" s="1"/>
  <c r="BB2414"/>
  <c r="BC2414" s="1"/>
  <c r="BB2398"/>
  <c r="BC2398" s="1"/>
  <c r="BB1222"/>
  <c r="BC1222" s="1"/>
  <c r="BB1218"/>
  <c r="BC1218" s="1"/>
  <c r="BB1214"/>
  <c r="BC1214" s="1"/>
  <c r="BB1210"/>
  <c r="BC1210" s="1"/>
  <c r="BB1206"/>
  <c r="BC1206" s="1"/>
  <c r="BB1202"/>
  <c r="BC1202" s="1"/>
  <c r="BB1198"/>
  <c r="BC1198" s="1"/>
  <c r="BB1116"/>
  <c r="BC1116" s="1"/>
  <c r="BB1100"/>
  <c r="BC1100" s="1"/>
  <c r="BA3661"/>
  <c r="BA3660"/>
  <c r="BA3657"/>
  <c r="BA3656"/>
  <c r="BB3759"/>
  <c r="BC3759" s="1"/>
  <c r="BB3661"/>
  <c r="BC3661" s="1"/>
  <c r="BB1224"/>
  <c r="BC1224" s="1"/>
  <c r="BB1220"/>
  <c r="BC1220" s="1"/>
  <c r="BB1216"/>
  <c r="BC1216" s="1"/>
  <c r="BB1212"/>
  <c r="BC1212" s="1"/>
  <c r="BB1208"/>
  <c r="BC1208" s="1"/>
  <c r="BB1204"/>
  <c r="BC1204" s="1"/>
  <c r="BB1200"/>
  <c r="BC1200" s="1"/>
  <c r="BB207"/>
  <c r="BC207" s="1"/>
  <c r="BB191"/>
  <c r="BC191" s="1"/>
  <c r="BA2318"/>
  <c r="BA2314"/>
  <c r="BA2313"/>
  <c r="BA2310"/>
  <c r="BA2306"/>
  <c r="BA2305"/>
  <c r="BA2302"/>
  <c r="BA2298"/>
  <c r="BA2297"/>
  <c r="BA2294"/>
  <c r="BA2290"/>
  <c r="BA2289"/>
  <c r="BA2286"/>
  <c r="BA2282"/>
  <c r="BA2281"/>
  <c r="BA2278"/>
  <c r="BA2274"/>
  <c r="BA2273"/>
  <c r="BA2270"/>
  <c r="BA2266"/>
  <c r="BA2265"/>
  <c r="BA2262"/>
  <c r="BA2258"/>
  <c r="BA2257"/>
  <c r="BA2254"/>
  <c r="BA2250"/>
  <c r="BA2249"/>
  <c r="BA2246"/>
  <c r="BA2242"/>
  <c r="BA2241"/>
  <c r="BA2238"/>
  <c r="BA2234"/>
  <c r="BA2233"/>
  <c r="BA2230"/>
  <c r="BA2226"/>
  <c r="BA2225"/>
  <c r="BA2222"/>
  <c r="BA2218"/>
  <c r="BA2217"/>
  <c r="BA2214"/>
  <c r="BA2210"/>
  <c r="BA2209"/>
  <c r="BA2206"/>
  <c r="BA2202"/>
  <c r="BA2201"/>
  <c r="BA2198"/>
  <c r="BA2194"/>
  <c r="BA2193"/>
  <c r="BA2190"/>
  <c r="BA2186"/>
  <c r="BA2185"/>
  <c r="BA2182"/>
  <c r="BA2178"/>
  <c r="BA2177"/>
  <c r="BA2174"/>
  <c r="BA2170"/>
  <c r="BA2169"/>
  <c r="BA2166"/>
  <c r="BA2162"/>
  <c r="BA2161"/>
  <c r="BA2158"/>
  <c r="BA2154"/>
  <c r="BA2153"/>
  <c r="BA2150"/>
  <c r="BA2146"/>
  <c r="BA2145"/>
  <c r="BA2142"/>
  <c r="BA2138"/>
  <c r="BA2137"/>
  <c r="BA2134"/>
  <c r="BA2130"/>
  <c r="BA2129"/>
  <c r="BA2126"/>
  <c r="BA2122"/>
  <c r="BA2121"/>
  <c r="BA2118"/>
  <c r="BA2114"/>
  <c r="BA2113"/>
  <c r="BA2110"/>
  <c r="BA2106"/>
  <c r="BA2105"/>
  <c r="BA2102"/>
  <c r="BA2098"/>
  <c r="BA2097"/>
  <c r="BA2094"/>
  <c r="BA2090"/>
  <c r="BA2089"/>
  <c r="BA2086"/>
  <c r="BA2082"/>
  <c r="BA2081"/>
  <c r="BA2078"/>
  <c r="BA2074"/>
  <c r="BA2073"/>
  <c r="BA2070"/>
  <c r="BA2066"/>
  <c r="BA2065"/>
  <c r="BA2062"/>
  <c r="BA2058"/>
  <c r="BA2057"/>
  <c r="BA2054"/>
  <c r="BA2050"/>
  <c r="BA2049"/>
  <c r="BA2046"/>
  <c r="BA2042"/>
  <c r="BA2041"/>
  <c r="BA2038"/>
  <c r="BA2034"/>
  <c r="BA2033"/>
  <c r="BA2030"/>
  <c r="BA2026"/>
  <c r="BA2025"/>
  <c r="BA2022"/>
  <c r="BA2018"/>
  <c r="BA2017"/>
  <c r="BA2014"/>
  <c r="BA2010"/>
  <c r="BA2009"/>
  <c r="BA2006"/>
  <c r="BA2002"/>
  <c r="BA2001"/>
  <c r="BA1998"/>
  <c r="BA1994"/>
  <c r="BA1993"/>
  <c r="BA1990"/>
  <c r="BA1986"/>
  <c r="BA1985"/>
  <c r="BA1982"/>
  <c r="BA1978"/>
  <c r="BA1977"/>
  <c r="BA1974"/>
  <c r="BA1970"/>
  <c r="BA1969"/>
  <c r="BA1966"/>
  <c r="BA1962"/>
  <c r="BA1961"/>
  <c r="BA1958"/>
  <c r="BA1954"/>
  <c r="BA1953"/>
  <c r="BA1950"/>
  <c r="BA1946"/>
  <c r="BA1945"/>
  <c r="BA1942"/>
  <c r="BA1938"/>
  <c r="BA1937"/>
  <c r="BA1934"/>
  <c r="BA1930"/>
  <c r="BA1929"/>
  <c r="BA1926"/>
  <c r="BA1922"/>
  <c r="BA1914"/>
  <c r="BA1906"/>
  <c r="BA1898"/>
  <c r="BA1890"/>
  <c r="BA1882"/>
  <c r="BA1874"/>
  <c r="BA1866"/>
  <c r="BA1858"/>
  <c r="BA1850"/>
  <c r="BA1842"/>
  <c r="BA1834"/>
  <c r="BA1826"/>
  <c r="BA1818"/>
  <c r="BA1810"/>
  <c r="BA1804"/>
  <c r="BA1803"/>
  <c r="BA1748"/>
  <c r="BA1434"/>
  <c r="BA1426"/>
  <c r="BA1418"/>
  <c r="BA1410"/>
  <c r="BA1402"/>
  <c r="BA1394"/>
  <c r="BA1386"/>
  <c r="BA1378"/>
  <c r="BA1370"/>
  <c r="BA1362"/>
  <c r="BA1354"/>
  <c r="BA1346"/>
  <c r="BA1338"/>
  <c r="BA1330"/>
  <c r="BA1322"/>
  <c r="BA1314"/>
  <c r="BA1306"/>
  <c r="BA1298"/>
  <c r="BA1290"/>
  <c r="BA1282"/>
  <c r="BA1274"/>
  <c r="BA1266"/>
  <c r="BA1258"/>
  <c r="BA1250"/>
  <c r="BA1242"/>
  <c r="BA1234"/>
  <c r="BA1226"/>
  <c r="BA1223"/>
  <c r="AX1222"/>
  <c r="BA1222"/>
  <c r="BA1219"/>
  <c r="AX1218"/>
  <c r="BA1218"/>
  <c r="BA1215"/>
  <c r="AX1214"/>
  <c r="BA1214"/>
  <c r="BA1211"/>
  <c r="AX1210"/>
  <c r="BA1210"/>
  <c r="BA1207"/>
  <c r="AX1206"/>
  <c r="BA1206"/>
  <c r="BA1203"/>
  <c r="AX1202"/>
  <c r="BA1202"/>
  <c r="BA1199"/>
  <c r="AX1198"/>
  <c r="BA1198"/>
  <c r="BA1190"/>
  <c r="BA1182"/>
  <c r="BA1174"/>
  <c r="BA1166"/>
  <c r="BA1158"/>
  <c r="BA1150"/>
  <c r="BA1083"/>
  <c r="BA810"/>
  <c r="BA683"/>
  <c r="BA348"/>
  <c r="BA347"/>
  <c r="S5" i="3"/>
  <c r="O5"/>
  <c r="S15"/>
  <c r="O15"/>
  <c r="S19"/>
  <c r="O19"/>
  <c r="S23"/>
  <c r="O23"/>
  <c r="S27"/>
  <c r="O27"/>
  <c r="R4"/>
  <c r="S7"/>
  <c r="O7"/>
  <c r="R27"/>
  <c r="R25"/>
  <c r="R23"/>
  <c r="R21"/>
  <c r="R19"/>
  <c r="R17"/>
  <c r="R15"/>
  <c r="R13"/>
  <c r="R11"/>
  <c r="R9"/>
  <c r="R7"/>
  <c r="R5"/>
  <c r="R28"/>
  <c r="R26"/>
  <c r="R24"/>
  <c r="R22"/>
  <c r="R20"/>
  <c r="R18"/>
  <c r="R16"/>
  <c r="R14"/>
  <c r="R12"/>
  <c r="R10"/>
  <c r="R8"/>
  <c r="R6"/>
  <c r="AN3774" i="1"/>
  <c r="AN3772"/>
  <c r="AN3770"/>
  <c r="AN3768"/>
  <c r="AN3766"/>
  <c r="AN3764"/>
  <c r="AN3762"/>
  <c r="AN3760"/>
  <c r="AN3758"/>
  <c r="AN3756"/>
  <c r="AN3754"/>
  <c r="AN3752"/>
  <c r="AN3750"/>
  <c r="AN3748"/>
  <c r="AN3746"/>
  <c r="AN3744"/>
  <c r="AN3742"/>
  <c r="AN3740"/>
  <c r="AN3738"/>
  <c r="AN3736"/>
  <c r="AN3734"/>
  <c r="AN3732"/>
  <c r="AN3730"/>
  <c r="AN3728"/>
  <c r="AN3726"/>
  <c r="AN3724"/>
  <c r="AN3722"/>
  <c r="AN3720"/>
  <c r="AN3718"/>
  <c r="AN3716"/>
  <c r="AN3714"/>
  <c r="AN3712"/>
  <c r="AN3710"/>
  <c r="AN3708"/>
  <c r="AN3706"/>
  <c r="AN3704"/>
  <c r="AN3702"/>
  <c r="AN3700"/>
  <c r="AN3698"/>
  <c r="AN3696"/>
  <c r="AN3694"/>
  <c r="AN3692"/>
  <c r="AN3690"/>
  <c r="AN3688"/>
  <c r="AN3686"/>
  <c r="AN3684"/>
  <c r="AN3682"/>
  <c r="AN3680"/>
  <c r="AN3678"/>
  <c r="AN3676"/>
  <c r="AN3674"/>
  <c r="AN3672"/>
  <c r="AN3670"/>
  <c r="AN3668"/>
  <c r="AN3666"/>
  <c r="AN3664"/>
  <c r="AN3662"/>
  <c r="AN3660"/>
  <c r="AN3658"/>
  <c r="AN3656"/>
  <c r="AN3654"/>
  <c r="AN3652"/>
  <c r="AN3650"/>
  <c r="AN3648"/>
  <c r="AN3646"/>
  <c r="AN3644"/>
  <c r="AN3642"/>
  <c r="AN3640"/>
  <c r="AN3638"/>
  <c r="AN2453"/>
  <c r="AN2451"/>
  <c r="AN2449"/>
  <c r="AN2447"/>
  <c r="BA2445"/>
  <c r="BA2443"/>
  <c r="AP2351"/>
  <c r="AN2351"/>
  <c r="AP2343"/>
  <c r="AN2343"/>
  <c r="AP2335"/>
  <c r="AN2335"/>
  <c r="AP2327"/>
  <c r="AN2327"/>
  <c r="BC2382"/>
  <c r="AX2382"/>
  <c r="AP2345"/>
  <c r="AN2345"/>
  <c r="AP2337"/>
  <c r="AN2337"/>
  <c r="AP2329"/>
  <c r="AN2329"/>
  <c r="AP2321"/>
  <c r="AN2321"/>
  <c r="AX2446"/>
  <c r="BA2446"/>
  <c r="BA2444"/>
  <c r="BA2381"/>
  <c r="BA2379"/>
  <c r="AP2347"/>
  <c r="AN2347"/>
  <c r="AP2339"/>
  <c r="AN2339"/>
  <c r="AP2331"/>
  <c r="AN2331"/>
  <c r="AP2323"/>
  <c r="AN2323"/>
  <c r="AN2381"/>
  <c r="AN2379"/>
  <c r="AN2377"/>
  <c r="AN2375"/>
  <c r="AN2373"/>
  <c r="AN2371"/>
  <c r="AN2369"/>
  <c r="AN2367"/>
  <c r="AN2365"/>
  <c r="AN2363"/>
  <c r="AN2361"/>
  <c r="AN2359"/>
  <c r="AN2357"/>
  <c r="AN2355"/>
  <c r="AN2353"/>
  <c r="AP2349"/>
  <c r="AN2349"/>
  <c r="AP2341"/>
  <c r="AN2341"/>
  <c r="AP2333"/>
  <c r="AN2333"/>
  <c r="AP2325"/>
  <c r="AN2325"/>
  <c r="AN1805"/>
  <c r="AN1803"/>
  <c r="AN1801"/>
  <c r="AN1799"/>
  <c r="AN1797"/>
  <c r="AN1795"/>
  <c r="AN1793"/>
  <c r="AN1791"/>
  <c r="AN1789"/>
  <c r="AN1787"/>
  <c r="AN1785"/>
  <c r="AN1783"/>
  <c r="AN1781"/>
  <c r="AN1779"/>
  <c r="AN1777"/>
  <c r="AN1775"/>
  <c r="AN1773"/>
  <c r="AN1771"/>
  <c r="AN1769"/>
  <c r="AN1767"/>
  <c r="AN1765"/>
  <c r="AN1763"/>
  <c r="AN1761"/>
  <c r="AN1759"/>
  <c r="AN1757"/>
  <c r="AN1755"/>
  <c r="AN1753"/>
  <c r="AP1751"/>
  <c r="BA1749"/>
  <c r="BA1747"/>
  <c r="AN1145"/>
  <c r="AN1143"/>
  <c r="AN1141"/>
  <c r="AN1139"/>
  <c r="AN1137"/>
  <c r="AN1135"/>
  <c r="AN1133"/>
  <c r="AN1131"/>
  <c r="AN1129"/>
  <c r="AN1127"/>
  <c r="AN1125"/>
  <c r="AN1123"/>
  <c r="AN1121"/>
  <c r="AN1119"/>
  <c r="AN1117"/>
  <c r="AN1115"/>
  <c r="AN1113"/>
  <c r="AN1111"/>
  <c r="AN1109"/>
  <c r="AP1081"/>
  <c r="AN1081"/>
  <c r="AN1749"/>
  <c r="AN1747"/>
  <c r="AN1745"/>
  <c r="AN1743"/>
  <c r="AN1741"/>
  <c r="AN1739"/>
  <c r="AN1737"/>
  <c r="AN1735"/>
  <c r="AN1733"/>
  <c r="AN1731"/>
  <c r="AN1729"/>
  <c r="AN1727"/>
  <c r="AN1725"/>
  <c r="AN1723"/>
  <c r="AN1721"/>
  <c r="AN1719"/>
  <c r="AN1717"/>
  <c r="AN1715"/>
  <c r="AN1713"/>
  <c r="AN1711"/>
  <c r="AN1709"/>
  <c r="AN1707"/>
  <c r="AN1705"/>
  <c r="AP1083"/>
  <c r="AN1083"/>
  <c r="BA2382"/>
  <c r="BA2380"/>
  <c r="BC1084"/>
  <c r="AX1084"/>
  <c r="BA1081"/>
  <c r="AP1079"/>
  <c r="AN1079"/>
  <c r="BA811"/>
  <c r="BA809"/>
  <c r="AN748"/>
  <c r="AN746"/>
  <c r="AN744"/>
  <c r="AN742"/>
  <c r="AN740"/>
  <c r="AN738"/>
  <c r="AN736"/>
  <c r="AN734"/>
  <c r="AN732"/>
  <c r="AN730"/>
  <c r="AN728"/>
  <c r="AN726"/>
  <c r="AN724"/>
  <c r="AN722"/>
  <c r="AN720"/>
  <c r="AN718"/>
  <c r="AN716"/>
  <c r="AN714"/>
  <c r="AN712"/>
  <c r="AN710"/>
  <c r="AN708"/>
  <c r="AN706"/>
  <c r="AN704"/>
  <c r="AN702"/>
  <c r="AN700"/>
  <c r="AN698"/>
  <c r="AN696"/>
  <c r="AN694"/>
  <c r="AN692"/>
  <c r="AN690"/>
  <c r="AN688"/>
  <c r="AN686"/>
  <c r="AP684"/>
  <c r="BA682"/>
  <c r="BA680"/>
  <c r="BA1084"/>
  <c r="BA1082"/>
  <c r="BA747"/>
  <c r="BA745"/>
  <c r="AN682"/>
  <c r="AN680"/>
  <c r="AN678"/>
  <c r="AN676"/>
  <c r="AN674"/>
  <c r="AN672"/>
  <c r="AN670"/>
  <c r="AN668"/>
  <c r="AN666"/>
  <c r="AN664"/>
  <c r="BA746"/>
  <c r="BA744"/>
  <c r="S26" i="3"/>
  <c r="S22"/>
  <c r="S18"/>
  <c r="S14"/>
  <c r="S25"/>
  <c r="S21"/>
  <c r="S17"/>
  <c r="AN349" i="1"/>
  <c r="AN347"/>
  <c r="AN345"/>
  <c r="AN343"/>
  <c r="AN341"/>
  <c r="AN339"/>
  <c r="AN337"/>
  <c r="AN335"/>
  <c r="AN333"/>
  <c r="AN331"/>
  <c r="AN329"/>
  <c r="AN327"/>
  <c r="AN325"/>
  <c r="AN323"/>
  <c r="AN321"/>
  <c r="AN319"/>
  <c r="AN317"/>
  <c r="AN315"/>
  <c r="AN313"/>
  <c r="AN311"/>
  <c r="AN309"/>
  <c r="S28" i="3"/>
  <c r="S24"/>
  <c r="S20"/>
  <c r="S16"/>
  <c r="S12"/>
  <c r="AX191" i="1"/>
  <c r="BA191"/>
  <c r="BA190"/>
  <c r="BA189"/>
  <c r="BA188"/>
  <c r="AX3725"/>
  <c r="BA3725"/>
  <c r="BA3724"/>
  <c r="BA3723"/>
  <c r="BA3722"/>
  <c r="BA3721"/>
  <c r="BA3720"/>
  <c r="BA3719"/>
  <c r="BA3718"/>
  <c r="AX2414"/>
  <c r="BA2414"/>
  <c r="BA2413"/>
  <c r="BA2412"/>
  <c r="BA2411"/>
  <c r="BA2350"/>
  <c r="BA2349"/>
  <c r="BA2348"/>
  <c r="BA2347"/>
  <c r="BA1774"/>
  <c r="BA1773"/>
  <c r="BA1718"/>
  <c r="BA1717"/>
  <c r="BA1716"/>
  <c r="BA1715"/>
  <c r="AX1116"/>
  <c r="BA1116"/>
  <c r="BA1115"/>
  <c r="BA1114"/>
  <c r="BA1113"/>
  <c r="BA859"/>
  <c r="BA858"/>
  <c r="BA857"/>
  <c r="BA856"/>
  <c r="BA779"/>
  <c r="BA778"/>
  <c r="BA777"/>
  <c r="BA776"/>
  <c r="BA715"/>
  <c r="BA714"/>
  <c r="BA713"/>
  <c r="BA712"/>
  <c r="BA651"/>
  <c r="BA650"/>
  <c r="BA649"/>
  <c r="BA648"/>
  <c r="AX496"/>
  <c r="BA496"/>
  <c r="BA495"/>
  <c r="BA494"/>
  <c r="BA493"/>
  <c r="BA492"/>
  <c r="BA491"/>
  <c r="BA490"/>
  <c r="BA489"/>
  <c r="BA479"/>
  <c r="BA475"/>
  <c r="AX322"/>
  <c r="BA322"/>
  <c r="BA318"/>
  <c r="AX3998"/>
  <c r="BC3998"/>
  <c r="AX3997"/>
  <c r="BC3997"/>
  <c r="AX3994"/>
  <c r="BC3994"/>
  <c r="AX3993"/>
  <c r="BC3993"/>
  <c r="AX3990"/>
  <c r="BC3990"/>
  <c r="AX3989"/>
  <c r="BC3989"/>
  <c r="AX3986"/>
  <c r="BC3986"/>
  <c r="AX3985"/>
  <c r="BC3985"/>
  <c r="AX3982"/>
  <c r="BC3982"/>
  <c r="AX3981"/>
  <c r="BC3981"/>
  <c r="AX3978"/>
  <c r="BC3978"/>
  <c r="AX3977"/>
  <c r="BC3977"/>
  <c r="AX3974"/>
  <c r="BC3974"/>
  <c r="AX3973"/>
  <c r="BC3973"/>
  <c r="AX3970"/>
  <c r="BC3970"/>
  <c r="AX3969"/>
  <c r="BC3969"/>
  <c r="AX3966"/>
  <c r="BC3966"/>
  <c r="AX3965"/>
  <c r="BC3965"/>
  <c r="AX3962"/>
  <c r="BC3962"/>
  <c r="AX3961"/>
  <c r="BC3961"/>
  <c r="AX3958"/>
  <c r="BC3958"/>
  <c r="AX3957"/>
  <c r="BC3957"/>
  <c r="AX3954"/>
  <c r="BC3954"/>
  <c r="AX3953"/>
  <c r="BC3953"/>
  <c r="AX3950"/>
  <c r="BC3950"/>
  <c r="AX3949"/>
  <c r="BC3949"/>
  <c r="AX3946"/>
  <c r="BC3946"/>
  <c r="AX3945"/>
  <c r="BC3945"/>
  <c r="AX3942"/>
  <c r="BC3942"/>
  <c r="AX3941"/>
  <c r="BC3941"/>
  <c r="AX3938"/>
  <c r="BC3938"/>
  <c r="AX3937"/>
  <c r="BC3937"/>
  <c r="AX3934"/>
  <c r="BC3934"/>
  <c r="AX3933"/>
  <c r="BC3933"/>
  <c r="AX3930"/>
  <c r="BC3930"/>
  <c r="AX3929"/>
  <c r="BC3929"/>
  <c r="AX3926"/>
  <c r="BC3926"/>
  <c r="AX3925"/>
  <c r="BC3925"/>
  <c r="AX3922"/>
  <c r="BC3922"/>
  <c r="AX3921"/>
  <c r="BC3921"/>
  <c r="AX3918"/>
  <c r="BC3918"/>
  <c r="AX3917"/>
  <c r="BC3917"/>
  <c r="AX3914"/>
  <c r="BC3914"/>
  <c r="AX3913"/>
  <c r="BC3913"/>
  <c r="AX3910"/>
  <c r="BC3910"/>
  <c r="AX3909"/>
  <c r="BC3909"/>
  <c r="AX3906"/>
  <c r="BC3906"/>
  <c r="AX3905"/>
  <c r="BC3905"/>
  <c r="AX3902"/>
  <c r="BC3902"/>
  <c r="AX3901"/>
  <c r="BC3901"/>
  <c r="AX3898"/>
  <c r="BC3898"/>
  <c r="AX3897"/>
  <c r="BC3897"/>
  <c r="AX3894"/>
  <c r="BC3894"/>
  <c r="AX3893"/>
  <c r="BC3893"/>
  <c r="AX3890"/>
  <c r="BC3890"/>
  <c r="AX3889"/>
  <c r="BC3889"/>
  <c r="AX3886"/>
  <c r="BC3886"/>
  <c r="AX3885"/>
  <c r="BC3885"/>
  <c r="AX3882"/>
  <c r="BC3882"/>
  <c r="AX3881"/>
  <c r="BC3881"/>
  <c r="AX3878"/>
  <c r="BC3878"/>
  <c r="AX3877"/>
  <c r="BC3877"/>
  <c r="AX3874"/>
  <c r="BC3874"/>
  <c r="AX3873"/>
  <c r="BC3873"/>
  <c r="AX3870"/>
  <c r="BC3870"/>
  <c r="AX3869"/>
  <c r="BC3869"/>
  <c r="AX3866"/>
  <c r="BC3866"/>
  <c r="AX3865"/>
  <c r="BC3865"/>
  <c r="AX3862"/>
  <c r="BC3862"/>
  <c r="AX3861"/>
  <c r="BC3861"/>
  <c r="AX3858"/>
  <c r="BC3858"/>
  <c r="AX3857"/>
  <c r="BC3857"/>
  <c r="AX3854"/>
  <c r="BC3854"/>
  <c r="AX3853"/>
  <c r="BC3853"/>
  <c r="AX3850"/>
  <c r="BC3850"/>
  <c r="AX3849"/>
  <c r="BC3849"/>
  <c r="AX3846"/>
  <c r="BC3846"/>
  <c r="AX3845"/>
  <c r="BC3845"/>
  <c r="AX3842"/>
  <c r="BC3842"/>
  <c r="AX3841"/>
  <c r="BC3841"/>
  <c r="AX3838"/>
  <c r="BC3838"/>
  <c r="AX3837"/>
  <c r="BC3837"/>
  <c r="AX3834"/>
  <c r="BC3834"/>
  <c r="AX3833"/>
  <c r="BC3833"/>
  <c r="AX3830"/>
  <c r="BC3830"/>
  <c r="AX3829"/>
  <c r="BC3829"/>
  <c r="AX3826"/>
  <c r="BC3826"/>
  <c r="AX3825"/>
  <c r="BC3825"/>
  <c r="AX3822"/>
  <c r="BC3822"/>
  <c r="AX3821"/>
  <c r="BC3821"/>
  <c r="AX3818"/>
  <c r="BC3818"/>
  <c r="AX3817"/>
  <c r="BC3817"/>
  <c r="AX3814"/>
  <c r="BC3814"/>
  <c r="AX3813"/>
  <c r="BC3813"/>
  <c r="AX3810"/>
  <c r="BC3810"/>
  <c r="AX3809"/>
  <c r="BC3809"/>
  <c r="AX3806"/>
  <c r="BC3806"/>
  <c r="AX3805"/>
  <c r="BC3805"/>
  <c r="AX3802"/>
  <c r="BC3802"/>
  <c r="AX3801"/>
  <c r="BC3801"/>
  <c r="AX3798"/>
  <c r="BC3798"/>
  <c r="AX3797"/>
  <c r="BC3797"/>
  <c r="AX3794"/>
  <c r="BC3794"/>
  <c r="AX3793"/>
  <c r="BC3793"/>
  <c r="AX3790"/>
  <c r="BC3790"/>
  <c r="AX3789"/>
  <c r="BC3789"/>
  <c r="AX3786"/>
  <c r="BC3786"/>
  <c r="AX3785"/>
  <c r="BC3785"/>
  <c r="AX3782"/>
  <c r="BC3782"/>
  <c r="AX3781"/>
  <c r="BC3781"/>
  <c r="AX3778"/>
  <c r="BC3778"/>
  <c r="AX3777"/>
  <c r="BC3777"/>
  <c r="AX3758"/>
  <c r="BC3758"/>
  <c r="AX3757"/>
  <c r="BC3757"/>
  <c r="AX3756"/>
  <c r="BC3756"/>
  <c r="AX3755"/>
  <c r="BC3755"/>
  <c r="AX3754"/>
  <c r="BC3754"/>
  <c r="AX3753"/>
  <c r="BC3753"/>
  <c r="AX3752"/>
  <c r="BC3752"/>
  <c r="AX3751"/>
  <c r="BC3751"/>
  <c r="AX3750"/>
  <c r="BC3750"/>
  <c r="AX3749"/>
  <c r="BC3749"/>
  <c r="AX3748"/>
  <c r="BC3748"/>
  <c r="AX3747"/>
  <c r="BC3747"/>
  <c r="AX3746"/>
  <c r="BC3746"/>
  <c r="AX3745"/>
  <c r="BC3745"/>
  <c r="AX3744"/>
  <c r="BC3744"/>
  <c r="AX3743"/>
  <c r="BC3743"/>
  <c r="AX3742"/>
  <c r="BC3742"/>
  <c r="AX3741"/>
  <c r="BC3741"/>
  <c r="AX3740"/>
  <c r="BC3740"/>
  <c r="AX3739"/>
  <c r="BC3739"/>
  <c r="AX3738"/>
  <c r="BC3738"/>
  <c r="AX3737"/>
  <c r="BC3737"/>
  <c r="AX3736"/>
  <c r="BC3736"/>
  <c r="AX3735"/>
  <c r="BC3735"/>
  <c r="AX3734"/>
  <c r="BC3734"/>
  <c r="AX3733"/>
  <c r="BC3733"/>
  <c r="AX3732"/>
  <c r="BC3732"/>
  <c r="AX3731"/>
  <c r="BC3731"/>
  <c r="AX3730"/>
  <c r="BC3730"/>
  <c r="AX3729"/>
  <c r="BC3729"/>
  <c r="AX3728"/>
  <c r="BC3728"/>
  <c r="AX3727"/>
  <c r="BC3727"/>
  <c r="AX3726"/>
  <c r="BC3726"/>
  <c r="AX3692"/>
  <c r="BC3692"/>
  <c r="AX3691"/>
  <c r="BC3691"/>
  <c r="AX3690"/>
  <c r="BC3690"/>
  <c r="AX3689"/>
  <c r="BC3689"/>
  <c r="AX3688"/>
  <c r="BC3688"/>
  <c r="AX3687"/>
  <c r="BC3687"/>
  <c r="AX3686"/>
  <c r="BC3686"/>
  <c r="AX3685"/>
  <c r="BC3685"/>
  <c r="AX3684"/>
  <c r="BC3684"/>
  <c r="AX3683"/>
  <c r="BC3683"/>
  <c r="AX3682"/>
  <c r="BC3682"/>
  <c r="AX3681"/>
  <c r="BC3681"/>
  <c r="AX3680"/>
  <c r="BC3680"/>
  <c r="AX3679"/>
  <c r="BC3679"/>
  <c r="AX3678"/>
  <c r="BC3678"/>
  <c r="AX3677"/>
  <c r="BC3677"/>
  <c r="AX3676"/>
  <c r="BC3676"/>
  <c r="AX3675"/>
  <c r="BC3675"/>
  <c r="AX3674"/>
  <c r="BC3674"/>
  <c r="AX3673"/>
  <c r="BC3673"/>
  <c r="AX3672"/>
  <c r="BC3672"/>
  <c r="AX3671"/>
  <c r="BC3671"/>
  <c r="AX3670"/>
  <c r="BC3670"/>
  <c r="AX3669"/>
  <c r="BC3669"/>
  <c r="AX3668"/>
  <c r="BC3668"/>
  <c r="AX3667"/>
  <c r="BC3667"/>
  <c r="AX3666"/>
  <c r="BC3666"/>
  <c r="AX3665"/>
  <c r="BC3665"/>
  <c r="AX3664"/>
  <c r="BC3664"/>
  <c r="AX3663"/>
  <c r="BC3663"/>
  <c r="AX3662"/>
  <c r="BC3662"/>
  <c r="AX3635"/>
  <c r="BC3635"/>
  <c r="AX3634"/>
  <c r="BC3634"/>
  <c r="AX3631"/>
  <c r="BC3631"/>
  <c r="AX3630"/>
  <c r="BC3630"/>
  <c r="AX3627"/>
  <c r="BC3627"/>
  <c r="AX3626"/>
  <c r="BC3626"/>
  <c r="AX3623"/>
  <c r="BC3623"/>
  <c r="AX3622"/>
  <c r="BC3622"/>
  <c r="AX3619"/>
  <c r="BC3619"/>
  <c r="AX3618"/>
  <c r="BC3618"/>
  <c r="AX3615"/>
  <c r="BC3615"/>
  <c r="AX3614"/>
  <c r="BC3614"/>
  <c r="AX3611"/>
  <c r="BC3611"/>
  <c r="AX3610"/>
  <c r="BC3610"/>
  <c r="AX3607"/>
  <c r="BC3607"/>
  <c r="AX3606"/>
  <c r="BC3606"/>
  <c r="AX3603"/>
  <c r="BC3603"/>
  <c r="AX3602"/>
  <c r="BC3602"/>
  <c r="AX3599"/>
  <c r="BC3599"/>
  <c r="AX3598"/>
  <c r="BC3598"/>
  <c r="AX3595"/>
  <c r="BC3595"/>
  <c r="AX3594"/>
  <c r="BC3594"/>
  <c r="AX3591"/>
  <c r="BC3591"/>
  <c r="AX3590"/>
  <c r="BC3590"/>
  <c r="AX3587"/>
  <c r="BC3587"/>
  <c r="AX3586"/>
  <c r="BC3586"/>
  <c r="AX3583"/>
  <c r="BC3583"/>
  <c r="AX3582"/>
  <c r="BC3582"/>
  <c r="AX3579"/>
  <c r="BC3579"/>
  <c r="AX3578"/>
  <c r="BC3578"/>
  <c r="AX3575"/>
  <c r="BC3575"/>
  <c r="AX3574"/>
  <c r="BC3574"/>
  <c r="AX3571"/>
  <c r="BC3571"/>
  <c r="AX3570"/>
  <c r="BC3570"/>
  <c r="AX3567"/>
  <c r="BC3567"/>
  <c r="AX3566"/>
  <c r="BC3566"/>
  <c r="AX3563"/>
  <c r="BC3563"/>
  <c r="AX3562"/>
  <c r="BC3562"/>
  <c r="AX3559"/>
  <c r="BC3559"/>
  <c r="AX3558"/>
  <c r="BC3558"/>
  <c r="AX3555"/>
  <c r="BC3555"/>
  <c r="AX3554"/>
  <c r="BC3554"/>
  <c r="AX3551"/>
  <c r="BC3551"/>
  <c r="AX3550"/>
  <c r="BC3550"/>
  <c r="AX3547"/>
  <c r="BC3547"/>
  <c r="AX3546"/>
  <c r="BC3546"/>
  <c r="AX3543"/>
  <c r="BC3543"/>
  <c r="AX3542"/>
  <c r="BC3542"/>
  <c r="AX3539"/>
  <c r="BC3539"/>
  <c r="AX3538"/>
  <c r="BC3538"/>
  <c r="AX3535"/>
  <c r="BC3535"/>
  <c r="AX3534"/>
  <c r="BC3534"/>
  <c r="AX3531"/>
  <c r="BC3531"/>
  <c r="AX3530"/>
  <c r="BC3530"/>
  <c r="AX3527"/>
  <c r="BC3527"/>
  <c r="AX3526"/>
  <c r="BC3526"/>
  <c r="AX3523"/>
  <c r="BC3523"/>
  <c r="AX3522"/>
  <c r="BC3522"/>
  <c r="AX3519"/>
  <c r="BC3519"/>
  <c r="AX3518"/>
  <c r="BC3518"/>
  <c r="AX3515"/>
  <c r="BC3515"/>
  <c r="AX3514"/>
  <c r="BC3514"/>
  <c r="AX3511"/>
  <c r="BC3511"/>
  <c r="AX3510"/>
  <c r="BC3510"/>
  <c r="AX3507"/>
  <c r="BC3507"/>
  <c r="AX3506"/>
  <c r="BC3506"/>
  <c r="AX3503"/>
  <c r="BC3503"/>
  <c r="AX3502"/>
  <c r="BC3502"/>
  <c r="AX3499"/>
  <c r="BC3499"/>
  <c r="AX3498"/>
  <c r="BC3498"/>
  <c r="AX3495"/>
  <c r="BC3495"/>
  <c r="AX3494"/>
  <c r="BC3494"/>
  <c r="AX3491"/>
  <c r="BC3491"/>
  <c r="AX3490"/>
  <c r="BC3490"/>
  <c r="AX3487"/>
  <c r="BC3487"/>
  <c r="AX3486"/>
  <c r="BC3486"/>
  <c r="AX3483"/>
  <c r="BC3483"/>
  <c r="AX3482"/>
  <c r="BC3482"/>
  <c r="AX3479"/>
  <c r="BC3479"/>
  <c r="AX3478"/>
  <c r="BC3478"/>
  <c r="AX3475"/>
  <c r="BC3475"/>
  <c r="AX3474"/>
  <c r="BC3474"/>
  <c r="AX3471"/>
  <c r="BC3471"/>
  <c r="AX3470"/>
  <c r="BC3470"/>
  <c r="AX3467"/>
  <c r="BC3467"/>
  <c r="AX3466"/>
  <c r="BC3466"/>
  <c r="AX3463"/>
  <c r="BC3463"/>
  <c r="AX3462"/>
  <c r="BC3462"/>
  <c r="AX3459"/>
  <c r="BC3459"/>
  <c r="AX3458"/>
  <c r="BC3458"/>
  <c r="AX3455"/>
  <c r="BC3455"/>
  <c r="AX3454"/>
  <c r="BC3454"/>
  <c r="AX3451"/>
  <c r="BC3451"/>
  <c r="AX3450"/>
  <c r="BC3450"/>
  <c r="AX3447"/>
  <c r="BC3447"/>
  <c r="AX3446"/>
  <c r="BC3446"/>
  <c r="AX3443"/>
  <c r="BC3443"/>
  <c r="AX3442"/>
  <c r="BC3442"/>
  <c r="AX3439"/>
  <c r="BC3439"/>
  <c r="AX3438"/>
  <c r="BC3438"/>
  <c r="AX3435"/>
  <c r="BC3435"/>
  <c r="AX3434"/>
  <c r="BC3434"/>
  <c r="AX3431"/>
  <c r="BC3431"/>
  <c r="AX3430"/>
  <c r="BC3430"/>
  <c r="AX3427"/>
  <c r="BC3427"/>
  <c r="AX3426"/>
  <c r="BC3426"/>
  <c r="AX3423"/>
  <c r="BC3423"/>
  <c r="AX3422"/>
  <c r="BC3422"/>
  <c r="AX3419"/>
  <c r="BC3419"/>
  <c r="AX3418"/>
  <c r="BC3418"/>
  <c r="AX3415"/>
  <c r="BC3415"/>
  <c r="AX3414"/>
  <c r="BC3414"/>
  <c r="AX3411"/>
  <c r="BC3411"/>
  <c r="AX3410"/>
  <c r="BC3410"/>
  <c r="AX3407"/>
  <c r="BC3407"/>
  <c r="AX3406"/>
  <c r="BC3406"/>
  <c r="AX3403"/>
  <c r="BC3403"/>
  <c r="AX3402"/>
  <c r="BC3402"/>
  <c r="AX3399"/>
  <c r="BC3399"/>
  <c r="AX3398"/>
  <c r="BC3398"/>
  <c r="AX3395"/>
  <c r="BC3395"/>
  <c r="AX3394"/>
  <c r="BC3394"/>
  <c r="AX3391"/>
  <c r="BC3391"/>
  <c r="AX3390"/>
  <c r="BC3390"/>
  <c r="AX3387"/>
  <c r="BC3387"/>
  <c r="AX3386"/>
  <c r="BC3386"/>
  <c r="AX3383"/>
  <c r="BC3383"/>
  <c r="AX3382"/>
  <c r="BC3382"/>
  <c r="AX3379"/>
  <c r="BC3379"/>
  <c r="AX3378"/>
  <c r="BC3378"/>
  <c r="AX3375"/>
  <c r="BC3375"/>
  <c r="AX3374"/>
  <c r="BC3374"/>
  <c r="AX3371"/>
  <c r="BC3371"/>
  <c r="AX3370"/>
  <c r="BC3370"/>
  <c r="AX3367"/>
  <c r="BC3367"/>
  <c r="AX3366"/>
  <c r="BC3366"/>
  <c r="AX3363"/>
  <c r="BC3363"/>
  <c r="AX3362"/>
  <c r="BC3362"/>
  <c r="AX3359"/>
  <c r="BC3359"/>
  <c r="AX3358"/>
  <c r="BC3358"/>
  <c r="AX3355"/>
  <c r="BC3355"/>
  <c r="AX3354"/>
  <c r="BC3354"/>
  <c r="AX3351"/>
  <c r="BC3351"/>
  <c r="AX3350"/>
  <c r="BC3350"/>
  <c r="AX3347"/>
  <c r="BC3347"/>
  <c r="AX3346"/>
  <c r="BC3346"/>
  <c r="AX3343"/>
  <c r="BC3343"/>
  <c r="AX3342"/>
  <c r="BC3342"/>
  <c r="AX3339"/>
  <c r="BC3339"/>
  <c r="AX3338"/>
  <c r="BC3338"/>
  <c r="AX3335"/>
  <c r="BC3335"/>
  <c r="AX3334"/>
  <c r="BC3334"/>
  <c r="AX3331"/>
  <c r="BC3331"/>
  <c r="AX3330"/>
  <c r="BC3330"/>
  <c r="AX3327"/>
  <c r="BC3327"/>
  <c r="AX3326"/>
  <c r="BC3326"/>
  <c r="AX3323"/>
  <c r="BC3323"/>
  <c r="AX3322"/>
  <c r="BC3322"/>
  <c r="AX3319"/>
  <c r="BC3319"/>
  <c r="AX3318"/>
  <c r="BC3318"/>
  <c r="AX3315"/>
  <c r="BC3315"/>
  <c r="AX3314"/>
  <c r="BC3314"/>
  <c r="AX3311"/>
  <c r="BC3311"/>
  <c r="AX3310"/>
  <c r="BC3310"/>
  <c r="AX3307"/>
  <c r="BC3307"/>
  <c r="AX3306"/>
  <c r="BC3306"/>
  <c r="AX3303"/>
  <c r="BC3303"/>
  <c r="AX3302"/>
  <c r="BC3302"/>
  <c r="AX3299"/>
  <c r="BC3299"/>
  <c r="AX3298"/>
  <c r="BC3298"/>
  <c r="AX3295"/>
  <c r="BC3295"/>
  <c r="AX3294"/>
  <c r="BC3294"/>
  <c r="AX3291"/>
  <c r="BC3291"/>
  <c r="AX3290"/>
  <c r="BC3290"/>
  <c r="AX3287"/>
  <c r="BC3287"/>
  <c r="AX3286"/>
  <c r="BC3286"/>
  <c r="AX3283"/>
  <c r="BC3283"/>
  <c r="AX3282"/>
  <c r="BC3282"/>
  <c r="AX3279"/>
  <c r="BC3279"/>
  <c r="AX3278"/>
  <c r="BC3278"/>
  <c r="AX3275"/>
  <c r="BC3275"/>
  <c r="AX3274"/>
  <c r="BC3274"/>
  <c r="AX3271"/>
  <c r="BC3271"/>
  <c r="AX3270"/>
  <c r="BC3270"/>
  <c r="AX3267"/>
  <c r="BC3267"/>
  <c r="AX3266"/>
  <c r="BC3266"/>
  <c r="AX3263"/>
  <c r="BC3263"/>
  <c r="AX3262"/>
  <c r="BC3262"/>
  <c r="AX3259"/>
  <c r="BC3259"/>
  <c r="AX3258"/>
  <c r="BC3258"/>
  <c r="AX3255"/>
  <c r="BC3255"/>
  <c r="AX3254"/>
  <c r="BC3254"/>
  <c r="AX3251"/>
  <c r="BC3251"/>
  <c r="AX3250"/>
  <c r="BC3250"/>
  <c r="AX3247"/>
  <c r="BC3247"/>
  <c r="AX3246"/>
  <c r="BC3246"/>
  <c r="AX3243"/>
  <c r="BC3243"/>
  <c r="AX3242"/>
  <c r="BC3242"/>
  <c r="AX3239"/>
  <c r="BC3239"/>
  <c r="AX3238"/>
  <c r="BC3238"/>
  <c r="AX3235"/>
  <c r="BC3235"/>
  <c r="AX3234"/>
  <c r="BC3234"/>
  <c r="AX3231"/>
  <c r="BC3231"/>
  <c r="AX3230"/>
  <c r="BC3230"/>
  <c r="AX3227"/>
  <c r="BC3227"/>
  <c r="AX3226"/>
  <c r="BC3226"/>
  <c r="AX3223"/>
  <c r="BC3223"/>
  <c r="AX3222"/>
  <c r="BC3222"/>
  <c r="AX3219"/>
  <c r="BC3219"/>
  <c r="AX3218"/>
  <c r="BC3218"/>
  <c r="AX3215"/>
  <c r="BC3215"/>
  <c r="AX3214"/>
  <c r="BC3214"/>
  <c r="AX3211"/>
  <c r="BC3211"/>
  <c r="AX3210"/>
  <c r="BC3210"/>
  <c r="AX3207"/>
  <c r="BC3207"/>
  <c r="AX3206"/>
  <c r="BC3206"/>
  <c r="AX3203"/>
  <c r="BC3203"/>
  <c r="AX3202"/>
  <c r="BC3202"/>
  <c r="AX3199"/>
  <c r="BC3199"/>
  <c r="AX3198"/>
  <c r="BC3198"/>
  <c r="AX3195"/>
  <c r="BC3195"/>
  <c r="AX3194"/>
  <c r="BC3194"/>
  <c r="AX3191"/>
  <c r="BC3191"/>
  <c r="AX3190"/>
  <c r="BC3190"/>
  <c r="AX3187"/>
  <c r="BC3187"/>
  <c r="AX3186"/>
  <c r="BC3186"/>
  <c r="AX3183"/>
  <c r="BC3183"/>
  <c r="AX3182"/>
  <c r="BC3182"/>
  <c r="AX3179"/>
  <c r="BC3179"/>
  <c r="AX3178"/>
  <c r="BC3178"/>
  <c r="AX3175"/>
  <c r="BC3175"/>
  <c r="AX3174"/>
  <c r="BC3174"/>
  <c r="AX3171"/>
  <c r="BC3171"/>
  <c r="AX3170"/>
  <c r="BC3170"/>
  <c r="AX3167"/>
  <c r="BC3167"/>
  <c r="AX3166"/>
  <c r="BC3166"/>
  <c r="AX3163"/>
  <c r="BC3163"/>
  <c r="AX3162"/>
  <c r="BC3162"/>
  <c r="AX3159"/>
  <c r="BC3159"/>
  <c r="AX3158"/>
  <c r="BC3158"/>
  <c r="AX3155"/>
  <c r="BC3155"/>
  <c r="AX3154"/>
  <c r="BC3154"/>
  <c r="AX3151"/>
  <c r="BC3151"/>
  <c r="AX3150"/>
  <c r="BC3150"/>
  <c r="AX3147"/>
  <c r="BC3147"/>
  <c r="AX3146"/>
  <c r="BC3146"/>
  <c r="AX3143"/>
  <c r="BC3143"/>
  <c r="AX3142"/>
  <c r="BC3142"/>
  <c r="AX3139"/>
  <c r="BC3139"/>
  <c r="AX3138"/>
  <c r="BC3138"/>
  <c r="AX3135"/>
  <c r="BC3135"/>
  <c r="AX3134"/>
  <c r="BC3134"/>
  <c r="AX3131"/>
  <c r="BC3131"/>
  <c r="AX3130"/>
  <c r="BC3130"/>
  <c r="AX3127"/>
  <c r="BC3127"/>
  <c r="AX3126"/>
  <c r="BC3126"/>
  <c r="AX3123"/>
  <c r="BC3123"/>
  <c r="AX3122"/>
  <c r="BC3122"/>
  <c r="AX3119"/>
  <c r="BC3119"/>
  <c r="AX3118"/>
  <c r="BC3118"/>
  <c r="AX3115"/>
  <c r="BC3115"/>
  <c r="AX3114"/>
  <c r="BC3114"/>
  <c r="AX4000"/>
  <c r="BC4000"/>
  <c r="AX3999"/>
  <c r="BC3999"/>
  <c r="AX3996"/>
  <c r="BC3996"/>
  <c r="AX3995"/>
  <c r="BC3995"/>
  <c r="AX3992"/>
  <c r="BC3992"/>
  <c r="AX3991"/>
  <c r="BC3991"/>
  <c r="AX3988"/>
  <c r="BC3988"/>
  <c r="AX3987"/>
  <c r="BC3987"/>
  <c r="AX3984"/>
  <c r="BC3984"/>
  <c r="AX3983"/>
  <c r="BC3983"/>
  <c r="AX3980"/>
  <c r="BC3980"/>
  <c r="AX3979"/>
  <c r="BC3979"/>
  <c r="AX3976"/>
  <c r="BC3976"/>
  <c r="AX3975"/>
  <c r="BC3975"/>
  <c r="AX3972"/>
  <c r="BC3972"/>
  <c r="AX3971"/>
  <c r="BC3971"/>
  <c r="AX3968"/>
  <c r="BC3968"/>
  <c r="AX3967"/>
  <c r="BC3967"/>
  <c r="AX3964"/>
  <c r="BC3964"/>
  <c r="AX3963"/>
  <c r="BC3963"/>
  <c r="AX3960"/>
  <c r="BC3960"/>
  <c r="AX3959"/>
  <c r="BC3959"/>
  <c r="AX3956"/>
  <c r="BC3956"/>
  <c r="AX3955"/>
  <c r="BC3955"/>
  <c r="AX3952"/>
  <c r="BC3952"/>
  <c r="AX3951"/>
  <c r="BC3951"/>
  <c r="AX3948"/>
  <c r="BC3948"/>
  <c r="AX3947"/>
  <c r="BC3947"/>
  <c r="AX3944"/>
  <c r="BC3944"/>
  <c r="AX3943"/>
  <c r="BC3943"/>
  <c r="AX3940"/>
  <c r="BC3940"/>
  <c r="AX3939"/>
  <c r="BC3939"/>
  <c r="AX3936"/>
  <c r="BC3936"/>
  <c r="AX3935"/>
  <c r="BC3935"/>
  <c r="AX3932"/>
  <c r="BC3932"/>
  <c r="AX3931"/>
  <c r="BC3931"/>
  <c r="AX3928"/>
  <c r="BC3928"/>
  <c r="AX3927"/>
  <c r="BC3927"/>
  <c r="AX3924"/>
  <c r="BC3924"/>
  <c r="AX3923"/>
  <c r="BC3923"/>
  <c r="AX3920"/>
  <c r="BC3920"/>
  <c r="AX3919"/>
  <c r="BC3919"/>
  <c r="AX3916"/>
  <c r="BC3916"/>
  <c r="AX3915"/>
  <c r="BC3915"/>
  <c r="AX3912"/>
  <c r="BC3912"/>
  <c r="AX3911"/>
  <c r="BC3911"/>
  <c r="AX3908"/>
  <c r="BC3908"/>
  <c r="AX3907"/>
  <c r="BC3907"/>
  <c r="AX3904"/>
  <c r="BC3904"/>
  <c r="AX3903"/>
  <c r="BC3903"/>
  <c r="AX3900"/>
  <c r="BC3900"/>
  <c r="AX3899"/>
  <c r="BC3899"/>
  <c r="AX3896"/>
  <c r="BC3896"/>
  <c r="AX3895"/>
  <c r="BC3895"/>
  <c r="AX3892"/>
  <c r="BC3892"/>
  <c r="AX3891"/>
  <c r="BC3891"/>
  <c r="AX3888"/>
  <c r="BC3888"/>
  <c r="AX3887"/>
  <c r="BC3887"/>
  <c r="AX3884"/>
  <c r="BC3884"/>
  <c r="AX3883"/>
  <c r="BC3883"/>
  <c r="AX3880"/>
  <c r="BC3880"/>
  <c r="AX3879"/>
  <c r="BC3879"/>
  <c r="AX3876"/>
  <c r="BC3876"/>
  <c r="AX3875"/>
  <c r="BC3875"/>
  <c r="AX3872"/>
  <c r="BC3872"/>
  <c r="AX3871"/>
  <c r="BC3871"/>
  <c r="AX3868"/>
  <c r="BC3868"/>
  <c r="AX3867"/>
  <c r="BC3867"/>
  <c r="AX3864"/>
  <c r="BC3864"/>
  <c r="AX3863"/>
  <c r="BC3863"/>
  <c r="AX3860"/>
  <c r="BC3860"/>
  <c r="AX3859"/>
  <c r="BC3859"/>
  <c r="AX3856"/>
  <c r="BC3856"/>
  <c r="AX3855"/>
  <c r="BC3855"/>
  <c r="AX3852"/>
  <c r="BC3852"/>
  <c r="AX3851"/>
  <c r="BC3851"/>
  <c r="AX3848"/>
  <c r="BC3848"/>
  <c r="AX3847"/>
  <c r="BC3847"/>
  <c r="AX3844"/>
  <c r="BC3844"/>
  <c r="AX3843"/>
  <c r="BC3843"/>
  <c r="AX3840"/>
  <c r="BC3840"/>
  <c r="AX3839"/>
  <c r="BC3839"/>
  <c r="AX3836"/>
  <c r="BC3836"/>
  <c r="AX3835"/>
  <c r="BC3835"/>
  <c r="AX3832"/>
  <c r="BC3832"/>
  <c r="AX3831"/>
  <c r="BC3831"/>
  <c r="AX3828"/>
  <c r="BC3828"/>
  <c r="AX3827"/>
  <c r="BC3827"/>
  <c r="AX3824"/>
  <c r="BC3824"/>
  <c r="AX3823"/>
  <c r="BC3823"/>
  <c r="AX3820"/>
  <c r="BC3820"/>
  <c r="AX3819"/>
  <c r="BC3819"/>
  <c r="AX3816"/>
  <c r="BC3816"/>
  <c r="AX3815"/>
  <c r="BC3815"/>
  <c r="AX3812"/>
  <c r="BC3812"/>
  <c r="AX3811"/>
  <c r="BC3811"/>
  <c r="AX3808"/>
  <c r="BC3808"/>
  <c r="AX3807"/>
  <c r="BC3807"/>
  <c r="AX3804"/>
  <c r="BC3804"/>
  <c r="AX3803"/>
  <c r="BC3803"/>
  <c r="AX3800"/>
  <c r="BC3800"/>
  <c r="AX3799"/>
  <c r="BC3799"/>
  <c r="AX3796"/>
  <c r="BC3796"/>
  <c r="AX3795"/>
  <c r="BC3795"/>
  <c r="AX3792"/>
  <c r="BC3792"/>
  <c r="AX3791"/>
  <c r="BC3791"/>
  <c r="AX3788"/>
  <c r="BC3788"/>
  <c r="AX3787"/>
  <c r="BC3787"/>
  <c r="AX3784"/>
  <c r="BC3784"/>
  <c r="AX3783"/>
  <c r="BC3783"/>
  <c r="AX3780"/>
  <c r="BC3780"/>
  <c r="AX3779"/>
  <c r="BC3779"/>
  <c r="AX3776"/>
  <c r="BC3776"/>
  <c r="AX3775"/>
  <c r="BC3775"/>
  <c r="AX3774"/>
  <c r="BC3774"/>
  <c r="AX3773"/>
  <c r="BC3773"/>
  <c r="AX3772"/>
  <c r="BC3772"/>
  <c r="AX3771"/>
  <c r="BC3771"/>
  <c r="AX3770"/>
  <c r="BC3770"/>
  <c r="AX3769"/>
  <c r="BC3769"/>
  <c r="AX3768"/>
  <c r="BC3768"/>
  <c r="AX3767"/>
  <c r="BC3767"/>
  <c r="AX3766"/>
  <c r="BC3766"/>
  <c r="AX3765"/>
  <c r="BC3765"/>
  <c r="AX3764"/>
  <c r="BC3764"/>
  <c r="AX3763"/>
  <c r="BC3763"/>
  <c r="AX3762"/>
  <c r="BC3762"/>
  <c r="AX3761"/>
  <c r="BC3761"/>
  <c r="AX3760"/>
  <c r="BC3760"/>
  <c r="AX3724"/>
  <c r="BC3724"/>
  <c r="AX3723"/>
  <c r="BC3723"/>
  <c r="AX3722"/>
  <c r="BC3722"/>
  <c r="AX3721"/>
  <c r="BC3721"/>
  <c r="AX3720"/>
  <c r="BC3720"/>
  <c r="AX3719"/>
  <c r="BC3719"/>
  <c r="AX3718"/>
  <c r="BC3718"/>
  <c r="AX3717"/>
  <c r="BC3717"/>
  <c r="AX3716"/>
  <c r="BC3716"/>
  <c r="AX3715"/>
  <c r="BC3715"/>
  <c r="AX3714"/>
  <c r="BC3714"/>
  <c r="AX3713"/>
  <c r="BC3713"/>
  <c r="AX3712"/>
  <c r="BC3712"/>
  <c r="AX3711"/>
  <c r="BC3711"/>
  <c r="AX3710"/>
  <c r="BC3710"/>
  <c r="AX3709"/>
  <c r="BC3709"/>
  <c r="AX3708"/>
  <c r="BC3708"/>
  <c r="AX3707"/>
  <c r="BC3707"/>
  <c r="AX3706"/>
  <c r="BC3706"/>
  <c r="AX3705"/>
  <c r="BC3705"/>
  <c r="AX3704"/>
  <c r="BC3704"/>
  <c r="AX3703"/>
  <c r="BC3703"/>
  <c r="AX3702"/>
  <c r="BC3702"/>
  <c r="AX3701"/>
  <c r="BC3701"/>
  <c r="AX3700"/>
  <c r="BC3700"/>
  <c r="AX3699"/>
  <c r="BC3699"/>
  <c r="AX3698"/>
  <c r="BC3698"/>
  <c r="AX3697"/>
  <c r="BC3697"/>
  <c r="AX3696"/>
  <c r="BC3696"/>
  <c r="AX3695"/>
  <c r="BC3695"/>
  <c r="AX3694"/>
  <c r="BC3694"/>
  <c r="AX3660"/>
  <c r="BC3660"/>
  <c r="AX3659"/>
  <c r="BC3659"/>
  <c r="AX3658"/>
  <c r="BC3658"/>
  <c r="AX3657"/>
  <c r="BC3657"/>
  <c r="AX3656"/>
  <c r="BC3656"/>
  <c r="AX3655"/>
  <c r="BC3655"/>
  <c r="AX3654"/>
  <c r="BC3654"/>
  <c r="AX3653"/>
  <c r="BC3653"/>
  <c r="AX3652"/>
  <c r="BC3652"/>
  <c r="AX3651"/>
  <c r="BC3651"/>
  <c r="AX3650"/>
  <c r="BC3650"/>
  <c r="AX3649"/>
  <c r="BC3649"/>
  <c r="AX3648"/>
  <c r="BC3648"/>
  <c r="AX3647"/>
  <c r="BC3647"/>
  <c r="AX3646"/>
  <c r="BC3646"/>
  <c r="AX3645"/>
  <c r="BC3645"/>
  <c r="AX3644"/>
  <c r="BC3644"/>
  <c r="AX3643"/>
  <c r="BC3643"/>
  <c r="AX3642"/>
  <c r="BC3642"/>
  <c r="AX3641"/>
  <c r="BC3641"/>
  <c r="AX3640"/>
  <c r="BC3640"/>
  <c r="AX3639"/>
  <c r="BC3639"/>
  <c r="AX3638"/>
  <c r="BC3638"/>
  <c r="AX3637"/>
  <c r="BC3637"/>
  <c r="AX3636"/>
  <c r="BC3636"/>
  <c r="AX3633"/>
  <c r="BC3633"/>
  <c r="AX3632"/>
  <c r="BC3632"/>
  <c r="AX3629"/>
  <c r="BC3629"/>
  <c r="AX3628"/>
  <c r="BC3628"/>
  <c r="AX3625"/>
  <c r="BC3625"/>
  <c r="AX3624"/>
  <c r="BC3624"/>
  <c r="AX3621"/>
  <c r="BC3621"/>
  <c r="AX3620"/>
  <c r="BC3620"/>
  <c r="AX3617"/>
  <c r="BC3617"/>
  <c r="AX3616"/>
  <c r="BC3616"/>
  <c r="AX3613"/>
  <c r="BC3613"/>
  <c r="AX3612"/>
  <c r="BC3612"/>
  <c r="AX3609"/>
  <c r="BC3609"/>
  <c r="AX3608"/>
  <c r="BC3608"/>
  <c r="AX3605"/>
  <c r="BC3605"/>
  <c r="AX3604"/>
  <c r="BC3604"/>
  <c r="AX3601"/>
  <c r="BC3601"/>
  <c r="AX3600"/>
  <c r="BC3600"/>
  <c r="AX3597"/>
  <c r="BC3597"/>
  <c r="AX3596"/>
  <c r="BC3596"/>
  <c r="AX3593"/>
  <c r="BC3593"/>
  <c r="AX3592"/>
  <c r="BC3592"/>
  <c r="AX3589"/>
  <c r="BC3589"/>
  <c r="AX3588"/>
  <c r="BC3588"/>
  <c r="AX3585"/>
  <c r="BC3585"/>
  <c r="AX3584"/>
  <c r="BC3584"/>
  <c r="AX3581"/>
  <c r="BC3581"/>
  <c r="AX3580"/>
  <c r="BC3580"/>
  <c r="AX3577"/>
  <c r="BC3577"/>
  <c r="AX3576"/>
  <c r="BC3576"/>
  <c r="AX3573"/>
  <c r="BC3573"/>
  <c r="AX3572"/>
  <c r="BC3572"/>
  <c r="AX3569"/>
  <c r="BC3569"/>
  <c r="AX3568"/>
  <c r="BC3568"/>
  <c r="AX3565"/>
  <c r="BC3565"/>
  <c r="AX3564"/>
  <c r="BC3564"/>
  <c r="AX3561"/>
  <c r="BC3561"/>
  <c r="AX3560"/>
  <c r="BC3560"/>
  <c r="AX3557"/>
  <c r="BC3557"/>
  <c r="AX3556"/>
  <c r="BC3556"/>
  <c r="AX3553"/>
  <c r="BC3553"/>
  <c r="AX3552"/>
  <c r="BC3552"/>
  <c r="AX3549"/>
  <c r="BC3549"/>
  <c r="AX3548"/>
  <c r="BC3548"/>
  <c r="AX3545"/>
  <c r="BC3545"/>
  <c r="AX3544"/>
  <c r="BC3544"/>
  <c r="AX3541"/>
  <c r="BC3541"/>
  <c r="AX3540"/>
  <c r="BC3540"/>
  <c r="AX3537"/>
  <c r="BC3537"/>
  <c r="AX3536"/>
  <c r="BC3536"/>
  <c r="AX3533"/>
  <c r="BC3533"/>
  <c r="AX3532"/>
  <c r="BC3532"/>
  <c r="AX3529"/>
  <c r="BC3529"/>
  <c r="AX3528"/>
  <c r="BC3528"/>
  <c r="AX3525"/>
  <c r="BC3525"/>
  <c r="AX3524"/>
  <c r="BC3524"/>
  <c r="AX3521"/>
  <c r="BC3521"/>
  <c r="AX3520"/>
  <c r="BC3520"/>
  <c r="AX3517"/>
  <c r="BC3517"/>
  <c r="AX3516"/>
  <c r="BC3516"/>
  <c r="AX3513"/>
  <c r="BC3513"/>
  <c r="AX3512"/>
  <c r="BC3512"/>
  <c r="AX3509"/>
  <c r="BC3509"/>
  <c r="AX3508"/>
  <c r="BC3508"/>
  <c r="AX3505"/>
  <c r="BC3505"/>
  <c r="AX3504"/>
  <c r="BC3504"/>
  <c r="AX3501"/>
  <c r="BC3501"/>
  <c r="AX3500"/>
  <c r="BC3500"/>
  <c r="AX3497"/>
  <c r="BC3497"/>
  <c r="AX3496"/>
  <c r="BC3496"/>
  <c r="AX3493"/>
  <c r="BC3493"/>
  <c r="AX3492"/>
  <c r="BC3492"/>
  <c r="AX3489"/>
  <c r="BC3489"/>
  <c r="AX3488"/>
  <c r="BC3488"/>
  <c r="AX3485"/>
  <c r="BC3485"/>
  <c r="AX3484"/>
  <c r="BC3484"/>
  <c r="AX3481"/>
  <c r="BC3481"/>
  <c r="AX3480"/>
  <c r="BC3480"/>
  <c r="AX3477"/>
  <c r="BC3477"/>
  <c r="AX3476"/>
  <c r="BC3476"/>
  <c r="AX3473"/>
  <c r="BC3473"/>
  <c r="AX3472"/>
  <c r="BC3472"/>
  <c r="AX3469"/>
  <c r="BC3469"/>
  <c r="AX3468"/>
  <c r="BC3468"/>
  <c r="AX3465"/>
  <c r="BC3465"/>
  <c r="AX3464"/>
  <c r="BC3464"/>
  <c r="AX3461"/>
  <c r="BC3461"/>
  <c r="AX3460"/>
  <c r="BC3460"/>
  <c r="AX3457"/>
  <c r="BC3457"/>
  <c r="AX3456"/>
  <c r="BC3456"/>
  <c r="AX3453"/>
  <c r="BC3453"/>
  <c r="AX3452"/>
  <c r="BC3452"/>
  <c r="AX3449"/>
  <c r="BC3449"/>
  <c r="AX3448"/>
  <c r="BC3448"/>
  <c r="AX3445"/>
  <c r="BC3445"/>
  <c r="AX3444"/>
  <c r="BC3444"/>
  <c r="AX3441"/>
  <c r="BC3441"/>
  <c r="AX3440"/>
  <c r="BC3440"/>
  <c r="AX3437"/>
  <c r="BC3437"/>
  <c r="AX3436"/>
  <c r="BC3436"/>
  <c r="AX3433"/>
  <c r="BC3433"/>
  <c r="AX3432"/>
  <c r="BC3432"/>
  <c r="AX3429"/>
  <c r="BC3429"/>
  <c r="AX3428"/>
  <c r="BC3428"/>
  <c r="AX3425"/>
  <c r="BC3425"/>
  <c r="AX3424"/>
  <c r="BC3424"/>
  <c r="AX3421"/>
  <c r="BC3421"/>
  <c r="AX3420"/>
  <c r="BC3420"/>
  <c r="AX3417"/>
  <c r="BC3417"/>
  <c r="AX3416"/>
  <c r="BC3416"/>
  <c r="AX3413"/>
  <c r="BC3413"/>
  <c r="AX3412"/>
  <c r="BC3412"/>
  <c r="AX3409"/>
  <c r="BC3409"/>
  <c r="AX3408"/>
  <c r="BC3408"/>
  <c r="AX3405"/>
  <c r="BC3405"/>
  <c r="AX3404"/>
  <c r="BC3404"/>
  <c r="AX3401"/>
  <c r="BC3401"/>
  <c r="AX3400"/>
  <c r="BC3400"/>
  <c r="AX3397"/>
  <c r="BC3397"/>
  <c r="AX3396"/>
  <c r="BC3396"/>
  <c r="AX3393"/>
  <c r="BC3393"/>
  <c r="AX3392"/>
  <c r="BC3392"/>
  <c r="AX3389"/>
  <c r="BC3389"/>
  <c r="AX3388"/>
  <c r="BC3388"/>
  <c r="AX3385"/>
  <c r="BC3385"/>
  <c r="AX3384"/>
  <c r="BC3384"/>
  <c r="AX3381"/>
  <c r="BC3381"/>
  <c r="AX3380"/>
  <c r="BC3380"/>
  <c r="AX3377"/>
  <c r="BC3377"/>
  <c r="AX3376"/>
  <c r="BC3376"/>
  <c r="AX3373"/>
  <c r="BC3373"/>
  <c r="AX3372"/>
  <c r="BC3372"/>
  <c r="AX3369"/>
  <c r="BC3369"/>
  <c r="AX3368"/>
  <c r="BC3368"/>
  <c r="AX3365"/>
  <c r="BC3365"/>
  <c r="AX3364"/>
  <c r="BC3364"/>
  <c r="AX3361"/>
  <c r="BC3361"/>
  <c r="AX3360"/>
  <c r="BC3360"/>
  <c r="AX3357"/>
  <c r="BC3357"/>
  <c r="AX3356"/>
  <c r="BC3356"/>
  <c r="AX3353"/>
  <c r="BC3353"/>
  <c r="AX3352"/>
  <c r="BC3352"/>
  <c r="AX3349"/>
  <c r="BC3349"/>
  <c r="AX3348"/>
  <c r="BC3348"/>
  <c r="AX3345"/>
  <c r="BC3345"/>
  <c r="AX3344"/>
  <c r="BC3344"/>
  <c r="AX3341"/>
  <c r="BC3341"/>
  <c r="AX3340"/>
  <c r="BC3340"/>
  <c r="AX3337"/>
  <c r="BC3337"/>
  <c r="AX3336"/>
  <c r="BC3336"/>
  <c r="AX3333"/>
  <c r="BC3333"/>
  <c r="AX3332"/>
  <c r="BC3332"/>
  <c r="AX3329"/>
  <c r="BC3329"/>
  <c r="AX3328"/>
  <c r="BC3328"/>
  <c r="AX3325"/>
  <c r="BC3325"/>
  <c r="AX3324"/>
  <c r="BC3324"/>
  <c r="AX3321"/>
  <c r="BC3321"/>
  <c r="AX3320"/>
  <c r="BC3320"/>
  <c r="AX3317"/>
  <c r="BC3317"/>
  <c r="AX3316"/>
  <c r="BC3316"/>
  <c r="AX3313"/>
  <c r="BC3313"/>
  <c r="AX3312"/>
  <c r="BC3312"/>
  <c r="AX3309"/>
  <c r="BC3309"/>
  <c r="AX3308"/>
  <c r="BC3308"/>
  <c r="AX3305"/>
  <c r="BC3305"/>
  <c r="AX3304"/>
  <c r="BC3304"/>
  <c r="AX3301"/>
  <c r="BC3301"/>
  <c r="AX3300"/>
  <c r="BC3300"/>
  <c r="AX3297"/>
  <c r="BC3297"/>
  <c r="AX3296"/>
  <c r="BC3296"/>
  <c r="AX3293"/>
  <c r="BC3293"/>
  <c r="AX3292"/>
  <c r="BC3292"/>
  <c r="AX3289"/>
  <c r="BC3289"/>
  <c r="AX3288"/>
  <c r="BC3288"/>
  <c r="AX3285"/>
  <c r="BC3285"/>
  <c r="AX3284"/>
  <c r="BC3284"/>
  <c r="AX3281"/>
  <c r="BC3281"/>
  <c r="AX3280"/>
  <c r="BC3280"/>
  <c r="AX3277"/>
  <c r="BC3277"/>
  <c r="AX3276"/>
  <c r="BC3276"/>
  <c r="AX3273"/>
  <c r="BC3273"/>
  <c r="AX3272"/>
  <c r="BC3272"/>
  <c r="AX3269"/>
  <c r="BC3269"/>
  <c r="AX3268"/>
  <c r="BC3268"/>
  <c r="AX3265"/>
  <c r="BC3265"/>
  <c r="AX3264"/>
  <c r="BC3264"/>
  <c r="AX3261"/>
  <c r="BC3261"/>
  <c r="AX3260"/>
  <c r="BC3260"/>
  <c r="AX3257"/>
  <c r="BC3257"/>
  <c r="AX3256"/>
  <c r="BC3256"/>
  <c r="AX3253"/>
  <c r="BC3253"/>
  <c r="AX3252"/>
  <c r="BC3252"/>
  <c r="AX3249"/>
  <c r="BC3249"/>
  <c r="AX3248"/>
  <c r="BC3248"/>
  <c r="AX3245"/>
  <c r="BC3245"/>
  <c r="AX3244"/>
  <c r="BC3244"/>
  <c r="AX3241"/>
  <c r="BC3241"/>
  <c r="AX3240"/>
  <c r="BC3240"/>
  <c r="AX3237"/>
  <c r="BC3237"/>
  <c r="AX3236"/>
  <c r="BC3236"/>
  <c r="AX3233"/>
  <c r="BC3233"/>
  <c r="AX3232"/>
  <c r="BC3232"/>
  <c r="AX3229"/>
  <c r="BC3229"/>
  <c r="AX3759"/>
  <c r="BA3759"/>
  <c r="BA3758"/>
  <c r="BA3757"/>
  <c r="BA3756"/>
  <c r="BA3755"/>
  <c r="BA3754"/>
  <c r="BA3753"/>
  <c r="BA3752"/>
  <c r="BA3751"/>
  <c r="BA3750"/>
  <c r="AX3693"/>
  <c r="BA3693"/>
  <c r="BA3692"/>
  <c r="BA3691"/>
  <c r="BA3690"/>
  <c r="BA3689"/>
  <c r="BA3688"/>
  <c r="BA3687"/>
  <c r="BA3686"/>
  <c r="AX3111"/>
  <c r="BC3111"/>
  <c r="AX3110"/>
  <c r="BC3110"/>
  <c r="AX3107"/>
  <c r="BC3107"/>
  <c r="AX3106"/>
  <c r="BC3106"/>
  <c r="AX3103"/>
  <c r="BC3103"/>
  <c r="AX3102"/>
  <c r="BC3102"/>
  <c r="AX3099"/>
  <c r="BC3099"/>
  <c r="AX3098"/>
  <c r="BC3098"/>
  <c r="AX3095"/>
  <c r="BC3095"/>
  <c r="AX3094"/>
  <c r="BC3094"/>
  <c r="AX3091"/>
  <c r="BC3091"/>
  <c r="AX3090"/>
  <c r="BC3090"/>
  <c r="AX3087"/>
  <c r="BC3087"/>
  <c r="AX3086"/>
  <c r="BC3086"/>
  <c r="AX3083"/>
  <c r="BC3083"/>
  <c r="AX3082"/>
  <c r="BC3082"/>
  <c r="AX3079"/>
  <c r="BC3079"/>
  <c r="AX3078"/>
  <c r="BC3078"/>
  <c r="AX3075"/>
  <c r="BC3075"/>
  <c r="AX3074"/>
  <c r="BC3074"/>
  <c r="AX3071"/>
  <c r="BC3071"/>
  <c r="AX3070"/>
  <c r="BC3070"/>
  <c r="AX3067"/>
  <c r="BC3067"/>
  <c r="AX3066"/>
  <c r="BC3066"/>
  <c r="AX3063"/>
  <c r="BC3063"/>
  <c r="AX3062"/>
  <c r="BC3062"/>
  <c r="AX3059"/>
  <c r="BC3059"/>
  <c r="AX3058"/>
  <c r="BC3058"/>
  <c r="AX3055"/>
  <c r="BC3055"/>
  <c r="AX3054"/>
  <c r="BC3054"/>
  <c r="AX3051"/>
  <c r="BC3051"/>
  <c r="AX3050"/>
  <c r="BC3050"/>
  <c r="AX3047"/>
  <c r="BC3047"/>
  <c r="AX3046"/>
  <c r="BC3046"/>
  <c r="AX3043"/>
  <c r="BC3043"/>
  <c r="AX3042"/>
  <c r="BC3042"/>
  <c r="AX3039"/>
  <c r="BC3039"/>
  <c r="AX3038"/>
  <c r="BC3038"/>
  <c r="AX3035"/>
  <c r="BC3035"/>
  <c r="AX3034"/>
  <c r="BC3034"/>
  <c r="AX3031"/>
  <c r="BC3031"/>
  <c r="AX3030"/>
  <c r="BC3030"/>
  <c r="AX3027"/>
  <c r="BC3027"/>
  <c r="AX3026"/>
  <c r="BC3026"/>
  <c r="AX3023"/>
  <c r="BC3023"/>
  <c r="AX3022"/>
  <c r="BC3022"/>
  <c r="AX3019"/>
  <c r="BC3019"/>
  <c r="AX3018"/>
  <c r="BC3018"/>
  <c r="AX3015"/>
  <c r="BC3015"/>
  <c r="AX3014"/>
  <c r="BC3014"/>
  <c r="AX3011"/>
  <c r="BC3011"/>
  <c r="AX3010"/>
  <c r="BC3010"/>
  <c r="AX3007"/>
  <c r="BC3007"/>
  <c r="AX3006"/>
  <c r="BC3006"/>
  <c r="AX3003"/>
  <c r="BC3003"/>
  <c r="AX3002"/>
  <c r="BC3002"/>
  <c r="AX2999"/>
  <c r="BC2999"/>
  <c r="AX2998"/>
  <c r="BC2998"/>
  <c r="AX2995"/>
  <c r="BC2995"/>
  <c r="AX2994"/>
  <c r="BC2994"/>
  <c r="AX2991"/>
  <c r="BC2991"/>
  <c r="AX2990"/>
  <c r="BC2990"/>
  <c r="AX2987"/>
  <c r="BC2987"/>
  <c r="AX2986"/>
  <c r="BC2986"/>
  <c r="AX2983"/>
  <c r="BC2983"/>
  <c r="AX2982"/>
  <c r="BC2982"/>
  <c r="AX2979"/>
  <c r="BC2979"/>
  <c r="AX2978"/>
  <c r="BC2978"/>
  <c r="AX2975"/>
  <c r="BC2975"/>
  <c r="AX2974"/>
  <c r="BC2974"/>
  <c r="AX2971"/>
  <c r="BC2971"/>
  <c r="AX2970"/>
  <c r="BC2970"/>
  <c r="AX2967"/>
  <c r="BC2967"/>
  <c r="AX2966"/>
  <c r="BC2966"/>
  <c r="AX2963"/>
  <c r="BC2963"/>
  <c r="AX2962"/>
  <c r="BC2962"/>
  <c r="AX2959"/>
  <c r="BC2959"/>
  <c r="AX2958"/>
  <c r="BC2958"/>
  <c r="AX2955"/>
  <c r="BC2955"/>
  <c r="AX2954"/>
  <c r="BC2954"/>
  <c r="AX2951"/>
  <c r="BC2951"/>
  <c r="AX2950"/>
  <c r="BC2950"/>
  <c r="AX2947"/>
  <c r="BC2947"/>
  <c r="AX2946"/>
  <c r="BC2946"/>
  <c r="AX2943"/>
  <c r="BC2943"/>
  <c r="AX2942"/>
  <c r="BC2942"/>
  <c r="AX2939"/>
  <c r="BC2939"/>
  <c r="AX2938"/>
  <c r="BC2938"/>
  <c r="AX2935"/>
  <c r="BC2935"/>
  <c r="AX2934"/>
  <c r="BC2934"/>
  <c r="AX2931"/>
  <c r="BC2931"/>
  <c r="AX2930"/>
  <c r="BC2930"/>
  <c r="AX2927"/>
  <c r="BC2927"/>
  <c r="AX2926"/>
  <c r="BC2926"/>
  <c r="AX2923"/>
  <c r="BC2923"/>
  <c r="AX2922"/>
  <c r="BC2922"/>
  <c r="AX2919"/>
  <c r="BC2919"/>
  <c r="AX2918"/>
  <c r="BC2918"/>
  <c r="AX2915"/>
  <c r="BC2915"/>
  <c r="AX2914"/>
  <c r="BC2914"/>
  <c r="AX2911"/>
  <c r="BC2911"/>
  <c r="AX2910"/>
  <c r="BC2910"/>
  <c r="AX2907"/>
  <c r="BC2907"/>
  <c r="AX2906"/>
  <c r="BC2906"/>
  <c r="AX2903"/>
  <c r="BC2903"/>
  <c r="AX2902"/>
  <c r="BC2902"/>
  <c r="AX2899"/>
  <c r="BC2899"/>
  <c r="AX2898"/>
  <c r="BC2898"/>
  <c r="AX2895"/>
  <c r="BC2895"/>
  <c r="AX2894"/>
  <c r="BC2894"/>
  <c r="AX2891"/>
  <c r="BC2891"/>
  <c r="AX2890"/>
  <c r="BC2890"/>
  <c r="AX2887"/>
  <c r="BC2887"/>
  <c r="AX2886"/>
  <c r="BC2886"/>
  <c r="AX2883"/>
  <c r="BC2883"/>
  <c r="AX2882"/>
  <c r="BC2882"/>
  <c r="AX2879"/>
  <c r="BC2879"/>
  <c r="AX2878"/>
  <c r="BC2878"/>
  <c r="AX2875"/>
  <c r="BC2875"/>
  <c r="AX2874"/>
  <c r="BC2874"/>
  <c r="AX2871"/>
  <c r="BC2871"/>
  <c r="AX2870"/>
  <c r="BC2870"/>
  <c r="AX2867"/>
  <c r="BC2867"/>
  <c r="AX2866"/>
  <c r="BC2866"/>
  <c r="AX2863"/>
  <c r="BC2863"/>
  <c r="AX2862"/>
  <c r="BC2862"/>
  <c r="AX2859"/>
  <c r="BC2859"/>
  <c r="AX2858"/>
  <c r="BC2858"/>
  <c r="AX2855"/>
  <c r="BC2855"/>
  <c r="AX2854"/>
  <c r="BC2854"/>
  <c r="AX2851"/>
  <c r="BC2851"/>
  <c r="AX2850"/>
  <c r="BC2850"/>
  <c r="AX2847"/>
  <c r="BC2847"/>
  <c r="AX2846"/>
  <c r="BC2846"/>
  <c r="AX2843"/>
  <c r="BC2843"/>
  <c r="AX2842"/>
  <c r="BC2842"/>
  <c r="AX2839"/>
  <c r="BC2839"/>
  <c r="AX2838"/>
  <c r="BC2838"/>
  <c r="AX2835"/>
  <c r="BC2835"/>
  <c r="AX2834"/>
  <c r="BC2834"/>
  <c r="AX2831"/>
  <c r="BC2831"/>
  <c r="AX2830"/>
  <c r="BC2830"/>
  <c r="AX2827"/>
  <c r="BC2827"/>
  <c r="AX2826"/>
  <c r="BC2826"/>
  <c r="AX2823"/>
  <c r="BC2823"/>
  <c r="AX2822"/>
  <c r="BC2822"/>
  <c r="AX2819"/>
  <c r="BC2819"/>
  <c r="AX2818"/>
  <c r="BC2818"/>
  <c r="AX2815"/>
  <c r="BC2815"/>
  <c r="AX2814"/>
  <c r="BC2814"/>
  <c r="AX2811"/>
  <c r="BC2811"/>
  <c r="AX2810"/>
  <c r="BC2810"/>
  <c r="AX2807"/>
  <c r="BC2807"/>
  <c r="AX2806"/>
  <c r="BC2806"/>
  <c r="AX2803"/>
  <c r="BC2803"/>
  <c r="AX2802"/>
  <c r="BC2802"/>
  <c r="AX2799"/>
  <c r="BC2799"/>
  <c r="AX2798"/>
  <c r="BC2798"/>
  <c r="AX2795"/>
  <c r="BC2795"/>
  <c r="AX2794"/>
  <c r="BC2794"/>
  <c r="AX2791"/>
  <c r="BC2791"/>
  <c r="AX2790"/>
  <c r="BC2790"/>
  <c r="AX2787"/>
  <c r="BC2787"/>
  <c r="AX2786"/>
  <c r="BC2786"/>
  <c r="AX2783"/>
  <c r="BC2783"/>
  <c r="AX2782"/>
  <c r="BC2782"/>
  <c r="AX2779"/>
  <c r="BC2779"/>
  <c r="AX2778"/>
  <c r="BC2778"/>
  <c r="AX2775"/>
  <c r="BC2775"/>
  <c r="AX2774"/>
  <c r="BC2774"/>
  <c r="AX2771"/>
  <c r="BC2771"/>
  <c r="AX2770"/>
  <c r="BC2770"/>
  <c r="AX2767"/>
  <c r="BC2767"/>
  <c r="AX2766"/>
  <c r="BC2766"/>
  <c r="AX2763"/>
  <c r="BC2763"/>
  <c r="AX2762"/>
  <c r="BC2762"/>
  <c r="AX2759"/>
  <c r="BC2759"/>
  <c r="AX2758"/>
  <c r="BC2758"/>
  <c r="AX2755"/>
  <c r="BC2755"/>
  <c r="AX2754"/>
  <c r="BC2754"/>
  <c r="AX2751"/>
  <c r="BC2751"/>
  <c r="AX2750"/>
  <c r="BC2750"/>
  <c r="AX2747"/>
  <c r="BC2747"/>
  <c r="AX2746"/>
  <c r="BC2746"/>
  <c r="AX2743"/>
  <c r="BC2743"/>
  <c r="AX2742"/>
  <c r="BC2742"/>
  <c r="AX2739"/>
  <c r="BC2739"/>
  <c r="AX2738"/>
  <c r="BC2738"/>
  <c r="AX2735"/>
  <c r="BC2735"/>
  <c r="AX2734"/>
  <c r="BC2734"/>
  <c r="AX2731"/>
  <c r="BC2731"/>
  <c r="AX2730"/>
  <c r="BC2730"/>
  <c r="AX2727"/>
  <c r="BC2727"/>
  <c r="AX2726"/>
  <c r="BC2726"/>
  <c r="AX2723"/>
  <c r="BC2723"/>
  <c r="AX2722"/>
  <c r="BC2722"/>
  <c r="AX2719"/>
  <c r="BC2719"/>
  <c r="AX2718"/>
  <c r="BC2718"/>
  <c r="AX2715"/>
  <c r="BC2715"/>
  <c r="AX2714"/>
  <c r="BC2714"/>
  <c r="AX2711"/>
  <c r="BC2711"/>
  <c r="AX2710"/>
  <c r="BC2710"/>
  <c r="AX2707"/>
  <c r="BC2707"/>
  <c r="AX2706"/>
  <c r="BC2706"/>
  <c r="AX2703"/>
  <c r="BC2703"/>
  <c r="AX2702"/>
  <c r="BC2702"/>
  <c r="AX2699"/>
  <c r="BC2699"/>
  <c r="AX2698"/>
  <c r="BC2698"/>
  <c r="AX2695"/>
  <c r="BC2695"/>
  <c r="AX2694"/>
  <c r="BC2694"/>
  <c r="AX2691"/>
  <c r="BC2691"/>
  <c r="AX2690"/>
  <c r="BC2690"/>
  <c r="AX2687"/>
  <c r="BC2687"/>
  <c r="AX2686"/>
  <c r="BC2686"/>
  <c r="AX2683"/>
  <c r="BC2683"/>
  <c r="AX2682"/>
  <c r="BC2682"/>
  <c r="AX2679"/>
  <c r="BC2679"/>
  <c r="AX2678"/>
  <c r="BC2678"/>
  <c r="AX2675"/>
  <c r="BC2675"/>
  <c r="AX2674"/>
  <c r="BC2674"/>
  <c r="AX2671"/>
  <c r="BC2671"/>
  <c r="AX2670"/>
  <c r="BC2670"/>
  <c r="AX2667"/>
  <c r="BC2667"/>
  <c r="AX2666"/>
  <c r="BC2666"/>
  <c r="AX2663"/>
  <c r="BC2663"/>
  <c r="AX2662"/>
  <c r="BC2662"/>
  <c r="AX2659"/>
  <c r="BC2659"/>
  <c r="AX2658"/>
  <c r="BC2658"/>
  <c r="AX2655"/>
  <c r="BC2655"/>
  <c r="AX2654"/>
  <c r="BC2654"/>
  <c r="AX2651"/>
  <c r="BC2651"/>
  <c r="AX2650"/>
  <c r="BC2650"/>
  <c r="AX2647"/>
  <c r="BC2647"/>
  <c r="AX2646"/>
  <c r="BC2646"/>
  <c r="AX2643"/>
  <c r="BC2643"/>
  <c r="AX2642"/>
  <c r="BC2642"/>
  <c r="AX2639"/>
  <c r="BC2639"/>
  <c r="AX2638"/>
  <c r="BC2638"/>
  <c r="AX2635"/>
  <c r="BC2635"/>
  <c r="AX2634"/>
  <c r="BC2634"/>
  <c r="AX2631"/>
  <c r="BC2631"/>
  <c r="AX2630"/>
  <c r="BC2630"/>
  <c r="AX2627"/>
  <c r="BC2627"/>
  <c r="AX2626"/>
  <c r="BC2626"/>
  <c r="AX2623"/>
  <c r="BC2623"/>
  <c r="AX2622"/>
  <c r="BC2622"/>
  <c r="AX2619"/>
  <c r="BC2619"/>
  <c r="AX2618"/>
  <c r="BC2618"/>
  <c r="AX2615"/>
  <c r="BC2615"/>
  <c r="AX2614"/>
  <c r="BC2614"/>
  <c r="AX2611"/>
  <c r="BC2611"/>
  <c r="AX2610"/>
  <c r="BC2610"/>
  <c r="AX2607"/>
  <c r="BC2607"/>
  <c r="AX2606"/>
  <c r="BC2606"/>
  <c r="AX2603"/>
  <c r="BC2603"/>
  <c r="AX2602"/>
  <c r="BC2602"/>
  <c r="AX2599"/>
  <c r="BC2599"/>
  <c r="AX2598"/>
  <c r="BC2598"/>
  <c r="AX2595"/>
  <c r="BC2595"/>
  <c r="AX2594"/>
  <c r="BC2594"/>
  <c r="AX2591"/>
  <c r="BC2591"/>
  <c r="AX2590"/>
  <c r="BC2590"/>
  <c r="AX2587"/>
  <c r="BC2587"/>
  <c r="AX2586"/>
  <c r="BC2586"/>
  <c r="AX2583"/>
  <c r="BC2583"/>
  <c r="AX2582"/>
  <c r="BC2582"/>
  <c r="AX2579"/>
  <c r="BC2579"/>
  <c r="AX2578"/>
  <c r="BC2578"/>
  <c r="AX2575"/>
  <c r="BC2575"/>
  <c r="AX2574"/>
  <c r="BC2574"/>
  <c r="AX2571"/>
  <c r="BC2571"/>
  <c r="AX2570"/>
  <c r="BC2570"/>
  <c r="AX2567"/>
  <c r="BC2567"/>
  <c r="AX2566"/>
  <c r="BC2566"/>
  <c r="AX2563"/>
  <c r="BC2563"/>
  <c r="AX2562"/>
  <c r="BC2562"/>
  <c r="AX2559"/>
  <c r="BC2559"/>
  <c r="AX2558"/>
  <c r="BC2558"/>
  <c r="AX2555"/>
  <c r="BC2555"/>
  <c r="AX2554"/>
  <c r="BC2554"/>
  <c r="AX2551"/>
  <c r="BC2551"/>
  <c r="AX2550"/>
  <c r="BC2550"/>
  <c r="AX2547"/>
  <c r="BC2547"/>
  <c r="AX2546"/>
  <c r="BC2546"/>
  <c r="AX2543"/>
  <c r="BC2543"/>
  <c r="AX2542"/>
  <c r="BC2542"/>
  <c r="AX2539"/>
  <c r="BC2539"/>
  <c r="AX2538"/>
  <c r="BC2538"/>
  <c r="AX2535"/>
  <c r="BC2535"/>
  <c r="AX2534"/>
  <c r="BC2534"/>
  <c r="AX2531"/>
  <c r="BC2531"/>
  <c r="AX2530"/>
  <c r="BC2530"/>
  <c r="AX2527"/>
  <c r="BC2527"/>
  <c r="AX2526"/>
  <c r="BC2526"/>
  <c r="AX2523"/>
  <c r="BC2523"/>
  <c r="AX2522"/>
  <c r="BC2522"/>
  <c r="AX2519"/>
  <c r="BC2519"/>
  <c r="AX2518"/>
  <c r="BC2518"/>
  <c r="AX2515"/>
  <c r="BC2515"/>
  <c r="AX2514"/>
  <c r="BC2514"/>
  <c r="AX2511"/>
  <c r="BC2511"/>
  <c r="AX2510"/>
  <c r="BC2510"/>
  <c r="AX2507"/>
  <c r="BC2507"/>
  <c r="AX2506"/>
  <c r="BC2506"/>
  <c r="AX2503"/>
  <c r="BC2503"/>
  <c r="AX2502"/>
  <c r="BC2502"/>
  <c r="AX2499"/>
  <c r="BC2499"/>
  <c r="AX2498"/>
  <c r="BC2498"/>
  <c r="AX2495"/>
  <c r="BC2495"/>
  <c r="AX2494"/>
  <c r="BC2494"/>
  <c r="AX2491"/>
  <c r="BC2491"/>
  <c r="AX2490"/>
  <c r="BC2490"/>
  <c r="AX2487"/>
  <c r="BC2487"/>
  <c r="AX2486"/>
  <c r="BC2486"/>
  <c r="AX2483"/>
  <c r="BC2483"/>
  <c r="AX2482"/>
  <c r="BC2482"/>
  <c r="AX2479"/>
  <c r="BC2479"/>
  <c r="AX2478"/>
  <c r="BC2478"/>
  <c r="AX2475"/>
  <c r="BC2475"/>
  <c r="AX2474"/>
  <c r="BC2474"/>
  <c r="AX2471"/>
  <c r="BC2471"/>
  <c r="AX2470"/>
  <c r="BC2470"/>
  <c r="AX2467"/>
  <c r="BC2467"/>
  <c r="AX2466"/>
  <c r="BC2466"/>
  <c r="AX2463"/>
  <c r="BC2463"/>
  <c r="AX2462"/>
  <c r="BC2462"/>
  <c r="AX2459"/>
  <c r="BC2459"/>
  <c r="AX2458"/>
  <c r="BC2458"/>
  <c r="AX2455"/>
  <c r="BC2455"/>
  <c r="AX2454"/>
  <c r="BC2454"/>
  <c r="AX2453"/>
  <c r="BC2453"/>
  <c r="AX2452"/>
  <c r="BC2452"/>
  <c r="AX2451"/>
  <c r="BC2451"/>
  <c r="AX2450"/>
  <c r="BC2450"/>
  <c r="AX2449"/>
  <c r="BC2449"/>
  <c r="AX2448"/>
  <c r="BC2448"/>
  <c r="AX2447"/>
  <c r="BC2447"/>
  <c r="AX2429"/>
  <c r="BC2429"/>
  <c r="AX2428"/>
  <c r="BC2428"/>
  <c r="AX2427"/>
  <c r="BC2427"/>
  <c r="AX2426"/>
  <c r="BC2426"/>
  <c r="AX2425"/>
  <c r="BC2425"/>
  <c r="AX2424"/>
  <c r="BC2424"/>
  <c r="AX2423"/>
  <c r="BC2423"/>
  <c r="AX2422"/>
  <c r="BC2422"/>
  <c r="AX2421"/>
  <c r="BC2421"/>
  <c r="AX2420"/>
  <c r="BC2420"/>
  <c r="AX2419"/>
  <c r="BC2419"/>
  <c r="AX2418"/>
  <c r="BC2418"/>
  <c r="AX2417"/>
  <c r="BC2417"/>
  <c r="AX2416"/>
  <c r="BC2416"/>
  <c r="AX2415"/>
  <c r="BC2415"/>
  <c r="AX2397"/>
  <c r="BC2397"/>
  <c r="AX2396"/>
  <c r="BC2396"/>
  <c r="AX2395"/>
  <c r="BC2395"/>
  <c r="AX2394"/>
  <c r="BC2394"/>
  <c r="AX2393"/>
  <c r="BC2393"/>
  <c r="AX2392"/>
  <c r="BC2392"/>
  <c r="AX2391"/>
  <c r="BC2391"/>
  <c r="AX2390"/>
  <c r="BC2390"/>
  <c r="AX2389"/>
  <c r="BC2389"/>
  <c r="AX2388"/>
  <c r="BC2388"/>
  <c r="AX2387"/>
  <c r="BC2387"/>
  <c r="AX2386"/>
  <c r="BC2386"/>
  <c r="AX2385"/>
  <c r="BC2385"/>
  <c r="AX2384"/>
  <c r="BC2384"/>
  <c r="AX2383"/>
  <c r="BC2383"/>
  <c r="AX2366"/>
  <c r="BC2366"/>
  <c r="AX2365"/>
  <c r="BC2365"/>
  <c r="AX2364"/>
  <c r="BC2364"/>
  <c r="AX2363"/>
  <c r="BC2363"/>
  <c r="AX2362"/>
  <c r="BC2362"/>
  <c r="AX2361"/>
  <c r="BC2361"/>
  <c r="AX2360"/>
  <c r="BC2360"/>
  <c r="AX2359"/>
  <c r="BC2359"/>
  <c r="AX2358"/>
  <c r="BC2358"/>
  <c r="AX2357"/>
  <c r="BC2357"/>
  <c r="AX2356"/>
  <c r="BC2356"/>
  <c r="AX2355"/>
  <c r="BC2355"/>
  <c r="AX2354"/>
  <c r="BC2354"/>
  <c r="AX2353"/>
  <c r="BC2353"/>
  <c r="AX2352"/>
  <c r="BC2352"/>
  <c r="AX2351"/>
  <c r="BC2351"/>
  <c r="AX2334"/>
  <c r="BC2334"/>
  <c r="AX2333"/>
  <c r="BC2333"/>
  <c r="AX2332"/>
  <c r="BC2332"/>
  <c r="AX2331"/>
  <c r="BC2331"/>
  <c r="AX2330"/>
  <c r="BC2330"/>
  <c r="AX2329"/>
  <c r="BC2329"/>
  <c r="AX2328"/>
  <c r="BC2328"/>
  <c r="AX2327"/>
  <c r="BC2327"/>
  <c r="AX2326"/>
  <c r="BC2326"/>
  <c r="AX2325"/>
  <c r="BC2325"/>
  <c r="AX2324"/>
  <c r="BC2324"/>
  <c r="AX2323"/>
  <c r="BC2323"/>
  <c r="AX2322"/>
  <c r="BC2322"/>
  <c r="AX2321"/>
  <c r="BC2321"/>
  <c r="AX2320"/>
  <c r="BC2320"/>
  <c r="AX2319"/>
  <c r="BC2319"/>
  <c r="AX2316"/>
  <c r="BC2316"/>
  <c r="AX2315"/>
  <c r="BC2315"/>
  <c r="AX2312"/>
  <c r="BC2312"/>
  <c r="AX2311"/>
  <c r="BC2311"/>
  <c r="AX2308"/>
  <c r="BC2308"/>
  <c r="AX2307"/>
  <c r="BC2307"/>
  <c r="AX2304"/>
  <c r="BC2304"/>
  <c r="AX2303"/>
  <c r="BC2303"/>
  <c r="AX2300"/>
  <c r="BC2300"/>
  <c r="AX2299"/>
  <c r="BC2299"/>
  <c r="AX2296"/>
  <c r="BC2296"/>
  <c r="AX2295"/>
  <c r="BC2295"/>
  <c r="AX2292"/>
  <c r="BC2292"/>
  <c r="AX2291"/>
  <c r="BC2291"/>
  <c r="AX2288"/>
  <c r="BC2288"/>
  <c r="AX2287"/>
  <c r="BC2287"/>
  <c r="AX2284"/>
  <c r="BC2284"/>
  <c r="AX2283"/>
  <c r="BC2283"/>
  <c r="AX2280"/>
  <c r="BC2280"/>
  <c r="AX2279"/>
  <c r="BC2279"/>
  <c r="AX2276"/>
  <c r="BC2276"/>
  <c r="AX2275"/>
  <c r="BC2275"/>
  <c r="AX2272"/>
  <c r="BC2272"/>
  <c r="AX2271"/>
  <c r="BC2271"/>
  <c r="AX2268"/>
  <c r="BC2268"/>
  <c r="AX2267"/>
  <c r="BC2267"/>
  <c r="AX2264"/>
  <c r="BC2264"/>
  <c r="AX2263"/>
  <c r="BC2263"/>
  <c r="AX2260"/>
  <c r="BC2260"/>
  <c r="AX2259"/>
  <c r="BC2259"/>
  <c r="AX2256"/>
  <c r="BC2256"/>
  <c r="AX2255"/>
  <c r="BC2255"/>
  <c r="AX2252"/>
  <c r="BC2252"/>
  <c r="AX2251"/>
  <c r="BC2251"/>
  <c r="AX2248"/>
  <c r="BC2248"/>
  <c r="AX2247"/>
  <c r="BC2247"/>
  <c r="AX2244"/>
  <c r="BC2244"/>
  <c r="AX2243"/>
  <c r="BC2243"/>
  <c r="AX2240"/>
  <c r="BC2240"/>
  <c r="AX2239"/>
  <c r="BC2239"/>
  <c r="AX2236"/>
  <c r="BC2236"/>
  <c r="AX2235"/>
  <c r="BC2235"/>
  <c r="AX2232"/>
  <c r="BC2232"/>
  <c r="AX2231"/>
  <c r="BC2231"/>
  <c r="AX2228"/>
  <c r="BC2228"/>
  <c r="AX2227"/>
  <c r="BC2227"/>
  <c r="AX2224"/>
  <c r="BC2224"/>
  <c r="AX2223"/>
  <c r="BC2223"/>
  <c r="AX2220"/>
  <c r="BC2220"/>
  <c r="AX2219"/>
  <c r="BC2219"/>
  <c r="AX2216"/>
  <c r="BC2216"/>
  <c r="AX2215"/>
  <c r="BC2215"/>
  <c r="AX2212"/>
  <c r="BC2212"/>
  <c r="AX2211"/>
  <c r="BC2211"/>
  <c r="AX2208"/>
  <c r="BC2208"/>
  <c r="AX2207"/>
  <c r="BC2207"/>
  <c r="AX2204"/>
  <c r="BC2204"/>
  <c r="AX2203"/>
  <c r="BC2203"/>
  <c r="AX2200"/>
  <c r="BC2200"/>
  <c r="AX2199"/>
  <c r="BC2199"/>
  <c r="AX2196"/>
  <c r="BC2196"/>
  <c r="AX2195"/>
  <c r="BC2195"/>
  <c r="AX2192"/>
  <c r="BC2192"/>
  <c r="AX2191"/>
  <c r="BC2191"/>
  <c r="AX2188"/>
  <c r="BC2188"/>
  <c r="AX2187"/>
  <c r="BC2187"/>
  <c r="AX2184"/>
  <c r="BC2184"/>
  <c r="AX2183"/>
  <c r="BC2183"/>
  <c r="AX2180"/>
  <c r="BC2180"/>
  <c r="AX2179"/>
  <c r="BC2179"/>
  <c r="AX2176"/>
  <c r="BC2176"/>
  <c r="AX2175"/>
  <c r="BC2175"/>
  <c r="AX2172"/>
  <c r="BC2172"/>
  <c r="AX2171"/>
  <c r="BC2171"/>
  <c r="AX2168"/>
  <c r="BC2168"/>
  <c r="AX2167"/>
  <c r="BC2167"/>
  <c r="AX2164"/>
  <c r="BC2164"/>
  <c r="AX2163"/>
  <c r="BC2163"/>
  <c r="AX2160"/>
  <c r="BC2160"/>
  <c r="AX2159"/>
  <c r="BC2159"/>
  <c r="AX2156"/>
  <c r="BC2156"/>
  <c r="AX2155"/>
  <c r="BC2155"/>
  <c r="AX2152"/>
  <c r="BC2152"/>
  <c r="AX2151"/>
  <c r="BC2151"/>
  <c r="AX2148"/>
  <c r="BC2148"/>
  <c r="AX2147"/>
  <c r="BC2147"/>
  <c r="AX2144"/>
  <c r="BC2144"/>
  <c r="AX2143"/>
  <c r="BC2143"/>
  <c r="AX2140"/>
  <c r="BC2140"/>
  <c r="AX2139"/>
  <c r="BC2139"/>
  <c r="AX2136"/>
  <c r="BC2136"/>
  <c r="AX2135"/>
  <c r="BC2135"/>
  <c r="AX2132"/>
  <c r="BC2132"/>
  <c r="AX2131"/>
  <c r="BC2131"/>
  <c r="AX2128"/>
  <c r="BC2128"/>
  <c r="AX2127"/>
  <c r="BC2127"/>
  <c r="AX2124"/>
  <c r="BC2124"/>
  <c r="AX2123"/>
  <c r="BC2123"/>
  <c r="AX2120"/>
  <c r="BC2120"/>
  <c r="AX2119"/>
  <c r="BC2119"/>
  <c r="AX2116"/>
  <c r="BC2116"/>
  <c r="AX2115"/>
  <c r="BC2115"/>
  <c r="AX2112"/>
  <c r="BC2112"/>
  <c r="AX2111"/>
  <c r="BC2111"/>
  <c r="AX2108"/>
  <c r="BC2108"/>
  <c r="AX2107"/>
  <c r="BC2107"/>
  <c r="AX2104"/>
  <c r="BC2104"/>
  <c r="AX2103"/>
  <c r="BC2103"/>
  <c r="AX2100"/>
  <c r="BC2100"/>
  <c r="AX2099"/>
  <c r="BC2099"/>
  <c r="AX2096"/>
  <c r="BC2096"/>
  <c r="AX2095"/>
  <c r="BC2095"/>
  <c r="AX2092"/>
  <c r="BC2092"/>
  <c r="AX2091"/>
  <c r="BC2091"/>
  <c r="AX3228"/>
  <c r="BC3228"/>
  <c r="AX3225"/>
  <c r="BC3225"/>
  <c r="AX3224"/>
  <c r="BC3224"/>
  <c r="AX3221"/>
  <c r="BC3221"/>
  <c r="AX3220"/>
  <c r="BC3220"/>
  <c r="AX3217"/>
  <c r="BC3217"/>
  <c r="AX3216"/>
  <c r="BC3216"/>
  <c r="AX3213"/>
  <c r="BC3213"/>
  <c r="AX3212"/>
  <c r="BC3212"/>
  <c r="AX3209"/>
  <c r="BC3209"/>
  <c r="AX3208"/>
  <c r="BC3208"/>
  <c r="AX3205"/>
  <c r="BC3205"/>
  <c r="AX3204"/>
  <c r="BC3204"/>
  <c r="AX3201"/>
  <c r="BC3201"/>
  <c r="AX3200"/>
  <c r="BC3200"/>
  <c r="AX3197"/>
  <c r="BC3197"/>
  <c r="AX3196"/>
  <c r="BC3196"/>
  <c r="AX3193"/>
  <c r="BC3193"/>
  <c r="AX3192"/>
  <c r="BC3192"/>
  <c r="AX3189"/>
  <c r="BC3189"/>
  <c r="AX3188"/>
  <c r="BC3188"/>
  <c r="AX3185"/>
  <c r="BC3185"/>
  <c r="AX3184"/>
  <c r="BC3184"/>
  <c r="AX3181"/>
  <c r="BC3181"/>
  <c r="AX3180"/>
  <c r="BC3180"/>
  <c r="AX3177"/>
  <c r="BC3177"/>
  <c r="AX3176"/>
  <c r="BC3176"/>
  <c r="AX3173"/>
  <c r="BC3173"/>
  <c r="AX3172"/>
  <c r="BC3172"/>
  <c r="AX3169"/>
  <c r="BC3169"/>
  <c r="AX3168"/>
  <c r="BC3168"/>
  <c r="AX3165"/>
  <c r="BC3165"/>
  <c r="AX3164"/>
  <c r="BC3164"/>
  <c r="AX3161"/>
  <c r="BC3161"/>
  <c r="AX3160"/>
  <c r="BC3160"/>
  <c r="AX3157"/>
  <c r="BC3157"/>
  <c r="AX3156"/>
  <c r="BC3156"/>
  <c r="AX3153"/>
  <c r="BC3153"/>
  <c r="AX3152"/>
  <c r="BC3152"/>
  <c r="AX3149"/>
  <c r="BC3149"/>
  <c r="AX3148"/>
  <c r="BC3148"/>
  <c r="AX3145"/>
  <c r="BC3145"/>
  <c r="AX3144"/>
  <c r="BC3144"/>
  <c r="AX3141"/>
  <c r="BC3141"/>
  <c r="AX3140"/>
  <c r="BC3140"/>
  <c r="AX3137"/>
  <c r="BC3137"/>
  <c r="AX3136"/>
  <c r="BC3136"/>
  <c r="AX3133"/>
  <c r="BC3133"/>
  <c r="AX3132"/>
  <c r="BC3132"/>
  <c r="AX3129"/>
  <c r="BC3129"/>
  <c r="AX3128"/>
  <c r="BC3128"/>
  <c r="AX3125"/>
  <c r="BC3125"/>
  <c r="AX3124"/>
  <c r="BC3124"/>
  <c r="AX3121"/>
  <c r="BC3121"/>
  <c r="AX3120"/>
  <c r="BC3120"/>
  <c r="AX3117"/>
  <c r="BC3117"/>
  <c r="AX3116"/>
  <c r="BC3116"/>
  <c r="AX3113"/>
  <c r="BC3113"/>
  <c r="AX3112"/>
  <c r="BC3112"/>
  <c r="AX3109"/>
  <c r="BC3109"/>
  <c r="AX3108"/>
  <c r="BC3108"/>
  <c r="AX3105"/>
  <c r="BC3105"/>
  <c r="AX3104"/>
  <c r="BC3104"/>
  <c r="AX3101"/>
  <c r="BC3101"/>
  <c r="AX3100"/>
  <c r="BC3100"/>
  <c r="AX3097"/>
  <c r="BC3097"/>
  <c r="AX3096"/>
  <c r="BC3096"/>
  <c r="AX3093"/>
  <c r="BC3093"/>
  <c r="AX3092"/>
  <c r="BC3092"/>
  <c r="AX3089"/>
  <c r="BC3089"/>
  <c r="AX3088"/>
  <c r="BC3088"/>
  <c r="AX3085"/>
  <c r="BC3085"/>
  <c r="AX3084"/>
  <c r="BC3084"/>
  <c r="AX3081"/>
  <c r="BC3081"/>
  <c r="AX3080"/>
  <c r="BC3080"/>
  <c r="AX3077"/>
  <c r="BC3077"/>
  <c r="AX3076"/>
  <c r="BC3076"/>
  <c r="AX3073"/>
  <c r="BC3073"/>
  <c r="AX3072"/>
  <c r="BC3072"/>
  <c r="AX3069"/>
  <c r="BC3069"/>
  <c r="AX3068"/>
  <c r="BC3068"/>
  <c r="AX3065"/>
  <c r="BC3065"/>
  <c r="AX3064"/>
  <c r="BC3064"/>
  <c r="AX3061"/>
  <c r="BC3061"/>
  <c r="AX3060"/>
  <c r="BC3060"/>
  <c r="AX3057"/>
  <c r="BC3057"/>
  <c r="AX3056"/>
  <c r="BC3056"/>
  <c r="AX3053"/>
  <c r="BC3053"/>
  <c r="AX3052"/>
  <c r="BC3052"/>
  <c r="AX3049"/>
  <c r="BC3049"/>
  <c r="AX3048"/>
  <c r="BC3048"/>
  <c r="AX3045"/>
  <c r="BC3045"/>
  <c r="AX3044"/>
  <c r="BC3044"/>
  <c r="AX3041"/>
  <c r="BC3041"/>
  <c r="AX3040"/>
  <c r="BC3040"/>
  <c r="AX3037"/>
  <c r="BC3037"/>
  <c r="AX3036"/>
  <c r="BC3036"/>
  <c r="AX3033"/>
  <c r="BC3033"/>
  <c r="AX3032"/>
  <c r="BC3032"/>
  <c r="AX3029"/>
  <c r="BC3029"/>
  <c r="AX3028"/>
  <c r="BC3028"/>
  <c r="AX3025"/>
  <c r="BC3025"/>
  <c r="AX3024"/>
  <c r="BC3024"/>
  <c r="AX3021"/>
  <c r="BC3021"/>
  <c r="AX3020"/>
  <c r="BC3020"/>
  <c r="AX3017"/>
  <c r="BC3017"/>
  <c r="AX3016"/>
  <c r="BC3016"/>
  <c r="AX3013"/>
  <c r="BC3013"/>
  <c r="AX3012"/>
  <c r="BC3012"/>
  <c r="AX3009"/>
  <c r="BC3009"/>
  <c r="AX3008"/>
  <c r="BC3008"/>
  <c r="AX3005"/>
  <c r="BC3005"/>
  <c r="AX3004"/>
  <c r="BC3004"/>
  <c r="AX3001"/>
  <c r="BC3001"/>
  <c r="AX3000"/>
  <c r="BC3000"/>
  <c r="AX2997"/>
  <c r="BC2997"/>
  <c r="AX2996"/>
  <c r="BC2996"/>
  <c r="AX2993"/>
  <c r="BC2993"/>
  <c r="AX2992"/>
  <c r="BC2992"/>
  <c r="AX2989"/>
  <c r="BC2989"/>
  <c r="AX2988"/>
  <c r="BC2988"/>
  <c r="AX2985"/>
  <c r="BC2985"/>
  <c r="AX2984"/>
  <c r="BC2984"/>
  <c r="AX2981"/>
  <c r="BC2981"/>
  <c r="AX2980"/>
  <c r="BC2980"/>
  <c r="AX2977"/>
  <c r="BC2977"/>
  <c r="AX2976"/>
  <c r="BC2976"/>
  <c r="AX2973"/>
  <c r="BC2973"/>
  <c r="AX2972"/>
  <c r="BC2972"/>
  <c r="AX2969"/>
  <c r="BC2969"/>
  <c r="AX2968"/>
  <c r="BC2968"/>
  <c r="AX2965"/>
  <c r="BC2965"/>
  <c r="AX2964"/>
  <c r="BC2964"/>
  <c r="AX2961"/>
  <c r="BC2961"/>
  <c r="AX2960"/>
  <c r="BC2960"/>
  <c r="AX2957"/>
  <c r="BC2957"/>
  <c r="AX2956"/>
  <c r="BC2956"/>
  <c r="AX2953"/>
  <c r="BC2953"/>
  <c r="AX2952"/>
  <c r="BC2952"/>
  <c r="AX2949"/>
  <c r="BC2949"/>
  <c r="AX2948"/>
  <c r="BC2948"/>
  <c r="AX2945"/>
  <c r="BC2945"/>
  <c r="AX2944"/>
  <c r="BC2944"/>
  <c r="AX2941"/>
  <c r="BC2941"/>
  <c r="AX2940"/>
  <c r="BC2940"/>
  <c r="AX2937"/>
  <c r="BC2937"/>
  <c r="AX2936"/>
  <c r="BC2936"/>
  <c r="AX2933"/>
  <c r="BC2933"/>
  <c r="AX2932"/>
  <c r="BC2932"/>
  <c r="AX2929"/>
  <c r="BC2929"/>
  <c r="AX2928"/>
  <c r="BC2928"/>
  <c r="AX2925"/>
  <c r="BC2925"/>
  <c r="AX2924"/>
  <c r="BC2924"/>
  <c r="AX2921"/>
  <c r="BC2921"/>
  <c r="AX2920"/>
  <c r="BC2920"/>
  <c r="AX2917"/>
  <c r="BC2917"/>
  <c r="AX2916"/>
  <c r="BC2916"/>
  <c r="AX2913"/>
  <c r="BC2913"/>
  <c r="AX2912"/>
  <c r="BC2912"/>
  <c r="AX2909"/>
  <c r="BC2909"/>
  <c r="AX2908"/>
  <c r="BC2908"/>
  <c r="AX2905"/>
  <c r="BC2905"/>
  <c r="AX2904"/>
  <c r="BC2904"/>
  <c r="AX2901"/>
  <c r="BC2901"/>
  <c r="AX2900"/>
  <c r="BC2900"/>
  <c r="AX2897"/>
  <c r="BC2897"/>
  <c r="AX2896"/>
  <c r="BC2896"/>
  <c r="AX2893"/>
  <c r="BC2893"/>
  <c r="AX2892"/>
  <c r="BC2892"/>
  <c r="AX2889"/>
  <c r="BC2889"/>
  <c r="AX2888"/>
  <c r="BC2888"/>
  <c r="AX2885"/>
  <c r="BC2885"/>
  <c r="AX2884"/>
  <c r="BC2884"/>
  <c r="AX2881"/>
  <c r="BC2881"/>
  <c r="AX2880"/>
  <c r="BC2880"/>
  <c r="AX2877"/>
  <c r="BC2877"/>
  <c r="AX2876"/>
  <c r="BC2876"/>
  <c r="AX2873"/>
  <c r="BC2873"/>
  <c r="AX2872"/>
  <c r="BC2872"/>
  <c r="AX2869"/>
  <c r="BC2869"/>
  <c r="AX2868"/>
  <c r="BC2868"/>
  <c r="AX2865"/>
  <c r="BC2865"/>
  <c r="AX2864"/>
  <c r="BC2864"/>
  <c r="AX2861"/>
  <c r="BC2861"/>
  <c r="AX2860"/>
  <c r="BC2860"/>
  <c r="AX2857"/>
  <c r="BC2857"/>
  <c r="AX2856"/>
  <c r="BC2856"/>
  <c r="AX2853"/>
  <c r="BC2853"/>
  <c r="AX2852"/>
  <c r="BC2852"/>
  <c r="AX2849"/>
  <c r="BC2849"/>
  <c r="AX2848"/>
  <c r="BC2848"/>
  <c r="AX2845"/>
  <c r="BC2845"/>
  <c r="AX2844"/>
  <c r="BC2844"/>
  <c r="AX2841"/>
  <c r="BC2841"/>
  <c r="AX2840"/>
  <c r="BC2840"/>
  <c r="AX2837"/>
  <c r="BC2837"/>
  <c r="AX2836"/>
  <c r="BC2836"/>
  <c r="AX2833"/>
  <c r="BC2833"/>
  <c r="AX2832"/>
  <c r="BC2832"/>
  <c r="AX2829"/>
  <c r="BC2829"/>
  <c r="AX2828"/>
  <c r="BC2828"/>
  <c r="AX2825"/>
  <c r="BC2825"/>
  <c r="AX2824"/>
  <c r="BC2824"/>
  <c r="AX2821"/>
  <c r="BC2821"/>
  <c r="AX2820"/>
  <c r="BC2820"/>
  <c r="AX2817"/>
  <c r="BC2817"/>
  <c r="AX2816"/>
  <c r="BC2816"/>
  <c r="AX2813"/>
  <c r="BC2813"/>
  <c r="AX2812"/>
  <c r="BC2812"/>
  <c r="AX2809"/>
  <c r="BC2809"/>
  <c r="AX2808"/>
  <c r="BC2808"/>
  <c r="AX2805"/>
  <c r="BC2805"/>
  <c r="AX2804"/>
  <c r="BC2804"/>
  <c r="AX2801"/>
  <c r="BC2801"/>
  <c r="AX2800"/>
  <c r="BC2800"/>
  <c r="AX2797"/>
  <c r="BC2797"/>
  <c r="AX2796"/>
  <c r="BC2796"/>
  <c r="AX2793"/>
  <c r="BC2793"/>
  <c r="AX2792"/>
  <c r="BC2792"/>
  <c r="AX2789"/>
  <c r="BC2789"/>
  <c r="AX2788"/>
  <c r="BC2788"/>
  <c r="AX2785"/>
  <c r="BC2785"/>
  <c r="AX2784"/>
  <c r="BC2784"/>
  <c r="AX2781"/>
  <c r="BC2781"/>
  <c r="AX2780"/>
  <c r="BC2780"/>
  <c r="AX2777"/>
  <c r="BC2777"/>
  <c r="AX2776"/>
  <c r="BC2776"/>
  <c r="AX2773"/>
  <c r="BC2773"/>
  <c r="AX2772"/>
  <c r="BC2772"/>
  <c r="AX2769"/>
  <c r="BC2769"/>
  <c r="AX2768"/>
  <c r="BC2768"/>
  <c r="AX2765"/>
  <c r="BC2765"/>
  <c r="AX2764"/>
  <c r="BC2764"/>
  <c r="AX2761"/>
  <c r="BC2761"/>
  <c r="AX2760"/>
  <c r="BC2760"/>
  <c r="AX2757"/>
  <c r="BC2757"/>
  <c r="AX2756"/>
  <c r="BC2756"/>
  <c r="AX2753"/>
  <c r="BC2753"/>
  <c r="AX2752"/>
  <c r="BC2752"/>
  <c r="AX2749"/>
  <c r="BC2749"/>
  <c r="AX2748"/>
  <c r="BC2748"/>
  <c r="AX2745"/>
  <c r="BC2745"/>
  <c r="AX2744"/>
  <c r="BC2744"/>
  <c r="AX2741"/>
  <c r="BC2741"/>
  <c r="AX2740"/>
  <c r="BC2740"/>
  <c r="AX2737"/>
  <c r="BC2737"/>
  <c r="AX2736"/>
  <c r="BC2736"/>
  <c r="AX2733"/>
  <c r="BC2733"/>
  <c r="AX2732"/>
  <c r="BC2732"/>
  <c r="AX2729"/>
  <c r="BC2729"/>
  <c r="AX2728"/>
  <c r="BC2728"/>
  <c r="AX2725"/>
  <c r="BC2725"/>
  <c r="AX2724"/>
  <c r="BC2724"/>
  <c r="AX2721"/>
  <c r="BC2721"/>
  <c r="AX2720"/>
  <c r="BC2720"/>
  <c r="AX2717"/>
  <c r="BC2717"/>
  <c r="AX2716"/>
  <c r="BC2716"/>
  <c r="AX2713"/>
  <c r="BC2713"/>
  <c r="AX2712"/>
  <c r="BC2712"/>
  <c r="AX2709"/>
  <c r="BC2709"/>
  <c r="AX2708"/>
  <c r="BC2708"/>
  <c r="AX2705"/>
  <c r="BC2705"/>
  <c r="AX2704"/>
  <c r="BC2704"/>
  <c r="AX2701"/>
  <c r="BC2701"/>
  <c r="AX2700"/>
  <c r="BC2700"/>
  <c r="AX2697"/>
  <c r="BC2697"/>
  <c r="AX2696"/>
  <c r="BC2696"/>
  <c r="AX2693"/>
  <c r="BC2693"/>
  <c r="AX2692"/>
  <c r="BC2692"/>
  <c r="AX2689"/>
  <c r="BC2689"/>
  <c r="AX2688"/>
  <c r="BC2688"/>
  <c r="AX2685"/>
  <c r="BC2685"/>
  <c r="AX2684"/>
  <c r="BC2684"/>
  <c r="AX2681"/>
  <c r="BC2681"/>
  <c r="AX2680"/>
  <c r="BC2680"/>
  <c r="AX2677"/>
  <c r="BC2677"/>
  <c r="AX2676"/>
  <c r="BC2676"/>
  <c r="AX2673"/>
  <c r="BC2673"/>
  <c r="AX2672"/>
  <c r="BC2672"/>
  <c r="AX2669"/>
  <c r="BC2669"/>
  <c r="AX2668"/>
  <c r="BC2668"/>
  <c r="AX2665"/>
  <c r="BC2665"/>
  <c r="AX2664"/>
  <c r="BC2664"/>
  <c r="AX2661"/>
  <c r="BC2661"/>
  <c r="AX2660"/>
  <c r="BC2660"/>
  <c r="AX2657"/>
  <c r="BC2657"/>
  <c r="AX2656"/>
  <c r="BC2656"/>
  <c r="AX2653"/>
  <c r="BC2653"/>
  <c r="AX2652"/>
  <c r="BC2652"/>
  <c r="AX2649"/>
  <c r="BC2649"/>
  <c r="AX2648"/>
  <c r="BC2648"/>
  <c r="AX2645"/>
  <c r="BC2645"/>
  <c r="AX2644"/>
  <c r="BC2644"/>
  <c r="AX2641"/>
  <c r="BC2641"/>
  <c r="AX2640"/>
  <c r="BC2640"/>
  <c r="AX2637"/>
  <c r="BC2637"/>
  <c r="AX2636"/>
  <c r="BC2636"/>
  <c r="AX2633"/>
  <c r="BC2633"/>
  <c r="AX2632"/>
  <c r="BC2632"/>
  <c r="AX2629"/>
  <c r="BC2629"/>
  <c r="AX2628"/>
  <c r="BC2628"/>
  <c r="AX2625"/>
  <c r="BC2625"/>
  <c r="AX2624"/>
  <c r="BC2624"/>
  <c r="AX2621"/>
  <c r="BC2621"/>
  <c r="AX2620"/>
  <c r="BC2620"/>
  <c r="AX2617"/>
  <c r="BC2617"/>
  <c r="AX2616"/>
  <c r="BC2616"/>
  <c r="AX2613"/>
  <c r="BC2613"/>
  <c r="AX2612"/>
  <c r="BC2612"/>
  <c r="AX2609"/>
  <c r="BC2609"/>
  <c r="AX2608"/>
  <c r="BC2608"/>
  <c r="AX2605"/>
  <c r="BC2605"/>
  <c r="AX2604"/>
  <c r="BC2604"/>
  <c r="AX2601"/>
  <c r="BC2601"/>
  <c r="AX2600"/>
  <c r="BC2600"/>
  <c r="AX2597"/>
  <c r="BC2597"/>
  <c r="AX2596"/>
  <c r="BC2596"/>
  <c r="AX2593"/>
  <c r="BC2593"/>
  <c r="AX2592"/>
  <c r="BC2592"/>
  <c r="AX2589"/>
  <c r="BC2589"/>
  <c r="AX2588"/>
  <c r="BC2588"/>
  <c r="AX2585"/>
  <c r="BC2585"/>
  <c r="AX2584"/>
  <c r="BC2584"/>
  <c r="AX2581"/>
  <c r="BC2581"/>
  <c r="AX2580"/>
  <c r="BC2580"/>
  <c r="AX2577"/>
  <c r="BC2577"/>
  <c r="AX2576"/>
  <c r="BC2576"/>
  <c r="AX2573"/>
  <c r="BC2573"/>
  <c r="AX2572"/>
  <c r="BC2572"/>
  <c r="AX2569"/>
  <c r="BC2569"/>
  <c r="AX2568"/>
  <c r="BC2568"/>
  <c r="AX2565"/>
  <c r="BC2565"/>
  <c r="AX2564"/>
  <c r="BC2564"/>
  <c r="AX2561"/>
  <c r="BC2561"/>
  <c r="AX2560"/>
  <c r="BC2560"/>
  <c r="AX2557"/>
  <c r="BC2557"/>
  <c r="AX2556"/>
  <c r="BC2556"/>
  <c r="AX2553"/>
  <c r="BC2553"/>
  <c r="AX2552"/>
  <c r="BC2552"/>
  <c r="AX2549"/>
  <c r="BC2549"/>
  <c r="AX2548"/>
  <c r="BC2548"/>
  <c r="AX2545"/>
  <c r="BC2545"/>
  <c r="AX2544"/>
  <c r="BC2544"/>
  <c r="AX2541"/>
  <c r="BC2541"/>
  <c r="AX2540"/>
  <c r="BC2540"/>
  <c r="AX2537"/>
  <c r="BC2537"/>
  <c r="AX2536"/>
  <c r="BC2536"/>
  <c r="AX2533"/>
  <c r="BC2533"/>
  <c r="AX2532"/>
  <c r="BC2532"/>
  <c r="AX2529"/>
  <c r="BC2529"/>
  <c r="AX2528"/>
  <c r="BC2528"/>
  <c r="AX2525"/>
  <c r="BC2525"/>
  <c r="AX2524"/>
  <c r="BC2524"/>
  <c r="AX2521"/>
  <c r="BC2521"/>
  <c r="AX2520"/>
  <c r="BC2520"/>
  <c r="AX2517"/>
  <c r="BC2517"/>
  <c r="AX2516"/>
  <c r="BC2516"/>
  <c r="AX2513"/>
  <c r="BC2513"/>
  <c r="AX2512"/>
  <c r="BC2512"/>
  <c r="AX2509"/>
  <c r="BC2509"/>
  <c r="AX2508"/>
  <c r="BC2508"/>
  <c r="AX2505"/>
  <c r="BC2505"/>
  <c r="AX2504"/>
  <c r="BC2504"/>
  <c r="AX2501"/>
  <c r="BC2501"/>
  <c r="AX2500"/>
  <c r="BC2500"/>
  <c r="AX2497"/>
  <c r="BC2497"/>
  <c r="AX2496"/>
  <c r="BC2496"/>
  <c r="AX2493"/>
  <c r="BC2493"/>
  <c r="AX2492"/>
  <c r="BC2492"/>
  <c r="AX2489"/>
  <c r="BC2489"/>
  <c r="AX2488"/>
  <c r="BC2488"/>
  <c r="AX2485"/>
  <c r="BC2485"/>
  <c r="AX2484"/>
  <c r="BC2484"/>
  <c r="AX2481"/>
  <c r="BC2481"/>
  <c r="AX2480"/>
  <c r="BC2480"/>
  <c r="AX2477"/>
  <c r="BC2477"/>
  <c r="AX2476"/>
  <c r="BC2476"/>
  <c r="AX2473"/>
  <c r="BC2473"/>
  <c r="AX2472"/>
  <c r="BC2472"/>
  <c r="AX2469"/>
  <c r="BC2469"/>
  <c r="AX2468"/>
  <c r="BC2468"/>
  <c r="AX2465"/>
  <c r="BC2465"/>
  <c r="AX2464"/>
  <c r="BC2464"/>
  <c r="AX2461"/>
  <c r="BC2461"/>
  <c r="AX2460"/>
  <c r="BC2460"/>
  <c r="AX2457"/>
  <c r="BC2457"/>
  <c r="AX2456"/>
  <c r="BC2456"/>
  <c r="AX2445"/>
  <c r="BC2445"/>
  <c r="AX2444"/>
  <c r="BC2444"/>
  <c r="AX2443"/>
  <c r="BC2443"/>
  <c r="AX2442"/>
  <c r="BC2442"/>
  <c r="AX2441"/>
  <c r="BC2441"/>
  <c r="AX2440"/>
  <c r="BC2440"/>
  <c r="AX2439"/>
  <c r="BC2439"/>
  <c r="AX2438"/>
  <c r="BC2438"/>
  <c r="AX2437"/>
  <c r="BC2437"/>
  <c r="AX2436"/>
  <c r="BC2436"/>
  <c r="AX2435"/>
  <c r="BC2435"/>
  <c r="AX2434"/>
  <c r="BC2434"/>
  <c r="AX2433"/>
  <c r="BC2433"/>
  <c r="AX2432"/>
  <c r="BC2432"/>
  <c r="AX2431"/>
  <c r="BC2431"/>
  <c r="AX2413"/>
  <c r="BC2413"/>
  <c r="AX2412"/>
  <c r="BC2412"/>
  <c r="AX2411"/>
  <c r="BC2411"/>
  <c r="AX2410"/>
  <c r="BC2410"/>
  <c r="AX2409"/>
  <c r="BC2409"/>
  <c r="AX2408"/>
  <c r="BC2408"/>
  <c r="AX2407"/>
  <c r="BC2407"/>
  <c r="AX2406"/>
  <c r="BC2406"/>
  <c r="AX2405"/>
  <c r="BC2405"/>
  <c r="AX2404"/>
  <c r="BC2404"/>
  <c r="AX2403"/>
  <c r="BC2403"/>
  <c r="AX2402"/>
  <c r="BC2402"/>
  <c r="AX2401"/>
  <c r="BC2401"/>
  <c r="AX2400"/>
  <c r="BC2400"/>
  <c r="AX2399"/>
  <c r="BC2399"/>
  <c r="AX2381"/>
  <c r="BC2381"/>
  <c r="AX2380"/>
  <c r="BC2380"/>
  <c r="AX2379"/>
  <c r="BC2379"/>
  <c r="AX2378"/>
  <c r="BC2378"/>
  <c r="AX2377"/>
  <c r="BC2377"/>
  <c r="AX2376"/>
  <c r="BC2376"/>
  <c r="AX2375"/>
  <c r="BC2375"/>
  <c r="AX2374"/>
  <c r="BC2374"/>
  <c r="AX2373"/>
  <c r="BC2373"/>
  <c r="AX2372"/>
  <c r="BC2372"/>
  <c r="AX2371"/>
  <c r="BC2371"/>
  <c r="AX2370"/>
  <c r="BC2370"/>
  <c r="AX2369"/>
  <c r="BC2369"/>
  <c r="AX2368"/>
  <c r="BC2368"/>
  <c r="AX2367"/>
  <c r="BC2367"/>
  <c r="AX2350"/>
  <c r="BC2350"/>
  <c r="AX2349"/>
  <c r="BC2349"/>
  <c r="AX2348"/>
  <c r="BC2348"/>
  <c r="AX2347"/>
  <c r="BC2347"/>
  <c r="AX2346"/>
  <c r="BC2346"/>
  <c r="AX2345"/>
  <c r="BC2345"/>
  <c r="AX2344"/>
  <c r="BC2344"/>
  <c r="AX2343"/>
  <c r="BC2343"/>
  <c r="AX2342"/>
  <c r="BC2342"/>
  <c r="AX2341"/>
  <c r="BC2341"/>
  <c r="AX2340"/>
  <c r="BC2340"/>
  <c r="AX2339"/>
  <c r="BC2339"/>
  <c r="AX2338"/>
  <c r="BC2338"/>
  <c r="AX2337"/>
  <c r="BC2337"/>
  <c r="AX2336"/>
  <c r="BC2336"/>
  <c r="AX2335"/>
  <c r="BC2335"/>
  <c r="AX2318"/>
  <c r="BC2318"/>
  <c r="AX2317"/>
  <c r="BC2317"/>
  <c r="AX2314"/>
  <c r="BC2314"/>
  <c r="AX2313"/>
  <c r="BC2313"/>
  <c r="AX2310"/>
  <c r="BC2310"/>
  <c r="AX2309"/>
  <c r="BC2309"/>
  <c r="AX2306"/>
  <c r="BC2306"/>
  <c r="AX2305"/>
  <c r="BC2305"/>
  <c r="AX2302"/>
  <c r="BC2302"/>
  <c r="AX2301"/>
  <c r="BC2301"/>
  <c r="AX2298"/>
  <c r="BC2298"/>
  <c r="AX2297"/>
  <c r="BC2297"/>
  <c r="AX2294"/>
  <c r="BC2294"/>
  <c r="AX2293"/>
  <c r="BC2293"/>
  <c r="AX2290"/>
  <c r="BC2290"/>
  <c r="AX2289"/>
  <c r="BC2289"/>
  <c r="AX2286"/>
  <c r="BC2286"/>
  <c r="AX2285"/>
  <c r="BC2285"/>
  <c r="AX2282"/>
  <c r="BC2282"/>
  <c r="AX2281"/>
  <c r="BC2281"/>
  <c r="AX2278"/>
  <c r="BC2278"/>
  <c r="AX2277"/>
  <c r="BC2277"/>
  <c r="AX2274"/>
  <c r="BC2274"/>
  <c r="AX2273"/>
  <c r="BC2273"/>
  <c r="AX2270"/>
  <c r="BC2270"/>
  <c r="AX2269"/>
  <c r="BC2269"/>
  <c r="AX2266"/>
  <c r="BC2266"/>
  <c r="AX2265"/>
  <c r="BC2265"/>
  <c r="AX2262"/>
  <c r="BC2262"/>
  <c r="AX2261"/>
  <c r="BC2261"/>
  <c r="AX2258"/>
  <c r="BC2258"/>
  <c r="AX2257"/>
  <c r="BC2257"/>
  <c r="AX2254"/>
  <c r="BC2254"/>
  <c r="AX2253"/>
  <c r="BC2253"/>
  <c r="AX2250"/>
  <c r="BC2250"/>
  <c r="AX2249"/>
  <c r="BC2249"/>
  <c r="AX2246"/>
  <c r="BC2246"/>
  <c r="AX2245"/>
  <c r="BC2245"/>
  <c r="AX2242"/>
  <c r="BC2242"/>
  <c r="AX2241"/>
  <c r="BC2241"/>
  <c r="AX2238"/>
  <c r="BC2238"/>
  <c r="AX2237"/>
  <c r="BC2237"/>
  <c r="AX2234"/>
  <c r="BC2234"/>
  <c r="AX2233"/>
  <c r="BC2233"/>
  <c r="AX2230"/>
  <c r="BC2230"/>
  <c r="AX2229"/>
  <c r="BC2229"/>
  <c r="AX2226"/>
  <c r="BC2226"/>
  <c r="AX2225"/>
  <c r="BC2225"/>
  <c r="AX2222"/>
  <c r="BC2222"/>
  <c r="AX2221"/>
  <c r="BC2221"/>
  <c r="AX2218"/>
  <c r="BC2218"/>
  <c r="AX2217"/>
  <c r="BC2217"/>
  <c r="AX2214"/>
  <c r="BC2214"/>
  <c r="AX2213"/>
  <c r="BC2213"/>
  <c r="AX2210"/>
  <c r="BC2210"/>
  <c r="AX2209"/>
  <c r="BC2209"/>
  <c r="AX2206"/>
  <c r="BC2206"/>
  <c r="AX2205"/>
  <c r="BC2205"/>
  <c r="AX2202"/>
  <c r="BC2202"/>
  <c r="AX2201"/>
  <c r="BC2201"/>
  <c r="AX2198"/>
  <c r="BC2198"/>
  <c r="AX2197"/>
  <c r="BC2197"/>
  <c r="AX2194"/>
  <c r="BC2194"/>
  <c r="AX2193"/>
  <c r="BC2193"/>
  <c r="AX2430"/>
  <c r="BA2430"/>
  <c r="BA2429"/>
  <c r="BA2428"/>
  <c r="BA2427"/>
  <c r="AX2398"/>
  <c r="BA2398"/>
  <c r="BA2397"/>
  <c r="BA2396"/>
  <c r="BA2395"/>
  <c r="BA2366"/>
  <c r="BA2365"/>
  <c r="BA2364"/>
  <c r="BA2363"/>
  <c r="BA2334"/>
  <c r="BA2333"/>
  <c r="BA2332"/>
  <c r="BA2331"/>
  <c r="AX2190"/>
  <c r="BC2190"/>
  <c r="AX2189"/>
  <c r="BC2189"/>
  <c r="AX2186"/>
  <c r="BC2186"/>
  <c r="AX2185"/>
  <c r="BC2185"/>
  <c r="AX2182"/>
  <c r="BC2182"/>
  <c r="AX2181"/>
  <c r="BC2181"/>
  <c r="AX2178"/>
  <c r="BC2178"/>
  <c r="AX2177"/>
  <c r="BC2177"/>
  <c r="AX2174"/>
  <c r="BC2174"/>
  <c r="AX2173"/>
  <c r="BC2173"/>
  <c r="AX2170"/>
  <c r="BC2170"/>
  <c r="AX2169"/>
  <c r="BC2169"/>
  <c r="AX2166"/>
  <c r="BC2166"/>
  <c r="AX2165"/>
  <c r="BC2165"/>
  <c r="AX2162"/>
  <c r="BC2162"/>
  <c r="AX2161"/>
  <c r="BC2161"/>
  <c r="AX2158"/>
  <c r="BC2158"/>
  <c r="AX2157"/>
  <c r="BC2157"/>
  <c r="AX2154"/>
  <c r="BC2154"/>
  <c r="AX2153"/>
  <c r="BC2153"/>
  <c r="AX2150"/>
  <c r="BC2150"/>
  <c r="AX2149"/>
  <c r="BC2149"/>
  <c r="AX2146"/>
  <c r="BC2146"/>
  <c r="AX2145"/>
  <c r="BC2145"/>
  <c r="AX2142"/>
  <c r="BC2142"/>
  <c r="AX2141"/>
  <c r="BC2141"/>
  <c r="AX2138"/>
  <c r="BC2138"/>
  <c r="AX2137"/>
  <c r="BC2137"/>
  <c r="AX2134"/>
  <c r="BC2134"/>
  <c r="AX2133"/>
  <c r="BC2133"/>
  <c r="AX2130"/>
  <c r="BC2130"/>
  <c r="AX2129"/>
  <c r="BC2129"/>
  <c r="AX2126"/>
  <c r="BC2126"/>
  <c r="AX2125"/>
  <c r="BC2125"/>
  <c r="AX2122"/>
  <c r="BC2122"/>
  <c r="AX2121"/>
  <c r="BC2121"/>
  <c r="AX2118"/>
  <c r="BC2118"/>
  <c r="AX2117"/>
  <c r="BC2117"/>
  <c r="AX2114"/>
  <c r="BC2114"/>
  <c r="AX2113"/>
  <c r="BC2113"/>
  <c r="AX2110"/>
  <c r="BC2110"/>
  <c r="AX2109"/>
  <c r="BC2109"/>
  <c r="AX2106"/>
  <c r="BC2106"/>
  <c r="AX2105"/>
  <c r="BC2105"/>
  <c r="AX2102"/>
  <c r="BC2102"/>
  <c r="AX2101"/>
  <c r="BC2101"/>
  <c r="AX2098"/>
  <c r="BC2098"/>
  <c r="AX2097"/>
  <c r="BC2097"/>
  <c r="AX2094"/>
  <c r="BC2094"/>
  <c r="AX2093"/>
  <c r="BC2093"/>
  <c r="AX2090"/>
  <c r="BC2090"/>
  <c r="AX2089"/>
  <c r="BC2089"/>
  <c r="AX2086"/>
  <c r="BC2086"/>
  <c r="AX2085"/>
  <c r="BC2085"/>
  <c r="AX2082"/>
  <c r="BC2082"/>
  <c r="AX2081"/>
  <c r="BC2081"/>
  <c r="AX2078"/>
  <c r="BC2078"/>
  <c r="AX2077"/>
  <c r="BC2077"/>
  <c r="AX2074"/>
  <c r="BC2074"/>
  <c r="AX2073"/>
  <c r="BC2073"/>
  <c r="AX2070"/>
  <c r="BC2070"/>
  <c r="AX2069"/>
  <c r="BC2069"/>
  <c r="AX2066"/>
  <c r="BC2066"/>
  <c r="AX2065"/>
  <c r="BC2065"/>
  <c r="AX2062"/>
  <c r="BC2062"/>
  <c r="AX2061"/>
  <c r="BC2061"/>
  <c r="AX2058"/>
  <c r="BC2058"/>
  <c r="AX2057"/>
  <c r="BC2057"/>
  <c r="AX2054"/>
  <c r="BC2054"/>
  <c r="AX2053"/>
  <c r="BC2053"/>
  <c r="AX2050"/>
  <c r="BC2050"/>
  <c r="AX2049"/>
  <c r="BC2049"/>
  <c r="AX2046"/>
  <c r="BC2046"/>
  <c r="AX2045"/>
  <c r="BC2045"/>
  <c r="AX2042"/>
  <c r="BC2042"/>
  <c r="AX2041"/>
  <c r="BC2041"/>
  <c r="AX2038"/>
  <c r="BC2038"/>
  <c r="AX2037"/>
  <c r="BC2037"/>
  <c r="AX2034"/>
  <c r="BC2034"/>
  <c r="AX2033"/>
  <c r="BC2033"/>
  <c r="AX2030"/>
  <c r="BC2030"/>
  <c r="AX2029"/>
  <c r="BC2029"/>
  <c r="AX2026"/>
  <c r="BC2026"/>
  <c r="AX2025"/>
  <c r="BC2025"/>
  <c r="AX2022"/>
  <c r="BC2022"/>
  <c r="AX2021"/>
  <c r="BC2021"/>
  <c r="AX2018"/>
  <c r="BC2018"/>
  <c r="AX2017"/>
  <c r="BC2017"/>
  <c r="AX2014"/>
  <c r="BC2014"/>
  <c r="AX2013"/>
  <c r="BC2013"/>
  <c r="AX2010"/>
  <c r="BC2010"/>
  <c r="AX2009"/>
  <c r="BC2009"/>
  <c r="AX2006"/>
  <c r="BC2006"/>
  <c r="AX2005"/>
  <c r="BC2005"/>
  <c r="AX2002"/>
  <c r="BC2002"/>
  <c r="AX2001"/>
  <c r="BC2001"/>
  <c r="AX1998"/>
  <c r="BC1998"/>
  <c r="AX1997"/>
  <c r="BC1997"/>
  <c r="AX1994"/>
  <c r="BC1994"/>
  <c r="AX1993"/>
  <c r="BC1993"/>
  <c r="AX1990"/>
  <c r="BC1990"/>
  <c r="AX1989"/>
  <c r="BC1989"/>
  <c r="AX1986"/>
  <c r="BC1986"/>
  <c r="AX1985"/>
  <c r="BC1985"/>
  <c r="AX1982"/>
  <c r="BC1982"/>
  <c r="AX1981"/>
  <c r="BC1981"/>
  <c r="AX1978"/>
  <c r="BC1978"/>
  <c r="AX1977"/>
  <c r="BC1977"/>
  <c r="AX1974"/>
  <c r="BC1974"/>
  <c r="AX1973"/>
  <c r="BC1973"/>
  <c r="AX1970"/>
  <c r="BC1970"/>
  <c r="AX1969"/>
  <c r="BC1969"/>
  <c r="AX1966"/>
  <c r="BC1966"/>
  <c r="AX1965"/>
  <c r="BC1965"/>
  <c r="AX1962"/>
  <c r="BC1962"/>
  <c r="AX1961"/>
  <c r="BC1961"/>
  <c r="AX1958"/>
  <c r="BC1958"/>
  <c r="AX1957"/>
  <c r="BC1957"/>
  <c r="AX1954"/>
  <c r="BC1954"/>
  <c r="AX1953"/>
  <c r="BC1953"/>
  <c r="AX1950"/>
  <c r="BC1950"/>
  <c r="AX1949"/>
  <c r="BC1949"/>
  <c r="AX1946"/>
  <c r="BC1946"/>
  <c r="AX1945"/>
  <c r="BC1945"/>
  <c r="AX1942"/>
  <c r="BC1942"/>
  <c r="AX1941"/>
  <c r="BC1941"/>
  <c r="AX1938"/>
  <c r="BC1938"/>
  <c r="AX1937"/>
  <c r="BC1937"/>
  <c r="AX1934"/>
  <c r="BC1934"/>
  <c r="AX1933"/>
  <c r="BC1933"/>
  <c r="AX1930"/>
  <c r="BC1930"/>
  <c r="AX1929"/>
  <c r="BC1929"/>
  <c r="AX1926"/>
  <c r="BC1926"/>
  <c r="AX1925"/>
  <c r="BC1925"/>
  <c r="AX1922"/>
  <c r="BC1922"/>
  <c r="AX1921"/>
  <c r="BC1921"/>
  <c r="AX1918"/>
  <c r="BC1918"/>
  <c r="AX1917"/>
  <c r="BC1917"/>
  <c r="AX1914"/>
  <c r="BC1914"/>
  <c r="AX1913"/>
  <c r="BC1913"/>
  <c r="AX1910"/>
  <c r="BC1910"/>
  <c r="AX1909"/>
  <c r="BC1909"/>
  <c r="AX1906"/>
  <c r="BC1906"/>
  <c r="AX1905"/>
  <c r="BC1905"/>
  <c r="AX1902"/>
  <c r="BC1902"/>
  <c r="AX1901"/>
  <c r="BC1901"/>
  <c r="AX1898"/>
  <c r="BC1898"/>
  <c r="AX1897"/>
  <c r="BC1897"/>
  <c r="AX1894"/>
  <c r="BC1894"/>
  <c r="AX1893"/>
  <c r="BC1893"/>
  <c r="AX1890"/>
  <c r="BC1890"/>
  <c r="AX1889"/>
  <c r="BC1889"/>
  <c r="AX1886"/>
  <c r="BC1886"/>
  <c r="AX1885"/>
  <c r="BC1885"/>
  <c r="AX1882"/>
  <c r="BC1882"/>
  <c r="AX1881"/>
  <c r="BC1881"/>
  <c r="AX1878"/>
  <c r="BC1878"/>
  <c r="AX1877"/>
  <c r="BC1877"/>
  <c r="AX1874"/>
  <c r="BC1874"/>
  <c r="AX1873"/>
  <c r="BC1873"/>
  <c r="AX1870"/>
  <c r="BC1870"/>
  <c r="AX1869"/>
  <c r="BC1869"/>
  <c r="AX1866"/>
  <c r="BC1866"/>
  <c r="AX1865"/>
  <c r="BC1865"/>
  <c r="AX1862"/>
  <c r="BC1862"/>
  <c r="AX1861"/>
  <c r="BC1861"/>
  <c r="AX1858"/>
  <c r="BC1858"/>
  <c r="AX1857"/>
  <c r="BC1857"/>
  <c r="AX1854"/>
  <c r="BC1854"/>
  <c r="AX1853"/>
  <c r="BC1853"/>
  <c r="AX1850"/>
  <c r="BC1850"/>
  <c r="AX1849"/>
  <c r="BC1849"/>
  <c r="AX1846"/>
  <c r="BC1846"/>
  <c r="AX1845"/>
  <c r="BC1845"/>
  <c r="AX1842"/>
  <c r="BC1842"/>
  <c r="AX1841"/>
  <c r="BC1841"/>
  <c r="AX1838"/>
  <c r="BC1838"/>
  <c r="AX1837"/>
  <c r="BC1837"/>
  <c r="AX1834"/>
  <c r="BC1834"/>
  <c r="AX1833"/>
  <c r="BC1833"/>
  <c r="AX1830"/>
  <c r="BC1830"/>
  <c r="AX1829"/>
  <c r="BC1829"/>
  <c r="AX1826"/>
  <c r="BC1826"/>
  <c r="AX1825"/>
  <c r="BC1825"/>
  <c r="AX1822"/>
  <c r="BC1822"/>
  <c r="AX1821"/>
  <c r="BC1821"/>
  <c r="AX1818"/>
  <c r="BC1818"/>
  <c r="AX1817"/>
  <c r="BC1817"/>
  <c r="AX1814"/>
  <c r="BC1814"/>
  <c r="AX1813"/>
  <c r="BC1813"/>
  <c r="AX1810"/>
  <c r="BC1810"/>
  <c r="AX1809"/>
  <c r="BC1809"/>
  <c r="AX1806"/>
  <c r="BC1806"/>
  <c r="AX1805"/>
  <c r="BC1805"/>
  <c r="AX1804"/>
  <c r="BC1804"/>
  <c r="AX1803"/>
  <c r="BC1803"/>
  <c r="AX1802"/>
  <c r="BC1802"/>
  <c r="AX1801"/>
  <c r="BC1801"/>
  <c r="AX1800"/>
  <c r="BC1800"/>
  <c r="AX1799"/>
  <c r="BC1799"/>
  <c r="AX1798"/>
  <c r="BC1798"/>
  <c r="AX1797"/>
  <c r="BC1797"/>
  <c r="AX1796"/>
  <c r="BC1796"/>
  <c r="AX1795"/>
  <c r="BC1795"/>
  <c r="AX1794"/>
  <c r="BC1794"/>
  <c r="AX1793"/>
  <c r="BC1793"/>
  <c r="AX1792"/>
  <c r="BC1792"/>
  <c r="AX1791"/>
  <c r="BC1791"/>
  <c r="AX1774"/>
  <c r="BC1774"/>
  <c r="AX1773"/>
  <c r="BC1773"/>
  <c r="AX1772"/>
  <c r="BC1772"/>
  <c r="AX1771"/>
  <c r="BC1771"/>
  <c r="AX1770"/>
  <c r="BC1770"/>
  <c r="AX1769"/>
  <c r="BC1769"/>
  <c r="AX1768"/>
  <c r="BC1768"/>
  <c r="AX1767"/>
  <c r="BC1767"/>
  <c r="AX1750"/>
  <c r="BC1750"/>
  <c r="AX1749"/>
  <c r="BC1749"/>
  <c r="AX1748"/>
  <c r="BC1748"/>
  <c r="AX1747"/>
  <c r="BC1747"/>
  <c r="AX1746"/>
  <c r="BC1746"/>
  <c r="AX1745"/>
  <c r="BC1745"/>
  <c r="AX1744"/>
  <c r="BC1744"/>
  <c r="AX1743"/>
  <c r="BC1743"/>
  <c r="AX1742"/>
  <c r="BC1742"/>
  <c r="AX1741"/>
  <c r="BC1741"/>
  <c r="AX1740"/>
  <c r="BC1740"/>
  <c r="AX1739"/>
  <c r="BC1739"/>
  <c r="AX1738"/>
  <c r="BC1738"/>
  <c r="AX1737"/>
  <c r="BC1737"/>
  <c r="AX1736"/>
  <c r="BC1736"/>
  <c r="AX1735"/>
  <c r="BC1735"/>
  <c r="AX1718"/>
  <c r="BC1718"/>
  <c r="AX1717"/>
  <c r="BC1717"/>
  <c r="AX1716"/>
  <c r="BC1716"/>
  <c r="AX1715"/>
  <c r="BC1715"/>
  <c r="AX1714"/>
  <c r="BC1714"/>
  <c r="AX1713"/>
  <c r="BC1713"/>
  <c r="AX1712"/>
  <c r="BC1712"/>
  <c r="AX1711"/>
  <c r="BC1711"/>
  <c r="AX1710"/>
  <c r="BC1710"/>
  <c r="AX1709"/>
  <c r="BC1709"/>
  <c r="AX1708"/>
  <c r="BC1708"/>
  <c r="AX1707"/>
  <c r="BC1707"/>
  <c r="AX1706"/>
  <c r="BC1706"/>
  <c r="AX1705"/>
  <c r="BC1705"/>
  <c r="AX1704"/>
  <c r="BC1704"/>
  <c r="AX1703"/>
  <c r="BC1703"/>
  <c r="AX1700"/>
  <c r="BC1700"/>
  <c r="AX1699"/>
  <c r="BC1699"/>
  <c r="AX1696"/>
  <c r="BC1696"/>
  <c r="AX1695"/>
  <c r="BC1695"/>
  <c r="AX1692"/>
  <c r="BC1692"/>
  <c r="AX1691"/>
  <c r="BC1691"/>
  <c r="AX1688"/>
  <c r="BC1688"/>
  <c r="AX1687"/>
  <c r="BC1687"/>
  <c r="AX1684"/>
  <c r="BC1684"/>
  <c r="AX1683"/>
  <c r="BC1683"/>
  <c r="AX1680"/>
  <c r="BC1680"/>
  <c r="AX1679"/>
  <c r="BC1679"/>
  <c r="AX1676"/>
  <c r="BC1676"/>
  <c r="AX1675"/>
  <c r="BC1675"/>
  <c r="AX1672"/>
  <c r="BC1672"/>
  <c r="AX1671"/>
  <c r="BC1671"/>
  <c r="AX1668"/>
  <c r="BC1668"/>
  <c r="AX1667"/>
  <c r="BC1667"/>
  <c r="AX1664"/>
  <c r="BC1664"/>
  <c r="AX1663"/>
  <c r="BC1663"/>
  <c r="AX1660"/>
  <c r="BC1660"/>
  <c r="AX1659"/>
  <c r="BC1659"/>
  <c r="AX1656"/>
  <c r="BC1656"/>
  <c r="AX1655"/>
  <c r="BC1655"/>
  <c r="AX1652"/>
  <c r="BC1652"/>
  <c r="AX1651"/>
  <c r="BC1651"/>
  <c r="AX1648"/>
  <c r="BC1648"/>
  <c r="AX1647"/>
  <c r="BC1647"/>
  <c r="AX1644"/>
  <c r="BC1644"/>
  <c r="AX1643"/>
  <c r="BC1643"/>
  <c r="AX1640"/>
  <c r="BC1640"/>
  <c r="AX1639"/>
  <c r="BC1639"/>
  <c r="AX1636"/>
  <c r="BC1636"/>
  <c r="AX1635"/>
  <c r="BC1635"/>
  <c r="AX1632"/>
  <c r="BC1632"/>
  <c r="AX1631"/>
  <c r="BC1631"/>
  <c r="AX1628"/>
  <c r="BC1628"/>
  <c r="AX1627"/>
  <c r="BC1627"/>
  <c r="AX1624"/>
  <c r="BC1624"/>
  <c r="AX1623"/>
  <c r="BC1623"/>
  <c r="AX1620"/>
  <c r="BC1620"/>
  <c r="AX1619"/>
  <c r="BC1619"/>
  <c r="AX1616"/>
  <c r="BC1616"/>
  <c r="AX1615"/>
  <c r="BC1615"/>
  <c r="AX1612"/>
  <c r="BC1612"/>
  <c r="AX1611"/>
  <c r="BC1611"/>
  <c r="AX1608"/>
  <c r="BC1608"/>
  <c r="AX1607"/>
  <c r="BC1607"/>
  <c r="AX1604"/>
  <c r="BC1604"/>
  <c r="AX1603"/>
  <c r="BC1603"/>
  <c r="AX1600"/>
  <c r="BC1600"/>
  <c r="AX1599"/>
  <c r="BC1599"/>
  <c r="AX1596"/>
  <c r="BC1596"/>
  <c r="AX1595"/>
  <c r="BC1595"/>
  <c r="AX1592"/>
  <c r="BC1592"/>
  <c r="AX1591"/>
  <c r="BC1591"/>
  <c r="AX1588"/>
  <c r="BC1588"/>
  <c r="AX1587"/>
  <c r="BC1587"/>
  <c r="AX1584"/>
  <c r="BC1584"/>
  <c r="AX1583"/>
  <c r="BC1583"/>
  <c r="AX1580"/>
  <c r="BC1580"/>
  <c r="AX1579"/>
  <c r="BC1579"/>
  <c r="AX1576"/>
  <c r="BC1576"/>
  <c r="AX1575"/>
  <c r="BC1575"/>
  <c r="AX1572"/>
  <c r="BC1572"/>
  <c r="AX1571"/>
  <c r="BC1571"/>
  <c r="AX1568"/>
  <c r="BC1568"/>
  <c r="AX1567"/>
  <c r="BC1567"/>
  <c r="AX1564"/>
  <c r="BC1564"/>
  <c r="AX1563"/>
  <c r="BC1563"/>
  <c r="AX1560"/>
  <c r="BC1560"/>
  <c r="AX1559"/>
  <c r="BC1559"/>
  <c r="AX1556"/>
  <c r="BC1556"/>
  <c r="AX1555"/>
  <c r="BC1555"/>
  <c r="AX1552"/>
  <c r="BC1552"/>
  <c r="AX1551"/>
  <c r="BC1551"/>
  <c r="AX1548"/>
  <c r="BC1548"/>
  <c r="AX1547"/>
  <c r="BC1547"/>
  <c r="AX1544"/>
  <c r="BC1544"/>
  <c r="AX1543"/>
  <c r="BC1543"/>
  <c r="AX1540"/>
  <c r="BC1540"/>
  <c r="AX1539"/>
  <c r="BC1539"/>
  <c r="AX1536"/>
  <c r="BC1536"/>
  <c r="AX1535"/>
  <c r="BC1535"/>
  <c r="AX1532"/>
  <c r="BC1532"/>
  <c r="AX1531"/>
  <c r="BC1531"/>
  <c r="AX1528"/>
  <c r="BC1528"/>
  <c r="AX1527"/>
  <c r="BC1527"/>
  <c r="AX1524"/>
  <c r="BC1524"/>
  <c r="AX1523"/>
  <c r="BC1523"/>
  <c r="AX1520"/>
  <c r="BC1520"/>
  <c r="AX1519"/>
  <c r="BC1519"/>
  <c r="AX1516"/>
  <c r="BC1516"/>
  <c r="AX1515"/>
  <c r="BC1515"/>
  <c r="AX1512"/>
  <c r="BC1512"/>
  <c r="AX1511"/>
  <c r="BC1511"/>
  <c r="AX1508"/>
  <c r="BC1508"/>
  <c r="AX1507"/>
  <c r="BC1507"/>
  <c r="AX1504"/>
  <c r="BC1504"/>
  <c r="AX1503"/>
  <c r="BC1503"/>
  <c r="AX1500"/>
  <c r="BC1500"/>
  <c r="AX1499"/>
  <c r="BC1499"/>
  <c r="AX1496"/>
  <c r="BC1496"/>
  <c r="AX1495"/>
  <c r="BC1495"/>
  <c r="AX1492"/>
  <c r="BC1492"/>
  <c r="AX1491"/>
  <c r="BC1491"/>
  <c r="AX1488"/>
  <c r="BC1488"/>
  <c r="AX1487"/>
  <c r="BC1487"/>
  <c r="AX1484"/>
  <c r="BC1484"/>
  <c r="AX1483"/>
  <c r="BC1483"/>
  <c r="AX1480"/>
  <c r="BC1480"/>
  <c r="AX1479"/>
  <c r="BC1479"/>
  <c r="AX1476"/>
  <c r="BC1476"/>
  <c r="AX1475"/>
  <c r="BC1475"/>
  <c r="AX1472"/>
  <c r="BC1472"/>
  <c r="AX1471"/>
  <c r="BC1471"/>
  <c r="AX1468"/>
  <c r="BC1468"/>
  <c r="AX1467"/>
  <c r="BC1467"/>
  <c r="AX1464"/>
  <c r="BC1464"/>
  <c r="AX1463"/>
  <c r="BC1463"/>
  <c r="AX1460"/>
  <c r="BC1460"/>
  <c r="AX1459"/>
  <c r="BC1459"/>
  <c r="AX1456"/>
  <c r="BC1456"/>
  <c r="AX1455"/>
  <c r="BC1455"/>
  <c r="AX1452"/>
  <c r="BC1452"/>
  <c r="AX1451"/>
  <c r="BC1451"/>
  <c r="AX1448"/>
  <c r="BC1448"/>
  <c r="AX1447"/>
  <c r="BC1447"/>
  <c r="AX1444"/>
  <c r="BC1444"/>
  <c r="AX1443"/>
  <c r="BC1443"/>
  <c r="AX1440"/>
  <c r="BC1440"/>
  <c r="AX1439"/>
  <c r="BC1439"/>
  <c r="AX1436"/>
  <c r="BC1436"/>
  <c r="AX1435"/>
  <c r="BC1435"/>
  <c r="AX1432"/>
  <c r="BC1432"/>
  <c r="AX1431"/>
  <c r="BC1431"/>
  <c r="AX1428"/>
  <c r="BC1428"/>
  <c r="AX1427"/>
  <c r="BC1427"/>
  <c r="AX1424"/>
  <c r="BC1424"/>
  <c r="AX1423"/>
  <c r="BC1423"/>
  <c r="AX1420"/>
  <c r="BC1420"/>
  <c r="AX1419"/>
  <c r="BC1419"/>
  <c r="AX1416"/>
  <c r="BC1416"/>
  <c r="AX1415"/>
  <c r="BC1415"/>
  <c r="AX1412"/>
  <c r="BC1412"/>
  <c r="AX1411"/>
  <c r="BC1411"/>
  <c r="AX1408"/>
  <c r="BC1408"/>
  <c r="AX1407"/>
  <c r="BC1407"/>
  <c r="AX1404"/>
  <c r="BC1404"/>
  <c r="AX1403"/>
  <c r="BC1403"/>
  <c r="AX1400"/>
  <c r="BC1400"/>
  <c r="AX1399"/>
  <c r="BC1399"/>
  <c r="AX1396"/>
  <c r="BC1396"/>
  <c r="AX1395"/>
  <c r="BC1395"/>
  <c r="AX1392"/>
  <c r="BC1392"/>
  <c r="AX1391"/>
  <c r="BC1391"/>
  <c r="AX1388"/>
  <c r="BC1388"/>
  <c r="AX1387"/>
  <c r="BC1387"/>
  <c r="AX1384"/>
  <c r="BC1384"/>
  <c r="AX1383"/>
  <c r="BC1383"/>
  <c r="AX1380"/>
  <c r="BC1380"/>
  <c r="AX1379"/>
  <c r="BC1379"/>
  <c r="AX1376"/>
  <c r="BC1376"/>
  <c r="AX1375"/>
  <c r="BC1375"/>
  <c r="AX1372"/>
  <c r="BC1372"/>
  <c r="AX1371"/>
  <c r="BC1371"/>
  <c r="AX1368"/>
  <c r="BC1368"/>
  <c r="AX1367"/>
  <c r="BC1367"/>
  <c r="AX1364"/>
  <c r="BC1364"/>
  <c r="AX1363"/>
  <c r="BC1363"/>
  <c r="AX1360"/>
  <c r="BC1360"/>
  <c r="AX1359"/>
  <c r="BC1359"/>
  <c r="AX1356"/>
  <c r="BC1356"/>
  <c r="AX1355"/>
  <c r="BC1355"/>
  <c r="AX1352"/>
  <c r="BC1352"/>
  <c r="AX1351"/>
  <c r="BC1351"/>
  <c r="AX1348"/>
  <c r="BC1348"/>
  <c r="AX1347"/>
  <c r="BC1347"/>
  <c r="AX1344"/>
  <c r="BC1344"/>
  <c r="AX1343"/>
  <c r="BC1343"/>
  <c r="AX1340"/>
  <c r="BC1340"/>
  <c r="AX1339"/>
  <c r="BC1339"/>
  <c r="AX1336"/>
  <c r="BC1336"/>
  <c r="AX1335"/>
  <c r="BC1335"/>
  <c r="AX1332"/>
  <c r="BC1332"/>
  <c r="AX1331"/>
  <c r="BC1331"/>
  <c r="AX1328"/>
  <c r="BC1328"/>
  <c r="AX1327"/>
  <c r="BC1327"/>
  <c r="AX1324"/>
  <c r="BC1324"/>
  <c r="AX1323"/>
  <c r="BC1323"/>
  <c r="AX1320"/>
  <c r="BC1320"/>
  <c r="AX1319"/>
  <c r="BC1319"/>
  <c r="AX1316"/>
  <c r="BC1316"/>
  <c r="AX1315"/>
  <c r="BC1315"/>
  <c r="AX1312"/>
  <c r="BC1312"/>
  <c r="AX1311"/>
  <c r="BC1311"/>
  <c r="AX1308"/>
  <c r="BC1308"/>
  <c r="AX1307"/>
  <c r="BC1307"/>
  <c r="AX1304"/>
  <c r="BC1304"/>
  <c r="AX1303"/>
  <c r="BC1303"/>
  <c r="AX1300"/>
  <c r="BC1300"/>
  <c r="AX1299"/>
  <c r="BC1299"/>
  <c r="AX1296"/>
  <c r="BC1296"/>
  <c r="AX1295"/>
  <c r="BC1295"/>
  <c r="AX1292"/>
  <c r="BC1292"/>
  <c r="AX1291"/>
  <c r="BC1291"/>
  <c r="AX1288"/>
  <c r="BC1288"/>
  <c r="AX1287"/>
  <c r="BC1287"/>
  <c r="AX1284"/>
  <c r="BC1284"/>
  <c r="AX1283"/>
  <c r="BC1283"/>
  <c r="AX1280"/>
  <c r="BC1280"/>
  <c r="AX1279"/>
  <c r="BC1279"/>
  <c r="AX1276"/>
  <c r="BC1276"/>
  <c r="AX1275"/>
  <c r="BC1275"/>
  <c r="AX1272"/>
  <c r="BC1272"/>
  <c r="AX1271"/>
  <c r="BC1271"/>
  <c r="AX1268"/>
  <c r="BC1268"/>
  <c r="AX1267"/>
  <c r="BC1267"/>
  <c r="AX1264"/>
  <c r="BC1264"/>
  <c r="AX1263"/>
  <c r="BC1263"/>
  <c r="AX1260"/>
  <c r="BC1260"/>
  <c r="AX1259"/>
  <c r="BC1259"/>
  <c r="AX1256"/>
  <c r="BC1256"/>
  <c r="AX1255"/>
  <c r="BC1255"/>
  <c r="AX1252"/>
  <c r="BC1252"/>
  <c r="AX1251"/>
  <c r="BC1251"/>
  <c r="AX1248"/>
  <c r="BC1248"/>
  <c r="AX1247"/>
  <c r="BC1247"/>
  <c r="AX1244"/>
  <c r="BC1244"/>
  <c r="AX1243"/>
  <c r="BC1243"/>
  <c r="AX1240"/>
  <c r="BC1240"/>
  <c r="AX1239"/>
  <c r="BC1239"/>
  <c r="AX1236"/>
  <c r="BC1236"/>
  <c r="AX1235"/>
  <c r="BC1235"/>
  <c r="AX1232"/>
  <c r="BC1232"/>
  <c r="AX1231"/>
  <c r="BC1231"/>
  <c r="AX1228"/>
  <c r="BC1228"/>
  <c r="AX1227"/>
  <c r="BC1227"/>
  <c r="AX1196"/>
  <c r="BC1196"/>
  <c r="AX1195"/>
  <c r="BC1195"/>
  <c r="AX1192"/>
  <c r="BC1192"/>
  <c r="AX1191"/>
  <c r="BC1191"/>
  <c r="AX1188"/>
  <c r="BC1188"/>
  <c r="AX1187"/>
  <c r="BC1187"/>
  <c r="AX1184"/>
  <c r="BC1184"/>
  <c r="AX1183"/>
  <c r="BC1183"/>
  <c r="AX1180"/>
  <c r="BC1180"/>
  <c r="AX1179"/>
  <c r="BC1179"/>
  <c r="AX1176"/>
  <c r="BC1176"/>
  <c r="AX1175"/>
  <c r="BC1175"/>
  <c r="AX1172"/>
  <c r="BC1172"/>
  <c r="AX1171"/>
  <c r="BC1171"/>
  <c r="AX1168"/>
  <c r="BC1168"/>
  <c r="AX1167"/>
  <c r="BC1167"/>
  <c r="AX1164"/>
  <c r="BC1164"/>
  <c r="AX1163"/>
  <c r="BC1163"/>
  <c r="AX1160"/>
  <c r="BC1160"/>
  <c r="AX1159"/>
  <c r="BC1159"/>
  <c r="AX1156"/>
  <c r="BC1156"/>
  <c r="AX1155"/>
  <c r="BC1155"/>
  <c r="AX1152"/>
  <c r="BC1152"/>
  <c r="AX1151"/>
  <c r="BC1151"/>
  <c r="AX1148"/>
  <c r="BC1148"/>
  <c r="AX1147"/>
  <c r="BC1147"/>
  <c r="BA1790"/>
  <c r="BA1789"/>
  <c r="BA1788"/>
  <c r="BA1787"/>
  <c r="BA1766"/>
  <c r="BA1765"/>
  <c r="BA1764"/>
  <c r="BA1763"/>
  <c r="BA1734"/>
  <c r="BA1733"/>
  <c r="BA1732"/>
  <c r="BA1731"/>
  <c r="BA1702"/>
  <c r="BA1701"/>
  <c r="BA1698"/>
  <c r="BA1697"/>
  <c r="BA1694"/>
  <c r="BA1693"/>
  <c r="BA1690"/>
  <c r="BA1689"/>
  <c r="BA1686"/>
  <c r="BA1685"/>
  <c r="BA1682"/>
  <c r="BA1681"/>
  <c r="BA1678"/>
  <c r="BA1677"/>
  <c r="BA1674"/>
  <c r="BA1673"/>
  <c r="BA1670"/>
  <c r="BA1669"/>
  <c r="BA1666"/>
  <c r="BA1665"/>
  <c r="BA1662"/>
  <c r="BA1661"/>
  <c r="BA1658"/>
  <c r="BA1657"/>
  <c r="BA1654"/>
  <c r="BA1653"/>
  <c r="BA1650"/>
  <c r="BA1649"/>
  <c r="BA1646"/>
  <c r="BA1645"/>
  <c r="BA1642"/>
  <c r="BA1641"/>
  <c r="BA1638"/>
  <c r="BA1637"/>
  <c r="BA1634"/>
  <c r="BA1633"/>
  <c r="BA1630"/>
  <c r="BA1629"/>
  <c r="BA1626"/>
  <c r="BA1625"/>
  <c r="BA1622"/>
  <c r="BA1621"/>
  <c r="BA1618"/>
  <c r="BA1617"/>
  <c r="BA1614"/>
  <c r="BA1613"/>
  <c r="BA1610"/>
  <c r="BA1609"/>
  <c r="BA1606"/>
  <c r="BA1605"/>
  <c r="BA1602"/>
  <c r="BA1601"/>
  <c r="BA1598"/>
  <c r="BA1597"/>
  <c r="BA1594"/>
  <c r="BA1593"/>
  <c r="BA1590"/>
  <c r="BA1589"/>
  <c r="BA1586"/>
  <c r="BA1585"/>
  <c r="BA1582"/>
  <c r="BA1581"/>
  <c r="BA1578"/>
  <c r="BA1577"/>
  <c r="BA1574"/>
  <c r="BA1573"/>
  <c r="BA1570"/>
  <c r="BA1569"/>
  <c r="BA1566"/>
  <c r="BA1565"/>
  <c r="BA1562"/>
  <c r="BA1561"/>
  <c r="BA1558"/>
  <c r="BA1557"/>
  <c r="BA1554"/>
  <c r="BA1553"/>
  <c r="BA1550"/>
  <c r="BA1549"/>
  <c r="BA1546"/>
  <c r="BA1545"/>
  <c r="BA1542"/>
  <c r="BA1541"/>
  <c r="BA1538"/>
  <c r="BA1537"/>
  <c r="BA1534"/>
  <c r="BA1533"/>
  <c r="BA1530"/>
  <c r="BA1529"/>
  <c r="BA1526"/>
  <c r="BA1525"/>
  <c r="BA1522"/>
  <c r="BA1521"/>
  <c r="BA1518"/>
  <c r="BA1517"/>
  <c r="BA1514"/>
  <c r="BA1513"/>
  <c r="BA1510"/>
  <c r="BA1509"/>
  <c r="BA1506"/>
  <c r="BA1505"/>
  <c r="BA1502"/>
  <c r="BA1501"/>
  <c r="BA1498"/>
  <c r="BA1497"/>
  <c r="BA1494"/>
  <c r="BA1493"/>
  <c r="BA1490"/>
  <c r="BA1489"/>
  <c r="BA1486"/>
  <c r="BA1485"/>
  <c r="BA1482"/>
  <c r="BA1481"/>
  <c r="BA1478"/>
  <c r="BA1477"/>
  <c r="BA1474"/>
  <c r="BA1473"/>
  <c r="BA1470"/>
  <c r="BA1469"/>
  <c r="BA1466"/>
  <c r="BA1465"/>
  <c r="BA1462"/>
  <c r="BA1461"/>
  <c r="BA1458"/>
  <c r="BA1457"/>
  <c r="BA1454"/>
  <c r="BA1453"/>
  <c r="BA1450"/>
  <c r="BA1449"/>
  <c r="BA1446"/>
  <c r="BA1445"/>
  <c r="BA1442"/>
  <c r="BA1441"/>
  <c r="AX2088"/>
  <c r="BC2088"/>
  <c r="AX2087"/>
  <c r="BC2087"/>
  <c r="AX2084"/>
  <c r="BC2084"/>
  <c r="AX2083"/>
  <c r="BC2083"/>
  <c r="AX2080"/>
  <c r="BC2080"/>
  <c r="AX2079"/>
  <c r="BC2079"/>
  <c r="AX2076"/>
  <c r="BC2076"/>
  <c r="AX2075"/>
  <c r="BC2075"/>
  <c r="AX2072"/>
  <c r="BC2072"/>
  <c r="AX2071"/>
  <c r="BC2071"/>
  <c r="AX2068"/>
  <c r="BC2068"/>
  <c r="AX2067"/>
  <c r="BC2067"/>
  <c r="AX2064"/>
  <c r="BC2064"/>
  <c r="AX2063"/>
  <c r="BC2063"/>
  <c r="AX2060"/>
  <c r="BC2060"/>
  <c r="AX2059"/>
  <c r="BC2059"/>
  <c r="AX2056"/>
  <c r="BC2056"/>
  <c r="AX2055"/>
  <c r="BC2055"/>
  <c r="AX2052"/>
  <c r="BC2052"/>
  <c r="AX2051"/>
  <c r="BC2051"/>
  <c r="AX2048"/>
  <c r="BC2048"/>
  <c r="AX2047"/>
  <c r="BC2047"/>
  <c r="AX2044"/>
  <c r="BC2044"/>
  <c r="AX2043"/>
  <c r="BC2043"/>
  <c r="AX2040"/>
  <c r="BC2040"/>
  <c r="AX2039"/>
  <c r="BC2039"/>
  <c r="AX2036"/>
  <c r="BC2036"/>
  <c r="AX2035"/>
  <c r="BC2035"/>
  <c r="AX2032"/>
  <c r="BC2032"/>
  <c r="AX2031"/>
  <c r="BC2031"/>
  <c r="AX2028"/>
  <c r="BC2028"/>
  <c r="AX2027"/>
  <c r="BC2027"/>
  <c r="AX2024"/>
  <c r="BC2024"/>
  <c r="AX2023"/>
  <c r="BC2023"/>
  <c r="AX2020"/>
  <c r="BC2020"/>
  <c r="AX2019"/>
  <c r="BC2019"/>
  <c r="AX2016"/>
  <c r="BC2016"/>
  <c r="AX2015"/>
  <c r="BC2015"/>
  <c r="AX2012"/>
  <c r="BC2012"/>
  <c r="AX2011"/>
  <c r="BC2011"/>
  <c r="AX2008"/>
  <c r="BC2008"/>
  <c r="AX2007"/>
  <c r="BC2007"/>
  <c r="AX2004"/>
  <c r="BC2004"/>
  <c r="AX2003"/>
  <c r="BC2003"/>
  <c r="AX2000"/>
  <c r="BC2000"/>
  <c r="AX1999"/>
  <c r="BC1999"/>
  <c r="AX1996"/>
  <c r="BC1996"/>
  <c r="AX1995"/>
  <c r="BC1995"/>
  <c r="AX1992"/>
  <c r="BC1992"/>
  <c r="AX1991"/>
  <c r="BC1991"/>
  <c r="AX1988"/>
  <c r="BC1988"/>
  <c r="AX1987"/>
  <c r="BC1987"/>
  <c r="AX1984"/>
  <c r="BC1984"/>
  <c r="AX1983"/>
  <c r="BC1983"/>
  <c r="AX1980"/>
  <c r="BC1980"/>
  <c r="AX1979"/>
  <c r="BC1979"/>
  <c r="AX1976"/>
  <c r="BC1976"/>
  <c r="AX1975"/>
  <c r="BC1975"/>
  <c r="AX1972"/>
  <c r="BC1972"/>
  <c r="AX1971"/>
  <c r="BC1971"/>
  <c r="AX1968"/>
  <c r="BC1968"/>
  <c r="AX1967"/>
  <c r="BC1967"/>
  <c r="AX1964"/>
  <c r="BC1964"/>
  <c r="AX1963"/>
  <c r="BC1963"/>
  <c r="AX1960"/>
  <c r="BC1960"/>
  <c r="AX1959"/>
  <c r="BC1959"/>
  <c r="AX1956"/>
  <c r="BC1956"/>
  <c r="AX1955"/>
  <c r="BC1955"/>
  <c r="AX1952"/>
  <c r="BC1952"/>
  <c r="AX1951"/>
  <c r="BC1951"/>
  <c r="AX1948"/>
  <c r="BC1948"/>
  <c r="AX1947"/>
  <c r="BC1947"/>
  <c r="AX1944"/>
  <c r="BC1944"/>
  <c r="AX1943"/>
  <c r="BC1943"/>
  <c r="AX1940"/>
  <c r="BC1940"/>
  <c r="AX1939"/>
  <c r="BC1939"/>
  <c r="AX1936"/>
  <c r="BC1936"/>
  <c r="AX1935"/>
  <c r="BC1935"/>
  <c r="AX1932"/>
  <c r="BC1932"/>
  <c r="AX1931"/>
  <c r="BC1931"/>
  <c r="AX1928"/>
  <c r="BC1928"/>
  <c r="AX1927"/>
  <c r="BC1927"/>
  <c r="AX1924"/>
  <c r="BC1924"/>
  <c r="AX1923"/>
  <c r="BC1923"/>
  <c r="AX1920"/>
  <c r="BC1920"/>
  <c r="AX1919"/>
  <c r="BC1919"/>
  <c r="AX1916"/>
  <c r="BC1916"/>
  <c r="AX1915"/>
  <c r="BC1915"/>
  <c r="AX1912"/>
  <c r="BC1912"/>
  <c r="AX1911"/>
  <c r="BC1911"/>
  <c r="AX1908"/>
  <c r="BC1908"/>
  <c r="AX1907"/>
  <c r="BC1907"/>
  <c r="AX1904"/>
  <c r="BC1904"/>
  <c r="AX1903"/>
  <c r="BC1903"/>
  <c r="AX1900"/>
  <c r="BC1900"/>
  <c r="AX1899"/>
  <c r="BC1899"/>
  <c r="AX1896"/>
  <c r="BC1896"/>
  <c r="AX1895"/>
  <c r="BC1895"/>
  <c r="AX1892"/>
  <c r="BC1892"/>
  <c r="AX1891"/>
  <c r="BC1891"/>
  <c r="AX1888"/>
  <c r="BC1888"/>
  <c r="AX1887"/>
  <c r="BC1887"/>
  <c r="AX1884"/>
  <c r="BC1884"/>
  <c r="AX1883"/>
  <c r="BC1883"/>
  <c r="AX1880"/>
  <c r="BC1880"/>
  <c r="AX1879"/>
  <c r="BC1879"/>
  <c r="AX1876"/>
  <c r="BC1876"/>
  <c r="AX1875"/>
  <c r="BC1875"/>
  <c r="AX1872"/>
  <c r="BC1872"/>
  <c r="AX1871"/>
  <c r="BC1871"/>
  <c r="AX1868"/>
  <c r="BC1868"/>
  <c r="AX1867"/>
  <c r="BC1867"/>
  <c r="AX1864"/>
  <c r="BC1864"/>
  <c r="AX1863"/>
  <c r="BC1863"/>
  <c r="AX1860"/>
  <c r="BC1860"/>
  <c r="AX1859"/>
  <c r="BC1859"/>
  <c r="AX1856"/>
  <c r="BC1856"/>
  <c r="AX1855"/>
  <c r="BC1855"/>
  <c r="AX1852"/>
  <c r="BC1852"/>
  <c r="AX1851"/>
  <c r="BC1851"/>
  <c r="AX1848"/>
  <c r="BC1848"/>
  <c r="AX1847"/>
  <c r="BC1847"/>
  <c r="AX1844"/>
  <c r="BC1844"/>
  <c r="AX1843"/>
  <c r="BC1843"/>
  <c r="AX1840"/>
  <c r="BC1840"/>
  <c r="AX1839"/>
  <c r="BC1839"/>
  <c r="AX1836"/>
  <c r="BC1836"/>
  <c r="AX1835"/>
  <c r="BC1835"/>
  <c r="AX1832"/>
  <c r="BC1832"/>
  <c r="AX1831"/>
  <c r="BC1831"/>
  <c r="AX1828"/>
  <c r="BC1828"/>
  <c r="AX1827"/>
  <c r="BC1827"/>
  <c r="AX1824"/>
  <c r="BC1824"/>
  <c r="AX1823"/>
  <c r="BC1823"/>
  <c r="AX1820"/>
  <c r="BC1820"/>
  <c r="AX1819"/>
  <c r="BC1819"/>
  <c r="AX1816"/>
  <c r="BC1816"/>
  <c r="AX1815"/>
  <c r="BC1815"/>
  <c r="AX1812"/>
  <c r="BC1812"/>
  <c r="AX1811"/>
  <c r="BC1811"/>
  <c r="AX1808"/>
  <c r="BC1808"/>
  <c r="AX1807"/>
  <c r="BC1807"/>
  <c r="AX1790"/>
  <c r="BC1790"/>
  <c r="AX1789"/>
  <c r="BC1789"/>
  <c r="AX1788"/>
  <c r="BC1788"/>
  <c r="AX1787"/>
  <c r="BC1787"/>
  <c r="AX1786"/>
  <c r="BC1786"/>
  <c r="AX1785"/>
  <c r="BC1785"/>
  <c r="AX1784"/>
  <c r="BC1784"/>
  <c r="AX1783"/>
  <c r="BC1783"/>
  <c r="AX1782"/>
  <c r="BC1782"/>
  <c r="AX1781"/>
  <c r="BC1781"/>
  <c r="AX1780"/>
  <c r="BC1780"/>
  <c r="AX1779"/>
  <c r="BC1779"/>
  <c r="AX1778"/>
  <c r="BC1778"/>
  <c r="AX1777"/>
  <c r="BC1777"/>
  <c r="AX1776"/>
  <c r="BC1776"/>
  <c r="AX1775"/>
  <c r="BC1775"/>
  <c r="AX1766"/>
  <c r="BC1766"/>
  <c r="AX1765"/>
  <c r="BC1765"/>
  <c r="AX1764"/>
  <c r="BC1764"/>
  <c r="AX1763"/>
  <c r="BC1763"/>
  <c r="AX1762"/>
  <c r="BC1762"/>
  <c r="AX1761"/>
  <c r="BC1761"/>
  <c r="AX1760"/>
  <c r="BC1760"/>
  <c r="AX1759"/>
  <c r="BC1759"/>
  <c r="AX1758"/>
  <c r="BC1758"/>
  <c r="AX1757"/>
  <c r="BC1757"/>
  <c r="AX1756"/>
  <c r="BC1756"/>
  <c r="AX1755"/>
  <c r="BC1755"/>
  <c r="AX1754"/>
  <c r="BC1754"/>
  <c r="AX1753"/>
  <c r="BC1753"/>
  <c r="AX1752"/>
  <c r="BC1752"/>
  <c r="AX1751"/>
  <c r="BC1751"/>
  <c r="AX1734"/>
  <c r="BC1734"/>
  <c r="AX1733"/>
  <c r="BC1733"/>
  <c r="AX1732"/>
  <c r="BC1732"/>
  <c r="AX1731"/>
  <c r="BC1731"/>
  <c r="AX1730"/>
  <c r="BC1730"/>
  <c r="AX1729"/>
  <c r="BC1729"/>
  <c r="AX1728"/>
  <c r="BC1728"/>
  <c r="AX1727"/>
  <c r="BC1727"/>
  <c r="AX1726"/>
  <c r="BC1726"/>
  <c r="AX1725"/>
  <c r="BC1725"/>
  <c r="AX1724"/>
  <c r="BC1724"/>
  <c r="AX1723"/>
  <c r="BC1723"/>
  <c r="AX1722"/>
  <c r="BC1722"/>
  <c r="AX1721"/>
  <c r="BC1721"/>
  <c r="AX1720"/>
  <c r="BC1720"/>
  <c r="AX1719"/>
  <c r="BC1719"/>
  <c r="AX1702"/>
  <c r="BC1702"/>
  <c r="AX1701"/>
  <c r="BC1701"/>
  <c r="AX1698"/>
  <c r="BC1698"/>
  <c r="AX1697"/>
  <c r="BC1697"/>
  <c r="AX1694"/>
  <c r="BC1694"/>
  <c r="AX1693"/>
  <c r="BC1693"/>
  <c r="AX1690"/>
  <c r="BC1690"/>
  <c r="AX1689"/>
  <c r="BC1689"/>
  <c r="AX1686"/>
  <c r="BC1686"/>
  <c r="AX1685"/>
  <c r="BC1685"/>
  <c r="AX1682"/>
  <c r="BC1682"/>
  <c r="AX1681"/>
  <c r="BC1681"/>
  <c r="AX1678"/>
  <c r="BC1678"/>
  <c r="AX1677"/>
  <c r="BC1677"/>
  <c r="AX1674"/>
  <c r="BC1674"/>
  <c r="AX1673"/>
  <c r="BC1673"/>
  <c r="AX1670"/>
  <c r="BC1670"/>
  <c r="AX1669"/>
  <c r="BC1669"/>
  <c r="AX1666"/>
  <c r="BC1666"/>
  <c r="AX1665"/>
  <c r="BC1665"/>
  <c r="AX1662"/>
  <c r="BC1662"/>
  <c r="AX1661"/>
  <c r="BC1661"/>
  <c r="AX1658"/>
  <c r="BC1658"/>
  <c r="AX1657"/>
  <c r="BC1657"/>
  <c r="AX1654"/>
  <c r="BC1654"/>
  <c r="AX1653"/>
  <c r="BC1653"/>
  <c r="AX1650"/>
  <c r="BC1650"/>
  <c r="AX1649"/>
  <c r="BC1649"/>
  <c r="AX1646"/>
  <c r="BC1646"/>
  <c r="AX1645"/>
  <c r="BC1645"/>
  <c r="AX1642"/>
  <c r="BC1642"/>
  <c r="AX1641"/>
  <c r="BC1641"/>
  <c r="AX1638"/>
  <c r="BC1638"/>
  <c r="AX1637"/>
  <c r="BC1637"/>
  <c r="AX1634"/>
  <c r="BC1634"/>
  <c r="AX1633"/>
  <c r="BC1633"/>
  <c r="AX1630"/>
  <c r="BC1630"/>
  <c r="AX1629"/>
  <c r="BC1629"/>
  <c r="AX1626"/>
  <c r="BC1626"/>
  <c r="AX1625"/>
  <c r="BC1625"/>
  <c r="AX1622"/>
  <c r="BC1622"/>
  <c r="AX1621"/>
  <c r="BC1621"/>
  <c r="AX1618"/>
  <c r="BC1618"/>
  <c r="AX1617"/>
  <c r="BC1617"/>
  <c r="AX1614"/>
  <c r="BC1614"/>
  <c r="AX1613"/>
  <c r="BC1613"/>
  <c r="AX1610"/>
  <c r="BC1610"/>
  <c r="AX1609"/>
  <c r="BC1609"/>
  <c r="AX1606"/>
  <c r="BC1606"/>
  <c r="AX1605"/>
  <c r="BC1605"/>
  <c r="AX1602"/>
  <c r="BC1602"/>
  <c r="AX1601"/>
  <c r="BC1601"/>
  <c r="AX1598"/>
  <c r="BC1598"/>
  <c r="AX1597"/>
  <c r="BC1597"/>
  <c r="AX1594"/>
  <c r="BC1594"/>
  <c r="AX1593"/>
  <c r="BC1593"/>
  <c r="AX1590"/>
  <c r="BC1590"/>
  <c r="AX1589"/>
  <c r="BC1589"/>
  <c r="AX1586"/>
  <c r="BC1586"/>
  <c r="AX1585"/>
  <c r="BC1585"/>
  <c r="AX1582"/>
  <c r="BC1582"/>
  <c r="AX1581"/>
  <c r="BC1581"/>
  <c r="AX1578"/>
  <c r="BC1578"/>
  <c r="AX1577"/>
  <c r="BC1577"/>
  <c r="AX1574"/>
  <c r="BC1574"/>
  <c r="AX1573"/>
  <c r="BC1573"/>
  <c r="AX1570"/>
  <c r="BC1570"/>
  <c r="AX1569"/>
  <c r="BC1569"/>
  <c r="AX1566"/>
  <c r="BC1566"/>
  <c r="AX1565"/>
  <c r="BC1565"/>
  <c r="AX1562"/>
  <c r="BC1562"/>
  <c r="AX1561"/>
  <c r="BC1561"/>
  <c r="AX1558"/>
  <c r="BC1558"/>
  <c r="AX1557"/>
  <c r="BC1557"/>
  <c r="AX1554"/>
  <c r="BC1554"/>
  <c r="AX1553"/>
  <c r="BC1553"/>
  <c r="AX1550"/>
  <c r="BC1550"/>
  <c r="AX1549"/>
  <c r="BC1549"/>
  <c r="AX1546"/>
  <c r="BC1546"/>
  <c r="AX1545"/>
  <c r="BC1545"/>
  <c r="AX1542"/>
  <c r="BC1542"/>
  <c r="AX1541"/>
  <c r="BC1541"/>
  <c r="AX1538"/>
  <c r="BC1538"/>
  <c r="AX1537"/>
  <c r="BC1537"/>
  <c r="AX1534"/>
  <c r="BC1534"/>
  <c r="AX1533"/>
  <c r="BC1533"/>
  <c r="AX1530"/>
  <c r="BC1530"/>
  <c r="AX1529"/>
  <c r="BC1529"/>
  <c r="AX1526"/>
  <c r="BC1526"/>
  <c r="AX1525"/>
  <c r="BC1525"/>
  <c r="AX1522"/>
  <c r="BC1522"/>
  <c r="AX1521"/>
  <c r="BC1521"/>
  <c r="AX1518"/>
  <c r="BC1518"/>
  <c r="AX1517"/>
  <c r="BC1517"/>
  <c r="AX1514"/>
  <c r="BC1514"/>
  <c r="AX1513"/>
  <c r="BC1513"/>
  <c r="AX1510"/>
  <c r="BC1510"/>
  <c r="AX1509"/>
  <c r="BC1509"/>
  <c r="AX1506"/>
  <c r="BC1506"/>
  <c r="AX1505"/>
  <c r="BC1505"/>
  <c r="AX1502"/>
  <c r="BC1502"/>
  <c r="AX1501"/>
  <c r="BC1501"/>
  <c r="AX1498"/>
  <c r="BC1498"/>
  <c r="AX1497"/>
  <c r="BC1497"/>
  <c r="AX1494"/>
  <c r="BC1494"/>
  <c r="AX1493"/>
  <c r="BC1493"/>
  <c r="AX1490"/>
  <c r="BC1490"/>
  <c r="AX1489"/>
  <c r="BC1489"/>
  <c r="AX1486"/>
  <c r="BC1486"/>
  <c r="AX1485"/>
  <c r="BC1485"/>
  <c r="AX1482"/>
  <c r="BC1482"/>
  <c r="AX1481"/>
  <c r="BC1481"/>
  <c r="AX1478"/>
  <c r="BC1478"/>
  <c r="AX1477"/>
  <c r="BC1477"/>
  <c r="AX1474"/>
  <c r="BC1474"/>
  <c r="AX1473"/>
  <c r="BC1473"/>
  <c r="AX1470"/>
  <c r="BC1470"/>
  <c r="AX1469"/>
  <c r="BC1469"/>
  <c r="AX1466"/>
  <c r="BC1466"/>
  <c r="AX1465"/>
  <c r="BC1465"/>
  <c r="AX1462"/>
  <c r="BC1462"/>
  <c r="AX1461"/>
  <c r="BC1461"/>
  <c r="AX1458"/>
  <c r="BC1458"/>
  <c r="AX1457"/>
  <c r="BC1457"/>
  <c r="AX1454"/>
  <c r="BC1454"/>
  <c r="AX1453"/>
  <c r="BC1453"/>
  <c r="AX1450"/>
  <c r="BC1450"/>
  <c r="AX1449"/>
  <c r="BC1449"/>
  <c r="AX1446"/>
  <c r="BC1446"/>
  <c r="AX1445"/>
  <c r="BC1445"/>
  <c r="AX1442"/>
  <c r="BC1442"/>
  <c r="AX1441"/>
  <c r="BC1441"/>
  <c r="AX1438"/>
  <c r="BC1438"/>
  <c r="AX1437"/>
  <c r="BC1437"/>
  <c r="AX1434"/>
  <c r="BC1434"/>
  <c r="AX1433"/>
  <c r="BC1433"/>
  <c r="AX1430"/>
  <c r="BC1430"/>
  <c r="AX1429"/>
  <c r="BC1429"/>
  <c r="AX1426"/>
  <c r="BC1426"/>
  <c r="AX1425"/>
  <c r="BC1425"/>
  <c r="AX1422"/>
  <c r="BC1422"/>
  <c r="AX1421"/>
  <c r="BC1421"/>
  <c r="AX1418"/>
  <c r="BC1418"/>
  <c r="AX1417"/>
  <c r="BC1417"/>
  <c r="AX1414"/>
  <c r="BC1414"/>
  <c r="AX1413"/>
  <c r="BC1413"/>
  <c r="AX1410"/>
  <c r="BC1410"/>
  <c r="AX1409"/>
  <c r="BC1409"/>
  <c r="AX1406"/>
  <c r="BC1406"/>
  <c r="AX1405"/>
  <c r="BC1405"/>
  <c r="AX1402"/>
  <c r="BC1402"/>
  <c r="AX1401"/>
  <c r="BC1401"/>
  <c r="AX1398"/>
  <c r="BC1398"/>
  <c r="AX1397"/>
  <c r="BC1397"/>
  <c r="AX1394"/>
  <c r="BC1394"/>
  <c r="AX1393"/>
  <c r="BC1393"/>
  <c r="AX1390"/>
  <c r="BC1390"/>
  <c r="AX1389"/>
  <c r="BC1389"/>
  <c r="AX1386"/>
  <c r="BC1386"/>
  <c r="AX1385"/>
  <c r="BC1385"/>
  <c r="AX1382"/>
  <c r="BC1382"/>
  <c r="AX1381"/>
  <c r="BC1381"/>
  <c r="AX1378"/>
  <c r="BC1378"/>
  <c r="AX1377"/>
  <c r="BC1377"/>
  <c r="AX1374"/>
  <c r="BC1374"/>
  <c r="AX1373"/>
  <c r="BC1373"/>
  <c r="AX1370"/>
  <c r="BC1370"/>
  <c r="AX1369"/>
  <c r="BC1369"/>
  <c r="AX1366"/>
  <c r="BC1366"/>
  <c r="AX1365"/>
  <c r="BC1365"/>
  <c r="AX1362"/>
  <c r="BC1362"/>
  <c r="AX1361"/>
  <c r="BC1361"/>
  <c r="AX1358"/>
  <c r="BC1358"/>
  <c r="AX1357"/>
  <c r="BC1357"/>
  <c r="AX1354"/>
  <c r="BC1354"/>
  <c r="AX1353"/>
  <c r="BC1353"/>
  <c r="AX1350"/>
  <c r="BC1350"/>
  <c r="AX1349"/>
  <c r="BC1349"/>
  <c r="AX1346"/>
  <c r="BC1346"/>
  <c r="AX1345"/>
  <c r="BC1345"/>
  <c r="AX1342"/>
  <c r="BC1342"/>
  <c r="AX1341"/>
  <c r="BC1341"/>
  <c r="AX1338"/>
  <c r="BC1338"/>
  <c r="AX1337"/>
  <c r="BC1337"/>
  <c r="AX1334"/>
  <c r="BC1334"/>
  <c r="AX1333"/>
  <c r="BC1333"/>
  <c r="AX1330"/>
  <c r="BC1330"/>
  <c r="AX1329"/>
  <c r="BC1329"/>
  <c r="AX1326"/>
  <c r="BC1326"/>
  <c r="AX1325"/>
  <c r="BC1325"/>
  <c r="AX1322"/>
  <c r="BC1322"/>
  <c r="AX1321"/>
  <c r="BC1321"/>
  <c r="AX1318"/>
  <c r="BC1318"/>
  <c r="AX1317"/>
  <c r="BC1317"/>
  <c r="AX1314"/>
  <c r="BC1314"/>
  <c r="AX1313"/>
  <c r="BC1313"/>
  <c r="AX1310"/>
  <c r="BC1310"/>
  <c r="AX1309"/>
  <c r="BC1309"/>
  <c r="AX1306"/>
  <c r="BC1306"/>
  <c r="AX1305"/>
  <c r="BC1305"/>
  <c r="AX1302"/>
  <c r="BC1302"/>
  <c r="AX1301"/>
  <c r="BC1301"/>
  <c r="AX1298"/>
  <c r="BC1298"/>
  <c r="AX1297"/>
  <c r="BC1297"/>
  <c r="AX1294"/>
  <c r="BC1294"/>
  <c r="AX1293"/>
  <c r="BC1293"/>
  <c r="AX1290"/>
  <c r="BC1290"/>
  <c r="AX1289"/>
  <c r="BC1289"/>
  <c r="AX1286"/>
  <c r="BC1286"/>
  <c r="AX1285"/>
  <c r="BC1285"/>
  <c r="AX1282"/>
  <c r="BC1282"/>
  <c r="AX1281"/>
  <c r="BC1281"/>
  <c r="AX1278"/>
  <c r="BC1278"/>
  <c r="AX1277"/>
  <c r="BC1277"/>
  <c r="AX1274"/>
  <c r="BC1274"/>
  <c r="AX1273"/>
  <c r="BC1273"/>
  <c r="AX1270"/>
  <c r="BC1270"/>
  <c r="AX1269"/>
  <c r="BC1269"/>
  <c r="AX1266"/>
  <c r="BC1266"/>
  <c r="AX1265"/>
  <c r="BC1265"/>
  <c r="AX1262"/>
  <c r="BC1262"/>
  <c r="AX1261"/>
  <c r="BC1261"/>
  <c r="AX1258"/>
  <c r="BC1258"/>
  <c r="AX1257"/>
  <c r="BC1257"/>
  <c r="AX1254"/>
  <c r="BC1254"/>
  <c r="AX1253"/>
  <c r="BC1253"/>
  <c r="AX1250"/>
  <c r="BC1250"/>
  <c r="AX1249"/>
  <c r="BC1249"/>
  <c r="AX1246"/>
  <c r="BC1246"/>
  <c r="AX1245"/>
  <c r="BC1245"/>
  <c r="AX1242"/>
  <c r="BC1242"/>
  <c r="AX1241"/>
  <c r="BC1241"/>
  <c r="AX1238"/>
  <c r="BC1238"/>
  <c r="AX1237"/>
  <c r="BC1237"/>
  <c r="AX1234"/>
  <c r="BC1234"/>
  <c r="AX1233"/>
  <c r="BC1233"/>
  <c r="AX1230"/>
  <c r="BC1230"/>
  <c r="AX1229"/>
  <c r="BC1229"/>
  <c r="AX1226"/>
  <c r="BC1226"/>
  <c r="AX1225"/>
  <c r="BC1225"/>
  <c r="AX1223"/>
  <c r="BC1223"/>
  <c r="AX1221"/>
  <c r="BC1221"/>
  <c r="AX1219"/>
  <c r="BC1219"/>
  <c r="AX1217"/>
  <c r="BC1217"/>
  <c r="AX1215"/>
  <c r="BC1215"/>
  <c r="AX1213"/>
  <c r="BC1213"/>
  <c r="AX1211"/>
  <c r="BC1211"/>
  <c r="AX1209"/>
  <c r="BC1209"/>
  <c r="AX1207"/>
  <c r="BC1207"/>
  <c r="AX1205"/>
  <c r="BC1205"/>
  <c r="AX1203"/>
  <c r="BC1203"/>
  <c r="AX1201"/>
  <c r="BC1201"/>
  <c r="AX1199"/>
  <c r="BC1199"/>
  <c r="AX1197"/>
  <c r="BC1197"/>
  <c r="AX1194"/>
  <c r="BC1194"/>
  <c r="AX1193"/>
  <c r="BC1193"/>
  <c r="AX1190"/>
  <c r="BC1190"/>
  <c r="AX1189"/>
  <c r="BC1189"/>
  <c r="AX1186"/>
  <c r="BC1186"/>
  <c r="AX1185"/>
  <c r="BC1185"/>
  <c r="BC1132"/>
  <c r="AX1132"/>
  <c r="AX1131"/>
  <c r="BC1131"/>
  <c r="AX1130"/>
  <c r="BC1130"/>
  <c r="AX1129"/>
  <c r="BC1129"/>
  <c r="AX1128"/>
  <c r="BC1128"/>
  <c r="AX1127"/>
  <c r="BC1127"/>
  <c r="AX1126"/>
  <c r="BC1126"/>
  <c r="AX1125"/>
  <c r="BC1125"/>
  <c r="AX1124"/>
  <c r="BC1124"/>
  <c r="AX1123"/>
  <c r="BC1123"/>
  <c r="AX1122"/>
  <c r="BC1122"/>
  <c r="AX1121"/>
  <c r="BC1121"/>
  <c r="AX1120"/>
  <c r="BC1120"/>
  <c r="AX1119"/>
  <c r="BC1119"/>
  <c r="AX1118"/>
  <c r="BC1118"/>
  <c r="AX1117"/>
  <c r="BC1117"/>
  <c r="AX1099"/>
  <c r="BC1099"/>
  <c r="AX1098"/>
  <c r="BC1098"/>
  <c r="AX1097"/>
  <c r="BC1097"/>
  <c r="AX1096"/>
  <c r="BC1096"/>
  <c r="AX1095"/>
  <c r="BC1095"/>
  <c r="AX1094"/>
  <c r="BC1094"/>
  <c r="AX1093"/>
  <c r="BC1093"/>
  <c r="AX1092"/>
  <c r="BC1092"/>
  <c r="AX1091"/>
  <c r="BC1091"/>
  <c r="AX1090"/>
  <c r="BC1090"/>
  <c r="AX1089"/>
  <c r="BC1089"/>
  <c r="AX1088"/>
  <c r="BC1088"/>
  <c r="AX1087"/>
  <c r="BC1087"/>
  <c r="AX1086"/>
  <c r="BC1086"/>
  <c r="AX1085"/>
  <c r="BC1085"/>
  <c r="AX1076"/>
  <c r="BC1076"/>
  <c r="AX1075"/>
  <c r="BC1075"/>
  <c r="AX1072"/>
  <c r="BC1072"/>
  <c r="AX1071"/>
  <c r="BC1071"/>
  <c r="AX1068"/>
  <c r="BC1068"/>
  <c r="AX1067"/>
  <c r="BC1067"/>
  <c r="AX1064"/>
  <c r="BC1064"/>
  <c r="AX1063"/>
  <c r="BC1063"/>
  <c r="AX1060"/>
  <c r="BC1060"/>
  <c r="AX1059"/>
  <c r="BC1059"/>
  <c r="AX1056"/>
  <c r="BC1056"/>
  <c r="AX1055"/>
  <c r="BC1055"/>
  <c r="AX1052"/>
  <c r="BC1052"/>
  <c r="AX1051"/>
  <c r="BC1051"/>
  <c r="AX1048"/>
  <c r="BC1048"/>
  <c r="AX1047"/>
  <c r="BC1047"/>
  <c r="AX1044"/>
  <c r="BC1044"/>
  <c r="AX1043"/>
  <c r="BC1043"/>
  <c r="AX1040"/>
  <c r="BC1040"/>
  <c r="AX1039"/>
  <c r="BC1039"/>
  <c r="AX1036"/>
  <c r="BC1036"/>
  <c r="AX1035"/>
  <c r="BC1035"/>
  <c r="AX1032"/>
  <c r="BC1032"/>
  <c r="AX1031"/>
  <c r="BC1031"/>
  <c r="AX1028"/>
  <c r="BC1028"/>
  <c r="AX1027"/>
  <c r="BC1027"/>
  <c r="AX1024"/>
  <c r="BC1024"/>
  <c r="AX1023"/>
  <c r="BC1023"/>
  <c r="AX1020"/>
  <c r="BC1020"/>
  <c r="AX1019"/>
  <c r="BC1019"/>
  <c r="AX1016"/>
  <c r="BC1016"/>
  <c r="AX1015"/>
  <c r="BC1015"/>
  <c r="AX1012"/>
  <c r="BC1012"/>
  <c r="AX1011"/>
  <c r="BC1011"/>
  <c r="AX1008"/>
  <c r="BC1008"/>
  <c r="AX1007"/>
  <c r="BC1007"/>
  <c r="AX1004"/>
  <c r="BC1004"/>
  <c r="AX1003"/>
  <c r="BC1003"/>
  <c r="AX1000"/>
  <c r="BC1000"/>
  <c r="AX999"/>
  <c r="BC999"/>
  <c r="AX996"/>
  <c r="BC996"/>
  <c r="AX995"/>
  <c r="BC995"/>
  <c r="AX992"/>
  <c r="BC992"/>
  <c r="AX991"/>
  <c r="BC991"/>
  <c r="AX988"/>
  <c r="BC988"/>
  <c r="AX987"/>
  <c r="BC987"/>
  <c r="AX984"/>
  <c r="BC984"/>
  <c r="AX983"/>
  <c r="BC983"/>
  <c r="AX980"/>
  <c r="BC980"/>
  <c r="AX979"/>
  <c r="BC979"/>
  <c r="AX976"/>
  <c r="BC976"/>
  <c r="AX975"/>
  <c r="BC975"/>
  <c r="AX972"/>
  <c r="BC972"/>
  <c r="AX971"/>
  <c r="BC971"/>
  <c r="AX968"/>
  <c r="BC968"/>
  <c r="AX967"/>
  <c r="BC967"/>
  <c r="AX964"/>
  <c r="BC964"/>
  <c r="AX963"/>
  <c r="BC963"/>
  <c r="AX960"/>
  <c r="BC960"/>
  <c r="AX959"/>
  <c r="BC959"/>
  <c r="AX956"/>
  <c r="BC956"/>
  <c r="AX955"/>
  <c r="BC955"/>
  <c r="AX952"/>
  <c r="BC952"/>
  <c r="AX951"/>
  <c r="BC951"/>
  <c r="AX948"/>
  <c r="BC948"/>
  <c r="AX947"/>
  <c r="BC947"/>
  <c r="AX944"/>
  <c r="BC944"/>
  <c r="AX943"/>
  <c r="BC943"/>
  <c r="AX940"/>
  <c r="BC940"/>
  <c r="AX939"/>
  <c r="BC939"/>
  <c r="AX936"/>
  <c r="BC936"/>
  <c r="AX935"/>
  <c r="BC935"/>
  <c r="AX932"/>
  <c r="BC932"/>
  <c r="AX931"/>
  <c r="BC931"/>
  <c r="AX928"/>
  <c r="BC928"/>
  <c r="AX927"/>
  <c r="BC927"/>
  <c r="AX924"/>
  <c r="BC924"/>
  <c r="AX923"/>
  <c r="BC923"/>
  <c r="AX920"/>
  <c r="BC920"/>
  <c r="AX919"/>
  <c r="BC919"/>
  <c r="AX916"/>
  <c r="BC916"/>
  <c r="AX915"/>
  <c r="BC915"/>
  <c r="AX912"/>
  <c r="BC912"/>
  <c r="AX911"/>
  <c r="BC911"/>
  <c r="AX908"/>
  <c r="BC908"/>
  <c r="AX907"/>
  <c r="BC907"/>
  <c r="AX904"/>
  <c r="BC904"/>
  <c r="AX903"/>
  <c r="BC903"/>
  <c r="AX900"/>
  <c r="BC900"/>
  <c r="AX899"/>
  <c r="BC899"/>
  <c r="AX896"/>
  <c r="BC896"/>
  <c r="AX895"/>
  <c r="BC895"/>
  <c r="AX892"/>
  <c r="BC892"/>
  <c r="AX891"/>
  <c r="BC891"/>
  <c r="AX888"/>
  <c r="BC888"/>
  <c r="AX887"/>
  <c r="BC887"/>
  <c r="AX875"/>
  <c r="BC875"/>
  <c r="AX874"/>
  <c r="BC874"/>
  <c r="AX873"/>
  <c r="BC873"/>
  <c r="AX872"/>
  <c r="BC872"/>
  <c r="AX871"/>
  <c r="BC871"/>
  <c r="AX870"/>
  <c r="BC870"/>
  <c r="AX869"/>
  <c r="BC869"/>
  <c r="AX868"/>
  <c r="BC868"/>
  <c r="AX867"/>
  <c r="BC867"/>
  <c r="AX866"/>
  <c r="BC866"/>
  <c r="AX865"/>
  <c r="BC865"/>
  <c r="AX864"/>
  <c r="BC864"/>
  <c r="AX863"/>
  <c r="BC863"/>
  <c r="AX862"/>
  <c r="BC862"/>
  <c r="AX861"/>
  <c r="BC861"/>
  <c r="AX860"/>
  <c r="BC860"/>
  <c r="AX843"/>
  <c r="BC843"/>
  <c r="AX842"/>
  <c r="BC842"/>
  <c r="AX841"/>
  <c r="BC841"/>
  <c r="AX840"/>
  <c r="BC840"/>
  <c r="AX839"/>
  <c r="BC839"/>
  <c r="AX838"/>
  <c r="BC838"/>
  <c r="AX837"/>
  <c r="BC837"/>
  <c r="AX836"/>
  <c r="BC836"/>
  <c r="AX835"/>
  <c r="BC835"/>
  <c r="AX834"/>
  <c r="BC834"/>
  <c r="AX833"/>
  <c r="BC833"/>
  <c r="AX832"/>
  <c r="BC832"/>
  <c r="AX831"/>
  <c r="BC831"/>
  <c r="AX830"/>
  <c r="BC830"/>
  <c r="AX829"/>
  <c r="BC829"/>
  <c r="AX828"/>
  <c r="BC828"/>
  <c r="AX811"/>
  <c r="BC811"/>
  <c r="AX810"/>
  <c r="BC810"/>
  <c r="AX809"/>
  <c r="BC809"/>
  <c r="AX808"/>
  <c r="BC808"/>
  <c r="AX807"/>
  <c r="BC807"/>
  <c r="AX806"/>
  <c r="BC806"/>
  <c r="AX805"/>
  <c r="BC805"/>
  <c r="AX804"/>
  <c r="BC804"/>
  <c r="AX803"/>
  <c r="BC803"/>
  <c r="AX802"/>
  <c r="BC802"/>
  <c r="AX801"/>
  <c r="BC801"/>
  <c r="AX800"/>
  <c r="BC800"/>
  <c r="AX799"/>
  <c r="BC799"/>
  <c r="AX798"/>
  <c r="BC798"/>
  <c r="AX797"/>
  <c r="BC797"/>
  <c r="AX796"/>
  <c r="BC796"/>
  <c r="AX779"/>
  <c r="BC779"/>
  <c r="AX778"/>
  <c r="BC778"/>
  <c r="AX777"/>
  <c r="BC777"/>
  <c r="AX776"/>
  <c r="BC776"/>
  <c r="AX775"/>
  <c r="BC775"/>
  <c r="AX774"/>
  <c r="BC774"/>
  <c r="AX773"/>
  <c r="BC773"/>
  <c r="AX772"/>
  <c r="BC772"/>
  <c r="AX771"/>
  <c r="BC771"/>
  <c r="AX770"/>
  <c r="BC770"/>
  <c r="AX769"/>
  <c r="BC769"/>
  <c r="AX768"/>
  <c r="BC768"/>
  <c r="AX767"/>
  <c r="BC767"/>
  <c r="AX766"/>
  <c r="BC766"/>
  <c r="AX765"/>
  <c r="BC765"/>
  <c r="AX764"/>
  <c r="BC764"/>
  <c r="AX747"/>
  <c r="BC747"/>
  <c r="AX746"/>
  <c r="BC746"/>
  <c r="AX745"/>
  <c r="BC745"/>
  <c r="AX744"/>
  <c r="BC744"/>
  <c r="AX743"/>
  <c r="BC743"/>
  <c r="AX742"/>
  <c r="BC742"/>
  <c r="AX741"/>
  <c r="BC741"/>
  <c r="AX740"/>
  <c r="BC740"/>
  <c r="AX739"/>
  <c r="BC739"/>
  <c r="AX738"/>
  <c r="BC738"/>
  <c r="AX737"/>
  <c r="BC737"/>
  <c r="AX736"/>
  <c r="BC736"/>
  <c r="AX735"/>
  <c r="BC735"/>
  <c r="AX734"/>
  <c r="BC734"/>
  <c r="AX733"/>
  <c r="BC733"/>
  <c r="AX732"/>
  <c r="BC732"/>
  <c r="AX715"/>
  <c r="BC715"/>
  <c r="AX714"/>
  <c r="BC714"/>
  <c r="AX713"/>
  <c r="BC713"/>
  <c r="AX712"/>
  <c r="BC712"/>
  <c r="AX711"/>
  <c r="BC711"/>
  <c r="AX710"/>
  <c r="BC710"/>
  <c r="AX709"/>
  <c r="BC709"/>
  <c r="AX708"/>
  <c r="BC708"/>
  <c r="AX707"/>
  <c r="BC707"/>
  <c r="AX706"/>
  <c r="BC706"/>
  <c r="AX705"/>
  <c r="BC705"/>
  <c r="AX704"/>
  <c r="BC704"/>
  <c r="AX703"/>
  <c r="BC703"/>
  <c r="AX702"/>
  <c r="BC702"/>
  <c r="AX701"/>
  <c r="BC701"/>
  <c r="AX700"/>
  <c r="BC700"/>
  <c r="AX683"/>
  <c r="BC683"/>
  <c r="AX682"/>
  <c r="BC682"/>
  <c r="AX681"/>
  <c r="BC681"/>
  <c r="AX680"/>
  <c r="BC680"/>
  <c r="AX679"/>
  <c r="BC679"/>
  <c r="AX678"/>
  <c r="BC678"/>
  <c r="AX677"/>
  <c r="BC677"/>
  <c r="AX676"/>
  <c r="BC676"/>
  <c r="AX675"/>
  <c r="BC675"/>
  <c r="AX674"/>
  <c r="BC674"/>
  <c r="AX673"/>
  <c r="BC673"/>
  <c r="AX672"/>
  <c r="BC672"/>
  <c r="AX671"/>
  <c r="BC671"/>
  <c r="AX670"/>
  <c r="BC670"/>
  <c r="AX669"/>
  <c r="BC669"/>
  <c r="AX668"/>
  <c r="BC668"/>
  <c r="AX651"/>
  <c r="BC651"/>
  <c r="AX650"/>
  <c r="BC650"/>
  <c r="AX649"/>
  <c r="BC649"/>
  <c r="AX648"/>
  <c r="BC648"/>
  <c r="AX647"/>
  <c r="BC647"/>
  <c r="AX646"/>
  <c r="BC646"/>
  <c r="AX645"/>
  <c r="BC645"/>
  <c r="AX644"/>
  <c r="BC644"/>
  <c r="AX643"/>
  <c r="BC643"/>
  <c r="AX642"/>
  <c r="BC642"/>
  <c r="AX641"/>
  <c r="BC641"/>
  <c r="AX640"/>
  <c r="BC640"/>
  <c r="AX639"/>
  <c r="BC639"/>
  <c r="AX638"/>
  <c r="BC638"/>
  <c r="AX635"/>
  <c r="BC635"/>
  <c r="AX634"/>
  <c r="BC634"/>
  <c r="AX631"/>
  <c r="BC631"/>
  <c r="AX630"/>
  <c r="BC630"/>
  <c r="AX627"/>
  <c r="BC627"/>
  <c r="AX626"/>
  <c r="BC626"/>
  <c r="AX623"/>
  <c r="BC623"/>
  <c r="AX622"/>
  <c r="BC622"/>
  <c r="AX619"/>
  <c r="BC619"/>
  <c r="AX618"/>
  <c r="BC618"/>
  <c r="AX615"/>
  <c r="BC615"/>
  <c r="AX614"/>
  <c r="BC614"/>
  <c r="AX611"/>
  <c r="BC611"/>
  <c r="BC464"/>
  <c r="AX464"/>
  <c r="BA827"/>
  <c r="BA826"/>
  <c r="BA825"/>
  <c r="BA824"/>
  <c r="BA795"/>
  <c r="BA794"/>
  <c r="BA793"/>
  <c r="BA792"/>
  <c r="BA763"/>
  <c r="BA762"/>
  <c r="BA761"/>
  <c r="BA760"/>
  <c r="BA731"/>
  <c r="BA730"/>
  <c r="BA729"/>
  <c r="BA728"/>
  <c r="BA699"/>
  <c r="BA698"/>
  <c r="BA697"/>
  <c r="BA696"/>
  <c r="BA667"/>
  <c r="BA666"/>
  <c r="BA665"/>
  <c r="BA664"/>
  <c r="BA637"/>
  <c r="BA636"/>
  <c r="BA633"/>
  <c r="BA632"/>
  <c r="BA629"/>
  <c r="BA628"/>
  <c r="BA625"/>
  <c r="BA624"/>
  <c r="BA621"/>
  <c r="BA620"/>
  <c r="BA617"/>
  <c r="BA616"/>
  <c r="BA613"/>
  <c r="BA612"/>
  <c r="AX1182"/>
  <c r="BC1182"/>
  <c r="AX1181"/>
  <c r="BC1181"/>
  <c r="AX1178"/>
  <c r="BC1178"/>
  <c r="AX1177"/>
  <c r="BC1177"/>
  <c r="AX1174"/>
  <c r="BC1174"/>
  <c r="AX1173"/>
  <c r="BC1173"/>
  <c r="AX1170"/>
  <c r="BC1170"/>
  <c r="AX1169"/>
  <c r="BC1169"/>
  <c r="AX1166"/>
  <c r="BC1166"/>
  <c r="AX1165"/>
  <c r="BC1165"/>
  <c r="AX1162"/>
  <c r="BC1162"/>
  <c r="AX1161"/>
  <c r="BC1161"/>
  <c r="AX1158"/>
  <c r="BC1158"/>
  <c r="AX1157"/>
  <c r="BC1157"/>
  <c r="AX1154"/>
  <c r="BC1154"/>
  <c r="AX1153"/>
  <c r="BC1153"/>
  <c r="AX1150"/>
  <c r="BC1150"/>
  <c r="AX1149"/>
  <c r="BC1149"/>
  <c r="AX1146"/>
  <c r="BC1146"/>
  <c r="AX1145"/>
  <c r="BC1145"/>
  <c r="AX1144"/>
  <c r="BC1144"/>
  <c r="AX1143"/>
  <c r="BC1143"/>
  <c r="AX1142"/>
  <c r="BC1142"/>
  <c r="AX1141"/>
  <c r="BC1141"/>
  <c r="AX1140"/>
  <c r="BC1140"/>
  <c r="AX1139"/>
  <c r="BC1139"/>
  <c r="AX1138"/>
  <c r="BC1138"/>
  <c r="AX1137"/>
  <c r="BC1137"/>
  <c r="AX1136"/>
  <c r="BC1136"/>
  <c r="AX1135"/>
  <c r="BC1135"/>
  <c r="AX1134"/>
  <c r="BC1134"/>
  <c r="AX1133"/>
  <c r="BC1133"/>
  <c r="AX1115"/>
  <c r="BC1115"/>
  <c r="AX1114"/>
  <c r="BC1114"/>
  <c r="AX1113"/>
  <c r="BC1113"/>
  <c r="AX1112"/>
  <c r="BC1112"/>
  <c r="AX1111"/>
  <c r="BC1111"/>
  <c r="AX1110"/>
  <c r="BC1110"/>
  <c r="AX1109"/>
  <c r="BC1109"/>
  <c r="AX1108"/>
  <c r="BC1108"/>
  <c r="AX1107"/>
  <c r="BC1107"/>
  <c r="AX1106"/>
  <c r="BC1106"/>
  <c r="AX1105"/>
  <c r="BC1105"/>
  <c r="AX1104"/>
  <c r="BC1104"/>
  <c r="AX1103"/>
  <c r="BC1103"/>
  <c r="AX1102"/>
  <c r="BC1102"/>
  <c r="AX1101"/>
  <c r="BC1101"/>
  <c r="AX1083"/>
  <c r="BC1083"/>
  <c r="AX1082"/>
  <c r="BC1082"/>
  <c r="AX1081"/>
  <c r="BC1081"/>
  <c r="AX1080"/>
  <c r="BC1080"/>
  <c r="AX1079"/>
  <c r="BC1079"/>
  <c r="AX1078"/>
  <c r="BC1078"/>
  <c r="AX1077"/>
  <c r="BC1077"/>
  <c r="AX1074"/>
  <c r="BC1074"/>
  <c r="AX1073"/>
  <c r="BC1073"/>
  <c r="AX1070"/>
  <c r="BC1070"/>
  <c r="AX1069"/>
  <c r="BC1069"/>
  <c r="AX1066"/>
  <c r="BC1066"/>
  <c r="AX1065"/>
  <c r="BC1065"/>
  <c r="AX1062"/>
  <c r="BC1062"/>
  <c r="AX1061"/>
  <c r="BC1061"/>
  <c r="AX1058"/>
  <c r="BC1058"/>
  <c r="AX1057"/>
  <c r="BC1057"/>
  <c r="AX1054"/>
  <c r="BC1054"/>
  <c r="AX1053"/>
  <c r="BC1053"/>
  <c r="AX1050"/>
  <c r="BC1050"/>
  <c r="AX1049"/>
  <c r="BC1049"/>
  <c r="AX1046"/>
  <c r="BC1046"/>
  <c r="AX1045"/>
  <c r="BC1045"/>
  <c r="AX1042"/>
  <c r="BC1042"/>
  <c r="AX1041"/>
  <c r="BC1041"/>
  <c r="AX1038"/>
  <c r="BC1038"/>
  <c r="AX1037"/>
  <c r="BC1037"/>
  <c r="AX1034"/>
  <c r="BC1034"/>
  <c r="AX1033"/>
  <c r="BC1033"/>
  <c r="AX1030"/>
  <c r="BC1030"/>
  <c r="AX1029"/>
  <c r="BC1029"/>
  <c r="AX1026"/>
  <c r="BC1026"/>
  <c r="AX1025"/>
  <c r="BC1025"/>
  <c r="AX1022"/>
  <c r="BC1022"/>
  <c r="AX1021"/>
  <c r="BC1021"/>
  <c r="AX1018"/>
  <c r="BC1018"/>
  <c r="AX1017"/>
  <c r="BC1017"/>
  <c r="AX1014"/>
  <c r="BC1014"/>
  <c r="AX1013"/>
  <c r="BC1013"/>
  <c r="AX1010"/>
  <c r="BC1010"/>
  <c r="AX1009"/>
  <c r="BC1009"/>
  <c r="AX1006"/>
  <c r="BC1006"/>
  <c r="AX1005"/>
  <c r="BC1005"/>
  <c r="AX1002"/>
  <c r="BC1002"/>
  <c r="AX1001"/>
  <c r="BC1001"/>
  <c r="AX998"/>
  <c r="BC998"/>
  <c r="AX997"/>
  <c r="BC997"/>
  <c r="AX994"/>
  <c r="BC994"/>
  <c r="AX993"/>
  <c r="BC993"/>
  <c r="AX990"/>
  <c r="BC990"/>
  <c r="AX989"/>
  <c r="BC989"/>
  <c r="AX986"/>
  <c r="BC986"/>
  <c r="AX985"/>
  <c r="BC985"/>
  <c r="AX982"/>
  <c r="BC982"/>
  <c r="AX981"/>
  <c r="BC981"/>
  <c r="AX978"/>
  <c r="BC978"/>
  <c r="AX977"/>
  <c r="BC977"/>
  <c r="AX974"/>
  <c r="BC974"/>
  <c r="AX973"/>
  <c r="BC973"/>
  <c r="AX970"/>
  <c r="BC970"/>
  <c r="AX969"/>
  <c r="BC969"/>
  <c r="AX966"/>
  <c r="BC966"/>
  <c r="AX965"/>
  <c r="BC965"/>
  <c r="AX962"/>
  <c r="BC962"/>
  <c r="AX961"/>
  <c r="BC961"/>
  <c r="AX958"/>
  <c r="BC958"/>
  <c r="AX957"/>
  <c r="BC957"/>
  <c r="AX954"/>
  <c r="BC954"/>
  <c r="AX953"/>
  <c r="BC953"/>
  <c r="AX950"/>
  <c r="BC950"/>
  <c r="AX949"/>
  <c r="BC949"/>
  <c r="AX946"/>
  <c r="BC946"/>
  <c r="AX945"/>
  <c r="BC945"/>
  <c r="AX942"/>
  <c r="BC942"/>
  <c r="AX941"/>
  <c r="BC941"/>
  <c r="AX938"/>
  <c r="BC938"/>
  <c r="AX937"/>
  <c r="BC937"/>
  <c r="AX934"/>
  <c r="BC934"/>
  <c r="AX933"/>
  <c r="BC933"/>
  <c r="AX930"/>
  <c r="BC930"/>
  <c r="AX929"/>
  <c r="BC929"/>
  <c r="AX926"/>
  <c r="BC926"/>
  <c r="AX925"/>
  <c r="BC925"/>
  <c r="AX922"/>
  <c r="BC922"/>
  <c r="AX921"/>
  <c r="BC921"/>
  <c r="AX918"/>
  <c r="BC918"/>
  <c r="AX917"/>
  <c r="BC917"/>
  <c r="AX914"/>
  <c r="BC914"/>
  <c r="AX913"/>
  <c r="BC913"/>
  <c r="AX910"/>
  <c r="BC910"/>
  <c r="AX909"/>
  <c r="BC909"/>
  <c r="AX906"/>
  <c r="BC906"/>
  <c r="AX905"/>
  <c r="BC905"/>
  <c r="AX902"/>
  <c r="BC902"/>
  <c r="AX901"/>
  <c r="BC901"/>
  <c r="AX898"/>
  <c r="BC898"/>
  <c r="AX897"/>
  <c r="BC897"/>
  <c r="AX894"/>
  <c r="BC894"/>
  <c r="AX893"/>
  <c r="BC893"/>
  <c r="AX890"/>
  <c r="BC890"/>
  <c r="AX889"/>
  <c r="BC889"/>
  <c r="AX886"/>
  <c r="BC886"/>
  <c r="AX885"/>
  <c r="BC885"/>
  <c r="AX884"/>
  <c r="BC884"/>
  <c r="AX883"/>
  <c r="BC883"/>
  <c r="AX882"/>
  <c r="BC882"/>
  <c r="AX881"/>
  <c r="BC881"/>
  <c r="AX880"/>
  <c r="BC880"/>
  <c r="AX879"/>
  <c r="BC879"/>
  <c r="AX878"/>
  <c r="BC878"/>
  <c r="AX877"/>
  <c r="BC877"/>
  <c r="AX876"/>
  <c r="BC876"/>
  <c r="AX859"/>
  <c r="BC859"/>
  <c r="AX858"/>
  <c r="BC858"/>
  <c r="AX857"/>
  <c r="BC857"/>
  <c r="AX856"/>
  <c r="BC856"/>
  <c r="AX855"/>
  <c r="BC855"/>
  <c r="AX854"/>
  <c r="BC854"/>
  <c r="AX853"/>
  <c r="BC853"/>
  <c r="AX852"/>
  <c r="BC852"/>
  <c r="AX851"/>
  <c r="BC851"/>
  <c r="AX850"/>
  <c r="BC850"/>
  <c r="AX849"/>
  <c r="BC849"/>
  <c r="AX848"/>
  <c r="BC848"/>
  <c r="AX847"/>
  <c r="BC847"/>
  <c r="AX846"/>
  <c r="BC846"/>
  <c r="AX845"/>
  <c r="BC845"/>
  <c r="AX844"/>
  <c r="BC844"/>
  <c r="AX827"/>
  <c r="BC827"/>
  <c r="AX826"/>
  <c r="BC826"/>
  <c r="AX825"/>
  <c r="BC825"/>
  <c r="AX824"/>
  <c r="BC824"/>
  <c r="AX823"/>
  <c r="BC823"/>
  <c r="AX822"/>
  <c r="BC822"/>
  <c r="AX821"/>
  <c r="BC821"/>
  <c r="AX820"/>
  <c r="BC820"/>
  <c r="AX819"/>
  <c r="BC819"/>
  <c r="AX818"/>
  <c r="BC818"/>
  <c r="AX817"/>
  <c r="BC817"/>
  <c r="AX816"/>
  <c r="BC816"/>
  <c r="AX815"/>
  <c r="BC815"/>
  <c r="AX814"/>
  <c r="BC814"/>
  <c r="AX813"/>
  <c r="BC813"/>
  <c r="AX812"/>
  <c r="BC812"/>
  <c r="AX795"/>
  <c r="BC795"/>
  <c r="AX794"/>
  <c r="BC794"/>
  <c r="AX793"/>
  <c r="BC793"/>
  <c r="AX792"/>
  <c r="BC792"/>
  <c r="AX791"/>
  <c r="BC791"/>
  <c r="AX790"/>
  <c r="BC790"/>
  <c r="AX789"/>
  <c r="BC789"/>
  <c r="AX788"/>
  <c r="BC788"/>
  <c r="AX787"/>
  <c r="BC787"/>
  <c r="AX786"/>
  <c r="BC786"/>
  <c r="AX785"/>
  <c r="BC785"/>
  <c r="AX784"/>
  <c r="BC784"/>
  <c r="AX783"/>
  <c r="BC783"/>
  <c r="AX782"/>
  <c r="BC782"/>
  <c r="AX781"/>
  <c r="BC781"/>
  <c r="AX780"/>
  <c r="BC780"/>
  <c r="AX763"/>
  <c r="BC763"/>
  <c r="AX762"/>
  <c r="BC762"/>
  <c r="AX761"/>
  <c r="BC761"/>
  <c r="AX760"/>
  <c r="BC760"/>
  <c r="AX759"/>
  <c r="BC759"/>
  <c r="AX758"/>
  <c r="BC758"/>
  <c r="AX757"/>
  <c r="BC757"/>
  <c r="AX756"/>
  <c r="BC756"/>
  <c r="AX755"/>
  <c r="BC755"/>
  <c r="AX754"/>
  <c r="BC754"/>
  <c r="AX753"/>
  <c r="BC753"/>
  <c r="AX752"/>
  <c r="BC752"/>
  <c r="AX751"/>
  <c r="BC751"/>
  <c r="AX750"/>
  <c r="BC750"/>
  <c r="AX749"/>
  <c r="BC749"/>
  <c r="AX748"/>
  <c r="BC748"/>
  <c r="AX731"/>
  <c r="BC731"/>
  <c r="AX730"/>
  <c r="BC730"/>
  <c r="AX729"/>
  <c r="BC729"/>
  <c r="AX728"/>
  <c r="BC728"/>
  <c r="AX727"/>
  <c r="BC727"/>
  <c r="AX726"/>
  <c r="BC726"/>
  <c r="AX725"/>
  <c r="BC725"/>
  <c r="AX724"/>
  <c r="BC724"/>
  <c r="AX723"/>
  <c r="BC723"/>
  <c r="AX722"/>
  <c r="BC722"/>
  <c r="AX721"/>
  <c r="BC721"/>
  <c r="AX720"/>
  <c r="BC720"/>
  <c r="AX719"/>
  <c r="BC719"/>
  <c r="AX718"/>
  <c r="BC718"/>
  <c r="AX717"/>
  <c r="BC717"/>
  <c r="AX716"/>
  <c r="BC716"/>
  <c r="AX699"/>
  <c r="BC699"/>
  <c r="AX698"/>
  <c r="BC698"/>
  <c r="AX697"/>
  <c r="BC697"/>
  <c r="AX696"/>
  <c r="BC696"/>
  <c r="AX695"/>
  <c r="BC695"/>
  <c r="AX694"/>
  <c r="BC694"/>
  <c r="AX693"/>
  <c r="BC693"/>
  <c r="AX692"/>
  <c r="BC692"/>
  <c r="AX691"/>
  <c r="BC691"/>
  <c r="AX690"/>
  <c r="BC690"/>
  <c r="AX689"/>
  <c r="BC689"/>
  <c r="AX688"/>
  <c r="BC688"/>
  <c r="AX687"/>
  <c r="BC687"/>
  <c r="AX686"/>
  <c r="BC686"/>
  <c r="AX685"/>
  <c r="BC685"/>
  <c r="AX684"/>
  <c r="BC684"/>
  <c r="AX667"/>
  <c r="BC667"/>
  <c r="AX666"/>
  <c r="BC666"/>
  <c r="AX665"/>
  <c r="BC665"/>
  <c r="AX664"/>
  <c r="BC664"/>
  <c r="AX663"/>
  <c r="BC663"/>
  <c r="AX662"/>
  <c r="BC662"/>
  <c r="AX661"/>
  <c r="BC661"/>
  <c r="AX660"/>
  <c r="BC660"/>
  <c r="AX659"/>
  <c r="BC659"/>
  <c r="AX658"/>
  <c r="BC658"/>
  <c r="AX657"/>
  <c r="BC657"/>
  <c r="AX656"/>
  <c r="BC656"/>
  <c r="AX655"/>
  <c r="BC655"/>
  <c r="AX654"/>
  <c r="BC654"/>
  <c r="AX653"/>
  <c r="BC653"/>
  <c r="AX652"/>
  <c r="BC652"/>
  <c r="AX637"/>
  <c r="BC637"/>
  <c r="AX636"/>
  <c r="BC636"/>
  <c r="AX633"/>
  <c r="BC633"/>
  <c r="AX632"/>
  <c r="BC632"/>
  <c r="AX629"/>
  <c r="BC629"/>
  <c r="AX628"/>
  <c r="BC628"/>
  <c r="AX625"/>
  <c r="BC625"/>
  <c r="AX624"/>
  <c r="BC624"/>
  <c r="AX621"/>
  <c r="BC621"/>
  <c r="AX620"/>
  <c r="BC620"/>
  <c r="AX617"/>
  <c r="BC617"/>
  <c r="AX616"/>
  <c r="BC616"/>
  <c r="AX613"/>
  <c r="BC613"/>
  <c r="AX612"/>
  <c r="BC612"/>
  <c r="AX609"/>
  <c r="BC609"/>
  <c r="AX608"/>
  <c r="BC608"/>
  <c r="AX605"/>
  <c r="BC605"/>
  <c r="AX604"/>
  <c r="BC604"/>
  <c r="AX601"/>
  <c r="BC601"/>
  <c r="AX600"/>
  <c r="BC600"/>
  <c r="AX597"/>
  <c r="BC597"/>
  <c r="AX596"/>
  <c r="BC596"/>
  <c r="AX593"/>
  <c r="BC593"/>
  <c r="AX592"/>
  <c r="BC592"/>
  <c r="AX589"/>
  <c r="BC589"/>
  <c r="AX588"/>
  <c r="BC588"/>
  <c r="AX585"/>
  <c r="BC585"/>
  <c r="AX584"/>
  <c r="BC584"/>
  <c r="AX582"/>
  <c r="BC582"/>
  <c r="AX581"/>
  <c r="BC581"/>
  <c r="AX578"/>
  <c r="BC578"/>
  <c r="AX577"/>
  <c r="BC577"/>
  <c r="AX574"/>
  <c r="BC574"/>
  <c r="AX573"/>
  <c r="BC573"/>
  <c r="AX570"/>
  <c r="BC570"/>
  <c r="AX569"/>
  <c r="BC569"/>
  <c r="AX566"/>
  <c r="BC566"/>
  <c r="AX565"/>
  <c r="BC565"/>
  <c r="AX562"/>
  <c r="BC562"/>
  <c r="AX561"/>
  <c r="BC561"/>
  <c r="AX558"/>
  <c r="BC558"/>
  <c r="AX557"/>
  <c r="BC557"/>
  <c r="AX554"/>
  <c r="BC554"/>
  <c r="AX553"/>
  <c r="BC553"/>
  <c r="AX550"/>
  <c r="BC550"/>
  <c r="AX549"/>
  <c r="BC549"/>
  <c r="AX546"/>
  <c r="BC546"/>
  <c r="AX545"/>
  <c r="BC545"/>
  <c r="AX542"/>
  <c r="BC542"/>
  <c r="AX541"/>
  <c r="BC541"/>
  <c r="AX538"/>
  <c r="BC538"/>
  <c r="AX537"/>
  <c r="BC537"/>
  <c r="AX534"/>
  <c r="BC534"/>
  <c r="AX533"/>
  <c r="BC533"/>
  <c r="AX530"/>
  <c r="BC530"/>
  <c r="AX529"/>
  <c r="BC529"/>
  <c r="AX526"/>
  <c r="BC526"/>
  <c r="AX525"/>
  <c r="BC525"/>
  <c r="AX524"/>
  <c r="BC524"/>
  <c r="AX523"/>
  <c r="BC523"/>
  <c r="AX522"/>
  <c r="BC522"/>
  <c r="AX521"/>
  <c r="BC521"/>
  <c r="AX520"/>
  <c r="BC520"/>
  <c r="AX519"/>
  <c r="BC519"/>
  <c r="AX518"/>
  <c r="BC518"/>
  <c r="AX517"/>
  <c r="BC517"/>
  <c r="AX516"/>
  <c r="BC516"/>
  <c r="AX515"/>
  <c r="AX514"/>
  <c r="BC514"/>
  <c r="AX513"/>
  <c r="BC513"/>
  <c r="AX512"/>
  <c r="BC512"/>
  <c r="AX511"/>
  <c r="AX510"/>
  <c r="BC510"/>
  <c r="AX509"/>
  <c r="AX508"/>
  <c r="BC508"/>
  <c r="AX507"/>
  <c r="BC507"/>
  <c r="AX506"/>
  <c r="BC506"/>
  <c r="AX505"/>
  <c r="BC505"/>
  <c r="AX504"/>
  <c r="AX503"/>
  <c r="BC503"/>
  <c r="AX502"/>
  <c r="BC502"/>
  <c r="AX501"/>
  <c r="BC501"/>
  <c r="AX500"/>
  <c r="AX499"/>
  <c r="BC499"/>
  <c r="AX498"/>
  <c r="BC498"/>
  <c r="AX497"/>
  <c r="BC497"/>
  <c r="BA1132"/>
  <c r="BA1131"/>
  <c r="BA1130"/>
  <c r="BA1129"/>
  <c r="AX1100"/>
  <c r="BA1100"/>
  <c r="BA1099"/>
  <c r="BA1098"/>
  <c r="BA1097"/>
  <c r="BA875"/>
  <c r="BA874"/>
  <c r="BA873"/>
  <c r="BA872"/>
  <c r="BA843"/>
  <c r="BA842"/>
  <c r="BA841"/>
  <c r="BA840"/>
  <c r="AX463"/>
  <c r="AX462"/>
  <c r="BC462"/>
  <c r="AX461"/>
  <c r="BC461"/>
  <c r="AX458"/>
  <c r="BC458"/>
  <c r="AX457"/>
  <c r="BC457"/>
  <c r="AX454"/>
  <c r="BC454"/>
  <c r="AX453"/>
  <c r="BC453"/>
  <c r="AX450"/>
  <c r="BC450"/>
  <c r="AX449"/>
  <c r="BC449"/>
  <c r="AX446"/>
  <c r="BC446"/>
  <c r="AX445"/>
  <c r="AX442"/>
  <c r="BC442"/>
  <c r="AX441"/>
  <c r="AX438"/>
  <c r="BC438"/>
  <c r="AX437"/>
  <c r="AX434"/>
  <c r="AX433"/>
  <c r="BC433"/>
  <c r="AX430"/>
  <c r="BC430"/>
  <c r="AX429"/>
  <c r="AX426"/>
  <c r="BC426"/>
  <c r="AX425"/>
  <c r="BC425"/>
  <c r="AX422"/>
  <c r="AX421"/>
  <c r="BC421"/>
  <c r="AX418"/>
  <c r="AX417"/>
  <c r="BC417"/>
  <c r="AX414"/>
  <c r="AX413"/>
  <c r="BC413"/>
  <c r="AX410"/>
  <c r="AX409"/>
  <c r="BC409"/>
  <c r="AX406"/>
  <c r="AX405"/>
  <c r="BC405"/>
  <c r="AX402"/>
  <c r="AX401"/>
  <c r="BC401"/>
  <c r="AX398"/>
  <c r="AX397"/>
  <c r="BC397"/>
  <c r="AX394"/>
  <c r="AX393"/>
  <c r="BC393"/>
  <c r="AX390"/>
  <c r="AX389"/>
  <c r="BC389"/>
  <c r="AX386"/>
  <c r="AX385"/>
  <c r="BC385"/>
  <c r="AX382"/>
  <c r="AX381"/>
  <c r="BC381"/>
  <c r="AX378"/>
  <c r="AX377"/>
  <c r="BC377"/>
  <c r="AX374"/>
  <c r="AX373"/>
  <c r="BC373"/>
  <c r="AX370"/>
  <c r="AX369"/>
  <c r="BC369"/>
  <c r="AX366"/>
  <c r="AX365"/>
  <c r="BC365"/>
  <c r="AX364"/>
  <c r="BC364"/>
  <c r="AX363"/>
  <c r="BC363"/>
  <c r="AX362"/>
  <c r="AX361"/>
  <c r="BC361"/>
  <c r="AX360"/>
  <c r="BC360"/>
  <c r="AX359"/>
  <c r="BC359"/>
  <c r="AX358"/>
  <c r="AX357"/>
  <c r="BC357"/>
  <c r="AX356"/>
  <c r="BC356"/>
  <c r="AX355"/>
  <c r="BC355"/>
  <c r="AX354"/>
  <c r="AX353"/>
  <c r="BC353"/>
  <c r="AX352"/>
  <c r="BC352"/>
  <c r="AX351"/>
  <c r="BC351"/>
  <c r="AX334"/>
  <c r="AX333"/>
  <c r="BC333"/>
  <c r="AX332"/>
  <c r="BC332"/>
  <c r="AX331"/>
  <c r="BC331"/>
  <c r="AX330"/>
  <c r="AX329"/>
  <c r="BC329"/>
  <c r="AX328"/>
  <c r="BC328"/>
  <c r="AX327"/>
  <c r="BC327"/>
  <c r="AX326"/>
  <c r="AX325"/>
  <c r="BC325"/>
  <c r="AX324"/>
  <c r="BC324"/>
  <c r="AX323"/>
  <c r="BC323"/>
  <c r="AX306"/>
  <c r="AX305"/>
  <c r="BC305"/>
  <c r="AX302"/>
  <c r="AX301"/>
  <c r="BC301"/>
  <c r="AX298"/>
  <c r="AX297"/>
  <c r="BC297"/>
  <c r="AX294"/>
  <c r="AX293"/>
  <c r="BC293"/>
  <c r="AX290"/>
  <c r="AX289"/>
  <c r="BC289"/>
  <c r="AX286"/>
  <c r="AX285"/>
  <c r="BC285"/>
  <c r="AX282"/>
  <c r="AX281"/>
  <c r="BC281"/>
  <c r="AX278"/>
  <c r="AX277"/>
  <c r="BC277"/>
  <c r="AX274"/>
  <c r="AX273"/>
  <c r="BC273"/>
  <c r="AX270"/>
  <c r="BC270"/>
  <c r="AX269"/>
  <c r="BC269"/>
  <c r="AX266"/>
  <c r="BC266"/>
  <c r="AX265"/>
  <c r="BC265"/>
  <c r="AX262"/>
  <c r="AX261"/>
  <c r="BC261"/>
  <c r="AX258"/>
  <c r="BC258"/>
  <c r="AX257"/>
  <c r="AX254"/>
  <c r="BC254"/>
  <c r="AX253"/>
  <c r="AX250"/>
  <c r="BC250"/>
  <c r="AX249"/>
  <c r="AX246"/>
  <c r="BC246"/>
  <c r="AX245"/>
  <c r="AX242"/>
  <c r="BC242"/>
  <c r="AX241"/>
  <c r="AX238"/>
  <c r="BC238"/>
  <c r="AX237"/>
  <c r="AX234"/>
  <c r="BC234"/>
  <c r="AX233"/>
  <c r="AX230"/>
  <c r="BC230"/>
  <c r="AX229"/>
  <c r="AX226"/>
  <c r="BC226"/>
  <c r="AX225"/>
  <c r="BC225"/>
  <c r="AX222"/>
  <c r="BC222"/>
  <c r="AX221"/>
  <c r="BC221"/>
  <c r="AX218"/>
  <c r="AX217"/>
  <c r="BC217"/>
  <c r="AX214"/>
  <c r="BC214"/>
  <c r="AX213"/>
  <c r="BC213"/>
  <c r="AX210"/>
  <c r="BC210"/>
  <c r="AX209"/>
  <c r="BC209"/>
  <c r="AX206"/>
  <c r="BC206"/>
  <c r="AX205"/>
  <c r="BC205"/>
  <c r="AX204"/>
  <c r="AX203"/>
  <c r="BC203"/>
  <c r="AX202"/>
  <c r="BC202"/>
  <c r="AX201"/>
  <c r="BC201"/>
  <c r="AX200"/>
  <c r="AX199"/>
  <c r="BC199"/>
  <c r="AX198"/>
  <c r="BC198"/>
  <c r="AX197"/>
  <c r="BC197"/>
  <c r="AX196"/>
  <c r="AX195"/>
  <c r="BC195"/>
  <c r="AX194"/>
  <c r="BC194"/>
  <c r="AX193"/>
  <c r="BC193"/>
  <c r="AX192"/>
  <c r="AX177"/>
  <c r="BC177"/>
  <c r="AX176"/>
  <c r="BC176"/>
  <c r="AX173"/>
  <c r="BC173"/>
  <c r="AX172"/>
  <c r="BC172"/>
  <c r="AX169"/>
  <c r="AX168"/>
  <c r="BC168"/>
  <c r="AX165"/>
  <c r="AX164"/>
  <c r="BC164"/>
  <c r="AX161"/>
  <c r="AX160"/>
  <c r="BC160"/>
  <c r="AX157"/>
  <c r="AX156"/>
  <c r="BC156"/>
  <c r="AX153"/>
  <c r="AX152"/>
  <c r="BC152"/>
  <c r="AX149"/>
  <c r="AX148"/>
  <c r="BC148"/>
  <c r="AX145"/>
  <c r="AX144"/>
  <c r="BC144"/>
  <c r="AX141"/>
  <c r="AX140"/>
  <c r="BC140"/>
  <c r="AX137"/>
  <c r="AX136"/>
  <c r="BC136"/>
  <c r="AX133"/>
  <c r="AX132"/>
  <c r="BC132"/>
  <c r="AX129"/>
  <c r="BC129"/>
  <c r="AX128"/>
  <c r="AX125"/>
  <c r="BC125"/>
  <c r="AX124"/>
  <c r="AX121"/>
  <c r="BC121"/>
  <c r="AX120"/>
  <c r="BC120"/>
  <c r="AX117"/>
  <c r="BC117"/>
  <c r="AX116"/>
  <c r="BC116"/>
  <c r="AX113"/>
  <c r="BC113"/>
  <c r="AX112"/>
  <c r="BC112"/>
  <c r="AX109"/>
  <c r="BC109"/>
  <c r="AX108"/>
  <c r="BC108"/>
  <c r="AX105"/>
  <c r="BC105"/>
  <c r="AX104"/>
  <c r="BC104"/>
  <c r="AX101"/>
  <c r="BC101"/>
  <c r="AX100"/>
  <c r="BC100"/>
  <c r="AX97"/>
  <c r="BC97"/>
  <c r="AX96"/>
  <c r="BC96"/>
  <c r="AX610"/>
  <c r="BC610"/>
  <c r="AX607"/>
  <c r="BC607"/>
  <c r="AX606"/>
  <c r="BC606"/>
  <c r="AX603"/>
  <c r="BC603"/>
  <c r="AX602"/>
  <c r="BC602"/>
  <c r="AX599"/>
  <c r="BC599"/>
  <c r="AX598"/>
  <c r="BC598"/>
  <c r="AX595"/>
  <c r="BC595"/>
  <c r="AX594"/>
  <c r="BC594"/>
  <c r="AX591"/>
  <c r="BC591"/>
  <c r="AX590"/>
  <c r="BC590"/>
  <c r="AX587"/>
  <c r="BC587"/>
  <c r="AX586"/>
  <c r="BC586"/>
  <c r="AX583"/>
  <c r="BC583"/>
  <c r="AX580"/>
  <c r="BC580"/>
  <c r="AX579"/>
  <c r="BC579"/>
  <c r="AX576"/>
  <c r="BC576"/>
  <c r="AX575"/>
  <c r="BC575"/>
  <c r="AX572"/>
  <c r="BC572"/>
  <c r="AX571"/>
  <c r="BC571"/>
  <c r="AX568"/>
  <c r="BC568"/>
  <c r="AX567"/>
  <c r="BC567"/>
  <c r="AX564"/>
  <c r="BC564"/>
  <c r="AX563"/>
  <c r="BC563"/>
  <c r="AX560"/>
  <c r="BC560"/>
  <c r="AX559"/>
  <c r="BC559"/>
  <c r="AX556"/>
  <c r="BC556"/>
  <c r="AX555"/>
  <c r="BC555"/>
  <c r="AX552"/>
  <c r="BC552"/>
  <c r="AX551"/>
  <c r="BC551"/>
  <c r="AX548"/>
  <c r="BC548"/>
  <c r="AX547"/>
  <c r="BC547"/>
  <c r="AX544"/>
  <c r="BC544"/>
  <c r="AX543"/>
  <c r="BC543"/>
  <c r="AX540"/>
  <c r="BC540"/>
  <c r="AX539"/>
  <c r="BC539"/>
  <c r="AX536"/>
  <c r="BC536"/>
  <c r="AX535"/>
  <c r="BC535"/>
  <c r="AX532"/>
  <c r="BC532"/>
  <c r="AX531"/>
  <c r="BC531"/>
  <c r="AX528"/>
  <c r="BC528"/>
  <c r="AX527"/>
  <c r="BC527"/>
  <c r="AX495"/>
  <c r="BC495"/>
  <c r="AX494"/>
  <c r="BC494"/>
  <c r="AX493"/>
  <c r="BC493"/>
  <c r="AX492"/>
  <c r="AX491"/>
  <c r="BC491"/>
  <c r="AX490"/>
  <c r="BC490"/>
  <c r="AX489"/>
  <c r="BC489"/>
  <c r="AX488"/>
  <c r="BC488"/>
  <c r="AX487"/>
  <c r="AX486"/>
  <c r="BC486"/>
  <c r="AX485"/>
  <c r="BC485"/>
  <c r="AX484"/>
  <c r="BC484"/>
  <c r="AX483"/>
  <c r="AX482"/>
  <c r="BC482"/>
  <c r="AX481"/>
  <c r="BC481"/>
  <c r="AX480"/>
  <c r="BC480"/>
  <c r="AX479"/>
  <c r="AX478"/>
  <c r="BC478"/>
  <c r="AX477"/>
  <c r="BC477"/>
  <c r="AX476"/>
  <c r="BC476"/>
  <c r="AX475"/>
  <c r="AX474"/>
  <c r="BC474"/>
  <c r="AX473"/>
  <c r="BC473"/>
  <c r="AX472"/>
  <c r="BC472"/>
  <c r="AX471"/>
  <c r="AX470"/>
  <c r="BC470"/>
  <c r="AX469"/>
  <c r="BC469"/>
  <c r="AX468"/>
  <c r="BC468"/>
  <c r="AX467"/>
  <c r="AX466"/>
  <c r="BC466"/>
  <c r="AX465"/>
  <c r="BC465"/>
  <c r="AX460"/>
  <c r="BC460"/>
  <c r="AX459"/>
  <c r="AX456"/>
  <c r="BC456"/>
  <c r="AX455"/>
  <c r="AX452"/>
  <c r="BC452"/>
  <c r="AX451"/>
  <c r="AX448"/>
  <c r="BC448"/>
  <c r="AX447"/>
  <c r="AX444"/>
  <c r="BC444"/>
  <c r="AX443"/>
  <c r="BC443"/>
  <c r="AX440"/>
  <c r="BC440"/>
  <c r="AX439"/>
  <c r="BC439"/>
  <c r="AX436"/>
  <c r="BC436"/>
  <c r="AX435"/>
  <c r="BC435"/>
  <c r="AX432"/>
  <c r="BC432"/>
  <c r="AX431"/>
  <c r="BC431"/>
  <c r="AX428"/>
  <c r="AX427"/>
  <c r="BC427"/>
  <c r="AX424"/>
  <c r="BC424"/>
  <c r="AX423"/>
  <c r="BC423"/>
  <c r="AX420"/>
  <c r="BC420"/>
  <c r="AX419"/>
  <c r="BC419"/>
  <c r="AX416"/>
  <c r="BC416"/>
  <c r="AX415"/>
  <c r="BC415"/>
  <c r="AX412"/>
  <c r="BC412"/>
  <c r="AX411"/>
  <c r="BC411"/>
  <c r="AX408"/>
  <c r="BC408"/>
  <c r="AX407"/>
  <c r="BC407"/>
  <c r="AX404"/>
  <c r="BC404"/>
  <c r="AX403"/>
  <c r="BC403"/>
  <c r="AX400"/>
  <c r="BC400"/>
  <c r="AX399"/>
  <c r="BC399"/>
  <c r="AX396"/>
  <c r="BC396"/>
  <c r="AX395"/>
  <c r="BC395"/>
  <c r="AX392"/>
  <c r="BC392"/>
  <c r="AX391"/>
  <c r="BC391"/>
  <c r="AX388"/>
  <c r="BC388"/>
  <c r="AX387"/>
  <c r="BC387"/>
  <c r="AX384"/>
  <c r="BC384"/>
  <c r="AX383"/>
  <c r="BC383"/>
  <c r="AX380"/>
  <c r="BC380"/>
  <c r="AX379"/>
  <c r="BC379"/>
  <c r="AX376"/>
  <c r="BC376"/>
  <c r="AX375"/>
  <c r="BC375"/>
  <c r="AX372"/>
  <c r="BC372"/>
  <c r="AX371"/>
  <c r="BC371"/>
  <c r="AX368"/>
  <c r="BC368"/>
  <c r="AX367"/>
  <c r="BC367"/>
  <c r="AX350"/>
  <c r="AX349"/>
  <c r="BC349"/>
  <c r="AX348"/>
  <c r="BC348"/>
  <c r="AX347"/>
  <c r="BC347"/>
  <c r="AX346"/>
  <c r="AX345"/>
  <c r="BC345"/>
  <c r="AX344"/>
  <c r="BC344"/>
  <c r="AX343"/>
  <c r="BC343"/>
  <c r="AX342"/>
  <c r="AX341"/>
  <c r="BC341"/>
  <c r="AX340"/>
  <c r="BC340"/>
  <c r="AX339"/>
  <c r="BC339"/>
  <c r="AX338"/>
  <c r="AX337"/>
  <c r="BC337"/>
  <c r="AX336"/>
  <c r="BC336"/>
  <c r="AX335"/>
  <c r="BC335"/>
  <c r="AX321"/>
  <c r="BC321"/>
  <c r="AX320"/>
  <c r="BC320"/>
  <c r="AX319"/>
  <c r="BC319"/>
  <c r="AX318"/>
  <c r="AX317"/>
  <c r="BC317"/>
  <c r="AX316"/>
  <c r="BC316"/>
  <c r="AX315"/>
  <c r="BC315"/>
  <c r="AX314"/>
  <c r="AX313"/>
  <c r="BC313"/>
  <c r="AX312"/>
  <c r="BC312"/>
  <c r="AX311"/>
  <c r="BC311"/>
  <c r="AX310"/>
  <c r="AX309"/>
  <c r="BC309"/>
  <c r="AX308"/>
  <c r="BC308"/>
  <c r="AX307"/>
  <c r="BC307"/>
  <c r="AX304"/>
  <c r="BC304"/>
  <c r="AX303"/>
  <c r="BC303"/>
  <c r="AX300"/>
  <c r="BC300"/>
  <c r="AX299"/>
  <c r="BC299"/>
  <c r="AX296"/>
  <c r="BC296"/>
  <c r="AX295"/>
  <c r="BC295"/>
  <c r="AX292"/>
  <c r="BC292"/>
  <c r="AX291"/>
  <c r="BC291"/>
  <c r="AX288"/>
  <c r="BC288"/>
  <c r="AX287"/>
  <c r="BC287"/>
  <c r="AX284"/>
  <c r="BC284"/>
  <c r="AX283"/>
  <c r="BC283"/>
  <c r="AX280"/>
  <c r="BC280"/>
  <c r="AX279"/>
  <c r="BC279"/>
  <c r="AX276"/>
  <c r="BC276"/>
  <c r="AX275"/>
  <c r="BC275"/>
  <c r="AX272"/>
  <c r="AX271"/>
  <c r="BC271"/>
  <c r="AX268"/>
  <c r="BC268"/>
  <c r="AX267"/>
  <c r="AX264"/>
  <c r="BC264"/>
  <c r="AX263"/>
  <c r="BC263"/>
  <c r="AX260"/>
  <c r="BC260"/>
  <c r="AX259"/>
  <c r="BC259"/>
  <c r="AX256"/>
  <c r="BC256"/>
  <c r="AX255"/>
  <c r="BC255"/>
  <c r="AX252"/>
  <c r="BC252"/>
  <c r="AX251"/>
  <c r="BC251"/>
  <c r="AX248"/>
  <c r="BC248"/>
  <c r="AX247"/>
  <c r="BC247"/>
  <c r="AX244"/>
  <c r="BC244"/>
  <c r="AX243"/>
  <c r="BC243"/>
  <c r="AX240"/>
  <c r="BC240"/>
  <c r="AX239"/>
  <c r="BC239"/>
  <c r="AX236"/>
  <c r="BC236"/>
  <c r="AX235"/>
  <c r="BC235"/>
  <c r="AX232"/>
  <c r="BC232"/>
  <c r="AX231"/>
  <c r="BC231"/>
  <c r="AX228"/>
  <c r="AX227"/>
  <c r="BC227"/>
  <c r="AX224"/>
  <c r="BC224"/>
  <c r="AX223"/>
  <c r="AX220"/>
  <c r="BC220"/>
  <c r="AX219"/>
  <c r="AX216"/>
  <c r="BC216"/>
  <c r="AX215"/>
  <c r="BC215"/>
  <c r="AX212"/>
  <c r="AX211"/>
  <c r="BC211"/>
  <c r="AX208"/>
  <c r="AX190"/>
  <c r="BC190"/>
  <c r="AX189"/>
  <c r="BC189"/>
  <c r="AX188"/>
  <c r="BC188"/>
  <c r="AX187"/>
  <c r="AX186"/>
  <c r="BC186"/>
  <c r="AX185"/>
  <c r="BC185"/>
  <c r="AX184"/>
  <c r="AX183"/>
  <c r="BC183"/>
  <c r="AX182"/>
  <c r="BC182"/>
  <c r="AX181"/>
  <c r="BC181"/>
  <c r="AX180"/>
  <c r="BC180"/>
  <c r="AX179"/>
  <c r="AX178"/>
  <c r="BC178"/>
  <c r="AX175"/>
  <c r="AX174"/>
  <c r="BC174"/>
  <c r="AX171"/>
  <c r="BC171"/>
  <c r="AX170"/>
  <c r="BC170"/>
  <c r="AX167"/>
  <c r="BC167"/>
  <c r="AX166"/>
  <c r="BC166"/>
  <c r="AX163"/>
  <c r="BC163"/>
  <c r="AX162"/>
  <c r="BC162"/>
  <c r="AX159"/>
  <c r="BC159"/>
  <c r="AX158"/>
  <c r="BC158"/>
  <c r="AX155"/>
  <c r="BC155"/>
  <c r="AX154"/>
  <c r="BC154"/>
  <c r="AX151"/>
  <c r="BC151"/>
  <c r="AX150"/>
  <c r="BC150"/>
  <c r="AX147"/>
  <c r="BC147"/>
  <c r="AX146"/>
  <c r="BC146"/>
  <c r="AX143"/>
  <c r="BC143"/>
  <c r="AX142"/>
  <c r="BC142"/>
  <c r="AX139"/>
  <c r="BC139"/>
  <c r="AX138"/>
  <c r="BC138"/>
  <c r="AX135"/>
  <c r="BC135"/>
  <c r="AX134"/>
  <c r="BC134"/>
  <c r="AX131"/>
  <c r="BC131"/>
  <c r="AX130"/>
  <c r="BC130"/>
  <c r="AX127"/>
  <c r="BC127"/>
  <c r="AX126"/>
  <c r="BC126"/>
  <c r="AX123"/>
  <c r="BC123"/>
  <c r="AX122"/>
  <c r="BC122"/>
  <c r="AX119"/>
  <c r="AX118"/>
  <c r="BC118"/>
  <c r="AX115"/>
  <c r="AX114"/>
  <c r="BC114"/>
  <c r="AX111"/>
  <c r="BC111"/>
  <c r="AX110"/>
  <c r="AX107"/>
  <c r="BC107"/>
  <c r="AX106"/>
  <c r="AX103"/>
  <c r="BC103"/>
  <c r="AX102"/>
  <c r="AX99"/>
  <c r="BC99"/>
  <c r="AX98"/>
  <c r="AX95"/>
  <c r="BC95"/>
  <c r="AX94"/>
  <c r="BA609"/>
  <c r="BA608"/>
  <c r="BA605"/>
  <c r="BA604"/>
  <c r="BA601"/>
  <c r="BA600"/>
  <c r="BA597"/>
  <c r="BA596"/>
  <c r="BA593"/>
  <c r="BA592"/>
  <c r="BA589"/>
  <c r="BA588"/>
  <c r="BA585"/>
  <c r="BA584"/>
  <c r="BA582"/>
  <c r="BA581"/>
  <c r="BA578"/>
  <c r="BA577"/>
  <c r="BA574"/>
  <c r="BA573"/>
  <c r="BA570"/>
  <c r="BA569"/>
  <c r="BA566"/>
  <c r="BA565"/>
  <c r="BA562"/>
  <c r="BA561"/>
  <c r="BA558"/>
  <c r="BA557"/>
  <c r="BA554"/>
  <c r="BA553"/>
  <c r="BA550"/>
  <c r="BA549"/>
  <c r="BA546"/>
  <c r="BA545"/>
  <c r="BA542"/>
  <c r="BA541"/>
  <c r="BA538"/>
  <c r="BA537"/>
  <c r="BA534"/>
  <c r="BA533"/>
  <c r="BA530"/>
  <c r="BA529"/>
  <c r="BA526"/>
  <c r="BA525"/>
  <c r="BA524"/>
  <c r="BA523"/>
  <c r="BA522"/>
  <c r="BA521"/>
  <c r="BA511"/>
  <c r="BA509"/>
  <c r="BA464"/>
  <c r="BA463"/>
  <c r="BA462"/>
  <c r="BA461"/>
  <c r="BA458"/>
  <c r="BA457"/>
  <c r="BA454"/>
  <c r="BA453"/>
  <c r="BA450"/>
  <c r="BA449"/>
  <c r="BA446"/>
  <c r="BA445"/>
  <c r="BA442"/>
  <c r="BA441"/>
  <c r="BA438"/>
  <c r="BA437"/>
  <c r="BA434"/>
  <c r="BA433"/>
  <c r="BA430"/>
  <c r="BA429"/>
  <c r="BA426"/>
  <c r="BA425"/>
  <c r="BA422"/>
  <c r="BA421"/>
  <c r="BA418"/>
  <c r="BA417"/>
  <c r="BA414"/>
  <c r="BA413"/>
  <c r="BA410"/>
  <c r="BA409"/>
  <c r="BA406"/>
  <c r="BA405"/>
  <c r="BA402"/>
  <c r="BA401"/>
  <c r="BA398"/>
  <c r="BA397"/>
  <c r="BA394"/>
  <c r="BA393"/>
  <c r="BA390"/>
  <c r="BA389"/>
  <c r="BA386"/>
  <c r="BA385"/>
  <c r="BA382"/>
  <c r="BA381"/>
  <c r="BA378"/>
  <c r="BA377"/>
  <c r="BA374"/>
  <c r="BA373"/>
  <c r="BA370"/>
  <c r="BA369"/>
  <c r="BA366"/>
  <c r="BA365"/>
  <c r="BA364"/>
  <c r="BA363"/>
  <c r="BA358"/>
  <c r="BA334"/>
  <c r="BA333"/>
  <c r="BA332"/>
  <c r="BA331"/>
  <c r="BA306"/>
  <c r="BA305"/>
  <c r="BA302"/>
  <c r="BA301"/>
  <c r="BA298"/>
  <c r="BA297"/>
  <c r="BA294"/>
  <c r="BA293"/>
  <c r="BA290"/>
  <c r="BA289"/>
  <c r="BA286"/>
  <c r="BA285"/>
  <c r="BA282"/>
  <c r="BA281"/>
  <c r="BA278"/>
  <c r="BA277"/>
  <c r="BA274"/>
  <c r="BA273"/>
  <c r="BA270"/>
  <c r="BA269"/>
  <c r="BA266"/>
  <c r="BA265"/>
  <c r="BA262"/>
  <c r="BA261"/>
  <c r="BA258"/>
  <c r="BA257"/>
  <c r="BA254"/>
  <c r="BA253"/>
  <c r="BA250"/>
  <c r="BA249"/>
  <c r="BA246"/>
  <c r="BA245"/>
  <c r="BA242"/>
  <c r="BA241"/>
  <c r="BA238"/>
  <c r="BA237"/>
  <c r="BA234"/>
  <c r="BA233"/>
  <c r="BA230"/>
  <c r="BA229"/>
  <c r="BA226"/>
  <c r="BA225"/>
  <c r="BA222"/>
  <c r="BA221"/>
  <c r="BA218"/>
  <c r="BA217"/>
  <c r="BA214"/>
  <c r="BA213"/>
  <c r="BA210"/>
  <c r="BA209"/>
  <c r="AX207"/>
  <c r="BA207"/>
  <c r="BA206"/>
  <c r="BA205"/>
  <c r="BA204"/>
  <c r="BA4000"/>
  <c r="BA3999"/>
  <c r="BA3998"/>
  <c r="BA3997"/>
  <c r="BA3996"/>
  <c r="BA3995"/>
  <c r="BA3994"/>
  <c r="BA3993"/>
  <c r="BA3992"/>
  <c r="BA3991"/>
  <c r="BA3990"/>
  <c r="BA3989"/>
  <c r="BA3988"/>
  <c r="BA3987"/>
  <c r="BA3986"/>
  <c r="BA3985"/>
  <c r="BA3984"/>
  <c r="BA3983"/>
  <c r="BA3982"/>
  <c r="BA3981"/>
  <c r="BA3980"/>
  <c r="BA3979"/>
  <c r="BA3978"/>
  <c r="BA3977"/>
  <c r="BA3976"/>
  <c r="BA3975"/>
  <c r="BA3974"/>
  <c r="BA3973"/>
  <c r="BA3972"/>
  <c r="BA3971"/>
  <c r="BA3970"/>
  <c r="BA3969"/>
  <c r="BA3968"/>
  <c r="BA3967"/>
  <c r="BA3966"/>
  <c r="BA3965"/>
  <c r="BA3964"/>
  <c r="BA3963"/>
  <c r="BA3962"/>
  <c r="BA3961"/>
  <c r="BA3960"/>
  <c r="BA3959"/>
  <c r="BA3958"/>
  <c r="BA3957"/>
  <c r="BA3956"/>
  <c r="BA3955"/>
  <c r="BA3954"/>
  <c r="BA3953"/>
  <c r="BA3952"/>
  <c r="BA3951"/>
  <c r="BA3950"/>
  <c r="BA3949"/>
  <c r="BA3948"/>
  <c r="BA3947"/>
  <c r="BA3946"/>
  <c r="BA3945"/>
  <c r="BA3944"/>
  <c r="BA3943"/>
  <c r="BA3942"/>
  <c r="BA3941"/>
  <c r="BA3940"/>
  <c r="BA3939"/>
  <c r="BA3938"/>
  <c r="BA3937"/>
  <c r="BA3936"/>
  <c r="BA3935"/>
  <c r="BA3934"/>
  <c r="BA3933"/>
  <c r="BA3932"/>
  <c r="BA3931"/>
  <c r="BA3930"/>
  <c r="BA3929"/>
  <c r="BA3928"/>
  <c r="BA3927"/>
  <c r="BA3926"/>
  <c r="BA3925"/>
  <c r="BA3924"/>
  <c r="BA3923"/>
  <c r="BA3922"/>
  <c r="BA3921"/>
  <c r="BA3920"/>
  <c r="BA3919"/>
  <c r="BA3918"/>
  <c r="BA3917"/>
  <c r="BA3916"/>
  <c r="BA3915"/>
  <c r="BA3914"/>
  <c r="BA3913"/>
  <c r="BA3912"/>
  <c r="BA3911"/>
  <c r="BA3910"/>
  <c r="BA3909"/>
  <c r="BA3908"/>
  <c r="BA3907"/>
  <c r="BA3906"/>
  <c r="BA3905"/>
  <c r="BA3904"/>
  <c r="BA3903"/>
  <c r="BA3902"/>
  <c r="BA3901"/>
  <c r="BA3900"/>
  <c r="BA3899"/>
  <c r="BA3898"/>
  <c r="BA3897"/>
  <c r="BA3896"/>
  <c r="BA3895"/>
  <c r="BA3894"/>
  <c r="BA3893"/>
  <c r="BA3892"/>
  <c r="BA3891"/>
  <c r="BA3890"/>
  <c r="BA3889"/>
  <c r="BA3888"/>
  <c r="BA3887"/>
  <c r="BA3886"/>
  <c r="BA3885"/>
  <c r="BA3884"/>
  <c r="BA3883"/>
  <c r="BA3882"/>
  <c r="BA3881"/>
  <c r="BA3880"/>
  <c r="BA3879"/>
  <c r="BA3878"/>
  <c r="BA3877"/>
  <c r="BA3876"/>
  <c r="BA3875"/>
  <c r="BA3874"/>
  <c r="BA3873"/>
  <c r="BA3872"/>
  <c r="BA3871"/>
  <c r="BA3870"/>
  <c r="BA3869"/>
  <c r="BA3868"/>
  <c r="BA3867"/>
  <c r="BA3866"/>
  <c r="BA3865"/>
  <c r="BA3864"/>
  <c r="BA3863"/>
  <c r="BA3862"/>
  <c r="BA3861"/>
  <c r="BA3860"/>
  <c r="BA3859"/>
  <c r="BA3858"/>
  <c r="BA3857"/>
  <c r="BA3856"/>
  <c r="BA3855"/>
  <c r="BA3854"/>
  <c r="BA3853"/>
  <c r="BA3852"/>
  <c r="BA3851"/>
  <c r="BA3850"/>
  <c r="BA3849"/>
  <c r="BA3848"/>
  <c r="BA3847"/>
  <c r="BA3846"/>
  <c r="BA3845"/>
  <c r="BA3844"/>
  <c r="BA3843"/>
  <c r="BA3842"/>
  <c r="BA3841"/>
  <c r="BA3840"/>
  <c r="BA3839"/>
  <c r="BA3838"/>
  <c r="BA3837"/>
  <c r="BA3836"/>
  <c r="BA3835"/>
  <c r="BA3834"/>
  <c r="BA3833"/>
  <c r="BA3832"/>
  <c r="BA3831"/>
  <c r="BA3830"/>
  <c r="BA3829"/>
  <c r="BA3828"/>
  <c r="BA3827"/>
  <c r="BA3826"/>
  <c r="BA3825"/>
  <c r="BA3824"/>
  <c r="BA3823"/>
  <c r="BA3822"/>
  <c r="BA3821"/>
  <c r="BA3820"/>
  <c r="BA3819"/>
  <c r="BA3818"/>
  <c r="BA3817"/>
  <c r="BA3816"/>
  <c r="BA3815"/>
  <c r="BA3814"/>
  <c r="BA3813"/>
  <c r="BA3812"/>
  <c r="BA3811"/>
  <c r="BA3810"/>
  <c r="BA3809"/>
  <c r="BA3808"/>
  <c r="BA3807"/>
  <c r="BA3806"/>
  <c r="BA3805"/>
  <c r="BA3804"/>
  <c r="BA3803"/>
  <c r="BA3802"/>
  <c r="BA3801"/>
  <c r="BA3800"/>
  <c r="BA3799"/>
  <c r="BA3798"/>
  <c r="BA3797"/>
  <c r="BA3796"/>
  <c r="BA3795"/>
  <c r="BA3794"/>
  <c r="BA3793"/>
  <c r="BA3792"/>
  <c r="BA3791"/>
  <c r="BA3790"/>
  <c r="BA3789"/>
  <c r="BA3788"/>
  <c r="BA3787"/>
  <c r="BA3786"/>
  <c r="BA3785"/>
  <c r="BA3784"/>
  <c r="BA3783"/>
  <c r="BA3782"/>
  <c r="BA3781"/>
  <c r="BA3780"/>
  <c r="BA3779"/>
  <c r="BA3778"/>
  <c r="BA3777"/>
  <c r="BA3776"/>
  <c r="BA3775"/>
  <c r="BA3774"/>
  <c r="BA3773"/>
  <c r="BA3772"/>
  <c r="BA3771"/>
  <c r="BA3770"/>
  <c r="BA3769"/>
  <c r="BA3768"/>
  <c r="BA3741"/>
  <c r="BA3740"/>
  <c r="BA3739"/>
  <c r="BA3738"/>
  <c r="BA3737"/>
  <c r="BA3736"/>
  <c r="BA3735"/>
  <c r="BA3734"/>
  <c r="BA3709"/>
  <c r="BA3708"/>
  <c r="BA3707"/>
  <c r="BA3706"/>
  <c r="BA3705"/>
  <c r="BA3704"/>
  <c r="BA3703"/>
  <c r="BA3702"/>
  <c r="BA3677"/>
  <c r="BA3676"/>
  <c r="BA3675"/>
  <c r="BA3674"/>
  <c r="BA3673"/>
  <c r="BA3672"/>
  <c r="BA3671"/>
  <c r="BA3670"/>
  <c r="BA3645"/>
  <c r="BA3644"/>
  <c r="BA3643"/>
  <c r="BA3642"/>
  <c r="BA3641"/>
  <c r="BA3640"/>
  <c r="BA3639"/>
  <c r="BA3638"/>
  <c r="BA3609"/>
  <c r="BA3608"/>
  <c r="BA3605"/>
  <c r="BA3604"/>
  <c r="BA3601"/>
  <c r="BA3600"/>
  <c r="BA3597"/>
  <c r="BA3596"/>
  <c r="BA3593"/>
  <c r="BA3592"/>
  <c r="BA3589"/>
  <c r="BA3588"/>
  <c r="BA3585"/>
  <c r="BA3584"/>
  <c r="BA3581"/>
  <c r="BA3580"/>
  <c r="BA3577"/>
  <c r="BA3576"/>
  <c r="BA3573"/>
  <c r="BA3572"/>
  <c r="BA3569"/>
  <c r="BA3568"/>
  <c r="BA3565"/>
  <c r="BA3564"/>
  <c r="BA3561"/>
  <c r="BA3560"/>
  <c r="BA3557"/>
  <c r="BA3556"/>
  <c r="BA3553"/>
  <c r="BA3552"/>
  <c r="BA3549"/>
  <c r="BA3548"/>
  <c r="BA3545"/>
  <c r="BA3544"/>
  <c r="BA3541"/>
  <c r="BA3540"/>
  <c r="BA3537"/>
  <c r="BA3536"/>
  <c r="BA3533"/>
  <c r="BA3532"/>
  <c r="BA3531"/>
  <c r="BA3530"/>
  <c r="BA3529"/>
  <c r="BA3528"/>
  <c r="BA3527"/>
  <c r="BA3526"/>
  <c r="BA3525"/>
  <c r="BA3524"/>
  <c r="BA3523"/>
  <c r="BA3522"/>
  <c r="BA3521"/>
  <c r="BA3520"/>
  <c r="BA3519"/>
  <c r="BA3518"/>
  <c r="BA3517"/>
  <c r="BA3516"/>
  <c r="BA3515"/>
  <c r="BA3514"/>
  <c r="BA3513"/>
  <c r="BA3512"/>
  <c r="BA3511"/>
  <c r="BA3510"/>
  <c r="BA3509"/>
  <c r="BA3508"/>
  <c r="BA3507"/>
  <c r="BA3506"/>
  <c r="BA3505"/>
  <c r="BA3504"/>
  <c r="BA3503"/>
  <c r="BA3502"/>
  <c r="BA3501"/>
  <c r="BA3500"/>
  <c r="BA3499"/>
  <c r="BA3498"/>
  <c r="BA3497"/>
  <c r="BA3496"/>
  <c r="BA3495"/>
  <c r="BA3494"/>
  <c r="BA3493"/>
  <c r="BA3492"/>
  <c r="BA3491"/>
  <c r="BA3490"/>
  <c r="BA3489"/>
  <c r="BA3488"/>
  <c r="BA3487"/>
  <c r="BA3486"/>
  <c r="BA3485"/>
  <c r="BA3484"/>
  <c r="BA3483"/>
  <c r="BA3482"/>
  <c r="BA3481"/>
  <c r="BA3480"/>
  <c r="BA3479"/>
  <c r="BA3478"/>
  <c r="BA3477"/>
  <c r="BA3476"/>
  <c r="BA3475"/>
  <c r="BA3474"/>
  <c r="BA3473"/>
  <c r="BA3472"/>
  <c r="BA3471"/>
  <c r="BA3470"/>
  <c r="BA3469"/>
  <c r="BA3468"/>
  <c r="BA3467"/>
  <c r="BA3466"/>
  <c r="BA3465"/>
  <c r="BA3464"/>
  <c r="BA3463"/>
  <c r="BA3462"/>
  <c r="BA3461"/>
  <c r="BA3460"/>
  <c r="BA3459"/>
  <c r="BA3458"/>
  <c r="BA3457"/>
  <c r="BA3456"/>
  <c r="BA3455"/>
  <c r="BA3454"/>
  <c r="BA3453"/>
  <c r="BA3452"/>
  <c r="BA3451"/>
  <c r="BA3450"/>
  <c r="BA3449"/>
  <c r="BA3448"/>
  <c r="BA3447"/>
  <c r="BA3446"/>
  <c r="BA3445"/>
  <c r="BA3444"/>
  <c r="BA3443"/>
  <c r="BA3442"/>
  <c r="BA3441"/>
  <c r="BA3440"/>
  <c r="BA3439"/>
  <c r="BA3438"/>
  <c r="BA3437"/>
  <c r="BA3436"/>
  <c r="BA3435"/>
  <c r="BA3434"/>
  <c r="BA3433"/>
  <c r="BA3432"/>
  <c r="BA3431"/>
  <c r="BA3430"/>
  <c r="BA3429"/>
  <c r="BA3428"/>
  <c r="BA3427"/>
  <c r="BA3426"/>
  <c r="BA3425"/>
  <c r="BA3424"/>
  <c r="BA3423"/>
  <c r="BA3422"/>
  <c r="BA3421"/>
  <c r="BA3420"/>
  <c r="BA3419"/>
  <c r="BA3418"/>
  <c r="BA3417"/>
  <c r="BA3416"/>
  <c r="BA3415"/>
  <c r="BA3414"/>
  <c r="BA3413"/>
  <c r="BA3412"/>
  <c r="BA3411"/>
  <c r="BA3410"/>
  <c r="BA3409"/>
  <c r="BA3408"/>
  <c r="BA3407"/>
  <c r="BA3406"/>
  <c r="BA3405"/>
  <c r="BA3404"/>
  <c r="BA3403"/>
  <c r="BA3402"/>
  <c r="BA3401"/>
  <c r="BA3400"/>
  <c r="BA3397"/>
  <c r="BA3396"/>
  <c r="BA3393"/>
  <c r="BA3392"/>
  <c r="BA3389"/>
  <c r="BA3388"/>
  <c r="BA3385"/>
  <c r="BA3384"/>
  <c r="BA3381"/>
  <c r="BA3380"/>
  <c r="BA3377"/>
  <c r="BA3376"/>
  <c r="BA3373"/>
  <c r="BA3372"/>
  <c r="BA3369"/>
  <c r="BA3368"/>
  <c r="BA3365"/>
  <c r="BA3364"/>
  <c r="BA3361"/>
  <c r="BA3360"/>
  <c r="BA3357"/>
  <c r="BA3356"/>
  <c r="BA3353"/>
  <c r="BA3352"/>
  <c r="BA3349"/>
  <c r="BA3348"/>
  <c r="BA3345"/>
  <c r="BA3344"/>
  <c r="BA3341"/>
  <c r="BA3340"/>
  <c r="BA3337"/>
  <c r="BA3336"/>
  <c r="BA3333"/>
  <c r="BA3332"/>
  <c r="BA3329"/>
  <c r="BA3328"/>
  <c r="BA3325"/>
  <c r="BA3324"/>
  <c r="BA3321"/>
  <c r="BA3320"/>
  <c r="BA3317"/>
  <c r="BA3316"/>
  <c r="BA3313"/>
  <c r="BA3312"/>
  <c r="BA3309"/>
  <c r="BA3308"/>
  <c r="BA3305"/>
  <c r="BA3304"/>
  <c r="BA3301"/>
  <c r="BA3300"/>
  <c r="BA3297"/>
  <c r="BA3296"/>
  <c r="BA3293"/>
  <c r="BA3292"/>
  <c r="BA3289"/>
  <c r="BA3288"/>
  <c r="BA3285"/>
  <c r="BA3284"/>
  <c r="BA3281"/>
  <c r="BA3280"/>
  <c r="BA3277"/>
  <c r="BA3276"/>
  <c r="BA3273"/>
  <c r="BA3272"/>
  <c r="BA3269"/>
  <c r="BA3268"/>
  <c r="BA3265"/>
  <c r="BA3264"/>
  <c r="BA3261"/>
  <c r="BA3260"/>
  <c r="BA3257"/>
  <c r="BA3256"/>
  <c r="BA3253"/>
  <c r="BA3252"/>
  <c r="BA3249"/>
  <c r="BA3248"/>
  <c r="BA3245"/>
  <c r="BA3244"/>
  <c r="BA3241"/>
  <c r="BA3240"/>
  <c r="BA3237"/>
  <c r="BA3236"/>
  <c r="BA3233"/>
  <c r="BA3232"/>
  <c r="BA3229"/>
  <c r="BA3228"/>
  <c r="BA3225"/>
  <c r="BA3224"/>
  <c r="BA3221"/>
  <c r="BA3220"/>
  <c r="BA3217"/>
  <c r="BA3216"/>
  <c r="BA3213"/>
  <c r="BA3212"/>
  <c r="BA3209"/>
  <c r="BA3208"/>
  <c r="BA3205"/>
  <c r="BA3204"/>
  <c r="BA3201"/>
  <c r="BA3200"/>
  <c r="BA3197"/>
  <c r="BA3196"/>
  <c r="BA3193"/>
  <c r="BA3192"/>
  <c r="BA3189"/>
  <c r="BA3188"/>
  <c r="BA3185"/>
  <c r="BA3184"/>
  <c r="BA3181"/>
  <c r="BA3180"/>
  <c r="BA3177"/>
  <c r="BA3176"/>
  <c r="BA3173"/>
  <c r="BA3172"/>
  <c r="BA3169"/>
  <c r="BA3168"/>
  <c r="BA3165"/>
  <c r="BA3164"/>
  <c r="BA3161"/>
  <c r="BA3160"/>
  <c r="BA3157"/>
  <c r="BA3156"/>
  <c r="BA3153"/>
  <c r="BA3152"/>
  <c r="BA3149"/>
  <c r="BA3148"/>
  <c r="BA3145"/>
  <c r="BA3144"/>
  <c r="BA3141"/>
  <c r="BA3140"/>
  <c r="BA3137"/>
  <c r="BA3136"/>
  <c r="BA3133"/>
  <c r="BA3132"/>
  <c r="BA3129"/>
  <c r="BA3128"/>
  <c r="BA3125"/>
  <c r="BA3124"/>
  <c r="BA3121"/>
  <c r="BA3120"/>
  <c r="BA3117"/>
  <c r="BA3116"/>
  <c r="BA3113"/>
  <c r="BA3112"/>
  <c r="BA3109"/>
  <c r="BA3108"/>
  <c r="BA3105"/>
  <c r="BA3104"/>
  <c r="BA3101"/>
  <c r="BA3100"/>
  <c r="BA3097"/>
  <c r="BA3096"/>
  <c r="BA3093"/>
  <c r="BA3092"/>
  <c r="BA3089"/>
  <c r="BA3088"/>
  <c r="BA3085"/>
  <c r="BA3084"/>
  <c r="BA3081"/>
  <c r="BA3080"/>
  <c r="BA3077"/>
  <c r="BA3076"/>
  <c r="BA3073"/>
  <c r="BA3072"/>
  <c r="BA3069"/>
  <c r="BA3068"/>
  <c r="BA3065"/>
  <c r="BA3064"/>
  <c r="BA3061"/>
  <c r="BA3060"/>
  <c r="BA3057"/>
  <c r="BA3056"/>
  <c r="BA3053"/>
  <c r="BA3052"/>
  <c r="BA3049"/>
  <c r="BA3048"/>
  <c r="BA3045"/>
  <c r="BA3044"/>
  <c r="BA3041"/>
  <c r="BA3040"/>
  <c r="BA3037"/>
  <c r="BA3036"/>
  <c r="BA3033"/>
  <c r="BA3032"/>
  <c r="BA3029"/>
  <c r="BA3028"/>
  <c r="BA3025"/>
  <c r="BA3024"/>
  <c r="BA3021"/>
  <c r="BA3020"/>
  <c r="BA3017"/>
  <c r="BA3016"/>
  <c r="BA3013"/>
  <c r="BA3012"/>
  <c r="BA3009"/>
  <c r="BA3008"/>
  <c r="BA3005"/>
  <c r="BA3004"/>
  <c r="BA3001"/>
  <c r="BA3000"/>
  <c r="BA2997"/>
  <c r="BA2996"/>
  <c r="BA2993"/>
  <c r="BA2992"/>
  <c r="BA2989"/>
  <c r="BA2988"/>
  <c r="BA2985"/>
  <c r="BA2984"/>
  <c r="BA2981"/>
  <c r="BA2980"/>
  <c r="BA2977"/>
  <c r="BA2976"/>
  <c r="BA2973"/>
  <c r="BA2972"/>
  <c r="BA2969"/>
  <c r="BA2968"/>
  <c r="BA2965"/>
  <c r="BA2964"/>
  <c r="BA2961"/>
  <c r="BA2960"/>
  <c r="BA2957"/>
  <c r="BA2956"/>
  <c r="BA2953"/>
  <c r="BA2952"/>
  <c r="BA2949"/>
  <c r="BA2948"/>
  <c r="BA2945"/>
  <c r="BA2944"/>
  <c r="BA2941"/>
  <c r="BA2940"/>
  <c r="BA2937"/>
  <c r="BA2936"/>
  <c r="BA2933"/>
  <c r="BA2932"/>
  <c r="BA2929"/>
  <c r="BA2928"/>
  <c r="BA2925"/>
  <c r="BA2924"/>
  <c r="BA2921"/>
  <c r="BA2920"/>
  <c r="BA2917"/>
  <c r="BA2916"/>
  <c r="BA2913"/>
  <c r="BA2912"/>
  <c r="BA2909"/>
  <c r="BA2908"/>
  <c r="BA2905"/>
  <c r="BA2904"/>
  <c r="BA2901"/>
  <c r="BA2900"/>
  <c r="BA2897"/>
  <c r="BA2896"/>
  <c r="BA2893"/>
  <c r="BA2892"/>
  <c r="BA2889"/>
  <c r="BA2888"/>
  <c r="BA2885"/>
  <c r="BA2884"/>
  <c r="BA2881"/>
  <c r="BA2880"/>
  <c r="BA2877"/>
  <c r="BA2876"/>
  <c r="BA2873"/>
  <c r="BA2872"/>
  <c r="BA2869"/>
  <c r="BA2868"/>
  <c r="BA2865"/>
  <c r="BA2864"/>
  <c r="BA2861"/>
  <c r="BA2860"/>
  <c r="BA2857"/>
  <c r="BA2856"/>
  <c r="BA2853"/>
  <c r="BA2852"/>
  <c r="BA2849"/>
  <c r="BA2848"/>
  <c r="BA2845"/>
  <c r="BA2844"/>
  <c r="BA2841"/>
  <c r="BA2840"/>
  <c r="BA2837"/>
  <c r="BA2836"/>
  <c r="BA2833"/>
  <c r="BA2832"/>
  <c r="BA2829"/>
  <c r="BA2828"/>
  <c r="BA2825"/>
  <c r="BA2824"/>
  <c r="BA2821"/>
  <c r="BA2820"/>
  <c r="BA2817"/>
  <c r="BA2816"/>
  <c r="BA2813"/>
  <c r="BA2812"/>
  <c r="BA2809"/>
  <c r="BA2808"/>
  <c r="BA2805"/>
  <c r="BA2804"/>
  <c r="BA2801"/>
  <c r="BA2800"/>
  <c r="BA2797"/>
  <c r="BA2796"/>
  <c r="BA2793"/>
  <c r="BA2792"/>
  <c r="BA2789"/>
  <c r="BA2788"/>
  <c r="BA2785"/>
  <c r="BA2784"/>
  <c r="BA2781"/>
  <c r="BA2780"/>
  <c r="BA2777"/>
  <c r="BA2776"/>
  <c r="BA2773"/>
  <c r="BA2772"/>
  <c r="BA2769"/>
  <c r="BA2768"/>
  <c r="BA2765"/>
  <c r="BA2764"/>
  <c r="BA2761"/>
  <c r="BA2760"/>
  <c r="BA2757"/>
  <c r="BA2756"/>
  <c r="BA2753"/>
  <c r="BA2752"/>
  <c r="BA2749"/>
  <c r="BA2748"/>
  <c r="BA2745"/>
  <c r="BA2744"/>
  <c r="BA2741"/>
  <c r="BA2740"/>
  <c r="BA2737"/>
  <c r="BA2736"/>
  <c r="BA2733"/>
  <c r="BA2732"/>
  <c r="BA2729"/>
  <c r="BA2728"/>
  <c r="BA2725"/>
  <c r="BA2724"/>
  <c r="BA2721"/>
  <c r="BA2720"/>
  <c r="BA2717"/>
  <c r="BA2716"/>
  <c r="BA2713"/>
  <c r="BA2712"/>
  <c r="BA2709"/>
  <c r="BA2708"/>
  <c r="BA2705"/>
  <c r="BA2704"/>
  <c r="BA2701"/>
  <c r="BA2700"/>
  <c r="BA2697"/>
  <c r="BA2696"/>
  <c r="BA2693"/>
  <c r="BA2692"/>
  <c r="BA2689"/>
  <c r="BA2688"/>
  <c r="BA2685"/>
  <c r="BA2684"/>
  <c r="BA2681"/>
  <c r="BA2680"/>
  <c r="BA2677"/>
  <c r="BA2676"/>
  <c r="BA2673"/>
  <c r="BA2672"/>
  <c r="BA2669"/>
  <c r="BA2668"/>
  <c r="BA2665"/>
  <c r="BA2664"/>
  <c r="BA2661"/>
  <c r="BA2660"/>
  <c r="BA2657"/>
  <c r="BA2656"/>
  <c r="BA2653"/>
  <c r="BA2652"/>
  <c r="BA2649"/>
  <c r="BA2648"/>
  <c r="BA2645"/>
  <c r="BA2644"/>
  <c r="BA2641"/>
  <c r="BA2640"/>
  <c r="BA2637"/>
  <c r="BA2636"/>
  <c r="BA2633"/>
  <c r="BA2632"/>
  <c r="BA2629"/>
  <c r="BA2628"/>
  <c r="BA2625"/>
  <c r="BA2624"/>
  <c r="BA2621"/>
  <c r="BA2620"/>
  <c r="BA2617"/>
  <c r="BA2616"/>
  <c r="BA2613"/>
  <c r="BA2612"/>
  <c r="BA2609"/>
  <c r="BA2608"/>
  <c r="BA2605"/>
  <c r="BA2604"/>
  <c r="BA2601"/>
  <c r="BA2600"/>
  <c r="BA2597"/>
  <c r="BA2596"/>
  <c r="BA2593"/>
  <c r="BA2592"/>
  <c r="BA2589"/>
  <c r="BA2588"/>
  <c r="BA2585"/>
  <c r="BA2584"/>
  <c r="BA2581"/>
  <c r="BA2580"/>
  <c r="BA2577"/>
  <c r="BA2576"/>
  <c r="BA2573"/>
  <c r="BA2572"/>
  <c r="BA2569"/>
  <c r="BA2568"/>
  <c r="BA2565"/>
  <c r="BA2564"/>
  <c r="BA2561"/>
  <c r="BA2560"/>
  <c r="BA2557"/>
  <c r="BA2556"/>
  <c r="BA2553"/>
  <c r="BA2552"/>
  <c r="BA2549"/>
  <c r="BA2548"/>
  <c r="BA2545"/>
  <c r="BA2544"/>
  <c r="BA2541"/>
  <c r="BA2540"/>
  <c r="BA2537"/>
  <c r="BA2536"/>
  <c r="BA2533"/>
  <c r="BA2532"/>
  <c r="BA2529"/>
  <c r="BA2528"/>
  <c r="BA2525"/>
  <c r="BA2524"/>
  <c r="BA2521"/>
  <c r="BA2520"/>
  <c r="BA2517"/>
  <c r="BA2516"/>
  <c r="BA2513"/>
  <c r="BA2512"/>
  <c r="BA2509"/>
  <c r="BA2508"/>
  <c r="BA2505"/>
  <c r="BA2504"/>
  <c r="BA2501"/>
  <c r="BA2500"/>
  <c r="BA2497"/>
  <c r="BA2496"/>
  <c r="BA2493"/>
  <c r="BA2492"/>
  <c r="BA2489"/>
  <c r="BA2488"/>
  <c r="BA2485"/>
  <c r="BA2484"/>
  <c r="BA2481"/>
  <c r="BA2480"/>
  <c r="BA2477"/>
  <c r="BA2476"/>
  <c r="BA2473"/>
  <c r="BA2472"/>
  <c r="BA2469"/>
  <c r="BA2468"/>
  <c r="BA2465"/>
  <c r="BA2464"/>
  <c r="BA2461"/>
  <c r="BA2460"/>
  <c r="BA2457"/>
  <c r="BA2456"/>
  <c r="BA2454"/>
  <c r="BA2453"/>
  <c r="BA2452"/>
  <c r="BA2451"/>
  <c r="BA2438"/>
  <c r="BA2437"/>
  <c r="BA2436"/>
  <c r="BA2435"/>
  <c r="BA2422"/>
  <c r="BA2421"/>
  <c r="BA2420"/>
  <c r="BA2419"/>
  <c r="BA2406"/>
  <c r="BA2405"/>
  <c r="BA2404"/>
  <c r="BA2403"/>
  <c r="BA2390"/>
  <c r="BA2389"/>
  <c r="BA2388"/>
  <c r="BA2387"/>
  <c r="BA2374"/>
  <c r="BA2373"/>
  <c r="BA2372"/>
  <c r="BA2371"/>
  <c r="BA2358"/>
  <c r="BA2357"/>
  <c r="BA2356"/>
  <c r="BA2355"/>
  <c r="BA2342"/>
  <c r="BA2341"/>
  <c r="BA2340"/>
  <c r="BA2339"/>
  <c r="BA2326"/>
  <c r="BA2325"/>
  <c r="BA2324"/>
  <c r="BA2323"/>
  <c r="BA1798"/>
  <c r="BA1797"/>
  <c r="BA1796"/>
  <c r="BA1795"/>
  <c r="BA1782"/>
  <c r="BA1781"/>
  <c r="BA1780"/>
  <c r="BA1779"/>
  <c r="BA1772"/>
  <c r="BA1771"/>
  <c r="BA1758"/>
  <c r="BA1757"/>
  <c r="BA1756"/>
  <c r="BA1755"/>
  <c r="BA1742"/>
  <c r="BA1741"/>
  <c r="BA1740"/>
  <c r="BA1739"/>
  <c r="BA1726"/>
  <c r="BA1725"/>
  <c r="BA1724"/>
  <c r="BA1723"/>
  <c r="BA1710"/>
  <c r="BA1709"/>
  <c r="BA1708"/>
  <c r="BA1707"/>
  <c r="BA1140"/>
  <c r="BA1139"/>
  <c r="BA1138"/>
  <c r="BA1137"/>
  <c r="BA1124"/>
  <c r="BA1123"/>
  <c r="BA1122"/>
  <c r="BA1121"/>
  <c r="BA1108"/>
  <c r="BA1107"/>
  <c r="BA1106"/>
  <c r="BA1105"/>
  <c r="BA1092"/>
  <c r="BA1091"/>
  <c r="BA1090"/>
  <c r="BA1089"/>
  <c r="BA1076"/>
  <c r="BA1075"/>
  <c r="BA1072"/>
  <c r="BA1071"/>
  <c r="BA1068"/>
  <c r="BA1067"/>
  <c r="BA1064"/>
  <c r="BA1063"/>
  <c r="BA1060"/>
  <c r="BA1059"/>
  <c r="BA1056"/>
  <c r="BA1055"/>
  <c r="BA1052"/>
  <c r="BA1051"/>
  <c r="BA1048"/>
  <c r="BA1047"/>
  <c r="BA1044"/>
  <c r="BA1043"/>
  <c r="BA1040"/>
  <c r="BA1039"/>
  <c r="BA1036"/>
  <c r="BA1035"/>
  <c r="BA1032"/>
  <c r="BA1031"/>
  <c r="BA1028"/>
  <c r="BA1027"/>
  <c r="BA1024"/>
  <c r="BA1023"/>
  <c r="BA1020"/>
  <c r="BA1019"/>
  <c r="BA1016"/>
  <c r="BA1015"/>
  <c r="BA1012"/>
  <c r="BA1011"/>
  <c r="BA1008"/>
  <c r="BA1007"/>
  <c r="BA1004"/>
  <c r="BA1003"/>
  <c r="BA1000"/>
  <c r="BA999"/>
  <c r="BA996"/>
  <c r="BA995"/>
  <c r="BA992"/>
  <c r="BA991"/>
  <c r="BA988"/>
  <c r="BA987"/>
  <c r="BA984"/>
  <c r="BA983"/>
  <c r="BA980"/>
  <c r="BA979"/>
  <c r="BA976"/>
  <c r="BA975"/>
  <c r="BA972"/>
  <c r="BA971"/>
  <c r="BA968"/>
  <c r="BA967"/>
  <c r="BA964"/>
  <c r="BA963"/>
  <c r="BA960"/>
  <c r="BA959"/>
  <c r="BA956"/>
  <c r="BA955"/>
  <c r="BA952"/>
  <c r="BA951"/>
  <c r="BA948"/>
  <c r="BA947"/>
  <c r="BA944"/>
  <c r="BA943"/>
  <c r="BA940"/>
  <c r="BA939"/>
  <c r="BA936"/>
  <c r="BA935"/>
  <c r="BA932"/>
  <c r="BA931"/>
  <c r="BA928"/>
  <c r="BA927"/>
  <c r="BA924"/>
  <c r="BA923"/>
  <c r="BA920"/>
  <c r="BA919"/>
  <c r="BA916"/>
  <c r="BA915"/>
  <c r="BA912"/>
  <c r="BA911"/>
  <c r="BA908"/>
  <c r="BA907"/>
  <c r="BA904"/>
  <c r="BA903"/>
  <c r="BA900"/>
  <c r="BA899"/>
  <c r="BA896"/>
  <c r="BA895"/>
  <c r="BA892"/>
  <c r="BA891"/>
  <c r="BA888"/>
  <c r="BA887"/>
  <c r="BA883"/>
  <c r="BA882"/>
  <c r="BA881"/>
  <c r="BA880"/>
  <c r="BA867"/>
  <c r="BA866"/>
  <c r="BA865"/>
  <c r="BA864"/>
  <c r="BA851"/>
  <c r="BA850"/>
  <c r="BA849"/>
  <c r="BA848"/>
  <c r="BA835"/>
  <c r="BA834"/>
  <c r="BA833"/>
  <c r="BA832"/>
  <c r="BA819"/>
  <c r="BA818"/>
  <c r="BA817"/>
  <c r="BA816"/>
  <c r="BA803"/>
  <c r="BA802"/>
  <c r="BA801"/>
  <c r="BA800"/>
  <c r="BA787"/>
  <c r="BA786"/>
  <c r="BA785"/>
  <c r="BA784"/>
  <c r="BA771"/>
  <c r="BA770"/>
  <c r="BA769"/>
  <c r="BA768"/>
  <c r="BA755"/>
  <c r="BA754"/>
  <c r="BA753"/>
  <c r="BA752"/>
  <c r="BA739"/>
  <c r="BA738"/>
  <c r="BA737"/>
  <c r="BA736"/>
  <c r="BA723"/>
  <c r="BA722"/>
  <c r="BA721"/>
  <c r="BA720"/>
  <c r="BA707"/>
  <c r="BA706"/>
  <c r="BA705"/>
  <c r="BA704"/>
  <c r="BA691"/>
  <c r="BA690"/>
  <c r="BA689"/>
  <c r="BA688"/>
  <c r="BA675"/>
  <c r="BA674"/>
  <c r="BA673"/>
  <c r="BA672"/>
  <c r="BA659"/>
  <c r="BA658"/>
  <c r="BA657"/>
  <c r="BA656"/>
  <c r="BA643"/>
  <c r="BA642"/>
  <c r="BA641"/>
  <c r="BA640"/>
  <c r="BA512"/>
  <c r="BA510"/>
  <c r="BA508"/>
  <c r="BA507"/>
  <c r="BA506"/>
  <c r="BA505"/>
  <c r="BA480"/>
  <c r="BA478"/>
  <c r="BA477"/>
  <c r="BA476"/>
  <c r="BA474"/>
  <c r="BA473"/>
  <c r="BA357"/>
  <c r="BA356"/>
  <c r="BA355"/>
  <c r="BA341"/>
  <c r="BA340"/>
  <c r="BA339"/>
  <c r="BA321"/>
  <c r="BA320"/>
  <c r="BA319"/>
  <c r="BA317"/>
  <c r="BA316"/>
  <c r="BA315"/>
  <c r="BA199"/>
  <c r="BA198"/>
  <c r="BA197"/>
  <c r="BA196"/>
  <c r="BA183"/>
  <c r="BA182"/>
  <c r="BA181"/>
  <c r="BA180"/>
  <c r="BA3767"/>
  <c r="BA3766"/>
  <c r="BA3765"/>
  <c r="BA3764"/>
  <c r="BA3763"/>
  <c r="BA3762"/>
  <c r="BA3761"/>
  <c r="BA3760"/>
  <c r="BA3749"/>
  <c r="BA3748"/>
  <c r="BA3747"/>
  <c r="BA3746"/>
  <c r="BA3745"/>
  <c r="BA3744"/>
  <c r="BA3743"/>
  <c r="BA3742"/>
  <c r="BA3733"/>
  <c r="BA3732"/>
  <c r="BA3731"/>
  <c r="BA3730"/>
  <c r="BA3729"/>
  <c r="BA3728"/>
  <c r="BA3727"/>
  <c r="BA3726"/>
  <c r="BA3717"/>
  <c r="BA3716"/>
  <c r="BA3715"/>
  <c r="BA3714"/>
  <c r="BA3713"/>
  <c r="BA3712"/>
  <c r="BA3711"/>
  <c r="BA3710"/>
  <c r="BA3701"/>
  <c r="BA3700"/>
  <c r="BA3699"/>
  <c r="BA3698"/>
  <c r="BA3697"/>
  <c r="BA3696"/>
  <c r="BA3695"/>
  <c r="BA3694"/>
  <c r="BA3685"/>
  <c r="BA3684"/>
  <c r="BA3683"/>
  <c r="BA3682"/>
  <c r="BA3681"/>
  <c r="BA3680"/>
  <c r="BA3679"/>
  <c r="BA3678"/>
  <c r="BA3669"/>
  <c r="BA3668"/>
  <c r="BA3667"/>
  <c r="BA3666"/>
  <c r="BA3665"/>
  <c r="BA3664"/>
  <c r="BA3663"/>
  <c r="BA3662"/>
  <c r="BA3653"/>
  <c r="BA3652"/>
  <c r="BA3651"/>
  <c r="BA3650"/>
  <c r="BA3649"/>
  <c r="BA3648"/>
  <c r="BA3647"/>
  <c r="BA3646"/>
  <c r="BA3637"/>
  <c r="BA3636"/>
  <c r="BA3635"/>
  <c r="BA3634"/>
  <c r="BA3633"/>
  <c r="BA3632"/>
  <c r="BA3631"/>
  <c r="BA3630"/>
  <c r="BA3629"/>
  <c r="BA3628"/>
  <c r="BA3627"/>
  <c r="BA3626"/>
  <c r="BA3625"/>
  <c r="BA3624"/>
  <c r="BA3623"/>
  <c r="BA3622"/>
  <c r="BA3621"/>
  <c r="BA3620"/>
  <c r="BA3619"/>
  <c r="BA3618"/>
  <c r="BA3617"/>
  <c r="BA3616"/>
  <c r="BA3615"/>
  <c r="BA3614"/>
  <c r="BA3613"/>
  <c r="BA3612"/>
  <c r="BA3611"/>
  <c r="BA3610"/>
  <c r="BA3607"/>
  <c r="BA3606"/>
  <c r="BA3603"/>
  <c r="BA3602"/>
  <c r="BA3599"/>
  <c r="BA3598"/>
  <c r="BA3595"/>
  <c r="BA3594"/>
  <c r="BA3591"/>
  <c r="BA3590"/>
  <c r="BA3587"/>
  <c r="BA3586"/>
  <c r="BA3583"/>
  <c r="BA3582"/>
  <c r="BA3579"/>
  <c r="BA3578"/>
  <c r="BA3575"/>
  <c r="BA3574"/>
  <c r="BA3571"/>
  <c r="BA3570"/>
  <c r="BA3567"/>
  <c r="BA3566"/>
  <c r="BA3563"/>
  <c r="BA3562"/>
  <c r="BA3559"/>
  <c r="BA3558"/>
  <c r="BA3555"/>
  <c r="BA3554"/>
  <c r="BA3551"/>
  <c r="BA3550"/>
  <c r="BA3547"/>
  <c r="BA3546"/>
  <c r="BA3543"/>
  <c r="BA3542"/>
  <c r="BA3539"/>
  <c r="BA3538"/>
  <c r="BA3535"/>
  <c r="BA3534"/>
  <c r="BA3399"/>
  <c r="BA3398"/>
  <c r="BA3395"/>
  <c r="BA3394"/>
  <c r="BA3391"/>
  <c r="BA3390"/>
  <c r="BA3387"/>
  <c r="BA3386"/>
  <c r="BA3383"/>
  <c r="BA3382"/>
  <c r="BA3379"/>
  <c r="BA3378"/>
  <c r="BA3375"/>
  <c r="BA3374"/>
  <c r="BA3371"/>
  <c r="BA3370"/>
  <c r="BA3367"/>
  <c r="BA3366"/>
  <c r="BA3363"/>
  <c r="BA3362"/>
  <c r="BA3359"/>
  <c r="BA3358"/>
  <c r="BA3355"/>
  <c r="BA3354"/>
  <c r="BA3351"/>
  <c r="BA3350"/>
  <c r="BA3347"/>
  <c r="BA3346"/>
  <c r="BA3343"/>
  <c r="BA3342"/>
  <c r="BA3339"/>
  <c r="BA3338"/>
  <c r="BA3335"/>
  <c r="BA3334"/>
  <c r="BA3331"/>
  <c r="BA3330"/>
  <c r="BA3327"/>
  <c r="BA3326"/>
  <c r="BA3323"/>
  <c r="BA3322"/>
  <c r="BA3319"/>
  <c r="BA3318"/>
  <c r="BA3315"/>
  <c r="BA3314"/>
  <c r="BA3311"/>
  <c r="BA3310"/>
  <c r="BA3307"/>
  <c r="BA3306"/>
  <c r="BA3303"/>
  <c r="BA3302"/>
  <c r="BA3299"/>
  <c r="BA3298"/>
  <c r="BA3295"/>
  <c r="BA3294"/>
  <c r="BA3291"/>
  <c r="BA3290"/>
  <c r="BA3287"/>
  <c r="BA3286"/>
  <c r="BA3283"/>
  <c r="BA3282"/>
  <c r="BA3279"/>
  <c r="BA3278"/>
  <c r="BA3275"/>
  <c r="BA3274"/>
  <c r="BA3271"/>
  <c r="BA3270"/>
  <c r="BA3267"/>
  <c r="BA3266"/>
  <c r="BA3263"/>
  <c r="BA3262"/>
  <c r="BA3259"/>
  <c r="BA3258"/>
  <c r="BA3255"/>
  <c r="BA3254"/>
  <c r="BA3251"/>
  <c r="BA3250"/>
  <c r="BA3247"/>
  <c r="BA3246"/>
  <c r="BA3243"/>
  <c r="BA3242"/>
  <c r="BA3239"/>
  <c r="BA3238"/>
  <c r="BA3235"/>
  <c r="BA3234"/>
  <c r="BA3231"/>
  <c r="BA3230"/>
  <c r="BA3227"/>
  <c r="BA3226"/>
  <c r="BA3223"/>
  <c r="BA3222"/>
  <c r="BA3219"/>
  <c r="BA3218"/>
  <c r="BA3215"/>
  <c r="BA3214"/>
  <c r="BA3211"/>
  <c r="BA3210"/>
  <c r="BA3207"/>
  <c r="BA3206"/>
  <c r="BA3203"/>
  <c r="BA3202"/>
  <c r="BA3199"/>
  <c r="BA3198"/>
  <c r="BA3195"/>
  <c r="BA3194"/>
  <c r="BA3191"/>
  <c r="BA3190"/>
  <c r="BA3187"/>
  <c r="BA3186"/>
  <c r="BA3183"/>
  <c r="BA3182"/>
  <c r="BA3179"/>
  <c r="BA3178"/>
  <c r="BA3175"/>
  <c r="BA3174"/>
  <c r="BA3171"/>
  <c r="BA3170"/>
  <c r="BA3167"/>
  <c r="BA3166"/>
  <c r="BA3163"/>
  <c r="BA3162"/>
  <c r="BA3159"/>
  <c r="BA3158"/>
  <c r="BA3155"/>
  <c r="BA3154"/>
  <c r="BA3151"/>
  <c r="BA3150"/>
  <c r="BA3147"/>
  <c r="BA3146"/>
  <c r="BA3143"/>
  <c r="BA3142"/>
  <c r="BA3139"/>
  <c r="BA3138"/>
  <c r="BA3135"/>
  <c r="BA3134"/>
  <c r="BA3131"/>
  <c r="BA3130"/>
  <c r="BA3127"/>
  <c r="BA3126"/>
  <c r="BA3123"/>
  <c r="BA3122"/>
  <c r="BA3119"/>
  <c r="BA3118"/>
  <c r="BA3115"/>
  <c r="BA3114"/>
  <c r="BA3111"/>
  <c r="BA3110"/>
  <c r="BA3107"/>
  <c r="BA3106"/>
  <c r="BA3103"/>
  <c r="BA3102"/>
  <c r="BA3099"/>
  <c r="BA3098"/>
  <c r="BA3095"/>
  <c r="BA3094"/>
  <c r="BA3091"/>
  <c r="BA3090"/>
  <c r="BA3087"/>
  <c r="BA3086"/>
  <c r="BA3083"/>
  <c r="BA3082"/>
  <c r="BA3079"/>
  <c r="BA3078"/>
  <c r="BA3075"/>
  <c r="BA3074"/>
  <c r="BA3071"/>
  <c r="BA3070"/>
  <c r="BA3067"/>
  <c r="BA3066"/>
  <c r="BA3063"/>
  <c r="BA3062"/>
  <c r="BA3059"/>
  <c r="BA3058"/>
  <c r="BA3055"/>
  <c r="BA3054"/>
  <c r="BA3051"/>
  <c r="BA3050"/>
  <c r="BA3047"/>
  <c r="BA3046"/>
  <c r="BA3043"/>
  <c r="BA3042"/>
  <c r="BA3039"/>
  <c r="BA3038"/>
  <c r="BA3035"/>
  <c r="BA3034"/>
  <c r="BA3031"/>
  <c r="BA3030"/>
  <c r="BA3027"/>
  <c r="BA3026"/>
  <c r="BA3023"/>
  <c r="BA3022"/>
  <c r="BA3019"/>
  <c r="BA3018"/>
  <c r="BA3015"/>
  <c r="BA3014"/>
  <c r="BA3011"/>
  <c r="BA3010"/>
  <c r="BA3007"/>
  <c r="BA3006"/>
  <c r="BA3003"/>
  <c r="BA3002"/>
  <c r="BA2999"/>
  <c r="BA2998"/>
  <c r="BA2995"/>
  <c r="BA2994"/>
  <c r="BA2991"/>
  <c r="BA2990"/>
  <c r="BA2987"/>
  <c r="BA2986"/>
  <c r="BA2983"/>
  <c r="BA2982"/>
  <c r="BA2979"/>
  <c r="BA2978"/>
  <c r="BA2975"/>
  <c r="BA2974"/>
  <c r="BA2971"/>
  <c r="BA2970"/>
  <c r="BA2967"/>
  <c r="BA2966"/>
  <c r="BA2963"/>
  <c r="BA2962"/>
  <c r="BA2959"/>
  <c r="BA2958"/>
  <c r="BA2955"/>
  <c r="BA2954"/>
  <c r="BA2951"/>
  <c r="BA2950"/>
  <c r="BA2947"/>
  <c r="BA2946"/>
  <c r="BA2943"/>
  <c r="BA2942"/>
  <c r="BA2939"/>
  <c r="BA2938"/>
  <c r="BA2935"/>
  <c r="BA2934"/>
  <c r="BA2931"/>
  <c r="BA2930"/>
  <c r="BA2927"/>
  <c r="BA2926"/>
  <c r="BA2923"/>
  <c r="BA2922"/>
  <c r="BA2919"/>
  <c r="BA2918"/>
  <c r="BA2915"/>
  <c r="BA2914"/>
  <c r="BA2911"/>
  <c r="BA2910"/>
  <c r="BA2907"/>
  <c r="BA2906"/>
  <c r="BA2903"/>
  <c r="BA2902"/>
  <c r="BA2899"/>
  <c r="BA2898"/>
  <c r="BA2895"/>
  <c r="BA2894"/>
  <c r="BA2891"/>
  <c r="BA2890"/>
  <c r="BA2887"/>
  <c r="BA2886"/>
  <c r="BA2883"/>
  <c r="BA2882"/>
  <c r="BA2879"/>
  <c r="BA2878"/>
  <c r="BA2875"/>
  <c r="BA2874"/>
  <c r="BA2871"/>
  <c r="BA2870"/>
  <c r="BA2867"/>
  <c r="BA2866"/>
  <c r="BA2863"/>
  <c r="BA2862"/>
  <c r="BA2859"/>
  <c r="BA2858"/>
  <c r="BA2855"/>
  <c r="BA2854"/>
  <c r="BA2851"/>
  <c r="BA2850"/>
  <c r="BA2847"/>
  <c r="BA2846"/>
  <c r="BA2843"/>
  <c r="BA2842"/>
  <c r="BA2839"/>
  <c r="BA2838"/>
  <c r="BA2835"/>
  <c r="BA2834"/>
  <c r="BA2831"/>
  <c r="BA2830"/>
  <c r="BA2827"/>
  <c r="BA2826"/>
  <c r="BA2823"/>
  <c r="BA2822"/>
  <c r="BA2819"/>
  <c r="BA2818"/>
  <c r="BA2815"/>
  <c r="BA2814"/>
  <c r="BA2811"/>
  <c r="BA2810"/>
  <c r="BA2807"/>
  <c r="BA2806"/>
  <c r="BA2803"/>
  <c r="BA2802"/>
  <c r="BA2799"/>
  <c r="BA2798"/>
  <c r="BA2795"/>
  <c r="BA2794"/>
  <c r="BA2791"/>
  <c r="BA2790"/>
  <c r="BA2787"/>
  <c r="BA2786"/>
  <c r="BA2783"/>
  <c r="BA2782"/>
  <c r="BA2779"/>
  <c r="BA2778"/>
  <c r="BA2775"/>
  <c r="BA2774"/>
  <c r="BA2771"/>
  <c r="BA2770"/>
  <c r="BA2767"/>
  <c r="BA2766"/>
  <c r="BA2763"/>
  <c r="BA2762"/>
  <c r="BA2759"/>
  <c r="BA2758"/>
  <c r="BA2755"/>
  <c r="BA2754"/>
  <c r="BA2751"/>
  <c r="BA2750"/>
  <c r="BA2747"/>
  <c r="BA2746"/>
  <c r="BA2743"/>
  <c r="BA2742"/>
  <c r="BA2739"/>
  <c r="BA2738"/>
  <c r="BA2735"/>
  <c r="BA2734"/>
  <c r="BA2731"/>
  <c r="BA2730"/>
  <c r="BA2727"/>
  <c r="BA2726"/>
  <c r="BA2723"/>
  <c r="BA2722"/>
  <c r="BA2719"/>
  <c r="BA2718"/>
  <c r="BA2715"/>
  <c r="BA2714"/>
  <c r="BA2711"/>
  <c r="BA2710"/>
  <c r="BA2707"/>
  <c r="BA2706"/>
  <c r="BA2703"/>
  <c r="BA2702"/>
  <c r="BA2699"/>
  <c r="BA2698"/>
  <c r="BA2695"/>
  <c r="BA2694"/>
  <c r="BA2691"/>
  <c r="BA2690"/>
  <c r="BA2687"/>
  <c r="BA2686"/>
  <c r="BA2683"/>
  <c r="BA2682"/>
  <c r="BA2679"/>
  <c r="BA2678"/>
  <c r="BA2675"/>
  <c r="BA2674"/>
  <c r="BA2671"/>
  <c r="BA2670"/>
  <c r="BA2667"/>
  <c r="BA2666"/>
  <c r="BA2663"/>
  <c r="BA2662"/>
  <c r="BA2659"/>
  <c r="BA2658"/>
  <c r="BA2655"/>
  <c r="BA2654"/>
  <c r="BA2651"/>
  <c r="BA2650"/>
  <c r="BA2647"/>
  <c r="BA2646"/>
  <c r="BA2643"/>
  <c r="BA2642"/>
  <c r="BA2639"/>
  <c r="BA2638"/>
  <c r="BA2635"/>
  <c r="BA2634"/>
  <c r="BA2631"/>
  <c r="BA2630"/>
  <c r="BA2627"/>
  <c r="BA2626"/>
  <c r="BA2623"/>
  <c r="BA2622"/>
  <c r="BA2619"/>
  <c r="BA2618"/>
  <c r="BA2615"/>
  <c r="BA2614"/>
  <c r="BA2611"/>
  <c r="BA2610"/>
  <c r="BA2607"/>
  <c r="BA2606"/>
  <c r="BA2603"/>
  <c r="BA2602"/>
  <c r="BA2599"/>
  <c r="BA2598"/>
  <c r="BA2595"/>
  <c r="BA2594"/>
  <c r="BA2591"/>
  <c r="BA2590"/>
  <c r="BA2587"/>
  <c r="BA2586"/>
  <c r="BA2583"/>
  <c r="BA2582"/>
  <c r="BA2579"/>
  <c r="BA2578"/>
  <c r="BA2575"/>
  <c r="BA2574"/>
  <c r="BA2571"/>
  <c r="BA2570"/>
  <c r="BA2567"/>
  <c r="BA2566"/>
  <c r="BA2563"/>
  <c r="BA2562"/>
  <c r="BA2559"/>
  <c r="BA2558"/>
  <c r="BA2555"/>
  <c r="BA2554"/>
  <c r="BA2551"/>
  <c r="BA2550"/>
  <c r="BA2547"/>
  <c r="BA2546"/>
  <c r="BA2543"/>
  <c r="BA2542"/>
  <c r="BA2539"/>
  <c r="BA2538"/>
  <c r="BA2535"/>
  <c r="BA2534"/>
  <c r="BA2531"/>
  <c r="BA2530"/>
  <c r="BA2527"/>
  <c r="BA2526"/>
  <c r="BA2523"/>
  <c r="BA2522"/>
  <c r="BA2519"/>
  <c r="BA2518"/>
  <c r="BA2515"/>
  <c r="BA2514"/>
  <c r="BA2511"/>
  <c r="BA2510"/>
  <c r="BA2507"/>
  <c r="BA2506"/>
  <c r="BA2503"/>
  <c r="BA2502"/>
  <c r="BA2499"/>
  <c r="BA2498"/>
  <c r="BA2495"/>
  <c r="BA2494"/>
  <c r="BA2491"/>
  <c r="BA2490"/>
  <c r="BA2487"/>
  <c r="BA2486"/>
  <c r="BA2483"/>
  <c r="BA2482"/>
  <c r="BA2479"/>
  <c r="BA2478"/>
  <c r="BA2475"/>
  <c r="BA2474"/>
  <c r="BA2471"/>
  <c r="BA2470"/>
  <c r="BA2467"/>
  <c r="BA2466"/>
  <c r="BA2463"/>
  <c r="BA2462"/>
  <c r="BA2459"/>
  <c r="BA2458"/>
  <c r="BA2455"/>
  <c r="BA2450"/>
  <c r="BA2449"/>
  <c r="BA2448"/>
  <c r="BA2447"/>
  <c r="BA2442"/>
  <c r="BA2441"/>
  <c r="BA2440"/>
  <c r="BA2439"/>
  <c r="BA2434"/>
  <c r="BA2433"/>
  <c r="BA2432"/>
  <c r="BA2431"/>
  <c r="BA2426"/>
  <c r="BA2425"/>
  <c r="BA2424"/>
  <c r="BA2423"/>
  <c r="BA2418"/>
  <c r="BA2417"/>
  <c r="BA2416"/>
  <c r="BA2415"/>
  <c r="BA2410"/>
  <c r="BA2409"/>
  <c r="BA2408"/>
  <c r="BA2407"/>
  <c r="BA2402"/>
  <c r="BA2401"/>
  <c r="BA2400"/>
  <c r="BA2399"/>
  <c r="BA2394"/>
  <c r="BA2393"/>
  <c r="BA2392"/>
  <c r="BA2391"/>
  <c r="BA2386"/>
  <c r="BA2385"/>
  <c r="BA2384"/>
  <c r="BA2383"/>
  <c r="BA2378"/>
  <c r="BA2377"/>
  <c r="BA2376"/>
  <c r="BA2375"/>
  <c r="BA2370"/>
  <c r="BA2369"/>
  <c r="BA2368"/>
  <c r="BA2367"/>
  <c r="BA2362"/>
  <c r="BA2361"/>
  <c r="BA2360"/>
  <c r="BA2359"/>
  <c r="BA2354"/>
  <c r="BA2353"/>
  <c r="BA2352"/>
  <c r="BA2351"/>
  <c r="BA2346"/>
  <c r="BA2345"/>
  <c r="BA2344"/>
  <c r="BA2343"/>
  <c r="BA2338"/>
  <c r="BA2337"/>
  <c r="BA2336"/>
  <c r="BA2335"/>
  <c r="BA2330"/>
  <c r="BA2329"/>
  <c r="BA2328"/>
  <c r="BA2327"/>
  <c r="BA2322"/>
  <c r="BA2321"/>
  <c r="BA2320"/>
  <c r="BA2319"/>
  <c r="BA2316"/>
  <c r="BA2315"/>
  <c r="BA2312"/>
  <c r="BA2311"/>
  <c r="BA2308"/>
  <c r="BA2307"/>
  <c r="BA2304"/>
  <c r="BA2303"/>
  <c r="BA2300"/>
  <c r="BA2299"/>
  <c r="BA2296"/>
  <c r="BA2295"/>
  <c r="BA2292"/>
  <c r="BA2291"/>
  <c r="BA2288"/>
  <c r="BA2287"/>
  <c r="BA2284"/>
  <c r="BA2283"/>
  <c r="BA2280"/>
  <c r="BA2279"/>
  <c r="BA2276"/>
  <c r="BA2275"/>
  <c r="BA2272"/>
  <c r="BA2271"/>
  <c r="BA2268"/>
  <c r="BA2267"/>
  <c r="BA2264"/>
  <c r="BA2263"/>
  <c r="BA2260"/>
  <c r="BA2259"/>
  <c r="BA2256"/>
  <c r="BA2255"/>
  <c r="BA2252"/>
  <c r="BA2251"/>
  <c r="BA2248"/>
  <c r="BA2247"/>
  <c r="BA2244"/>
  <c r="BA2243"/>
  <c r="BA2240"/>
  <c r="BA2239"/>
  <c r="BA2236"/>
  <c r="BA2235"/>
  <c r="BA2232"/>
  <c r="BA2231"/>
  <c r="BA2228"/>
  <c r="BA2227"/>
  <c r="BA2224"/>
  <c r="BA2223"/>
  <c r="BA2220"/>
  <c r="BA2219"/>
  <c r="BA2216"/>
  <c r="BA2215"/>
  <c r="BA2212"/>
  <c r="BA2211"/>
  <c r="BA2208"/>
  <c r="BA2207"/>
  <c r="BA2204"/>
  <c r="BA2203"/>
  <c r="BA2200"/>
  <c r="BA2199"/>
  <c r="BA2196"/>
  <c r="BA2195"/>
  <c r="BA2192"/>
  <c r="BA2191"/>
  <c r="BA2188"/>
  <c r="BA2187"/>
  <c r="BA2184"/>
  <c r="BA2183"/>
  <c r="BA2180"/>
  <c r="BA2179"/>
  <c r="BA2176"/>
  <c r="BA2175"/>
  <c r="BA2172"/>
  <c r="BA2171"/>
  <c r="BA2168"/>
  <c r="BA2167"/>
  <c r="BA2164"/>
  <c r="BA2163"/>
  <c r="BA2160"/>
  <c r="BA2159"/>
  <c r="BA2156"/>
  <c r="BA2155"/>
  <c r="BA2152"/>
  <c r="BA2151"/>
  <c r="BA2148"/>
  <c r="BA2147"/>
  <c r="BA2144"/>
  <c r="BA2143"/>
  <c r="BA2140"/>
  <c r="BA2139"/>
  <c r="BA2136"/>
  <c r="BA2135"/>
  <c r="BA2132"/>
  <c r="BA2131"/>
  <c r="BA2128"/>
  <c r="BA2127"/>
  <c r="BA2124"/>
  <c r="BA2123"/>
  <c r="BA2120"/>
  <c r="BA2119"/>
  <c r="BA2116"/>
  <c r="BA2115"/>
  <c r="BA2112"/>
  <c r="BA2111"/>
  <c r="BA2108"/>
  <c r="BA2107"/>
  <c r="BA2104"/>
  <c r="BA2103"/>
  <c r="BA2100"/>
  <c r="BA2099"/>
  <c r="BA2096"/>
  <c r="BA2095"/>
  <c r="BA2092"/>
  <c r="BA2091"/>
  <c r="BA2088"/>
  <c r="BA2087"/>
  <c r="BA2084"/>
  <c r="BA2083"/>
  <c r="BA2080"/>
  <c r="BA2079"/>
  <c r="BA2076"/>
  <c r="BA2075"/>
  <c r="BA2072"/>
  <c r="BA2071"/>
  <c r="BA2068"/>
  <c r="BA2067"/>
  <c r="BA2064"/>
  <c r="BA2063"/>
  <c r="BA2060"/>
  <c r="BA2059"/>
  <c r="BA2056"/>
  <c r="BA2055"/>
  <c r="BA2052"/>
  <c r="BA2051"/>
  <c r="BA2048"/>
  <c r="BA2047"/>
  <c r="BA2044"/>
  <c r="BA2043"/>
  <c r="BA2040"/>
  <c r="BA2039"/>
  <c r="BA2036"/>
  <c r="BA2035"/>
  <c r="BA2032"/>
  <c r="BA2031"/>
  <c r="BA2028"/>
  <c r="BA2027"/>
  <c r="BA2024"/>
  <c r="BA2023"/>
  <c r="BA2020"/>
  <c r="BA2019"/>
  <c r="BA2016"/>
  <c r="BA2015"/>
  <c r="BA2012"/>
  <c r="BA2011"/>
  <c r="BA2008"/>
  <c r="BA2007"/>
  <c r="BA2004"/>
  <c r="BA2003"/>
  <c r="BA2000"/>
  <c r="BA1999"/>
  <c r="BA1996"/>
  <c r="BA1995"/>
  <c r="BA1992"/>
  <c r="BA1991"/>
  <c r="BA1988"/>
  <c r="BA1987"/>
  <c r="BA1984"/>
  <c r="BA1983"/>
  <c r="BA1980"/>
  <c r="BA1979"/>
  <c r="BA1976"/>
  <c r="BA1975"/>
  <c r="BA1972"/>
  <c r="BA1971"/>
  <c r="BA1968"/>
  <c r="BA1967"/>
  <c r="BA1964"/>
  <c r="BA1963"/>
  <c r="BA1960"/>
  <c r="BA1959"/>
  <c r="BA1956"/>
  <c r="BA1955"/>
  <c r="BA1952"/>
  <c r="BA1951"/>
  <c r="BA1948"/>
  <c r="BA1947"/>
  <c r="BA1944"/>
  <c r="BA1943"/>
  <c r="BA1940"/>
  <c r="BA1939"/>
  <c r="BA1936"/>
  <c r="BA1935"/>
  <c r="BA1932"/>
  <c r="BA1931"/>
  <c r="BA1928"/>
  <c r="BA1927"/>
  <c r="BA1924"/>
  <c r="BA1923"/>
  <c r="BA1920"/>
  <c r="BA1919"/>
  <c r="BA1916"/>
  <c r="BA1915"/>
  <c r="BA1912"/>
  <c r="BA1911"/>
  <c r="BA1908"/>
  <c r="BA1907"/>
  <c r="BA1904"/>
  <c r="BA1903"/>
  <c r="BA1900"/>
  <c r="BA1899"/>
  <c r="BA1896"/>
  <c r="BA1895"/>
  <c r="BA1892"/>
  <c r="BA1891"/>
  <c r="BA1888"/>
  <c r="BA1887"/>
  <c r="BA1884"/>
  <c r="BA1883"/>
  <c r="BA1880"/>
  <c r="BA1879"/>
  <c r="BA1876"/>
  <c r="BA1875"/>
  <c r="BA1872"/>
  <c r="BA1871"/>
  <c r="BA1868"/>
  <c r="BA1867"/>
  <c r="BA1864"/>
  <c r="BA1863"/>
  <c r="BA1860"/>
  <c r="BA1859"/>
  <c r="BA1856"/>
  <c r="BA1855"/>
  <c r="BA1852"/>
  <c r="BA1851"/>
  <c r="BA1848"/>
  <c r="BA1847"/>
  <c r="BA1844"/>
  <c r="BA1843"/>
  <c r="BA1840"/>
  <c r="BA1839"/>
  <c r="BA1836"/>
  <c r="BA1835"/>
  <c r="BA1832"/>
  <c r="BA1831"/>
  <c r="BA1828"/>
  <c r="BA1827"/>
  <c r="BA1824"/>
  <c r="BA1823"/>
  <c r="BA1820"/>
  <c r="BA1819"/>
  <c r="BA1816"/>
  <c r="BA1815"/>
  <c r="BA1812"/>
  <c r="BA1811"/>
  <c r="BA1808"/>
  <c r="BA1807"/>
  <c r="BA1802"/>
  <c r="BA1801"/>
  <c r="BA1800"/>
  <c r="BA1799"/>
  <c r="BA1794"/>
  <c r="BA1793"/>
  <c r="BA1792"/>
  <c r="BA1791"/>
  <c r="BA1786"/>
  <c r="BA1785"/>
  <c r="BA1784"/>
  <c r="BA1783"/>
  <c r="BA1778"/>
  <c r="BA1777"/>
  <c r="BA1776"/>
  <c r="BA1775"/>
  <c r="BA1770"/>
  <c r="BA1769"/>
  <c r="BA1768"/>
  <c r="BA1767"/>
  <c r="BA1762"/>
  <c r="BA1761"/>
  <c r="BA1760"/>
  <c r="BA1759"/>
  <c r="BA1754"/>
  <c r="BA1753"/>
  <c r="BA1752"/>
  <c r="BA1751"/>
  <c r="BA1746"/>
  <c r="BA1745"/>
  <c r="BA1744"/>
  <c r="BA1743"/>
  <c r="BA1738"/>
  <c r="BA1737"/>
  <c r="BA1736"/>
  <c r="BA1735"/>
  <c r="BA1730"/>
  <c r="BA1729"/>
  <c r="BA1728"/>
  <c r="BA1727"/>
  <c r="BA1722"/>
  <c r="BA1721"/>
  <c r="BA1720"/>
  <c r="BA1719"/>
  <c r="BA1714"/>
  <c r="BA1713"/>
  <c r="BA1712"/>
  <c r="BA1711"/>
  <c r="BA1706"/>
  <c r="BA1705"/>
  <c r="BA1704"/>
  <c r="BA1703"/>
  <c r="BA1700"/>
  <c r="BA1699"/>
  <c r="BA1696"/>
  <c r="BA1695"/>
  <c r="BA1692"/>
  <c r="BA1691"/>
  <c r="BA1688"/>
  <c r="BA1687"/>
  <c r="BA1684"/>
  <c r="BA1683"/>
  <c r="BA1680"/>
  <c r="BA1679"/>
  <c r="BA1676"/>
  <c r="BA1675"/>
  <c r="BA1672"/>
  <c r="BA1671"/>
  <c r="BA1668"/>
  <c r="BA1667"/>
  <c r="BA1664"/>
  <c r="BA1663"/>
  <c r="BA1660"/>
  <c r="BA1659"/>
  <c r="BA1656"/>
  <c r="BA1655"/>
  <c r="BA1652"/>
  <c r="BA1651"/>
  <c r="BA1648"/>
  <c r="BA1647"/>
  <c r="BA1644"/>
  <c r="BA1643"/>
  <c r="BA1640"/>
  <c r="BA1639"/>
  <c r="BA1636"/>
  <c r="BA1635"/>
  <c r="BA1632"/>
  <c r="BA1631"/>
  <c r="BA1628"/>
  <c r="BA1627"/>
  <c r="BA1624"/>
  <c r="BA1623"/>
  <c r="BA1620"/>
  <c r="BA1619"/>
  <c r="BA1616"/>
  <c r="BA1615"/>
  <c r="BA1612"/>
  <c r="BA1611"/>
  <c r="BA1608"/>
  <c r="BA1607"/>
  <c r="BA1604"/>
  <c r="BA1603"/>
  <c r="BA1600"/>
  <c r="BA1599"/>
  <c r="BA1596"/>
  <c r="BA1595"/>
  <c r="BA1592"/>
  <c r="BA1591"/>
  <c r="BA1588"/>
  <c r="BA1587"/>
  <c r="BA1584"/>
  <c r="BA1583"/>
  <c r="BA1580"/>
  <c r="BA1579"/>
  <c r="BA1576"/>
  <c r="BA1575"/>
  <c r="BA1572"/>
  <c r="BA1571"/>
  <c r="BA1568"/>
  <c r="BA1567"/>
  <c r="BA1564"/>
  <c r="BA1563"/>
  <c r="BA1560"/>
  <c r="BA1559"/>
  <c r="BA1556"/>
  <c r="BA1555"/>
  <c r="BA1552"/>
  <c r="BA1551"/>
  <c r="BA1548"/>
  <c r="BA1547"/>
  <c r="BA1544"/>
  <c r="BA1543"/>
  <c r="BA1540"/>
  <c r="BA1539"/>
  <c r="BA1536"/>
  <c r="BA1535"/>
  <c r="BA1532"/>
  <c r="BA1531"/>
  <c r="BA1528"/>
  <c r="BA1527"/>
  <c r="BA1524"/>
  <c r="BA1523"/>
  <c r="BA1520"/>
  <c r="BA1519"/>
  <c r="BA1516"/>
  <c r="BA1515"/>
  <c r="BA1512"/>
  <c r="BA1511"/>
  <c r="BA1508"/>
  <c r="BA1507"/>
  <c r="BA1504"/>
  <c r="BA1503"/>
  <c r="BA1500"/>
  <c r="BA1499"/>
  <c r="BA1496"/>
  <c r="BA1495"/>
  <c r="BA1492"/>
  <c r="BA1491"/>
  <c r="BA1488"/>
  <c r="BA1487"/>
  <c r="BA1484"/>
  <c r="BA1483"/>
  <c r="BA1480"/>
  <c r="BA1479"/>
  <c r="BA1476"/>
  <c r="BA1475"/>
  <c r="BA1472"/>
  <c r="BA1471"/>
  <c r="BA1468"/>
  <c r="BA1467"/>
  <c r="BA1464"/>
  <c r="BA1463"/>
  <c r="BA1460"/>
  <c r="BA1459"/>
  <c r="BA1456"/>
  <c r="BA1455"/>
  <c r="BA1452"/>
  <c r="BA1451"/>
  <c r="BA1448"/>
  <c r="BA1447"/>
  <c r="BA1444"/>
  <c r="BA1443"/>
  <c r="BA1440"/>
  <c r="BA1439"/>
  <c r="BA1436"/>
  <c r="BA1435"/>
  <c r="BA1432"/>
  <c r="BA1431"/>
  <c r="BA1428"/>
  <c r="BA1427"/>
  <c r="BA1424"/>
  <c r="BA1423"/>
  <c r="BA1420"/>
  <c r="BA1419"/>
  <c r="BA1416"/>
  <c r="BA1415"/>
  <c r="BA1412"/>
  <c r="BA1411"/>
  <c r="BA1408"/>
  <c r="BA1407"/>
  <c r="BA1404"/>
  <c r="BA1403"/>
  <c r="BA1400"/>
  <c r="BA1399"/>
  <c r="BA1396"/>
  <c r="BA1395"/>
  <c r="BA1392"/>
  <c r="BA1391"/>
  <c r="BA1388"/>
  <c r="BA1387"/>
  <c r="BA1384"/>
  <c r="BA1383"/>
  <c r="BA1380"/>
  <c r="BA1379"/>
  <c r="BA1376"/>
  <c r="BA1375"/>
  <c r="BA1372"/>
  <c r="BA1371"/>
  <c r="BA1368"/>
  <c r="BA1367"/>
  <c r="BA1364"/>
  <c r="BA1363"/>
  <c r="BA1360"/>
  <c r="BA1359"/>
  <c r="BA1356"/>
  <c r="BA1355"/>
  <c r="BA1352"/>
  <c r="BA1351"/>
  <c r="BA1348"/>
  <c r="BA1347"/>
  <c r="BA1344"/>
  <c r="BA1343"/>
  <c r="BA1340"/>
  <c r="BA1339"/>
  <c r="BA1336"/>
  <c r="BA1335"/>
  <c r="BA1332"/>
  <c r="BA1331"/>
  <c r="BA1328"/>
  <c r="BA1327"/>
  <c r="BA1324"/>
  <c r="BA1323"/>
  <c r="BA1320"/>
  <c r="BA1319"/>
  <c r="BA1316"/>
  <c r="BA1315"/>
  <c r="BA1312"/>
  <c r="BA1311"/>
  <c r="BA1308"/>
  <c r="BA1307"/>
  <c r="BA1304"/>
  <c r="BA1303"/>
  <c r="BA1300"/>
  <c r="BA1299"/>
  <c r="BA1296"/>
  <c r="BA1295"/>
  <c r="BA1292"/>
  <c r="BA1291"/>
  <c r="BA1288"/>
  <c r="BA1287"/>
  <c r="BA1284"/>
  <c r="BA1283"/>
  <c r="BA1280"/>
  <c r="BA1279"/>
  <c r="BA1276"/>
  <c r="BA1275"/>
  <c r="BA1272"/>
  <c r="BA1271"/>
  <c r="BA1268"/>
  <c r="BA1267"/>
  <c r="BA1264"/>
  <c r="BA1263"/>
  <c r="BA1260"/>
  <c r="BA1259"/>
  <c r="BA1256"/>
  <c r="BA1255"/>
  <c r="BA1252"/>
  <c r="BA1251"/>
  <c r="BA1248"/>
  <c r="BA1247"/>
  <c r="BA1244"/>
  <c r="BA1243"/>
  <c r="BA1240"/>
  <c r="BA1239"/>
  <c r="BA1236"/>
  <c r="BA1235"/>
  <c r="BA1232"/>
  <c r="BA1231"/>
  <c r="BA1228"/>
  <c r="BA1227"/>
  <c r="BA1196"/>
  <c r="BA1195"/>
  <c r="BA1192"/>
  <c r="BA1191"/>
  <c r="BA1188"/>
  <c r="BA1187"/>
  <c r="BA1184"/>
  <c r="BA1183"/>
  <c r="BA1180"/>
  <c r="BA1179"/>
  <c r="BA1176"/>
  <c r="BA1175"/>
  <c r="BA1172"/>
  <c r="BA1171"/>
  <c r="BA1168"/>
  <c r="BA1167"/>
  <c r="BA1164"/>
  <c r="BA1163"/>
  <c r="BA1160"/>
  <c r="BA1159"/>
  <c r="BA1156"/>
  <c r="BA1155"/>
  <c r="BA1152"/>
  <c r="BA1151"/>
  <c r="BA1148"/>
  <c r="BA1147"/>
  <c r="BA1144"/>
  <c r="BA1143"/>
  <c r="BA1142"/>
  <c r="BA1141"/>
  <c r="BA1136"/>
  <c r="BA1135"/>
  <c r="BA1134"/>
  <c r="BA1133"/>
  <c r="BA1128"/>
  <c r="BA1127"/>
  <c r="BA1126"/>
  <c r="BA1125"/>
  <c r="BA1120"/>
  <c r="BA1119"/>
  <c r="BA1118"/>
  <c r="BA1117"/>
  <c r="BA1112"/>
  <c r="BA1111"/>
  <c r="BA1110"/>
  <c r="BA1109"/>
  <c r="BA1104"/>
  <c r="BA1103"/>
  <c r="BA1102"/>
  <c r="BA1101"/>
  <c r="BA1096"/>
  <c r="BA1095"/>
  <c r="BA1094"/>
  <c r="BA1093"/>
  <c r="BA1088"/>
  <c r="BA1087"/>
  <c r="BA1086"/>
  <c r="BA1085"/>
  <c r="BA1080"/>
  <c r="BA1079"/>
  <c r="BA1078"/>
  <c r="BA1077"/>
  <c r="BA1074"/>
  <c r="BA1073"/>
  <c r="BA1070"/>
  <c r="BA1069"/>
  <c r="BA1066"/>
  <c r="BA1065"/>
  <c r="BA1062"/>
  <c r="BA1061"/>
  <c r="BA1058"/>
  <c r="BA1057"/>
  <c r="BA1054"/>
  <c r="BA1053"/>
  <c r="BA1050"/>
  <c r="BA1049"/>
  <c r="BA1046"/>
  <c r="BA1045"/>
  <c r="BA1042"/>
  <c r="BA1041"/>
  <c r="BA1038"/>
  <c r="BA1037"/>
  <c r="BA1034"/>
  <c r="BA1033"/>
  <c r="BA1030"/>
  <c r="BA1029"/>
  <c r="BA1026"/>
  <c r="BA1025"/>
  <c r="BA1022"/>
  <c r="BA1021"/>
  <c r="BA1018"/>
  <c r="BA1017"/>
  <c r="BA1014"/>
  <c r="BA1013"/>
  <c r="BA1010"/>
  <c r="BA1009"/>
  <c r="BA1006"/>
  <c r="BA1005"/>
  <c r="BA1002"/>
  <c r="BA1001"/>
  <c r="BA998"/>
  <c r="BA997"/>
  <c r="BA994"/>
  <c r="BA993"/>
  <c r="BA990"/>
  <c r="BA989"/>
  <c r="BA986"/>
  <c r="BA985"/>
  <c r="BA982"/>
  <c r="BA981"/>
  <c r="BA978"/>
  <c r="BA977"/>
  <c r="BA974"/>
  <c r="BA973"/>
  <c r="BA970"/>
  <c r="BA969"/>
  <c r="BA966"/>
  <c r="BA965"/>
  <c r="BA962"/>
  <c r="BA961"/>
  <c r="BA958"/>
  <c r="BA957"/>
  <c r="BA954"/>
  <c r="BA953"/>
  <c r="BA950"/>
  <c r="BA949"/>
  <c r="BA946"/>
  <c r="BA945"/>
  <c r="BA942"/>
  <c r="BA941"/>
  <c r="BA938"/>
  <c r="BA937"/>
  <c r="BA934"/>
  <c r="BA933"/>
  <c r="BA930"/>
  <c r="BA929"/>
  <c r="BA926"/>
  <c r="BA925"/>
  <c r="BA922"/>
  <c r="BA921"/>
  <c r="BA918"/>
  <c r="BA917"/>
  <c r="BA914"/>
  <c r="BA913"/>
  <c r="BA910"/>
  <c r="BA909"/>
  <c r="BA906"/>
  <c r="BA905"/>
  <c r="BA902"/>
  <c r="BA901"/>
  <c r="BA898"/>
  <c r="BA897"/>
  <c r="BA894"/>
  <c r="BA893"/>
  <c r="BA890"/>
  <c r="BA889"/>
  <c r="BA886"/>
  <c r="BA885"/>
  <c r="BA884"/>
  <c r="BA879"/>
  <c r="BA878"/>
  <c r="BA877"/>
  <c r="BA876"/>
  <c r="BA871"/>
  <c r="BA870"/>
  <c r="BA869"/>
  <c r="BA868"/>
  <c r="BA863"/>
  <c r="BA862"/>
  <c r="BA861"/>
  <c r="BA860"/>
  <c r="BA855"/>
  <c r="BA854"/>
  <c r="BA853"/>
  <c r="BA852"/>
  <c r="BA847"/>
  <c r="BA846"/>
  <c r="BA845"/>
  <c r="BA844"/>
  <c r="BA839"/>
  <c r="BA838"/>
  <c r="BA837"/>
  <c r="BA836"/>
  <c r="BA831"/>
  <c r="BA830"/>
  <c r="BA829"/>
  <c r="BA828"/>
  <c r="BA823"/>
  <c r="BA822"/>
  <c r="BA821"/>
  <c r="BA820"/>
  <c r="BA815"/>
  <c r="BA814"/>
  <c r="BA813"/>
  <c r="BA812"/>
  <c r="BA807"/>
  <c r="BA806"/>
  <c r="BA805"/>
  <c r="BA804"/>
  <c r="BA799"/>
  <c r="BA798"/>
  <c r="BA797"/>
  <c r="BA796"/>
  <c r="BA791"/>
  <c r="BA790"/>
  <c r="BA789"/>
  <c r="BA788"/>
  <c r="BA783"/>
  <c r="BA782"/>
  <c r="BA781"/>
  <c r="BA780"/>
  <c r="BA775"/>
  <c r="BA774"/>
  <c r="BA773"/>
  <c r="BA772"/>
  <c r="BA767"/>
  <c r="BA766"/>
  <c r="BA765"/>
  <c r="BA764"/>
  <c r="BA759"/>
  <c r="BA758"/>
  <c r="BA757"/>
  <c r="BA756"/>
  <c r="BA751"/>
  <c r="BA750"/>
  <c r="BA749"/>
  <c r="BA748"/>
  <c r="BA743"/>
  <c r="BA742"/>
  <c r="BA741"/>
  <c r="BA740"/>
  <c r="BA735"/>
  <c r="BA734"/>
  <c r="BA733"/>
  <c r="BA732"/>
  <c r="BA727"/>
  <c r="BA726"/>
  <c r="BA725"/>
  <c r="BA724"/>
  <c r="BA719"/>
  <c r="BA718"/>
  <c r="BA717"/>
  <c r="BA716"/>
  <c r="BA711"/>
  <c r="BA710"/>
  <c r="BA709"/>
  <c r="BA708"/>
  <c r="BA703"/>
  <c r="BA702"/>
  <c r="BA701"/>
  <c r="BA700"/>
  <c r="BA695"/>
  <c r="BA694"/>
  <c r="BA693"/>
  <c r="BA692"/>
  <c r="BA687"/>
  <c r="BA686"/>
  <c r="BA685"/>
  <c r="BA684"/>
  <c r="BA679"/>
  <c r="BA678"/>
  <c r="BA677"/>
  <c r="BA676"/>
  <c r="BA671"/>
  <c r="BA670"/>
  <c r="BA669"/>
  <c r="BA668"/>
  <c r="BA663"/>
  <c r="BA662"/>
  <c r="BA661"/>
  <c r="BA660"/>
  <c r="BA655"/>
  <c r="BA654"/>
  <c r="BA653"/>
  <c r="BA652"/>
  <c r="BA647"/>
  <c r="BA646"/>
  <c r="BA645"/>
  <c r="BA644"/>
  <c r="BA639"/>
  <c r="BA638"/>
  <c r="BA635"/>
  <c r="BA634"/>
  <c r="BA631"/>
  <c r="BA630"/>
  <c r="BA627"/>
  <c r="BA626"/>
  <c r="BA623"/>
  <c r="BA622"/>
  <c r="BA619"/>
  <c r="BA618"/>
  <c r="BA615"/>
  <c r="BA614"/>
  <c r="BA611"/>
  <c r="BA610"/>
  <c r="BA607"/>
  <c r="BA606"/>
  <c r="BA603"/>
  <c r="BA602"/>
  <c r="BA599"/>
  <c r="BA598"/>
  <c r="BA595"/>
  <c r="BA594"/>
  <c r="BA591"/>
  <c r="BA590"/>
  <c r="BA587"/>
  <c r="BA586"/>
  <c r="BA583"/>
  <c r="BA580"/>
  <c r="BA579"/>
  <c r="BA576"/>
  <c r="BA575"/>
  <c r="BA572"/>
  <c r="BA571"/>
  <c r="BA568"/>
  <c r="BA567"/>
  <c r="BA564"/>
  <c r="BA563"/>
  <c r="BA560"/>
  <c r="BA559"/>
  <c r="BA556"/>
  <c r="BA555"/>
  <c r="BA552"/>
  <c r="BA551"/>
  <c r="BA548"/>
  <c r="BA547"/>
  <c r="BA544"/>
  <c r="BA543"/>
  <c r="BA540"/>
  <c r="BA539"/>
  <c r="BA536"/>
  <c r="BA535"/>
  <c r="BA532"/>
  <c r="BA531"/>
  <c r="BA528"/>
  <c r="BA527"/>
  <c r="BA520"/>
  <c r="BA519"/>
  <c r="BA518"/>
  <c r="BA517"/>
  <c r="BA516"/>
  <c r="BA515"/>
  <c r="BA514"/>
  <c r="BA513"/>
  <c r="BA504"/>
  <c r="BA503"/>
  <c r="BA502"/>
  <c r="BA501"/>
  <c r="BA500"/>
  <c r="BA499"/>
  <c r="BA498"/>
  <c r="BA497"/>
  <c r="BA488"/>
  <c r="BA487"/>
  <c r="BA486"/>
  <c r="BA485"/>
  <c r="BA484"/>
  <c r="BA483"/>
  <c r="BA482"/>
  <c r="BA481"/>
  <c r="BA472"/>
  <c r="BA471"/>
  <c r="BA470"/>
  <c r="BA469"/>
  <c r="BA468"/>
  <c r="BA467"/>
  <c r="BA466"/>
  <c r="BA465"/>
  <c r="BA460"/>
  <c r="BA459"/>
  <c r="BA456"/>
  <c r="BA455"/>
  <c r="BA452"/>
  <c r="BA451"/>
  <c r="BA448"/>
  <c r="BA447"/>
  <c r="BA444"/>
  <c r="BA443"/>
  <c r="BA440"/>
  <c r="BA439"/>
  <c r="BA436"/>
  <c r="BA435"/>
  <c r="BA432"/>
  <c r="BA431"/>
  <c r="BA428"/>
  <c r="BA427"/>
  <c r="BA424"/>
  <c r="BA423"/>
  <c r="BA420"/>
  <c r="BA419"/>
  <c r="BA416"/>
  <c r="BA415"/>
  <c r="BA412"/>
  <c r="BA411"/>
  <c r="BA408"/>
  <c r="BA407"/>
  <c r="BA404"/>
  <c r="BA403"/>
  <c r="BA400"/>
  <c r="BA399"/>
  <c r="BA396"/>
  <c r="BA395"/>
  <c r="BA392"/>
  <c r="BA391"/>
  <c r="BA388"/>
  <c r="BA387"/>
  <c r="BA384"/>
  <c r="BA383"/>
  <c r="BA380"/>
  <c r="BA379"/>
  <c r="BA376"/>
  <c r="BA375"/>
  <c r="BA372"/>
  <c r="BA371"/>
  <c r="BA368"/>
  <c r="BA367"/>
  <c r="BA362"/>
  <c r="BA361"/>
  <c r="BA360"/>
  <c r="BA359"/>
  <c r="BA354"/>
  <c r="BA353"/>
  <c r="BA352"/>
  <c r="BA351"/>
  <c r="BA346"/>
  <c r="BA345"/>
  <c r="BA344"/>
  <c r="BA343"/>
  <c r="BA338"/>
  <c r="BA337"/>
  <c r="BA336"/>
  <c r="BA335"/>
  <c r="BA330"/>
  <c r="BA329"/>
  <c r="BA328"/>
  <c r="BA327"/>
  <c r="BA326"/>
  <c r="BA325"/>
  <c r="BA324"/>
  <c r="BA323"/>
  <c r="BA314"/>
  <c r="BA313"/>
  <c r="BA312"/>
  <c r="BA311"/>
  <c r="BA310"/>
  <c r="BA309"/>
  <c r="BA308"/>
  <c r="BA307"/>
  <c r="BA304"/>
  <c r="BA303"/>
  <c r="BA300"/>
  <c r="BA299"/>
  <c r="BA296"/>
  <c r="BA295"/>
  <c r="BA292"/>
  <c r="BA291"/>
  <c r="BA288"/>
  <c r="BA287"/>
  <c r="BA284"/>
  <c r="BA283"/>
  <c r="BA280"/>
  <c r="BA279"/>
  <c r="BA276"/>
  <c r="BA275"/>
  <c r="BA272"/>
  <c r="BA271"/>
  <c r="BA268"/>
  <c r="BA267"/>
  <c r="BA264"/>
  <c r="BA263"/>
  <c r="BA260"/>
  <c r="BA259"/>
  <c r="BA256"/>
  <c r="BA255"/>
  <c r="BA252"/>
  <c r="BA251"/>
  <c r="BA248"/>
  <c r="BA247"/>
  <c r="BA244"/>
  <c r="BA243"/>
  <c r="BA240"/>
  <c r="BA239"/>
  <c r="BA236"/>
  <c r="BA235"/>
  <c r="BA232"/>
  <c r="BA231"/>
  <c r="BA228"/>
  <c r="BA227"/>
  <c r="BA224"/>
  <c r="BA223"/>
  <c r="BA220"/>
  <c r="BA219"/>
  <c r="BA216"/>
  <c r="BA215"/>
  <c r="BA212"/>
  <c r="BA211"/>
  <c r="BA208"/>
  <c r="BA203"/>
  <c r="BA202"/>
  <c r="BA201"/>
  <c r="BA200"/>
  <c r="BA195"/>
  <c r="BA194"/>
  <c r="BA193"/>
  <c r="BA192"/>
  <c r="BA187"/>
  <c r="BA186"/>
  <c r="BA185"/>
  <c r="BA184"/>
  <c r="BA179"/>
  <c r="BA178"/>
  <c r="BA177"/>
  <c r="BA176"/>
  <c r="BA175"/>
  <c r="BA174"/>
  <c r="BA173"/>
  <c r="BA172"/>
  <c r="BA171"/>
  <c r="BA170"/>
  <c r="BA169"/>
  <c r="BA168"/>
  <c r="BA167"/>
  <c r="BA166"/>
  <c r="BA165"/>
  <c r="BA164"/>
  <c r="BA163"/>
  <c r="BA162"/>
  <c r="BA161"/>
  <c r="BA160"/>
  <c r="BA159"/>
  <c r="BA158"/>
  <c r="BA157"/>
  <c r="BA156"/>
  <c r="BA155"/>
  <c r="BA154"/>
  <c r="BA153"/>
  <c r="BA152"/>
  <c r="BA151"/>
  <c r="BA150"/>
  <c r="BA149"/>
  <c r="BA148"/>
  <c r="BA147"/>
  <c r="BA146"/>
  <c r="BA145"/>
  <c r="BA144"/>
  <c r="BA143"/>
  <c r="BA142"/>
  <c r="BA141"/>
  <c r="BA140"/>
  <c r="BA139"/>
  <c r="BA138"/>
  <c r="BA137"/>
  <c r="BA136"/>
  <c r="BA135"/>
  <c r="BA134"/>
  <c r="BA133"/>
  <c r="BA132"/>
  <c r="BA131"/>
  <c r="BA130"/>
  <c r="BA129"/>
  <c r="BA128"/>
  <c r="BA127"/>
  <c r="BA126"/>
  <c r="BA125"/>
  <c r="BA124"/>
  <c r="BA123"/>
  <c r="BA122"/>
  <c r="BA121"/>
  <c r="BA120"/>
  <c r="BA119"/>
  <c r="BA118"/>
  <c r="BA117"/>
  <c r="BA116"/>
  <c r="BA115"/>
  <c r="BA114"/>
  <c r="BA113"/>
  <c r="BA112"/>
  <c r="BA111"/>
  <c r="BA110"/>
  <c r="BA109"/>
  <c r="BA108"/>
  <c r="BA107"/>
  <c r="BA106"/>
  <c r="BA105"/>
  <c r="BA104"/>
  <c r="BA103"/>
  <c r="BA102"/>
  <c r="BA101"/>
  <c r="BA100"/>
  <c r="BA99"/>
  <c r="BA98"/>
  <c r="BA97"/>
  <c r="BA96"/>
  <c r="BA95"/>
  <c r="BA94"/>
  <c r="AN178"/>
  <c r="AP178"/>
  <c r="AN176"/>
  <c r="AP176"/>
  <c r="AN174"/>
  <c r="AP174"/>
  <c r="AN172"/>
  <c r="AP172"/>
  <c r="AN170"/>
  <c r="AP170"/>
  <c r="AN168"/>
  <c r="AP168"/>
  <c r="AN166"/>
  <c r="AP166"/>
  <c r="AN164"/>
  <c r="AP164"/>
  <c r="AN162"/>
  <c r="AP162"/>
  <c r="AN160"/>
  <c r="AP160"/>
  <c r="AN158"/>
  <c r="AP158"/>
  <c r="AN156"/>
  <c r="AP156"/>
  <c r="AN154"/>
  <c r="AP154"/>
  <c r="AN152"/>
  <c r="AP152"/>
  <c r="AN150"/>
  <c r="AP150"/>
  <c r="AN148"/>
  <c r="AP148"/>
  <c r="AN146"/>
  <c r="AP146"/>
  <c r="AN144"/>
  <c r="AP144"/>
  <c r="AN142"/>
  <c r="AP142"/>
  <c r="AN140"/>
  <c r="AP140"/>
  <c r="AN138"/>
  <c r="AP138"/>
  <c r="AN136"/>
  <c r="AP136"/>
  <c r="AN134"/>
  <c r="AP134"/>
  <c r="AN132"/>
  <c r="AP132"/>
  <c r="AN130"/>
  <c r="AP130"/>
  <c r="AN128"/>
  <c r="AP128"/>
  <c r="AN126"/>
  <c r="AP126"/>
  <c r="AN124"/>
  <c r="AP124"/>
  <c r="AN122"/>
  <c r="AP122"/>
  <c r="AN120"/>
  <c r="AP120"/>
  <c r="AN118"/>
  <c r="AP118"/>
  <c r="AN116"/>
  <c r="AP116"/>
  <c r="AN114"/>
  <c r="AP114"/>
  <c r="AN112"/>
  <c r="AP112"/>
  <c r="AN110"/>
  <c r="AP110"/>
  <c r="AN108"/>
  <c r="AP108"/>
  <c r="AN106"/>
  <c r="AP106"/>
  <c r="AN104"/>
  <c r="AP104"/>
  <c r="AN102"/>
  <c r="AP102"/>
  <c r="AN100"/>
  <c r="AP100"/>
  <c r="AN98"/>
  <c r="AP98"/>
  <c r="AN96"/>
  <c r="AP96"/>
  <c r="AP94"/>
  <c r="AN3999"/>
  <c r="AP3999"/>
  <c r="AN3997"/>
  <c r="AP3997"/>
  <c r="AN3995"/>
  <c r="AP3995"/>
  <c r="AN3993"/>
  <c r="AP3993"/>
  <c r="AN3991"/>
  <c r="AP3991"/>
  <c r="AN3989"/>
  <c r="AP3989"/>
  <c r="AN3987"/>
  <c r="AP3987"/>
  <c r="AN3985"/>
  <c r="AP3985"/>
  <c r="AN3983"/>
  <c r="AP3983"/>
  <c r="AN3981"/>
  <c r="AP3981"/>
  <c r="AN3979"/>
  <c r="AP3979"/>
  <c r="AN3977"/>
  <c r="AP3977"/>
  <c r="AN3975"/>
  <c r="AP3975"/>
  <c r="AN3973"/>
  <c r="AP3973"/>
  <c r="AN3971"/>
  <c r="AP3971"/>
  <c r="AN3969"/>
  <c r="AP3969"/>
  <c r="AN3967"/>
  <c r="AP3967"/>
  <c r="AN3965"/>
  <c r="AP3965"/>
  <c r="AN3963"/>
  <c r="AP3963"/>
  <c r="AN3961"/>
  <c r="AP3961"/>
  <c r="AN3959"/>
  <c r="AP3959"/>
  <c r="AN3957"/>
  <c r="AP3957"/>
  <c r="AN3955"/>
  <c r="AP3955"/>
  <c r="AN3953"/>
  <c r="AP3953"/>
  <c r="AN3951"/>
  <c r="AP3951"/>
  <c r="AN3949"/>
  <c r="AP3949"/>
  <c r="AN3947"/>
  <c r="AP3947"/>
  <c r="AN3945"/>
  <c r="AP3945"/>
  <c r="AN3943"/>
  <c r="AP3943"/>
  <c r="AN3941"/>
  <c r="AP3941"/>
  <c r="AN3939"/>
  <c r="AP3939"/>
  <c r="AN3937"/>
  <c r="AP3937"/>
  <c r="AN3935"/>
  <c r="AP3935"/>
  <c r="AN3933"/>
  <c r="AP3933"/>
  <c r="AN3931"/>
  <c r="AP3931"/>
  <c r="AN3929"/>
  <c r="AP3929"/>
  <c r="AN3927"/>
  <c r="AP3927"/>
  <c r="AN3925"/>
  <c r="AP3925"/>
  <c r="AN3923"/>
  <c r="AP3923"/>
  <c r="AN3921"/>
  <c r="AP3921"/>
  <c r="AN3919"/>
  <c r="AP3919"/>
  <c r="AN3917"/>
  <c r="AP3917"/>
  <c r="AN3915"/>
  <c r="AP3915"/>
  <c r="AN3913"/>
  <c r="AP3913"/>
  <c r="AN3911"/>
  <c r="AP3911"/>
  <c r="AN3909"/>
  <c r="AP3909"/>
  <c r="AN3907"/>
  <c r="AP3907"/>
  <c r="AN3905"/>
  <c r="AP3905"/>
  <c r="AN3903"/>
  <c r="AP3903"/>
  <c r="AN3901"/>
  <c r="AP3901"/>
  <c r="AN3899"/>
  <c r="AP3899"/>
  <c r="AN3897"/>
  <c r="AP3897"/>
  <c r="AN3895"/>
  <c r="AP3895"/>
  <c r="AN3893"/>
  <c r="AP3893"/>
  <c r="AN3891"/>
  <c r="AP3891"/>
  <c r="AN3889"/>
  <c r="AP3889"/>
  <c r="AN3887"/>
  <c r="AP3887"/>
  <c r="AN3885"/>
  <c r="AP3885"/>
  <c r="AN3883"/>
  <c r="AP3883"/>
  <c r="AN3881"/>
  <c r="AP3881"/>
  <c r="AN3879"/>
  <c r="AP3879"/>
  <c r="AN3877"/>
  <c r="AP3877"/>
  <c r="AN3875"/>
  <c r="AP3875"/>
  <c r="AN3873"/>
  <c r="AP3873"/>
  <c r="AN3871"/>
  <c r="AP3871"/>
  <c r="AN3869"/>
  <c r="AP3869"/>
  <c r="AN3867"/>
  <c r="AP3867"/>
  <c r="AN3865"/>
  <c r="AP3865"/>
  <c r="AN3863"/>
  <c r="AP3863"/>
  <c r="AN3861"/>
  <c r="AP3861"/>
  <c r="AN3859"/>
  <c r="AP3859"/>
  <c r="AN3857"/>
  <c r="AP3857"/>
  <c r="AN3855"/>
  <c r="AP3855"/>
  <c r="AN3853"/>
  <c r="AP3853"/>
  <c r="AN3851"/>
  <c r="AP3851"/>
  <c r="AN3849"/>
  <c r="AP3849"/>
  <c r="AN3847"/>
  <c r="AP3847"/>
  <c r="AN3845"/>
  <c r="AP3845"/>
  <c r="AN3843"/>
  <c r="AP3843"/>
  <c r="AN3841"/>
  <c r="AP3841"/>
  <c r="AN3839"/>
  <c r="AP3839"/>
  <c r="AN3837"/>
  <c r="AP3837"/>
  <c r="AN3835"/>
  <c r="AP3835"/>
  <c r="AN3833"/>
  <c r="AP3833"/>
  <c r="AN3831"/>
  <c r="AP3831"/>
  <c r="AN3829"/>
  <c r="AP3829"/>
  <c r="AN3827"/>
  <c r="AP3827"/>
  <c r="AN3825"/>
  <c r="AP3825"/>
  <c r="AN3823"/>
  <c r="AP3823"/>
  <c r="AN3821"/>
  <c r="AP3821"/>
  <c r="AN3819"/>
  <c r="AP3819"/>
  <c r="AN3817"/>
  <c r="AP3817"/>
  <c r="AN3815"/>
  <c r="AP3815"/>
  <c r="AN3813"/>
  <c r="AP3813"/>
  <c r="AN3811"/>
  <c r="AP3811"/>
  <c r="AN3809"/>
  <c r="AP3809"/>
  <c r="AN3807"/>
  <c r="AP3807"/>
  <c r="AN3805"/>
  <c r="AP3805"/>
  <c r="AN3803"/>
  <c r="AP3803"/>
  <c r="AN3801"/>
  <c r="AP3801"/>
  <c r="AN3799"/>
  <c r="AP3799"/>
  <c r="AN3797"/>
  <c r="AP3797"/>
  <c r="AN3795"/>
  <c r="AP3795"/>
  <c r="AN3793"/>
  <c r="AP3793"/>
  <c r="AN3791"/>
  <c r="AP3791"/>
  <c r="AN3789"/>
  <c r="AP3789"/>
  <c r="AN3787"/>
  <c r="AP3787"/>
  <c r="AN3785"/>
  <c r="AP3785"/>
  <c r="AN3783"/>
  <c r="AP3783"/>
  <c r="AN3781"/>
  <c r="AP3781"/>
  <c r="AN3779"/>
  <c r="AP3779"/>
  <c r="AN3777"/>
  <c r="AP3777"/>
  <c r="AN3636"/>
  <c r="AP3636"/>
  <c r="AN3634"/>
  <c r="AP3634"/>
  <c r="AN3632"/>
  <c r="AP3632"/>
  <c r="AN3630"/>
  <c r="AP3630"/>
  <c r="AN3628"/>
  <c r="AP3628"/>
  <c r="AN3626"/>
  <c r="AP3626"/>
  <c r="AN3624"/>
  <c r="AP3624"/>
  <c r="AN3622"/>
  <c r="AP3622"/>
  <c r="AN3620"/>
  <c r="AP3620"/>
  <c r="AN3618"/>
  <c r="AP3618"/>
  <c r="AN3616"/>
  <c r="AP3616"/>
  <c r="AN3614"/>
  <c r="AP3614"/>
  <c r="AN3612"/>
  <c r="AP3612"/>
  <c r="AN3610"/>
  <c r="AP3610"/>
  <c r="AN3608"/>
  <c r="AP3608"/>
  <c r="AN3606"/>
  <c r="AP3606"/>
  <c r="AN3604"/>
  <c r="AP3604"/>
  <c r="AN3602"/>
  <c r="AP3602"/>
  <c r="AN3600"/>
  <c r="AP3600"/>
  <c r="AN3598"/>
  <c r="AP3598"/>
  <c r="AN3596"/>
  <c r="AP3596"/>
  <c r="AN3594"/>
  <c r="AP3594"/>
  <c r="AN3592"/>
  <c r="AP3592"/>
  <c r="AN3590"/>
  <c r="AP3590"/>
  <c r="AN3588"/>
  <c r="AP3588"/>
  <c r="AN3586"/>
  <c r="AP3586"/>
  <c r="AN3584"/>
  <c r="AP3584"/>
  <c r="AN3582"/>
  <c r="AP3582"/>
  <c r="AN3580"/>
  <c r="AP3580"/>
  <c r="AN3578"/>
  <c r="AP3578"/>
  <c r="AN3576"/>
  <c r="AP3576"/>
  <c r="AN3574"/>
  <c r="AP3574"/>
  <c r="AN3572"/>
  <c r="AP3572"/>
  <c r="AN3570"/>
  <c r="AP3570"/>
  <c r="AN3568"/>
  <c r="AP3568"/>
  <c r="AN3566"/>
  <c r="AP3566"/>
  <c r="AN3564"/>
  <c r="AP3564"/>
  <c r="AN3562"/>
  <c r="AP3562"/>
  <c r="AN3560"/>
  <c r="AP3560"/>
  <c r="AN3558"/>
  <c r="AP3558"/>
  <c r="AN3556"/>
  <c r="AP3556"/>
  <c r="AN3554"/>
  <c r="AP3554"/>
  <c r="AN3552"/>
  <c r="AP3552"/>
  <c r="AN3550"/>
  <c r="AP3550"/>
  <c r="AN3548"/>
  <c r="AP3548"/>
  <c r="AN3546"/>
  <c r="AP3546"/>
  <c r="AN3544"/>
  <c r="AP3544"/>
  <c r="AN3542"/>
  <c r="AP3542"/>
  <c r="AN3540"/>
  <c r="AP3540"/>
  <c r="AN3538"/>
  <c r="AP3538"/>
  <c r="AN3536"/>
  <c r="AP3536"/>
  <c r="AN3534"/>
  <c r="AP3534"/>
  <c r="AN3532"/>
  <c r="AP3532"/>
  <c r="AN3530"/>
  <c r="AP3530"/>
  <c r="AN3528"/>
  <c r="AP3528"/>
  <c r="AN3526"/>
  <c r="AP3526"/>
  <c r="AN3524"/>
  <c r="AP3524"/>
  <c r="AN3522"/>
  <c r="AP3522"/>
  <c r="AN3520"/>
  <c r="AP3520"/>
  <c r="AN3518"/>
  <c r="AP3518"/>
  <c r="AN3516"/>
  <c r="AP3516"/>
  <c r="AN3514"/>
  <c r="AP3514"/>
  <c r="AN3512"/>
  <c r="AP3512"/>
  <c r="AN3510"/>
  <c r="AP3510"/>
  <c r="AN3508"/>
  <c r="AP3508"/>
  <c r="AN3506"/>
  <c r="AP3506"/>
  <c r="AN3504"/>
  <c r="AP3504"/>
  <c r="AN3502"/>
  <c r="AP3502"/>
  <c r="AN3500"/>
  <c r="AP3500"/>
  <c r="AN3498"/>
  <c r="AP3498"/>
  <c r="AN3496"/>
  <c r="AP3496"/>
  <c r="AN3494"/>
  <c r="AP3494"/>
  <c r="AN3492"/>
  <c r="AP3492"/>
  <c r="AN3490"/>
  <c r="AP3490"/>
  <c r="AN3488"/>
  <c r="AP3488"/>
  <c r="AN3486"/>
  <c r="AP3486"/>
  <c r="AN3484"/>
  <c r="AP3484"/>
  <c r="AN3482"/>
  <c r="AP3482"/>
  <c r="AN3480"/>
  <c r="AP3480"/>
  <c r="AN3478"/>
  <c r="AP3478"/>
  <c r="AN3476"/>
  <c r="AP3476"/>
  <c r="AN3474"/>
  <c r="AP3474"/>
  <c r="AN3472"/>
  <c r="AP3472"/>
  <c r="AN3470"/>
  <c r="AP3470"/>
  <c r="AN3468"/>
  <c r="AP3468"/>
  <c r="AN3466"/>
  <c r="AP3466"/>
  <c r="AN3464"/>
  <c r="AP3464"/>
  <c r="AN3462"/>
  <c r="AP3462"/>
  <c r="AN3460"/>
  <c r="AP3460"/>
  <c r="AN3458"/>
  <c r="AP3458"/>
  <c r="AN3456"/>
  <c r="AP3456"/>
  <c r="AN3454"/>
  <c r="AP3454"/>
  <c r="AN3452"/>
  <c r="AP3452"/>
  <c r="AN3450"/>
  <c r="AP3450"/>
  <c r="AN3448"/>
  <c r="AP3448"/>
  <c r="AN3446"/>
  <c r="AP3446"/>
  <c r="AN3444"/>
  <c r="AP3444"/>
  <c r="AN3442"/>
  <c r="AP3442"/>
  <c r="AN3440"/>
  <c r="AP3440"/>
  <c r="AN3438"/>
  <c r="AP3438"/>
  <c r="AN3436"/>
  <c r="AP3436"/>
  <c r="AN3434"/>
  <c r="AP3434"/>
  <c r="AN3432"/>
  <c r="AP3432"/>
  <c r="AN3430"/>
  <c r="AP3430"/>
  <c r="AN3428"/>
  <c r="AP3428"/>
  <c r="AN3426"/>
  <c r="AP3426"/>
  <c r="AN3424"/>
  <c r="AP3424"/>
  <c r="AN3422"/>
  <c r="AP3422"/>
  <c r="AN3420"/>
  <c r="AP3420"/>
  <c r="AN3418"/>
  <c r="AP3418"/>
  <c r="AN3416"/>
  <c r="AP3416"/>
  <c r="AN3414"/>
  <c r="AP3414"/>
  <c r="AN3412"/>
  <c r="AP3412"/>
  <c r="AN3410"/>
  <c r="AP3410"/>
  <c r="AN3408"/>
  <c r="AP3408"/>
  <c r="AN3406"/>
  <c r="AP3406"/>
  <c r="AN3404"/>
  <c r="AP3404"/>
  <c r="AN3402"/>
  <c r="AP3402"/>
  <c r="AN3400"/>
  <c r="AP3400"/>
  <c r="AN3398"/>
  <c r="AP3398"/>
  <c r="AN3396"/>
  <c r="AP3396"/>
  <c r="AN3394"/>
  <c r="AP3394"/>
  <c r="AN3392"/>
  <c r="AP3392"/>
  <c r="AN3390"/>
  <c r="AP3390"/>
  <c r="AN3388"/>
  <c r="AP3388"/>
  <c r="AN3386"/>
  <c r="AP3386"/>
  <c r="AN3384"/>
  <c r="AP3384"/>
  <c r="AN3382"/>
  <c r="AP3382"/>
  <c r="AN3380"/>
  <c r="AP3380"/>
  <c r="AN3378"/>
  <c r="AP3378"/>
  <c r="AN3376"/>
  <c r="AP3376"/>
  <c r="AN3374"/>
  <c r="AP3374"/>
  <c r="AN3372"/>
  <c r="AP3372"/>
  <c r="AN3370"/>
  <c r="AP3370"/>
  <c r="AN3368"/>
  <c r="AP3368"/>
  <c r="AN3366"/>
  <c r="AP3366"/>
  <c r="AN3364"/>
  <c r="AP3364"/>
  <c r="AN3362"/>
  <c r="AP3362"/>
  <c r="AN3360"/>
  <c r="AP3360"/>
  <c r="AN3358"/>
  <c r="AP3358"/>
  <c r="AN3356"/>
  <c r="AP3356"/>
  <c r="AN3354"/>
  <c r="AP3354"/>
  <c r="AN3352"/>
  <c r="AP3352"/>
  <c r="AN3350"/>
  <c r="AP3350"/>
  <c r="AN3348"/>
  <c r="AP3348"/>
  <c r="AN3346"/>
  <c r="AP3346"/>
  <c r="AN3344"/>
  <c r="AP3344"/>
  <c r="AN3342"/>
  <c r="AP3342"/>
  <c r="AN3340"/>
  <c r="AP3340"/>
  <c r="AN3338"/>
  <c r="AP3338"/>
  <c r="AN3336"/>
  <c r="AP3336"/>
  <c r="AN3334"/>
  <c r="AP3334"/>
  <c r="AN3332"/>
  <c r="AP3332"/>
  <c r="AN3330"/>
  <c r="AP3330"/>
  <c r="AN3328"/>
  <c r="AP3328"/>
  <c r="AN3326"/>
  <c r="AP3326"/>
  <c r="AN3324"/>
  <c r="AP3324"/>
  <c r="AN3322"/>
  <c r="AP3322"/>
  <c r="AN3320"/>
  <c r="AP3320"/>
  <c r="AN3318"/>
  <c r="AP3318"/>
  <c r="AN3316"/>
  <c r="AP3316"/>
  <c r="AN3314"/>
  <c r="AP3314"/>
  <c r="AN3312"/>
  <c r="AP3312"/>
  <c r="AN3310"/>
  <c r="AP3310"/>
  <c r="AN3308"/>
  <c r="AP3308"/>
  <c r="AN3306"/>
  <c r="AP3306"/>
  <c r="AN3304"/>
  <c r="AP3304"/>
  <c r="AN3302"/>
  <c r="AP3302"/>
  <c r="AN3300"/>
  <c r="AP3300"/>
  <c r="AN3298"/>
  <c r="AP3298"/>
  <c r="AN3296"/>
  <c r="AP3296"/>
  <c r="AN3294"/>
  <c r="AP3294"/>
  <c r="AN3292"/>
  <c r="AP3292"/>
  <c r="AN3290"/>
  <c r="AP3290"/>
  <c r="AN3288"/>
  <c r="AP3288"/>
  <c r="AN3286"/>
  <c r="AP3286"/>
  <c r="AN3284"/>
  <c r="AP3284"/>
  <c r="AN3282"/>
  <c r="AP3282"/>
  <c r="AN3280"/>
  <c r="AP3280"/>
  <c r="AN3278"/>
  <c r="AP3278"/>
  <c r="AN3276"/>
  <c r="AP3276"/>
  <c r="AN3274"/>
  <c r="AP3274"/>
  <c r="AN3272"/>
  <c r="AP3272"/>
  <c r="AN3270"/>
  <c r="AP3270"/>
  <c r="AN3268"/>
  <c r="AP3268"/>
  <c r="AN3266"/>
  <c r="AP3266"/>
  <c r="AN3264"/>
  <c r="AP3264"/>
  <c r="AN3262"/>
  <c r="AP3262"/>
  <c r="AN3260"/>
  <c r="AP3260"/>
  <c r="AN3258"/>
  <c r="AP3258"/>
  <c r="AN3256"/>
  <c r="AP3256"/>
  <c r="AN3254"/>
  <c r="AP3254"/>
  <c r="AN3252"/>
  <c r="AP3252"/>
  <c r="AN3250"/>
  <c r="AP3250"/>
  <c r="AN3248"/>
  <c r="AP3248"/>
  <c r="AN3246"/>
  <c r="AP3246"/>
  <c r="AN3244"/>
  <c r="AP3244"/>
  <c r="AN3242"/>
  <c r="AP3242"/>
  <c r="AN3240"/>
  <c r="AP3240"/>
  <c r="AN3238"/>
  <c r="AP3238"/>
  <c r="AN3236"/>
  <c r="AP3236"/>
  <c r="AN3234"/>
  <c r="AP3234"/>
  <c r="AN3232"/>
  <c r="AP3232"/>
  <c r="AN3230"/>
  <c r="AP3230"/>
  <c r="AN3228"/>
  <c r="AP3228"/>
  <c r="AN3226"/>
  <c r="AP3226"/>
  <c r="AN3224"/>
  <c r="AP3224"/>
  <c r="AN3222"/>
  <c r="AP3222"/>
  <c r="AN3220"/>
  <c r="AP3220"/>
  <c r="AN3218"/>
  <c r="AP3218"/>
  <c r="AN3216"/>
  <c r="AP3216"/>
  <c r="AN3214"/>
  <c r="AP3214"/>
  <c r="AN3212"/>
  <c r="AP3212"/>
  <c r="AN3210"/>
  <c r="AP3210"/>
  <c r="AN3208"/>
  <c r="AP3208"/>
  <c r="AN3206"/>
  <c r="AP3206"/>
  <c r="AN3204"/>
  <c r="AP3204"/>
  <c r="AN3202"/>
  <c r="AP3202"/>
  <c r="AN3200"/>
  <c r="AP3200"/>
  <c r="AN3198"/>
  <c r="AP3198"/>
  <c r="AN3196"/>
  <c r="AP3196"/>
  <c r="AN3194"/>
  <c r="AP3194"/>
  <c r="AN3192"/>
  <c r="AP3192"/>
  <c r="AN3190"/>
  <c r="AP3190"/>
  <c r="AN3188"/>
  <c r="AP3188"/>
  <c r="AN3186"/>
  <c r="AP3186"/>
  <c r="AN3184"/>
  <c r="AP3184"/>
  <c r="AN3182"/>
  <c r="AP3182"/>
  <c r="AN3180"/>
  <c r="AP3180"/>
  <c r="AN3178"/>
  <c r="AP3178"/>
  <c r="AN3176"/>
  <c r="AP3176"/>
  <c r="AN3174"/>
  <c r="AP3174"/>
  <c r="AN3172"/>
  <c r="AP3172"/>
  <c r="AN3170"/>
  <c r="AP3170"/>
  <c r="AN3168"/>
  <c r="AP3168"/>
  <c r="AN3166"/>
  <c r="AP3166"/>
  <c r="AN3164"/>
  <c r="AP3164"/>
  <c r="AN3162"/>
  <c r="AP3162"/>
  <c r="AN3160"/>
  <c r="AP3160"/>
  <c r="AN3158"/>
  <c r="AP3158"/>
  <c r="AN3156"/>
  <c r="AP3156"/>
  <c r="AN3154"/>
  <c r="AP3154"/>
  <c r="AN3152"/>
  <c r="AP3152"/>
  <c r="AN3150"/>
  <c r="AP3150"/>
  <c r="AN3148"/>
  <c r="AP3148"/>
  <c r="AN3146"/>
  <c r="AP3146"/>
  <c r="AN3144"/>
  <c r="AP3144"/>
  <c r="AN3142"/>
  <c r="AP3142"/>
  <c r="AN3140"/>
  <c r="AP3140"/>
  <c r="AN3138"/>
  <c r="AP3138"/>
  <c r="AN3136"/>
  <c r="AP3136"/>
  <c r="AN3134"/>
  <c r="AP3134"/>
  <c r="AN3132"/>
  <c r="AP3132"/>
  <c r="AN3130"/>
  <c r="AP3130"/>
  <c r="AN3128"/>
  <c r="AP3128"/>
  <c r="AN3126"/>
  <c r="AP3126"/>
  <c r="AN3124"/>
  <c r="AP3124"/>
  <c r="AN3122"/>
  <c r="AP3122"/>
  <c r="AN3120"/>
  <c r="AP3120"/>
  <c r="AN3118"/>
  <c r="AP3118"/>
  <c r="AN3116"/>
  <c r="AP3116"/>
  <c r="AN3114"/>
  <c r="AP3114"/>
  <c r="AN3112"/>
  <c r="AP3112"/>
  <c r="AN3110"/>
  <c r="AP3110"/>
  <c r="AN3108"/>
  <c r="AP3108"/>
  <c r="AN3106"/>
  <c r="AP3106"/>
  <c r="AN3104"/>
  <c r="AP3104"/>
  <c r="AN3102"/>
  <c r="AP3102"/>
  <c r="AN3100"/>
  <c r="AP3100"/>
  <c r="AN3098"/>
  <c r="AP3098"/>
  <c r="AN3096"/>
  <c r="AP3096"/>
  <c r="AN3094"/>
  <c r="AP3094"/>
  <c r="AN3092"/>
  <c r="AP3092"/>
  <c r="AN3090"/>
  <c r="AP3090"/>
  <c r="AN3088"/>
  <c r="AP3088"/>
  <c r="AN3086"/>
  <c r="AP3086"/>
  <c r="AN3084"/>
  <c r="AP3084"/>
  <c r="AN3082"/>
  <c r="AP3082"/>
  <c r="AN3080"/>
  <c r="AP3080"/>
  <c r="AN3078"/>
  <c r="AP3078"/>
  <c r="AN3076"/>
  <c r="AP3076"/>
  <c r="AN3074"/>
  <c r="AP3074"/>
  <c r="AN3072"/>
  <c r="AP3072"/>
  <c r="AN3070"/>
  <c r="AP3070"/>
  <c r="AN3068"/>
  <c r="AP3068"/>
  <c r="AN3066"/>
  <c r="AP3066"/>
  <c r="AN3064"/>
  <c r="AP3064"/>
  <c r="AN3062"/>
  <c r="AP3062"/>
  <c r="AN3060"/>
  <c r="AP3060"/>
  <c r="AN3058"/>
  <c r="AP3058"/>
  <c r="AN3056"/>
  <c r="AP3056"/>
  <c r="AN3054"/>
  <c r="AP3054"/>
  <c r="AN3052"/>
  <c r="AP3052"/>
  <c r="AN3050"/>
  <c r="AP3050"/>
  <c r="AN3048"/>
  <c r="AP3048"/>
  <c r="AN3046"/>
  <c r="AP3046"/>
  <c r="AN3044"/>
  <c r="AP3044"/>
  <c r="AN3042"/>
  <c r="AP3042"/>
  <c r="AN3040"/>
  <c r="AP3040"/>
  <c r="AN3038"/>
  <c r="AP3038"/>
  <c r="AN3036"/>
  <c r="AP3036"/>
  <c r="AN3034"/>
  <c r="AP3034"/>
  <c r="AN3032"/>
  <c r="AP3032"/>
  <c r="AN3030"/>
  <c r="AP3030"/>
  <c r="AN3028"/>
  <c r="AP3028"/>
  <c r="AN3026"/>
  <c r="AP3026"/>
  <c r="AN3024"/>
  <c r="AP3024"/>
  <c r="AN3022"/>
  <c r="AP3022"/>
  <c r="AN3020"/>
  <c r="AP3020"/>
  <c r="AN3018"/>
  <c r="AP3018"/>
  <c r="AN3016"/>
  <c r="AP3016"/>
  <c r="AN3014"/>
  <c r="AP3014"/>
  <c r="AN3012"/>
  <c r="AP3012"/>
  <c r="AN3010"/>
  <c r="AP3010"/>
  <c r="AN3008"/>
  <c r="AP3008"/>
  <c r="AN3006"/>
  <c r="AP3006"/>
  <c r="AN3004"/>
  <c r="AP3004"/>
  <c r="AN3002"/>
  <c r="AP3002"/>
  <c r="AN3000"/>
  <c r="AP3000"/>
  <c r="AN2998"/>
  <c r="AP2998"/>
  <c r="AN2996"/>
  <c r="AP2996"/>
  <c r="AN2994"/>
  <c r="AP2994"/>
  <c r="AN2992"/>
  <c r="AP2992"/>
  <c r="AN2990"/>
  <c r="AP2990"/>
  <c r="AN2988"/>
  <c r="AP2988"/>
  <c r="AN2986"/>
  <c r="AP2986"/>
  <c r="AN2984"/>
  <c r="AP2984"/>
  <c r="AN2982"/>
  <c r="AP2982"/>
  <c r="AN2980"/>
  <c r="AP2980"/>
  <c r="AN2978"/>
  <c r="AP2978"/>
  <c r="AN2976"/>
  <c r="AP2976"/>
  <c r="AN2974"/>
  <c r="AP2974"/>
  <c r="AN2972"/>
  <c r="AP2972"/>
  <c r="AN2970"/>
  <c r="AP2970"/>
  <c r="AN2968"/>
  <c r="AP2968"/>
  <c r="AP4000"/>
  <c r="AP3998"/>
  <c r="AP3996"/>
  <c r="AP3994"/>
  <c r="AP3992"/>
  <c r="AP3990"/>
  <c r="AP3988"/>
  <c r="AP3986"/>
  <c r="AP3984"/>
  <c r="AP3982"/>
  <c r="AP3980"/>
  <c r="AP3978"/>
  <c r="AP3976"/>
  <c r="AP3974"/>
  <c r="AP3972"/>
  <c r="AP3970"/>
  <c r="AP3968"/>
  <c r="AP3966"/>
  <c r="AP3964"/>
  <c r="AP3962"/>
  <c r="AP3960"/>
  <c r="AP3958"/>
  <c r="AP3956"/>
  <c r="AP3954"/>
  <c r="AP3952"/>
  <c r="AP3950"/>
  <c r="AP3948"/>
  <c r="AP3946"/>
  <c r="AP3944"/>
  <c r="AP3942"/>
  <c r="AP3940"/>
  <c r="AP3938"/>
  <c r="AP3936"/>
  <c r="AP3934"/>
  <c r="AP3932"/>
  <c r="AP3930"/>
  <c r="AP3928"/>
  <c r="AP3926"/>
  <c r="AP3924"/>
  <c r="AP3922"/>
  <c r="AP3920"/>
  <c r="AP3918"/>
  <c r="AP3916"/>
  <c r="AP3914"/>
  <c r="AP3912"/>
  <c r="AP3910"/>
  <c r="AP3908"/>
  <c r="AP3906"/>
  <c r="AP3904"/>
  <c r="AP3902"/>
  <c r="AP3900"/>
  <c r="AP3898"/>
  <c r="AP3896"/>
  <c r="AP3894"/>
  <c r="AP3892"/>
  <c r="AP3890"/>
  <c r="AP3888"/>
  <c r="AP3886"/>
  <c r="AP3884"/>
  <c r="AP3882"/>
  <c r="AP3880"/>
  <c r="AP3878"/>
  <c r="AP3876"/>
  <c r="AP3874"/>
  <c r="AP3872"/>
  <c r="AP3870"/>
  <c r="AP3868"/>
  <c r="AP3866"/>
  <c r="AP3864"/>
  <c r="AP3862"/>
  <c r="AP3860"/>
  <c r="AP3858"/>
  <c r="AP3856"/>
  <c r="AP3854"/>
  <c r="AP3852"/>
  <c r="AP3850"/>
  <c r="AP3848"/>
  <c r="AP3846"/>
  <c r="AP3844"/>
  <c r="AP3842"/>
  <c r="AP3840"/>
  <c r="AP3838"/>
  <c r="AP3836"/>
  <c r="AP3834"/>
  <c r="AP3832"/>
  <c r="AP3830"/>
  <c r="AP3828"/>
  <c r="AP3826"/>
  <c r="AP3824"/>
  <c r="AP3822"/>
  <c r="AP3820"/>
  <c r="AP3818"/>
  <c r="AP3816"/>
  <c r="AP3814"/>
  <c r="AP3812"/>
  <c r="AP3810"/>
  <c r="AP3808"/>
  <c r="AP3806"/>
  <c r="AP3804"/>
  <c r="AP3802"/>
  <c r="AP3800"/>
  <c r="AP3798"/>
  <c r="AP3796"/>
  <c r="AP3794"/>
  <c r="AP3792"/>
  <c r="AP3790"/>
  <c r="AP3788"/>
  <c r="AP3786"/>
  <c r="AP3784"/>
  <c r="AP3782"/>
  <c r="AP3780"/>
  <c r="AP3778"/>
  <c r="AP3776"/>
  <c r="AN3775"/>
  <c r="AP3775"/>
  <c r="AN3773"/>
  <c r="AP3773"/>
  <c r="AN3771"/>
  <c r="AP3771"/>
  <c r="AN3769"/>
  <c r="AP3769"/>
  <c r="AN3767"/>
  <c r="AP3767"/>
  <c r="AN3765"/>
  <c r="AP3765"/>
  <c r="AN3763"/>
  <c r="AP3763"/>
  <c r="AN3761"/>
  <c r="AP3761"/>
  <c r="AN3759"/>
  <c r="AP3759"/>
  <c r="AN3757"/>
  <c r="AP3757"/>
  <c r="AN3755"/>
  <c r="AP3755"/>
  <c r="AN3753"/>
  <c r="AP3753"/>
  <c r="AN3751"/>
  <c r="AP3751"/>
  <c r="AN3749"/>
  <c r="AP3749"/>
  <c r="AN3747"/>
  <c r="AP3747"/>
  <c r="AN3745"/>
  <c r="AP3745"/>
  <c r="AN3743"/>
  <c r="AP3743"/>
  <c r="AN3741"/>
  <c r="AP3741"/>
  <c r="AN3739"/>
  <c r="AP3739"/>
  <c r="AN3737"/>
  <c r="AP3737"/>
  <c r="AN3735"/>
  <c r="AP3735"/>
  <c r="AN3733"/>
  <c r="AP3733"/>
  <c r="AN3731"/>
  <c r="AP3731"/>
  <c r="AN3729"/>
  <c r="AP3729"/>
  <c r="AN3727"/>
  <c r="AP3727"/>
  <c r="AN3725"/>
  <c r="AP3725"/>
  <c r="AN3723"/>
  <c r="AP3723"/>
  <c r="AN3721"/>
  <c r="AP3721"/>
  <c r="AN3719"/>
  <c r="AP3719"/>
  <c r="AN3717"/>
  <c r="AP3717"/>
  <c r="AN3715"/>
  <c r="AP3715"/>
  <c r="AN3713"/>
  <c r="AP3713"/>
  <c r="AN3711"/>
  <c r="AP3711"/>
  <c r="AN3709"/>
  <c r="AP3709"/>
  <c r="AN3707"/>
  <c r="AP3707"/>
  <c r="AN3705"/>
  <c r="AP3705"/>
  <c r="AN3703"/>
  <c r="AP3703"/>
  <c r="AN3701"/>
  <c r="AP3701"/>
  <c r="AN3699"/>
  <c r="AP3699"/>
  <c r="AN3697"/>
  <c r="AP3697"/>
  <c r="AN3695"/>
  <c r="AP3695"/>
  <c r="AN3693"/>
  <c r="AP3693"/>
  <c r="AN3691"/>
  <c r="AP3691"/>
  <c r="AN3689"/>
  <c r="AP3689"/>
  <c r="AN3687"/>
  <c r="AP3687"/>
  <c r="AN3685"/>
  <c r="AP3685"/>
  <c r="AN3683"/>
  <c r="AP3683"/>
  <c r="AN3681"/>
  <c r="AP3681"/>
  <c r="AN3679"/>
  <c r="AP3679"/>
  <c r="AN3677"/>
  <c r="AP3677"/>
  <c r="AN3675"/>
  <c r="AP3675"/>
  <c r="AN3673"/>
  <c r="AP3673"/>
  <c r="AN3671"/>
  <c r="AP3671"/>
  <c r="AN3669"/>
  <c r="AP3669"/>
  <c r="AN3667"/>
  <c r="AP3667"/>
  <c r="AN3665"/>
  <c r="AP3665"/>
  <c r="AN3663"/>
  <c r="AP3663"/>
  <c r="AN3661"/>
  <c r="AP3661"/>
  <c r="AN3659"/>
  <c r="AP3659"/>
  <c r="AN3657"/>
  <c r="AP3657"/>
  <c r="AN3655"/>
  <c r="AP3655"/>
  <c r="AN3653"/>
  <c r="AP3653"/>
  <c r="AN3651"/>
  <c r="AP3651"/>
  <c r="AN3649"/>
  <c r="AP3649"/>
  <c r="AN3647"/>
  <c r="AP3647"/>
  <c r="AN3645"/>
  <c r="AP3645"/>
  <c r="AN3643"/>
  <c r="AP3643"/>
  <c r="AN3641"/>
  <c r="AP3641"/>
  <c r="AN3639"/>
  <c r="AP3639"/>
  <c r="AN2966"/>
  <c r="AP2966"/>
  <c r="AN2964"/>
  <c r="AP2964"/>
  <c r="AN2962"/>
  <c r="AP2962"/>
  <c r="AN2960"/>
  <c r="AP2960"/>
  <c r="AN2958"/>
  <c r="AP2958"/>
  <c r="AN2956"/>
  <c r="AP2956"/>
  <c r="AN2954"/>
  <c r="AP2954"/>
  <c r="AN2952"/>
  <c r="AP2952"/>
  <c r="AN2950"/>
  <c r="AP2950"/>
  <c r="AN2948"/>
  <c r="AP2948"/>
  <c r="AN2946"/>
  <c r="AP2946"/>
  <c r="AN2944"/>
  <c r="AP2944"/>
  <c r="AN2942"/>
  <c r="AP2942"/>
  <c r="AN2940"/>
  <c r="AP2940"/>
  <c r="AN2938"/>
  <c r="AP2938"/>
  <c r="AN2936"/>
  <c r="AP2936"/>
  <c r="AN2934"/>
  <c r="AP2934"/>
  <c r="AN2932"/>
  <c r="AP2932"/>
  <c r="AN2930"/>
  <c r="AP2930"/>
  <c r="AN2928"/>
  <c r="AP2928"/>
  <c r="AN2926"/>
  <c r="AP2926"/>
  <c r="AN2924"/>
  <c r="AP2924"/>
  <c r="AN2922"/>
  <c r="AP2922"/>
  <c r="AN2920"/>
  <c r="AP2920"/>
  <c r="AN2918"/>
  <c r="AP2918"/>
  <c r="AN2916"/>
  <c r="AP2916"/>
  <c r="AN2914"/>
  <c r="AP2914"/>
  <c r="AN2912"/>
  <c r="AP2912"/>
  <c r="AN2910"/>
  <c r="AP2910"/>
  <c r="AN2908"/>
  <c r="AP2908"/>
  <c r="AN2906"/>
  <c r="AP2906"/>
  <c r="AN2904"/>
  <c r="AP2904"/>
  <c r="AN2902"/>
  <c r="AP2902"/>
  <c r="AN2900"/>
  <c r="AP2900"/>
  <c r="AN2898"/>
  <c r="AP2898"/>
  <c r="AN2896"/>
  <c r="AP2896"/>
  <c r="AN2894"/>
  <c r="AP2894"/>
  <c r="AN2892"/>
  <c r="AP2892"/>
  <c r="AN2890"/>
  <c r="AP2890"/>
  <c r="AN2888"/>
  <c r="AP2888"/>
  <c r="AN2886"/>
  <c r="AP2886"/>
  <c r="AN2884"/>
  <c r="AP2884"/>
  <c r="AN2882"/>
  <c r="AP2882"/>
  <c r="AN2880"/>
  <c r="AP2880"/>
  <c r="AN2878"/>
  <c r="AP2878"/>
  <c r="AN2876"/>
  <c r="AP2876"/>
  <c r="AN2874"/>
  <c r="AP2874"/>
  <c r="AN2872"/>
  <c r="AP2872"/>
  <c r="AN2870"/>
  <c r="AP2870"/>
  <c r="AN2868"/>
  <c r="AP2868"/>
  <c r="AN2866"/>
  <c r="AP2866"/>
  <c r="AN2864"/>
  <c r="AP2864"/>
  <c r="AN2862"/>
  <c r="AP2862"/>
  <c r="AN2860"/>
  <c r="AP2860"/>
  <c r="AN2858"/>
  <c r="AP2858"/>
  <c r="AN2856"/>
  <c r="AP2856"/>
  <c r="AN2854"/>
  <c r="AP2854"/>
  <c r="AN2852"/>
  <c r="AP2852"/>
  <c r="AN2850"/>
  <c r="AP2850"/>
  <c r="AN2848"/>
  <c r="AP2848"/>
  <c r="AN2846"/>
  <c r="AP2846"/>
  <c r="AN2844"/>
  <c r="AP2844"/>
  <c r="AN2842"/>
  <c r="AP2842"/>
  <c r="AN2840"/>
  <c r="AP2840"/>
  <c r="AN2838"/>
  <c r="AP2838"/>
  <c r="AN2836"/>
  <c r="AP2836"/>
  <c r="AN2834"/>
  <c r="AP2834"/>
  <c r="AN2832"/>
  <c r="AP2832"/>
  <c r="AN2830"/>
  <c r="AP2830"/>
  <c r="AN2828"/>
  <c r="AP2828"/>
  <c r="AN2826"/>
  <c r="AP2826"/>
  <c r="AN2824"/>
  <c r="AP2824"/>
  <c r="AN2822"/>
  <c r="AP2822"/>
  <c r="AN2820"/>
  <c r="AP2820"/>
  <c r="AN2818"/>
  <c r="AP2818"/>
  <c r="AN2816"/>
  <c r="AP2816"/>
  <c r="AN2814"/>
  <c r="AP2814"/>
  <c r="AN2812"/>
  <c r="AP2812"/>
  <c r="AN2810"/>
  <c r="AP2810"/>
  <c r="AN2808"/>
  <c r="AP2808"/>
  <c r="AN2806"/>
  <c r="AP2806"/>
  <c r="AN2804"/>
  <c r="AP2804"/>
  <c r="AN2802"/>
  <c r="AP2802"/>
  <c r="AN2800"/>
  <c r="AP2800"/>
  <c r="AN2798"/>
  <c r="AP2798"/>
  <c r="AN2796"/>
  <c r="AP2796"/>
  <c r="AN2794"/>
  <c r="AP2794"/>
  <c r="AN2792"/>
  <c r="AP2792"/>
  <c r="AN2790"/>
  <c r="AP2790"/>
  <c r="AN2788"/>
  <c r="AP2788"/>
  <c r="AN2786"/>
  <c r="AP2786"/>
  <c r="AN2784"/>
  <c r="AP2784"/>
  <c r="AN2782"/>
  <c r="AP2782"/>
  <c r="AN2780"/>
  <c r="AP2780"/>
  <c r="AN2778"/>
  <c r="AP2778"/>
  <c r="AN2776"/>
  <c r="AP2776"/>
  <c r="AN2774"/>
  <c r="AP2774"/>
  <c r="AN2772"/>
  <c r="AP2772"/>
  <c r="AN2770"/>
  <c r="AP2770"/>
  <c r="AN2768"/>
  <c r="AP2768"/>
  <c r="AN2766"/>
  <c r="AP2766"/>
  <c r="AN2764"/>
  <c r="AP2764"/>
  <c r="AN2762"/>
  <c r="AP2762"/>
  <c r="AN2760"/>
  <c r="AP2760"/>
  <c r="AN2758"/>
  <c r="AP2758"/>
  <c r="AN2756"/>
  <c r="AP2756"/>
  <c r="AN2754"/>
  <c r="AP2754"/>
  <c r="AN2752"/>
  <c r="AP2752"/>
  <c r="AN2750"/>
  <c r="AP2750"/>
  <c r="AN2748"/>
  <c r="AP2748"/>
  <c r="AN2746"/>
  <c r="AP2746"/>
  <c r="AN2744"/>
  <c r="AP2744"/>
  <c r="AN2742"/>
  <c r="AP2742"/>
  <c r="AN2740"/>
  <c r="AP2740"/>
  <c r="AN2738"/>
  <c r="AP2738"/>
  <c r="AN2736"/>
  <c r="AP2736"/>
  <c r="AN2734"/>
  <c r="AP2734"/>
  <c r="AN2732"/>
  <c r="AP2732"/>
  <c r="AN2730"/>
  <c r="AP2730"/>
  <c r="AN2728"/>
  <c r="AP2728"/>
  <c r="AN2726"/>
  <c r="AP2726"/>
  <c r="AN2724"/>
  <c r="AP2724"/>
  <c r="AN2722"/>
  <c r="AP2722"/>
  <c r="AN2720"/>
  <c r="AP2720"/>
  <c r="AN2718"/>
  <c r="AP2718"/>
  <c r="AN2716"/>
  <c r="AP2716"/>
  <c r="AN2714"/>
  <c r="AP2714"/>
  <c r="AN2712"/>
  <c r="AP2712"/>
  <c r="AN2710"/>
  <c r="AP2710"/>
  <c r="AN2708"/>
  <c r="AP2708"/>
  <c r="AN2706"/>
  <c r="AP2706"/>
  <c r="AN2704"/>
  <c r="AP2704"/>
  <c r="AN2702"/>
  <c r="AP2702"/>
  <c r="AN2700"/>
  <c r="AP2700"/>
  <c r="AN2698"/>
  <c r="AP2698"/>
  <c r="AN2696"/>
  <c r="AP2696"/>
  <c r="AN2694"/>
  <c r="AP2694"/>
  <c r="AN2692"/>
  <c r="AP2692"/>
  <c r="AN2690"/>
  <c r="AP2690"/>
  <c r="AN2688"/>
  <c r="AP2688"/>
  <c r="AN2686"/>
  <c r="AP2686"/>
  <c r="AN2684"/>
  <c r="AP2684"/>
  <c r="AN2682"/>
  <c r="AP2682"/>
  <c r="AN2680"/>
  <c r="AP2680"/>
  <c r="AN2678"/>
  <c r="AP2678"/>
  <c r="AN2676"/>
  <c r="AP2676"/>
  <c r="AN2674"/>
  <c r="AP2674"/>
  <c r="AN2672"/>
  <c r="AP2672"/>
  <c r="AN2670"/>
  <c r="AP2670"/>
  <c r="AN2668"/>
  <c r="AP2668"/>
  <c r="AN2666"/>
  <c r="AP2666"/>
  <c r="AN2664"/>
  <c r="AP2664"/>
  <c r="AN2662"/>
  <c r="AP2662"/>
  <c r="AN2660"/>
  <c r="AP2660"/>
  <c r="AN2658"/>
  <c r="AP2658"/>
  <c r="AN2656"/>
  <c r="AP2656"/>
  <c r="AN2654"/>
  <c r="AP2654"/>
  <c r="AN2652"/>
  <c r="AP2652"/>
  <c r="AN2650"/>
  <c r="AP2650"/>
  <c r="AN2648"/>
  <c r="AP2648"/>
  <c r="AN2646"/>
  <c r="AP2646"/>
  <c r="AN2644"/>
  <c r="AP2644"/>
  <c r="AN2642"/>
  <c r="AP2642"/>
  <c r="AN2640"/>
  <c r="AP2640"/>
  <c r="AN2638"/>
  <c r="AP2638"/>
  <c r="AN2636"/>
  <c r="AP2636"/>
  <c r="AN2634"/>
  <c r="AP2634"/>
  <c r="AN2632"/>
  <c r="AP2632"/>
  <c r="AN2630"/>
  <c r="AP2630"/>
  <c r="AN2628"/>
  <c r="AP2628"/>
  <c r="AN2626"/>
  <c r="AP2626"/>
  <c r="AN2624"/>
  <c r="AP2624"/>
  <c r="AN2622"/>
  <c r="AP2622"/>
  <c r="AN2620"/>
  <c r="AP2620"/>
  <c r="AN2618"/>
  <c r="AP2618"/>
  <c r="AN2616"/>
  <c r="AP2616"/>
  <c r="AN2614"/>
  <c r="AP2614"/>
  <c r="AN2612"/>
  <c r="AP2612"/>
  <c r="AN2610"/>
  <c r="AP2610"/>
  <c r="AN2608"/>
  <c r="AP2608"/>
  <c r="AN2606"/>
  <c r="AP2606"/>
  <c r="AN2604"/>
  <c r="AP2604"/>
  <c r="AN2602"/>
  <c r="AP2602"/>
  <c r="AN2600"/>
  <c r="AP2600"/>
  <c r="AN2598"/>
  <c r="AP2598"/>
  <c r="AN2596"/>
  <c r="AP2596"/>
  <c r="AN2594"/>
  <c r="AP2594"/>
  <c r="AN2592"/>
  <c r="AP2592"/>
  <c r="AN2590"/>
  <c r="AP2590"/>
  <c r="AN2588"/>
  <c r="AP2588"/>
  <c r="AN2586"/>
  <c r="AP2586"/>
  <c r="AN2584"/>
  <c r="AP2584"/>
  <c r="AN2582"/>
  <c r="AP2582"/>
  <c r="AN2580"/>
  <c r="AP2580"/>
  <c r="AN2578"/>
  <c r="AP2578"/>
  <c r="AN2576"/>
  <c r="AP2576"/>
  <c r="AN2574"/>
  <c r="AP2574"/>
  <c r="AN2572"/>
  <c r="AP2572"/>
  <c r="AN2570"/>
  <c r="AP2570"/>
  <c r="AN2568"/>
  <c r="AP2568"/>
  <c r="AN2566"/>
  <c r="AP2566"/>
  <c r="AN2564"/>
  <c r="AP2564"/>
  <c r="AN2562"/>
  <c r="AP2562"/>
  <c r="AN2560"/>
  <c r="AP2560"/>
  <c r="AN2558"/>
  <c r="AP2558"/>
  <c r="AN2556"/>
  <c r="AP2556"/>
  <c r="AN2554"/>
  <c r="AP2554"/>
  <c r="AN2552"/>
  <c r="AP2552"/>
  <c r="AN2550"/>
  <c r="AP2550"/>
  <c r="AN2548"/>
  <c r="AP2548"/>
  <c r="AN2546"/>
  <c r="AP2546"/>
  <c r="AN2544"/>
  <c r="AP2544"/>
  <c r="AN2542"/>
  <c r="AP2542"/>
  <c r="AN2540"/>
  <c r="AP2540"/>
  <c r="AN2538"/>
  <c r="AP2538"/>
  <c r="AN2536"/>
  <c r="AP2536"/>
  <c r="AN2534"/>
  <c r="AP2534"/>
  <c r="AN2532"/>
  <c r="AP2532"/>
  <c r="AN2530"/>
  <c r="AP2530"/>
  <c r="AN2528"/>
  <c r="AP2528"/>
  <c r="AN2526"/>
  <c r="AP2526"/>
  <c r="AN2524"/>
  <c r="AP2524"/>
  <c r="AN2522"/>
  <c r="AP2522"/>
  <c r="AN2520"/>
  <c r="AP2520"/>
  <c r="AN2518"/>
  <c r="AP2518"/>
  <c r="AN2516"/>
  <c r="AP2516"/>
  <c r="AN2514"/>
  <c r="AP2514"/>
  <c r="AN2512"/>
  <c r="AP2512"/>
  <c r="AN2510"/>
  <c r="AP2510"/>
  <c r="AN2508"/>
  <c r="AP2508"/>
  <c r="AN2506"/>
  <c r="AP2506"/>
  <c r="AN2504"/>
  <c r="AP2504"/>
  <c r="AN2502"/>
  <c r="AP2502"/>
  <c r="AN2500"/>
  <c r="AP2500"/>
  <c r="AN2498"/>
  <c r="AP2498"/>
  <c r="AN2496"/>
  <c r="AP2496"/>
  <c r="AN2494"/>
  <c r="AP2494"/>
  <c r="AN2492"/>
  <c r="AP2492"/>
  <c r="AN2490"/>
  <c r="AP2490"/>
  <c r="AN2488"/>
  <c r="AP2488"/>
  <c r="AN2486"/>
  <c r="AP2486"/>
  <c r="AN2484"/>
  <c r="AP2484"/>
  <c r="AN2482"/>
  <c r="AP2482"/>
  <c r="AN2480"/>
  <c r="AP2480"/>
  <c r="AN2478"/>
  <c r="AP2478"/>
  <c r="AN2476"/>
  <c r="AP2476"/>
  <c r="AN2474"/>
  <c r="AP2474"/>
  <c r="AN2472"/>
  <c r="AP2472"/>
  <c r="AN2470"/>
  <c r="AP2470"/>
  <c r="AN2468"/>
  <c r="AP2468"/>
  <c r="AN2466"/>
  <c r="AP2466"/>
  <c r="AN2464"/>
  <c r="AP2464"/>
  <c r="AN2462"/>
  <c r="AP2462"/>
  <c r="AN2460"/>
  <c r="AP2460"/>
  <c r="AN2458"/>
  <c r="AP2458"/>
  <c r="AN2456"/>
  <c r="AP2456"/>
  <c r="AN2454"/>
  <c r="AP2454"/>
  <c r="AN2452"/>
  <c r="AP2452"/>
  <c r="AN2450"/>
  <c r="AP2450"/>
  <c r="AN2448"/>
  <c r="AP2448"/>
  <c r="AN2446"/>
  <c r="AP2446"/>
  <c r="AN2444"/>
  <c r="AP2444"/>
  <c r="AN2442"/>
  <c r="AP2442"/>
  <c r="AN2440"/>
  <c r="AP2440"/>
  <c r="AN2438"/>
  <c r="AP2438"/>
  <c r="AN2436"/>
  <c r="AP2436"/>
  <c r="AN2434"/>
  <c r="AP2434"/>
  <c r="AN2432"/>
  <c r="AP2432"/>
  <c r="AN2430"/>
  <c r="AP2430"/>
  <c r="AN2428"/>
  <c r="AP2428"/>
  <c r="AN2426"/>
  <c r="AP2426"/>
  <c r="AN2424"/>
  <c r="AP2424"/>
  <c r="AN2422"/>
  <c r="AP2422"/>
  <c r="AN2420"/>
  <c r="AP2420"/>
  <c r="AN2418"/>
  <c r="AP2418"/>
  <c r="AN2416"/>
  <c r="AP2416"/>
  <c r="AN2414"/>
  <c r="AP2414"/>
  <c r="AN2412"/>
  <c r="AP2412"/>
  <c r="AN2410"/>
  <c r="AP2410"/>
  <c r="AN2408"/>
  <c r="AP2408"/>
  <c r="AN2406"/>
  <c r="AP2406"/>
  <c r="AN2404"/>
  <c r="AP2404"/>
  <c r="AN2402"/>
  <c r="AP2402"/>
  <c r="AN2400"/>
  <c r="AP2400"/>
  <c r="AN2398"/>
  <c r="AP2398"/>
  <c r="AN2396"/>
  <c r="AP2396"/>
  <c r="AN2394"/>
  <c r="AP2394"/>
  <c r="AN2392"/>
  <c r="AP2392"/>
  <c r="AN2390"/>
  <c r="AP2390"/>
  <c r="AN2388"/>
  <c r="AP2388"/>
  <c r="AN2386"/>
  <c r="AP2386"/>
  <c r="AN2384"/>
  <c r="AP2384"/>
  <c r="AN2382"/>
  <c r="AP2382"/>
  <c r="AN2380"/>
  <c r="AP2380"/>
  <c r="AN2378"/>
  <c r="AP2378"/>
  <c r="AN2376"/>
  <c r="AP2376"/>
  <c r="AN2374"/>
  <c r="AP2374"/>
  <c r="AN2372"/>
  <c r="AP2372"/>
  <c r="AN2370"/>
  <c r="AP2370"/>
  <c r="AN2368"/>
  <c r="AP2368"/>
  <c r="AN2366"/>
  <c r="AP2366"/>
  <c r="AN2364"/>
  <c r="AP2364"/>
  <c r="AN2362"/>
  <c r="AP2362"/>
  <c r="AN2360"/>
  <c r="AP2360"/>
  <c r="AN2358"/>
  <c r="AP2358"/>
  <c r="AN2356"/>
  <c r="AP2356"/>
  <c r="AN2354"/>
  <c r="AP2354"/>
  <c r="AN2352"/>
  <c r="AP2352"/>
  <c r="AN2350"/>
  <c r="AP2350"/>
  <c r="AN2348"/>
  <c r="AP2348"/>
  <c r="AN2346"/>
  <c r="AP2346"/>
  <c r="AN2344"/>
  <c r="AP2344"/>
  <c r="AN2342"/>
  <c r="AP2342"/>
  <c r="AN2340"/>
  <c r="AP2340"/>
  <c r="AN2338"/>
  <c r="AP2338"/>
  <c r="AN2336"/>
  <c r="AP2336"/>
  <c r="AN2334"/>
  <c r="AP2334"/>
  <c r="AN2332"/>
  <c r="AP2332"/>
  <c r="AN2330"/>
  <c r="AP2330"/>
  <c r="AN2328"/>
  <c r="AP2328"/>
  <c r="AN2326"/>
  <c r="AP2326"/>
  <c r="AN2324"/>
  <c r="AP2324"/>
  <c r="AN2322"/>
  <c r="AP2322"/>
  <c r="AN2319"/>
  <c r="AP2319"/>
  <c r="AN2317"/>
  <c r="AP2317"/>
  <c r="AN2315"/>
  <c r="AP2315"/>
  <c r="AN2313"/>
  <c r="AP2313"/>
  <c r="AN2311"/>
  <c r="AP2311"/>
  <c r="AN2309"/>
  <c r="AP2309"/>
  <c r="AN2307"/>
  <c r="AP2307"/>
  <c r="AN2305"/>
  <c r="AP2305"/>
  <c r="AN2303"/>
  <c r="AP2303"/>
  <c r="AN2301"/>
  <c r="AP2301"/>
  <c r="AN2299"/>
  <c r="AP2299"/>
  <c r="AN2297"/>
  <c r="AP2297"/>
  <c r="AN2295"/>
  <c r="AP2295"/>
  <c r="AN2293"/>
  <c r="AP2293"/>
  <c r="AN2291"/>
  <c r="AP2291"/>
  <c r="AN2289"/>
  <c r="AP2289"/>
  <c r="AN2287"/>
  <c r="AP2287"/>
  <c r="AN2285"/>
  <c r="AP2285"/>
  <c r="AN2283"/>
  <c r="AP2283"/>
  <c r="AN2281"/>
  <c r="AP2281"/>
  <c r="AN2279"/>
  <c r="AP2279"/>
  <c r="AN2277"/>
  <c r="AP2277"/>
  <c r="AN2275"/>
  <c r="AP2275"/>
  <c r="AN2273"/>
  <c r="AP2273"/>
  <c r="AN2271"/>
  <c r="AP2271"/>
  <c r="AN2269"/>
  <c r="AP2269"/>
  <c r="AN2267"/>
  <c r="AP2267"/>
  <c r="AN2265"/>
  <c r="AP2265"/>
  <c r="AN2263"/>
  <c r="AP2263"/>
  <c r="AN2261"/>
  <c r="AP2261"/>
  <c r="AN2259"/>
  <c r="AP2259"/>
  <c r="AN2257"/>
  <c r="AP2257"/>
  <c r="AN2255"/>
  <c r="AP2255"/>
  <c r="AN2253"/>
  <c r="AP2253"/>
  <c r="AN2251"/>
  <c r="AP2251"/>
  <c r="AN2249"/>
  <c r="AP2249"/>
  <c r="AN2247"/>
  <c r="AP2247"/>
  <c r="AN2245"/>
  <c r="AP2245"/>
  <c r="AN2243"/>
  <c r="AP2243"/>
  <c r="AN2241"/>
  <c r="AP2241"/>
  <c r="AN2239"/>
  <c r="AP2239"/>
  <c r="AN2237"/>
  <c r="AP2237"/>
  <c r="AN2235"/>
  <c r="AP2235"/>
  <c r="AN2233"/>
  <c r="AP2233"/>
  <c r="AN2231"/>
  <c r="AP2231"/>
  <c r="AN2229"/>
  <c r="AP2229"/>
  <c r="AN2227"/>
  <c r="AP2227"/>
  <c r="AN2225"/>
  <c r="AP2225"/>
  <c r="AN2223"/>
  <c r="AP2223"/>
  <c r="AN2221"/>
  <c r="AP2221"/>
  <c r="AN2219"/>
  <c r="AP2219"/>
  <c r="AN2217"/>
  <c r="AP2217"/>
  <c r="AN2215"/>
  <c r="AP2215"/>
  <c r="AN2213"/>
  <c r="AP2213"/>
  <c r="AN2211"/>
  <c r="AP2211"/>
  <c r="AN2209"/>
  <c r="AP2209"/>
  <c r="AN2207"/>
  <c r="AP2207"/>
  <c r="AN2205"/>
  <c r="AP2205"/>
  <c r="AN2203"/>
  <c r="AP2203"/>
  <c r="AN2201"/>
  <c r="AP2201"/>
  <c r="AN2199"/>
  <c r="AP2199"/>
  <c r="AN2197"/>
  <c r="AP2197"/>
  <c r="AN2195"/>
  <c r="AP2195"/>
  <c r="AN2193"/>
  <c r="AP2193"/>
  <c r="AN2191"/>
  <c r="AP2191"/>
  <c r="AN2189"/>
  <c r="AP2189"/>
  <c r="AN2187"/>
  <c r="AP2187"/>
  <c r="AN2185"/>
  <c r="AP2185"/>
  <c r="AN2183"/>
  <c r="AP2183"/>
  <c r="AN2181"/>
  <c r="AP2181"/>
  <c r="AN2179"/>
  <c r="AP2179"/>
  <c r="AN2177"/>
  <c r="AP2177"/>
  <c r="AN2175"/>
  <c r="AP2175"/>
  <c r="AN2173"/>
  <c r="AP2173"/>
  <c r="AN2171"/>
  <c r="AP2171"/>
  <c r="AN2169"/>
  <c r="AP2169"/>
  <c r="AN2167"/>
  <c r="AP2167"/>
  <c r="AN2165"/>
  <c r="AP2165"/>
  <c r="AN2163"/>
  <c r="AP2163"/>
  <c r="AN2161"/>
  <c r="AP2161"/>
  <c r="AN2159"/>
  <c r="AP2159"/>
  <c r="AN2157"/>
  <c r="AP2157"/>
  <c r="AN2155"/>
  <c r="AP2155"/>
  <c r="AN2153"/>
  <c r="AP2153"/>
  <c r="AN2151"/>
  <c r="AP2151"/>
  <c r="AN2149"/>
  <c r="AP2149"/>
  <c r="AN2147"/>
  <c r="AP2147"/>
  <c r="AN2145"/>
  <c r="AP2145"/>
  <c r="AN2143"/>
  <c r="AP2143"/>
  <c r="AN2141"/>
  <c r="AP2141"/>
  <c r="AN2139"/>
  <c r="AP2139"/>
  <c r="AN2137"/>
  <c r="AP2137"/>
  <c r="AN2135"/>
  <c r="AP2135"/>
  <c r="AN2133"/>
  <c r="AP2133"/>
  <c r="AN2131"/>
  <c r="AP2131"/>
  <c r="AN2129"/>
  <c r="AP2129"/>
  <c r="AN2127"/>
  <c r="AP2127"/>
  <c r="AN2125"/>
  <c r="AP2125"/>
  <c r="AN2123"/>
  <c r="AP2123"/>
  <c r="AN2121"/>
  <c r="AP2121"/>
  <c r="AN2119"/>
  <c r="AP2119"/>
  <c r="AN2117"/>
  <c r="AP2117"/>
  <c r="AN2115"/>
  <c r="AP2115"/>
  <c r="AN2113"/>
  <c r="AP2113"/>
  <c r="AN2111"/>
  <c r="AP2111"/>
  <c r="AN2109"/>
  <c r="AP2109"/>
  <c r="AN2107"/>
  <c r="AP2107"/>
  <c r="AN2105"/>
  <c r="AP2105"/>
  <c r="AN2103"/>
  <c r="AP2103"/>
  <c r="AN2101"/>
  <c r="AP2101"/>
  <c r="AN2099"/>
  <c r="AP2099"/>
  <c r="AN2097"/>
  <c r="AP2097"/>
  <c r="AN2095"/>
  <c r="AP2095"/>
  <c r="AN2093"/>
  <c r="AP2093"/>
  <c r="AN2091"/>
  <c r="AP2091"/>
  <c r="AN2089"/>
  <c r="AP2089"/>
  <c r="AN2087"/>
  <c r="AP2087"/>
  <c r="AN2085"/>
  <c r="AP2085"/>
  <c r="AN2083"/>
  <c r="AP2083"/>
  <c r="AN2081"/>
  <c r="AP2081"/>
  <c r="AN2079"/>
  <c r="AP2079"/>
  <c r="AN2077"/>
  <c r="AP2077"/>
  <c r="AN2075"/>
  <c r="AP2075"/>
  <c r="AN2073"/>
  <c r="AP2073"/>
  <c r="AN2071"/>
  <c r="AP2071"/>
  <c r="AN2069"/>
  <c r="AP2069"/>
  <c r="AN2067"/>
  <c r="AP2067"/>
  <c r="AN2065"/>
  <c r="AP2065"/>
  <c r="AN2063"/>
  <c r="AP2063"/>
  <c r="AN2061"/>
  <c r="AP2061"/>
  <c r="AN2059"/>
  <c r="AP2059"/>
  <c r="AN2057"/>
  <c r="AP2057"/>
  <c r="AN2055"/>
  <c r="AP2055"/>
  <c r="AN2053"/>
  <c r="AP2053"/>
  <c r="AN2051"/>
  <c r="AP2051"/>
  <c r="AN2049"/>
  <c r="AP2049"/>
  <c r="AN2047"/>
  <c r="AP2047"/>
  <c r="AN2045"/>
  <c r="AP2045"/>
  <c r="AN2043"/>
  <c r="AP2043"/>
  <c r="AN2041"/>
  <c r="AP2041"/>
  <c r="AN2039"/>
  <c r="AP2039"/>
  <c r="AN2037"/>
  <c r="AP2037"/>
  <c r="AN2035"/>
  <c r="AP2035"/>
  <c r="AN2033"/>
  <c r="AP2033"/>
  <c r="AN2031"/>
  <c r="AP2031"/>
  <c r="AN2029"/>
  <c r="AP2029"/>
  <c r="AN2027"/>
  <c r="AP2027"/>
  <c r="AN2025"/>
  <c r="AP2025"/>
  <c r="AN2023"/>
  <c r="AP2023"/>
  <c r="AN2021"/>
  <c r="AP2021"/>
  <c r="AN2019"/>
  <c r="AP2019"/>
  <c r="AN2017"/>
  <c r="AP2017"/>
  <c r="AN2015"/>
  <c r="AP2015"/>
  <c r="AN2013"/>
  <c r="AP2013"/>
  <c r="AN2011"/>
  <c r="AP2011"/>
  <c r="AN2009"/>
  <c r="AP2009"/>
  <c r="AN2007"/>
  <c r="AP2007"/>
  <c r="AN2005"/>
  <c r="AP2005"/>
  <c r="AN2003"/>
  <c r="AP2003"/>
  <c r="AN2001"/>
  <c r="AP2001"/>
  <c r="AN1999"/>
  <c r="AP1999"/>
  <c r="AN1997"/>
  <c r="AP1997"/>
  <c r="AN1995"/>
  <c r="AP1995"/>
  <c r="AN1993"/>
  <c r="AP1993"/>
  <c r="AN1991"/>
  <c r="AP1991"/>
  <c r="AN1989"/>
  <c r="AP1989"/>
  <c r="AN1987"/>
  <c r="AP1987"/>
  <c r="AN1985"/>
  <c r="AP1985"/>
  <c r="AN1983"/>
  <c r="AP1983"/>
  <c r="AN1981"/>
  <c r="AP1981"/>
  <c r="AN1979"/>
  <c r="AP1979"/>
  <c r="AN1977"/>
  <c r="AP1977"/>
  <c r="AN1975"/>
  <c r="AP1975"/>
  <c r="AN1973"/>
  <c r="AP1973"/>
  <c r="AN1971"/>
  <c r="AP1971"/>
  <c r="AN1969"/>
  <c r="AP1969"/>
  <c r="AN1967"/>
  <c r="AP1967"/>
  <c r="AN1965"/>
  <c r="AP1965"/>
  <c r="AN1963"/>
  <c r="AP1963"/>
  <c r="AN1961"/>
  <c r="AP1961"/>
  <c r="AN1959"/>
  <c r="AP1959"/>
  <c r="AN1957"/>
  <c r="AP1957"/>
  <c r="AN1955"/>
  <c r="AP1955"/>
  <c r="AN1953"/>
  <c r="AP1953"/>
  <c r="AN1951"/>
  <c r="AP1951"/>
  <c r="AN1949"/>
  <c r="AP1949"/>
  <c r="AN1947"/>
  <c r="AP1947"/>
  <c r="AN1945"/>
  <c r="AP1945"/>
  <c r="AN1943"/>
  <c r="AP1943"/>
  <c r="AN1941"/>
  <c r="AP1941"/>
  <c r="AN1939"/>
  <c r="AP1939"/>
  <c r="AN1937"/>
  <c r="AP1937"/>
  <c r="AN1935"/>
  <c r="AP1935"/>
  <c r="AN1933"/>
  <c r="AP1933"/>
  <c r="AN1931"/>
  <c r="AP1931"/>
  <c r="AN1929"/>
  <c r="AP1929"/>
  <c r="AN1927"/>
  <c r="AP1927"/>
  <c r="AN1925"/>
  <c r="AP1925"/>
  <c r="AN1923"/>
  <c r="AP1923"/>
  <c r="AN1921"/>
  <c r="AP1921"/>
  <c r="AN1919"/>
  <c r="AP1919"/>
  <c r="AN1917"/>
  <c r="AP1917"/>
  <c r="AN1915"/>
  <c r="AP1915"/>
  <c r="AN1913"/>
  <c r="AP1913"/>
  <c r="AN1911"/>
  <c r="AP1911"/>
  <c r="AN1909"/>
  <c r="AP1909"/>
  <c r="AN1907"/>
  <c r="AP1907"/>
  <c r="AN1905"/>
  <c r="AP1905"/>
  <c r="AN1903"/>
  <c r="AP1903"/>
  <c r="AN1901"/>
  <c r="AP1901"/>
  <c r="AN1899"/>
  <c r="AP1899"/>
  <c r="AN1897"/>
  <c r="AP1897"/>
  <c r="AN1895"/>
  <c r="AP1895"/>
  <c r="AN1893"/>
  <c r="AP1893"/>
  <c r="AN1891"/>
  <c r="AP1891"/>
  <c r="AN1889"/>
  <c r="AP1889"/>
  <c r="AN1887"/>
  <c r="AP1887"/>
  <c r="AN1885"/>
  <c r="AP1885"/>
  <c r="AN1883"/>
  <c r="AP1883"/>
  <c r="AN1881"/>
  <c r="AP1881"/>
  <c r="AN1879"/>
  <c r="AP1879"/>
  <c r="AN1877"/>
  <c r="AP1877"/>
  <c r="AN1875"/>
  <c r="AP1875"/>
  <c r="AN1873"/>
  <c r="AP1873"/>
  <c r="AN1871"/>
  <c r="AP1871"/>
  <c r="AN1869"/>
  <c r="AP1869"/>
  <c r="AN1867"/>
  <c r="AP1867"/>
  <c r="AN1865"/>
  <c r="AP1865"/>
  <c r="AN1863"/>
  <c r="AP1863"/>
  <c r="AN1861"/>
  <c r="AP1861"/>
  <c r="AN1859"/>
  <c r="AP1859"/>
  <c r="AN1857"/>
  <c r="AP1857"/>
  <c r="AN1855"/>
  <c r="AP1855"/>
  <c r="AN1853"/>
  <c r="AP1853"/>
  <c r="AN1851"/>
  <c r="AP1851"/>
  <c r="AN1849"/>
  <c r="AP1849"/>
  <c r="AN1847"/>
  <c r="AP1847"/>
  <c r="AN1845"/>
  <c r="AP1845"/>
  <c r="AN1843"/>
  <c r="AP1843"/>
  <c r="AN1841"/>
  <c r="AP1841"/>
  <c r="AN1839"/>
  <c r="AP1839"/>
  <c r="AN1837"/>
  <c r="AP1837"/>
  <c r="AN1835"/>
  <c r="AP1835"/>
  <c r="AN1833"/>
  <c r="AP1833"/>
  <c r="AN1831"/>
  <c r="AP1831"/>
  <c r="AN1829"/>
  <c r="AP1829"/>
  <c r="AN1827"/>
  <c r="AP1827"/>
  <c r="AN1825"/>
  <c r="AP1825"/>
  <c r="AN1823"/>
  <c r="AP1823"/>
  <c r="AN1821"/>
  <c r="AP1821"/>
  <c r="AN1819"/>
  <c r="AP1819"/>
  <c r="AN1817"/>
  <c r="AP1817"/>
  <c r="AN1815"/>
  <c r="AP1815"/>
  <c r="AN1813"/>
  <c r="AP1813"/>
  <c r="AN1811"/>
  <c r="AP1811"/>
  <c r="AN1809"/>
  <c r="AP1809"/>
  <c r="AN1807"/>
  <c r="AP1807"/>
  <c r="AP3637"/>
  <c r="AP3635"/>
  <c r="AP3633"/>
  <c r="AP3631"/>
  <c r="AP3629"/>
  <c r="AP3627"/>
  <c r="AP3625"/>
  <c r="AP3623"/>
  <c r="AP3621"/>
  <c r="AP3619"/>
  <c r="AP3617"/>
  <c r="AP3615"/>
  <c r="AP3613"/>
  <c r="AP3611"/>
  <c r="AP3609"/>
  <c r="AP3607"/>
  <c r="AP3605"/>
  <c r="AP3603"/>
  <c r="AP3601"/>
  <c r="AP3599"/>
  <c r="AP3597"/>
  <c r="AP3595"/>
  <c r="AP3593"/>
  <c r="AP3591"/>
  <c r="AP3589"/>
  <c r="AP3587"/>
  <c r="AP3585"/>
  <c r="AP3583"/>
  <c r="AP3581"/>
  <c r="AP3579"/>
  <c r="AP3577"/>
  <c r="AP3575"/>
  <c r="AP3573"/>
  <c r="AP3571"/>
  <c r="AP3569"/>
  <c r="AP3567"/>
  <c r="AP3565"/>
  <c r="AP3563"/>
  <c r="AP3561"/>
  <c r="AP3559"/>
  <c r="AP3557"/>
  <c r="AP3555"/>
  <c r="AP3553"/>
  <c r="AP3551"/>
  <c r="AP3549"/>
  <c r="AP3547"/>
  <c r="AP3545"/>
  <c r="AP3543"/>
  <c r="AP3541"/>
  <c r="AP3539"/>
  <c r="AP3537"/>
  <c r="AP3535"/>
  <c r="AP3533"/>
  <c r="AP3531"/>
  <c r="AP3529"/>
  <c r="AP3527"/>
  <c r="AP3525"/>
  <c r="AP3523"/>
  <c r="AP3521"/>
  <c r="AP3519"/>
  <c r="AP3517"/>
  <c r="AP3515"/>
  <c r="AP3513"/>
  <c r="AP3511"/>
  <c r="AP3509"/>
  <c r="AP3507"/>
  <c r="AP3505"/>
  <c r="AP3503"/>
  <c r="AP3501"/>
  <c r="AP3499"/>
  <c r="AP3497"/>
  <c r="AP3495"/>
  <c r="AP3493"/>
  <c r="AP3491"/>
  <c r="AP3489"/>
  <c r="AP3487"/>
  <c r="AP3485"/>
  <c r="AP3483"/>
  <c r="AP3481"/>
  <c r="AP3479"/>
  <c r="AP3477"/>
  <c r="AP3475"/>
  <c r="AP3473"/>
  <c r="AP3471"/>
  <c r="AP3469"/>
  <c r="AP3467"/>
  <c r="AP3465"/>
  <c r="AP3463"/>
  <c r="AP3461"/>
  <c r="AP3459"/>
  <c r="AP3457"/>
  <c r="AP3455"/>
  <c r="AP3453"/>
  <c r="AP3451"/>
  <c r="AP3449"/>
  <c r="AP3447"/>
  <c r="AP3445"/>
  <c r="AP3443"/>
  <c r="AP3441"/>
  <c r="AP3439"/>
  <c r="AP3437"/>
  <c r="AP3435"/>
  <c r="AP3433"/>
  <c r="AP3431"/>
  <c r="AP3429"/>
  <c r="AP3427"/>
  <c r="AP3425"/>
  <c r="AP3423"/>
  <c r="AP3421"/>
  <c r="AP3419"/>
  <c r="AP3417"/>
  <c r="AP3415"/>
  <c r="AP3413"/>
  <c r="AP3411"/>
  <c r="AP3409"/>
  <c r="AP3407"/>
  <c r="AP3405"/>
  <c r="AP3403"/>
  <c r="AP3401"/>
  <c r="AP3399"/>
  <c r="AP3397"/>
  <c r="AP3395"/>
  <c r="AP3393"/>
  <c r="AP3391"/>
  <c r="AP3389"/>
  <c r="AP3387"/>
  <c r="AP3385"/>
  <c r="AP3383"/>
  <c r="AP3381"/>
  <c r="AP3379"/>
  <c r="AP3377"/>
  <c r="AP3375"/>
  <c r="AP3373"/>
  <c r="AP3371"/>
  <c r="AP3369"/>
  <c r="AP3367"/>
  <c r="AP3365"/>
  <c r="AP3363"/>
  <c r="AP3361"/>
  <c r="AP3359"/>
  <c r="AP3357"/>
  <c r="AP3355"/>
  <c r="AP3353"/>
  <c r="AP3351"/>
  <c r="AP3349"/>
  <c r="AP3347"/>
  <c r="AP3345"/>
  <c r="AP3343"/>
  <c r="AP3341"/>
  <c r="AP3339"/>
  <c r="AP3337"/>
  <c r="AP3335"/>
  <c r="AP3333"/>
  <c r="AP3331"/>
  <c r="AP3329"/>
  <c r="AP3327"/>
  <c r="AP3325"/>
  <c r="AP3323"/>
  <c r="AP3321"/>
  <c r="AP3319"/>
  <c r="AP3317"/>
  <c r="AP3315"/>
  <c r="AP3313"/>
  <c r="AP3311"/>
  <c r="AP3309"/>
  <c r="AP3307"/>
  <c r="AP3305"/>
  <c r="AP3303"/>
  <c r="AP3301"/>
  <c r="AP3299"/>
  <c r="AP3297"/>
  <c r="AP3295"/>
  <c r="AP3293"/>
  <c r="AP3291"/>
  <c r="AP3289"/>
  <c r="AP3287"/>
  <c r="AP3285"/>
  <c r="AP3283"/>
  <c r="AP3281"/>
  <c r="AP3279"/>
  <c r="AP3277"/>
  <c r="AP3275"/>
  <c r="AP3273"/>
  <c r="AP3271"/>
  <c r="AP3269"/>
  <c r="AP3267"/>
  <c r="AP3265"/>
  <c r="AP3263"/>
  <c r="AP3261"/>
  <c r="AP3259"/>
  <c r="AP3257"/>
  <c r="AP3255"/>
  <c r="AP3253"/>
  <c r="AP3251"/>
  <c r="AP3249"/>
  <c r="AP3247"/>
  <c r="AP3245"/>
  <c r="AP3243"/>
  <c r="AP3241"/>
  <c r="AP3239"/>
  <c r="AP3237"/>
  <c r="AP3235"/>
  <c r="AP3233"/>
  <c r="AP3231"/>
  <c r="AP3229"/>
  <c r="AP3227"/>
  <c r="AP3225"/>
  <c r="AP3223"/>
  <c r="AP3221"/>
  <c r="AP3219"/>
  <c r="AP3217"/>
  <c r="AP3215"/>
  <c r="AP3213"/>
  <c r="AP3211"/>
  <c r="AP3209"/>
  <c r="AP3207"/>
  <c r="AP3205"/>
  <c r="AP3203"/>
  <c r="AP3201"/>
  <c r="AP3199"/>
  <c r="AP3197"/>
  <c r="AP3195"/>
  <c r="AP3193"/>
  <c r="AP3191"/>
  <c r="AP3189"/>
  <c r="AP3187"/>
  <c r="AP3185"/>
  <c r="AP3183"/>
  <c r="AP3181"/>
  <c r="AP3179"/>
  <c r="AP3177"/>
  <c r="AP3175"/>
  <c r="AP3173"/>
  <c r="AP3171"/>
  <c r="AP3169"/>
  <c r="AP3167"/>
  <c r="AP3165"/>
  <c r="AP3163"/>
  <c r="AP3161"/>
  <c r="AP3159"/>
  <c r="AP3157"/>
  <c r="AP3155"/>
  <c r="AP3153"/>
  <c r="AP3151"/>
  <c r="AP3149"/>
  <c r="AP3147"/>
  <c r="AP3145"/>
  <c r="AP3143"/>
  <c r="AP3141"/>
  <c r="AP3139"/>
  <c r="AP3137"/>
  <c r="AP3135"/>
  <c r="AP3133"/>
  <c r="AP3131"/>
  <c r="AP3129"/>
  <c r="AP3127"/>
  <c r="AP3125"/>
  <c r="AP3123"/>
  <c r="AP3121"/>
  <c r="AP3119"/>
  <c r="AP3117"/>
  <c r="AP3115"/>
  <c r="AP3113"/>
  <c r="AP3111"/>
  <c r="AP3109"/>
  <c r="AP3107"/>
  <c r="AP3105"/>
  <c r="AP3103"/>
  <c r="AP3101"/>
  <c r="AP3099"/>
  <c r="AP3097"/>
  <c r="AP3095"/>
  <c r="AP3093"/>
  <c r="AP3091"/>
  <c r="AP3089"/>
  <c r="AP3087"/>
  <c r="AP3085"/>
  <c r="AP3083"/>
  <c r="AP3081"/>
  <c r="AP3079"/>
  <c r="AP3077"/>
  <c r="AP3075"/>
  <c r="AP3073"/>
  <c r="AP3071"/>
  <c r="AP3069"/>
  <c r="AP3067"/>
  <c r="AP3065"/>
  <c r="AP3063"/>
  <c r="AP3061"/>
  <c r="AP3059"/>
  <c r="AP3057"/>
  <c r="AP3055"/>
  <c r="AP3053"/>
  <c r="AP3051"/>
  <c r="AP3049"/>
  <c r="AP3047"/>
  <c r="AP3045"/>
  <c r="AP3043"/>
  <c r="AP3041"/>
  <c r="AP3039"/>
  <c r="AP3037"/>
  <c r="AP3035"/>
  <c r="AP3033"/>
  <c r="AP3031"/>
  <c r="AP3029"/>
  <c r="AP3027"/>
  <c r="AP3025"/>
  <c r="AP3023"/>
  <c r="AP3021"/>
  <c r="AP3019"/>
  <c r="AP3017"/>
  <c r="AP3015"/>
  <c r="AP3013"/>
  <c r="AP3011"/>
  <c r="AP3009"/>
  <c r="AP3007"/>
  <c r="AP3005"/>
  <c r="AP3003"/>
  <c r="AP3001"/>
  <c r="AP2999"/>
  <c r="AP2997"/>
  <c r="AP2995"/>
  <c r="AP2993"/>
  <c r="AP2991"/>
  <c r="AP2989"/>
  <c r="AP2987"/>
  <c r="AP2985"/>
  <c r="AP2983"/>
  <c r="AP2981"/>
  <c r="AP2979"/>
  <c r="AP2977"/>
  <c r="AP2975"/>
  <c r="AP2973"/>
  <c r="AP2971"/>
  <c r="AP2969"/>
  <c r="AP2967"/>
  <c r="AP2965"/>
  <c r="AP2963"/>
  <c r="AP2961"/>
  <c r="AP2959"/>
  <c r="AP2957"/>
  <c r="AP2955"/>
  <c r="AP2953"/>
  <c r="AP2951"/>
  <c r="AP2949"/>
  <c r="AP2947"/>
  <c r="AP2945"/>
  <c r="AP2943"/>
  <c r="AP2941"/>
  <c r="AP2939"/>
  <c r="AP2937"/>
  <c r="AP2935"/>
  <c r="AP2933"/>
  <c r="AP2931"/>
  <c r="AP2929"/>
  <c r="AP2927"/>
  <c r="AP2925"/>
  <c r="AP2923"/>
  <c r="AP2921"/>
  <c r="AP2919"/>
  <c r="AP2917"/>
  <c r="AP2915"/>
  <c r="AP2913"/>
  <c r="AP2911"/>
  <c r="AP2909"/>
  <c r="AP2907"/>
  <c r="AP2905"/>
  <c r="AP2903"/>
  <c r="AP2901"/>
  <c r="AP2899"/>
  <c r="AP2897"/>
  <c r="AP2895"/>
  <c r="AP2893"/>
  <c r="AP2891"/>
  <c r="AP2889"/>
  <c r="AP2887"/>
  <c r="AP2885"/>
  <c r="AP2883"/>
  <c r="AP2881"/>
  <c r="AP2879"/>
  <c r="AP2877"/>
  <c r="AP2875"/>
  <c r="AP2873"/>
  <c r="AP2871"/>
  <c r="AP2869"/>
  <c r="AP2867"/>
  <c r="AP2865"/>
  <c r="AP2863"/>
  <c r="AP2861"/>
  <c r="AP2859"/>
  <c r="AP2857"/>
  <c r="AP2855"/>
  <c r="AP2853"/>
  <c r="AP2851"/>
  <c r="AP2849"/>
  <c r="AP2847"/>
  <c r="AP2845"/>
  <c r="AP2843"/>
  <c r="AP2841"/>
  <c r="AP2839"/>
  <c r="AP2837"/>
  <c r="AP2835"/>
  <c r="AP2833"/>
  <c r="AP2831"/>
  <c r="AP2829"/>
  <c r="AP2827"/>
  <c r="AP2825"/>
  <c r="AP2823"/>
  <c r="AP2821"/>
  <c r="AP2819"/>
  <c r="AP2817"/>
  <c r="AP2815"/>
  <c r="AP2813"/>
  <c r="AP2811"/>
  <c r="AP2809"/>
  <c r="AP2807"/>
  <c r="AP2805"/>
  <c r="AP2803"/>
  <c r="AP2801"/>
  <c r="AP2799"/>
  <c r="AP2797"/>
  <c r="AP2795"/>
  <c r="AP2793"/>
  <c r="AP2791"/>
  <c r="AP2789"/>
  <c r="AP2787"/>
  <c r="AP2785"/>
  <c r="AP2783"/>
  <c r="AP2781"/>
  <c r="AP2779"/>
  <c r="AP2777"/>
  <c r="AP2775"/>
  <c r="AP2773"/>
  <c r="AP2771"/>
  <c r="AP2769"/>
  <c r="AP2767"/>
  <c r="AP2765"/>
  <c r="AP2763"/>
  <c r="AP2761"/>
  <c r="AP2759"/>
  <c r="AP2757"/>
  <c r="AP2755"/>
  <c r="AP2753"/>
  <c r="AP2751"/>
  <c r="AP2749"/>
  <c r="AP2747"/>
  <c r="AP2745"/>
  <c r="AP2743"/>
  <c r="AP2741"/>
  <c r="AP2739"/>
  <c r="AP2737"/>
  <c r="AP2735"/>
  <c r="AP2733"/>
  <c r="AP2731"/>
  <c r="AP2729"/>
  <c r="AP2727"/>
  <c r="AP2725"/>
  <c r="AP2723"/>
  <c r="AP2721"/>
  <c r="AP2719"/>
  <c r="AP2717"/>
  <c r="AP2715"/>
  <c r="AP2713"/>
  <c r="AP2711"/>
  <c r="AP2709"/>
  <c r="AP2707"/>
  <c r="AP2705"/>
  <c r="AP2703"/>
  <c r="AP2701"/>
  <c r="AP2699"/>
  <c r="AP2697"/>
  <c r="AP2695"/>
  <c r="AP2693"/>
  <c r="AP2691"/>
  <c r="AP2689"/>
  <c r="AP2687"/>
  <c r="AP2685"/>
  <c r="AP2683"/>
  <c r="AP2681"/>
  <c r="AP2679"/>
  <c r="AP2677"/>
  <c r="AP2675"/>
  <c r="AP2673"/>
  <c r="AP2671"/>
  <c r="AP2669"/>
  <c r="AP2667"/>
  <c r="AP2665"/>
  <c r="AP2663"/>
  <c r="AP2661"/>
  <c r="AP2659"/>
  <c r="AP2657"/>
  <c r="AP2655"/>
  <c r="AP2653"/>
  <c r="AP2651"/>
  <c r="AP2649"/>
  <c r="AP2647"/>
  <c r="AP2645"/>
  <c r="AP2643"/>
  <c r="AP2641"/>
  <c r="AP2639"/>
  <c r="AP2637"/>
  <c r="AP2635"/>
  <c r="AP2633"/>
  <c r="AP2631"/>
  <c r="AP2629"/>
  <c r="AP2627"/>
  <c r="AP2625"/>
  <c r="AP2623"/>
  <c r="AP2621"/>
  <c r="AP2619"/>
  <c r="AP2617"/>
  <c r="AP2615"/>
  <c r="AP2613"/>
  <c r="AP2611"/>
  <c r="AP2609"/>
  <c r="AP2607"/>
  <c r="AP2605"/>
  <c r="AP2603"/>
  <c r="AP2601"/>
  <c r="AP2599"/>
  <c r="AP2597"/>
  <c r="AP2595"/>
  <c r="AP2593"/>
  <c r="AP2591"/>
  <c r="AP2589"/>
  <c r="AP2587"/>
  <c r="AP2585"/>
  <c r="AP2583"/>
  <c r="AP2581"/>
  <c r="AP2579"/>
  <c r="AP2577"/>
  <c r="AP2575"/>
  <c r="AP2573"/>
  <c r="AP2571"/>
  <c r="AP2569"/>
  <c r="AP2567"/>
  <c r="AP2565"/>
  <c r="AP2563"/>
  <c r="AP2561"/>
  <c r="AP2559"/>
  <c r="AP2557"/>
  <c r="AP2555"/>
  <c r="AP2553"/>
  <c r="AP2551"/>
  <c r="AP2549"/>
  <c r="AP2547"/>
  <c r="AP2545"/>
  <c r="AP2543"/>
  <c r="AP2541"/>
  <c r="AP2539"/>
  <c r="AP2537"/>
  <c r="AP2535"/>
  <c r="AP2533"/>
  <c r="AP2531"/>
  <c r="AP2529"/>
  <c r="AP2527"/>
  <c r="AP2525"/>
  <c r="AP2523"/>
  <c r="AP2521"/>
  <c r="AP2519"/>
  <c r="AP2517"/>
  <c r="AP2515"/>
  <c r="AP2513"/>
  <c r="AP2511"/>
  <c r="AP2509"/>
  <c r="AP2507"/>
  <c r="AP2505"/>
  <c r="AP2503"/>
  <c r="AP2501"/>
  <c r="AP2499"/>
  <c r="AP2497"/>
  <c r="AP2495"/>
  <c r="AP2493"/>
  <c r="AP2491"/>
  <c r="AP2489"/>
  <c r="AP2487"/>
  <c r="AP2485"/>
  <c r="AP2483"/>
  <c r="AP2481"/>
  <c r="AP2479"/>
  <c r="AP2477"/>
  <c r="AP2475"/>
  <c r="AP2473"/>
  <c r="AP2471"/>
  <c r="AP2469"/>
  <c r="AP2467"/>
  <c r="AP2465"/>
  <c r="AP2463"/>
  <c r="AP2461"/>
  <c r="AP2459"/>
  <c r="AP2457"/>
  <c r="AP2455"/>
  <c r="AN1804"/>
  <c r="AP1804"/>
  <c r="AN1802"/>
  <c r="AP1802"/>
  <c r="AN1800"/>
  <c r="AP1800"/>
  <c r="AN1798"/>
  <c r="AP1798"/>
  <c r="AN1796"/>
  <c r="AP1796"/>
  <c r="AN1794"/>
  <c r="AP1794"/>
  <c r="AN1792"/>
  <c r="AP1792"/>
  <c r="AN1790"/>
  <c r="AP1790"/>
  <c r="AN1788"/>
  <c r="AP1788"/>
  <c r="AN1786"/>
  <c r="AP1786"/>
  <c r="AN1784"/>
  <c r="AP1784"/>
  <c r="AN1782"/>
  <c r="AP1782"/>
  <c r="AN1780"/>
  <c r="AP1780"/>
  <c r="AN1778"/>
  <c r="AP1778"/>
  <c r="AN1776"/>
  <c r="AP1776"/>
  <c r="AN1774"/>
  <c r="AP1774"/>
  <c r="AN1772"/>
  <c r="AP1772"/>
  <c r="AN1770"/>
  <c r="AP1770"/>
  <c r="AN1768"/>
  <c r="AP1768"/>
  <c r="AN1766"/>
  <c r="AP1766"/>
  <c r="AN1764"/>
  <c r="AP1764"/>
  <c r="AN1762"/>
  <c r="AP1762"/>
  <c r="AN1760"/>
  <c r="AP1760"/>
  <c r="AN1758"/>
  <c r="AP1758"/>
  <c r="AN1756"/>
  <c r="AP1756"/>
  <c r="AN1754"/>
  <c r="AP1754"/>
  <c r="AN1752"/>
  <c r="AP1752"/>
  <c r="AN1750"/>
  <c r="AP1750"/>
  <c r="AN1748"/>
  <c r="AP1748"/>
  <c r="AN1746"/>
  <c r="AP1746"/>
  <c r="AN1744"/>
  <c r="AP1744"/>
  <c r="AN1742"/>
  <c r="AP1742"/>
  <c r="AN1740"/>
  <c r="AP1740"/>
  <c r="AN1738"/>
  <c r="AP1738"/>
  <c r="AN1736"/>
  <c r="AP1736"/>
  <c r="AN1734"/>
  <c r="AP1734"/>
  <c r="AN1732"/>
  <c r="AP1732"/>
  <c r="AN1730"/>
  <c r="AP1730"/>
  <c r="AN1728"/>
  <c r="AP1728"/>
  <c r="AN1726"/>
  <c r="AP1726"/>
  <c r="AN1724"/>
  <c r="AP1724"/>
  <c r="AN1722"/>
  <c r="AP1722"/>
  <c r="AN1720"/>
  <c r="AP1720"/>
  <c r="AN1718"/>
  <c r="AP1718"/>
  <c r="AN1716"/>
  <c r="AP1716"/>
  <c r="AN1714"/>
  <c r="AP1714"/>
  <c r="AN1712"/>
  <c r="AP1712"/>
  <c r="AN1710"/>
  <c r="AP1710"/>
  <c r="AN1708"/>
  <c r="AP1708"/>
  <c r="AN1706"/>
  <c r="AP1706"/>
  <c r="AN1703"/>
  <c r="AP1703"/>
  <c r="AN1701"/>
  <c r="AP1701"/>
  <c r="AN1699"/>
  <c r="AP1699"/>
  <c r="AN1697"/>
  <c r="AP1697"/>
  <c r="AN1695"/>
  <c r="AP1695"/>
  <c r="AN1693"/>
  <c r="AP1693"/>
  <c r="AN1691"/>
  <c r="AP1691"/>
  <c r="AN1689"/>
  <c r="AP1689"/>
  <c r="AN1687"/>
  <c r="AP1687"/>
  <c r="AN1685"/>
  <c r="AP1685"/>
  <c r="AN1683"/>
  <c r="AP1683"/>
  <c r="AN1681"/>
  <c r="AP1681"/>
  <c r="AN1679"/>
  <c r="AP1679"/>
  <c r="AN1677"/>
  <c r="AP1677"/>
  <c r="AN1675"/>
  <c r="AP1675"/>
  <c r="AN1673"/>
  <c r="AP1673"/>
  <c r="AN1671"/>
  <c r="AP1671"/>
  <c r="AN1669"/>
  <c r="AP1669"/>
  <c r="AN1667"/>
  <c r="AP1667"/>
  <c r="AN1665"/>
  <c r="AP1665"/>
  <c r="AN1663"/>
  <c r="AP1663"/>
  <c r="AN1661"/>
  <c r="AP1661"/>
  <c r="AN1659"/>
  <c r="AP1659"/>
  <c r="AP2320"/>
  <c r="AP2318"/>
  <c r="AP2316"/>
  <c r="AP2314"/>
  <c r="AP2312"/>
  <c r="AP2310"/>
  <c r="AP2308"/>
  <c r="AP2306"/>
  <c r="AP2304"/>
  <c r="AP2302"/>
  <c r="AP2300"/>
  <c r="AP2298"/>
  <c r="AP2296"/>
  <c r="AP2294"/>
  <c r="AP2292"/>
  <c r="AP2290"/>
  <c r="AP2288"/>
  <c r="AP2286"/>
  <c r="AP2284"/>
  <c r="AP2282"/>
  <c r="AP2280"/>
  <c r="AP2278"/>
  <c r="AP2276"/>
  <c r="AP2274"/>
  <c r="AP2272"/>
  <c r="AP2270"/>
  <c r="AP2268"/>
  <c r="AP2266"/>
  <c r="AP2264"/>
  <c r="AP2262"/>
  <c r="AP2260"/>
  <c r="AP2258"/>
  <c r="AP2256"/>
  <c r="AP2254"/>
  <c r="AP2252"/>
  <c r="AP2250"/>
  <c r="AP2248"/>
  <c r="AP2246"/>
  <c r="AP2244"/>
  <c r="AP2242"/>
  <c r="AP2240"/>
  <c r="AP2238"/>
  <c r="AP2236"/>
  <c r="AP2234"/>
  <c r="AP2232"/>
  <c r="AP2230"/>
  <c r="AP2228"/>
  <c r="AP2226"/>
  <c r="AP2224"/>
  <c r="AP2222"/>
  <c r="AP2220"/>
  <c r="AP2218"/>
  <c r="AP2216"/>
  <c r="AP2214"/>
  <c r="AP2212"/>
  <c r="AP2210"/>
  <c r="AP2208"/>
  <c r="AP2206"/>
  <c r="AP2204"/>
  <c r="AP2202"/>
  <c r="AP2200"/>
  <c r="AP2198"/>
  <c r="AP2196"/>
  <c r="AP2194"/>
  <c r="AP2192"/>
  <c r="AP2190"/>
  <c r="AP2188"/>
  <c r="AP2186"/>
  <c r="AP2184"/>
  <c r="AP2182"/>
  <c r="AP2180"/>
  <c r="AP2178"/>
  <c r="AP2176"/>
  <c r="AP2174"/>
  <c r="AP2172"/>
  <c r="AP2170"/>
  <c r="AP2168"/>
  <c r="AP2166"/>
  <c r="AP2164"/>
  <c r="AP2162"/>
  <c r="AP2160"/>
  <c r="AP2158"/>
  <c r="AP2156"/>
  <c r="AP2154"/>
  <c r="AP2152"/>
  <c r="AP2150"/>
  <c r="AP2148"/>
  <c r="AP2146"/>
  <c r="AP2144"/>
  <c r="AP2142"/>
  <c r="AP2140"/>
  <c r="AP2138"/>
  <c r="AP2136"/>
  <c r="AP2134"/>
  <c r="AP2132"/>
  <c r="AP2130"/>
  <c r="AP2128"/>
  <c r="AP2126"/>
  <c r="AP2124"/>
  <c r="AP2122"/>
  <c r="AP2120"/>
  <c r="AP2118"/>
  <c r="AP2116"/>
  <c r="AP2114"/>
  <c r="AP2112"/>
  <c r="AP2110"/>
  <c r="AP2108"/>
  <c r="AP2106"/>
  <c r="AP2104"/>
  <c r="AP2102"/>
  <c r="AP2100"/>
  <c r="AP2098"/>
  <c r="AP2096"/>
  <c r="AP2094"/>
  <c r="AP2092"/>
  <c r="AP2090"/>
  <c r="AP2088"/>
  <c r="AP2086"/>
  <c r="AP2084"/>
  <c r="AP2082"/>
  <c r="AP2080"/>
  <c r="AP2078"/>
  <c r="AP2076"/>
  <c r="AP2074"/>
  <c r="AP2072"/>
  <c r="AP2070"/>
  <c r="AP2068"/>
  <c r="AP2066"/>
  <c r="AP2064"/>
  <c r="AP2062"/>
  <c r="AP2060"/>
  <c r="AP2058"/>
  <c r="AP2056"/>
  <c r="AP2054"/>
  <c r="AP2052"/>
  <c r="AP2050"/>
  <c r="AP2048"/>
  <c r="AP2046"/>
  <c r="AP2044"/>
  <c r="AP2042"/>
  <c r="AP2040"/>
  <c r="AP2038"/>
  <c r="AP2036"/>
  <c r="AP2034"/>
  <c r="AP2032"/>
  <c r="AP2030"/>
  <c r="AP2028"/>
  <c r="AP2026"/>
  <c r="AP2024"/>
  <c r="AP2022"/>
  <c r="AP2020"/>
  <c r="AP2018"/>
  <c r="AP2016"/>
  <c r="AP2014"/>
  <c r="AP2012"/>
  <c r="AP2010"/>
  <c r="AP2008"/>
  <c r="AP2006"/>
  <c r="AP2004"/>
  <c r="AP2002"/>
  <c r="AP2000"/>
  <c r="AP1998"/>
  <c r="AP1996"/>
  <c r="AP1994"/>
  <c r="AP1992"/>
  <c r="AP1990"/>
  <c r="AP1988"/>
  <c r="AP1986"/>
  <c r="AP1984"/>
  <c r="AP1982"/>
  <c r="AP1980"/>
  <c r="AP1978"/>
  <c r="AP1976"/>
  <c r="AP1974"/>
  <c r="AP1972"/>
  <c r="AP1970"/>
  <c r="AP1968"/>
  <c r="AP1966"/>
  <c r="AP1964"/>
  <c r="AP1962"/>
  <c r="AP1960"/>
  <c r="AP1958"/>
  <c r="AP1956"/>
  <c r="AP1954"/>
  <c r="AP1952"/>
  <c r="AP1950"/>
  <c r="AP1948"/>
  <c r="AP1946"/>
  <c r="AP1944"/>
  <c r="AP1942"/>
  <c r="AP1940"/>
  <c r="AP1938"/>
  <c r="AP1936"/>
  <c r="AP1934"/>
  <c r="AP1932"/>
  <c r="AP1930"/>
  <c r="AP1928"/>
  <c r="AP1926"/>
  <c r="AP1924"/>
  <c r="AP1922"/>
  <c r="AP1920"/>
  <c r="AP1918"/>
  <c r="AP1916"/>
  <c r="AP1914"/>
  <c r="AP1912"/>
  <c r="AP1910"/>
  <c r="AP1908"/>
  <c r="AP1906"/>
  <c r="AP1904"/>
  <c r="AP1902"/>
  <c r="AP1900"/>
  <c r="AP1898"/>
  <c r="AP1896"/>
  <c r="AP1894"/>
  <c r="AP1892"/>
  <c r="AP1890"/>
  <c r="AP1888"/>
  <c r="AP1886"/>
  <c r="AP1884"/>
  <c r="AP1882"/>
  <c r="AP1880"/>
  <c r="AP1878"/>
  <c r="AP1876"/>
  <c r="AP1874"/>
  <c r="AP1872"/>
  <c r="AP1870"/>
  <c r="AP1868"/>
  <c r="AP1866"/>
  <c r="AP1864"/>
  <c r="AP1862"/>
  <c r="AP1860"/>
  <c r="AP1858"/>
  <c r="AP1856"/>
  <c r="AP1854"/>
  <c r="AP1852"/>
  <c r="AP1850"/>
  <c r="AP1848"/>
  <c r="AP1846"/>
  <c r="AP1844"/>
  <c r="AP1842"/>
  <c r="AP1840"/>
  <c r="AP1838"/>
  <c r="AP1836"/>
  <c r="AP1834"/>
  <c r="AP1832"/>
  <c r="AP1830"/>
  <c r="AP1828"/>
  <c r="AP1826"/>
  <c r="AP1824"/>
  <c r="AP1822"/>
  <c r="AP1820"/>
  <c r="AP1818"/>
  <c r="AP1816"/>
  <c r="AP1814"/>
  <c r="AP1812"/>
  <c r="AP1810"/>
  <c r="AP1808"/>
  <c r="AP1806"/>
  <c r="AN1657"/>
  <c r="AP1657"/>
  <c r="AN1655"/>
  <c r="AP1655"/>
  <c r="AN1653"/>
  <c r="AP1653"/>
  <c r="AN1651"/>
  <c r="AP1651"/>
  <c r="AN1649"/>
  <c r="AP1649"/>
  <c r="AN1647"/>
  <c r="AP1647"/>
  <c r="AN1645"/>
  <c r="AP1645"/>
  <c r="AN1643"/>
  <c r="AP1643"/>
  <c r="AN1641"/>
  <c r="AP1641"/>
  <c r="AN1639"/>
  <c r="AP1639"/>
  <c r="AN1637"/>
  <c r="AP1637"/>
  <c r="AN1635"/>
  <c r="AP1635"/>
  <c r="AN1633"/>
  <c r="AP1633"/>
  <c r="AN1631"/>
  <c r="AP1631"/>
  <c r="AN1629"/>
  <c r="AP1629"/>
  <c r="AN1627"/>
  <c r="AP1627"/>
  <c r="AN1625"/>
  <c r="AP1625"/>
  <c r="AN1623"/>
  <c r="AP1623"/>
  <c r="AN1621"/>
  <c r="AP1621"/>
  <c r="AN1619"/>
  <c r="AP1619"/>
  <c r="AN1617"/>
  <c r="AP1617"/>
  <c r="AN1615"/>
  <c r="AP1615"/>
  <c r="AN1613"/>
  <c r="AP1613"/>
  <c r="AN1611"/>
  <c r="AP1611"/>
  <c r="AN1609"/>
  <c r="AP1609"/>
  <c r="AN1607"/>
  <c r="AP1607"/>
  <c r="AN1605"/>
  <c r="AP1605"/>
  <c r="AN1603"/>
  <c r="AP1603"/>
  <c r="AN1601"/>
  <c r="AP1601"/>
  <c r="AN1599"/>
  <c r="AP1599"/>
  <c r="AN1597"/>
  <c r="AP1597"/>
  <c r="AN1595"/>
  <c r="AP1595"/>
  <c r="AN1593"/>
  <c r="AP1593"/>
  <c r="AN1591"/>
  <c r="AP1591"/>
  <c r="AN1589"/>
  <c r="AP1589"/>
  <c r="AN1587"/>
  <c r="AP1587"/>
  <c r="AN1585"/>
  <c r="AP1585"/>
  <c r="AN1583"/>
  <c r="AP1583"/>
  <c r="AN1581"/>
  <c r="AP1581"/>
  <c r="AN1579"/>
  <c r="AP1579"/>
  <c r="AN1577"/>
  <c r="AP1577"/>
  <c r="AN1575"/>
  <c r="AP1575"/>
  <c r="AN1573"/>
  <c r="AP1573"/>
  <c r="AN1571"/>
  <c r="AP1571"/>
  <c r="AN1569"/>
  <c r="AP1569"/>
  <c r="AN1567"/>
  <c r="AP1567"/>
  <c r="AN1565"/>
  <c r="AP1565"/>
  <c r="AN1563"/>
  <c r="AP1563"/>
  <c r="AN1561"/>
  <c r="AP1561"/>
  <c r="AN1559"/>
  <c r="AP1559"/>
  <c r="AN1557"/>
  <c r="AP1557"/>
  <c r="AN1555"/>
  <c r="AP1555"/>
  <c r="AN1553"/>
  <c r="AP1553"/>
  <c r="AN1551"/>
  <c r="AP1551"/>
  <c r="AN1549"/>
  <c r="AP1549"/>
  <c r="AN1547"/>
  <c r="AP1547"/>
  <c r="AN1545"/>
  <c r="AP1545"/>
  <c r="AN1543"/>
  <c r="AP1543"/>
  <c r="AN1541"/>
  <c r="AP1541"/>
  <c r="AN1539"/>
  <c r="AP1539"/>
  <c r="AN1537"/>
  <c r="AP1537"/>
  <c r="AN1535"/>
  <c r="AP1535"/>
  <c r="AN1533"/>
  <c r="AP1533"/>
  <c r="AN1531"/>
  <c r="AP1531"/>
  <c r="AN1529"/>
  <c r="AP1529"/>
  <c r="AN1527"/>
  <c r="AP1527"/>
  <c r="AN1525"/>
  <c r="AP1525"/>
  <c r="AN1523"/>
  <c r="AP1523"/>
  <c r="AN1521"/>
  <c r="AP1521"/>
  <c r="AN1519"/>
  <c r="AP1519"/>
  <c r="AN1517"/>
  <c r="AP1517"/>
  <c r="AN1515"/>
  <c r="AP1515"/>
  <c r="AN1513"/>
  <c r="AP1513"/>
  <c r="AN1511"/>
  <c r="AP1511"/>
  <c r="AN1509"/>
  <c r="AP1509"/>
  <c r="AN1507"/>
  <c r="AP1507"/>
  <c r="AN1505"/>
  <c r="AP1505"/>
  <c r="AN1503"/>
  <c r="AP1503"/>
  <c r="AN1501"/>
  <c r="AP1501"/>
  <c r="AN1499"/>
  <c r="AP1499"/>
  <c r="AN1497"/>
  <c r="AP1497"/>
  <c r="AN1495"/>
  <c r="AP1495"/>
  <c r="AN1493"/>
  <c r="AP1493"/>
  <c r="AN1491"/>
  <c r="AP1491"/>
  <c r="AN1489"/>
  <c r="AP1489"/>
  <c r="AN1487"/>
  <c r="AP1487"/>
  <c r="AN1485"/>
  <c r="AP1485"/>
  <c r="AN1483"/>
  <c r="AP1483"/>
  <c r="AN1481"/>
  <c r="AP1481"/>
  <c r="AN1479"/>
  <c r="AP1479"/>
  <c r="AN1477"/>
  <c r="AP1477"/>
  <c r="AN1475"/>
  <c r="AP1475"/>
  <c r="AN1473"/>
  <c r="AP1473"/>
  <c r="AN1471"/>
  <c r="AP1471"/>
  <c r="AN1469"/>
  <c r="AP1469"/>
  <c r="AN1467"/>
  <c r="AP1467"/>
  <c r="AN1465"/>
  <c r="AP1465"/>
  <c r="AN1463"/>
  <c r="AP1463"/>
  <c r="AN1461"/>
  <c r="AP1461"/>
  <c r="AN1459"/>
  <c r="AP1459"/>
  <c r="AN1457"/>
  <c r="AP1457"/>
  <c r="AN1455"/>
  <c r="AP1455"/>
  <c r="AN1453"/>
  <c r="AP1453"/>
  <c r="AN1451"/>
  <c r="AP1451"/>
  <c r="AN1449"/>
  <c r="AP1449"/>
  <c r="AN1447"/>
  <c r="AP1447"/>
  <c r="AN1445"/>
  <c r="AP1445"/>
  <c r="AN1443"/>
  <c r="AP1443"/>
  <c r="AN1441"/>
  <c r="AP1441"/>
  <c r="AN1439"/>
  <c r="AP1439"/>
  <c r="AN1437"/>
  <c r="AP1437"/>
  <c r="AN1435"/>
  <c r="AP1435"/>
  <c r="AN1433"/>
  <c r="AP1433"/>
  <c r="AN1431"/>
  <c r="AP1431"/>
  <c r="AN1429"/>
  <c r="AP1429"/>
  <c r="AN1427"/>
  <c r="AP1427"/>
  <c r="AN1425"/>
  <c r="AP1425"/>
  <c r="AN1423"/>
  <c r="AP1423"/>
  <c r="AN1421"/>
  <c r="AP1421"/>
  <c r="AN1419"/>
  <c r="AP1419"/>
  <c r="AN1417"/>
  <c r="AP1417"/>
  <c r="AN1415"/>
  <c r="AP1415"/>
  <c r="AN1413"/>
  <c r="AP1413"/>
  <c r="AN1411"/>
  <c r="AP1411"/>
  <c r="AN1409"/>
  <c r="AP1409"/>
  <c r="AN1407"/>
  <c r="AP1407"/>
  <c r="AN1405"/>
  <c r="AP1405"/>
  <c r="AN1403"/>
  <c r="AP1403"/>
  <c r="AN1401"/>
  <c r="AP1401"/>
  <c r="AN1399"/>
  <c r="AP1399"/>
  <c r="AN1397"/>
  <c r="AP1397"/>
  <c r="AN1395"/>
  <c r="AP1395"/>
  <c r="AN1393"/>
  <c r="AP1393"/>
  <c r="AN1391"/>
  <c r="AP1391"/>
  <c r="AN1389"/>
  <c r="AP1389"/>
  <c r="AN1387"/>
  <c r="AP1387"/>
  <c r="AN1385"/>
  <c r="AP1385"/>
  <c r="AN1383"/>
  <c r="AP1383"/>
  <c r="AN1381"/>
  <c r="AP1381"/>
  <c r="AN1379"/>
  <c r="AP1379"/>
  <c r="AN1377"/>
  <c r="AP1377"/>
  <c r="AN1375"/>
  <c r="AP1375"/>
  <c r="AN1373"/>
  <c r="AP1373"/>
  <c r="AN1371"/>
  <c r="AP1371"/>
  <c r="AN1369"/>
  <c r="AP1369"/>
  <c r="AN1367"/>
  <c r="AP1367"/>
  <c r="AN1365"/>
  <c r="AP1365"/>
  <c r="AN1363"/>
  <c r="AP1363"/>
  <c r="AN1361"/>
  <c r="AP1361"/>
  <c r="AN1359"/>
  <c r="AP1359"/>
  <c r="AN1357"/>
  <c r="AP1357"/>
  <c r="AN1355"/>
  <c r="AP1355"/>
  <c r="AN1353"/>
  <c r="AP1353"/>
  <c r="AN1351"/>
  <c r="AP1351"/>
  <c r="AN1349"/>
  <c r="AP1349"/>
  <c r="AN1347"/>
  <c r="AP1347"/>
  <c r="AN1345"/>
  <c r="AP1345"/>
  <c r="AN1343"/>
  <c r="AP1343"/>
  <c r="AN1341"/>
  <c r="AP1341"/>
  <c r="AN1339"/>
  <c r="AP1339"/>
  <c r="AN1337"/>
  <c r="AP1337"/>
  <c r="AN1335"/>
  <c r="AP1335"/>
  <c r="AN1333"/>
  <c r="AP1333"/>
  <c r="AN1331"/>
  <c r="AP1331"/>
  <c r="AN1329"/>
  <c r="AP1329"/>
  <c r="AN1327"/>
  <c r="AP1327"/>
  <c r="AN1325"/>
  <c r="AP1325"/>
  <c r="AN1323"/>
  <c r="AP1323"/>
  <c r="AN1321"/>
  <c r="AP1321"/>
  <c r="AN1319"/>
  <c r="AP1319"/>
  <c r="AN1317"/>
  <c r="AP1317"/>
  <c r="AN1315"/>
  <c r="AP1315"/>
  <c r="AN1313"/>
  <c r="AP1313"/>
  <c r="AN1311"/>
  <c r="AP1311"/>
  <c r="AN1309"/>
  <c r="AP1309"/>
  <c r="AN1307"/>
  <c r="AP1307"/>
  <c r="AN1305"/>
  <c r="AP1305"/>
  <c r="AN1303"/>
  <c r="AP1303"/>
  <c r="AN1301"/>
  <c r="AP1301"/>
  <c r="AN1299"/>
  <c r="AP1299"/>
  <c r="AN1297"/>
  <c r="AP1297"/>
  <c r="AN1295"/>
  <c r="AP1295"/>
  <c r="AN1293"/>
  <c r="AP1293"/>
  <c r="AN1291"/>
  <c r="AP1291"/>
  <c r="AN1289"/>
  <c r="AP1289"/>
  <c r="AN1287"/>
  <c r="AP1287"/>
  <c r="AN1285"/>
  <c r="AP1285"/>
  <c r="AN1283"/>
  <c r="AP1283"/>
  <c r="AN1281"/>
  <c r="AP1281"/>
  <c r="AN1279"/>
  <c r="AP1279"/>
  <c r="AN1277"/>
  <c r="AP1277"/>
  <c r="AN1275"/>
  <c r="AP1275"/>
  <c r="AN1273"/>
  <c r="AP1273"/>
  <c r="AN1271"/>
  <c r="AP1271"/>
  <c r="AN1269"/>
  <c r="AP1269"/>
  <c r="AN1267"/>
  <c r="AP1267"/>
  <c r="AN1265"/>
  <c r="AP1265"/>
  <c r="AN1263"/>
  <c r="AP1263"/>
  <c r="AN1261"/>
  <c r="AP1261"/>
  <c r="AN1259"/>
  <c r="AP1259"/>
  <c r="AN1257"/>
  <c r="AP1257"/>
  <c r="AN1255"/>
  <c r="AP1255"/>
  <c r="AN1253"/>
  <c r="AP1253"/>
  <c r="AN1251"/>
  <c r="AP1251"/>
  <c r="AN1249"/>
  <c r="AP1249"/>
  <c r="AN1247"/>
  <c r="AP1247"/>
  <c r="AN1245"/>
  <c r="AP1245"/>
  <c r="AN1243"/>
  <c r="AP1243"/>
  <c r="AN1241"/>
  <c r="AP1241"/>
  <c r="AN1239"/>
  <c r="AP1239"/>
  <c r="AN1237"/>
  <c r="AP1237"/>
  <c r="AN1235"/>
  <c r="AP1235"/>
  <c r="AN1233"/>
  <c r="AP1233"/>
  <c r="AN1231"/>
  <c r="AP1231"/>
  <c r="AN1229"/>
  <c r="AP1229"/>
  <c r="AN1227"/>
  <c r="AP1227"/>
  <c r="AN1225"/>
  <c r="AP1225"/>
  <c r="AN1223"/>
  <c r="AP1223"/>
  <c r="AN1221"/>
  <c r="AP1221"/>
  <c r="AN1219"/>
  <c r="AP1219"/>
  <c r="AN1217"/>
  <c r="AP1217"/>
  <c r="AN1215"/>
  <c r="AP1215"/>
  <c r="AN1213"/>
  <c r="AP1213"/>
  <c r="AN1211"/>
  <c r="AP1211"/>
  <c r="AN1209"/>
  <c r="AP1209"/>
  <c r="AN1207"/>
  <c r="AP1207"/>
  <c r="AN1205"/>
  <c r="AP1205"/>
  <c r="AN1203"/>
  <c r="AP1203"/>
  <c r="AN1201"/>
  <c r="AP1201"/>
  <c r="AN1199"/>
  <c r="AP1199"/>
  <c r="AN1197"/>
  <c r="AP1197"/>
  <c r="AN1195"/>
  <c r="AP1195"/>
  <c r="AN1193"/>
  <c r="AP1193"/>
  <c r="AN1191"/>
  <c r="AP1191"/>
  <c r="AN1189"/>
  <c r="AP1189"/>
  <c r="AN1187"/>
  <c r="AP1187"/>
  <c r="AN1185"/>
  <c r="AP1185"/>
  <c r="AN1183"/>
  <c r="AP1183"/>
  <c r="AN1181"/>
  <c r="AP1181"/>
  <c r="AN1179"/>
  <c r="AP1179"/>
  <c r="AN1177"/>
  <c r="AP1177"/>
  <c r="AN1175"/>
  <c r="AP1175"/>
  <c r="AN1173"/>
  <c r="AP1173"/>
  <c r="AN1171"/>
  <c r="AP1171"/>
  <c r="AN1169"/>
  <c r="AP1169"/>
  <c r="AN1167"/>
  <c r="AP1167"/>
  <c r="AN1165"/>
  <c r="AP1165"/>
  <c r="AN1163"/>
  <c r="AP1163"/>
  <c r="AN1161"/>
  <c r="AP1161"/>
  <c r="AN1159"/>
  <c r="AP1159"/>
  <c r="AN1157"/>
  <c r="AP1157"/>
  <c r="AN1155"/>
  <c r="AP1155"/>
  <c r="AN1153"/>
  <c r="AP1153"/>
  <c r="AN1151"/>
  <c r="AP1151"/>
  <c r="AN1149"/>
  <c r="AP1149"/>
  <c r="AN1147"/>
  <c r="AP1147"/>
  <c r="AN1144"/>
  <c r="AP1144"/>
  <c r="AN1142"/>
  <c r="AP1142"/>
  <c r="AN1140"/>
  <c r="AP1140"/>
  <c r="AN1138"/>
  <c r="AP1138"/>
  <c r="AN1136"/>
  <c r="AP1136"/>
  <c r="AN1134"/>
  <c r="AP1134"/>
  <c r="AN1132"/>
  <c r="AP1132"/>
  <c r="AN1130"/>
  <c r="AP1130"/>
  <c r="AN1128"/>
  <c r="AP1128"/>
  <c r="AN1126"/>
  <c r="AP1126"/>
  <c r="AN1124"/>
  <c r="AP1124"/>
  <c r="AN1122"/>
  <c r="AP1122"/>
  <c r="AN1120"/>
  <c r="AP1120"/>
  <c r="AN1118"/>
  <c r="AP1118"/>
  <c r="AN1116"/>
  <c r="AP1116"/>
  <c r="AN1114"/>
  <c r="AP1114"/>
  <c r="AN1112"/>
  <c r="AP1112"/>
  <c r="AN1110"/>
  <c r="AP1110"/>
  <c r="AN1108"/>
  <c r="AP1108"/>
  <c r="AN1106"/>
  <c r="AP1106"/>
  <c r="AN1104"/>
  <c r="AP1104"/>
  <c r="AN1102"/>
  <c r="AP1102"/>
  <c r="AN1100"/>
  <c r="AP1100"/>
  <c r="AN1098"/>
  <c r="AP1098"/>
  <c r="AN1096"/>
  <c r="AP1096"/>
  <c r="AN1094"/>
  <c r="AP1094"/>
  <c r="AN1092"/>
  <c r="AP1092"/>
  <c r="AN1090"/>
  <c r="AP1090"/>
  <c r="AN1088"/>
  <c r="AP1088"/>
  <c r="AN1086"/>
  <c r="AP1086"/>
  <c r="AN1084"/>
  <c r="AP1084"/>
  <c r="AN1082"/>
  <c r="AP1082"/>
  <c r="AN1080"/>
  <c r="AP1080"/>
  <c r="AP1704"/>
  <c r="AP1702"/>
  <c r="AP1700"/>
  <c r="AP1698"/>
  <c r="AP1696"/>
  <c r="AP1694"/>
  <c r="AP1692"/>
  <c r="AP1690"/>
  <c r="AP1688"/>
  <c r="AP1686"/>
  <c r="AP1684"/>
  <c r="AP1682"/>
  <c r="AP1680"/>
  <c r="AP1678"/>
  <c r="AP1676"/>
  <c r="AP1674"/>
  <c r="AP1672"/>
  <c r="AP1670"/>
  <c r="AP1668"/>
  <c r="AP1666"/>
  <c r="AP1664"/>
  <c r="AP1662"/>
  <c r="AP1660"/>
  <c r="AP1658"/>
  <c r="AP1656"/>
  <c r="AP1654"/>
  <c r="AP1652"/>
  <c r="AP1650"/>
  <c r="AP1648"/>
  <c r="AP1646"/>
  <c r="AP1644"/>
  <c r="AP1642"/>
  <c r="AP1640"/>
  <c r="AP1638"/>
  <c r="AP1636"/>
  <c r="AP1634"/>
  <c r="AP1632"/>
  <c r="AP1630"/>
  <c r="AP1628"/>
  <c r="AP1626"/>
  <c r="AP1624"/>
  <c r="AP1622"/>
  <c r="AP1620"/>
  <c r="AP1618"/>
  <c r="AP1616"/>
  <c r="AP1614"/>
  <c r="AP1612"/>
  <c r="AP1610"/>
  <c r="AP1608"/>
  <c r="AP1606"/>
  <c r="AP1604"/>
  <c r="AP1602"/>
  <c r="AP1600"/>
  <c r="AP1598"/>
  <c r="AP1596"/>
  <c r="AP1594"/>
  <c r="AP1592"/>
  <c r="AP1590"/>
  <c r="AP1588"/>
  <c r="AP1586"/>
  <c r="AP1584"/>
  <c r="AP1582"/>
  <c r="AP1580"/>
  <c r="AP1578"/>
  <c r="AP1576"/>
  <c r="AP1574"/>
  <c r="AP1572"/>
  <c r="AP1570"/>
  <c r="AP1568"/>
  <c r="AP1566"/>
  <c r="AP1564"/>
  <c r="AP1562"/>
  <c r="AP1560"/>
  <c r="AP1558"/>
  <c r="AP1556"/>
  <c r="AP1554"/>
  <c r="AP1552"/>
  <c r="AP1550"/>
  <c r="AP1548"/>
  <c r="AP1546"/>
  <c r="AP1544"/>
  <c r="AP1542"/>
  <c r="AP1540"/>
  <c r="AP1538"/>
  <c r="AP1536"/>
  <c r="AP1534"/>
  <c r="AP1532"/>
  <c r="AP1530"/>
  <c r="AP1528"/>
  <c r="AP1526"/>
  <c r="AP1524"/>
  <c r="AP1522"/>
  <c r="AP1520"/>
  <c r="AP1518"/>
  <c r="AP1516"/>
  <c r="AP1514"/>
  <c r="AP1512"/>
  <c r="AP1510"/>
  <c r="AP1508"/>
  <c r="AP1506"/>
  <c r="AP1504"/>
  <c r="AP1502"/>
  <c r="AP1500"/>
  <c r="AP1498"/>
  <c r="AP1496"/>
  <c r="AP1494"/>
  <c r="AP1492"/>
  <c r="AP1490"/>
  <c r="AP1488"/>
  <c r="AP1486"/>
  <c r="AP1484"/>
  <c r="AP1482"/>
  <c r="AP1480"/>
  <c r="AP1478"/>
  <c r="AP1476"/>
  <c r="AP1474"/>
  <c r="AP1472"/>
  <c r="AP1470"/>
  <c r="AP1468"/>
  <c r="AP1466"/>
  <c r="AP1464"/>
  <c r="AP1462"/>
  <c r="AP1460"/>
  <c r="AP1458"/>
  <c r="AP1456"/>
  <c r="AP1454"/>
  <c r="AP1452"/>
  <c r="AP1450"/>
  <c r="AP1448"/>
  <c r="AP1446"/>
  <c r="AP1444"/>
  <c r="AP1442"/>
  <c r="AP1440"/>
  <c r="AP1438"/>
  <c r="AP1436"/>
  <c r="AP1434"/>
  <c r="AP1432"/>
  <c r="AP1430"/>
  <c r="AP1428"/>
  <c r="AP1426"/>
  <c r="AP1424"/>
  <c r="AP1422"/>
  <c r="AP1420"/>
  <c r="AP1418"/>
  <c r="AP1416"/>
  <c r="AP1414"/>
  <c r="AP1412"/>
  <c r="AP1410"/>
  <c r="AP1408"/>
  <c r="AP1406"/>
  <c r="AP1404"/>
  <c r="AP1402"/>
  <c r="AP1400"/>
  <c r="AP1398"/>
  <c r="AP1396"/>
  <c r="AP1394"/>
  <c r="AP1392"/>
  <c r="AP1390"/>
  <c r="AP1388"/>
  <c r="AP1386"/>
  <c r="AP1384"/>
  <c r="AP1382"/>
  <c r="AP1380"/>
  <c r="AP1378"/>
  <c r="AP1376"/>
  <c r="AP1374"/>
  <c r="AP1372"/>
  <c r="AP1370"/>
  <c r="AP1368"/>
  <c r="AP1366"/>
  <c r="AP1364"/>
  <c r="AP1362"/>
  <c r="AP1360"/>
  <c r="AP1358"/>
  <c r="AP1356"/>
  <c r="AP1354"/>
  <c r="AP1352"/>
  <c r="AP1350"/>
  <c r="AP1348"/>
  <c r="AP1346"/>
  <c r="AP1344"/>
  <c r="AP1342"/>
  <c r="AP1340"/>
  <c r="AP1338"/>
  <c r="AP1336"/>
  <c r="AP1334"/>
  <c r="AP1332"/>
  <c r="AP1330"/>
  <c r="AP1328"/>
  <c r="AP1326"/>
  <c r="AP1324"/>
  <c r="AP1322"/>
  <c r="AP1320"/>
  <c r="AP1318"/>
  <c r="AP1316"/>
  <c r="AP1314"/>
  <c r="AP1312"/>
  <c r="AP1310"/>
  <c r="AP1308"/>
  <c r="AP1306"/>
  <c r="AP1304"/>
  <c r="AP1302"/>
  <c r="AP1300"/>
  <c r="AP1298"/>
  <c r="AP1296"/>
  <c r="AP1294"/>
  <c r="AP1292"/>
  <c r="AP1290"/>
  <c r="AP1288"/>
  <c r="AP1286"/>
  <c r="AP1284"/>
  <c r="AP1282"/>
  <c r="AP1280"/>
  <c r="AP1278"/>
  <c r="AP1276"/>
  <c r="AP1274"/>
  <c r="AP1272"/>
  <c r="AP1270"/>
  <c r="AP1268"/>
  <c r="AP1266"/>
  <c r="AP1264"/>
  <c r="AP1262"/>
  <c r="AP1260"/>
  <c r="AP1258"/>
  <c r="AP1256"/>
  <c r="AP1254"/>
  <c r="AP1252"/>
  <c r="AP1250"/>
  <c r="AP1248"/>
  <c r="AP1246"/>
  <c r="AP1244"/>
  <c r="AP1242"/>
  <c r="AP1240"/>
  <c r="AP1238"/>
  <c r="AP1236"/>
  <c r="AP1234"/>
  <c r="AP1232"/>
  <c r="AP1230"/>
  <c r="AP1228"/>
  <c r="AP1226"/>
  <c r="AP1224"/>
  <c r="AP1222"/>
  <c r="AP1220"/>
  <c r="AP1218"/>
  <c r="AP1216"/>
  <c r="AP1214"/>
  <c r="AP1212"/>
  <c r="AP1210"/>
  <c r="AP1208"/>
  <c r="AP1206"/>
  <c r="AP1204"/>
  <c r="AP1202"/>
  <c r="AP1200"/>
  <c r="AP1198"/>
  <c r="AP1196"/>
  <c r="AP1194"/>
  <c r="AP1192"/>
  <c r="AP1190"/>
  <c r="AP1188"/>
  <c r="AP1186"/>
  <c r="AP1184"/>
  <c r="AP1182"/>
  <c r="AP1180"/>
  <c r="AP1178"/>
  <c r="AP1176"/>
  <c r="AP1174"/>
  <c r="AP1172"/>
  <c r="AP1170"/>
  <c r="AP1168"/>
  <c r="AP1166"/>
  <c r="AP1164"/>
  <c r="AP1162"/>
  <c r="AP1160"/>
  <c r="AP1158"/>
  <c r="AP1156"/>
  <c r="AP1154"/>
  <c r="AP1152"/>
  <c r="AP1150"/>
  <c r="AP1148"/>
  <c r="AP1146"/>
  <c r="AN1077"/>
  <c r="AP1077"/>
  <c r="AN1075"/>
  <c r="AP1075"/>
  <c r="AN1073"/>
  <c r="AP1073"/>
  <c r="AN1071"/>
  <c r="AP1071"/>
  <c r="AN1069"/>
  <c r="AP1069"/>
  <c r="AN1067"/>
  <c r="AP1067"/>
  <c r="AN1065"/>
  <c r="AP1065"/>
  <c r="AN1063"/>
  <c r="AP1063"/>
  <c r="AN1061"/>
  <c r="AP1061"/>
  <c r="AN1059"/>
  <c r="AP1059"/>
  <c r="AN1057"/>
  <c r="AP1057"/>
  <c r="AN1055"/>
  <c r="AP1055"/>
  <c r="AN1053"/>
  <c r="AP1053"/>
  <c r="AN1051"/>
  <c r="AP1051"/>
  <c r="AN1049"/>
  <c r="AP1049"/>
  <c r="AN1047"/>
  <c r="AP1047"/>
  <c r="AN1045"/>
  <c r="AP1045"/>
  <c r="AN1043"/>
  <c r="AP1043"/>
  <c r="AN1041"/>
  <c r="AP1041"/>
  <c r="AN1039"/>
  <c r="AP1039"/>
  <c r="AN1037"/>
  <c r="AP1037"/>
  <c r="AN1035"/>
  <c r="AP1035"/>
  <c r="AN1033"/>
  <c r="AP1033"/>
  <c r="AN1031"/>
  <c r="AP1031"/>
  <c r="AN1029"/>
  <c r="AP1029"/>
  <c r="AN1027"/>
  <c r="AP1027"/>
  <c r="AN1025"/>
  <c r="AP1025"/>
  <c r="AN1023"/>
  <c r="AP1023"/>
  <c r="AN1021"/>
  <c r="AP1021"/>
  <c r="AN1019"/>
  <c r="AP1019"/>
  <c r="AN1017"/>
  <c r="AP1017"/>
  <c r="AN1015"/>
  <c r="AP1015"/>
  <c r="AN1013"/>
  <c r="AP1013"/>
  <c r="AN1011"/>
  <c r="AP1011"/>
  <c r="AN1009"/>
  <c r="AP1009"/>
  <c r="AN1007"/>
  <c r="AP1007"/>
  <c r="AN1005"/>
  <c r="AP1005"/>
  <c r="AN1003"/>
  <c r="AP1003"/>
  <c r="AN1001"/>
  <c r="AP1001"/>
  <c r="AN999"/>
  <c r="AP999"/>
  <c r="AN997"/>
  <c r="AP997"/>
  <c r="AN995"/>
  <c r="AP995"/>
  <c r="AN993"/>
  <c r="AP993"/>
  <c r="AN991"/>
  <c r="AP991"/>
  <c r="AN989"/>
  <c r="AP989"/>
  <c r="AN987"/>
  <c r="AP987"/>
  <c r="AN985"/>
  <c r="AP985"/>
  <c r="AN983"/>
  <c r="AP983"/>
  <c r="AN981"/>
  <c r="AP981"/>
  <c r="AN979"/>
  <c r="AP979"/>
  <c r="AN977"/>
  <c r="AP977"/>
  <c r="AN975"/>
  <c r="AP975"/>
  <c r="AN973"/>
  <c r="AP973"/>
  <c r="AN971"/>
  <c r="AP971"/>
  <c r="AN969"/>
  <c r="AP969"/>
  <c r="AN967"/>
  <c r="AP967"/>
  <c r="AN965"/>
  <c r="AP965"/>
  <c r="AN963"/>
  <c r="AP963"/>
  <c r="AN961"/>
  <c r="AP961"/>
  <c r="AN959"/>
  <c r="AP959"/>
  <c r="AN957"/>
  <c r="AP957"/>
  <c r="AN955"/>
  <c r="AP955"/>
  <c r="AN953"/>
  <c r="AP953"/>
  <c r="AN951"/>
  <c r="AP951"/>
  <c r="AN949"/>
  <c r="AP949"/>
  <c r="AN947"/>
  <c r="AP947"/>
  <c r="AN945"/>
  <c r="AP945"/>
  <c r="AN943"/>
  <c r="AP943"/>
  <c r="AN941"/>
  <c r="AP941"/>
  <c r="AN939"/>
  <c r="AP939"/>
  <c r="AN937"/>
  <c r="AP937"/>
  <c r="AN935"/>
  <c r="AP935"/>
  <c r="AN933"/>
  <c r="AP933"/>
  <c r="AN931"/>
  <c r="AP931"/>
  <c r="AN929"/>
  <c r="AP929"/>
  <c r="AN927"/>
  <c r="AP927"/>
  <c r="AN925"/>
  <c r="AP925"/>
  <c r="AN923"/>
  <c r="AP923"/>
  <c r="AN921"/>
  <c r="AP921"/>
  <c r="AN919"/>
  <c r="AP919"/>
  <c r="AN917"/>
  <c r="AP917"/>
  <c r="AN915"/>
  <c r="AP915"/>
  <c r="AN913"/>
  <c r="AP913"/>
  <c r="AN911"/>
  <c r="AP911"/>
  <c r="AN909"/>
  <c r="AP909"/>
  <c r="AN907"/>
  <c r="AP907"/>
  <c r="AN905"/>
  <c r="AP905"/>
  <c r="AN903"/>
  <c r="AP903"/>
  <c r="AN901"/>
  <c r="AP901"/>
  <c r="AN899"/>
  <c r="AP899"/>
  <c r="AN897"/>
  <c r="AP897"/>
  <c r="AN895"/>
  <c r="AP895"/>
  <c r="AN893"/>
  <c r="AP893"/>
  <c r="AN891"/>
  <c r="AP891"/>
  <c r="AN889"/>
  <c r="AP889"/>
  <c r="AN887"/>
  <c r="AP887"/>
  <c r="AN885"/>
  <c r="AP885"/>
  <c r="AN883"/>
  <c r="AP883"/>
  <c r="AN881"/>
  <c r="AP881"/>
  <c r="AN879"/>
  <c r="AP879"/>
  <c r="AN877"/>
  <c r="AP877"/>
  <c r="AN875"/>
  <c r="AP875"/>
  <c r="AN873"/>
  <c r="AP873"/>
  <c r="AN871"/>
  <c r="AP871"/>
  <c r="AN869"/>
  <c r="AP869"/>
  <c r="AN867"/>
  <c r="AP867"/>
  <c r="AN865"/>
  <c r="AP865"/>
  <c r="AN863"/>
  <c r="AP863"/>
  <c r="AN861"/>
  <c r="AP861"/>
  <c r="AN859"/>
  <c r="AP859"/>
  <c r="AN857"/>
  <c r="AP857"/>
  <c r="AN855"/>
  <c r="AP855"/>
  <c r="AN853"/>
  <c r="AP853"/>
  <c r="AN851"/>
  <c r="AP851"/>
  <c r="AN849"/>
  <c r="AP849"/>
  <c r="AN847"/>
  <c r="AP847"/>
  <c r="AN845"/>
  <c r="AP845"/>
  <c r="AN843"/>
  <c r="AP843"/>
  <c r="AN841"/>
  <c r="AP841"/>
  <c r="AN839"/>
  <c r="AP839"/>
  <c r="AN837"/>
  <c r="AP837"/>
  <c r="AN835"/>
  <c r="AP835"/>
  <c r="AN833"/>
  <c r="AP833"/>
  <c r="AN831"/>
  <c r="AP831"/>
  <c r="AN829"/>
  <c r="AP829"/>
  <c r="AN827"/>
  <c r="AP827"/>
  <c r="AN825"/>
  <c r="AP825"/>
  <c r="AN823"/>
  <c r="AP823"/>
  <c r="AN821"/>
  <c r="AP821"/>
  <c r="AN819"/>
  <c r="AP819"/>
  <c r="AN817"/>
  <c r="AP817"/>
  <c r="AN815"/>
  <c r="AP815"/>
  <c r="AN813"/>
  <c r="AP813"/>
  <c r="AN811"/>
  <c r="AP811"/>
  <c r="AN809"/>
  <c r="AP809"/>
  <c r="AN807"/>
  <c r="AP807"/>
  <c r="AN805"/>
  <c r="AP805"/>
  <c r="AN803"/>
  <c r="AP803"/>
  <c r="AN801"/>
  <c r="AP801"/>
  <c r="AN799"/>
  <c r="AP799"/>
  <c r="AN797"/>
  <c r="AP797"/>
  <c r="AN795"/>
  <c r="AP795"/>
  <c r="AN793"/>
  <c r="AP793"/>
  <c r="AN791"/>
  <c r="AP791"/>
  <c r="AN789"/>
  <c r="AP789"/>
  <c r="AN787"/>
  <c r="AP787"/>
  <c r="AN785"/>
  <c r="AP785"/>
  <c r="AN783"/>
  <c r="AP783"/>
  <c r="AN781"/>
  <c r="AP781"/>
  <c r="AN779"/>
  <c r="AP779"/>
  <c r="AN777"/>
  <c r="AP777"/>
  <c r="AN775"/>
  <c r="AP775"/>
  <c r="AN773"/>
  <c r="AP773"/>
  <c r="AN771"/>
  <c r="AP771"/>
  <c r="AN769"/>
  <c r="AP769"/>
  <c r="AN767"/>
  <c r="AP767"/>
  <c r="AN765"/>
  <c r="AP765"/>
  <c r="AN763"/>
  <c r="AP763"/>
  <c r="AN761"/>
  <c r="AP761"/>
  <c r="AN759"/>
  <c r="AP759"/>
  <c r="AN757"/>
  <c r="AP757"/>
  <c r="AN755"/>
  <c r="AP755"/>
  <c r="AN753"/>
  <c r="AP753"/>
  <c r="AN751"/>
  <c r="AP751"/>
  <c r="AN749"/>
  <c r="AP749"/>
  <c r="AN747"/>
  <c r="AP747"/>
  <c r="AN745"/>
  <c r="AP745"/>
  <c r="AN743"/>
  <c r="AP743"/>
  <c r="AN741"/>
  <c r="AP741"/>
  <c r="AN739"/>
  <c r="AP739"/>
  <c r="AN737"/>
  <c r="AP737"/>
  <c r="AN735"/>
  <c r="AP735"/>
  <c r="AN733"/>
  <c r="AP733"/>
  <c r="AN731"/>
  <c r="AP731"/>
  <c r="AN729"/>
  <c r="AP729"/>
  <c r="AN727"/>
  <c r="AP727"/>
  <c r="AN725"/>
  <c r="AP725"/>
  <c r="AN723"/>
  <c r="AP723"/>
  <c r="AN721"/>
  <c r="AP721"/>
  <c r="AN719"/>
  <c r="AP719"/>
  <c r="AN717"/>
  <c r="AP717"/>
  <c r="AN715"/>
  <c r="AP715"/>
  <c r="AN713"/>
  <c r="AP713"/>
  <c r="AN711"/>
  <c r="AP711"/>
  <c r="AN709"/>
  <c r="AP709"/>
  <c r="AN707"/>
  <c r="AP707"/>
  <c r="AN705"/>
  <c r="AP705"/>
  <c r="AN703"/>
  <c r="AP703"/>
  <c r="AN701"/>
  <c r="AP701"/>
  <c r="AN699"/>
  <c r="AP699"/>
  <c r="AN697"/>
  <c r="AP697"/>
  <c r="AN695"/>
  <c r="AP695"/>
  <c r="AN693"/>
  <c r="AP693"/>
  <c r="AN691"/>
  <c r="AP691"/>
  <c r="AN689"/>
  <c r="AP689"/>
  <c r="AN687"/>
  <c r="AP687"/>
  <c r="AN685"/>
  <c r="AP685"/>
  <c r="AN683"/>
  <c r="AP683"/>
  <c r="AN681"/>
  <c r="AP681"/>
  <c r="AN679"/>
  <c r="AP679"/>
  <c r="AN677"/>
  <c r="AP677"/>
  <c r="AN675"/>
  <c r="AP675"/>
  <c r="AN673"/>
  <c r="AP673"/>
  <c r="AN671"/>
  <c r="AP671"/>
  <c r="AN669"/>
  <c r="AP669"/>
  <c r="AN667"/>
  <c r="AP667"/>
  <c r="AN665"/>
  <c r="AP665"/>
  <c r="AN663"/>
  <c r="AP663"/>
  <c r="AN661"/>
  <c r="AP661"/>
  <c r="AN659"/>
  <c r="AP659"/>
  <c r="AN657"/>
  <c r="AP657"/>
  <c r="AN655"/>
  <c r="AP655"/>
  <c r="AN653"/>
  <c r="AP653"/>
  <c r="AN651"/>
  <c r="AP651"/>
  <c r="AN649"/>
  <c r="AP649"/>
  <c r="AN647"/>
  <c r="AP647"/>
  <c r="AN645"/>
  <c r="AP645"/>
  <c r="AN643"/>
  <c r="AP643"/>
  <c r="AN641"/>
  <c r="AP641"/>
  <c r="AN638"/>
  <c r="AP638"/>
  <c r="AN636"/>
  <c r="AP636"/>
  <c r="AN634"/>
  <c r="AP634"/>
  <c r="AN632"/>
  <c r="AP632"/>
  <c r="AN630"/>
  <c r="AP630"/>
  <c r="AN628"/>
  <c r="AP628"/>
  <c r="AN626"/>
  <c r="AP626"/>
  <c r="AN624"/>
  <c r="AP624"/>
  <c r="AN622"/>
  <c r="AP622"/>
  <c r="AN620"/>
  <c r="AP620"/>
  <c r="AN618"/>
  <c r="AP618"/>
  <c r="AN616"/>
  <c r="AP616"/>
  <c r="AN614"/>
  <c r="AP614"/>
  <c r="AN612"/>
  <c r="AP612"/>
  <c r="AN610"/>
  <c r="AP610"/>
  <c r="AN608"/>
  <c r="AP608"/>
  <c r="AN606"/>
  <c r="AP606"/>
  <c r="AN604"/>
  <c r="AP604"/>
  <c r="AN602"/>
  <c r="AP602"/>
  <c r="AN600"/>
  <c r="AP600"/>
  <c r="AN598"/>
  <c r="AP598"/>
  <c r="AN596"/>
  <c r="AP596"/>
  <c r="AN594"/>
  <c r="AP594"/>
  <c r="AN592"/>
  <c r="AP592"/>
  <c r="AN590"/>
  <c r="AP590"/>
  <c r="AN588"/>
  <c r="AP588"/>
  <c r="AN586"/>
  <c r="AP586"/>
  <c r="AN584"/>
  <c r="AP584"/>
  <c r="AN583"/>
  <c r="AP583"/>
  <c r="AN581"/>
  <c r="AP581"/>
  <c r="AN579"/>
  <c r="AP579"/>
  <c r="AN577"/>
  <c r="AP577"/>
  <c r="AN575"/>
  <c r="AP575"/>
  <c r="AN573"/>
  <c r="AP573"/>
  <c r="AN571"/>
  <c r="AP571"/>
  <c r="AN569"/>
  <c r="AP569"/>
  <c r="AN567"/>
  <c r="AP567"/>
  <c r="AN565"/>
  <c r="AP565"/>
  <c r="AN563"/>
  <c r="AP563"/>
  <c r="AN561"/>
  <c r="AP561"/>
  <c r="AN559"/>
  <c r="AP559"/>
  <c r="AN557"/>
  <c r="AP557"/>
  <c r="AN555"/>
  <c r="AP555"/>
  <c r="AN553"/>
  <c r="AP553"/>
  <c r="AN551"/>
  <c r="AP551"/>
  <c r="AN549"/>
  <c r="AP549"/>
  <c r="AN547"/>
  <c r="AP547"/>
  <c r="AN545"/>
  <c r="AP545"/>
  <c r="AN543"/>
  <c r="AP543"/>
  <c r="AN541"/>
  <c r="AP541"/>
  <c r="AN539"/>
  <c r="AP539"/>
  <c r="AN537"/>
  <c r="AP537"/>
  <c r="AN535"/>
  <c r="AP535"/>
  <c r="AN533"/>
  <c r="AP533"/>
  <c r="AN531"/>
  <c r="AP531"/>
  <c r="AN529"/>
  <c r="AP529"/>
  <c r="AN527"/>
  <c r="AP527"/>
  <c r="AP1078"/>
  <c r="AP1076"/>
  <c r="AP1074"/>
  <c r="AP1072"/>
  <c r="AP1070"/>
  <c r="AP1068"/>
  <c r="AP1066"/>
  <c r="AP1064"/>
  <c r="AP1062"/>
  <c r="AP1060"/>
  <c r="AP1058"/>
  <c r="AP1056"/>
  <c r="AP1054"/>
  <c r="AP1052"/>
  <c r="AP1050"/>
  <c r="AP1048"/>
  <c r="AP1046"/>
  <c r="AP1044"/>
  <c r="AP1042"/>
  <c r="AP1040"/>
  <c r="AP1038"/>
  <c r="AP1036"/>
  <c r="AP1034"/>
  <c r="AP1032"/>
  <c r="AP1030"/>
  <c r="AP1028"/>
  <c r="AP1026"/>
  <c r="AP1024"/>
  <c r="AP1022"/>
  <c r="AP1020"/>
  <c r="AP1018"/>
  <c r="AP1016"/>
  <c r="AP1014"/>
  <c r="AP1012"/>
  <c r="AP1010"/>
  <c r="AP1008"/>
  <c r="AP1006"/>
  <c r="AP1004"/>
  <c r="AP1002"/>
  <c r="AP1000"/>
  <c r="AP998"/>
  <c r="AP996"/>
  <c r="AP994"/>
  <c r="AP992"/>
  <c r="AP990"/>
  <c r="AP988"/>
  <c r="AP986"/>
  <c r="AP984"/>
  <c r="AP982"/>
  <c r="AP980"/>
  <c r="AP978"/>
  <c r="AP976"/>
  <c r="AP974"/>
  <c r="AP972"/>
  <c r="AP970"/>
  <c r="AP968"/>
  <c r="AP966"/>
  <c r="AP964"/>
  <c r="AP962"/>
  <c r="AP960"/>
  <c r="AP958"/>
  <c r="AP956"/>
  <c r="AP954"/>
  <c r="AP952"/>
  <c r="AP950"/>
  <c r="AP948"/>
  <c r="AP946"/>
  <c r="AP944"/>
  <c r="AP942"/>
  <c r="AP940"/>
  <c r="AP938"/>
  <c r="AP936"/>
  <c r="AP934"/>
  <c r="AP932"/>
  <c r="AP930"/>
  <c r="AP928"/>
  <c r="AP926"/>
  <c r="AP924"/>
  <c r="AP922"/>
  <c r="AP920"/>
  <c r="AP918"/>
  <c r="AP916"/>
  <c r="AP914"/>
  <c r="AP912"/>
  <c r="AP910"/>
  <c r="AP908"/>
  <c r="AP906"/>
  <c r="AP904"/>
  <c r="AP902"/>
  <c r="AP900"/>
  <c r="AP898"/>
  <c r="AP896"/>
  <c r="AP894"/>
  <c r="AP892"/>
  <c r="AP890"/>
  <c r="AP888"/>
  <c r="AP582"/>
  <c r="AP580"/>
  <c r="AP578"/>
  <c r="AP576"/>
  <c r="AP574"/>
  <c r="AP572"/>
  <c r="AP570"/>
  <c r="AP568"/>
  <c r="AP566"/>
  <c r="AP564"/>
  <c r="AP562"/>
  <c r="AP560"/>
  <c r="AP558"/>
  <c r="AP556"/>
  <c r="AP554"/>
  <c r="AP552"/>
  <c r="AP550"/>
  <c r="AP548"/>
  <c r="AP546"/>
  <c r="AP544"/>
  <c r="AP542"/>
  <c r="AP540"/>
  <c r="AP538"/>
  <c r="AP536"/>
  <c r="AP534"/>
  <c r="AP532"/>
  <c r="AP530"/>
  <c r="AP528"/>
  <c r="AP526"/>
  <c r="AN524"/>
  <c r="AP524"/>
  <c r="AN522"/>
  <c r="AP522"/>
  <c r="AN520"/>
  <c r="AP520"/>
  <c r="AN518"/>
  <c r="AP518"/>
  <c r="AN516"/>
  <c r="AP516"/>
  <c r="AN514"/>
  <c r="AP514"/>
  <c r="AN512"/>
  <c r="AP512"/>
  <c r="AN510"/>
  <c r="AP510"/>
  <c r="AN508"/>
  <c r="AP508"/>
  <c r="AN506"/>
  <c r="AP506"/>
  <c r="AN504"/>
  <c r="AP504"/>
  <c r="AN502"/>
  <c r="AP502"/>
  <c r="AN500"/>
  <c r="AP500"/>
  <c r="AN498"/>
  <c r="AP498"/>
  <c r="AN496"/>
  <c r="AP496"/>
  <c r="AN494"/>
  <c r="AP494"/>
  <c r="AN492"/>
  <c r="AP492"/>
  <c r="AN490"/>
  <c r="AP490"/>
  <c r="AN488"/>
  <c r="AP488"/>
  <c r="AN486"/>
  <c r="AP486"/>
  <c r="AN484"/>
  <c r="AP484"/>
  <c r="AN482"/>
  <c r="AP482"/>
  <c r="AN480"/>
  <c r="AP480"/>
  <c r="AN478"/>
  <c r="AP478"/>
  <c r="AN476"/>
  <c r="AP476"/>
  <c r="AN474"/>
  <c r="AP474"/>
  <c r="AN472"/>
  <c r="AP472"/>
  <c r="AN470"/>
  <c r="AP470"/>
  <c r="AN468"/>
  <c r="AP468"/>
  <c r="AN466"/>
  <c r="AP466"/>
  <c r="AN464"/>
  <c r="AP464"/>
  <c r="AN462"/>
  <c r="AP462"/>
  <c r="AN461"/>
  <c r="AP461"/>
  <c r="AN459"/>
  <c r="AP459"/>
  <c r="AN457"/>
  <c r="AP457"/>
  <c r="AN455"/>
  <c r="AP455"/>
  <c r="AN453"/>
  <c r="AP453"/>
  <c r="AN451"/>
  <c r="AP451"/>
  <c r="AN449"/>
  <c r="AP449"/>
  <c r="AN447"/>
  <c r="AP447"/>
  <c r="AN445"/>
  <c r="AP445"/>
  <c r="AN443"/>
  <c r="AP443"/>
  <c r="AN441"/>
  <c r="AP441"/>
  <c r="AN439"/>
  <c r="AP439"/>
  <c r="AN437"/>
  <c r="AP437"/>
  <c r="AN435"/>
  <c r="AP435"/>
  <c r="AN433"/>
  <c r="AP433"/>
  <c r="AN431"/>
  <c r="AP431"/>
  <c r="AN429"/>
  <c r="AP429"/>
  <c r="AN427"/>
  <c r="AP427"/>
  <c r="AN425"/>
  <c r="AP425"/>
  <c r="AN423"/>
  <c r="AP423"/>
  <c r="AN421"/>
  <c r="AP421"/>
  <c r="AN419"/>
  <c r="AP419"/>
  <c r="AN417"/>
  <c r="AP417"/>
  <c r="AN415"/>
  <c r="AP415"/>
  <c r="AN413"/>
  <c r="AP413"/>
  <c r="AN411"/>
  <c r="AP411"/>
  <c r="AN409"/>
  <c r="AP409"/>
  <c r="AN407"/>
  <c r="AP407"/>
  <c r="AN405"/>
  <c r="AP405"/>
  <c r="AN403"/>
  <c r="AP403"/>
  <c r="AN401"/>
  <c r="AP401"/>
  <c r="AN399"/>
  <c r="AP399"/>
  <c r="AN397"/>
  <c r="AP397"/>
  <c r="AN395"/>
  <c r="AP395"/>
  <c r="AN393"/>
  <c r="AP393"/>
  <c r="AN391"/>
  <c r="AP391"/>
  <c r="AN389"/>
  <c r="AP389"/>
  <c r="AN387"/>
  <c r="AP387"/>
  <c r="AN385"/>
  <c r="AP385"/>
  <c r="AN383"/>
  <c r="AP383"/>
  <c r="AN381"/>
  <c r="AP381"/>
  <c r="AN379"/>
  <c r="AP379"/>
  <c r="AN377"/>
  <c r="AP377"/>
  <c r="AN375"/>
  <c r="AP375"/>
  <c r="AN373"/>
  <c r="AP373"/>
  <c r="AN371"/>
  <c r="AP371"/>
  <c r="AN369"/>
  <c r="AP369"/>
  <c r="AN367"/>
  <c r="AP367"/>
  <c r="AP639"/>
  <c r="AP637"/>
  <c r="AP635"/>
  <c r="AP633"/>
  <c r="AP631"/>
  <c r="AP629"/>
  <c r="AP627"/>
  <c r="AP625"/>
  <c r="AP623"/>
  <c r="AP621"/>
  <c r="AP619"/>
  <c r="AP617"/>
  <c r="AP615"/>
  <c r="AP613"/>
  <c r="AP611"/>
  <c r="AP609"/>
  <c r="AP607"/>
  <c r="AP605"/>
  <c r="AP603"/>
  <c r="AP601"/>
  <c r="AP599"/>
  <c r="AP597"/>
  <c r="AP595"/>
  <c r="AP593"/>
  <c r="AP591"/>
  <c r="AP589"/>
  <c r="AP587"/>
  <c r="AP585"/>
  <c r="AN366"/>
  <c r="AP366"/>
  <c r="AN364"/>
  <c r="AP364"/>
  <c r="AN362"/>
  <c r="AP362"/>
  <c r="AN360"/>
  <c r="AP360"/>
  <c r="AN358"/>
  <c r="AP358"/>
  <c r="AN356"/>
  <c r="AP356"/>
  <c r="AN354"/>
  <c r="AP354"/>
  <c r="AN352"/>
  <c r="AP352"/>
  <c r="AN350"/>
  <c r="AP350"/>
  <c r="AN348"/>
  <c r="AP348"/>
  <c r="AN346"/>
  <c r="AP346"/>
  <c r="AN344"/>
  <c r="AP344"/>
  <c r="AN342"/>
  <c r="AP342"/>
  <c r="AN340"/>
  <c r="AP340"/>
  <c r="AN338"/>
  <c r="AP338"/>
  <c r="AN336"/>
  <c r="AP336"/>
  <c r="AN334"/>
  <c r="AP334"/>
  <c r="AN332"/>
  <c r="AP332"/>
  <c r="AN330"/>
  <c r="AP330"/>
  <c r="AN328"/>
  <c r="AP328"/>
  <c r="AN326"/>
  <c r="AP326"/>
  <c r="AN324"/>
  <c r="AP324"/>
  <c r="AN322"/>
  <c r="AP322"/>
  <c r="AN320"/>
  <c r="AP320"/>
  <c r="AN318"/>
  <c r="AP318"/>
  <c r="AN316"/>
  <c r="AP316"/>
  <c r="AN314"/>
  <c r="AP314"/>
  <c r="AN312"/>
  <c r="AP312"/>
  <c r="AN310"/>
  <c r="AP310"/>
  <c r="AN308"/>
  <c r="AP308"/>
  <c r="AN307"/>
  <c r="AP307"/>
  <c r="AN305"/>
  <c r="AP305"/>
  <c r="AN303"/>
  <c r="AP303"/>
  <c r="AN301"/>
  <c r="AP301"/>
  <c r="AN299"/>
  <c r="AP299"/>
  <c r="AN297"/>
  <c r="AP297"/>
  <c r="AN295"/>
  <c r="AP295"/>
  <c r="AN293"/>
  <c r="AP293"/>
  <c r="AN291"/>
  <c r="AP291"/>
  <c r="AN289"/>
  <c r="AP289"/>
  <c r="AN287"/>
  <c r="AP287"/>
  <c r="AN285"/>
  <c r="AP285"/>
  <c r="AN283"/>
  <c r="AP283"/>
  <c r="AN281"/>
  <c r="AP281"/>
  <c r="AN279"/>
  <c r="AP279"/>
  <c r="AN277"/>
  <c r="AP277"/>
  <c r="AN275"/>
  <c r="AP275"/>
  <c r="AN273"/>
  <c r="AP273"/>
  <c r="AN271"/>
  <c r="AP271"/>
  <c r="AN269"/>
  <c r="AP269"/>
  <c r="AN267"/>
  <c r="AP267"/>
  <c r="AN265"/>
  <c r="AP265"/>
  <c r="AN263"/>
  <c r="AP263"/>
  <c r="AN261"/>
  <c r="AP261"/>
  <c r="AN259"/>
  <c r="AP259"/>
  <c r="AN257"/>
  <c r="AP257"/>
  <c r="AN255"/>
  <c r="AP255"/>
  <c r="AN253"/>
  <c r="AP253"/>
  <c r="AN251"/>
  <c r="AP251"/>
  <c r="AN249"/>
  <c r="AP249"/>
  <c r="AN247"/>
  <c r="AP247"/>
  <c r="AN245"/>
  <c r="AP245"/>
  <c r="AN243"/>
  <c r="AP243"/>
  <c r="AN241"/>
  <c r="AP241"/>
  <c r="AN239"/>
  <c r="AP239"/>
  <c r="AN237"/>
  <c r="AP237"/>
  <c r="AN235"/>
  <c r="AP235"/>
  <c r="AN233"/>
  <c r="AP233"/>
  <c r="AN231"/>
  <c r="AP231"/>
  <c r="AN229"/>
  <c r="AP229"/>
  <c r="AN227"/>
  <c r="AP227"/>
  <c r="AN225"/>
  <c r="AP225"/>
  <c r="AN223"/>
  <c r="AP223"/>
  <c r="AN221"/>
  <c r="AP221"/>
  <c r="AN219"/>
  <c r="AP219"/>
  <c r="AN217"/>
  <c r="AP217"/>
  <c r="AN215"/>
  <c r="AP215"/>
  <c r="AN213"/>
  <c r="AP213"/>
  <c r="AN211"/>
  <c r="AP211"/>
  <c r="AN209"/>
  <c r="AP209"/>
  <c r="AP460"/>
  <c r="AP458"/>
  <c r="AP456"/>
  <c r="AP454"/>
  <c r="AP452"/>
  <c r="AP450"/>
  <c r="AP448"/>
  <c r="AP446"/>
  <c r="AP444"/>
  <c r="AP442"/>
  <c r="AP440"/>
  <c r="AP438"/>
  <c r="AP436"/>
  <c r="AP434"/>
  <c r="AP432"/>
  <c r="AP430"/>
  <c r="AP428"/>
  <c r="AP426"/>
  <c r="AP424"/>
  <c r="AP422"/>
  <c r="AP420"/>
  <c r="AP418"/>
  <c r="AP416"/>
  <c r="AP414"/>
  <c r="AP412"/>
  <c r="AP410"/>
  <c r="AP408"/>
  <c r="AP406"/>
  <c r="AP404"/>
  <c r="AP402"/>
  <c r="AP400"/>
  <c r="AP398"/>
  <c r="AP396"/>
  <c r="AP394"/>
  <c r="AP392"/>
  <c r="AP390"/>
  <c r="AP388"/>
  <c r="AP386"/>
  <c r="AP384"/>
  <c r="AP382"/>
  <c r="AP380"/>
  <c r="AP378"/>
  <c r="AP376"/>
  <c r="AP374"/>
  <c r="AP372"/>
  <c r="AP370"/>
  <c r="AP368"/>
  <c r="AN207"/>
  <c r="AP207"/>
  <c r="AN205"/>
  <c r="AP205"/>
  <c r="AN203"/>
  <c r="AP203"/>
  <c r="AN201"/>
  <c r="AP201"/>
  <c r="AN199"/>
  <c r="AP199"/>
  <c r="AN197"/>
  <c r="AP197"/>
  <c r="AN195"/>
  <c r="AP195"/>
  <c r="AN193"/>
  <c r="AP193"/>
  <c r="AN191"/>
  <c r="AP191"/>
  <c r="AN189"/>
  <c r="AP189"/>
  <c r="AN187"/>
  <c r="AP187"/>
  <c r="AN185"/>
  <c r="AP185"/>
  <c r="AN183"/>
  <c r="AP183"/>
  <c r="AN181"/>
  <c r="AP181"/>
  <c r="AN179"/>
  <c r="AP179"/>
  <c r="AN177"/>
  <c r="AP177"/>
  <c r="AN175"/>
  <c r="AP175"/>
  <c r="AN173"/>
  <c r="AP173"/>
  <c r="AN171"/>
  <c r="AP171"/>
  <c r="AN169"/>
  <c r="AP169"/>
  <c r="AN167"/>
  <c r="AP167"/>
  <c r="AP306"/>
  <c r="AP304"/>
  <c r="AP302"/>
  <c r="AP300"/>
  <c r="AP298"/>
  <c r="AP296"/>
  <c r="AP294"/>
  <c r="AP292"/>
  <c r="AP290"/>
  <c r="AP288"/>
  <c r="AP286"/>
  <c r="AP284"/>
  <c r="AP282"/>
  <c r="AP280"/>
  <c r="AP278"/>
  <c r="AP276"/>
  <c r="AP274"/>
  <c r="AP272"/>
  <c r="AP270"/>
  <c r="AP268"/>
  <c r="AP266"/>
  <c r="AP264"/>
  <c r="AP262"/>
  <c r="AP260"/>
  <c r="AP258"/>
  <c r="AP256"/>
  <c r="AP254"/>
  <c r="AP252"/>
  <c r="AP250"/>
  <c r="AP248"/>
  <c r="AP246"/>
  <c r="AP244"/>
  <c r="AP242"/>
  <c r="AP240"/>
  <c r="AP238"/>
  <c r="AP236"/>
  <c r="AP234"/>
  <c r="AP232"/>
  <c r="AP230"/>
  <c r="AP228"/>
  <c r="AP226"/>
  <c r="AP224"/>
  <c r="AP222"/>
  <c r="AP220"/>
  <c r="AP218"/>
  <c r="AP216"/>
  <c r="AP214"/>
  <c r="AP212"/>
  <c r="AP210"/>
  <c r="AP208"/>
  <c r="AP165"/>
  <c r="AP163"/>
  <c r="AP161"/>
  <c r="AP159"/>
  <c r="AP157"/>
  <c r="AP155"/>
  <c r="AP153"/>
  <c r="AP151"/>
  <c r="AP149"/>
  <c r="AP147"/>
  <c r="AP145"/>
  <c r="AP143"/>
  <c r="AP141"/>
  <c r="AP139"/>
  <c r="AP137"/>
  <c r="AP135"/>
  <c r="AP133"/>
  <c r="AP131"/>
  <c r="AP129"/>
  <c r="AP127"/>
  <c r="AP125"/>
  <c r="AP123"/>
  <c r="AP121"/>
  <c r="AP119"/>
  <c r="AP117"/>
  <c r="AP115"/>
  <c r="AP113"/>
  <c r="AP111"/>
  <c r="AP109"/>
  <c r="AP107"/>
  <c r="AP105"/>
  <c r="AP103"/>
  <c r="AP101"/>
  <c r="AP99"/>
  <c r="AP97"/>
  <c r="AP95"/>
  <c r="BB511" l="1"/>
  <c r="N3" i="3"/>
  <c r="BB429" i="1"/>
  <c r="BB445"/>
  <c r="BB451"/>
  <c r="BB459"/>
  <c r="BB496"/>
  <c r="BB504"/>
  <c r="BB272"/>
  <c r="BB278"/>
  <c r="BB286"/>
  <c r="BB294"/>
  <c r="BB302"/>
  <c r="BB310"/>
  <c r="BB318"/>
  <c r="BB326"/>
  <c r="BB334"/>
  <c r="BB342"/>
  <c r="BB350"/>
  <c r="BB358"/>
  <c r="BB366"/>
  <c r="BB374"/>
  <c r="BB382"/>
  <c r="BB390"/>
  <c r="BB398"/>
  <c r="BB406"/>
  <c r="BB414"/>
  <c r="BB422"/>
  <c r="BB434"/>
  <c r="BB463"/>
  <c r="BB471"/>
  <c r="BB479"/>
  <c r="BB487"/>
  <c r="BB515"/>
  <c r="BB267"/>
  <c r="BB437"/>
  <c r="BB447"/>
  <c r="BB455"/>
  <c r="BB492"/>
  <c r="BB500"/>
  <c r="BB509"/>
  <c r="BB274"/>
  <c r="BB282"/>
  <c r="BB290"/>
  <c r="BB298"/>
  <c r="BB306"/>
  <c r="BB314"/>
  <c r="BB322"/>
  <c r="BB330"/>
  <c r="BB338"/>
  <c r="BB346"/>
  <c r="BB354"/>
  <c r="BB362"/>
  <c r="BB370"/>
  <c r="BB378"/>
  <c r="BB386"/>
  <c r="BB394"/>
  <c r="BB402"/>
  <c r="BB410"/>
  <c r="BB418"/>
  <c r="BB428"/>
  <c r="BB441"/>
  <c r="BB467"/>
  <c r="BB475"/>
  <c r="BB483"/>
  <c r="AW5"/>
  <c r="BB5" s="1"/>
  <c r="AW6"/>
  <c r="BB6" s="1"/>
  <c r="AW7"/>
  <c r="AW8"/>
  <c r="BB8" s="1"/>
  <c r="AW9"/>
  <c r="BB9" s="1"/>
  <c r="AW10"/>
  <c r="BB10" s="1"/>
  <c r="AW11"/>
  <c r="AW12"/>
  <c r="BB12" s="1"/>
  <c r="AW13"/>
  <c r="BB13" s="1"/>
  <c r="AW14"/>
  <c r="BB14" s="1"/>
  <c r="AW15"/>
  <c r="AW16"/>
  <c r="BB16" s="1"/>
  <c r="AW17"/>
  <c r="BB17" s="1"/>
  <c r="AW18"/>
  <c r="BB18" s="1"/>
  <c r="AW19"/>
  <c r="AW20"/>
  <c r="BB20" s="1"/>
  <c r="AW21"/>
  <c r="BB21" s="1"/>
  <c r="AW22"/>
  <c r="BB22" s="1"/>
  <c r="AW23"/>
  <c r="AW24"/>
  <c r="BB24" s="1"/>
  <c r="AW25"/>
  <c r="BB25" s="1"/>
  <c r="AW26"/>
  <c r="BB26" s="1"/>
  <c r="AW27"/>
  <c r="AW28"/>
  <c r="BB28" s="1"/>
  <c r="AW29"/>
  <c r="BB29" s="1"/>
  <c r="AW30"/>
  <c r="BB30" s="1"/>
  <c r="AW31"/>
  <c r="AW32"/>
  <c r="BB32" s="1"/>
  <c r="AW33"/>
  <c r="BB33" s="1"/>
  <c r="AW34"/>
  <c r="BB34" s="1"/>
  <c r="AW35"/>
  <c r="AW36"/>
  <c r="BB36" s="1"/>
  <c r="AW37"/>
  <c r="BB37" s="1"/>
  <c r="AW38"/>
  <c r="BB38" s="1"/>
  <c r="AW39"/>
  <c r="BB39" s="1"/>
  <c r="AW40"/>
  <c r="AW41"/>
  <c r="BB41" s="1"/>
  <c r="AW42"/>
  <c r="BB42" s="1"/>
  <c r="AW43"/>
  <c r="BB43" s="1"/>
  <c r="AW44"/>
  <c r="BB44" s="1"/>
  <c r="AW45"/>
  <c r="AW46"/>
  <c r="BB46" s="1"/>
  <c r="AW47"/>
  <c r="BB47" s="1"/>
  <c r="AW48"/>
  <c r="BB48" s="1"/>
  <c r="AW49"/>
  <c r="AW50"/>
  <c r="BB50" s="1"/>
  <c r="AW51"/>
  <c r="BB51" s="1"/>
  <c r="AW52"/>
  <c r="BB52" s="1"/>
  <c r="AW53"/>
  <c r="BB53" s="1"/>
  <c r="AW54"/>
  <c r="AW55"/>
  <c r="BB55" s="1"/>
  <c r="AW56"/>
  <c r="BB56" s="1"/>
  <c r="AW57"/>
  <c r="BB57" s="1"/>
  <c r="AW58"/>
  <c r="AW59"/>
  <c r="BB59" s="1"/>
  <c r="AW60"/>
  <c r="BB60" s="1"/>
  <c r="AW61"/>
  <c r="BB61" s="1"/>
  <c r="AW62"/>
  <c r="AW63"/>
  <c r="BB63" s="1"/>
  <c r="AW64"/>
  <c r="BB64" s="1"/>
  <c r="AW65"/>
  <c r="BB65" s="1"/>
  <c r="AW66"/>
  <c r="AW67"/>
  <c r="BB67" s="1"/>
  <c r="AW68"/>
  <c r="BB68" s="1"/>
  <c r="AW69"/>
  <c r="BB69" s="1"/>
  <c r="AW70"/>
  <c r="AW71"/>
  <c r="BB71" s="1"/>
  <c r="AW72"/>
  <c r="BB72" s="1"/>
  <c r="AW73"/>
  <c r="BB73" s="1"/>
  <c r="AW74"/>
  <c r="AW75"/>
  <c r="BB75" s="1"/>
  <c r="AW76"/>
  <c r="BB76" s="1"/>
  <c r="AW77"/>
  <c r="BB77" s="1"/>
  <c r="AW78"/>
  <c r="AW79"/>
  <c r="BB79" s="1"/>
  <c r="AW80"/>
  <c r="BB80" s="1"/>
  <c r="AW81"/>
  <c r="BB81" s="1"/>
  <c r="AW82"/>
  <c r="AW83"/>
  <c r="BB83" s="1"/>
  <c r="AW84"/>
  <c r="BB84" s="1"/>
  <c r="AW85"/>
  <c r="BB85" s="1"/>
  <c r="AW86"/>
  <c r="AW87"/>
  <c r="BB87" s="1"/>
  <c r="AW88"/>
  <c r="BB88" s="1"/>
  <c r="AW89"/>
  <c r="BB89" s="1"/>
  <c r="AW90"/>
  <c r="AW91"/>
  <c r="BB91" s="1"/>
  <c r="AW92"/>
  <c r="BB92" s="1"/>
  <c r="AW93"/>
  <c r="BB93" s="1"/>
  <c r="AW4"/>
  <c r="BB4" s="1"/>
  <c r="AT5"/>
  <c r="AU5"/>
  <c r="AV5"/>
  <c r="AT6"/>
  <c r="AU6"/>
  <c r="AV6"/>
  <c r="AT7"/>
  <c r="AU7"/>
  <c r="AV7"/>
  <c r="AT8"/>
  <c r="AU8"/>
  <c r="AV8"/>
  <c r="AT9"/>
  <c r="AU9"/>
  <c r="AV9"/>
  <c r="AT10"/>
  <c r="AU10"/>
  <c r="AV10"/>
  <c r="AT11"/>
  <c r="AU11"/>
  <c r="AV11"/>
  <c r="AT12"/>
  <c r="AU12"/>
  <c r="AV12"/>
  <c r="AT13"/>
  <c r="AU13"/>
  <c r="AV13"/>
  <c r="AT14"/>
  <c r="AU14"/>
  <c r="AV14"/>
  <c r="AT15"/>
  <c r="AU15"/>
  <c r="AV15"/>
  <c r="AT16"/>
  <c r="AU16"/>
  <c r="AV16"/>
  <c r="AT17"/>
  <c r="AU17"/>
  <c r="AV17"/>
  <c r="AT18"/>
  <c r="AU18"/>
  <c r="AV18"/>
  <c r="AT19"/>
  <c r="AU19"/>
  <c r="AV19"/>
  <c r="AT20"/>
  <c r="AU20"/>
  <c r="AV20"/>
  <c r="AT21"/>
  <c r="AU21"/>
  <c r="AV21"/>
  <c r="AT22"/>
  <c r="AU22"/>
  <c r="AV22"/>
  <c r="AT23"/>
  <c r="AU23"/>
  <c r="AV23"/>
  <c r="AT24"/>
  <c r="AU24"/>
  <c r="AV24"/>
  <c r="AT25"/>
  <c r="AU25"/>
  <c r="AV25"/>
  <c r="AT26"/>
  <c r="AU26"/>
  <c r="AV26"/>
  <c r="AT27"/>
  <c r="AU27"/>
  <c r="AV27"/>
  <c r="AT28"/>
  <c r="AU28"/>
  <c r="AV28"/>
  <c r="AT29"/>
  <c r="AU29"/>
  <c r="AV29"/>
  <c r="AT30"/>
  <c r="AU30"/>
  <c r="AV30"/>
  <c r="AT31"/>
  <c r="AU31"/>
  <c r="AV31"/>
  <c r="AT32"/>
  <c r="AU32"/>
  <c r="AV32"/>
  <c r="AT33"/>
  <c r="AU33"/>
  <c r="AV33"/>
  <c r="AT34"/>
  <c r="AU34"/>
  <c r="AV34"/>
  <c r="AT35"/>
  <c r="AU35"/>
  <c r="AV35"/>
  <c r="AT36"/>
  <c r="AU36"/>
  <c r="AV36"/>
  <c r="AT37"/>
  <c r="AU37"/>
  <c r="AV37"/>
  <c r="AT38"/>
  <c r="AU38"/>
  <c r="AV38"/>
  <c r="AT39"/>
  <c r="AU39"/>
  <c r="AV39"/>
  <c r="AT40"/>
  <c r="AU40"/>
  <c r="AV40"/>
  <c r="AT41"/>
  <c r="AU41"/>
  <c r="AV41"/>
  <c r="AT42"/>
  <c r="AU42"/>
  <c r="AV42"/>
  <c r="AT43"/>
  <c r="AU43"/>
  <c r="AV43"/>
  <c r="AT44"/>
  <c r="AU44"/>
  <c r="AV44"/>
  <c r="AT45"/>
  <c r="AU45"/>
  <c r="AV45"/>
  <c r="AT46"/>
  <c r="AU46"/>
  <c r="AV46"/>
  <c r="AT47"/>
  <c r="AU47"/>
  <c r="AV47"/>
  <c r="AT48"/>
  <c r="AU48"/>
  <c r="AV48"/>
  <c r="AT49"/>
  <c r="AU49"/>
  <c r="AV49"/>
  <c r="AT50"/>
  <c r="AU50"/>
  <c r="AV50"/>
  <c r="AT51"/>
  <c r="AU51"/>
  <c r="AV51"/>
  <c r="AT52"/>
  <c r="AU52"/>
  <c r="AV52"/>
  <c r="AT53"/>
  <c r="AU53"/>
  <c r="AV53"/>
  <c r="AT54"/>
  <c r="AU54"/>
  <c r="AV54"/>
  <c r="AT55"/>
  <c r="AU55"/>
  <c r="AV55"/>
  <c r="AT56"/>
  <c r="AU56"/>
  <c r="AV56"/>
  <c r="AT57"/>
  <c r="AU57"/>
  <c r="AV57"/>
  <c r="AT58"/>
  <c r="AU58"/>
  <c r="AV58"/>
  <c r="AT59"/>
  <c r="AU59"/>
  <c r="AV59"/>
  <c r="AT60"/>
  <c r="AU60"/>
  <c r="AV60"/>
  <c r="AT61"/>
  <c r="AU61"/>
  <c r="AV61"/>
  <c r="AT62"/>
  <c r="AU62"/>
  <c r="AV62"/>
  <c r="AT63"/>
  <c r="AU63"/>
  <c r="AV63"/>
  <c r="AT64"/>
  <c r="AU64"/>
  <c r="AV64"/>
  <c r="AT65"/>
  <c r="AU65"/>
  <c r="AV65"/>
  <c r="AT66"/>
  <c r="AU66"/>
  <c r="AV66"/>
  <c r="AT67"/>
  <c r="AU67"/>
  <c r="AV67"/>
  <c r="AT68"/>
  <c r="AU68"/>
  <c r="AV68"/>
  <c r="AT69"/>
  <c r="AU69"/>
  <c r="AV69"/>
  <c r="AT70"/>
  <c r="AU70"/>
  <c r="AV70"/>
  <c r="AT71"/>
  <c r="AU71"/>
  <c r="AV71"/>
  <c r="AT72"/>
  <c r="AU72"/>
  <c r="AV72"/>
  <c r="AT73"/>
  <c r="AU73"/>
  <c r="AV73"/>
  <c r="AT74"/>
  <c r="AU74"/>
  <c r="AV74"/>
  <c r="AT75"/>
  <c r="AU75"/>
  <c r="AV75"/>
  <c r="AT76"/>
  <c r="AU76"/>
  <c r="AV76"/>
  <c r="AT77"/>
  <c r="AU77"/>
  <c r="AV77"/>
  <c r="AT78"/>
  <c r="AU78"/>
  <c r="AV78"/>
  <c r="AT79"/>
  <c r="AU79"/>
  <c r="AV79"/>
  <c r="AT80"/>
  <c r="AU80"/>
  <c r="AV80"/>
  <c r="AT81"/>
  <c r="AU81"/>
  <c r="AV81"/>
  <c r="AT82"/>
  <c r="AU82"/>
  <c r="AV82"/>
  <c r="AT83"/>
  <c r="AU83"/>
  <c r="AV83"/>
  <c r="AT84"/>
  <c r="AU84"/>
  <c r="AV84"/>
  <c r="AT85"/>
  <c r="AU85"/>
  <c r="AV85"/>
  <c r="AT86"/>
  <c r="AU86"/>
  <c r="AV86"/>
  <c r="AT87"/>
  <c r="AU87"/>
  <c r="AV87"/>
  <c r="AT88"/>
  <c r="AU88"/>
  <c r="AV88"/>
  <c r="AT89"/>
  <c r="AU89"/>
  <c r="AV89"/>
  <c r="AT90"/>
  <c r="AU90"/>
  <c r="AV90"/>
  <c r="AT91"/>
  <c r="AU91"/>
  <c r="AV91"/>
  <c r="AT92"/>
  <c r="AU92"/>
  <c r="AV92"/>
  <c r="AT93"/>
  <c r="AU93"/>
  <c r="AV93"/>
  <c r="AV4"/>
  <c r="AT4"/>
  <c r="AU4"/>
  <c r="AJ5"/>
  <c r="AK5"/>
  <c r="AJ6"/>
  <c r="AK6"/>
  <c r="AJ7"/>
  <c r="AK7"/>
  <c r="AJ8"/>
  <c r="AK8"/>
  <c r="AJ9"/>
  <c r="AK9"/>
  <c r="AJ10"/>
  <c r="AK10"/>
  <c r="AJ11"/>
  <c r="AK11"/>
  <c r="AJ12"/>
  <c r="AK12"/>
  <c r="AJ13"/>
  <c r="AK13"/>
  <c r="AJ14"/>
  <c r="AK14"/>
  <c r="AJ15"/>
  <c r="AK15"/>
  <c r="AJ16"/>
  <c r="AK16"/>
  <c r="AJ17"/>
  <c r="AK17"/>
  <c r="AJ18"/>
  <c r="AK18"/>
  <c r="AJ19"/>
  <c r="AK19"/>
  <c r="AJ20"/>
  <c r="AK20"/>
  <c r="AJ21"/>
  <c r="AK21"/>
  <c r="AJ22"/>
  <c r="AK22"/>
  <c r="AJ23"/>
  <c r="AK23"/>
  <c r="AJ24"/>
  <c r="AK24"/>
  <c r="AJ25"/>
  <c r="AK25"/>
  <c r="AJ26"/>
  <c r="AK26"/>
  <c r="AJ27"/>
  <c r="AK27"/>
  <c r="AJ28"/>
  <c r="AK28"/>
  <c r="AJ29"/>
  <c r="AK29"/>
  <c r="AJ30"/>
  <c r="AK30"/>
  <c r="AJ31"/>
  <c r="AK31"/>
  <c r="AJ32"/>
  <c r="AK32"/>
  <c r="AJ33"/>
  <c r="AK33"/>
  <c r="AJ34"/>
  <c r="AK34"/>
  <c r="AJ35"/>
  <c r="AK35"/>
  <c r="AJ36"/>
  <c r="AK36"/>
  <c r="AJ37"/>
  <c r="AK37"/>
  <c r="AJ38"/>
  <c r="AK38"/>
  <c r="AJ39"/>
  <c r="AK39"/>
  <c r="AJ40"/>
  <c r="AK40"/>
  <c r="AJ41"/>
  <c r="AK41"/>
  <c r="AJ42"/>
  <c r="AK42"/>
  <c r="AJ43"/>
  <c r="AK43"/>
  <c r="AJ44"/>
  <c r="AK44"/>
  <c r="AJ45"/>
  <c r="AK45"/>
  <c r="AJ46"/>
  <c r="AK46"/>
  <c r="AJ47"/>
  <c r="AK47"/>
  <c r="AJ48"/>
  <c r="AK48"/>
  <c r="AJ49"/>
  <c r="AK49"/>
  <c r="AJ50"/>
  <c r="AK50"/>
  <c r="AJ51"/>
  <c r="AK51"/>
  <c r="AJ52"/>
  <c r="AK52"/>
  <c r="AJ53"/>
  <c r="AK53"/>
  <c r="AJ54"/>
  <c r="AK54"/>
  <c r="AJ55"/>
  <c r="AK55"/>
  <c r="AJ56"/>
  <c r="AK56"/>
  <c r="AJ57"/>
  <c r="AK57"/>
  <c r="AJ58"/>
  <c r="AK58"/>
  <c r="AJ59"/>
  <c r="AK59"/>
  <c r="AJ60"/>
  <c r="AK60"/>
  <c r="AJ61"/>
  <c r="AK61"/>
  <c r="AJ62"/>
  <c r="AK62"/>
  <c r="AJ63"/>
  <c r="AK63"/>
  <c r="AJ64"/>
  <c r="AK64"/>
  <c r="AJ65"/>
  <c r="AK65"/>
  <c r="AJ66"/>
  <c r="AK66"/>
  <c r="AJ67"/>
  <c r="AK67"/>
  <c r="AJ68"/>
  <c r="AK68"/>
  <c r="AJ69"/>
  <c r="AK69"/>
  <c r="AJ70"/>
  <c r="AK70"/>
  <c r="AJ71"/>
  <c r="AK71"/>
  <c r="AJ72"/>
  <c r="AK72"/>
  <c r="AJ73"/>
  <c r="AK73"/>
  <c r="AJ74"/>
  <c r="AK74"/>
  <c r="AJ75"/>
  <c r="AK75"/>
  <c r="AJ76"/>
  <c r="AK76"/>
  <c r="AJ77"/>
  <c r="AK77"/>
  <c r="AJ78"/>
  <c r="AK78"/>
  <c r="AJ79"/>
  <c r="AK79"/>
  <c r="AJ80"/>
  <c r="AK80"/>
  <c r="AJ81"/>
  <c r="AK81"/>
  <c r="AJ82"/>
  <c r="AK82"/>
  <c r="AJ83"/>
  <c r="AK83"/>
  <c r="AJ84"/>
  <c r="AK84"/>
  <c r="AJ85"/>
  <c r="AK85"/>
  <c r="AJ86"/>
  <c r="AK86"/>
  <c r="AJ87"/>
  <c r="AK87"/>
  <c r="AJ88"/>
  <c r="AK88"/>
  <c r="AJ89"/>
  <c r="AK89"/>
  <c r="AJ90"/>
  <c r="AK90"/>
  <c r="AJ91"/>
  <c r="AK91"/>
  <c r="AJ92"/>
  <c r="AK92"/>
  <c r="AJ93"/>
  <c r="AK93"/>
  <c r="AK4"/>
  <c r="AJ4"/>
  <c r="AG5"/>
  <c r="AH5"/>
  <c r="AI5"/>
  <c r="AG6"/>
  <c r="AH6"/>
  <c r="AI6"/>
  <c r="AG7"/>
  <c r="AH7"/>
  <c r="AI7"/>
  <c r="AG8"/>
  <c r="AH8"/>
  <c r="AI8"/>
  <c r="AG9"/>
  <c r="AH9"/>
  <c r="AI9"/>
  <c r="AG10"/>
  <c r="AH10"/>
  <c r="AI10"/>
  <c r="AG11"/>
  <c r="AH11"/>
  <c r="AI11"/>
  <c r="AG12"/>
  <c r="AH12"/>
  <c r="AI12"/>
  <c r="AG13"/>
  <c r="AH13"/>
  <c r="AI13"/>
  <c r="AG14"/>
  <c r="AH14"/>
  <c r="AI14"/>
  <c r="AG15"/>
  <c r="AH15"/>
  <c r="AI15"/>
  <c r="AG16"/>
  <c r="AH16"/>
  <c r="AI16"/>
  <c r="AG17"/>
  <c r="AH17"/>
  <c r="AI17"/>
  <c r="AG18"/>
  <c r="AH18"/>
  <c r="AI18"/>
  <c r="AG19"/>
  <c r="AH19"/>
  <c r="AI19"/>
  <c r="AG20"/>
  <c r="AH20"/>
  <c r="AI20"/>
  <c r="AG21"/>
  <c r="AH21"/>
  <c r="AI21"/>
  <c r="AG22"/>
  <c r="AH22"/>
  <c r="AI22"/>
  <c r="AG23"/>
  <c r="AH23"/>
  <c r="AI23"/>
  <c r="AG24"/>
  <c r="AH24"/>
  <c r="AI24"/>
  <c r="AG25"/>
  <c r="AH25"/>
  <c r="AI25"/>
  <c r="AG26"/>
  <c r="AH26"/>
  <c r="AI26"/>
  <c r="AG27"/>
  <c r="AH27"/>
  <c r="AI27"/>
  <c r="AG28"/>
  <c r="AH28"/>
  <c r="AI28"/>
  <c r="AG29"/>
  <c r="AH29"/>
  <c r="AI29"/>
  <c r="AG30"/>
  <c r="AH30"/>
  <c r="AI30"/>
  <c r="AG31"/>
  <c r="AH31"/>
  <c r="AI31"/>
  <c r="AG32"/>
  <c r="AH32"/>
  <c r="AI32"/>
  <c r="AG33"/>
  <c r="AH33"/>
  <c r="AI33"/>
  <c r="AG34"/>
  <c r="AH34"/>
  <c r="AI34"/>
  <c r="AG35"/>
  <c r="AH35"/>
  <c r="AI35"/>
  <c r="AG36"/>
  <c r="AH36"/>
  <c r="AI36"/>
  <c r="AG37"/>
  <c r="AH37"/>
  <c r="AI37"/>
  <c r="AG38"/>
  <c r="AH38"/>
  <c r="AI38"/>
  <c r="AG39"/>
  <c r="AH39"/>
  <c r="AI39"/>
  <c r="AG40"/>
  <c r="AH40"/>
  <c r="AI40"/>
  <c r="AG41"/>
  <c r="AH41"/>
  <c r="AI41"/>
  <c r="AG42"/>
  <c r="AH42"/>
  <c r="AI42"/>
  <c r="AG43"/>
  <c r="AH43"/>
  <c r="AI43"/>
  <c r="AG44"/>
  <c r="AH44"/>
  <c r="AI44"/>
  <c r="AG45"/>
  <c r="AH45"/>
  <c r="AI45"/>
  <c r="AG46"/>
  <c r="AH46"/>
  <c r="AI46"/>
  <c r="AG47"/>
  <c r="AH47"/>
  <c r="AI47"/>
  <c r="AG48"/>
  <c r="AH48"/>
  <c r="AI48"/>
  <c r="AG49"/>
  <c r="AH49"/>
  <c r="AI49"/>
  <c r="AG50"/>
  <c r="AH50"/>
  <c r="AI50"/>
  <c r="AG51"/>
  <c r="AH51"/>
  <c r="AI51"/>
  <c r="AG52"/>
  <c r="AH52"/>
  <c r="AI52"/>
  <c r="AG53"/>
  <c r="AH53"/>
  <c r="AI53"/>
  <c r="AG54"/>
  <c r="AH54"/>
  <c r="AI54"/>
  <c r="AG55"/>
  <c r="AH55"/>
  <c r="AI55"/>
  <c r="AG56"/>
  <c r="AH56"/>
  <c r="AI56"/>
  <c r="AG57"/>
  <c r="AH57"/>
  <c r="AI57"/>
  <c r="AG58"/>
  <c r="AH58"/>
  <c r="AI58"/>
  <c r="AG59"/>
  <c r="AH59"/>
  <c r="AI59"/>
  <c r="AG60"/>
  <c r="AH60"/>
  <c r="AI60"/>
  <c r="AG61"/>
  <c r="AH61"/>
  <c r="AI61"/>
  <c r="AG62"/>
  <c r="AH62"/>
  <c r="AI62"/>
  <c r="AG63"/>
  <c r="AH63"/>
  <c r="AI63"/>
  <c r="AG64"/>
  <c r="AH64"/>
  <c r="AI64"/>
  <c r="AG65"/>
  <c r="AH65"/>
  <c r="AI65"/>
  <c r="AG66"/>
  <c r="AH66"/>
  <c r="AI66"/>
  <c r="AG67"/>
  <c r="AH67"/>
  <c r="AI67"/>
  <c r="AG68"/>
  <c r="AH68"/>
  <c r="AI68"/>
  <c r="AG69"/>
  <c r="AH69"/>
  <c r="AI69"/>
  <c r="AG70"/>
  <c r="AH70"/>
  <c r="AI70"/>
  <c r="AG71"/>
  <c r="AH71"/>
  <c r="AI71"/>
  <c r="AG72"/>
  <c r="AH72"/>
  <c r="AI72"/>
  <c r="AG73"/>
  <c r="AH73"/>
  <c r="AI73"/>
  <c r="AG74"/>
  <c r="AH74"/>
  <c r="AI74"/>
  <c r="AG75"/>
  <c r="AH75"/>
  <c r="AI75"/>
  <c r="AG76"/>
  <c r="AH76"/>
  <c r="AI76"/>
  <c r="AG77"/>
  <c r="AH77"/>
  <c r="AI77"/>
  <c r="AG78"/>
  <c r="AH78"/>
  <c r="AI78"/>
  <c r="AG79"/>
  <c r="AH79"/>
  <c r="AI79"/>
  <c r="AG80"/>
  <c r="AH80"/>
  <c r="AI80"/>
  <c r="AG81"/>
  <c r="AH81"/>
  <c r="AI81"/>
  <c r="AG82"/>
  <c r="AH82"/>
  <c r="AI82"/>
  <c r="AG83"/>
  <c r="AH83"/>
  <c r="AI83"/>
  <c r="AG84"/>
  <c r="AH84"/>
  <c r="AI84"/>
  <c r="AG85"/>
  <c r="AH85"/>
  <c r="AI85"/>
  <c r="AG86"/>
  <c r="AH86"/>
  <c r="AI86"/>
  <c r="AG87"/>
  <c r="AH87"/>
  <c r="AI87"/>
  <c r="AG88"/>
  <c r="AH88"/>
  <c r="AI88"/>
  <c r="AG89"/>
  <c r="AH89"/>
  <c r="AI89"/>
  <c r="AG90"/>
  <c r="AH90"/>
  <c r="AI90"/>
  <c r="AG91"/>
  <c r="AH91"/>
  <c r="AI91"/>
  <c r="AG92"/>
  <c r="AH92"/>
  <c r="AI92"/>
  <c r="AG93"/>
  <c r="AH93"/>
  <c r="AI93"/>
  <c r="AH4"/>
  <c r="AI4"/>
  <c r="AG4"/>
  <c r="AE5"/>
  <c r="AF5"/>
  <c r="AO5" s="1"/>
  <c r="AE6"/>
  <c r="AF6"/>
  <c r="AO6" s="1"/>
  <c r="AE7"/>
  <c r="AF7"/>
  <c r="AO7" s="1"/>
  <c r="AE8"/>
  <c r="AF8"/>
  <c r="AO8" s="1"/>
  <c r="AE9"/>
  <c r="AF9"/>
  <c r="AO9" s="1"/>
  <c r="AE10"/>
  <c r="AF10"/>
  <c r="AO10" s="1"/>
  <c r="AE11"/>
  <c r="AF11"/>
  <c r="AO11" s="1"/>
  <c r="AE12"/>
  <c r="AF12"/>
  <c r="AO12" s="1"/>
  <c r="AE13"/>
  <c r="AF13"/>
  <c r="AO13" s="1"/>
  <c r="AE14"/>
  <c r="AF14"/>
  <c r="AO14" s="1"/>
  <c r="AE15"/>
  <c r="AF15"/>
  <c r="AO15" s="1"/>
  <c r="AE16"/>
  <c r="AF16"/>
  <c r="AE17"/>
  <c r="AF17"/>
  <c r="AO17" s="1"/>
  <c r="AE18"/>
  <c r="AF18"/>
  <c r="AO18" s="1"/>
  <c r="AE19"/>
  <c r="AF19"/>
  <c r="AO19" s="1"/>
  <c r="AE20"/>
  <c r="AF20"/>
  <c r="AO20" s="1"/>
  <c r="AE21"/>
  <c r="AF21"/>
  <c r="AE22"/>
  <c r="AF22"/>
  <c r="AO22" s="1"/>
  <c r="AE23"/>
  <c r="AF23"/>
  <c r="AO23" s="1"/>
  <c r="AE24"/>
  <c r="AF24"/>
  <c r="AO24" s="1"/>
  <c r="AE25"/>
  <c r="AF25"/>
  <c r="AO25" s="1"/>
  <c r="AE26"/>
  <c r="AF26"/>
  <c r="AO26" s="1"/>
  <c r="AE27"/>
  <c r="AF27"/>
  <c r="AO27" s="1"/>
  <c r="AE28"/>
  <c r="AF28"/>
  <c r="AO28" s="1"/>
  <c r="AE29"/>
  <c r="AF29"/>
  <c r="AO29" s="1"/>
  <c r="AE30"/>
  <c r="AF30"/>
  <c r="AO30" s="1"/>
  <c r="AE31"/>
  <c r="AF31"/>
  <c r="AO31" s="1"/>
  <c r="AE32"/>
  <c r="AF32"/>
  <c r="AO32" s="1"/>
  <c r="AE33"/>
  <c r="AF33"/>
  <c r="AO33" s="1"/>
  <c r="AE34"/>
  <c r="AF34"/>
  <c r="AO34" s="1"/>
  <c r="AE35"/>
  <c r="AF35"/>
  <c r="AO35" s="1"/>
  <c r="AE36"/>
  <c r="AF36"/>
  <c r="AO36" s="1"/>
  <c r="AE37"/>
  <c r="AF37"/>
  <c r="AO37" s="1"/>
  <c r="AE38"/>
  <c r="AF38"/>
  <c r="AO38" s="1"/>
  <c r="AE39"/>
  <c r="AF39"/>
  <c r="AO39" s="1"/>
  <c r="AE40"/>
  <c r="AF40"/>
  <c r="AO40" s="1"/>
  <c r="AE41"/>
  <c r="AF41"/>
  <c r="AO41" s="1"/>
  <c r="AE42"/>
  <c r="AF42"/>
  <c r="AO42" s="1"/>
  <c r="AE43"/>
  <c r="AF43"/>
  <c r="AO43" s="1"/>
  <c r="AE44"/>
  <c r="AF44"/>
  <c r="AO44" s="1"/>
  <c r="AE45"/>
  <c r="AF45"/>
  <c r="AO45" s="1"/>
  <c r="AE46"/>
  <c r="AF46"/>
  <c r="AO46" s="1"/>
  <c r="AE47"/>
  <c r="AF47"/>
  <c r="AO47" s="1"/>
  <c r="AE48"/>
  <c r="AF48"/>
  <c r="AO48" s="1"/>
  <c r="AE49"/>
  <c r="AF49"/>
  <c r="AO49" s="1"/>
  <c r="AE50"/>
  <c r="AF50"/>
  <c r="AO50" s="1"/>
  <c r="AE51"/>
  <c r="AF51"/>
  <c r="AO51" s="1"/>
  <c r="AE52"/>
  <c r="AF52"/>
  <c r="AO52" s="1"/>
  <c r="AE53"/>
  <c r="AF53"/>
  <c r="AO53" s="1"/>
  <c r="AE54"/>
  <c r="AF54"/>
  <c r="AO54" s="1"/>
  <c r="AE55"/>
  <c r="AF55"/>
  <c r="AE56"/>
  <c r="AF56"/>
  <c r="AO56" s="1"/>
  <c r="AE57"/>
  <c r="AF57"/>
  <c r="AO57" s="1"/>
  <c r="AE58"/>
  <c r="AF58"/>
  <c r="AO58" s="1"/>
  <c r="AE59"/>
  <c r="AF59"/>
  <c r="AO59" s="1"/>
  <c r="AE60"/>
  <c r="AF60"/>
  <c r="AO60" s="1"/>
  <c r="AE61"/>
  <c r="AF61"/>
  <c r="AE62"/>
  <c r="AF62"/>
  <c r="AO62" s="1"/>
  <c r="AE63"/>
  <c r="AF63"/>
  <c r="AO63" s="1"/>
  <c r="AE64"/>
  <c r="AF64"/>
  <c r="AO64" s="1"/>
  <c r="AE65"/>
  <c r="AF65"/>
  <c r="AO65" s="1"/>
  <c r="AE66"/>
  <c r="AF66"/>
  <c r="AO66" s="1"/>
  <c r="AE67"/>
  <c r="AF67"/>
  <c r="AE68"/>
  <c r="AF68"/>
  <c r="AO68" s="1"/>
  <c r="AE69"/>
  <c r="AF69"/>
  <c r="AE70"/>
  <c r="AF70"/>
  <c r="AO70" s="1"/>
  <c r="AE71"/>
  <c r="AF71"/>
  <c r="AO71" s="1"/>
  <c r="AE72"/>
  <c r="AF72"/>
  <c r="AO72" s="1"/>
  <c r="AE73"/>
  <c r="AF73"/>
  <c r="AO73" s="1"/>
  <c r="AE74"/>
  <c r="AF74"/>
  <c r="AO74" s="1"/>
  <c r="AE75"/>
  <c r="AF75"/>
  <c r="AO75" s="1"/>
  <c r="AE76"/>
  <c r="AF76"/>
  <c r="AO76" s="1"/>
  <c r="AE77"/>
  <c r="AF77"/>
  <c r="AO77" s="1"/>
  <c r="AE78"/>
  <c r="AF78"/>
  <c r="AO78" s="1"/>
  <c r="AE79"/>
  <c r="AF79"/>
  <c r="AO79" s="1"/>
  <c r="AE80"/>
  <c r="AF80"/>
  <c r="AO80" s="1"/>
  <c r="AE81"/>
  <c r="AF81"/>
  <c r="AO81" s="1"/>
  <c r="AE82"/>
  <c r="AF82"/>
  <c r="AO82" s="1"/>
  <c r="AE83"/>
  <c r="AF83"/>
  <c r="AO83" s="1"/>
  <c r="AE84"/>
  <c r="AF84"/>
  <c r="AO84" s="1"/>
  <c r="AE85"/>
  <c r="AF85"/>
  <c r="AO85" s="1"/>
  <c r="AE86"/>
  <c r="AF86"/>
  <c r="AO86" s="1"/>
  <c r="AE87"/>
  <c r="AF87"/>
  <c r="AO87" s="1"/>
  <c r="AE88"/>
  <c r="AF88"/>
  <c r="AE89"/>
  <c r="AF89"/>
  <c r="AO89" s="1"/>
  <c r="AE90"/>
  <c r="AF90"/>
  <c r="AO90" s="1"/>
  <c r="AE91"/>
  <c r="AF91"/>
  <c r="AO91" s="1"/>
  <c r="AE92"/>
  <c r="AF92"/>
  <c r="AO92" s="1"/>
  <c r="AE93"/>
  <c r="AF93"/>
  <c r="AE4"/>
  <c r="AF4"/>
  <c r="AO4" s="1"/>
  <c r="AD5"/>
  <c r="AD6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4"/>
  <c r="AC4"/>
  <c r="AC5"/>
  <c r="AC6"/>
  <c r="AC7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AC81"/>
  <c r="AC82"/>
  <c r="AC83"/>
  <c r="AC84"/>
  <c r="AC85"/>
  <c r="AC86"/>
  <c r="AC87"/>
  <c r="AC88"/>
  <c r="AC89"/>
  <c r="AC90"/>
  <c r="AC91"/>
  <c r="AC92"/>
  <c r="AC93"/>
  <c r="BA4" l="1"/>
  <c r="BA93"/>
  <c r="BA91"/>
  <c r="BA89"/>
  <c r="BA87"/>
  <c r="BA85"/>
  <c r="BA83"/>
  <c r="BA81"/>
  <c r="BA79"/>
  <c r="BA77"/>
  <c r="BA75"/>
  <c r="BA73"/>
  <c r="BA71"/>
  <c r="BA69"/>
  <c r="BA67"/>
  <c r="BA65"/>
  <c r="BA63"/>
  <c r="BA61"/>
  <c r="BA59"/>
  <c r="BA57"/>
  <c r="BA55"/>
  <c r="BA53"/>
  <c r="BA51"/>
  <c r="BA49"/>
  <c r="BA47"/>
  <c r="BA45"/>
  <c r="BA43"/>
  <c r="BA41"/>
  <c r="BA39"/>
  <c r="BA37"/>
  <c r="BA35"/>
  <c r="BA33"/>
  <c r="BA31"/>
  <c r="BA29"/>
  <c r="BA25"/>
  <c r="BA21"/>
  <c r="BA17"/>
  <c r="BA13"/>
  <c r="BA9"/>
  <c r="BA5"/>
  <c r="BA27"/>
  <c r="BA23"/>
  <c r="BA19"/>
  <c r="BA15"/>
  <c r="BA11"/>
  <c r="BA7"/>
  <c r="AX93"/>
  <c r="BC93"/>
  <c r="AX91"/>
  <c r="BC91"/>
  <c r="AX89"/>
  <c r="BC89"/>
  <c r="AX87"/>
  <c r="BC87"/>
  <c r="AX85"/>
  <c r="BC85"/>
  <c r="AX83"/>
  <c r="BC83"/>
  <c r="AX81"/>
  <c r="BC81"/>
  <c r="AX79"/>
  <c r="BC79"/>
  <c r="AX77"/>
  <c r="BC77"/>
  <c r="AX75"/>
  <c r="BC75"/>
  <c r="AX73"/>
  <c r="BC73"/>
  <c r="AX71"/>
  <c r="BC71"/>
  <c r="AX69"/>
  <c r="BC69"/>
  <c r="AX67"/>
  <c r="BC67"/>
  <c r="AX65"/>
  <c r="BC65"/>
  <c r="AX63"/>
  <c r="BC63"/>
  <c r="AX61"/>
  <c r="BC61"/>
  <c r="AX59"/>
  <c r="BC59"/>
  <c r="AX57"/>
  <c r="BC57"/>
  <c r="AX55"/>
  <c r="BC55"/>
  <c r="AX53"/>
  <c r="BC53"/>
  <c r="AX51"/>
  <c r="BC51"/>
  <c r="AX49"/>
  <c r="AX47"/>
  <c r="BC47"/>
  <c r="AX45"/>
  <c r="AX43"/>
  <c r="BC43"/>
  <c r="AX41"/>
  <c r="BC41"/>
  <c r="AX39"/>
  <c r="BC39"/>
  <c r="AX37"/>
  <c r="BC37"/>
  <c r="AX35"/>
  <c r="AX33"/>
  <c r="BC33"/>
  <c r="AX31"/>
  <c r="AX29"/>
  <c r="BC29"/>
  <c r="AX27"/>
  <c r="AX25"/>
  <c r="BC25"/>
  <c r="AX23"/>
  <c r="AX21"/>
  <c r="BC21"/>
  <c r="AX19"/>
  <c r="AX17"/>
  <c r="BC17"/>
  <c r="AX15"/>
  <c r="AX13"/>
  <c r="BC13"/>
  <c r="AX11"/>
  <c r="AX9"/>
  <c r="BC9"/>
  <c r="AX7"/>
  <c r="AX5"/>
  <c r="BC5"/>
  <c r="AX4"/>
  <c r="BC4"/>
  <c r="AX92"/>
  <c r="BC92"/>
  <c r="AX90"/>
  <c r="AX88"/>
  <c r="BC88"/>
  <c r="AX86"/>
  <c r="AX84"/>
  <c r="BC84"/>
  <c r="AX82"/>
  <c r="AX80"/>
  <c r="BC80"/>
  <c r="AX78"/>
  <c r="AX76"/>
  <c r="BC76"/>
  <c r="AX74"/>
  <c r="AX72"/>
  <c r="BC72"/>
  <c r="AX70"/>
  <c r="AX68"/>
  <c r="BC68"/>
  <c r="AX66"/>
  <c r="AX64"/>
  <c r="BC64"/>
  <c r="AX62"/>
  <c r="AX60"/>
  <c r="BC60"/>
  <c r="AX58"/>
  <c r="AX56"/>
  <c r="BC56"/>
  <c r="AX54"/>
  <c r="AX52"/>
  <c r="BC52"/>
  <c r="AX50"/>
  <c r="BC50"/>
  <c r="AX48"/>
  <c r="BC48"/>
  <c r="AX46"/>
  <c r="BC46"/>
  <c r="AX44"/>
  <c r="BC44"/>
  <c r="AX42"/>
  <c r="BC42"/>
  <c r="AX40"/>
  <c r="AX38"/>
  <c r="BC38"/>
  <c r="AX36"/>
  <c r="BC36"/>
  <c r="AX34"/>
  <c r="BC34"/>
  <c r="AX32"/>
  <c r="BC32"/>
  <c r="AX30"/>
  <c r="BC30"/>
  <c r="AX28"/>
  <c r="BC28"/>
  <c r="AX26"/>
  <c r="BC26"/>
  <c r="AX24"/>
  <c r="BC24"/>
  <c r="AX22"/>
  <c r="BC22"/>
  <c r="AX20"/>
  <c r="BC20"/>
  <c r="AX18"/>
  <c r="BC18"/>
  <c r="AX16"/>
  <c r="BC16"/>
  <c r="AX14"/>
  <c r="BC14"/>
  <c r="AX12"/>
  <c r="BC12"/>
  <c r="AX10"/>
  <c r="BC10"/>
  <c r="AX8"/>
  <c r="BC8"/>
  <c r="AX6"/>
  <c r="BC6"/>
  <c r="BA92"/>
  <c r="BA90"/>
  <c r="BA88"/>
  <c r="BA86"/>
  <c r="BA84"/>
  <c r="BA82"/>
  <c r="BA80"/>
  <c r="BA78"/>
  <c r="BA76"/>
  <c r="BA74"/>
  <c r="BA72"/>
  <c r="BA70"/>
  <c r="BA68"/>
  <c r="BA66"/>
  <c r="BA64"/>
  <c r="BA62"/>
  <c r="BA60"/>
  <c r="BA58"/>
  <c r="BA56"/>
  <c r="BA54"/>
  <c r="BA52"/>
  <c r="BA50"/>
  <c r="BA48"/>
  <c r="BA46"/>
  <c r="BA44"/>
  <c r="BA42"/>
  <c r="BA40"/>
  <c r="BA38"/>
  <c r="BA36"/>
  <c r="BA34"/>
  <c r="BA32"/>
  <c r="BA30"/>
  <c r="BA28"/>
  <c r="BA26"/>
  <c r="BA24"/>
  <c r="BA22"/>
  <c r="BA20"/>
  <c r="BA18"/>
  <c r="BA16"/>
  <c r="BA14"/>
  <c r="BA12"/>
  <c r="BA10"/>
  <c r="BA8"/>
  <c r="BA6"/>
  <c r="AN4"/>
  <c r="AO93"/>
  <c r="AN93" s="1"/>
  <c r="AO88"/>
  <c r="AN88" s="1"/>
  <c r="AO21"/>
  <c r="AP21" s="1"/>
  <c r="AO16"/>
  <c r="AP16" s="1"/>
  <c r="AO69"/>
  <c r="AN69" s="1"/>
  <c r="AO67"/>
  <c r="AN67" s="1"/>
  <c r="AO61"/>
  <c r="AN61" s="1"/>
  <c r="AO55"/>
  <c r="AN55" s="1"/>
  <c r="AN92"/>
  <c r="AP92"/>
  <c r="AN90"/>
  <c r="AP90"/>
  <c r="AN86"/>
  <c r="AP86"/>
  <c r="AN85"/>
  <c r="AP85"/>
  <c r="AN83"/>
  <c r="AP83"/>
  <c r="AN81"/>
  <c r="AP81"/>
  <c r="AN79"/>
  <c r="AP79"/>
  <c r="AN77"/>
  <c r="AP77"/>
  <c r="AN75"/>
  <c r="AP75"/>
  <c r="AN73"/>
  <c r="AP73"/>
  <c r="AN71"/>
  <c r="AP71"/>
  <c r="AN65"/>
  <c r="AP65"/>
  <c r="AN64"/>
  <c r="AP64"/>
  <c r="AN62"/>
  <c r="AP62"/>
  <c r="AN56"/>
  <c r="AP56"/>
  <c r="AN91"/>
  <c r="AP91"/>
  <c r="AN89"/>
  <c r="AP89"/>
  <c r="AN87"/>
  <c r="AP87"/>
  <c r="AN84"/>
  <c r="AP84"/>
  <c r="AN82"/>
  <c r="AP82"/>
  <c r="AN80"/>
  <c r="AP80"/>
  <c r="AN78"/>
  <c r="AP78"/>
  <c r="AN76"/>
  <c r="AP76"/>
  <c r="AN74"/>
  <c r="AP74"/>
  <c r="AN72"/>
  <c r="AP72"/>
  <c r="AN70"/>
  <c r="AP70"/>
  <c r="AP69"/>
  <c r="AN68"/>
  <c r="AP68"/>
  <c r="AN66"/>
  <c r="AP66"/>
  <c r="AN63"/>
  <c r="AP63"/>
  <c r="AN60"/>
  <c r="AP60"/>
  <c r="AN59"/>
  <c r="AP59"/>
  <c r="AN58"/>
  <c r="AP58"/>
  <c r="AN57"/>
  <c r="AP57"/>
  <c r="AN54"/>
  <c r="AP54"/>
  <c r="AN53"/>
  <c r="AP53"/>
  <c r="AN52"/>
  <c r="AP52"/>
  <c r="AN51"/>
  <c r="AP51"/>
  <c r="AN50"/>
  <c r="AP50"/>
  <c r="AN49"/>
  <c r="AP49"/>
  <c r="AN48"/>
  <c r="AP48"/>
  <c r="AN47"/>
  <c r="AP47"/>
  <c r="AN46"/>
  <c r="AP46"/>
  <c r="AN45"/>
  <c r="AP45"/>
  <c r="AN44"/>
  <c r="AP44"/>
  <c r="AN43"/>
  <c r="AP43"/>
  <c r="AN42"/>
  <c r="AP42"/>
  <c r="AN41"/>
  <c r="AP41"/>
  <c r="AN40"/>
  <c r="AP40"/>
  <c r="AN39"/>
  <c r="AP39"/>
  <c r="AN38"/>
  <c r="AP38"/>
  <c r="AN37"/>
  <c r="AP37"/>
  <c r="AN36"/>
  <c r="AP36"/>
  <c r="AN35"/>
  <c r="AP35"/>
  <c r="AN34"/>
  <c r="AP34"/>
  <c r="AN33"/>
  <c r="AP33"/>
  <c r="AN32"/>
  <c r="AP32"/>
  <c r="AN31"/>
  <c r="AP31"/>
  <c r="AN30"/>
  <c r="AP30"/>
  <c r="AN29"/>
  <c r="AP29"/>
  <c r="AN28"/>
  <c r="AP28"/>
  <c r="AN27"/>
  <c r="AP27"/>
  <c r="AN26"/>
  <c r="AP26"/>
  <c r="AN25"/>
  <c r="AP25"/>
  <c r="AN24"/>
  <c r="AP24"/>
  <c r="AN23"/>
  <c r="AP23"/>
  <c r="AN22"/>
  <c r="AP22"/>
  <c r="AN20"/>
  <c r="AP20"/>
  <c r="AN19"/>
  <c r="AP19"/>
  <c r="AN18"/>
  <c r="AP18"/>
  <c r="AN17"/>
  <c r="AP17"/>
  <c r="AN15"/>
  <c r="AP15"/>
  <c r="AN14"/>
  <c r="AP14"/>
  <c r="AN13"/>
  <c r="AP13"/>
  <c r="AN12"/>
  <c r="AP12"/>
  <c r="AN11"/>
  <c r="AP11"/>
  <c r="AN10"/>
  <c r="AP10"/>
  <c r="AN9"/>
  <c r="AP9"/>
  <c r="AN8"/>
  <c r="AP8"/>
  <c r="AN7"/>
  <c r="AP7"/>
  <c r="AN6"/>
  <c r="AP6"/>
  <c r="AN5"/>
  <c r="AP5"/>
  <c r="AP4"/>
  <c r="L39" i="2" l="1"/>
  <c r="L38"/>
  <c r="L27"/>
  <c r="L33"/>
  <c r="L35"/>
  <c r="L31"/>
  <c r="L30"/>
  <c r="L25"/>
  <c r="L23"/>
  <c r="L22"/>
  <c r="L9"/>
  <c r="L13"/>
  <c r="L17"/>
  <c r="L15"/>
  <c r="L19"/>
  <c r="L7"/>
  <c r="L3"/>
  <c r="L5"/>
  <c r="AY90" i="1"/>
  <c r="AN21"/>
  <c r="AP61"/>
  <c r="AY58"/>
  <c r="AY31"/>
  <c r="AP55"/>
  <c r="AY15"/>
  <c r="AY74"/>
  <c r="AP67"/>
  <c r="AY114"/>
  <c r="AZ114" s="1"/>
  <c r="AY122"/>
  <c r="AZ122" s="1"/>
  <c r="AY130"/>
  <c r="AZ130" s="1"/>
  <c r="AY138"/>
  <c r="AZ138" s="1"/>
  <c r="AY146"/>
  <c r="AZ146" s="1"/>
  <c r="AY154"/>
  <c r="AZ154" s="1"/>
  <c r="AY162"/>
  <c r="AZ162" s="1"/>
  <c r="AY170"/>
  <c r="AZ170" s="1"/>
  <c r="AY178"/>
  <c r="AZ178" s="1"/>
  <c r="AY311"/>
  <c r="AZ311" s="1"/>
  <c r="AY319"/>
  <c r="AZ319" s="1"/>
  <c r="AY327"/>
  <c r="AZ327" s="1"/>
  <c r="AY465"/>
  <c r="AZ465" s="1"/>
  <c r="AY473"/>
  <c r="AZ473" s="1"/>
  <c r="AY481"/>
  <c r="AZ481" s="1"/>
  <c r="AY489"/>
  <c r="AZ489" s="1"/>
  <c r="AY497"/>
  <c r="AZ497" s="1"/>
  <c r="AY505"/>
  <c r="AZ505" s="1"/>
  <c r="AY513"/>
  <c r="AZ513" s="1"/>
  <c r="AY521"/>
  <c r="AZ521" s="1"/>
  <c r="AY96"/>
  <c r="AZ96" s="1"/>
  <c r="AY104"/>
  <c r="AZ104" s="1"/>
  <c r="AY112"/>
  <c r="AZ112" s="1"/>
  <c r="AY120"/>
  <c r="AZ120" s="1"/>
  <c r="AY136"/>
  <c r="AZ136" s="1"/>
  <c r="AY144"/>
  <c r="AZ144" s="1"/>
  <c r="AY152"/>
  <c r="AZ152" s="1"/>
  <c r="AY160"/>
  <c r="AZ160" s="1"/>
  <c r="AY168"/>
  <c r="AZ168" s="1"/>
  <c r="AY176"/>
  <c r="AZ176" s="1"/>
  <c r="AY313"/>
  <c r="AZ313" s="1"/>
  <c r="AY321"/>
  <c r="AZ321" s="1"/>
  <c r="AY329"/>
  <c r="AZ329" s="1"/>
  <c r="AY495"/>
  <c r="AZ495" s="1"/>
  <c r="AY503"/>
  <c r="AZ503" s="1"/>
  <c r="AY519"/>
  <c r="AZ519" s="1"/>
  <c r="AY3640"/>
  <c r="AZ3640" s="1"/>
  <c r="AY3648"/>
  <c r="AZ3648" s="1"/>
  <c r="AY3656"/>
  <c r="AZ3656" s="1"/>
  <c r="AY3664"/>
  <c r="AZ3664" s="1"/>
  <c r="AY3672"/>
  <c r="AZ3672" s="1"/>
  <c r="AY3680"/>
  <c r="AZ3680" s="1"/>
  <c r="AY3688"/>
  <c r="AZ3688" s="1"/>
  <c r="AY3696"/>
  <c r="AZ3696" s="1"/>
  <c r="AY3704"/>
  <c r="AZ3704" s="1"/>
  <c r="AY3712"/>
  <c r="AZ3712" s="1"/>
  <c r="AY3720"/>
  <c r="AZ3720" s="1"/>
  <c r="AY3728"/>
  <c r="AZ3728" s="1"/>
  <c r="AY3736"/>
  <c r="AZ3736" s="1"/>
  <c r="AY3744"/>
  <c r="AZ3744" s="1"/>
  <c r="AY3752"/>
  <c r="AZ3752" s="1"/>
  <c r="AY3760"/>
  <c r="AZ3760" s="1"/>
  <c r="AY3768"/>
  <c r="AZ3768" s="1"/>
  <c r="AY3638"/>
  <c r="AZ3638" s="1"/>
  <c r="AY3646"/>
  <c r="AZ3646" s="1"/>
  <c r="AY3654"/>
  <c r="AZ3654" s="1"/>
  <c r="AY3662"/>
  <c r="AZ3662" s="1"/>
  <c r="AY3670"/>
  <c r="AZ3670" s="1"/>
  <c r="AY3678"/>
  <c r="AZ3678" s="1"/>
  <c r="AY3686"/>
  <c r="AZ3686" s="1"/>
  <c r="AY3694"/>
  <c r="AZ3694" s="1"/>
  <c r="AY3702"/>
  <c r="AZ3702" s="1"/>
  <c r="AY3710"/>
  <c r="AZ3710" s="1"/>
  <c r="AY3718"/>
  <c r="AZ3718" s="1"/>
  <c r="AY3726"/>
  <c r="AZ3726" s="1"/>
  <c r="AY3734"/>
  <c r="AZ3734" s="1"/>
  <c r="AY3742"/>
  <c r="AZ3742" s="1"/>
  <c r="AY3750"/>
  <c r="AZ3750" s="1"/>
  <c r="AY3758"/>
  <c r="AZ3758" s="1"/>
  <c r="AY3766"/>
  <c r="AZ3766" s="1"/>
  <c r="AY3774"/>
  <c r="AZ3774" s="1"/>
  <c r="AY3995"/>
  <c r="AZ3995" s="1"/>
  <c r="AY3987"/>
  <c r="AZ3987" s="1"/>
  <c r="AY3979"/>
  <c r="AZ3979" s="1"/>
  <c r="AY3971"/>
  <c r="AZ3971" s="1"/>
  <c r="AY3963"/>
  <c r="AZ3963" s="1"/>
  <c r="AY3955"/>
  <c r="AZ3955" s="1"/>
  <c r="AY3947"/>
  <c r="AZ3947" s="1"/>
  <c r="AY3939"/>
  <c r="AZ3939" s="1"/>
  <c r="AY3931"/>
  <c r="AZ3931" s="1"/>
  <c r="AY3923"/>
  <c r="AZ3923" s="1"/>
  <c r="AY3915"/>
  <c r="AZ3915" s="1"/>
  <c r="AY3907"/>
  <c r="AZ3907" s="1"/>
  <c r="AY3899"/>
  <c r="AZ3899" s="1"/>
  <c r="AY3891"/>
  <c r="AZ3891" s="1"/>
  <c r="AY3883"/>
  <c r="AZ3883" s="1"/>
  <c r="AY3875"/>
  <c r="AZ3875" s="1"/>
  <c r="AY3867"/>
  <c r="AZ3867" s="1"/>
  <c r="AY3859"/>
  <c r="AZ3859" s="1"/>
  <c r="AY3851"/>
  <c r="AZ3851" s="1"/>
  <c r="AY3843"/>
  <c r="AZ3843" s="1"/>
  <c r="AY3835"/>
  <c r="AZ3835" s="1"/>
  <c r="AY3827"/>
  <c r="AZ3827" s="1"/>
  <c r="AY3819"/>
  <c r="AZ3819" s="1"/>
  <c r="AY3811"/>
  <c r="AZ3811" s="1"/>
  <c r="AY3803"/>
  <c r="AZ3803" s="1"/>
  <c r="AY3795"/>
  <c r="AZ3795" s="1"/>
  <c r="AY3787"/>
  <c r="AZ3787" s="1"/>
  <c r="AY3779"/>
  <c r="AZ3779" s="1"/>
  <c r="AY3769"/>
  <c r="AZ3769" s="1"/>
  <c r="AY3753"/>
  <c r="AZ3753" s="1"/>
  <c r="AY3737"/>
  <c r="AZ3737" s="1"/>
  <c r="AY3721"/>
  <c r="AZ3721" s="1"/>
  <c r="AY3705"/>
  <c r="AZ3705" s="1"/>
  <c r="AY3689"/>
  <c r="AZ3689" s="1"/>
  <c r="AY3673"/>
  <c r="AZ3673" s="1"/>
  <c r="AY3657"/>
  <c r="AZ3657" s="1"/>
  <c r="AY3641"/>
  <c r="AZ3641" s="1"/>
  <c r="AY3631"/>
  <c r="AZ3631" s="1"/>
  <c r="AY3623"/>
  <c r="AZ3623" s="1"/>
  <c r="AY3615"/>
  <c r="AZ3615" s="1"/>
  <c r="AY3607"/>
  <c r="AZ3607" s="1"/>
  <c r="AY3599"/>
  <c r="AZ3599" s="1"/>
  <c r="AY3591"/>
  <c r="AZ3591" s="1"/>
  <c r="AY3583"/>
  <c r="AZ3583" s="1"/>
  <c r="AY3575"/>
  <c r="AZ3575" s="1"/>
  <c r="AY3567"/>
  <c r="AZ3567" s="1"/>
  <c r="AY3559"/>
  <c r="AZ3559" s="1"/>
  <c r="AY3551"/>
  <c r="AZ3551" s="1"/>
  <c r="AY3543"/>
  <c r="AZ3543" s="1"/>
  <c r="AY3535"/>
  <c r="AZ3535" s="1"/>
  <c r="AY3527"/>
  <c r="AZ3527" s="1"/>
  <c r="AY3519"/>
  <c r="AZ3519" s="1"/>
  <c r="AY3511"/>
  <c r="AZ3511" s="1"/>
  <c r="AY3503"/>
  <c r="AZ3503" s="1"/>
  <c r="AY3495"/>
  <c r="AZ3495" s="1"/>
  <c r="AY3487"/>
  <c r="AZ3487" s="1"/>
  <c r="AY3479"/>
  <c r="AZ3479" s="1"/>
  <c r="AY3471"/>
  <c r="AZ3471" s="1"/>
  <c r="AY3463"/>
  <c r="AZ3463" s="1"/>
  <c r="AY3455"/>
  <c r="AZ3455" s="1"/>
  <c r="AY3447"/>
  <c r="AZ3447" s="1"/>
  <c r="AY3439"/>
  <c r="AZ3439" s="1"/>
  <c r="AY3431"/>
  <c r="AZ3431" s="1"/>
  <c r="AY3423"/>
  <c r="AZ3423" s="1"/>
  <c r="AY3415"/>
  <c r="AZ3415" s="1"/>
  <c r="AY3407"/>
  <c r="AZ3407" s="1"/>
  <c r="AY3399"/>
  <c r="AZ3399" s="1"/>
  <c r="AY3391"/>
  <c r="AZ3391" s="1"/>
  <c r="AY3383"/>
  <c r="AZ3383" s="1"/>
  <c r="AY3375"/>
  <c r="AZ3375" s="1"/>
  <c r="AY3367"/>
  <c r="AZ3367" s="1"/>
  <c r="AY3359"/>
  <c r="AZ3359" s="1"/>
  <c r="AY3351"/>
  <c r="AZ3351" s="1"/>
  <c r="AY3343"/>
  <c r="AZ3343" s="1"/>
  <c r="AY3335"/>
  <c r="AZ3335" s="1"/>
  <c r="AY3327"/>
  <c r="AZ3327" s="1"/>
  <c r="AY3319"/>
  <c r="AZ3319" s="1"/>
  <c r="AY3311"/>
  <c r="AZ3311" s="1"/>
  <c r="AY3303"/>
  <c r="AZ3303" s="1"/>
  <c r="AY3295"/>
  <c r="AZ3295" s="1"/>
  <c r="AY3287"/>
  <c r="AZ3287" s="1"/>
  <c r="AY3279"/>
  <c r="AZ3279" s="1"/>
  <c r="AY3271"/>
  <c r="AZ3271" s="1"/>
  <c r="AY3263"/>
  <c r="AZ3263" s="1"/>
  <c r="AY3255"/>
  <c r="AZ3255" s="1"/>
  <c r="AY3247"/>
  <c r="AZ3247" s="1"/>
  <c r="AY3239"/>
  <c r="AZ3239" s="1"/>
  <c r="AY3231"/>
  <c r="AZ3231" s="1"/>
  <c r="AY3223"/>
  <c r="AZ3223" s="1"/>
  <c r="AY3215"/>
  <c r="AZ3215" s="1"/>
  <c r="AY3207"/>
  <c r="AZ3207" s="1"/>
  <c r="AY3199"/>
  <c r="AZ3199" s="1"/>
  <c r="AY3191"/>
  <c r="AZ3191" s="1"/>
  <c r="AY3183"/>
  <c r="AZ3183" s="1"/>
  <c r="AY3175"/>
  <c r="AZ3175" s="1"/>
  <c r="AY3167"/>
  <c r="AZ3167" s="1"/>
  <c r="AY3159"/>
  <c r="AZ3159" s="1"/>
  <c r="AY3151"/>
  <c r="AZ3151" s="1"/>
  <c r="AY3143"/>
  <c r="AZ3143" s="1"/>
  <c r="AY3135"/>
  <c r="AZ3135" s="1"/>
  <c r="AY3127"/>
  <c r="AZ3127" s="1"/>
  <c r="AY3119"/>
  <c r="AZ3119" s="1"/>
  <c r="AY3111"/>
  <c r="AZ3111" s="1"/>
  <c r="AY3103"/>
  <c r="AZ3103" s="1"/>
  <c r="AY3095"/>
  <c r="AZ3095" s="1"/>
  <c r="AY3087"/>
  <c r="AZ3087" s="1"/>
  <c r="AY3079"/>
  <c r="AZ3079" s="1"/>
  <c r="AY3071"/>
  <c r="AZ3071" s="1"/>
  <c r="AY3063"/>
  <c r="AZ3063" s="1"/>
  <c r="AY3055"/>
  <c r="AZ3055" s="1"/>
  <c r="AY3047"/>
  <c r="AZ3047" s="1"/>
  <c r="AY3039"/>
  <c r="AZ3039" s="1"/>
  <c r="AY3031"/>
  <c r="AZ3031" s="1"/>
  <c r="AY3023"/>
  <c r="AZ3023" s="1"/>
  <c r="AY3015"/>
  <c r="AZ3015" s="1"/>
  <c r="AY3007"/>
  <c r="AZ3007" s="1"/>
  <c r="AY2999"/>
  <c r="AZ2999" s="1"/>
  <c r="AY2991"/>
  <c r="AZ2991" s="1"/>
  <c r="AY2983"/>
  <c r="AZ2983" s="1"/>
  <c r="AY2975"/>
  <c r="AZ2975" s="1"/>
  <c r="AY2967"/>
  <c r="AZ2967" s="1"/>
  <c r="AY2959"/>
  <c r="AZ2959" s="1"/>
  <c r="AY2951"/>
  <c r="AZ2951" s="1"/>
  <c r="AY2943"/>
  <c r="AZ2943" s="1"/>
  <c r="AY2935"/>
  <c r="AZ2935" s="1"/>
  <c r="AY2927"/>
  <c r="AZ2927" s="1"/>
  <c r="AY2919"/>
  <c r="AZ2919" s="1"/>
  <c r="AY2911"/>
  <c r="AZ2911" s="1"/>
  <c r="AY2903"/>
  <c r="AZ2903" s="1"/>
  <c r="AY2895"/>
  <c r="AZ2895" s="1"/>
  <c r="AY2887"/>
  <c r="AZ2887" s="1"/>
  <c r="AY2879"/>
  <c r="AZ2879" s="1"/>
  <c r="AY2871"/>
  <c r="AZ2871" s="1"/>
  <c r="AY2863"/>
  <c r="AZ2863" s="1"/>
  <c r="AY2855"/>
  <c r="AZ2855" s="1"/>
  <c r="AY2847"/>
  <c r="AZ2847" s="1"/>
  <c r="AY2839"/>
  <c r="AZ2839" s="1"/>
  <c r="AY2831"/>
  <c r="AZ2831" s="1"/>
  <c r="AY2823"/>
  <c r="AZ2823" s="1"/>
  <c r="AY2815"/>
  <c r="AZ2815" s="1"/>
  <c r="AY2807"/>
  <c r="AZ2807" s="1"/>
  <c r="AY2799"/>
  <c r="AZ2799" s="1"/>
  <c r="AY2791"/>
  <c r="AZ2791" s="1"/>
  <c r="AY2783"/>
  <c r="AZ2783" s="1"/>
  <c r="AY2775"/>
  <c r="AZ2775" s="1"/>
  <c r="AY2767"/>
  <c r="AZ2767" s="1"/>
  <c r="AY2759"/>
  <c r="AZ2759" s="1"/>
  <c r="AY2751"/>
  <c r="AZ2751" s="1"/>
  <c r="AY2743"/>
  <c r="AZ2743" s="1"/>
  <c r="AY2735"/>
  <c r="AZ2735" s="1"/>
  <c r="AY2727"/>
  <c r="AZ2727" s="1"/>
  <c r="AY2719"/>
  <c r="AZ2719" s="1"/>
  <c r="AY2711"/>
  <c r="AZ2711" s="1"/>
  <c r="AY2703"/>
  <c r="AZ2703" s="1"/>
  <c r="AY2695"/>
  <c r="AZ2695" s="1"/>
  <c r="AY2687"/>
  <c r="AZ2687" s="1"/>
  <c r="AY2679"/>
  <c r="AZ2679" s="1"/>
  <c r="AY2671"/>
  <c r="AZ2671" s="1"/>
  <c r="AY2663"/>
  <c r="AZ2663" s="1"/>
  <c r="AY2655"/>
  <c r="AZ2655" s="1"/>
  <c r="AY2647"/>
  <c r="AZ2647" s="1"/>
  <c r="AY2639"/>
  <c r="AZ2639" s="1"/>
  <c r="AY2631"/>
  <c r="AZ2631" s="1"/>
  <c r="AY2623"/>
  <c r="AZ2623" s="1"/>
  <c r="AY2615"/>
  <c r="AZ2615" s="1"/>
  <c r="AY2607"/>
  <c r="AZ2607" s="1"/>
  <c r="AY2599"/>
  <c r="AZ2599" s="1"/>
  <c r="AY2591"/>
  <c r="AZ2591" s="1"/>
  <c r="AY2583"/>
  <c r="AZ2583" s="1"/>
  <c r="AY2575"/>
  <c r="AZ2575" s="1"/>
  <c r="AY2567"/>
  <c r="AZ2567" s="1"/>
  <c r="AY2559"/>
  <c r="AZ2559" s="1"/>
  <c r="AY2551"/>
  <c r="AZ2551" s="1"/>
  <c r="AY2543"/>
  <c r="AZ2543" s="1"/>
  <c r="AY2535"/>
  <c r="AZ2535" s="1"/>
  <c r="AY2527"/>
  <c r="AZ2527" s="1"/>
  <c r="AY2519"/>
  <c r="AZ2519" s="1"/>
  <c r="AY2511"/>
  <c r="AZ2511" s="1"/>
  <c r="AY2503"/>
  <c r="AZ2503" s="1"/>
  <c r="AY2495"/>
  <c r="AZ2495" s="1"/>
  <c r="AY2487"/>
  <c r="AZ2487" s="1"/>
  <c r="AY2479"/>
  <c r="AZ2479" s="1"/>
  <c r="AY2471"/>
  <c r="AZ2471" s="1"/>
  <c r="AY2463"/>
  <c r="AZ2463" s="1"/>
  <c r="AY2455"/>
  <c r="AZ2455" s="1"/>
  <c r="AY2447"/>
  <c r="AZ2447" s="1"/>
  <c r="AY2439"/>
  <c r="AZ2439" s="1"/>
  <c r="AY2431"/>
  <c r="AZ2431" s="1"/>
  <c r="AY2423"/>
  <c r="AZ2423" s="1"/>
  <c r="AY2415"/>
  <c r="AZ2415" s="1"/>
  <c r="AY2407"/>
  <c r="AZ2407" s="1"/>
  <c r="AY2399"/>
  <c r="AZ2399" s="1"/>
  <c r="AY2391"/>
  <c r="AZ2391" s="1"/>
  <c r="AY2383"/>
  <c r="AZ2383" s="1"/>
  <c r="AY2375"/>
  <c r="AZ2375" s="1"/>
  <c r="AY2367"/>
  <c r="AZ2367" s="1"/>
  <c r="AY2359"/>
  <c r="AZ2359" s="1"/>
  <c r="AY2351"/>
  <c r="AZ2351" s="1"/>
  <c r="AY2343"/>
  <c r="AZ2343" s="1"/>
  <c r="AY2335"/>
  <c r="AZ2335" s="1"/>
  <c r="AY2327"/>
  <c r="AZ2327" s="1"/>
  <c r="AY2319"/>
  <c r="AZ2319" s="1"/>
  <c r="AY2311"/>
  <c r="AZ2311" s="1"/>
  <c r="AY2303"/>
  <c r="AZ2303" s="1"/>
  <c r="AY2295"/>
  <c r="AZ2295" s="1"/>
  <c r="AY2287"/>
  <c r="AZ2287" s="1"/>
  <c r="AY2279"/>
  <c r="AZ2279" s="1"/>
  <c r="AY2271"/>
  <c r="AZ2271" s="1"/>
  <c r="AY2263"/>
  <c r="AZ2263" s="1"/>
  <c r="AY2255"/>
  <c r="AZ2255" s="1"/>
  <c r="AY2247"/>
  <c r="AZ2247" s="1"/>
  <c r="AY2239"/>
  <c r="AZ2239" s="1"/>
  <c r="AY2231"/>
  <c r="AZ2231" s="1"/>
  <c r="AY2223"/>
  <c r="AZ2223" s="1"/>
  <c r="AY2215"/>
  <c r="AZ2215" s="1"/>
  <c r="AY2207"/>
  <c r="AZ2207" s="1"/>
  <c r="AY2199"/>
  <c r="AZ2199" s="1"/>
  <c r="AY2191"/>
  <c r="AZ2191" s="1"/>
  <c r="AY2183"/>
  <c r="AZ2183" s="1"/>
  <c r="AY2175"/>
  <c r="AZ2175" s="1"/>
  <c r="AY2167"/>
  <c r="AZ2167" s="1"/>
  <c r="AY2159"/>
  <c r="AZ2159" s="1"/>
  <c r="AY2151"/>
  <c r="AZ2151" s="1"/>
  <c r="AY2143"/>
  <c r="AZ2143" s="1"/>
  <c r="AY2135"/>
  <c r="AZ2135" s="1"/>
  <c r="AY2127"/>
  <c r="AZ2127" s="1"/>
  <c r="AY2119"/>
  <c r="AZ2119" s="1"/>
  <c r="AY2111"/>
  <c r="AZ2111" s="1"/>
  <c r="AY2103"/>
  <c r="AZ2103" s="1"/>
  <c r="AY2095"/>
  <c r="AZ2095" s="1"/>
  <c r="AY2087"/>
  <c r="AZ2087" s="1"/>
  <c r="AY2079"/>
  <c r="AZ2079" s="1"/>
  <c r="AY3996"/>
  <c r="AZ3996" s="1"/>
  <c r="AY3988"/>
  <c r="AZ3988" s="1"/>
  <c r="AY3980"/>
  <c r="AZ3980" s="1"/>
  <c r="AY3972"/>
  <c r="AZ3972" s="1"/>
  <c r="AY3964"/>
  <c r="AZ3964" s="1"/>
  <c r="AY3956"/>
  <c r="AZ3956" s="1"/>
  <c r="AY3948"/>
  <c r="AZ3948" s="1"/>
  <c r="AY3940"/>
  <c r="AZ3940" s="1"/>
  <c r="AY3932"/>
  <c r="AZ3932" s="1"/>
  <c r="AY3924"/>
  <c r="AZ3924" s="1"/>
  <c r="AY3916"/>
  <c r="AZ3916" s="1"/>
  <c r="AY3908"/>
  <c r="AZ3908" s="1"/>
  <c r="AY3900"/>
  <c r="AZ3900" s="1"/>
  <c r="AY3892"/>
  <c r="AZ3892" s="1"/>
  <c r="AY3884"/>
  <c r="AZ3884" s="1"/>
  <c r="AY3876"/>
  <c r="AZ3876" s="1"/>
  <c r="AY3868"/>
  <c r="AZ3868" s="1"/>
  <c r="AY3860"/>
  <c r="AZ3860" s="1"/>
  <c r="AY3852"/>
  <c r="AZ3852" s="1"/>
  <c r="AY3844"/>
  <c r="AZ3844" s="1"/>
  <c r="AY3836"/>
  <c r="AZ3836" s="1"/>
  <c r="AY3828"/>
  <c r="AZ3828" s="1"/>
  <c r="AY3820"/>
  <c r="AZ3820" s="1"/>
  <c r="AY3812"/>
  <c r="AZ3812" s="1"/>
  <c r="AY3804"/>
  <c r="AZ3804" s="1"/>
  <c r="AY3796"/>
  <c r="AZ3796" s="1"/>
  <c r="AY3788"/>
  <c r="AZ3788" s="1"/>
  <c r="AY3780"/>
  <c r="AZ3780" s="1"/>
  <c r="AY3767"/>
  <c r="AZ3767" s="1"/>
  <c r="AY3751"/>
  <c r="AZ3751" s="1"/>
  <c r="AY3735"/>
  <c r="AZ3735" s="1"/>
  <c r="AY3719"/>
  <c r="AZ3719" s="1"/>
  <c r="AY3703"/>
  <c r="AZ3703" s="1"/>
  <c r="AY3687"/>
  <c r="AZ3687" s="1"/>
  <c r="AY3671"/>
  <c r="AZ3671" s="1"/>
  <c r="AY3655"/>
  <c r="AZ3655" s="1"/>
  <c r="AY3639"/>
  <c r="AZ3639" s="1"/>
  <c r="AY3630"/>
  <c r="AZ3630" s="1"/>
  <c r="AY3622"/>
  <c r="AZ3622" s="1"/>
  <c r="AY3614"/>
  <c r="AZ3614" s="1"/>
  <c r="AY3606"/>
  <c r="AZ3606" s="1"/>
  <c r="AY3598"/>
  <c r="AZ3598" s="1"/>
  <c r="AY3590"/>
  <c r="AZ3590" s="1"/>
  <c r="AY3582"/>
  <c r="AZ3582" s="1"/>
  <c r="AY3574"/>
  <c r="AZ3574" s="1"/>
  <c r="AY3566"/>
  <c r="AZ3566" s="1"/>
  <c r="AY3558"/>
  <c r="AZ3558" s="1"/>
  <c r="AY3550"/>
  <c r="AZ3550" s="1"/>
  <c r="AY3542"/>
  <c r="AZ3542" s="1"/>
  <c r="AY3534"/>
  <c r="AZ3534" s="1"/>
  <c r="AY3526"/>
  <c r="AZ3526" s="1"/>
  <c r="AY3518"/>
  <c r="AZ3518" s="1"/>
  <c r="AY3510"/>
  <c r="AZ3510" s="1"/>
  <c r="AY3502"/>
  <c r="AZ3502" s="1"/>
  <c r="AY3494"/>
  <c r="AZ3494" s="1"/>
  <c r="AY3486"/>
  <c r="AZ3486" s="1"/>
  <c r="AY3478"/>
  <c r="AZ3478" s="1"/>
  <c r="AY3470"/>
  <c r="AZ3470" s="1"/>
  <c r="AY3462"/>
  <c r="AZ3462" s="1"/>
  <c r="AY3454"/>
  <c r="AZ3454" s="1"/>
  <c r="AY3446"/>
  <c r="AZ3446" s="1"/>
  <c r="AY3438"/>
  <c r="AZ3438" s="1"/>
  <c r="AY3430"/>
  <c r="AZ3430" s="1"/>
  <c r="AY3422"/>
  <c r="AZ3422" s="1"/>
  <c r="AY3414"/>
  <c r="AZ3414" s="1"/>
  <c r="AY3406"/>
  <c r="AZ3406" s="1"/>
  <c r="AY3398"/>
  <c r="AZ3398" s="1"/>
  <c r="AY3390"/>
  <c r="AZ3390" s="1"/>
  <c r="AY3382"/>
  <c r="AZ3382" s="1"/>
  <c r="AY3374"/>
  <c r="AZ3374" s="1"/>
  <c r="AY3366"/>
  <c r="AZ3366" s="1"/>
  <c r="AY3358"/>
  <c r="AZ3358" s="1"/>
  <c r="AY3350"/>
  <c r="AZ3350" s="1"/>
  <c r="AY3342"/>
  <c r="AZ3342" s="1"/>
  <c r="AY3334"/>
  <c r="AZ3334" s="1"/>
  <c r="AY3326"/>
  <c r="AZ3326" s="1"/>
  <c r="AY3318"/>
  <c r="AZ3318" s="1"/>
  <c r="AY3310"/>
  <c r="AZ3310" s="1"/>
  <c r="AY3302"/>
  <c r="AZ3302" s="1"/>
  <c r="AY3294"/>
  <c r="AZ3294" s="1"/>
  <c r="AY3286"/>
  <c r="AZ3286" s="1"/>
  <c r="AY3278"/>
  <c r="AZ3278" s="1"/>
  <c r="AY3270"/>
  <c r="AZ3270" s="1"/>
  <c r="AY3262"/>
  <c r="AZ3262" s="1"/>
  <c r="AY3254"/>
  <c r="AZ3254" s="1"/>
  <c r="AY3246"/>
  <c r="AZ3246" s="1"/>
  <c r="AY3238"/>
  <c r="AZ3238" s="1"/>
  <c r="AY3230"/>
  <c r="AZ3230" s="1"/>
  <c r="AY3222"/>
  <c r="AZ3222" s="1"/>
  <c r="AY3214"/>
  <c r="AZ3214" s="1"/>
  <c r="AY3206"/>
  <c r="AZ3206" s="1"/>
  <c r="AY3198"/>
  <c r="AZ3198" s="1"/>
  <c r="AY3190"/>
  <c r="AZ3190" s="1"/>
  <c r="AY3182"/>
  <c r="AZ3182" s="1"/>
  <c r="AY3174"/>
  <c r="AZ3174" s="1"/>
  <c r="AY3166"/>
  <c r="AZ3166" s="1"/>
  <c r="AY3158"/>
  <c r="AZ3158" s="1"/>
  <c r="AY3150"/>
  <c r="AZ3150" s="1"/>
  <c r="AY3142"/>
  <c r="AZ3142" s="1"/>
  <c r="AY3134"/>
  <c r="AZ3134" s="1"/>
  <c r="AY3126"/>
  <c r="AZ3126" s="1"/>
  <c r="AY3118"/>
  <c r="AZ3118" s="1"/>
  <c r="AY3110"/>
  <c r="AZ3110" s="1"/>
  <c r="AY3102"/>
  <c r="AZ3102" s="1"/>
  <c r="AY3094"/>
  <c r="AZ3094" s="1"/>
  <c r="AY3086"/>
  <c r="AZ3086" s="1"/>
  <c r="AY3078"/>
  <c r="AZ3078" s="1"/>
  <c r="AY3070"/>
  <c r="AZ3070" s="1"/>
  <c r="AY3062"/>
  <c r="AZ3062" s="1"/>
  <c r="AY3054"/>
  <c r="AZ3054" s="1"/>
  <c r="AY3046"/>
  <c r="AZ3046" s="1"/>
  <c r="AY2071"/>
  <c r="AZ2071" s="1"/>
  <c r="AY2063"/>
  <c r="AZ2063" s="1"/>
  <c r="AY2055"/>
  <c r="AZ2055" s="1"/>
  <c r="AY2047"/>
  <c r="AZ2047" s="1"/>
  <c r="AY2039"/>
  <c r="AZ2039" s="1"/>
  <c r="AY2031"/>
  <c r="AZ2031" s="1"/>
  <c r="AY2023"/>
  <c r="AZ2023" s="1"/>
  <c r="AY2015"/>
  <c r="AZ2015" s="1"/>
  <c r="AY3036"/>
  <c r="AZ3036" s="1"/>
  <c r="AY3028"/>
  <c r="AZ3028" s="1"/>
  <c r="AY3020"/>
  <c r="AZ3020" s="1"/>
  <c r="AY3012"/>
  <c r="AZ3012" s="1"/>
  <c r="AY3004"/>
  <c r="AZ3004" s="1"/>
  <c r="AY2996"/>
  <c r="AZ2996" s="1"/>
  <c r="AY2988"/>
  <c r="AZ2988" s="1"/>
  <c r="AY2980"/>
  <c r="AZ2980" s="1"/>
  <c r="AY2972"/>
  <c r="AZ2972" s="1"/>
  <c r="AY2964"/>
  <c r="AZ2964" s="1"/>
  <c r="AY2956"/>
  <c r="AZ2956" s="1"/>
  <c r="AY2948"/>
  <c r="AZ2948" s="1"/>
  <c r="AY2940"/>
  <c r="AZ2940" s="1"/>
  <c r="AY2932"/>
  <c r="AZ2932" s="1"/>
  <c r="AY2924"/>
  <c r="AZ2924" s="1"/>
  <c r="AY2916"/>
  <c r="AZ2916" s="1"/>
  <c r="AY2908"/>
  <c r="AZ2908" s="1"/>
  <c r="AY2900"/>
  <c r="AZ2900" s="1"/>
  <c r="AY2892"/>
  <c r="AZ2892" s="1"/>
  <c r="AY2884"/>
  <c r="AZ2884" s="1"/>
  <c r="AY2876"/>
  <c r="AZ2876" s="1"/>
  <c r="AY2868"/>
  <c r="AZ2868" s="1"/>
  <c r="AY2860"/>
  <c r="AZ2860" s="1"/>
  <c r="AY2852"/>
  <c r="AZ2852" s="1"/>
  <c r="AY2844"/>
  <c r="AZ2844" s="1"/>
  <c r="AY2836"/>
  <c r="AZ2836" s="1"/>
  <c r="AY2828"/>
  <c r="AZ2828" s="1"/>
  <c r="AY2820"/>
  <c r="AZ2820" s="1"/>
  <c r="AY2812"/>
  <c r="AZ2812" s="1"/>
  <c r="AY2804"/>
  <c r="AZ2804" s="1"/>
  <c r="AY2796"/>
  <c r="AZ2796" s="1"/>
  <c r="AY2788"/>
  <c r="AZ2788" s="1"/>
  <c r="AY2780"/>
  <c r="AZ2780" s="1"/>
  <c r="AY2772"/>
  <c r="AZ2772" s="1"/>
  <c r="AY2764"/>
  <c r="AZ2764" s="1"/>
  <c r="AY2756"/>
  <c r="AZ2756" s="1"/>
  <c r="AY2748"/>
  <c r="AZ2748" s="1"/>
  <c r="AY2740"/>
  <c r="AZ2740" s="1"/>
  <c r="AY2732"/>
  <c r="AZ2732" s="1"/>
  <c r="AY2724"/>
  <c r="AZ2724" s="1"/>
  <c r="AY2716"/>
  <c r="AZ2716" s="1"/>
  <c r="AY2708"/>
  <c r="AZ2708" s="1"/>
  <c r="AY2700"/>
  <c r="AZ2700" s="1"/>
  <c r="AY2692"/>
  <c r="AZ2692" s="1"/>
  <c r="AY2684"/>
  <c r="AZ2684" s="1"/>
  <c r="AY2676"/>
  <c r="AZ2676" s="1"/>
  <c r="AY2668"/>
  <c r="AZ2668" s="1"/>
  <c r="AY2660"/>
  <c r="AZ2660" s="1"/>
  <c r="AY2652"/>
  <c r="AZ2652" s="1"/>
  <c r="AY2644"/>
  <c r="AZ2644" s="1"/>
  <c r="AY2636"/>
  <c r="AZ2636" s="1"/>
  <c r="AY2628"/>
  <c r="AZ2628" s="1"/>
  <c r="AY2620"/>
  <c r="AZ2620" s="1"/>
  <c r="AY2612"/>
  <c r="AZ2612" s="1"/>
  <c r="AY2604"/>
  <c r="AZ2604" s="1"/>
  <c r="AY2596"/>
  <c r="AZ2596" s="1"/>
  <c r="AY2588"/>
  <c r="AZ2588" s="1"/>
  <c r="AY2580"/>
  <c r="AZ2580" s="1"/>
  <c r="AY2572"/>
  <c r="AZ2572" s="1"/>
  <c r="AY2564"/>
  <c r="AZ2564" s="1"/>
  <c r="AY2556"/>
  <c r="AZ2556" s="1"/>
  <c r="AY2548"/>
  <c r="AZ2548" s="1"/>
  <c r="AY2540"/>
  <c r="AZ2540" s="1"/>
  <c r="AY2532"/>
  <c r="AZ2532" s="1"/>
  <c r="AY2524"/>
  <c r="AZ2524" s="1"/>
  <c r="AY2516"/>
  <c r="AZ2516" s="1"/>
  <c r="AY2508"/>
  <c r="AZ2508" s="1"/>
  <c r="AY2500"/>
  <c r="AZ2500" s="1"/>
  <c r="AY2492"/>
  <c r="AZ2492" s="1"/>
  <c r="AY2484"/>
  <c r="AZ2484" s="1"/>
  <c r="AY2476"/>
  <c r="AZ2476" s="1"/>
  <c r="AY2468"/>
  <c r="AZ2468" s="1"/>
  <c r="AY2460"/>
  <c r="AZ2460" s="1"/>
  <c r="AY2452"/>
  <c r="AZ2452" s="1"/>
  <c r="AY2444"/>
  <c r="AZ2444" s="1"/>
  <c r="AY2436"/>
  <c r="AZ2436" s="1"/>
  <c r="AY2428"/>
  <c r="AZ2428" s="1"/>
  <c r="AY2420"/>
  <c r="AZ2420" s="1"/>
  <c r="AY2412"/>
  <c r="AZ2412" s="1"/>
  <c r="AY2404"/>
  <c r="AZ2404" s="1"/>
  <c r="AY2396"/>
  <c r="AZ2396" s="1"/>
  <c r="AY2388"/>
  <c r="AZ2388" s="1"/>
  <c r="AY118"/>
  <c r="AZ118" s="1"/>
  <c r="AY126"/>
  <c r="AZ126" s="1"/>
  <c r="AY134"/>
  <c r="AZ134" s="1"/>
  <c r="AY142"/>
  <c r="AZ142" s="1"/>
  <c r="AY150"/>
  <c r="AZ150" s="1"/>
  <c r="AY158"/>
  <c r="AZ158" s="1"/>
  <c r="AY166"/>
  <c r="AZ166" s="1"/>
  <c r="AY174"/>
  <c r="AZ174" s="1"/>
  <c r="AY307"/>
  <c r="AZ307" s="1"/>
  <c r="AY315"/>
  <c r="AZ315" s="1"/>
  <c r="AY323"/>
  <c r="AZ323" s="1"/>
  <c r="AY461"/>
  <c r="AZ461" s="1"/>
  <c r="AY469"/>
  <c r="AZ469" s="1"/>
  <c r="AY477"/>
  <c r="AZ477" s="1"/>
  <c r="AY485"/>
  <c r="AZ485" s="1"/>
  <c r="AY493"/>
  <c r="AZ493" s="1"/>
  <c r="AY501"/>
  <c r="AZ501" s="1"/>
  <c r="AY517"/>
  <c r="AZ517" s="1"/>
  <c r="AY525"/>
  <c r="AZ525" s="1"/>
  <c r="AY100"/>
  <c r="AZ100" s="1"/>
  <c r="AY108"/>
  <c r="AZ108" s="1"/>
  <c r="AY116"/>
  <c r="AZ116" s="1"/>
  <c r="AY132"/>
  <c r="AZ132" s="1"/>
  <c r="AY140"/>
  <c r="AZ140" s="1"/>
  <c r="AY148"/>
  <c r="AZ148" s="1"/>
  <c r="AY156"/>
  <c r="AZ156" s="1"/>
  <c r="AY164"/>
  <c r="AZ164" s="1"/>
  <c r="AY172"/>
  <c r="AZ172" s="1"/>
  <c r="AY309"/>
  <c r="AZ309" s="1"/>
  <c r="AY317"/>
  <c r="AZ317" s="1"/>
  <c r="AY325"/>
  <c r="AZ325" s="1"/>
  <c r="AY331"/>
  <c r="AZ331" s="1"/>
  <c r="AY491"/>
  <c r="AZ491" s="1"/>
  <c r="AY499"/>
  <c r="AZ499" s="1"/>
  <c r="AY507"/>
  <c r="AZ507" s="1"/>
  <c r="AY523"/>
  <c r="AZ523" s="1"/>
  <c r="AY3644"/>
  <c r="AZ3644" s="1"/>
  <c r="AY3652"/>
  <c r="AZ3652" s="1"/>
  <c r="AY3660"/>
  <c r="AZ3660" s="1"/>
  <c r="AY3668"/>
  <c r="AZ3668" s="1"/>
  <c r="AY3676"/>
  <c r="AZ3676" s="1"/>
  <c r="AY3684"/>
  <c r="AZ3684" s="1"/>
  <c r="AY3692"/>
  <c r="AZ3692" s="1"/>
  <c r="AY3700"/>
  <c r="AZ3700" s="1"/>
  <c r="AY3708"/>
  <c r="AZ3708" s="1"/>
  <c r="AY3716"/>
  <c r="AZ3716" s="1"/>
  <c r="AY3724"/>
  <c r="AZ3724" s="1"/>
  <c r="AY3732"/>
  <c r="AZ3732" s="1"/>
  <c r="AY3740"/>
  <c r="AZ3740" s="1"/>
  <c r="AY3748"/>
  <c r="AZ3748" s="1"/>
  <c r="AY3756"/>
  <c r="AZ3756" s="1"/>
  <c r="AY3764"/>
  <c r="AZ3764" s="1"/>
  <c r="AY3772"/>
  <c r="AZ3772" s="1"/>
  <c r="AY3642"/>
  <c r="AZ3642" s="1"/>
  <c r="AY3650"/>
  <c r="AZ3650" s="1"/>
  <c r="AY3658"/>
  <c r="AZ3658" s="1"/>
  <c r="AY3666"/>
  <c r="AZ3666" s="1"/>
  <c r="AY3674"/>
  <c r="AZ3674" s="1"/>
  <c r="AY3682"/>
  <c r="AZ3682" s="1"/>
  <c r="AY3690"/>
  <c r="AZ3690" s="1"/>
  <c r="AY3698"/>
  <c r="AZ3698" s="1"/>
  <c r="AY3706"/>
  <c r="AZ3706" s="1"/>
  <c r="AY3714"/>
  <c r="AZ3714" s="1"/>
  <c r="AY3722"/>
  <c r="AZ3722" s="1"/>
  <c r="AY3730"/>
  <c r="AZ3730" s="1"/>
  <c r="AY3738"/>
  <c r="AZ3738" s="1"/>
  <c r="AY3746"/>
  <c r="AZ3746" s="1"/>
  <c r="AY3754"/>
  <c r="AZ3754" s="1"/>
  <c r="AY3762"/>
  <c r="AZ3762" s="1"/>
  <c r="AY3770"/>
  <c r="AZ3770" s="1"/>
  <c r="AY3999"/>
  <c r="AZ3999" s="1"/>
  <c r="AY3991"/>
  <c r="AZ3991" s="1"/>
  <c r="AY3983"/>
  <c r="AZ3983" s="1"/>
  <c r="AY3975"/>
  <c r="AZ3975" s="1"/>
  <c r="AY3967"/>
  <c r="AZ3967" s="1"/>
  <c r="AY3959"/>
  <c r="AZ3959" s="1"/>
  <c r="AY3951"/>
  <c r="AZ3951" s="1"/>
  <c r="AY3943"/>
  <c r="AZ3943" s="1"/>
  <c r="AY3935"/>
  <c r="AZ3935" s="1"/>
  <c r="AY3927"/>
  <c r="AZ3927" s="1"/>
  <c r="AY3919"/>
  <c r="AZ3919" s="1"/>
  <c r="AY3911"/>
  <c r="AZ3911" s="1"/>
  <c r="AY3903"/>
  <c r="AZ3903" s="1"/>
  <c r="AY3895"/>
  <c r="AZ3895" s="1"/>
  <c r="AY3887"/>
  <c r="AZ3887" s="1"/>
  <c r="AY3879"/>
  <c r="AZ3879" s="1"/>
  <c r="AY3871"/>
  <c r="AZ3871" s="1"/>
  <c r="AY3863"/>
  <c r="AZ3863" s="1"/>
  <c r="AY3855"/>
  <c r="AZ3855" s="1"/>
  <c r="AY3847"/>
  <c r="AZ3847" s="1"/>
  <c r="AY3839"/>
  <c r="AZ3839" s="1"/>
  <c r="AY3831"/>
  <c r="AZ3831" s="1"/>
  <c r="AY3823"/>
  <c r="AZ3823" s="1"/>
  <c r="AY3815"/>
  <c r="AZ3815" s="1"/>
  <c r="AY3807"/>
  <c r="AZ3807" s="1"/>
  <c r="AY3799"/>
  <c r="AZ3799" s="1"/>
  <c r="AY3791"/>
  <c r="AZ3791" s="1"/>
  <c r="AY3783"/>
  <c r="AZ3783" s="1"/>
  <c r="AY3775"/>
  <c r="AZ3775" s="1"/>
  <c r="AY3761"/>
  <c r="AZ3761" s="1"/>
  <c r="AY3745"/>
  <c r="AZ3745" s="1"/>
  <c r="AY3729"/>
  <c r="AZ3729" s="1"/>
  <c r="AY3713"/>
  <c r="AZ3713" s="1"/>
  <c r="AY3697"/>
  <c r="AZ3697" s="1"/>
  <c r="AY3681"/>
  <c r="AZ3681" s="1"/>
  <c r="AY3665"/>
  <c r="AZ3665" s="1"/>
  <c r="AY3649"/>
  <c r="AZ3649" s="1"/>
  <c r="AY3635"/>
  <c r="AZ3635" s="1"/>
  <c r="AY3627"/>
  <c r="AZ3627" s="1"/>
  <c r="AY3619"/>
  <c r="AZ3619" s="1"/>
  <c r="AY3611"/>
  <c r="AZ3611" s="1"/>
  <c r="AY3603"/>
  <c r="AZ3603" s="1"/>
  <c r="AY3595"/>
  <c r="AZ3595" s="1"/>
  <c r="AY3587"/>
  <c r="AZ3587" s="1"/>
  <c r="AY3579"/>
  <c r="AZ3579" s="1"/>
  <c r="AY3571"/>
  <c r="AZ3571" s="1"/>
  <c r="AY3563"/>
  <c r="AZ3563" s="1"/>
  <c r="AY3555"/>
  <c r="AZ3555" s="1"/>
  <c r="AY3547"/>
  <c r="AZ3547" s="1"/>
  <c r="AY3539"/>
  <c r="AZ3539" s="1"/>
  <c r="AY3531"/>
  <c r="AZ3531" s="1"/>
  <c r="AY3523"/>
  <c r="AZ3523" s="1"/>
  <c r="AY3515"/>
  <c r="AZ3515" s="1"/>
  <c r="AY3507"/>
  <c r="AZ3507" s="1"/>
  <c r="AY3499"/>
  <c r="AZ3499" s="1"/>
  <c r="AY3491"/>
  <c r="AZ3491" s="1"/>
  <c r="AY3483"/>
  <c r="AZ3483" s="1"/>
  <c r="AY3475"/>
  <c r="AZ3475" s="1"/>
  <c r="AY3467"/>
  <c r="AZ3467" s="1"/>
  <c r="AY3459"/>
  <c r="AZ3459" s="1"/>
  <c r="AY3451"/>
  <c r="AZ3451" s="1"/>
  <c r="AY3443"/>
  <c r="AZ3443" s="1"/>
  <c r="AY3435"/>
  <c r="AZ3435" s="1"/>
  <c r="AY3427"/>
  <c r="AZ3427" s="1"/>
  <c r="AY3419"/>
  <c r="AZ3419" s="1"/>
  <c r="AY3411"/>
  <c r="AZ3411" s="1"/>
  <c r="AY3403"/>
  <c r="AZ3403" s="1"/>
  <c r="AY3395"/>
  <c r="AZ3395" s="1"/>
  <c r="AY3387"/>
  <c r="AZ3387" s="1"/>
  <c r="AY3379"/>
  <c r="AZ3379" s="1"/>
  <c r="AY3371"/>
  <c r="AZ3371" s="1"/>
  <c r="AY3363"/>
  <c r="AZ3363" s="1"/>
  <c r="AY3355"/>
  <c r="AZ3355" s="1"/>
  <c r="AY3347"/>
  <c r="AZ3347" s="1"/>
  <c r="AY3339"/>
  <c r="AZ3339" s="1"/>
  <c r="AY3331"/>
  <c r="AZ3331" s="1"/>
  <c r="AY3323"/>
  <c r="AZ3323" s="1"/>
  <c r="AY3315"/>
  <c r="AZ3315" s="1"/>
  <c r="AY3307"/>
  <c r="AZ3307" s="1"/>
  <c r="AY3299"/>
  <c r="AZ3299" s="1"/>
  <c r="AY3291"/>
  <c r="AZ3291" s="1"/>
  <c r="AY3283"/>
  <c r="AZ3283" s="1"/>
  <c r="AY3275"/>
  <c r="AZ3275" s="1"/>
  <c r="AY3267"/>
  <c r="AZ3267" s="1"/>
  <c r="AY3259"/>
  <c r="AZ3259" s="1"/>
  <c r="AY3251"/>
  <c r="AZ3251" s="1"/>
  <c r="AY3243"/>
  <c r="AZ3243" s="1"/>
  <c r="AY3235"/>
  <c r="AZ3235" s="1"/>
  <c r="AY3227"/>
  <c r="AZ3227" s="1"/>
  <c r="AY3219"/>
  <c r="AZ3219" s="1"/>
  <c r="AY3211"/>
  <c r="AZ3211" s="1"/>
  <c r="AY3203"/>
  <c r="AZ3203" s="1"/>
  <c r="AY3195"/>
  <c r="AZ3195" s="1"/>
  <c r="AY3187"/>
  <c r="AZ3187" s="1"/>
  <c r="AY3179"/>
  <c r="AZ3179" s="1"/>
  <c r="AY3171"/>
  <c r="AZ3171" s="1"/>
  <c r="AY3163"/>
  <c r="AZ3163" s="1"/>
  <c r="AY3155"/>
  <c r="AZ3155" s="1"/>
  <c r="AY3147"/>
  <c r="AZ3147" s="1"/>
  <c r="AY3139"/>
  <c r="AZ3139" s="1"/>
  <c r="AY3131"/>
  <c r="AZ3131" s="1"/>
  <c r="AY3123"/>
  <c r="AZ3123" s="1"/>
  <c r="AY3115"/>
  <c r="AZ3115" s="1"/>
  <c r="AY3107"/>
  <c r="AZ3107" s="1"/>
  <c r="AY3099"/>
  <c r="AZ3099" s="1"/>
  <c r="AY3091"/>
  <c r="AZ3091" s="1"/>
  <c r="AY3083"/>
  <c r="AZ3083" s="1"/>
  <c r="AY3075"/>
  <c r="AZ3075" s="1"/>
  <c r="AY3067"/>
  <c r="AZ3067" s="1"/>
  <c r="AY3059"/>
  <c r="AZ3059" s="1"/>
  <c r="AY3051"/>
  <c r="AZ3051" s="1"/>
  <c r="AY3043"/>
  <c r="AZ3043" s="1"/>
  <c r="AY3035"/>
  <c r="AZ3035" s="1"/>
  <c r="AY3027"/>
  <c r="AZ3027" s="1"/>
  <c r="AY3019"/>
  <c r="AZ3019" s="1"/>
  <c r="AY3011"/>
  <c r="AZ3011" s="1"/>
  <c r="AY3003"/>
  <c r="AZ3003" s="1"/>
  <c r="AY2995"/>
  <c r="AZ2995" s="1"/>
  <c r="AY2987"/>
  <c r="AZ2987" s="1"/>
  <c r="AY2979"/>
  <c r="AZ2979" s="1"/>
  <c r="AY2971"/>
  <c r="AZ2971" s="1"/>
  <c r="AY2963"/>
  <c r="AZ2963" s="1"/>
  <c r="AY2955"/>
  <c r="AZ2955" s="1"/>
  <c r="AY2947"/>
  <c r="AZ2947" s="1"/>
  <c r="AY2939"/>
  <c r="AZ2939" s="1"/>
  <c r="AY2931"/>
  <c r="AZ2931" s="1"/>
  <c r="AY2923"/>
  <c r="AZ2923" s="1"/>
  <c r="AY2915"/>
  <c r="AZ2915" s="1"/>
  <c r="AY2907"/>
  <c r="AZ2907" s="1"/>
  <c r="AY2899"/>
  <c r="AZ2899" s="1"/>
  <c r="AY2891"/>
  <c r="AZ2891" s="1"/>
  <c r="AY2883"/>
  <c r="AZ2883" s="1"/>
  <c r="AY2875"/>
  <c r="AZ2875" s="1"/>
  <c r="AY2867"/>
  <c r="AZ2867" s="1"/>
  <c r="AY2859"/>
  <c r="AZ2859" s="1"/>
  <c r="AY2851"/>
  <c r="AZ2851" s="1"/>
  <c r="AY2843"/>
  <c r="AZ2843" s="1"/>
  <c r="AY2835"/>
  <c r="AZ2835" s="1"/>
  <c r="AY2827"/>
  <c r="AZ2827" s="1"/>
  <c r="AY2819"/>
  <c r="AZ2819" s="1"/>
  <c r="AY2811"/>
  <c r="AZ2811" s="1"/>
  <c r="AY2803"/>
  <c r="AZ2803" s="1"/>
  <c r="AY2795"/>
  <c r="AZ2795" s="1"/>
  <c r="AY2787"/>
  <c r="AZ2787" s="1"/>
  <c r="AY2779"/>
  <c r="AZ2779" s="1"/>
  <c r="AY2771"/>
  <c r="AZ2771" s="1"/>
  <c r="AY2763"/>
  <c r="AZ2763" s="1"/>
  <c r="AY2755"/>
  <c r="AZ2755" s="1"/>
  <c r="AY2747"/>
  <c r="AZ2747" s="1"/>
  <c r="AY2739"/>
  <c r="AZ2739" s="1"/>
  <c r="AY2731"/>
  <c r="AZ2731" s="1"/>
  <c r="AY2723"/>
  <c r="AZ2723" s="1"/>
  <c r="AY2715"/>
  <c r="AZ2715" s="1"/>
  <c r="AY2707"/>
  <c r="AZ2707" s="1"/>
  <c r="AY2699"/>
  <c r="AZ2699" s="1"/>
  <c r="AY2691"/>
  <c r="AZ2691" s="1"/>
  <c r="AY2683"/>
  <c r="AZ2683" s="1"/>
  <c r="AY2675"/>
  <c r="AZ2675" s="1"/>
  <c r="AY2667"/>
  <c r="AZ2667" s="1"/>
  <c r="AY2659"/>
  <c r="AZ2659" s="1"/>
  <c r="AY2651"/>
  <c r="AZ2651" s="1"/>
  <c r="AY2643"/>
  <c r="AZ2643" s="1"/>
  <c r="AY2635"/>
  <c r="AZ2635" s="1"/>
  <c r="AY2627"/>
  <c r="AZ2627" s="1"/>
  <c r="AY2619"/>
  <c r="AZ2619" s="1"/>
  <c r="AY2611"/>
  <c r="AZ2611" s="1"/>
  <c r="AY2603"/>
  <c r="AZ2603" s="1"/>
  <c r="AY2595"/>
  <c r="AZ2595" s="1"/>
  <c r="AY2587"/>
  <c r="AZ2587" s="1"/>
  <c r="AY2579"/>
  <c r="AZ2579" s="1"/>
  <c r="AY2571"/>
  <c r="AZ2571" s="1"/>
  <c r="AY2563"/>
  <c r="AZ2563" s="1"/>
  <c r="AY2555"/>
  <c r="AZ2555" s="1"/>
  <c r="AY2547"/>
  <c r="AZ2547" s="1"/>
  <c r="AY2539"/>
  <c r="AZ2539" s="1"/>
  <c r="AY2531"/>
  <c r="AZ2531" s="1"/>
  <c r="AY2523"/>
  <c r="AZ2523" s="1"/>
  <c r="AY2515"/>
  <c r="AZ2515" s="1"/>
  <c r="AY2507"/>
  <c r="AZ2507" s="1"/>
  <c r="AY2499"/>
  <c r="AZ2499" s="1"/>
  <c r="AY2491"/>
  <c r="AZ2491" s="1"/>
  <c r="AY2483"/>
  <c r="AZ2483" s="1"/>
  <c r="AY2475"/>
  <c r="AZ2475" s="1"/>
  <c r="AY2467"/>
  <c r="AZ2467" s="1"/>
  <c r="AY2459"/>
  <c r="AZ2459" s="1"/>
  <c r="AY2451"/>
  <c r="AZ2451" s="1"/>
  <c r="AY2443"/>
  <c r="AZ2443" s="1"/>
  <c r="AY2435"/>
  <c r="AZ2435" s="1"/>
  <c r="AY2427"/>
  <c r="AZ2427" s="1"/>
  <c r="AY2419"/>
  <c r="AZ2419" s="1"/>
  <c r="AY2411"/>
  <c r="AZ2411" s="1"/>
  <c r="AY2403"/>
  <c r="AZ2403" s="1"/>
  <c r="AY2395"/>
  <c r="AZ2395" s="1"/>
  <c r="AY2387"/>
  <c r="AZ2387" s="1"/>
  <c r="AY2379"/>
  <c r="AZ2379" s="1"/>
  <c r="AY2371"/>
  <c r="AZ2371" s="1"/>
  <c r="AY2363"/>
  <c r="AZ2363" s="1"/>
  <c r="AY2355"/>
  <c r="AZ2355" s="1"/>
  <c r="AY2347"/>
  <c r="AZ2347" s="1"/>
  <c r="AY2339"/>
  <c r="AZ2339" s="1"/>
  <c r="AY2331"/>
  <c r="AZ2331" s="1"/>
  <c r="AY2323"/>
  <c r="AZ2323" s="1"/>
  <c r="AY2315"/>
  <c r="AZ2315" s="1"/>
  <c r="AY2307"/>
  <c r="AZ2307" s="1"/>
  <c r="AY2299"/>
  <c r="AZ2299" s="1"/>
  <c r="AY2291"/>
  <c r="AZ2291" s="1"/>
  <c r="AY2283"/>
  <c r="AZ2283" s="1"/>
  <c r="AY2275"/>
  <c r="AZ2275" s="1"/>
  <c r="AY2267"/>
  <c r="AZ2267" s="1"/>
  <c r="AY2259"/>
  <c r="AZ2259" s="1"/>
  <c r="AY2251"/>
  <c r="AZ2251" s="1"/>
  <c r="AY2243"/>
  <c r="AZ2243" s="1"/>
  <c r="AY2235"/>
  <c r="AZ2235" s="1"/>
  <c r="AY2227"/>
  <c r="AZ2227" s="1"/>
  <c r="AY2219"/>
  <c r="AZ2219" s="1"/>
  <c r="AY2211"/>
  <c r="AZ2211" s="1"/>
  <c r="AY2203"/>
  <c r="AZ2203" s="1"/>
  <c r="AY2195"/>
  <c r="AZ2195" s="1"/>
  <c r="AY2187"/>
  <c r="AZ2187" s="1"/>
  <c r="AY2179"/>
  <c r="AZ2179" s="1"/>
  <c r="AY2171"/>
  <c r="AZ2171" s="1"/>
  <c r="AY2163"/>
  <c r="AZ2163" s="1"/>
  <c r="AY2155"/>
  <c r="AZ2155" s="1"/>
  <c r="AY2147"/>
  <c r="AZ2147" s="1"/>
  <c r="AY2139"/>
  <c r="AZ2139" s="1"/>
  <c r="AY2131"/>
  <c r="AZ2131" s="1"/>
  <c r="AY2123"/>
  <c r="AZ2123" s="1"/>
  <c r="AY2115"/>
  <c r="AZ2115" s="1"/>
  <c r="AY2107"/>
  <c r="AZ2107" s="1"/>
  <c r="AY2099"/>
  <c r="AZ2099" s="1"/>
  <c r="AY2091"/>
  <c r="AZ2091" s="1"/>
  <c r="AY2083"/>
  <c r="AZ2083" s="1"/>
  <c r="AY2075"/>
  <c r="AZ2075" s="1"/>
  <c r="AY4000"/>
  <c r="AZ4000" s="1"/>
  <c r="AY3992"/>
  <c r="AZ3992" s="1"/>
  <c r="AY3984"/>
  <c r="AZ3984" s="1"/>
  <c r="AY3976"/>
  <c r="AZ3976" s="1"/>
  <c r="AY3968"/>
  <c r="AZ3968" s="1"/>
  <c r="AY3960"/>
  <c r="AZ3960" s="1"/>
  <c r="AY3952"/>
  <c r="AZ3952" s="1"/>
  <c r="AY3944"/>
  <c r="AZ3944" s="1"/>
  <c r="AY3936"/>
  <c r="AZ3936" s="1"/>
  <c r="AY3928"/>
  <c r="AZ3928" s="1"/>
  <c r="AY3920"/>
  <c r="AZ3920" s="1"/>
  <c r="AY3912"/>
  <c r="AZ3912" s="1"/>
  <c r="AY3904"/>
  <c r="AZ3904" s="1"/>
  <c r="AY3896"/>
  <c r="AZ3896" s="1"/>
  <c r="AY3888"/>
  <c r="AZ3888" s="1"/>
  <c r="AY3880"/>
  <c r="AZ3880" s="1"/>
  <c r="AY3872"/>
  <c r="AZ3872" s="1"/>
  <c r="AY3864"/>
  <c r="AZ3864" s="1"/>
  <c r="AY3856"/>
  <c r="AZ3856" s="1"/>
  <c r="AY3848"/>
  <c r="AZ3848" s="1"/>
  <c r="AY3840"/>
  <c r="AZ3840" s="1"/>
  <c r="AY3832"/>
  <c r="AZ3832" s="1"/>
  <c r="AY3824"/>
  <c r="AZ3824" s="1"/>
  <c r="AY3816"/>
  <c r="AZ3816" s="1"/>
  <c r="AY3808"/>
  <c r="AZ3808" s="1"/>
  <c r="AY3800"/>
  <c r="AZ3800" s="1"/>
  <c r="AY3792"/>
  <c r="AZ3792" s="1"/>
  <c r="AY3784"/>
  <c r="AZ3784" s="1"/>
  <c r="AY3776"/>
  <c r="AZ3776" s="1"/>
  <c r="AY3759"/>
  <c r="AZ3759" s="1"/>
  <c r="AY3743"/>
  <c r="AZ3743" s="1"/>
  <c r="AY3727"/>
  <c r="AZ3727" s="1"/>
  <c r="AY3711"/>
  <c r="AZ3711" s="1"/>
  <c r="AY3695"/>
  <c r="AZ3695" s="1"/>
  <c r="AY3679"/>
  <c r="AZ3679" s="1"/>
  <c r="AY3663"/>
  <c r="AZ3663" s="1"/>
  <c r="AY3647"/>
  <c r="AZ3647" s="1"/>
  <c r="AY3634"/>
  <c r="AZ3634" s="1"/>
  <c r="AY3626"/>
  <c r="AZ3626" s="1"/>
  <c r="AY3618"/>
  <c r="AZ3618" s="1"/>
  <c r="AY3610"/>
  <c r="AZ3610" s="1"/>
  <c r="AY3602"/>
  <c r="AZ3602" s="1"/>
  <c r="AY3594"/>
  <c r="AZ3594" s="1"/>
  <c r="AY3586"/>
  <c r="AZ3586" s="1"/>
  <c r="AY3578"/>
  <c r="AZ3578" s="1"/>
  <c r="AY3570"/>
  <c r="AZ3570" s="1"/>
  <c r="AY3562"/>
  <c r="AZ3562" s="1"/>
  <c r="AY3554"/>
  <c r="AZ3554" s="1"/>
  <c r="AY3546"/>
  <c r="AZ3546" s="1"/>
  <c r="AY3538"/>
  <c r="AZ3538" s="1"/>
  <c r="AY3530"/>
  <c r="AZ3530" s="1"/>
  <c r="AY3522"/>
  <c r="AZ3522" s="1"/>
  <c r="AY3514"/>
  <c r="AZ3514" s="1"/>
  <c r="AY3506"/>
  <c r="AZ3506" s="1"/>
  <c r="AY3498"/>
  <c r="AZ3498" s="1"/>
  <c r="AY3490"/>
  <c r="AZ3490" s="1"/>
  <c r="AY3482"/>
  <c r="AZ3482" s="1"/>
  <c r="AY3474"/>
  <c r="AZ3474" s="1"/>
  <c r="AY3466"/>
  <c r="AZ3466" s="1"/>
  <c r="AY3458"/>
  <c r="AZ3458" s="1"/>
  <c r="AY3450"/>
  <c r="AZ3450" s="1"/>
  <c r="AY3442"/>
  <c r="AZ3442" s="1"/>
  <c r="AY3434"/>
  <c r="AZ3434" s="1"/>
  <c r="AY3426"/>
  <c r="AZ3426" s="1"/>
  <c r="AY3418"/>
  <c r="AZ3418" s="1"/>
  <c r="AY3410"/>
  <c r="AZ3410" s="1"/>
  <c r="AY3402"/>
  <c r="AZ3402" s="1"/>
  <c r="AY3394"/>
  <c r="AZ3394" s="1"/>
  <c r="AY3386"/>
  <c r="AZ3386" s="1"/>
  <c r="AY3378"/>
  <c r="AZ3378" s="1"/>
  <c r="AY3370"/>
  <c r="AZ3370" s="1"/>
  <c r="AY3362"/>
  <c r="AZ3362" s="1"/>
  <c r="AY3354"/>
  <c r="AZ3354" s="1"/>
  <c r="AY3346"/>
  <c r="AZ3346" s="1"/>
  <c r="AY3338"/>
  <c r="AZ3338" s="1"/>
  <c r="AY3330"/>
  <c r="AZ3330" s="1"/>
  <c r="AY3322"/>
  <c r="AZ3322" s="1"/>
  <c r="AY3314"/>
  <c r="AZ3314" s="1"/>
  <c r="AY3306"/>
  <c r="AZ3306" s="1"/>
  <c r="AY3298"/>
  <c r="AZ3298" s="1"/>
  <c r="AY3290"/>
  <c r="AZ3290" s="1"/>
  <c r="AY3282"/>
  <c r="AZ3282" s="1"/>
  <c r="AY3274"/>
  <c r="AZ3274" s="1"/>
  <c r="AY3266"/>
  <c r="AZ3266" s="1"/>
  <c r="AY3258"/>
  <c r="AZ3258" s="1"/>
  <c r="AY3250"/>
  <c r="AZ3250" s="1"/>
  <c r="AY3242"/>
  <c r="AZ3242" s="1"/>
  <c r="AY3234"/>
  <c r="AZ3234" s="1"/>
  <c r="AY3226"/>
  <c r="AZ3226" s="1"/>
  <c r="AY3218"/>
  <c r="AZ3218" s="1"/>
  <c r="AY3210"/>
  <c r="AZ3210" s="1"/>
  <c r="AY3202"/>
  <c r="AZ3202" s="1"/>
  <c r="AY3194"/>
  <c r="AZ3194" s="1"/>
  <c r="AY3186"/>
  <c r="AZ3186" s="1"/>
  <c r="AY3178"/>
  <c r="AZ3178" s="1"/>
  <c r="AY3170"/>
  <c r="AZ3170" s="1"/>
  <c r="AY3162"/>
  <c r="AZ3162" s="1"/>
  <c r="AY3154"/>
  <c r="AZ3154" s="1"/>
  <c r="AY3146"/>
  <c r="AZ3146" s="1"/>
  <c r="AY3138"/>
  <c r="AZ3138" s="1"/>
  <c r="AY3130"/>
  <c r="AZ3130" s="1"/>
  <c r="AY3122"/>
  <c r="AZ3122" s="1"/>
  <c r="AY3114"/>
  <c r="AZ3114" s="1"/>
  <c r="AY3106"/>
  <c r="AZ3106" s="1"/>
  <c r="AY3098"/>
  <c r="AZ3098" s="1"/>
  <c r="AY3090"/>
  <c r="AZ3090" s="1"/>
  <c r="AY3082"/>
  <c r="AZ3082" s="1"/>
  <c r="AY3074"/>
  <c r="AZ3074" s="1"/>
  <c r="AY3066"/>
  <c r="AZ3066" s="1"/>
  <c r="AY3058"/>
  <c r="AZ3058" s="1"/>
  <c r="AY3050"/>
  <c r="AZ3050" s="1"/>
  <c r="AY3042"/>
  <c r="AZ3042" s="1"/>
  <c r="AY2067"/>
  <c r="AZ2067" s="1"/>
  <c r="AY2059"/>
  <c r="AZ2059" s="1"/>
  <c r="AY2051"/>
  <c r="AZ2051" s="1"/>
  <c r="AY2043"/>
  <c r="AZ2043" s="1"/>
  <c r="AY2035"/>
  <c r="AZ2035" s="1"/>
  <c r="AY2027"/>
  <c r="AZ2027" s="1"/>
  <c r="AY2019"/>
  <c r="AZ2019" s="1"/>
  <c r="AY3040"/>
  <c r="AZ3040" s="1"/>
  <c r="AY3032"/>
  <c r="AZ3032" s="1"/>
  <c r="AY3024"/>
  <c r="AZ3024" s="1"/>
  <c r="AY3016"/>
  <c r="AZ3016" s="1"/>
  <c r="AY3008"/>
  <c r="AZ3008" s="1"/>
  <c r="AY3000"/>
  <c r="AZ3000" s="1"/>
  <c r="AY2992"/>
  <c r="AZ2992" s="1"/>
  <c r="AY2984"/>
  <c r="AZ2984" s="1"/>
  <c r="AY2976"/>
  <c r="AZ2976" s="1"/>
  <c r="AY2968"/>
  <c r="AZ2968" s="1"/>
  <c r="AY2960"/>
  <c r="AZ2960" s="1"/>
  <c r="AY2952"/>
  <c r="AZ2952" s="1"/>
  <c r="AY2944"/>
  <c r="AZ2944" s="1"/>
  <c r="AY2936"/>
  <c r="AZ2936" s="1"/>
  <c r="AY2928"/>
  <c r="AZ2928" s="1"/>
  <c r="AY2920"/>
  <c r="AZ2920" s="1"/>
  <c r="AY2912"/>
  <c r="AZ2912" s="1"/>
  <c r="AY2904"/>
  <c r="AZ2904" s="1"/>
  <c r="AY2896"/>
  <c r="AZ2896" s="1"/>
  <c r="AY2888"/>
  <c r="AZ2888" s="1"/>
  <c r="AY2880"/>
  <c r="AZ2880" s="1"/>
  <c r="AY2872"/>
  <c r="AZ2872" s="1"/>
  <c r="AY2864"/>
  <c r="AZ2864" s="1"/>
  <c r="AY2856"/>
  <c r="AZ2856" s="1"/>
  <c r="AY2848"/>
  <c r="AZ2848" s="1"/>
  <c r="AY2840"/>
  <c r="AZ2840" s="1"/>
  <c r="AY2832"/>
  <c r="AZ2832" s="1"/>
  <c r="AY2824"/>
  <c r="AZ2824" s="1"/>
  <c r="AY2816"/>
  <c r="AZ2816" s="1"/>
  <c r="AY2808"/>
  <c r="AZ2808" s="1"/>
  <c r="AY2800"/>
  <c r="AZ2800" s="1"/>
  <c r="AY2792"/>
  <c r="AZ2792" s="1"/>
  <c r="AY2784"/>
  <c r="AZ2784" s="1"/>
  <c r="AY2776"/>
  <c r="AZ2776" s="1"/>
  <c r="AY2768"/>
  <c r="AZ2768" s="1"/>
  <c r="AY2760"/>
  <c r="AZ2760" s="1"/>
  <c r="AY2752"/>
  <c r="AZ2752" s="1"/>
  <c r="AY2744"/>
  <c r="AZ2744" s="1"/>
  <c r="AY2736"/>
  <c r="AZ2736" s="1"/>
  <c r="AY2728"/>
  <c r="AZ2728" s="1"/>
  <c r="AY2720"/>
  <c r="AZ2720" s="1"/>
  <c r="AY2712"/>
  <c r="AZ2712" s="1"/>
  <c r="AY2704"/>
  <c r="AZ2704" s="1"/>
  <c r="AY2696"/>
  <c r="AZ2696" s="1"/>
  <c r="AY2688"/>
  <c r="AZ2688" s="1"/>
  <c r="AY2680"/>
  <c r="AZ2680" s="1"/>
  <c r="AY2672"/>
  <c r="AZ2672" s="1"/>
  <c r="AY2664"/>
  <c r="AZ2664" s="1"/>
  <c r="AY2656"/>
  <c r="AZ2656" s="1"/>
  <c r="AY2648"/>
  <c r="AZ2648" s="1"/>
  <c r="AY2640"/>
  <c r="AZ2640" s="1"/>
  <c r="AY2632"/>
  <c r="AZ2632" s="1"/>
  <c r="AY2624"/>
  <c r="AZ2624" s="1"/>
  <c r="AY2616"/>
  <c r="AZ2616" s="1"/>
  <c r="AY2608"/>
  <c r="AZ2608" s="1"/>
  <c r="AY2600"/>
  <c r="AZ2600" s="1"/>
  <c r="AY2592"/>
  <c r="AZ2592" s="1"/>
  <c r="AY2584"/>
  <c r="AZ2584" s="1"/>
  <c r="AY2576"/>
  <c r="AZ2576" s="1"/>
  <c r="AY2568"/>
  <c r="AZ2568" s="1"/>
  <c r="AY2560"/>
  <c r="AZ2560" s="1"/>
  <c r="AY2552"/>
  <c r="AZ2552" s="1"/>
  <c r="AY2544"/>
  <c r="AZ2544" s="1"/>
  <c r="AY2536"/>
  <c r="AZ2536" s="1"/>
  <c r="AY2528"/>
  <c r="AZ2528" s="1"/>
  <c r="AY2520"/>
  <c r="AZ2520" s="1"/>
  <c r="AY2512"/>
  <c r="AZ2512" s="1"/>
  <c r="AY2504"/>
  <c r="AZ2504" s="1"/>
  <c r="AY2496"/>
  <c r="AZ2496" s="1"/>
  <c r="AY2488"/>
  <c r="AZ2488" s="1"/>
  <c r="AY2480"/>
  <c r="AZ2480" s="1"/>
  <c r="AY2472"/>
  <c r="AZ2472" s="1"/>
  <c r="AY2464"/>
  <c r="AZ2464" s="1"/>
  <c r="AY2456"/>
  <c r="AZ2456" s="1"/>
  <c r="AY2448"/>
  <c r="AZ2448" s="1"/>
  <c r="AY2440"/>
  <c r="AZ2440" s="1"/>
  <c r="AY2432"/>
  <c r="AZ2432" s="1"/>
  <c r="AY2424"/>
  <c r="AZ2424" s="1"/>
  <c r="AY2416"/>
  <c r="AZ2416" s="1"/>
  <c r="AY2408"/>
  <c r="AZ2408" s="1"/>
  <c r="AY2400"/>
  <c r="AZ2400" s="1"/>
  <c r="AY2392"/>
  <c r="AZ2392" s="1"/>
  <c r="AY2384"/>
  <c r="AZ2384" s="1"/>
  <c r="AY2376"/>
  <c r="AZ2376" s="1"/>
  <c r="AY2368"/>
  <c r="AZ2368" s="1"/>
  <c r="AY2360"/>
  <c r="AZ2360" s="1"/>
  <c r="AY2352"/>
  <c r="AZ2352" s="1"/>
  <c r="AY2344"/>
  <c r="AZ2344" s="1"/>
  <c r="AY2336"/>
  <c r="AZ2336" s="1"/>
  <c r="AY2328"/>
  <c r="AZ2328" s="1"/>
  <c r="AY2320"/>
  <c r="AZ2320" s="1"/>
  <c r="AY2312"/>
  <c r="AZ2312" s="1"/>
  <c r="AY2304"/>
  <c r="AZ2304" s="1"/>
  <c r="AY2296"/>
  <c r="AZ2296" s="1"/>
  <c r="AY2288"/>
  <c r="AZ2288" s="1"/>
  <c r="AY2280"/>
  <c r="AZ2280" s="1"/>
  <c r="AY2272"/>
  <c r="AZ2272" s="1"/>
  <c r="AY2264"/>
  <c r="AZ2264" s="1"/>
  <c r="AY2256"/>
  <c r="AZ2256" s="1"/>
  <c r="AY2248"/>
  <c r="AZ2248" s="1"/>
  <c r="AY2240"/>
  <c r="AZ2240" s="1"/>
  <c r="AY2232"/>
  <c r="AZ2232" s="1"/>
  <c r="AY2224"/>
  <c r="AZ2224" s="1"/>
  <c r="AY2216"/>
  <c r="AZ2216" s="1"/>
  <c r="AY2208"/>
  <c r="AZ2208" s="1"/>
  <c r="AY2200"/>
  <c r="AZ2200" s="1"/>
  <c r="AY2192"/>
  <c r="AZ2192" s="1"/>
  <c r="AY2184"/>
  <c r="AZ2184" s="1"/>
  <c r="AY2176"/>
  <c r="AZ2176" s="1"/>
  <c r="AY2168"/>
  <c r="AZ2168" s="1"/>
  <c r="AY2160"/>
  <c r="AZ2160" s="1"/>
  <c r="AY2152"/>
  <c r="AZ2152" s="1"/>
  <c r="AY2144"/>
  <c r="AZ2144" s="1"/>
  <c r="AY2136"/>
  <c r="AZ2136" s="1"/>
  <c r="AY2128"/>
  <c r="AZ2128" s="1"/>
  <c r="AY2120"/>
  <c r="AZ2120" s="1"/>
  <c r="AY2112"/>
  <c r="AZ2112" s="1"/>
  <c r="AY2104"/>
  <c r="AZ2104" s="1"/>
  <c r="AY2096"/>
  <c r="AZ2096" s="1"/>
  <c r="AY2088"/>
  <c r="AZ2088" s="1"/>
  <c r="AY2080"/>
  <c r="AZ2080" s="1"/>
  <c r="AY2072"/>
  <c r="AZ2072" s="1"/>
  <c r="AY2064"/>
  <c r="AZ2064" s="1"/>
  <c r="AY2056"/>
  <c r="AZ2056" s="1"/>
  <c r="AY2048"/>
  <c r="AZ2048" s="1"/>
  <c r="AY2040"/>
  <c r="AZ2040" s="1"/>
  <c r="AY2032"/>
  <c r="AZ2032" s="1"/>
  <c r="AY2024"/>
  <c r="AZ2024" s="1"/>
  <c r="AY2011"/>
  <c r="AZ2011" s="1"/>
  <c r="AY2003"/>
  <c r="AZ2003" s="1"/>
  <c r="AY1995"/>
  <c r="AZ1995" s="1"/>
  <c r="AY1987"/>
  <c r="AZ1987" s="1"/>
  <c r="AY1979"/>
  <c r="AZ1979" s="1"/>
  <c r="AY1971"/>
  <c r="AZ1971" s="1"/>
  <c r="AY1963"/>
  <c r="AZ1963" s="1"/>
  <c r="AY1955"/>
  <c r="AZ1955" s="1"/>
  <c r="AY1947"/>
  <c r="AZ1947" s="1"/>
  <c r="AY1939"/>
  <c r="AZ1939" s="1"/>
  <c r="AY1931"/>
  <c r="AZ1931" s="1"/>
  <c r="AY1923"/>
  <c r="AZ1923" s="1"/>
  <c r="AY1915"/>
  <c r="AZ1915" s="1"/>
  <c r="AY1907"/>
  <c r="AZ1907" s="1"/>
  <c r="AY1899"/>
  <c r="AZ1899" s="1"/>
  <c r="AY1891"/>
  <c r="AZ1891" s="1"/>
  <c r="AY1883"/>
  <c r="AZ1883" s="1"/>
  <c r="AY1875"/>
  <c r="AZ1875" s="1"/>
  <c r="AY1867"/>
  <c r="AZ1867" s="1"/>
  <c r="AY1859"/>
  <c r="AZ1859" s="1"/>
  <c r="AY1851"/>
  <c r="AZ1851" s="1"/>
  <c r="AY1843"/>
  <c r="AZ1843" s="1"/>
  <c r="AY1835"/>
  <c r="AZ1835" s="1"/>
  <c r="AY1827"/>
  <c r="AZ1827" s="1"/>
  <c r="AY1819"/>
  <c r="AZ1819" s="1"/>
  <c r="AY1811"/>
  <c r="AZ1811" s="1"/>
  <c r="AY1803"/>
  <c r="AZ1803" s="1"/>
  <c r="AY1795"/>
  <c r="AZ1795" s="1"/>
  <c r="AY1787"/>
  <c r="AZ1787" s="1"/>
  <c r="AY1779"/>
  <c r="AZ1779" s="1"/>
  <c r="AY1771"/>
  <c r="AZ1771" s="1"/>
  <c r="AY1763"/>
  <c r="AZ1763" s="1"/>
  <c r="AY1755"/>
  <c r="AZ1755" s="1"/>
  <c r="AY1747"/>
  <c r="AZ1747" s="1"/>
  <c r="AY1739"/>
  <c r="AZ1739" s="1"/>
  <c r="AY1731"/>
  <c r="AZ1731" s="1"/>
  <c r="AY1723"/>
  <c r="AZ1723" s="1"/>
  <c r="AY1715"/>
  <c r="AZ1715" s="1"/>
  <c r="AY1707"/>
  <c r="AZ1707" s="1"/>
  <c r="AY1699"/>
  <c r="AZ1699" s="1"/>
  <c r="AY1691"/>
  <c r="AZ1691" s="1"/>
  <c r="AY1683"/>
  <c r="AZ1683" s="1"/>
  <c r="AY1675"/>
  <c r="AZ1675" s="1"/>
  <c r="AY1667"/>
  <c r="AZ1667" s="1"/>
  <c r="AY1659"/>
  <c r="AZ1659" s="1"/>
  <c r="AY1651"/>
  <c r="AZ1651" s="1"/>
  <c r="AY1643"/>
  <c r="AZ1643" s="1"/>
  <c r="AY1635"/>
  <c r="AZ1635" s="1"/>
  <c r="AY1627"/>
  <c r="AZ1627" s="1"/>
  <c r="AY1619"/>
  <c r="AZ1619" s="1"/>
  <c r="AY1611"/>
  <c r="AZ1611" s="1"/>
  <c r="AY1603"/>
  <c r="AZ1603" s="1"/>
  <c r="AY1595"/>
  <c r="AZ1595" s="1"/>
  <c r="AY1587"/>
  <c r="AZ1587" s="1"/>
  <c r="AY1579"/>
  <c r="AZ1579" s="1"/>
  <c r="AY1571"/>
  <c r="AZ1571" s="1"/>
  <c r="AY1563"/>
  <c r="AZ1563" s="1"/>
  <c r="AY1555"/>
  <c r="AZ1555" s="1"/>
  <c r="AY1547"/>
  <c r="AZ1547" s="1"/>
  <c r="AY1539"/>
  <c r="AZ1539" s="1"/>
  <c r="AY1531"/>
  <c r="AZ1531" s="1"/>
  <c r="AY1523"/>
  <c r="AZ1523" s="1"/>
  <c r="AY1515"/>
  <c r="AZ1515" s="1"/>
  <c r="AY1507"/>
  <c r="AZ1507" s="1"/>
  <c r="AY1499"/>
  <c r="AZ1499" s="1"/>
  <c r="AY1491"/>
  <c r="AZ1491" s="1"/>
  <c r="AY1483"/>
  <c r="AZ1483" s="1"/>
  <c r="AY1475"/>
  <c r="AZ1475" s="1"/>
  <c r="AY1467"/>
  <c r="AZ1467" s="1"/>
  <c r="AY1459"/>
  <c r="AZ1459" s="1"/>
  <c r="AY1451"/>
  <c r="AZ1451" s="1"/>
  <c r="AY1443"/>
  <c r="AZ1443" s="1"/>
  <c r="AY1435"/>
  <c r="AZ1435" s="1"/>
  <c r="AY1427"/>
  <c r="AZ1427" s="1"/>
  <c r="AY1419"/>
  <c r="AZ1419" s="1"/>
  <c r="AY1411"/>
  <c r="AZ1411" s="1"/>
  <c r="AY1403"/>
  <c r="AZ1403" s="1"/>
  <c r="AY1395"/>
  <c r="AZ1395" s="1"/>
  <c r="AY1387"/>
  <c r="AZ1387" s="1"/>
  <c r="AY1379"/>
  <c r="AZ1379" s="1"/>
  <c r="AY1371"/>
  <c r="AZ1371" s="1"/>
  <c r="AY1363"/>
  <c r="AZ1363" s="1"/>
  <c r="AY1355"/>
  <c r="AZ1355" s="1"/>
  <c r="AY1347"/>
  <c r="AZ1347" s="1"/>
  <c r="AY1339"/>
  <c r="AZ1339" s="1"/>
  <c r="AY1331"/>
  <c r="AZ1331" s="1"/>
  <c r="AY1323"/>
  <c r="AZ1323" s="1"/>
  <c r="AY1315"/>
  <c r="AZ1315" s="1"/>
  <c r="AY1307"/>
  <c r="AZ1307" s="1"/>
  <c r="AY1299"/>
  <c r="AZ1299" s="1"/>
  <c r="AY1291"/>
  <c r="AZ1291" s="1"/>
  <c r="AY1283"/>
  <c r="AZ1283" s="1"/>
  <c r="AY1275"/>
  <c r="AZ1275" s="1"/>
  <c r="AY1267"/>
  <c r="AZ1267" s="1"/>
  <c r="AY1259"/>
  <c r="AZ1259" s="1"/>
  <c r="AY1251"/>
  <c r="AZ1251" s="1"/>
  <c r="AY1243"/>
  <c r="AZ1243" s="1"/>
  <c r="AY1235"/>
  <c r="AZ1235" s="1"/>
  <c r="AY1227"/>
  <c r="AZ1227" s="1"/>
  <c r="AY1219"/>
  <c r="AZ1219" s="1"/>
  <c r="AY1211"/>
  <c r="AZ1211" s="1"/>
  <c r="AY1203"/>
  <c r="AZ1203" s="1"/>
  <c r="AY1195"/>
  <c r="AZ1195" s="1"/>
  <c r="AY1187"/>
  <c r="AZ1187" s="1"/>
  <c r="AY1179"/>
  <c r="AZ1179" s="1"/>
  <c r="AY1171"/>
  <c r="AZ1171" s="1"/>
  <c r="AY1163"/>
  <c r="AZ1163" s="1"/>
  <c r="AY1155"/>
  <c r="AZ1155" s="1"/>
  <c r="AY1147"/>
  <c r="AZ1147" s="1"/>
  <c r="AY1139"/>
  <c r="AZ1139" s="1"/>
  <c r="AY1131"/>
  <c r="AZ1131" s="1"/>
  <c r="AY1123"/>
  <c r="AZ1123" s="1"/>
  <c r="AY1115"/>
  <c r="AZ1115" s="1"/>
  <c r="AY1107"/>
  <c r="AZ1107" s="1"/>
  <c r="AY1099"/>
  <c r="AZ1099" s="1"/>
  <c r="AY1091"/>
  <c r="AZ1091" s="1"/>
  <c r="AY1083"/>
  <c r="AZ1083" s="1"/>
  <c r="AY1075"/>
  <c r="AZ1075" s="1"/>
  <c r="AY1067"/>
  <c r="AZ1067" s="1"/>
  <c r="AY1059"/>
  <c r="AZ1059" s="1"/>
  <c r="AY1051"/>
  <c r="AZ1051" s="1"/>
  <c r="AY1043"/>
  <c r="AZ1043" s="1"/>
  <c r="AY1035"/>
  <c r="AZ1035" s="1"/>
  <c r="AY1027"/>
  <c r="AZ1027" s="1"/>
  <c r="AY1019"/>
  <c r="AZ1019" s="1"/>
  <c r="AY1011"/>
  <c r="AZ1011" s="1"/>
  <c r="AY1003"/>
  <c r="AZ1003" s="1"/>
  <c r="AY995"/>
  <c r="AZ995" s="1"/>
  <c r="AY2016"/>
  <c r="AZ2016" s="1"/>
  <c r="AY2008"/>
  <c r="AZ2008" s="1"/>
  <c r="AY2000"/>
  <c r="AZ2000" s="1"/>
  <c r="AY1992"/>
  <c r="AZ1992" s="1"/>
  <c r="AY1984"/>
  <c r="AZ1984" s="1"/>
  <c r="AY1976"/>
  <c r="AZ1976" s="1"/>
  <c r="AY1968"/>
  <c r="AZ1968" s="1"/>
  <c r="AY1960"/>
  <c r="AZ1960" s="1"/>
  <c r="AY1952"/>
  <c r="AZ1952" s="1"/>
  <c r="AY1944"/>
  <c r="AZ1944" s="1"/>
  <c r="AY1936"/>
  <c r="AZ1936" s="1"/>
  <c r="AY1928"/>
  <c r="AZ1928" s="1"/>
  <c r="AY1920"/>
  <c r="AZ1920" s="1"/>
  <c r="AY1912"/>
  <c r="AZ1912" s="1"/>
  <c r="AY1904"/>
  <c r="AZ1904" s="1"/>
  <c r="AY1896"/>
  <c r="AZ1896" s="1"/>
  <c r="AY1888"/>
  <c r="AZ1888" s="1"/>
  <c r="AY1880"/>
  <c r="AZ1880" s="1"/>
  <c r="AY1872"/>
  <c r="AZ1872" s="1"/>
  <c r="AY1864"/>
  <c r="AZ1864" s="1"/>
  <c r="AY1856"/>
  <c r="AZ1856" s="1"/>
  <c r="AY1848"/>
  <c r="AZ1848" s="1"/>
  <c r="AY1840"/>
  <c r="AZ1840" s="1"/>
  <c r="AY1832"/>
  <c r="AZ1832" s="1"/>
  <c r="AY1824"/>
  <c r="AZ1824" s="1"/>
  <c r="AY1816"/>
  <c r="AZ1816" s="1"/>
  <c r="AY1808"/>
  <c r="AZ1808" s="1"/>
  <c r="AY1800"/>
  <c r="AZ1800" s="1"/>
  <c r="AY1792"/>
  <c r="AZ1792" s="1"/>
  <c r="AY1784"/>
  <c r="AZ1784" s="1"/>
  <c r="AY1776"/>
  <c r="AZ1776" s="1"/>
  <c r="AY1768"/>
  <c r="AZ1768" s="1"/>
  <c r="AY1760"/>
  <c r="AZ1760" s="1"/>
  <c r="AY1752"/>
  <c r="AZ1752" s="1"/>
  <c r="AY1744"/>
  <c r="AZ1744" s="1"/>
  <c r="AY1736"/>
  <c r="AZ1736" s="1"/>
  <c r="AY1728"/>
  <c r="AZ1728" s="1"/>
  <c r="AY1720"/>
  <c r="AZ1720" s="1"/>
  <c r="AY1712"/>
  <c r="AZ1712" s="1"/>
  <c r="AY1704"/>
  <c r="AZ1704" s="1"/>
  <c r="AY1696"/>
  <c r="AZ1696" s="1"/>
  <c r="AY1688"/>
  <c r="AZ1688" s="1"/>
  <c r="AY1680"/>
  <c r="AZ1680" s="1"/>
  <c r="AY1672"/>
  <c r="AZ1672" s="1"/>
  <c r="AY1664"/>
  <c r="AZ1664" s="1"/>
  <c r="AY1656"/>
  <c r="AZ1656" s="1"/>
  <c r="AY1648"/>
  <c r="AZ1648" s="1"/>
  <c r="AY1640"/>
  <c r="AZ1640" s="1"/>
  <c r="AY1632"/>
  <c r="AZ1632" s="1"/>
  <c r="AY1624"/>
  <c r="AZ1624" s="1"/>
  <c r="AY1616"/>
  <c r="AZ1616" s="1"/>
  <c r="AY1608"/>
  <c r="AZ1608" s="1"/>
  <c r="AY1600"/>
  <c r="AZ1600" s="1"/>
  <c r="AY1592"/>
  <c r="AZ1592" s="1"/>
  <c r="AY1584"/>
  <c r="AZ1584" s="1"/>
  <c r="AY1576"/>
  <c r="AZ1576" s="1"/>
  <c r="AY1568"/>
  <c r="AZ1568" s="1"/>
  <c r="AY1560"/>
  <c r="AZ1560" s="1"/>
  <c r="AY1552"/>
  <c r="AZ1552" s="1"/>
  <c r="AY1544"/>
  <c r="AZ1544" s="1"/>
  <c r="AY1536"/>
  <c r="AZ1536" s="1"/>
  <c r="AY1528"/>
  <c r="AZ1528" s="1"/>
  <c r="AY1520"/>
  <c r="AZ1520" s="1"/>
  <c r="AY1512"/>
  <c r="AZ1512" s="1"/>
  <c r="AY1504"/>
  <c r="AZ1504" s="1"/>
  <c r="AY1496"/>
  <c r="AZ1496" s="1"/>
  <c r="AY1488"/>
  <c r="AZ1488" s="1"/>
  <c r="AY1480"/>
  <c r="AZ1480" s="1"/>
  <c r="AY1472"/>
  <c r="AZ1472" s="1"/>
  <c r="AY1464"/>
  <c r="AZ1464" s="1"/>
  <c r="AY1456"/>
  <c r="AZ1456" s="1"/>
  <c r="AY1448"/>
  <c r="AZ1448" s="1"/>
  <c r="AY1440"/>
  <c r="AZ1440" s="1"/>
  <c r="AY1432"/>
  <c r="AZ1432" s="1"/>
  <c r="AY1424"/>
  <c r="AZ1424" s="1"/>
  <c r="AY1416"/>
  <c r="AZ1416" s="1"/>
  <c r="AY1408"/>
  <c r="AZ1408" s="1"/>
  <c r="AY1400"/>
  <c r="AZ1400" s="1"/>
  <c r="AY1392"/>
  <c r="AZ1392" s="1"/>
  <c r="AY1384"/>
  <c r="AZ1384" s="1"/>
  <c r="AY1376"/>
  <c r="AZ1376" s="1"/>
  <c r="AY1368"/>
  <c r="AZ1368" s="1"/>
  <c r="AY1360"/>
  <c r="AZ1360" s="1"/>
  <c r="AY1352"/>
  <c r="AZ1352" s="1"/>
  <c r="AY1344"/>
  <c r="AZ1344" s="1"/>
  <c r="AY1336"/>
  <c r="AZ1336" s="1"/>
  <c r="AY1328"/>
  <c r="AZ1328" s="1"/>
  <c r="AY1320"/>
  <c r="AZ1320" s="1"/>
  <c r="AY1312"/>
  <c r="AZ1312" s="1"/>
  <c r="AY1304"/>
  <c r="AZ1304" s="1"/>
  <c r="AY1296"/>
  <c r="AZ1296" s="1"/>
  <c r="AY1288"/>
  <c r="AZ1288" s="1"/>
  <c r="AY1280"/>
  <c r="AZ1280" s="1"/>
  <c r="AY1272"/>
  <c r="AZ1272" s="1"/>
  <c r="AY1264"/>
  <c r="AZ1264" s="1"/>
  <c r="AY1256"/>
  <c r="AZ1256" s="1"/>
  <c r="AY1248"/>
  <c r="AZ1248" s="1"/>
  <c r="AY1240"/>
  <c r="AZ1240" s="1"/>
  <c r="AY1232"/>
  <c r="AZ1232" s="1"/>
  <c r="AY1224"/>
  <c r="AZ1224" s="1"/>
  <c r="AY1216"/>
  <c r="AZ1216" s="1"/>
  <c r="AY1208"/>
  <c r="AZ1208" s="1"/>
  <c r="AY1200"/>
  <c r="AZ1200" s="1"/>
  <c r="AY1192"/>
  <c r="AZ1192" s="1"/>
  <c r="AY1184"/>
  <c r="AZ1184" s="1"/>
  <c r="AY1176"/>
  <c r="AZ1176" s="1"/>
  <c r="AY1168"/>
  <c r="AZ1168" s="1"/>
  <c r="AY1160"/>
  <c r="AZ1160" s="1"/>
  <c r="AY1152"/>
  <c r="AZ1152" s="1"/>
  <c r="AY1144"/>
  <c r="AZ1144" s="1"/>
  <c r="AY1136"/>
  <c r="AZ1136" s="1"/>
  <c r="AY1128"/>
  <c r="AZ1128" s="1"/>
  <c r="AY1120"/>
  <c r="AZ1120" s="1"/>
  <c r="AY1112"/>
  <c r="AZ1112" s="1"/>
  <c r="AY1104"/>
  <c r="AZ1104" s="1"/>
  <c r="AY1096"/>
  <c r="AZ1096" s="1"/>
  <c r="AY1088"/>
  <c r="AZ1088" s="1"/>
  <c r="AY1080"/>
  <c r="AZ1080" s="1"/>
  <c r="AY1072"/>
  <c r="AZ1072" s="1"/>
  <c r="AY1064"/>
  <c r="AZ1064" s="1"/>
  <c r="AY1056"/>
  <c r="AZ1056" s="1"/>
  <c r="AY1048"/>
  <c r="AZ1048" s="1"/>
  <c r="AY1040"/>
  <c r="AZ1040" s="1"/>
  <c r="AY1032"/>
  <c r="AZ1032" s="1"/>
  <c r="AY1024"/>
  <c r="AZ1024" s="1"/>
  <c r="AY1016"/>
  <c r="AZ1016" s="1"/>
  <c r="AY1008"/>
  <c r="AZ1008" s="1"/>
  <c r="AY1000"/>
  <c r="AZ1000" s="1"/>
  <c r="AY992"/>
  <c r="AZ992" s="1"/>
  <c r="AY984"/>
  <c r="AZ984" s="1"/>
  <c r="AY976"/>
  <c r="AZ976" s="1"/>
  <c r="AY968"/>
  <c r="AZ968" s="1"/>
  <c r="AY960"/>
  <c r="AZ960" s="1"/>
  <c r="AY952"/>
  <c r="AZ952" s="1"/>
  <c r="AY944"/>
  <c r="AZ944" s="1"/>
  <c r="AY936"/>
  <c r="AZ936" s="1"/>
  <c r="AY928"/>
  <c r="AZ928" s="1"/>
  <c r="AY920"/>
  <c r="AZ920" s="1"/>
  <c r="AY912"/>
  <c r="AZ912" s="1"/>
  <c r="AY904"/>
  <c r="AZ904" s="1"/>
  <c r="AY896"/>
  <c r="AZ896" s="1"/>
  <c r="AY888"/>
  <c r="AZ888" s="1"/>
  <c r="AY880"/>
  <c r="AZ880" s="1"/>
  <c r="AY872"/>
  <c r="AZ872" s="1"/>
  <c r="AY864"/>
  <c r="AZ864" s="1"/>
  <c r="AY856"/>
  <c r="AZ856" s="1"/>
  <c r="AY848"/>
  <c r="AZ848" s="1"/>
  <c r="AY840"/>
  <c r="AZ840" s="1"/>
  <c r="AY832"/>
  <c r="AZ832" s="1"/>
  <c r="AY824"/>
  <c r="AZ824" s="1"/>
  <c r="AY816"/>
  <c r="AZ816" s="1"/>
  <c r="AY808"/>
  <c r="AZ808" s="1"/>
  <c r="AY800"/>
  <c r="AZ800" s="1"/>
  <c r="AY792"/>
  <c r="AZ792" s="1"/>
  <c r="AY784"/>
  <c r="AZ784" s="1"/>
  <c r="AY776"/>
  <c r="AZ776" s="1"/>
  <c r="AY768"/>
  <c r="AZ768" s="1"/>
  <c r="AY760"/>
  <c r="AZ760" s="1"/>
  <c r="AY752"/>
  <c r="AZ752" s="1"/>
  <c r="AY744"/>
  <c r="AZ744" s="1"/>
  <c r="AY736"/>
  <c r="AZ736" s="1"/>
  <c r="AY728"/>
  <c r="AZ728" s="1"/>
  <c r="AY720"/>
  <c r="AZ720" s="1"/>
  <c r="AY712"/>
  <c r="AZ712" s="1"/>
  <c r="AY704"/>
  <c r="AZ704" s="1"/>
  <c r="AY696"/>
  <c r="AZ696" s="1"/>
  <c r="AY688"/>
  <c r="AZ688" s="1"/>
  <c r="AY680"/>
  <c r="AZ680" s="1"/>
  <c r="AY672"/>
  <c r="AZ672" s="1"/>
  <c r="AY664"/>
  <c r="AZ664" s="1"/>
  <c r="AY656"/>
  <c r="AZ656" s="1"/>
  <c r="AY648"/>
  <c r="AZ648" s="1"/>
  <c r="AY640"/>
  <c r="AZ640" s="1"/>
  <c r="AY632"/>
  <c r="AZ632" s="1"/>
  <c r="AY624"/>
  <c r="AZ624" s="1"/>
  <c r="AY616"/>
  <c r="AZ616" s="1"/>
  <c r="AY608"/>
  <c r="AZ608" s="1"/>
  <c r="AY600"/>
  <c r="AZ600" s="1"/>
  <c r="AY592"/>
  <c r="AZ592" s="1"/>
  <c r="AY584"/>
  <c r="AZ584" s="1"/>
  <c r="AY575"/>
  <c r="AZ575" s="1"/>
  <c r="AY567"/>
  <c r="AZ567" s="1"/>
  <c r="AY559"/>
  <c r="AZ559" s="1"/>
  <c r="AY985"/>
  <c r="AZ985" s="1"/>
  <c r="AY977"/>
  <c r="AZ977" s="1"/>
  <c r="AY969"/>
  <c r="AZ969" s="1"/>
  <c r="AY961"/>
  <c r="AZ961" s="1"/>
  <c r="AY953"/>
  <c r="AZ953" s="1"/>
  <c r="AY945"/>
  <c r="AZ945" s="1"/>
  <c r="AY937"/>
  <c r="AZ937" s="1"/>
  <c r="AY929"/>
  <c r="AZ929" s="1"/>
  <c r="AY921"/>
  <c r="AZ921" s="1"/>
  <c r="AY913"/>
  <c r="AZ913" s="1"/>
  <c r="AY905"/>
  <c r="AZ905" s="1"/>
  <c r="AY897"/>
  <c r="AZ897" s="1"/>
  <c r="AY889"/>
  <c r="AZ889" s="1"/>
  <c r="AY881"/>
  <c r="AZ881" s="1"/>
  <c r="AY873"/>
  <c r="AZ873" s="1"/>
  <c r="AY865"/>
  <c r="AZ865" s="1"/>
  <c r="AY857"/>
  <c r="AZ857" s="1"/>
  <c r="AY849"/>
  <c r="AZ849" s="1"/>
  <c r="AY841"/>
  <c r="AZ841" s="1"/>
  <c r="AY833"/>
  <c r="AZ833" s="1"/>
  <c r="AY825"/>
  <c r="AZ825" s="1"/>
  <c r="AY817"/>
  <c r="AZ817" s="1"/>
  <c r="AY809"/>
  <c r="AZ809" s="1"/>
  <c r="AY801"/>
  <c r="AZ801" s="1"/>
  <c r="AY793"/>
  <c r="AZ793" s="1"/>
  <c r="AY785"/>
  <c r="AZ785" s="1"/>
  <c r="AY777"/>
  <c r="AZ777" s="1"/>
  <c r="AY769"/>
  <c r="AZ769" s="1"/>
  <c r="AY761"/>
  <c r="AZ761" s="1"/>
  <c r="AY753"/>
  <c r="AZ753" s="1"/>
  <c r="AY745"/>
  <c r="AZ745" s="1"/>
  <c r="AY737"/>
  <c r="AZ737" s="1"/>
  <c r="AY729"/>
  <c r="AZ729" s="1"/>
  <c r="AY721"/>
  <c r="AZ721" s="1"/>
  <c r="AY713"/>
  <c r="AZ713" s="1"/>
  <c r="AY705"/>
  <c r="AZ705" s="1"/>
  <c r="AY697"/>
  <c r="AZ697" s="1"/>
  <c r="AY689"/>
  <c r="AZ689" s="1"/>
  <c r="AY681"/>
  <c r="AZ681" s="1"/>
  <c r="AY673"/>
  <c r="AZ673" s="1"/>
  <c r="AY665"/>
  <c r="AZ665" s="1"/>
  <c r="AY657"/>
  <c r="AZ657" s="1"/>
  <c r="AY649"/>
  <c r="AZ649" s="1"/>
  <c r="AY641"/>
  <c r="AZ641" s="1"/>
  <c r="AY633"/>
  <c r="AZ633" s="1"/>
  <c r="AY625"/>
  <c r="AZ625" s="1"/>
  <c r="AY617"/>
  <c r="AZ617" s="1"/>
  <c r="AY609"/>
  <c r="AZ609" s="1"/>
  <c r="AY601"/>
  <c r="AZ601" s="1"/>
  <c r="AY593"/>
  <c r="AZ593" s="1"/>
  <c r="AY585"/>
  <c r="AZ585" s="1"/>
  <c r="AY578"/>
  <c r="AZ578" s="1"/>
  <c r="AY570"/>
  <c r="AZ570" s="1"/>
  <c r="AY562"/>
  <c r="AZ562" s="1"/>
  <c r="AY554"/>
  <c r="AZ554" s="1"/>
  <c r="AY546"/>
  <c r="AZ546" s="1"/>
  <c r="AY538"/>
  <c r="AZ538" s="1"/>
  <c r="AY530"/>
  <c r="AZ530" s="1"/>
  <c r="AY518"/>
  <c r="AZ518" s="1"/>
  <c r="AY502"/>
  <c r="AZ502" s="1"/>
  <c r="AY486"/>
  <c r="AZ486" s="1"/>
  <c r="AY470"/>
  <c r="AZ470" s="1"/>
  <c r="AY457"/>
  <c r="AZ457" s="1"/>
  <c r="AY449"/>
  <c r="AZ449" s="1"/>
  <c r="AY433"/>
  <c r="AZ433" s="1"/>
  <c r="AY425"/>
  <c r="AZ425" s="1"/>
  <c r="AY417"/>
  <c r="AZ417" s="1"/>
  <c r="AY409"/>
  <c r="AZ409" s="1"/>
  <c r="AY401"/>
  <c r="AZ401" s="1"/>
  <c r="AY393"/>
  <c r="AZ393" s="1"/>
  <c r="AY385"/>
  <c r="AZ385" s="1"/>
  <c r="AY377"/>
  <c r="AZ377" s="1"/>
  <c r="AY369"/>
  <c r="AZ369" s="1"/>
  <c r="AY361"/>
  <c r="AZ361" s="1"/>
  <c r="AY353"/>
  <c r="AZ353" s="1"/>
  <c r="AY345"/>
  <c r="AZ345" s="1"/>
  <c r="AY337"/>
  <c r="AZ337" s="1"/>
  <c r="AY324"/>
  <c r="AZ324" s="1"/>
  <c r="AY308"/>
  <c r="AZ308" s="1"/>
  <c r="AY299"/>
  <c r="AZ299" s="1"/>
  <c r="AY291"/>
  <c r="AZ291" s="1"/>
  <c r="AY283"/>
  <c r="AZ283" s="1"/>
  <c r="AY275"/>
  <c r="AZ275" s="1"/>
  <c r="AY259"/>
  <c r="AZ259" s="1"/>
  <c r="AY251"/>
  <c r="AZ251" s="1"/>
  <c r="AY243"/>
  <c r="AZ243" s="1"/>
  <c r="AY235"/>
  <c r="AZ235" s="1"/>
  <c r="AY227"/>
  <c r="AZ227" s="1"/>
  <c r="AY211"/>
  <c r="AZ211" s="1"/>
  <c r="AY203"/>
  <c r="AZ203" s="1"/>
  <c r="AY195"/>
  <c r="AZ195" s="1"/>
  <c r="AY163"/>
  <c r="AZ163" s="1"/>
  <c r="AY147"/>
  <c r="AZ147" s="1"/>
  <c r="AY131"/>
  <c r="AZ131" s="1"/>
  <c r="AY99"/>
  <c r="AZ99" s="1"/>
  <c r="AY551"/>
  <c r="AZ551" s="1"/>
  <c r="AY543"/>
  <c r="AZ543" s="1"/>
  <c r="AY535"/>
  <c r="AZ535" s="1"/>
  <c r="AY527"/>
  <c r="AZ527" s="1"/>
  <c r="AY512"/>
  <c r="AZ512" s="1"/>
  <c r="AY480"/>
  <c r="AZ480" s="1"/>
  <c r="AY464"/>
  <c r="AZ464" s="1"/>
  <c r="AY454"/>
  <c r="AZ454" s="1"/>
  <c r="AY446"/>
  <c r="AZ446" s="1"/>
  <c r="AY438"/>
  <c r="AZ438" s="1"/>
  <c r="AY430"/>
  <c r="AZ430" s="1"/>
  <c r="AY266"/>
  <c r="AZ266" s="1"/>
  <c r="AY258"/>
  <c r="AZ258" s="1"/>
  <c r="AY250"/>
  <c r="AZ250" s="1"/>
  <c r="AY242"/>
  <c r="AZ242" s="1"/>
  <c r="AY234"/>
  <c r="AZ234" s="1"/>
  <c r="AY226"/>
  <c r="AZ226" s="1"/>
  <c r="AY210"/>
  <c r="AZ210" s="1"/>
  <c r="AY202"/>
  <c r="AZ202" s="1"/>
  <c r="AY194"/>
  <c r="AZ194" s="1"/>
  <c r="AY186"/>
  <c r="AZ186" s="1"/>
  <c r="AY177"/>
  <c r="AZ177" s="1"/>
  <c r="AY129"/>
  <c r="AZ129" s="1"/>
  <c r="AY113"/>
  <c r="AZ113" s="1"/>
  <c r="AY97"/>
  <c r="AZ97" s="1"/>
  <c r="AY109"/>
  <c r="AZ109" s="1"/>
  <c r="AY125"/>
  <c r="AZ125" s="1"/>
  <c r="AY141"/>
  <c r="AY157"/>
  <c r="AY173"/>
  <c r="AZ173" s="1"/>
  <c r="AY184"/>
  <c r="AY192"/>
  <c r="AY200"/>
  <c r="AY208"/>
  <c r="AY216"/>
  <c r="AZ216" s="1"/>
  <c r="AY224"/>
  <c r="AZ224" s="1"/>
  <c r="AY232"/>
  <c r="AZ232" s="1"/>
  <c r="AY240"/>
  <c r="AZ240" s="1"/>
  <c r="AY248"/>
  <c r="AZ248" s="1"/>
  <c r="AY256"/>
  <c r="AZ256" s="1"/>
  <c r="AY264"/>
  <c r="AZ264" s="1"/>
  <c r="AY280"/>
  <c r="AZ280" s="1"/>
  <c r="AY288"/>
  <c r="AZ288" s="1"/>
  <c r="AY296"/>
  <c r="AZ296" s="1"/>
  <c r="AY304"/>
  <c r="AZ304" s="1"/>
  <c r="AY332"/>
  <c r="AZ332" s="1"/>
  <c r="AY340"/>
  <c r="AZ340" s="1"/>
  <c r="AY348"/>
  <c r="AZ348" s="1"/>
  <c r="AY356"/>
  <c r="AZ356" s="1"/>
  <c r="AY364"/>
  <c r="AZ364" s="1"/>
  <c r="AY372"/>
  <c r="AZ372" s="1"/>
  <c r="AY380"/>
  <c r="AZ380" s="1"/>
  <c r="AY388"/>
  <c r="AZ388" s="1"/>
  <c r="AY396"/>
  <c r="AZ396" s="1"/>
  <c r="AY404"/>
  <c r="AZ404" s="1"/>
  <c r="AY412"/>
  <c r="AZ412" s="1"/>
  <c r="AY420"/>
  <c r="AZ420" s="1"/>
  <c r="AY436"/>
  <c r="AZ436" s="1"/>
  <c r="AY444"/>
  <c r="AZ444" s="1"/>
  <c r="AY452"/>
  <c r="AZ452" s="1"/>
  <c r="AY460"/>
  <c r="AZ460" s="1"/>
  <c r="AY476"/>
  <c r="AZ476" s="1"/>
  <c r="AY508"/>
  <c r="AZ508" s="1"/>
  <c r="AY524"/>
  <c r="AZ524" s="1"/>
  <c r="AY533"/>
  <c r="AZ533" s="1"/>
  <c r="AY541"/>
  <c r="AZ541" s="1"/>
  <c r="AY549"/>
  <c r="AZ549" s="1"/>
  <c r="AY95"/>
  <c r="AZ95" s="1"/>
  <c r="AY111"/>
  <c r="AZ111" s="1"/>
  <c r="AY127"/>
  <c r="AZ127" s="1"/>
  <c r="AY143"/>
  <c r="AZ143" s="1"/>
  <c r="AY159"/>
  <c r="AZ159" s="1"/>
  <c r="AY175"/>
  <c r="AY185"/>
  <c r="AZ185" s="1"/>
  <c r="AY193"/>
  <c r="AZ193" s="1"/>
  <c r="AY201"/>
  <c r="AZ201" s="1"/>
  <c r="AY209"/>
  <c r="AZ209" s="1"/>
  <c r="AY217"/>
  <c r="AZ217" s="1"/>
  <c r="AY225"/>
  <c r="AZ225" s="1"/>
  <c r="AY233"/>
  <c r="AY241"/>
  <c r="AY249"/>
  <c r="AY257"/>
  <c r="AY265"/>
  <c r="AZ265" s="1"/>
  <c r="AY273"/>
  <c r="AZ273" s="1"/>
  <c r="AY281"/>
  <c r="AZ281" s="1"/>
  <c r="AY289"/>
  <c r="AZ289" s="1"/>
  <c r="AY297"/>
  <c r="AZ297" s="1"/>
  <c r="AY305"/>
  <c r="AZ305" s="1"/>
  <c r="AY320"/>
  <c r="AZ320" s="1"/>
  <c r="AY335"/>
  <c r="AZ335" s="1"/>
  <c r="AY343"/>
  <c r="AZ343" s="1"/>
  <c r="AY351"/>
  <c r="AZ351" s="1"/>
  <c r="AY359"/>
  <c r="AZ359" s="1"/>
  <c r="AY367"/>
  <c r="AZ367" s="1"/>
  <c r="AY375"/>
  <c r="AZ375" s="1"/>
  <c r="AY383"/>
  <c r="AZ383" s="1"/>
  <c r="AY391"/>
  <c r="AZ391" s="1"/>
  <c r="AY399"/>
  <c r="AZ399" s="1"/>
  <c r="AY407"/>
  <c r="AZ407" s="1"/>
  <c r="AY415"/>
  <c r="AZ415" s="1"/>
  <c r="AY423"/>
  <c r="AZ423" s="1"/>
  <c r="AY431"/>
  <c r="AZ431" s="1"/>
  <c r="AY439"/>
  <c r="AZ439" s="1"/>
  <c r="AY466"/>
  <c r="AZ466" s="1"/>
  <c r="AY482"/>
  <c r="AZ482" s="1"/>
  <c r="AY498"/>
  <c r="AZ498" s="1"/>
  <c r="AY514"/>
  <c r="AZ514" s="1"/>
  <c r="AY528"/>
  <c r="AZ528" s="1"/>
  <c r="AY536"/>
  <c r="AZ536" s="1"/>
  <c r="AY544"/>
  <c r="AZ544" s="1"/>
  <c r="AY552"/>
  <c r="AZ552" s="1"/>
  <c r="AY560"/>
  <c r="AZ560" s="1"/>
  <c r="AY568"/>
  <c r="AZ568" s="1"/>
  <c r="AY576"/>
  <c r="AZ576" s="1"/>
  <c r="AY583"/>
  <c r="AZ583" s="1"/>
  <c r="AY591"/>
  <c r="AZ591" s="1"/>
  <c r="AY599"/>
  <c r="AZ599" s="1"/>
  <c r="AY607"/>
  <c r="AZ607" s="1"/>
  <c r="AY615"/>
  <c r="AZ615" s="1"/>
  <c r="AY623"/>
  <c r="AZ623" s="1"/>
  <c r="AY631"/>
  <c r="AZ631" s="1"/>
  <c r="AY639"/>
  <c r="AZ639" s="1"/>
  <c r="AY647"/>
  <c r="AZ647" s="1"/>
  <c r="AY655"/>
  <c r="AZ655" s="1"/>
  <c r="AY663"/>
  <c r="AZ663" s="1"/>
  <c r="AY671"/>
  <c r="AZ671" s="1"/>
  <c r="AY679"/>
  <c r="AZ679" s="1"/>
  <c r="AY687"/>
  <c r="AZ687" s="1"/>
  <c r="AY695"/>
  <c r="AZ695" s="1"/>
  <c r="AY703"/>
  <c r="AZ703" s="1"/>
  <c r="AY711"/>
  <c r="AZ711" s="1"/>
  <c r="AY719"/>
  <c r="AZ719" s="1"/>
  <c r="AY727"/>
  <c r="AZ727" s="1"/>
  <c r="AY735"/>
  <c r="AZ735" s="1"/>
  <c r="AY743"/>
  <c r="AZ743" s="1"/>
  <c r="AY751"/>
  <c r="AZ751" s="1"/>
  <c r="AY759"/>
  <c r="AZ759" s="1"/>
  <c r="AY767"/>
  <c r="AZ767" s="1"/>
  <c r="AY775"/>
  <c r="AZ775" s="1"/>
  <c r="AY783"/>
  <c r="AZ783" s="1"/>
  <c r="AY791"/>
  <c r="AZ791" s="1"/>
  <c r="AY799"/>
  <c r="AZ799" s="1"/>
  <c r="AY807"/>
  <c r="AZ807" s="1"/>
  <c r="AY815"/>
  <c r="AZ815" s="1"/>
  <c r="AY823"/>
  <c r="AZ823" s="1"/>
  <c r="AY831"/>
  <c r="AZ831" s="1"/>
  <c r="AY839"/>
  <c r="AZ839" s="1"/>
  <c r="AY847"/>
  <c r="AZ847" s="1"/>
  <c r="AY855"/>
  <c r="AZ855" s="1"/>
  <c r="AY863"/>
  <c r="AZ863" s="1"/>
  <c r="AY871"/>
  <c r="AZ871" s="1"/>
  <c r="AY879"/>
  <c r="AZ879" s="1"/>
  <c r="AY887"/>
  <c r="AZ887" s="1"/>
  <c r="AY895"/>
  <c r="AZ895" s="1"/>
  <c r="AY903"/>
  <c r="AZ903" s="1"/>
  <c r="AY911"/>
  <c r="AZ911" s="1"/>
  <c r="AY919"/>
  <c r="AZ919" s="1"/>
  <c r="AY927"/>
  <c r="AZ927" s="1"/>
  <c r="AY935"/>
  <c r="AZ935" s="1"/>
  <c r="AY943"/>
  <c r="AZ943" s="1"/>
  <c r="AY951"/>
  <c r="AZ951" s="1"/>
  <c r="AY959"/>
  <c r="AZ959" s="1"/>
  <c r="AY967"/>
  <c r="AZ967" s="1"/>
  <c r="AY975"/>
  <c r="AZ975" s="1"/>
  <c r="AY983"/>
  <c r="AZ983" s="1"/>
  <c r="AY557"/>
  <c r="AZ557" s="1"/>
  <c r="AY565"/>
  <c r="AZ565" s="1"/>
  <c r="AY573"/>
  <c r="AZ573" s="1"/>
  <c r="AY581"/>
  <c r="AZ581" s="1"/>
  <c r="AY590"/>
  <c r="AZ590" s="1"/>
  <c r="AY598"/>
  <c r="AZ598" s="1"/>
  <c r="AY606"/>
  <c r="AZ606" s="1"/>
  <c r="AY614"/>
  <c r="AZ614" s="1"/>
  <c r="AY622"/>
  <c r="AZ622" s="1"/>
  <c r="AY630"/>
  <c r="AZ630" s="1"/>
  <c r="AY638"/>
  <c r="AZ638" s="1"/>
  <c r="AY646"/>
  <c r="AZ646" s="1"/>
  <c r="AY654"/>
  <c r="AZ654" s="1"/>
  <c r="AY662"/>
  <c r="AZ662" s="1"/>
  <c r="AY670"/>
  <c r="AZ670" s="1"/>
  <c r="AY678"/>
  <c r="AZ678" s="1"/>
  <c r="AY686"/>
  <c r="AZ686" s="1"/>
  <c r="AY694"/>
  <c r="AZ694" s="1"/>
  <c r="AY702"/>
  <c r="AZ702" s="1"/>
  <c r="AY710"/>
  <c r="AZ710" s="1"/>
  <c r="AY718"/>
  <c r="AZ718" s="1"/>
  <c r="AY726"/>
  <c r="AZ726" s="1"/>
  <c r="AY734"/>
  <c r="AZ734" s="1"/>
  <c r="AY742"/>
  <c r="AZ742" s="1"/>
  <c r="AY750"/>
  <c r="AZ750" s="1"/>
  <c r="AY758"/>
  <c r="AZ758" s="1"/>
  <c r="AY766"/>
  <c r="AZ766" s="1"/>
  <c r="AY774"/>
  <c r="AZ774" s="1"/>
  <c r="AY782"/>
  <c r="AZ782" s="1"/>
  <c r="AY790"/>
  <c r="AZ790" s="1"/>
  <c r="AY798"/>
  <c r="AZ798" s="1"/>
  <c r="AY806"/>
  <c r="AZ806" s="1"/>
  <c r="AY814"/>
  <c r="AZ814" s="1"/>
  <c r="AY822"/>
  <c r="AZ822" s="1"/>
  <c r="AY830"/>
  <c r="AZ830" s="1"/>
  <c r="AY838"/>
  <c r="AZ838" s="1"/>
  <c r="AY846"/>
  <c r="AZ846" s="1"/>
  <c r="AY854"/>
  <c r="AZ854" s="1"/>
  <c r="AY862"/>
  <c r="AZ862" s="1"/>
  <c r="AY870"/>
  <c r="AZ870" s="1"/>
  <c r="AY878"/>
  <c r="AZ878" s="1"/>
  <c r="AY886"/>
  <c r="AZ886" s="1"/>
  <c r="AY894"/>
  <c r="AZ894" s="1"/>
  <c r="AY902"/>
  <c r="AZ902" s="1"/>
  <c r="AY910"/>
  <c r="AZ910" s="1"/>
  <c r="AY918"/>
  <c r="AZ918" s="1"/>
  <c r="AY926"/>
  <c r="AZ926" s="1"/>
  <c r="AY934"/>
  <c r="AZ934" s="1"/>
  <c r="AY942"/>
  <c r="AZ942" s="1"/>
  <c r="AY950"/>
  <c r="AZ950" s="1"/>
  <c r="AY958"/>
  <c r="AZ958" s="1"/>
  <c r="AY966"/>
  <c r="AZ966" s="1"/>
  <c r="AY974"/>
  <c r="AZ974" s="1"/>
  <c r="AY982"/>
  <c r="AZ982" s="1"/>
  <c r="AY990"/>
  <c r="AZ990" s="1"/>
  <c r="AY998"/>
  <c r="AZ998" s="1"/>
  <c r="AY1006"/>
  <c r="AZ1006" s="1"/>
  <c r="AY1014"/>
  <c r="AZ1014" s="1"/>
  <c r="AY1022"/>
  <c r="AZ1022" s="1"/>
  <c r="AY1030"/>
  <c r="AZ1030" s="1"/>
  <c r="AY1038"/>
  <c r="AZ1038" s="1"/>
  <c r="AY1046"/>
  <c r="AZ1046" s="1"/>
  <c r="AY1054"/>
  <c r="AZ1054" s="1"/>
  <c r="AY1062"/>
  <c r="AZ1062" s="1"/>
  <c r="AY1070"/>
  <c r="AZ1070" s="1"/>
  <c r="AY1078"/>
  <c r="AZ1078" s="1"/>
  <c r="AY1086"/>
  <c r="AZ1086" s="1"/>
  <c r="AY1094"/>
  <c r="AZ1094" s="1"/>
  <c r="AY1102"/>
  <c r="AZ1102" s="1"/>
  <c r="AY1110"/>
  <c r="AZ1110" s="1"/>
  <c r="AY1118"/>
  <c r="AZ1118" s="1"/>
  <c r="AY1126"/>
  <c r="AZ1126" s="1"/>
  <c r="AY1134"/>
  <c r="AZ1134" s="1"/>
  <c r="AY1142"/>
  <c r="AZ1142" s="1"/>
  <c r="AY1150"/>
  <c r="AZ1150" s="1"/>
  <c r="AY1158"/>
  <c r="AZ1158" s="1"/>
  <c r="AY1166"/>
  <c r="AZ1166" s="1"/>
  <c r="AY1174"/>
  <c r="AZ1174" s="1"/>
  <c r="AY1182"/>
  <c r="AZ1182" s="1"/>
  <c r="AY1190"/>
  <c r="AZ1190" s="1"/>
  <c r="AY1198"/>
  <c r="AZ1198" s="1"/>
  <c r="AY1206"/>
  <c r="AZ1206" s="1"/>
  <c r="AY1214"/>
  <c r="AZ1214" s="1"/>
  <c r="AY1222"/>
  <c r="AZ1222" s="1"/>
  <c r="AY1230"/>
  <c r="AZ1230" s="1"/>
  <c r="AY1238"/>
  <c r="AZ1238" s="1"/>
  <c r="AY1246"/>
  <c r="AZ1246" s="1"/>
  <c r="AY1254"/>
  <c r="AZ1254" s="1"/>
  <c r="AY1262"/>
  <c r="AZ1262" s="1"/>
  <c r="AY1270"/>
  <c r="AZ1270" s="1"/>
  <c r="AY1278"/>
  <c r="AZ1278" s="1"/>
  <c r="AY1286"/>
  <c r="AZ1286" s="1"/>
  <c r="AY1294"/>
  <c r="AZ1294" s="1"/>
  <c r="AY1302"/>
  <c r="AZ1302" s="1"/>
  <c r="AY1310"/>
  <c r="AZ1310" s="1"/>
  <c r="AY1318"/>
  <c r="AZ1318" s="1"/>
  <c r="AY1326"/>
  <c r="AZ1326" s="1"/>
  <c r="AY1334"/>
  <c r="AZ1334" s="1"/>
  <c r="AY1342"/>
  <c r="AZ1342" s="1"/>
  <c r="AY1350"/>
  <c r="AZ1350" s="1"/>
  <c r="AY1358"/>
  <c r="AZ1358" s="1"/>
  <c r="AY1366"/>
  <c r="AZ1366" s="1"/>
  <c r="AY1374"/>
  <c r="AZ1374" s="1"/>
  <c r="AY1382"/>
  <c r="AZ1382" s="1"/>
  <c r="AY1390"/>
  <c r="AZ1390" s="1"/>
  <c r="AY1398"/>
  <c r="AZ1398" s="1"/>
  <c r="AY1406"/>
  <c r="AZ1406" s="1"/>
  <c r="AY1414"/>
  <c r="AZ1414" s="1"/>
  <c r="AY1422"/>
  <c r="AZ1422" s="1"/>
  <c r="AY1430"/>
  <c r="AZ1430" s="1"/>
  <c r="AY1438"/>
  <c r="AZ1438" s="1"/>
  <c r="AY1446"/>
  <c r="AZ1446" s="1"/>
  <c r="AY1454"/>
  <c r="AZ1454" s="1"/>
  <c r="AY1462"/>
  <c r="AZ1462" s="1"/>
  <c r="AY1470"/>
  <c r="AZ1470" s="1"/>
  <c r="AY1478"/>
  <c r="AZ1478" s="1"/>
  <c r="AY1486"/>
  <c r="AZ1486" s="1"/>
  <c r="AY1494"/>
  <c r="AZ1494" s="1"/>
  <c r="AY1502"/>
  <c r="AZ1502" s="1"/>
  <c r="AY1510"/>
  <c r="AZ1510" s="1"/>
  <c r="AY1518"/>
  <c r="AZ1518" s="1"/>
  <c r="AY1526"/>
  <c r="AZ1526" s="1"/>
  <c r="AY1534"/>
  <c r="AZ1534" s="1"/>
  <c r="AY1542"/>
  <c r="AZ1542" s="1"/>
  <c r="AY1550"/>
  <c r="AZ1550" s="1"/>
  <c r="AY1558"/>
  <c r="AZ1558" s="1"/>
  <c r="AY1566"/>
  <c r="AZ1566" s="1"/>
  <c r="AY1574"/>
  <c r="AZ1574" s="1"/>
  <c r="AY1582"/>
  <c r="AZ1582" s="1"/>
  <c r="AY1590"/>
  <c r="AZ1590" s="1"/>
  <c r="AY1598"/>
  <c r="AZ1598" s="1"/>
  <c r="AY1606"/>
  <c r="AZ1606" s="1"/>
  <c r="AY1614"/>
  <c r="AZ1614" s="1"/>
  <c r="AY1622"/>
  <c r="AZ1622" s="1"/>
  <c r="AY1630"/>
  <c r="AZ1630" s="1"/>
  <c r="AY1638"/>
  <c r="AZ1638" s="1"/>
  <c r="AY1646"/>
  <c r="AZ1646" s="1"/>
  <c r="AY1654"/>
  <c r="AZ1654" s="1"/>
  <c r="AY1662"/>
  <c r="AZ1662" s="1"/>
  <c r="AY1670"/>
  <c r="AZ1670" s="1"/>
  <c r="AY1678"/>
  <c r="AZ1678" s="1"/>
  <c r="AY1686"/>
  <c r="AZ1686" s="1"/>
  <c r="AY1694"/>
  <c r="AZ1694" s="1"/>
  <c r="AY1702"/>
  <c r="AZ1702" s="1"/>
  <c r="AY1710"/>
  <c r="AZ1710" s="1"/>
  <c r="AY1718"/>
  <c r="AZ1718" s="1"/>
  <c r="AY1726"/>
  <c r="AZ1726" s="1"/>
  <c r="AY1734"/>
  <c r="AZ1734" s="1"/>
  <c r="AY1742"/>
  <c r="AZ1742" s="1"/>
  <c r="AY1750"/>
  <c r="AZ1750" s="1"/>
  <c r="AY1758"/>
  <c r="AZ1758" s="1"/>
  <c r="AY1766"/>
  <c r="AZ1766" s="1"/>
  <c r="AY1774"/>
  <c r="AZ1774" s="1"/>
  <c r="AY1782"/>
  <c r="AZ1782" s="1"/>
  <c r="AY1790"/>
  <c r="AZ1790" s="1"/>
  <c r="AY1798"/>
  <c r="AZ1798" s="1"/>
  <c r="AY1806"/>
  <c r="AZ1806" s="1"/>
  <c r="AY1814"/>
  <c r="AZ1814" s="1"/>
  <c r="AY1822"/>
  <c r="AZ1822" s="1"/>
  <c r="AY1830"/>
  <c r="AZ1830" s="1"/>
  <c r="AY1838"/>
  <c r="AZ1838" s="1"/>
  <c r="AY1846"/>
  <c r="AZ1846" s="1"/>
  <c r="AY1854"/>
  <c r="AZ1854" s="1"/>
  <c r="AY1862"/>
  <c r="AZ1862" s="1"/>
  <c r="AY1870"/>
  <c r="AZ1870" s="1"/>
  <c r="AY1878"/>
  <c r="AZ1878" s="1"/>
  <c r="AY1886"/>
  <c r="AZ1886" s="1"/>
  <c r="AY1894"/>
  <c r="AZ1894" s="1"/>
  <c r="AY1902"/>
  <c r="AZ1902" s="1"/>
  <c r="AY1910"/>
  <c r="AZ1910" s="1"/>
  <c r="AY1918"/>
  <c r="AZ1918" s="1"/>
  <c r="AY1926"/>
  <c r="AZ1926" s="1"/>
  <c r="AY1934"/>
  <c r="AZ1934" s="1"/>
  <c r="AY1942"/>
  <c r="AZ1942" s="1"/>
  <c r="AY1950"/>
  <c r="AZ1950" s="1"/>
  <c r="AY1958"/>
  <c r="AZ1958" s="1"/>
  <c r="AY1966"/>
  <c r="AZ1966" s="1"/>
  <c r="AY1974"/>
  <c r="AZ1974" s="1"/>
  <c r="AY1982"/>
  <c r="AZ1982" s="1"/>
  <c r="AY1990"/>
  <c r="AZ1990" s="1"/>
  <c r="AY1998"/>
  <c r="AZ1998" s="1"/>
  <c r="AY2006"/>
  <c r="AZ2006" s="1"/>
  <c r="AY2014"/>
  <c r="AZ2014" s="1"/>
  <c r="AY993"/>
  <c r="AZ993" s="1"/>
  <c r="AY1001"/>
  <c r="AZ1001" s="1"/>
  <c r="AY1009"/>
  <c r="AZ1009" s="1"/>
  <c r="AY1017"/>
  <c r="AZ1017" s="1"/>
  <c r="AY1025"/>
  <c r="AZ1025" s="1"/>
  <c r="AY1033"/>
  <c r="AZ1033" s="1"/>
  <c r="AY1041"/>
  <c r="AZ1041" s="1"/>
  <c r="AY1049"/>
  <c r="AZ1049" s="1"/>
  <c r="AY1057"/>
  <c r="AZ1057" s="1"/>
  <c r="AY1065"/>
  <c r="AZ1065" s="1"/>
  <c r="AY1073"/>
  <c r="AZ1073" s="1"/>
  <c r="AY1081"/>
  <c r="AZ1081" s="1"/>
  <c r="AY1089"/>
  <c r="AZ1089" s="1"/>
  <c r="AY1097"/>
  <c r="AZ1097" s="1"/>
  <c r="AY1105"/>
  <c r="AZ1105" s="1"/>
  <c r="AY1113"/>
  <c r="AZ1113" s="1"/>
  <c r="AY1121"/>
  <c r="AZ1121" s="1"/>
  <c r="AY1129"/>
  <c r="AZ1129" s="1"/>
  <c r="AY1137"/>
  <c r="AZ1137" s="1"/>
  <c r="AY1145"/>
  <c r="AZ1145" s="1"/>
  <c r="AY1153"/>
  <c r="AZ1153" s="1"/>
  <c r="AY1161"/>
  <c r="AZ1161" s="1"/>
  <c r="AY1169"/>
  <c r="AZ1169" s="1"/>
  <c r="AY1177"/>
  <c r="AZ1177" s="1"/>
  <c r="AY1185"/>
  <c r="AZ1185" s="1"/>
  <c r="AY1193"/>
  <c r="AZ1193" s="1"/>
  <c r="AY1201"/>
  <c r="AZ1201" s="1"/>
  <c r="AY1209"/>
  <c r="AZ1209" s="1"/>
  <c r="AY1217"/>
  <c r="AZ1217" s="1"/>
  <c r="AY1225"/>
  <c r="AZ1225" s="1"/>
  <c r="AY1233"/>
  <c r="AZ1233" s="1"/>
  <c r="AY1241"/>
  <c r="AZ1241" s="1"/>
  <c r="AY1249"/>
  <c r="AZ1249" s="1"/>
  <c r="AY1257"/>
  <c r="AZ1257" s="1"/>
  <c r="AY1265"/>
  <c r="AZ1265" s="1"/>
  <c r="AY1273"/>
  <c r="AZ1273" s="1"/>
  <c r="AY1281"/>
  <c r="AZ1281" s="1"/>
  <c r="AY1289"/>
  <c r="AZ1289" s="1"/>
  <c r="AY1297"/>
  <c r="AZ1297" s="1"/>
  <c r="AY1305"/>
  <c r="AZ1305" s="1"/>
  <c r="AY1313"/>
  <c r="AZ1313" s="1"/>
  <c r="AY1321"/>
  <c r="AZ1321" s="1"/>
  <c r="AY1329"/>
  <c r="AZ1329" s="1"/>
  <c r="AY1337"/>
  <c r="AZ1337" s="1"/>
  <c r="AY1345"/>
  <c r="AZ1345" s="1"/>
  <c r="AY1353"/>
  <c r="AZ1353" s="1"/>
  <c r="AY1361"/>
  <c r="AZ1361" s="1"/>
  <c r="AY1369"/>
  <c r="AZ1369" s="1"/>
  <c r="AY1377"/>
  <c r="AZ1377" s="1"/>
  <c r="AY1385"/>
  <c r="AZ1385" s="1"/>
  <c r="AY1393"/>
  <c r="AZ1393" s="1"/>
  <c r="AY1401"/>
  <c r="AZ1401" s="1"/>
  <c r="AY1409"/>
  <c r="AZ1409" s="1"/>
  <c r="AY1417"/>
  <c r="AZ1417" s="1"/>
  <c r="AY1425"/>
  <c r="AZ1425" s="1"/>
  <c r="AY1433"/>
  <c r="AZ1433" s="1"/>
  <c r="AY1441"/>
  <c r="AZ1441" s="1"/>
  <c r="AY1449"/>
  <c r="AZ1449" s="1"/>
  <c r="AY1457"/>
  <c r="AZ1457" s="1"/>
  <c r="AY1465"/>
  <c r="AZ1465" s="1"/>
  <c r="AY1473"/>
  <c r="AZ1473" s="1"/>
  <c r="AY1481"/>
  <c r="AZ1481" s="1"/>
  <c r="AY1489"/>
  <c r="AZ1489" s="1"/>
  <c r="AY1497"/>
  <c r="AZ1497" s="1"/>
  <c r="AY1505"/>
  <c r="AZ1505" s="1"/>
  <c r="AY1513"/>
  <c r="AZ1513" s="1"/>
  <c r="AY1521"/>
  <c r="AZ1521" s="1"/>
  <c r="AY1529"/>
  <c r="AZ1529" s="1"/>
  <c r="AY1537"/>
  <c r="AZ1537" s="1"/>
  <c r="AY1545"/>
  <c r="AZ1545" s="1"/>
  <c r="AY1553"/>
  <c r="AZ1553" s="1"/>
  <c r="AY1561"/>
  <c r="AZ1561" s="1"/>
  <c r="AY1569"/>
  <c r="AZ1569" s="1"/>
  <c r="AY1577"/>
  <c r="AZ1577" s="1"/>
  <c r="AY1585"/>
  <c r="AZ1585" s="1"/>
  <c r="AY1593"/>
  <c r="AZ1593" s="1"/>
  <c r="AY1601"/>
  <c r="AZ1601" s="1"/>
  <c r="AY1609"/>
  <c r="AZ1609" s="1"/>
  <c r="AY1617"/>
  <c r="AZ1617" s="1"/>
  <c r="AY1625"/>
  <c r="AZ1625" s="1"/>
  <c r="AY1633"/>
  <c r="AZ1633" s="1"/>
  <c r="AY1641"/>
  <c r="AZ1641" s="1"/>
  <c r="AY1649"/>
  <c r="AZ1649" s="1"/>
  <c r="AY1657"/>
  <c r="AZ1657" s="1"/>
  <c r="AY1665"/>
  <c r="AZ1665" s="1"/>
  <c r="AY1673"/>
  <c r="AZ1673" s="1"/>
  <c r="AY1681"/>
  <c r="AZ1681" s="1"/>
  <c r="AY1689"/>
  <c r="AZ1689" s="1"/>
  <c r="AY1697"/>
  <c r="AZ1697" s="1"/>
  <c r="AY1705"/>
  <c r="AZ1705" s="1"/>
  <c r="AY1713"/>
  <c r="AZ1713" s="1"/>
  <c r="AY1721"/>
  <c r="AZ1721" s="1"/>
  <c r="AY1729"/>
  <c r="AZ1729" s="1"/>
  <c r="AY1737"/>
  <c r="AZ1737" s="1"/>
  <c r="AY1745"/>
  <c r="AZ1745" s="1"/>
  <c r="AY1753"/>
  <c r="AZ1753" s="1"/>
  <c r="AY1761"/>
  <c r="AZ1761" s="1"/>
  <c r="AY1769"/>
  <c r="AZ1769" s="1"/>
  <c r="AY1777"/>
  <c r="AZ1777" s="1"/>
  <c r="AY1785"/>
  <c r="AZ1785" s="1"/>
  <c r="AY1793"/>
  <c r="AZ1793" s="1"/>
  <c r="AY1801"/>
  <c r="AZ1801" s="1"/>
  <c r="AY1809"/>
  <c r="AZ1809" s="1"/>
  <c r="AY1817"/>
  <c r="AZ1817" s="1"/>
  <c r="AY1825"/>
  <c r="AZ1825" s="1"/>
  <c r="AY1833"/>
  <c r="AZ1833" s="1"/>
  <c r="AY1841"/>
  <c r="AZ1841" s="1"/>
  <c r="AY1849"/>
  <c r="AZ1849" s="1"/>
  <c r="AY1857"/>
  <c r="AZ1857" s="1"/>
  <c r="AY1865"/>
  <c r="AZ1865" s="1"/>
  <c r="AY1873"/>
  <c r="AZ1873" s="1"/>
  <c r="AY1881"/>
  <c r="AZ1881" s="1"/>
  <c r="AY1889"/>
  <c r="AZ1889" s="1"/>
  <c r="AY1897"/>
  <c r="AZ1897" s="1"/>
  <c r="AY1905"/>
  <c r="AZ1905" s="1"/>
  <c r="AY1913"/>
  <c r="AZ1913" s="1"/>
  <c r="AY1921"/>
  <c r="AZ1921" s="1"/>
  <c r="AY1929"/>
  <c r="AZ1929" s="1"/>
  <c r="AY1937"/>
  <c r="AZ1937" s="1"/>
  <c r="AY1945"/>
  <c r="AZ1945" s="1"/>
  <c r="AY1953"/>
  <c r="AZ1953" s="1"/>
  <c r="AY1961"/>
  <c r="AZ1961" s="1"/>
  <c r="AY1969"/>
  <c r="AZ1969" s="1"/>
  <c r="AY1977"/>
  <c r="AZ1977" s="1"/>
  <c r="AY1985"/>
  <c r="AZ1985" s="1"/>
  <c r="AY1993"/>
  <c r="AZ1993" s="1"/>
  <c r="AY2001"/>
  <c r="AZ2001" s="1"/>
  <c r="AY2009"/>
  <c r="AZ2009" s="1"/>
  <c r="AY2022"/>
  <c r="AZ2022" s="1"/>
  <c r="AY2030"/>
  <c r="AZ2030" s="1"/>
  <c r="AY2038"/>
  <c r="AZ2038" s="1"/>
  <c r="AY2046"/>
  <c r="AZ2046" s="1"/>
  <c r="AY2054"/>
  <c r="AZ2054" s="1"/>
  <c r="AY2062"/>
  <c r="AZ2062" s="1"/>
  <c r="AY2070"/>
  <c r="AZ2070" s="1"/>
  <c r="AY2078"/>
  <c r="AZ2078" s="1"/>
  <c r="AY2086"/>
  <c r="AZ2086" s="1"/>
  <c r="AY2094"/>
  <c r="AZ2094" s="1"/>
  <c r="AY2102"/>
  <c r="AZ2102" s="1"/>
  <c r="AY2110"/>
  <c r="AZ2110" s="1"/>
  <c r="AY2118"/>
  <c r="AZ2118" s="1"/>
  <c r="AY2126"/>
  <c r="AZ2126" s="1"/>
  <c r="AY2134"/>
  <c r="AZ2134" s="1"/>
  <c r="AY2142"/>
  <c r="AZ2142" s="1"/>
  <c r="AY2150"/>
  <c r="AZ2150" s="1"/>
  <c r="AY2158"/>
  <c r="AZ2158" s="1"/>
  <c r="AY2166"/>
  <c r="AZ2166" s="1"/>
  <c r="AY2174"/>
  <c r="AZ2174" s="1"/>
  <c r="AY2182"/>
  <c r="AZ2182" s="1"/>
  <c r="AY2190"/>
  <c r="AZ2190" s="1"/>
  <c r="AY2198"/>
  <c r="AZ2198" s="1"/>
  <c r="AY2206"/>
  <c r="AZ2206" s="1"/>
  <c r="AY2214"/>
  <c r="AZ2214" s="1"/>
  <c r="AY2222"/>
  <c r="AZ2222" s="1"/>
  <c r="AY2230"/>
  <c r="AZ2230" s="1"/>
  <c r="AY2238"/>
  <c r="AZ2238" s="1"/>
  <c r="AY2246"/>
  <c r="AZ2246" s="1"/>
  <c r="AY2254"/>
  <c r="AZ2254" s="1"/>
  <c r="AY2262"/>
  <c r="AZ2262" s="1"/>
  <c r="AY2270"/>
  <c r="AZ2270" s="1"/>
  <c r="AY2278"/>
  <c r="AZ2278" s="1"/>
  <c r="AY2286"/>
  <c r="AZ2286" s="1"/>
  <c r="AY2294"/>
  <c r="AZ2294" s="1"/>
  <c r="AY2302"/>
  <c r="AZ2302" s="1"/>
  <c r="AY2310"/>
  <c r="AZ2310" s="1"/>
  <c r="AY2318"/>
  <c r="AZ2318" s="1"/>
  <c r="AY2326"/>
  <c r="AZ2326" s="1"/>
  <c r="AY2334"/>
  <c r="AZ2334" s="1"/>
  <c r="AY2342"/>
  <c r="AZ2342" s="1"/>
  <c r="AY2350"/>
  <c r="AZ2350" s="1"/>
  <c r="AY2358"/>
  <c r="AZ2358" s="1"/>
  <c r="AY2366"/>
  <c r="AZ2366" s="1"/>
  <c r="AY2374"/>
  <c r="AZ2374" s="1"/>
  <c r="AY2382"/>
  <c r="AZ2382" s="1"/>
  <c r="AY2390"/>
  <c r="AZ2390" s="1"/>
  <c r="AY2398"/>
  <c r="AZ2398" s="1"/>
  <c r="AY2406"/>
  <c r="AZ2406" s="1"/>
  <c r="AY2414"/>
  <c r="AZ2414" s="1"/>
  <c r="AY2422"/>
  <c r="AZ2422" s="1"/>
  <c r="AY2430"/>
  <c r="AZ2430" s="1"/>
  <c r="AY2438"/>
  <c r="AZ2438" s="1"/>
  <c r="AY2446"/>
  <c r="AZ2446" s="1"/>
  <c r="AY2454"/>
  <c r="AZ2454" s="1"/>
  <c r="AY2462"/>
  <c r="AZ2462" s="1"/>
  <c r="AY2470"/>
  <c r="AZ2470" s="1"/>
  <c r="AY2478"/>
  <c r="AZ2478" s="1"/>
  <c r="AY2486"/>
  <c r="AZ2486" s="1"/>
  <c r="AY2494"/>
  <c r="AZ2494" s="1"/>
  <c r="AY2502"/>
  <c r="AZ2502" s="1"/>
  <c r="AY2510"/>
  <c r="AZ2510" s="1"/>
  <c r="AY2518"/>
  <c r="AZ2518" s="1"/>
  <c r="AY2526"/>
  <c r="AZ2526" s="1"/>
  <c r="AY2534"/>
  <c r="AZ2534" s="1"/>
  <c r="AY2542"/>
  <c r="AZ2542" s="1"/>
  <c r="AY2550"/>
  <c r="AZ2550" s="1"/>
  <c r="AY2558"/>
  <c r="AZ2558" s="1"/>
  <c r="AY2566"/>
  <c r="AZ2566" s="1"/>
  <c r="AY2574"/>
  <c r="AZ2574" s="1"/>
  <c r="AY2582"/>
  <c r="AZ2582" s="1"/>
  <c r="AY2590"/>
  <c r="AZ2590" s="1"/>
  <c r="AY2598"/>
  <c r="AZ2598" s="1"/>
  <c r="AY2606"/>
  <c r="AZ2606" s="1"/>
  <c r="AY2614"/>
  <c r="AZ2614" s="1"/>
  <c r="AY2622"/>
  <c r="AZ2622" s="1"/>
  <c r="AY2630"/>
  <c r="AZ2630" s="1"/>
  <c r="AY2638"/>
  <c r="AZ2638" s="1"/>
  <c r="AY2646"/>
  <c r="AZ2646" s="1"/>
  <c r="AY2654"/>
  <c r="AZ2654" s="1"/>
  <c r="AY2662"/>
  <c r="AZ2662" s="1"/>
  <c r="AY2670"/>
  <c r="AZ2670" s="1"/>
  <c r="AY2678"/>
  <c r="AZ2678" s="1"/>
  <c r="AY2686"/>
  <c r="AZ2686" s="1"/>
  <c r="AY2694"/>
  <c r="AZ2694" s="1"/>
  <c r="AY2702"/>
  <c r="AZ2702" s="1"/>
  <c r="AY2710"/>
  <c r="AZ2710" s="1"/>
  <c r="AY2718"/>
  <c r="AZ2718" s="1"/>
  <c r="AY2726"/>
  <c r="AZ2726" s="1"/>
  <c r="AY2734"/>
  <c r="AZ2734" s="1"/>
  <c r="AY2742"/>
  <c r="AZ2742" s="1"/>
  <c r="AY2750"/>
  <c r="AZ2750" s="1"/>
  <c r="AY2758"/>
  <c r="AZ2758" s="1"/>
  <c r="AY2766"/>
  <c r="AZ2766" s="1"/>
  <c r="AY2774"/>
  <c r="AZ2774" s="1"/>
  <c r="AY2782"/>
  <c r="AZ2782" s="1"/>
  <c r="AY2790"/>
  <c r="AZ2790" s="1"/>
  <c r="AY2798"/>
  <c r="AZ2798" s="1"/>
  <c r="AY2806"/>
  <c r="AZ2806" s="1"/>
  <c r="AY2814"/>
  <c r="AZ2814" s="1"/>
  <c r="AY2822"/>
  <c r="AZ2822" s="1"/>
  <c r="AY2830"/>
  <c r="AZ2830" s="1"/>
  <c r="AY2838"/>
  <c r="AZ2838" s="1"/>
  <c r="AY2846"/>
  <c r="AZ2846" s="1"/>
  <c r="AY2854"/>
  <c r="AZ2854" s="1"/>
  <c r="AY2862"/>
  <c r="AZ2862" s="1"/>
  <c r="AY2870"/>
  <c r="AZ2870" s="1"/>
  <c r="AY2878"/>
  <c r="AZ2878" s="1"/>
  <c r="AY2886"/>
  <c r="AZ2886" s="1"/>
  <c r="AY2894"/>
  <c r="AZ2894" s="1"/>
  <c r="AY2902"/>
  <c r="AZ2902" s="1"/>
  <c r="AY2910"/>
  <c r="AZ2910" s="1"/>
  <c r="AY2918"/>
  <c r="AZ2918" s="1"/>
  <c r="AY2926"/>
  <c r="AZ2926" s="1"/>
  <c r="AY2934"/>
  <c r="AZ2934" s="1"/>
  <c r="AY2942"/>
  <c r="AZ2942" s="1"/>
  <c r="AY2950"/>
  <c r="AZ2950" s="1"/>
  <c r="AY2958"/>
  <c r="AZ2958" s="1"/>
  <c r="AY2966"/>
  <c r="AZ2966" s="1"/>
  <c r="AY2974"/>
  <c r="AZ2974" s="1"/>
  <c r="AY2982"/>
  <c r="AZ2982" s="1"/>
  <c r="AY2990"/>
  <c r="AZ2990" s="1"/>
  <c r="AY2998"/>
  <c r="AZ2998" s="1"/>
  <c r="AY3006"/>
  <c r="AZ3006" s="1"/>
  <c r="AY3014"/>
  <c r="AZ3014" s="1"/>
  <c r="AY3022"/>
  <c r="AZ3022" s="1"/>
  <c r="AY3030"/>
  <c r="AZ3030" s="1"/>
  <c r="AY3038"/>
  <c r="AZ3038" s="1"/>
  <c r="AY2017"/>
  <c r="AZ2017" s="1"/>
  <c r="AY2025"/>
  <c r="AZ2025" s="1"/>
  <c r="AY2033"/>
  <c r="AZ2033" s="1"/>
  <c r="AY2041"/>
  <c r="AZ2041" s="1"/>
  <c r="AY2049"/>
  <c r="AZ2049" s="1"/>
  <c r="AY2057"/>
  <c r="AZ2057" s="1"/>
  <c r="AY2065"/>
  <c r="AZ2065" s="1"/>
  <c r="AY2073"/>
  <c r="AZ2073" s="1"/>
  <c r="AY3048"/>
  <c r="AZ3048" s="1"/>
  <c r="AY3056"/>
  <c r="AZ3056" s="1"/>
  <c r="AY3064"/>
  <c r="AZ3064" s="1"/>
  <c r="AY3072"/>
  <c r="AZ3072" s="1"/>
  <c r="AY3080"/>
  <c r="AZ3080" s="1"/>
  <c r="AY3088"/>
  <c r="AZ3088" s="1"/>
  <c r="AY3096"/>
  <c r="AZ3096" s="1"/>
  <c r="AY3104"/>
  <c r="AZ3104" s="1"/>
  <c r="AY3112"/>
  <c r="AZ3112" s="1"/>
  <c r="AY3120"/>
  <c r="AZ3120" s="1"/>
  <c r="AY3128"/>
  <c r="AZ3128" s="1"/>
  <c r="AY3136"/>
  <c r="AZ3136" s="1"/>
  <c r="AY3144"/>
  <c r="AZ3144" s="1"/>
  <c r="AY3152"/>
  <c r="AZ3152" s="1"/>
  <c r="AY3160"/>
  <c r="AZ3160" s="1"/>
  <c r="AY3168"/>
  <c r="AZ3168" s="1"/>
  <c r="AY3176"/>
  <c r="AZ3176" s="1"/>
  <c r="AY3184"/>
  <c r="AZ3184" s="1"/>
  <c r="AY3192"/>
  <c r="AZ3192" s="1"/>
  <c r="AY3200"/>
  <c r="AZ3200" s="1"/>
  <c r="AY3208"/>
  <c r="AZ3208" s="1"/>
  <c r="AY3216"/>
  <c r="AZ3216" s="1"/>
  <c r="AY3224"/>
  <c r="AZ3224" s="1"/>
  <c r="AY3232"/>
  <c r="AZ3232" s="1"/>
  <c r="AY3240"/>
  <c r="AZ3240" s="1"/>
  <c r="AY3248"/>
  <c r="AZ3248" s="1"/>
  <c r="AY3256"/>
  <c r="AZ3256" s="1"/>
  <c r="AY3264"/>
  <c r="AZ3264" s="1"/>
  <c r="AY3272"/>
  <c r="AZ3272" s="1"/>
  <c r="AY3280"/>
  <c r="AZ3280" s="1"/>
  <c r="AY3288"/>
  <c r="AZ3288" s="1"/>
  <c r="AY3296"/>
  <c r="AZ3296" s="1"/>
  <c r="AY3304"/>
  <c r="AZ3304" s="1"/>
  <c r="AY3312"/>
  <c r="AZ3312" s="1"/>
  <c r="AY3320"/>
  <c r="AZ3320" s="1"/>
  <c r="AY3328"/>
  <c r="AZ3328" s="1"/>
  <c r="AY3336"/>
  <c r="AZ3336" s="1"/>
  <c r="AY3344"/>
  <c r="AZ3344" s="1"/>
  <c r="AY3352"/>
  <c r="AZ3352" s="1"/>
  <c r="AY3360"/>
  <c r="AZ3360" s="1"/>
  <c r="AY3368"/>
  <c r="AZ3368" s="1"/>
  <c r="AY3376"/>
  <c r="AZ3376" s="1"/>
  <c r="AY3384"/>
  <c r="AZ3384" s="1"/>
  <c r="AY3392"/>
  <c r="AZ3392" s="1"/>
  <c r="AY3400"/>
  <c r="AZ3400" s="1"/>
  <c r="AY3408"/>
  <c r="AZ3408" s="1"/>
  <c r="AY3416"/>
  <c r="AZ3416" s="1"/>
  <c r="AY3424"/>
  <c r="AZ3424" s="1"/>
  <c r="AY3432"/>
  <c r="AZ3432" s="1"/>
  <c r="AY3440"/>
  <c r="AZ3440" s="1"/>
  <c r="AY3448"/>
  <c r="AZ3448" s="1"/>
  <c r="AY3456"/>
  <c r="AZ3456" s="1"/>
  <c r="AY3464"/>
  <c r="AZ3464" s="1"/>
  <c r="AY3472"/>
  <c r="AZ3472" s="1"/>
  <c r="AY3480"/>
  <c r="AZ3480" s="1"/>
  <c r="AY3488"/>
  <c r="AZ3488" s="1"/>
  <c r="AY3496"/>
  <c r="AZ3496" s="1"/>
  <c r="AY3504"/>
  <c r="AZ3504" s="1"/>
  <c r="AY3512"/>
  <c r="AZ3512" s="1"/>
  <c r="AY3520"/>
  <c r="AZ3520" s="1"/>
  <c r="AY3528"/>
  <c r="AZ3528" s="1"/>
  <c r="AY3536"/>
  <c r="AZ3536" s="1"/>
  <c r="AY3544"/>
  <c r="AZ3544" s="1"/>
  <c r="AY3552"/>
  <c r="AZ3552" s="1"/>
  <c r="AY3560"/>
  <c r="AZ3560" s="1"/>
  <c r="AY3568"/>
  <c r="AZ3568" s="1"/>
  <c r="AY3576"/>
  <c r="AZ3576" s="1"/>
  <c r="AY3584"/>
  <c r="AZ3584" s="1"/>
  <c r="AY3592"/>
  <c r="AZ3592" s="1"/>
  <c r="AY3600"/>
  <c r="AZ3600" s="1"/>
  <c r="AY3608"/>
  <c r="AZ3608" s="1"/>
  <c r="AY3616"/>
  <c r="AZ3616" s="1"/>
  <c r="AY3624"/>
  <c r="AZ3624" s="1"/>
  <c r="AY3632"/>
  <c r="AZ3632" s="1"/>
  <c r="AY3643"/>
  <c r="AZ3643" s="1"/>
  <c r="AY3659"/>
  <c r="AZ3659" s="1"/>
  <c r="AY3675"/>
  <c r="AZ3675" s="1"/>
  <c r="AY3691"/>
  <c r="AZ3691" s="1"/>
  <c r="AY3707"/>
  <c r="AZ3707" s="1"/>
  <c r="AY3723"/>
  <c r="AZ3723" s="1"/>
  <c r="AY3739"/>
  <c r="AZ3739" s="1"/>
  <c r="AY3755"/>
  <c r="AZ3755" s="1"/>
  <c r="AY3771"/>
  <c r="AZ3771" s="1"/>
  <c r="AY3782"/>
  <c r="AZ3782" s="1"/>
  <c r="AY3790"/>
  <c r="AZ3790" s="1"/>
  <c r="AY3798"/>
  <c r="AZ3798" s="1"/>
  <c r="AY3806"/>
  <c r="AZ3806" s="1"/>
  <c r="AY3814"/>
  <c r="AZ3814" s="1"/>
  <c r="AY3822"/>
  <c r="AZ3822" s="1"/>
  <c r="AY3830"/>
  <c r="AZ3830" s="1"/>
  <c r="AY3838"/>
  <c r="AZ3838" s="1"/>
  <c r="AY3846"/>
  <c r="AZ3846" s="1"/>
  <c r="AY3854"/>
  <c r="AZ3854" s="1"/>
  <c r="AY3862"/>
  <c r="AZ3862" s="1"/>
  <c r="AY3870"/>
  <c r="AZ3870" s="1"/>
  <c r="AY3878"/>
  <c r="AZ3878" s="1"/>
  <c r="AY3886"/>
  <c r="AZ3886" s="1"/>
  <c r="AY3894"/>
  <c r="AZ3894" s="1"/>
  <c r="AY3902"/>
  <c r="AZ3902" s="1"/>
  <c r="AY3910"/>
  <c r="AZ3910" s="1"/>
  <c r="AY3918"/>
  <c r="AZ3918" s="1"/>
  <c r="AY3926"/>
  <c r="AZ3926" s="1"/>
  <c r="AY3934"/>
  <c r="AZ3934" s="1"/>
  <c r="AY3942"/>
  <c r="AZ3942" s="1"/>
  <c r="AY3950"/>
  <c r="AZ3950" s="1"/>
  <c r="AY3958"/>
  <c r="AZ3958" s="1"/>
  <c r="AY3966"/>
  <c r="AZ3966" s="1"/>
  <c r="AY3974"/>
  <c r="AZ3974" s="1"/>
  <c r="AY3982"/>
  <c r="AZ3982" s="1"/>
  <c r="AY3990"/>
  <c r="AZ3990" s="1"/>
  <c r="AY3998"/>
  <c r="AZ3998" s="1"/>
  <c r="AY2081"/>
  <c r="AZ2081" s="1"/>
  <c r="AY2089"/>
  <c r="AZ2089" s="1"/>
  <c r="AY2097"/>
  <c r="AZ2097" s="1"/>
  <c r="AY2105"/>
  <c r="AZ2105" s="1"/>
  <c r="AY2113"/>
  <c r="AZ2113" s="1"/>
  <c r="AY2121"/>
  <c r="AZ2121" s="1"/>
  <c r="AY2129"/>
  <c r="AZ2129" s="1"/>
  <c r="AY2137"/>
  <c r="AZ2137" s="1"/>
  <c r="AY2145"/>
  <c r="AZ2145" s="1"/>
  <c r="AY2153"/>
  <c r="AZ2153" s="1"/>
  <c r="AY2161"/>
  <c r="AZ2161" s="1"/>
  <c r="AY2169"/>
  <c r="AZ2169" s="1"/>
  <c r="AY2177"/>
  <c r="AZ2177" s="1"/>
  <c r="AY2185"/>
  <c r="AZ2185" s="1"/>
  <c r="AY2193"/>
  <c r="AZ2193" s="1"/>
  <c r="AY2201"/>
  <c r="AZ2201" s="1"/>
  <c r="AY2209"/>
  <c r="AZ2209" s="1"/>
  <c r="AY2217"/>
  <c r="AZ2217" s="1"/>
  <c r="AY2225"/>
  <c r="AZ2225" s="1"/>
  <c r="AY2233"/>
  <c r="AZ2233" s="1"/>
  <c r="AY2241"/>
  <c r="AZ2241" s="1"/>
  <c r="AY2249"/>
  <c r="AZ2249" s="1"/>
  <c r="AY2257"/>
  <c r="AZ2257" s="1"/>
  <c r="AY2265"/>
  <c r="AZ2265" s="1"/>
  <c r="AY2273"/>
  <c r="AZ2273" s="1"/>
  <c r="AY2281"/>
  <c r="AZ2281" s="1"/>
  <c r="AY2289"/>
  <c r="AZ2289" s="1"/>
  <c r="AY2297"/>
  <c r="AZ2297" s="1"/>
  <c r="AY2305"/>
  <c r="AZ2305" s="1"/>
  <c r="AY2313"/>
  <c r="AZ2313" s="1"/>
  <c r="AY2321"/>
  <c r="AZ2321" s="1"/>
  <c r="AY2329"/>
  <c r="AZ2329" s="1"/>
  <c r="AY2337"/>
  <c r="AZ2337" s="1"/>
  <c r="AY2345"/>
  <c r="AZ2345" s="1"/>
  <c r="AY2353"/>
  <c r="AZ2353" s="1"/>
  <c r="AY2361"/>
  <c r="AZ2361" s="1"/>
  <c r="AY2369"/>
  <c r="AZ2369" s="1"/>
  <c r="AY2377"/>
  <c r="AZ2377" s="1"/>
  <c r="AY2385"/>
  <c r="AZ2385" s="1"/>
  <c r="AY2393"/>
  <c r="AZ2393" s="1"/>
  <c r="AY2401"/>
  <c r="AZ2401" s="1"/>
  <c r="AY2409"/>
  <c r="AZ2409" s="1"/>
  <c r="AY2417"/>
  <c r="AZ2417" s="1"/>
  <c r="AY2425"/>
  <c r="AZ2425" s="1"/>
  <c r="AY2433"/>
  <c r="AZ2433" s="1"/>
  <c r="AY2441"/>
  <c r="AZ2441" s="1"/>
  <c r="AY2449"/>
  <c r="AZ2449" s="1"/>
  <c r="AY2457"/>
  <c r="AZ2457" s="1"/>
  <c r="AY2465"/>
  <c r="AZ2465" s="1"/>
  <c r="AY2473"/>
  <c r="AZ2473" s="1"/>
  <c r="AY2481"/>
  <c r="AZ2481" s="1"/>
  <c r="AY2489"/>
  <c r="AZ2489" s="1"/>
  <c r="AY2497"/>
  <c r="AZ2497" s="1"/>
  <c r="AY2505"/>
  <c r="AZ2505" s="1"/>
  <c r="AY2513"/>
  <c r="AZ2513" s="1"/>
  <c r="AY2521"/>
  <c r="AZ2521" s="1"/>
  <c r="AY2529"/>
  <c r="AZ2529" s="1"/>
  <c r="AY2537"/>
  <c r="AZ2537" s="1"/>
  <c r="AY2545"/>
  <c r="AZ2545" s="1"/>
  <c r="AY2553"/>
  <c r="AZ2553" s="1"/>
  <c r="AY2561"/>
  <c r="AZ2561" s="1"/>
  <c r="AY2569"/>
  <c r="AZ2569" s="1"/>
  <c r="AY2577"/>
  <c r="AZ2577" s="1"/>
  <c r="AY2585"/>
  <c r="AZ2585" s="1"/>
  <c r="AY2593"/>
  <c r="AZ2593" s="1"/>
  <c r="AY2601"/>
  <c r="AZ2601" s="1"/>
  <c r="AY2609"/>
  <c r="AZ2609" s="1"/>
  <c r="AY2617"/>
  <c r="AZ2617" s="1"/>
  <c r="AY2625"/>
  <c r="AZ2625" s="1"/>
  <c r="AY2633"/>
  <c r="AZ2633" s="1"/>
  <c r="AY2641"/>
  <c r="AZ2641" s="1"/>
  <c r="AY2649"/>
  <c r="AZ2649" s="1"/>
  <c r="AY2657"/>
  <c r="AZ2657" s="1"/>
  <c r="AY2665"/>
  <c r="AZ2665" s="1"/>
  <c r="AY2673"/>
  <c r="AZ2673" s="1"/>
  <c r="AY2681"/>
  <c r="AZ2681" s="1"/>
  <c r="AY2689"/>
  <c r="AZ2689" s="1"/>
  <c r="AY2697"/>
  <c r="AZ2697" s="1"/>
  <c r="AY2705"/>
  <c r="AZ2705" s="1"/>
  <c r="AY2713"/>
  <c r="AZ2713" s="1"/>
  <c r="AY2721"/>
  <c r="AZ2721" s="1"/>
  <c r="AY2729"/>
  <c r="AZ2729" s="1"/>
  <c r="AY2737"/>
  <c r="AZ2737" s="1"/>
  <c r="AY2745"/>
  <c r="AZ2745" s="1"/>
  <c r="AY2753"/>
  <c r="AZ2753" s="1"/>
  <c r="AY2761"/>
  <c r="AZ2761" s="1"/>
  <c r="AY2769"/>
  <c r="AZ2769" s="1"/>
  <c r="AY2777"/>
  <c r="AZ2777" s="1"/>
  <c r="AY2785"/>
  <c r="AZ2785" s="1"/>
  <c r="AY2793"/>
  <c r="AZ2793" s="1"/>
  <c r="AY2801"/>
  <c r="AZ2801" s="1"/>
  <c r="AY2809"/>
  <c r="AZ2809" s="1"/>
  <c r="AY2817"/>
  <c r="AZ2817" s="1"/>
  <c r="AY2825"/>
  <c r="AZ2825" s="1"/>
  <c r="AY2833"/>
  <c r="AZ2833" s="1"/>
  <c r="AY2841"/>
  <c r="AZ2841" s="1"/>
  <c r="AY2849"/>
  <c r="AZ2849" s="1"/>
  <c r="AY2857"/>
  <c r="AZ2857" s="1"/>
  <c r="AY2865"/>
  <c r="AZ2865" s="1"/>
  <c r="AY2873"/>
  <c r="AZ2873" s="1"/>
  <c r="AY2881"/>
  <c r="AZ2881" s="1"/>
  <c r="AY2889"/>
  <c r="AZ2889" s="1"/>
  <c r="AY2897"/>
  <c r="AZ2897" s="1"/>
  <c r="AY2905"/>
  <c r="AZ2905" s="1"/>
  <c r="AY2913"/>
  <c r="AZ2913" s="1"/>
  <c r="AY2921"/>
  <c r="AZ2921" s="1"/>
  <c r="AY2929"/>
  <c r="AZ2929" s="1"/>
  <c r="AY2937"/>
  <c r="AZ2937" s="1"/>
  <c r="AY2945"/>
  <c r="AZ2945" s="1"/>
  <c r="AY2953"/>
  <c r="AZ2953" s="1"/>
  <c r="AY2961"/>
  <c r="AZ2961" s="1"/>
  <c r="AY2969"/>
  <c r="AZ2969" s="1"/>
  <c r="AY2977"/>
  <c r="AZ2977" s="1"/>
  <c r="AY2985"/>
  <c r="AZ2985" s="1"/>
  <c r="AY2993"/>
  <c r="AZ2993" s="1"/>
  <c r="AY3001"/>
  <c r="AZ3001" s="1"/>
  <c r="AY3009"/>
  <c r="AZ3009" s="1"/>
  <c r="AY3017"/>
  <c r="AZ3017" s="1"/>
  <c r="AY3025"/>
  <c r="AZ3025" s="1"/>
  <c r="AY3033"/>
  <c r="AZ3033" s="1"/>
  <c r="AY3041"/>
  <c r="AZ3041" s="1"/>
  <c r="AY3049"/>
  <c r="AZ3049" s="1"/>
  <c r="AY3057"/>
  <c r="AZ3057" s="1"/>
  <c r="AY3065"/>
  <c r="AZ3065" s="1"/>
  <c r="AY3073"/>
  <c r="AZ3073" s="1"/>
  <c r="AY3081"/>
  <c r="AZ3081" s="1"/>
  <c r="AY3089"/>
  <c r="AZ3089" s="1"/>
  <c r="AY3097"/>
  <c r="AZ3097" s="1"/>
  <c r="AY3105"/>
  <c r="AZ3105" s="1"/>
  <c r="AY3113"/>
  <c r="AZ3113" s="1"/>
  <c r="AY3121"/>
  <c r="AZ3121" s="1"/>
  <c r="AY3129"/>
  <c r="AZ3129" s="1"/>
  <c r="AY3137"/>
  <c r="AZ3137" s="1"/>
  <c r="AY3145"/>
  <c r="AZ3145" s="1"/>
  <c r="AY3153"/>
  <c r="AZ3153" s="1"/>
  <c r="AY3161"/>
  <c r="AZ3161" s="1"/>
  <c r="AY3169"/>
  <c r="AZ3169" s="1"/>
  <c r="AY3177"/>
  <c r="AZ3177" s="1"/>
  <c r="AY3185"/>
  <c r="AZ3185" s="1"/>
  <c r="AY3193"/>
  <c r="AZ3193" s="1"/>
  <c r="AY3201"/>
  <c r="AZ3201" s="1"/>
  <c r="AY3209"/>
  <c r="AZ3209" s="1"/>
  <c r="AY3217"/>
  <c r="AZ3217" s="1"/>
  <c r="AY3225"/>
  <c r="AZ3225" s="1"/>
  <c r="AY3233"/>
  <c r="AZ3233" s="1"/>
  <c r="AY3241"/>
  <c r="AZ3241" s="1"/>
  <c r="AY3249"/>
  <c r="AZ3249" s="1"/>
  <c r="AY3257"/>
  <c r="AZ3257" s="1"/>
  <c r="AY3265"/>
  <c r="AZ3265" s="1"/>
  <c r="AY3273"/>
  <c r="AZ3273" s="1"/>
  <c r="AY3281"/>
  <c r="AZ3281" s="1"/>
  <c r="AY3289"/>
  <c r="AZ3289" s="1"/>
  <c r="AY3297"/>
  <c r="AZ3297" s="1"/>
  <c r="AY3305"/>
  <c r="AZ3305" s="1"/>
  <c r="AY3313"/>
  <c r="AZ3313" s="1"/>
  <c r="AY3321"/>
  <c r="AZ3321" s="1"/>
  <c r="AY3329"/>
  <c r="AZ3329" s="1"/>
  <c r="AY3337"/>
  <c r="AZ3337" s="1"/>
  <c r="AY3345"/>
  <c r="AZ3345" s="1"/>
  <c r="AY3353"/>
  <c r="AZ3353" s="1"/>
  <c r="AY3361"/>
  <c r="AZ3361" s="1"/>
  <c r="AY3369"/>
  <c r="AZ3369" s="1"/>
  <c r="AY3377"/>
  <c r="AZ3377" s="1"/>
  <c r="AY3385"/>
  <c r="AZ3385" s="1"/>
  <c r="AY3393"/>
  <c r="AZ3393" s="1"/>
  <c r="AY3401"/>
  <c r="AZ3401" s="1"/>
  <c r="AY3409"/>
  <c r="AZ3409" s="1"/>
  <c r="AY3417"/>
  <c r="AZ3417" s="1"/>
  <c r="AY3425"/>
  <c r="AZ3425" s="1"/>
  <c r="AY3433"/>
  <c r="AZ3433" s="1"/>
  <c r="AY3441"/>
  <c r="AZ3441" s="1"/>
  <c r="AY3449"/>
  <c r="AZ3449" s="1"/>
  <c r="AY3457"/>
  <c r="AZ3457" s="1"/>
  <c r="AY3465"/>
  <c r="AZ3465" s="1"/>
  <c r="AY3473"/>
  <c r="AZ3473" s="1"/>
  <c r="AY3481"/>
  <c r="AZ3481" s="1"/>
  <c r="AY3489"/>
  <c r="AZ3489" s="1"/>
  <c r="AY3497"/>
  <c r="AZ3497" s="1"/>
  <c r="AY3505"/>
  <c r="AZ3505" s="1"/>
  <c r="AY3513"/>
  <c r="AZ3513" s="1"/>
  <c r="AY3521"/>
  <c r="AZ3521" s="1"/>
  <c r="AY3529"/>
  <c r="AZ3529" s="1"/>
  <c r="AY3537"/>
  <c r="AZ3537" s="1"/>
  <c r="AY3545"/>
  <c r="AZ3545" s="1"/>
  <c r="AY3553"/>
  <c r="AZ3553" s="1"/>
  <c r="AY3561"/>
  <c r="AZ3561" s="1"/>
  <c r="AY3569"/>
  <c r="AZ3569" s="1"/>
  <c r="AY3577"/>
  <c r="AZ3577" s="1"/>
  <c r="AY3585"/>
  <c r="AZ3585" s="1"/>
  <c r="AY3593"/>
  <c r="AZ3593" s="1"/>
  <c r="AY3601"/>
  <c r="AZ3601" s="1"/>
  <c r="AY3609"/>
  <c r="AZ3609" s="1"/>
  <c r="AY3617"/>
  <c r="AZ3617" s="1"/>
  <c r="AY3625"/>
  <c r="AZ3625" s="1"/>
  <c r="AY3633"/>
  <c r="AZ3633" s="1"/>
  <c r="AY3645"/>
  <c r="AZ3645" s="1"/>
  <c r="AY3661"/>
  <c r="AZ3661" s="1"/>
  <c r="AY3677"/>
  <c r="AZ3677" s="1"/>
  <c r="AY3693"/>
  <c r="AZ3693" s="1"/>
  <c r="AY3709"/>
  <c r="AZ3709" s="1"/>
  <c r="AY3725"/>
  <c r="AZ3725" s="1"/>
  <c r="AY3741"/>
  <c r="AZ3741" s="1"/>
  <c r="AY3757"/>
  <c r="AZ3757" s="1"/>
  <c r="AY3773"/>
  <c r="AZ3773" s="1"/>
  <c r="AY3781"/>
  <c r="AZ3781" s="1"/>
  <c r="AY3789"/>
  <c r="AZ3789" s="1"/>
  <c r="AY3797"/>
  <c r="AZ3797" s="1"/>
  <c r="AY3805"/>
  <c r="AZ3805" s="1"/>
  <c r="AY3813"/>
  <c r="AZ3813" s="1"/>
  <c r="AY3821"/>
  <c r="AZ3821" s="1"/>
  <c r="AY3829"/>
  <c r="AZ3829" s="1"/>
  <c r="AY3837"/>
  <c r="AZ3837" s="1"/>
  <c r="AY3845"/>
  <c r="AZ3845" s="1"/>
  <c r="AY3853"/>
  <c r="AZ3853" s="1"/>
  <c r="AY3861"/>
  <c r="AZ3861" s="1"/>
  <c r="AY3869"/>
  <c r="AZ3869" s="1"/>
  <c r="AY3877"/>
  <c r="AZ3877" s="1"/>
  <c r="AY3885"/>
  <c r="AZ3885" s="1"/>
  <c r="AY3893"/>
  <c r="AZ3893" s="1"/>
  <c r="AY3901"/>
  <c r="AZ3901" s="1"/>
  <c r="AY3909"/>
  <c r="AZ3909" s="1"/>
  <c r="AY3917"/>
  <c r="AZ3917" s="1"/>
  <c r="AY3925"/>
  <c r="AZ3925" s="1"/>
  <c r="AY3933"/>
  <c r="AZ3933" s="1"/>
  <c r="AY3941"/>
  <c r="AZ3941" s="1"/>
  <c r="AY3949"/>
  <c r="AZ3949" s="1"/>
  <c r="AY3957"/>
  <c r="AZ3957" s="1"/>
  <c r="AY3965"/>
  <c r="AZ3965" s="1"/>
  <c r="AY3973"/>
  <c r="AZ3973" s="1"/>
  <c r="AY3981"/>
  <c r="AZ3981" s="1"/>
  <c r="AY3989"/>
  <c r="AZ3989" s="1"/>
  <c r="AY3997"/>
  <c r="AZ3997" s="1"/>
  <c r="AY105"/>
  <c r="AZ105" s="1"/>
  <c r="AY137"/>
  <c r="AY169"/>
  <c r="AY190"/>
  <c r="AZ190" s="1"/>
  <c r="AY206"/>
  <c r="AZ206" s="1"/>
  <c r="AY222"/>
  <c r="AZ222" s="1"/>
  <c r="AY238"/>
  <c r="AZ238" s="1"/>
  <c r="AY254"/>
  <c r="AZ254" s="1"/>
  <c r="AY270"/>
  <c r="AZ270" s="1"/>
  <c r="AY426"/>
  <c r="AZ426" s="1"/>
  <c r="AY442"/>
  <c r="AZ442" s="1"/>
  <c r="AY458"/>
  <c r="AZ458" s="1"/>
  <c r="AY488"/>
  <c r="AZ488" s="1"/>
  <c r="AY520"/>
  <c r="AZ520" s="1"/>
  <c r="AY539"/>
  <c r="AZ539" s="1"/>
  <c r="AY555"/>
  <c r="AZ555" s="1"/>
  <c r="AY123"/>
  <c r="AZ123" s="1"/>
  <c r="AY155"/>
  <c r="AZ155" s="1"/>
  <c r="AY183"/>
  <c r="AZ183" s="1"/>
  <c r="AY199"/>
  <c r="AZ199" s="1"/>
  <c r="AY215"/>
  <c r="AZ215" s="1"/>
  <c r="AY231"/>
  <c r="AZ231" s="1"/>
  <c r="AY247"/>
  <c r="AZ247" s="1"/>
  <c r="AY263"/>
  <c r="AZ263" s="1"/>
  <c r="AY279"/>
  <c r="AZ279" s="1"/>
  <c r="AY295"/>
  <c r="AZ295" s="1"/>
  <c r="AY316"/>
  <c r="AZ316" s="1"/>
  <c r="AY341"/>
  <c r="AZ341" s="1"/>
  <c r="AY357"/>
  <c r="AZ357" s="1"/>
  <c r="AY373"/>
  <c r="AZ373" s="1"/>
  <c r="AY389"/>
  <c r="AZ389" s="1"/>
  <c r="AY405"/>
  <c r="AZ405" s="1"/>
  <c r="AY421"/>
  <c r="AZ421" s="1"/>
  <c r="AY453"/>
  <c r="AZ453" s="1"/>
  <c r="AY478"/>
  <c r="AZ478" s="1"/>
  <c r="AY510"/>
  <c r="AZ510" s="1"/>
  <c r="AY534"/>
  <c r="AZ534" s="1"/>
  <c r="AY550"/>
  <c r="AZ550" s="1"/>
  <c r="AY566"/>
  <c r="AZ566" s="1"/>
  <c r="AY582"/>
  <c r="AZ582" s="1"/>
  <c r="AY597"/>
  <c r="AZ597" s="1"/>
  <c r="AY613"/>
  <c r="AZ613" s="1"/>
  <c r="AY629"/>
  <c r="AZ629" s="1"/>
  <c r="AY645"/>
  <c r="AZ645" s="1"/>
  <c r="AY661"/>
  <c r="AZ661" s="1"/>
  <c r="AY677"/>
  <c r="AZ677" s="1"/>
  <c r="AY693"/>
  <c r="AZ693" s="1"/>
  <c r="AY709"/>
  <c r="AZ709" s="1"/>
  <c r="AY725"/>
  <c r="AZ725" s="1"/>
  <c r="AY741"/>
  <c r="AZ741" s="1"/>
  <c r="AY757"/>
  <c r="AZ757" s="1"/>
  <c r="AY773"/>
  <c r="AZ773" s="1"/>
  <c r="AY789"/>
  <c r="AZ789" s="1"/>
  <c r="AY805"/>
  <c r="AZ805" s="1"/>
  <c r="AY821"/>
  <c r="AZ821" s="1"/>
  <c r="AY837"/>
  <c r="AZ837" s="1"/>
  <c r="AY853"/>
  <c r="AZ853" s="1"/>
  <c r="AY869"/>
  <c r="AZ869" s="1"/>
  <c r="AY885"/>
  <c r="AZ885" s="1"/>
  <c r="AY901"/>
  <c r="AZ901" s="1"/>
  <c r="AY917"/>
  <c r="AZ917" s="1"/>
  <c r="AY933"/>
  <c r="AZ933" s="1"/>
  <c r="AY949"/>
  <c r="AZ949" s="1"/>
  <c r="AY965"/>
  <c r="AZ965" s="1"/>
  <c r="AY981"/>
  <c r="AZ981" s="1"/>
  <c r="AY563"/>
  <c r="AZ563" s="1"/>
  <c r="AY579"/>
  <c r="AZ579" s="1"/>
  <c r="AY596"/>
  <c r="AZ596" s="1"/>
  <c r="AY612"/>
  <c r="AZ612" s="1"/>
  <c r="AY628"/>
  <c r="AZ628" s="1"/>
  <c r="AY644"/>
  <c r="AZ644" s="1"/>
  <c r="AY660"/>
  <c r="AZ660" s="1"/>
  <c r="AY676"/>
  <c r="AZ676" s="1"/>
  <c r="AY692"/>
  <c r="AZ692" s="1"/>
  <c r="AY708"/>
  <c r="AZ708" s="1"/>
  <c r="AY724"/>
  <c r="AZ724" s="1"/>
  <c r="AY740"/>
  <c r="AZ740" s="1"/>
  <c r="AY756"/>
  <c r="AZ756" s="1"/>
  <c r="AY772"/>
  <c r="AZ772" s="1"/>
  <c r="AY788"/>
  <c r="AZ788" s="1"/>
  <c r="AY804"/>
  <c r="AZ804" s="1"/>
  <c r="AY820"/>
  <c r="AZ820" s="1"/>
  <c r="AY836"/>
  <c r="AZ836" s="1"/>
  <c r="AY852"/>
  <c r="AZ852" s="1"/>
  <c r="AY868"/>
  <c r="AZ868" s="1"/>
  <c r="AY884"/>
  <c r="AZ884" s="1"/>
  <c r="AY900"/>
  <c r="AZ900" s="1"/>
  <c r="AY916"/>
  <c r="AZ916" s="1"/>
  <c r="AY932"/>
  <c r="AZ932" s="1"/>
  <c r="AY948"/>
  <c r="AZ948" s="1"/>
  <c r="AY964"/>
  <c r="AZ964" s="1"/>
  <c r="AY980"/>
  <c r="AZ980" s="1"/>
  <c r="AY996"/>
  <c r="AZ996" s="1"/>
  <c r="AY1012"/>
  <c r="AZ1012" s="1"/>
  <c r="AY1028"/>
  <c r="AZ1028" s="1"/>
  <c r="AY1044"/>
  <c r="AZ1044" s="1"/>
  <c r="AY1060"/>
  <c r="AZ1060" s="1"/>
  <c r="AY1076"/>
  <c r="AZ1076" s="1"/>
  <c r="AY1092"/>
  <c r="AZ1092" s="1"/>
  <c r="AY1108"/>
  <c r="AZ1108" s="1"/>
  <c r="AY1124"/>
  <c r="AZ1124" s="1"/>
  <c r="AY1140"/>
  <c r="AZ1140" s="1"/>
  <c r="AY1156"/>
  <c r="AZ1156" s="1"/>
  <c r="AY1172"/>
  <c r="AZ1172" s="1"/>
  <c r="AY1188"/>
  <c r="AZ1188" s="1"/>
  <c r="AY1204"/>
  <c r="AZ1204" s="1"/>
  <c r="AY1220"/>
  <c r="AZ1220" s="1"/>
  <c r="AY1236"/>
  <c r="AZ1236" s="1"/>
  <c r="AY1252"/>
  <c r="AZ1252" s="1"/>
  <c r="AY1268"/>
  <c r="AZ1268" s="1"/>
  <c r="AY1284"/>
  <c r="AZ1284" s="1"/>
  <c r="AY1300"/>
  <c r="AZ1300" s="1"/>
  <c r="AY1316"/>
  <c r="AZ1316" s="1"/>
  <c r="AY1332"/>
  <c r="AZ1332" s="1"/>
  <c r="AY1348"/>
  <c r="AZ1348" s="1"/>
  <c r="AY1364"/>
  <c r="AZ1364" s="1"/>
  <c r="AY1380"/>
  <c r="AZ1380" s="1"/>
  <c r="AY1396"/>
  <c r="AZ1396" s="1"/>
  <c r="AY1412"/>
  <c r="AZ1412" s="1"/>
  <c r="AY1428"/>
  <c r="AZ1428" s="1"/>
  <c r="AY1444"/>
  <c r="AZ1444" s="1"/>
  <c r="AY1460"/>
  <c r="AZ1460" s="1"/>
  <c r="AY1476"/>
  <c r="AZ1476" s="1"/>
  <c r="AY1492"/>
  <c r="AZ1492" s="1"/>
  <c r="AY1508"/>
  <c r="AZ1508" s="1"/>
  <c r="AY1524"/>
  <c r="AZ1524" s="1"/>
  <c r="AY1540"/>
  <c r="AZ1540" s="1"/>
  <c r="AY1556"/>
  <c r="AZ1556" s="1"/>
  <c r="AY1572"/>
  <c r="AZ1572" s="1"/>
  <c r="AY1588"/>
  <c r="AZ1588" s="1"/>
  <c r="AY1604"/>
  <c r="AZ1604" s="1"/>
  <c r="AY1620"/>
  <c r="AZ1620" s="1"/>
  <c r="AY1636"/>
  <c r="AZ1636" s="1"/>
  <c r="AY1652"/>
  <c r="AZ1652" s="1"/>
  <c r="AY1668"/>
  <c r="AZ1668" s="1"/>
  <c r="AY1684"/>
  <c r="AZ1684" s="1"/>
  <c r="AY1700"/>
  <c r="AZ1700" s="1"/>
  <c r="AY1716"/>
  <c r="AZ1716" s="1"/>
  <c r="AY1732"/>
  <c r="AZ1732" s="1"/>
  <c r="AY1748"/>
  <c r="AZ1748" s="1"/>
  <c r="AY1764"/>
  <c r="AZ1764" s="1"/>
  <c r="AY1780"/>
  <c r="AZ1780" s="1"/>
  <c r="AY1796"/>
  <c r="AZ1796" s="1"/>
  <c r="AY1812"/>
  <c r="AZ1812" s="1"/>
  <c r="AY1828"/>
  <c r="AZ1828" s="1"/>
  <c r="AY1844"/>
  <c r="AZ1844" s="1"/>
  <c r="AY1860"/>
  <c r="AZ1860" s="1"/>
  <c r="AY1876"/>
  <c r="AZ1876" s="1"/>
  <c r="AY1892"/>
  <c r="AZ1892" s="1"/>
  <c r="AY1908"/>
  <c r="AZ1908" s="1"/>
  <c r="AY1924"/>
  <c r="AZ1924" s="1"/>
  <c r="AY1940"/>
  <c r="AZ1940" s="1"/>
  <c r="AY1956"/>
  <c r="AZ1956" s="1"/>
  <c r="AY1972"/>
  <c r="AZ1972" s="1"/>
  <c r="AY1988"/>
  <c r="AZ1988" s="1"/>
  <c r="AY2004"/>
  <c r="AZ2004" s="1"/>
  <c r="AY991"/>
  <c r="AZ991" s="1"/>
  <c r="AY1007"/>
  <c r="AZ1007" s="1"/>
  <c r="AY1023"/>
  <c r="AZ1023" s="1"/>
  <c r="AY1039"/>
  <c r="AZ1039" s="1"/>
  <c r="AY1055"/>
  <c r="AZ1055" s="1"/>
  <c r="AY1071"/>
  <c r="AZ1071" s="1"/>
  <c r="AY1087"/>
  <c r="AZ1087" s="1"/>
  <c r="AY1103"/>
  <c r="AZ1103" s="1"/>
  <c r="AY1119"/>
  <c r="AZ1119" s="1"/>
  <c r="AY1135"/>
  <c r="AZ1135" s="1"/>
  <c r="AY1151"/>
  <c r="AZ1151" s="1"/>
  <c r="AY1167"/>
  <c r="AZ1167" s="1"/>
  <c r="AY1183"/>
  <c r="AZ1183" s="1"/>
  <c r="AY1199"/>
  <c r="AZ1199" s="1"/>
  <c r="AY1215"/>
  <c r="AZ1215" s="1"/>
  <c r="AY1231"/>
  <c r="AZ1231" s="1"/>
  <c r="AY1247"/>
  <c r="AZ1247" s="1"/>
  <c r="AY1263"/>
  <c r="AZ1263" s="1"/>
  <c r="AY1279"/>
  <c r="AZ1279" s="1"/>
  <c r="AY1295"/>
  <c r="AZ1295" s="1"/>
  <c r="AY1311"/>
  <c r="AZ1311" s="1"/>
  <c r="AY1327"/>
  <c r="AZ1327" s="1"/>
  <c r="AY1343"/>
  <c r="AZ1343" s="1"/>
  <c r="AY1359"/>
  <c r="AZ1359" s="1"/>
  <c r="AY1375"/>
  <c r="AZ1375" s="1"/>
  <c r="AY1391"/>
  <c r="AZ1391" s="1"/>
  <c r="AY1407"/>
  <c r="AZ1407" s="1"/>
  <c r="AY1423"/>
  <c r="AZ1423" s="1"/>
  <c r="AY1439"/>
  <c r="AZ1439" s="1"/>
  <c r="AY1455"/>
  <c r="AZ1455" s="1"/>
  <c r="AY1471"/>
  <c r="AZ1471" s="1"/>
  <c r="AY1487"/>
  <c r="AZ1487" s="1"/>
  <c r="AY1503"/>
  <c r="AZ1503" s="1"/>
  <c r="AY1519"/>
  <c r="AZ1519" s="1"/>
  <c r="AY1535"/>
  <c r="AZ1535" s="1"/>
  <c r="AY1551"/>
  <c r="AZ1551" s="1"/>
  <c r="AY1567"/>
  <c r="AZ1567" s="1"/>
  <c r="AY1583"/>
  <c r="AZ1583" s="1"/>
  <c r="AY1599"/>
  <c r="AZ1599" s="1"/>
  <c r="AY1615"/>
  <c r="AZ1615" s="1"/>
  <c r="AY1631"/>
  <c r="AZ1631" s="1"/>
  <c r="AY1647"/>
  <c r="AZ1647" s="1"/>
  <c r="AY1663"/>
  <c r="AZ1663" s="1"/>
  <c r="AY1679"/>
  <c r="AZ1679" s="1"/>
  <c r="AY1695"/>
  <c r="AZ1695" s="1"/>
  <c r="AY1711"/>
  <c r="AZ1711" s="1"/>
  <c r="AY1727"/>
  <c r="AZ1727" s="1"/>
  <c r="AY1743"/>
  <c r="AZ1743" s="1"/>
  <c r="AY1759"/>
  <c r="AZ1759" s="1"/>
  <c r="AY1775"/>
  <c r="AZ1775" s="1"/>
  <c r="AY1791"/>
  <c r="AZ1791" s="1"/>
  <c r="AY1807"/>
  <c r="AZ1807" s="1"/>
  <c r="AY1823"/>
  <c r="AZ1823" s="1"/>
  <c r="AY1839"/>
  <c r="AZ1839" s="1"/>
  <c r="AY1855"/>
  <c r="AZ1855" s="1"/>
  <c r="AY1871"/>
  <c r="AZ1871" s="1"/>
  <c r="AY1887"/>
  <c r="AZ1887" s="1"/>
  <c r="AY1903"/>
  <c r="AZ1903" s="1"/>
  <c r="AY1919"/>
  <c r="AZ1919" s="1"/>
  <c r="AY1935"/>
  <c r="AZ1935" s="1"/>
  <c r="AY1951"/>
  <c r="AZ1951" s="1"/>
  <c r="AY1967"/>
  <c r="AZ1967" s="1"/>
  <c r="AY1983"/>
  <c r="AZ1983" s="1"/>
  <c r="AY1999"/>
  <c r="AZ1999" s="1"/>
  <c r="AY2020"/>
  <c r="AZ2020" s="1"/>
  <c r="AY2036"/>
  <c r="AZ2036" s="1"/>
  <c r="AY2052"/>
  <c r="AZ2052" s="1"/>
  <c r="AY2068"/>
  <c r="AZ2068" s="1"/>
  <c r="AY2084"/>
  <c r="AZ2084" s="1"/>
  <c r="AY2100"/>
  <c r="AZ2100" s="1"/>
  <c r="AY2116"/>
  <c r="AZ2116" s="1"/>
  <c r="AY2132"/>
  <c r="AZ2132" s="1"/>
  <c r="AY2148"/>
  <c r="AZ2148" s="1"/>
  <c r="AY2164"/>
  <c r="AZ2164" s="1"/>
  <c r="AY2180"/>
  <c r="AZ2180" s="1"/>
  <c r="AY2196"/>
  <c r="AZ2196" s="1"/>
  <c r="AY2212"/>
  <c r="AZ2212" s="1"/>
  <c r="AY2228"/>
  <c r="AZ2228" s="1"/>
  <c r="AY2244"/>
  <c r="AZ2244" s="1"/>
  <c r="AY2260"/>
  <c r="AZ2260" s="1"/>
  <c r="AY2276"/>
  <c r="AZ2276" s="1"/>
  <c r="AY2292"/>
  <c r="AZ2292" s="1"/>
  <c r="AY2308"/>
  <c r="AZ2308" s="1"/>
  <c r="AY2324"/>
  <c r="AZ2324" s="1"/>
  <c r="AY2340"/>
  <c r="AZ2340" s="1"/>
  <c r="AY2356"/>
  <c r="AZ2356" s="1"/>
  <c r="AY2372"/>
  <c r="AZ2372" s="1"/>
  <c r="AN16"/>
  <c r="AY98"/>
  <c r="AY106"/>
  <c r="AY128"/>
  <c r="AY102"/>
  <c r="AY110"/>
  <c r="AY124"/>
  <c r="AY219"/>
  <c r="AY187"/>
  <c r="AY179"/>
  <c r="AY115"/>
  <c r="AY218"/>
  <c r="AY161"/>
  <c r="AY145"/>
  <c r="AY101"/>
  <c r="AZ101" s="1"/>
  <c r="AY117"/>
  <c r="AZ117" s="1"/>
  <c r="AY133"/>
  <c r="AY149"/>
  <c r="AY165"/>
  <c r="AY180"/>
  <c r="AZ180" s="1"/>
  <c r="AY188"/>
  <c r="AZ188" s="1"/>
  <c r="AY196"/>
  <c r="AY204"/>
  <c r="AY212"/>
  <c r="AY220"/>
  <c r="AZ220" s="1"/>
  <c r="AY228"/>
  <c r="AY236"/>
  <c r="AZ236" s="1"/>
  <c r="AY244"/>
  <c r="AZ244" s="1"/>
  <c r="AY252"/>
  <c r="AZ252" s="1"/>
  <c r="AY260"/>
  <c r="AZ260" s="1"/>
  <c r="AY268"/>
  <c r="AZ268" s="1"/>
  <c r="AY276"/>
  <c r="AZ276" s="1"/>
  <c r="AY284"/>
  <c r="AZ284" s="1"/>
  <c r="AY292"/>
  <c r="AZ292" s="1"/>
  <c r="AY300"/>
  <c r="AZ300" s="1"/>
  <c r="AY336"/>
  <c r="AZ336" s="1"/>
  <c r="AY344"/>
  <c r="AZ344" s="1"/>
  <c r="AY352"/>
  <c r="AZ352" s="1"/>
  <c r="AY360"/>
  <c r="AZ360" s="1"/>
  <c r="AY368"/>
  <c r="AZ368" s="1"/>
  <c r="AY376"/>
  <c r="AZ376" s="1"/>
  <c r="AY384"/>
  <c r="AZ384" s="1"/>
  <c r="AY392"/>
  <c r="AZ392" s="1"/>
  <c r="AY400"/>
  <c r="AZ400" s="1"/>
  <c r="AY408"/>
  <c r="AZ408" s="1"/>
  <c r="AY416"/>
  <c r="AZ416" s="1"/>
  <c r="AY424"/>
  <c r="AZ424" s="1"/>
  <c r="AY432"/>
  <c r="AZ432" s="1"/>
  <c r="AY440"/>
  <c r="AZ440" s="1"/>
  <c r="AY448"/>
  <c r="AZ448" s="1"/>
  <c r="AY456"/>
  <c r="AZ456" s="1"/>
  <c r="AY468"/>
  <c r="AZ468" s="1"/>
  <c r="AY484"/>
  <c r="AZ484" s="1"/>
  <c r="AY516"/>
  <c r="AZ516" s="1"/>
  <c r="AY529"/>
  <c r="AZ529" s="1"/>
  <c r="AY537"/>
  <c r="AZ537" s="1"/>
  <c r="AY545"/>
  <c r="AZ545" s="1"/>
  <c r="AY553"/>
  <c r="AZ553" s="1"/>
  <c r="AY103"/>
  <c r="AZ103" s="1"/>
  <c r="AY119"/>
  <c r="AY135"/>
  <c r="AZ135" s="1"/>
  <c r="AY151"/>
  <c r="AZ151" s="1"/>
  <c r="AY167"/>
  <c r="AZ167" s="1"/>
  <c r="AY181"/>
  <c r="AZ181" s="1"/>
  <c r="AY189"/>
  <c r="AZ189" s="1"/>
  <c r="AY197"/>
  <c r="AZ197" s="1"/>
  <c r="AY205"/>
  <c r="AZ205" s="1"/>
  <c r="AY213"/>
  <c r="AZ213" s="1"/>
  <c r="AY221"/>
  <c r="AZ221" s="1"/>
  <c r="AY229"/>
  <c r="AY237"/>
  <c r="AY245"/>
  <c r="AY253"/>
  <c r="AY261"/>
  <c r="AZ261" s="1"/>
  <c r="AY269"/>
  <c r="AZ269" s="1"/>
  <c r="AY277"/>
  <c r="AZ277" s="1"/>
  <c r="AY285"/>
  <c r="AZ285" s="1"/>
  <c r="AY293"/>
  <c r="AZ293" s="1"/>
  <c r="AY301"/>
  <c r="AZ301" s="1"/>
  <c r="AY312"/>
  <c r="AZ312" s="1"/>
  <c r="AY328"/>
  <c r="AZ328" s="1"/>
  <c r="AY339"/>
  <c r="AZ339" s="1"/>
  <c r="AY347"/>
  <c r="AZ347" s="1"/>
  <c r="AY355"/>
  <c r="AZ355" s="1"/>
  <c r="AY363"/>
  <c r="AZ363" s="1"/>
  <c r="AY371"/>
  <c r="AZ371" s="1"/>
  <c r="AY379"/>
  <c r="AZ379" s="1"/>
  <c r="AY387"/>
  <c r="AZ387" s="1"/>
  <c r="AY395"/>
  <c r="AZ395" s="1"/>
  <c r="AY403"/>
  <c r="AZ403" s="1"/>
  <c r="AY411"/>
  <c r="AZ411" s="1"/>
  <c r="AY419"/>
  <c r="AZ419" s="1"/>
  <c r="AY427"/>
  <c r="AZ427" s="1"/>
  <c r="AY435"/>
  <c r="AZ435" s="1"/>
  <c r="AY443"/>
  <c r="AZ443" s="1"/>
  <c r="AY474"/>
  <c r="AZ474" s="1"/>
  <c r="AY490"/>
  <c r="AZ490" s="1"/>
  <c r="AY506"/>
  <c r="AZ506" s="1"/>
  <c r="AY522"/>
  <c r="AZ522" s="1"/>
  <c r="AY532"/>
  <c r="AZ532" s="1"/>
  <c r="AY540"/>
  <c r="AZ540" s="1"/>
  <c r="AY548"/>
  <c r="AZ548" s="1"/>
  <c r="AY556"/>
  <c r="AZ556" s="1"/>
  <c r="AY564"/>
  <c r="AZ564" s="1"/>
  <c r="AY572"/>
  <c r="AZ572" s="1"/>
  <c r="AY580"/>
  <c r="AZ580" s="1"/>
  <c r="AY587"/>
  <c r="AZ587" s="1"/>
  <c r="AY595"/>
  <c r="AZ595" s="1"/>
  <c r="AY603"/>
  <c r="AZ603" s="1"/>
  <c r="AY611"/>
  <c r="AZ611" s="1"/>
  <c r="AY619"/>
  <c r="AZ619" s="1"/>
  <c r="AY627"/>
  <c r="AZ627" s="1"/>
  <c r="AY635"/>
  <c r="AZ635" s="1"/>
  <c r="AY643"/>
  <c r="AZ643" s="1"/>
  <c r="AY651"/>
  <c r="AZ651" s="1"/>
  <c r="AY659"/>
  <c r="AZ659" s="1"/>
  <c r="AY667"/>
  <c r="AZ667" s="1"/>
  <c r="AY675"/>
  <c r="AZ675" s="1"/>
  <c r="AY683"/>
  <c r="AZ683" s="1"/>
  <c r="AY691"/>
  <c r="AZ691" s="1"/>
  <c r="AY699"/>
  <c r="AZ699" s="1"/>
  <c r="AY707"/>
  <c r="AZ707" s="1"/>
  <c r="AY715"/>
  <c r="AZ715" s="1"/>
  <c r="AY723"/>
  <c r="AZ723" s="1"/>
  <c r="AY731"/>
  <c r="AZ731" s="1"/>
  <c r="AY739"/>
  <c r="AZ739" s="1"/>
  <c r="AY747"/>
  <c r="AZ747" s="1"/>
  <c r="AY755"/>
  <c r="AZ755" s="1"/>
  <c r="AY763"/>
  <c r="AZ763" s="1"/>
  <c r="AY771"/>
  <c r="AZ771" s="1"/>
  <c r="AY779"/>
  <c r="AZ779" s="1"/>
  <c r="AY787"/>
  <c r="AZ787" s="1"/>
  <c r="AY795"/>
  <c r="AZ795" s="1"/>
  <c r="AY803"/>
  <c r="AZ803" s="1"/>
  <c r="AY811"/>
  <c r="AZ811" s="1"/>
  <c r="AY819"/>
  <c r="AZ819" s="1"/>
  <c r="AY827"/>
  <c r="AZ827" s="1"/>
  <c r="AY835"/>
  <c r="AZ835" s="1"/>
  <c r="AY843"/>
  <c r="AZ843" s="1"/>
  <c r="AY851"/>
  <c r="AZ851" s="1"/>
  <c r="AY859"/>
  <c r="AZ859" s="1"/>
  <c r="AY867"/>
  <c r="AZ867" s="1"/>
  <c r="AY875"/>
  <c r="AZ875" s="1"/>
  <c r="AY883"/>
  <c r="AZ883" s="1"/>
  <c r="AY891"/>
  <c r="AZ891" s="1"/>
  <c r="AY899"/>
  <c r="AZ899" s="1"/>
  <c r="AY907"/>
  <c r="AZ907" s="1"/>
  <c r="AY915"/>
  <c r="AZ915" s="1"/>
  <c r="AY923"/>
  <c r="AZ923" s="1"/>
  <c r="AY931"/>
  <c r="AZ931" s="1"/>
  <c r="AY939"/>
  <c r="AZ939" s="1"/>
  <c r="AY947"/>
  <c r="AZ947" s="1"/>
  <c r="AY955"/>
  <c r="AZ955" s="1"/>
  <c r="AY963"/>
  <c r="AZ963" s="1"/>
  <c r="AY971"/>
  <c r="AZ971" s="1"/>
  <c r="AY979"/>
  <c r="AZ979" s="1"/>
  <c r="AY987"/>
  <c r="AZ987" s="1"/>
  <c r="AY561"/>
  <c r="AZ561" s="1"/>
  <c r="AY569"/>
  <c r="AZ569" s="1"/>
  <c r="AY577"/>
  <c r="AZ577" s="1"/>
  <c r="AY586"/>
  <c r="AZ586" s="1"/>
  <c r="AY594"/>
  <c r="AZ594" s="1"/>
  <c r="AY602"/>
  <c r="AZ602" s="1"/>
  <c r="AY610"/>
  <c r="AZ610" s="1"/>
  <c r="AY618"/>
  <c r="AZ618" s="1"/>
  <c r="AY626"/>
  <c r="AZ626" s="1"/>
  <c r="AY634"/>
  <c r="AZ634" s="1"/>
  <c r="AY642"/>
  <c r="AZ642" s="1"/>
  <c r="AY650"/>
  <c r="AZ650" s="1"/>
  <c r="AY658"/>
  <c r="AZ658" s="1"/>
  <c r="AY666"/>
  <c r="AZ666" s="1"/>
  <c r="AY674"/>
  <c r="AZ674" s="1"/>
  <c r="AY682"/>
  <c r="AZ682" s="1"/>
  <c r="AY690"/>
  <c r="AZ690" s="1"/>
  <c r="AY698"/>
  <c r="AZ698" s="1"/>
  <c r="AY706"/>
  <c r="AZ706" s="1"/>
  <c r="AY714"/>
  <c r="AZ714" s="1"/>
  <c r="AY722"/>
  <c r="AZ722" s="1"/>
  <c r="AY730"/>
  <c r="AZ730" s="1"/>
  <c r="AY738"/>
  <c r="AZ738" s="1"/>
  <c r="AY746"/>
  <c r="AZ746" s="1"/>
  <c r="AY754"/>
  <c r="AZ754" s="1"/>
  <c r="AY762"/>
  <c r="AZ762" s="1"/>
  <c r="AY770"/>
  <c r="AZ770" s="1"/>
  <c r="AY778"/>
  <c r="AZ778" s="1"/>
  <c r="AY786"/>
  <c r="AZ786" s="1"/>
  <c r="AY794"/>
  <c r="AZ794" s="1"/>
  <c r="AY802"/>
  <c r="AZ802" s="1"/>
  <c r="AY810"/>
  <c r="AZ810" s="1"/>
  <c r="AY818"/>
  <c r="AZ818" s="1"/>
  <c r="AY826"/>
  <c r="AZ826" s="1"/>
  <c r="AY834"/>
  <c r="AZ834" s="1"/>
  <c r="AY842"/>
  <c r="AZ842" s="1"/>
  <c r="AY850"/>
  <c r="AZ850" s="1"/>
  <c r="AY858"/>
  <c r="AZ858" s="1"/>
  <c r="AY866"/>
  <c r="AZ866" s="1"/>
  <c r="AY874"/>
  <c r="AZ874" s="1"/>
  <c r="AY882"/>
  <c r="AZ882" s="1"/>
  <c r="AY890"/>
  <c r="AZ890" s="1"/>
  <c r="AY898"/>
  <c r="AZ898" s="1"/>
  <c r="AY906"/>
  <c r="AZ906" s="1"/>
  <c r="AY914"/>
  <c r="AZ914" s="1"/>
  <c r="AY922"/>
  <c r="AZ922" s="1"/>
  <c r="AY930"/>
  <c r="AZ930" s="1"/>
  <c r="AY938"/>
  <c r="AZ938" s="1"/>
  <c r="AY946"/>
  <c r="AZ946" s="1"/>
  <c r="AY954"/>
  <c r="AZ954" s="1"/>
  <c r="AY962"/>
  <c r="AZ962" s="1"/>
  <c r="AY970"/>
  <c r="AZ970" s="1"/>
  <c r="AY978"/>
  <c r="AZ978" s="1"/>
  <c r="AY986"/>
  <c r="AZ986" s="1"/>
  <c r="AY994"/>
  <c r="AZ994" s="1"/>
  <c r="AY1002"/>
  <c r="AZ1002" s="1"/>
  <c r="AY1010"/>
  <c r="AZ1010" s="1"/>
  <c r="AY1018"/>
  <c r="AZ1018" s="1"/>
  <c r="AY1026"/>
  <c r="AZ1026" s="1"/>
  <c r="AY1034"/>
  <c r="AZ1034" s="1"/>
  <c r="AY1042"/>
  <c r="AZ1042" s="1"/>
  <c r="AY1050"/>
  <c r="AZ1050" s="1"/>
  <c r="AY1058"/>
  <c r="AZ1058" s="1"/>
  <c r="AY1066"/>
  <c r="AZ1066" s="1"/>
  <c r="AY1074"/>
  <c r="AZ1074" s="1"/>
  <c r="AY1082"/>
  <c r="AZ1082" s="1"/>
  <c r="AY1090"/>
  <c r="AZ1090" s="1"/>
  <c r="AY1098"/>
  <c r="AZ1098" s="1"/>
  <c r="AY1106"/>
  <c r="AZ1106" s="1"/>
  <c r="AY1114"/>
  <c r="AZ1114" s="1"/>
  <c r="AY1122"/>
  <c r="AZ1122" s="1"/>
  <c r="AY1130"/>
  <c r="AZ1130" s="1"/>
  <c r="AY1138"/>
  <c r="AZ1138" s="1"/>
  <c r="AY1146"/>
  <c r="AZ1146" s="1"/>
  <c r="AY1154"/>
  <c r="AZ1154" s="1"/>
  <c r="AY1162"/>
  <c r="AZ1162" s="1"/>
  <c r="AY1170"/>
  <c r="AZ1170" s="1"/>
  <c r="AY1178"/>
  <c r="AZ1178" s="1"/>
  <c r="AY1186"/>
  <c r="AZ1186" s="1"/>
  <c r="AY1194"/>
  <c r="AZ1194" s="1"/>
  <c r="AY1202"/>
  <c r="AZ1202" s="1"/>
  <c r="AY1210"/>
  <c r="AZ1210" s="1"/>
  <c r="AY1218"/>
  <c r="AZ1218" s="1"/>
  <c r="AY1226"/>
  <c r="AZ1226" s="1"/>
  <c r="AY1234"/>
  <c r="AZ1234" s="1"/>
  <c r="AY1242"/>
  <c r="AZ1242" s="1"/>
  <c r="AY1250"/>
  <c r="AZ1250" s="1"/>
  <c r="AY1258"/>
  <c r="AZ1258" s="1"/>
  <c r="AY1266"/>
  <c r="AZ1266" s="1"/>
  <c r="AY1274"/>
  <c r="AZ1274" s="1"/>
  <c r="AY1282"/>
  <c r="AZ1282" s="1"/>
  <c r="AY1290"/>
  <c r="AZ1290" s="1"/>
  <c r="AY1298"/>
  <c r="AZ1298" s="1"/>
  <c r="AY1306"/>
  <c r="AZ1306" s="1"/>
  <c r="AY1314"/>
  <c r="AZ1314" s="1"/>
  <c r="AY1322"/>
  <c r="AZ1322" s="1"/>
  <c r="AY1330"/>
  <c r="AZ1330" s="1"/>
  <c r="AY1338"/>
  <c r="AZ1338" s="1"/>
  <c r="AY1346"/>
  <c r="AZ1346" s="1"/>
  <c r="AY1354"/>
  <c r="AZ1354" s="1"/>
  <c r="AY1362"/>
  <c r="AZ1362" s="1"/>
  <c r="AY1370"/>
  <c r="AZ1370" s="1"/>
  <c r="AY1378"/>
  <c r="AZ1378" s="1"/>
  <c r="AY1386"/>
  <c r="AZ1386" s="1"/>
  <c r="AY1394"/>
  <c r="AZ1394" s="1"/>
  <c r="AY1402"/>
  <c r="AZ1402" s="1"/>
  <c r="AY1410"/>
  <c r="AZ1410" s="1"/>
  <c r="AY1418"/>
  <c r="AZ1418" s="1"/>
  <c r="AY1426"/>
  <c r="AZ1426" s="1"/>
  <c r="AY1434"/>
  <c r="AZ1434" s="1"/>
  <c r="AY1442"/>
  <c r="AZ1442" s="1"/>
  <c r="AY1450"/>
  <c r="AZ1450" s="1"/>
  <c r="AY1458"/>
  <c r="AZ1458" s="1"/>
  <c r="AY1466"/>
  <c r="AZ1466" s="1"/>
  <c r="AY1474"/>
  <c r="AZ1474" s="1"/>
  <c r="AY1482"/>
  <c r="AZ1482" s="1"/>
  <c r="AY1490"/>
  <c r="AZ1490" s="1"/>
  <c r="AY1498"/>
  <c r="AZ1498" s="1"/>
  <c r="AY1506"/>
  <c r="AZ1506" s="1"/>
  <c r="AY1514"/>
  <c r="AZ1514" s="1"/>
  <c r="AY1522"/>
  <c r="AZ1522" s="1"/>
  <c r="AY1530"/>
  <c r="AZ1530" s="1"/>
  <c r="AY1538"/>
  <c r="AZ1538" s="1"/>
  <c r="AY1546"/>
  <c r="AZ1546" s="1"/>
  <c r="AY1554"/>
  <c r="AZ1554" s="1"/>
  <c r="AY1562"/>
  <c r="AZ1562" s="1"/>
  <c r="AY1570"/>
  <c r="AZ1570" s="1"/>
  <c r="AY1578"/>
  <c r="AZ1578" s="1"/>
  <c r="AY1586"/>
  <c r="AZ1586" s="1"/>
  <c r="AY1594"/>
  <c r="AZ1594" s="1"/>
  <c r="AY1602"/>
  <c r="AZ1602" s="1"/>
  <c r="AY1610"/>
  <c r="AZ1610" s="1"/>
  <c r="AY1618"/>
  <c r="AZ1618" s="1"/>
  <c r="AY1626"/>
  <c r="AZ1626" s="1"/>
  <c r="AY1634"/>
  <c r="AZ1634" s="1"/>
  <c r="AY1642"/>
  <c r="AZ1642" s="1"/>
  <c r="AY1650"/>
  <c r="AZ1650" s="1"/>
  <c r="AY1658"/>
  <c r="AZ1658" s="1"/>
  <c r="AY1666"/>
  <c r="AZ1666" s="1"/>
  <c r="AY1674"/>
  <c r="AZ1674" s="1"/>
  <c r="AY1682"/>
  <c r="AZ1682" s="1"/>
  <c r="AY1690"/>
  <c r="AZ1690" s="1"/>
  <c r="AY1698"/>
  <c r="AZ1698" s="1"/>
  <c r="AY1706"/>
  <c r="AZ1706" s="1"/>
  <c r="AY1714"/>
  <c r="AZ1714" s="1"/>
  <c r="AY1722"/>
  <c r="AZ1722" s="1"/>
  <c r="AY1730"/>
  <c r="AZ1730" s="1"/>
  <c r="AY1738"/>
  <c r="AZ1738" s="1"/>
  <c r="AY1746"/>
  <c r="AZ1746" s="1"/>
  <c r="AY1754"/>
  <c r="AZ1754" s="1"/>
  <c r="AY1762"/>
  <c r="AZ1762" s="1"/>
  <c r="AY1770"/>
  <c r="AZ1770" s="1"/>
  <c r="AY1778"/>
  <c r="AZ1778" s="1"/>
  <c r="AY1786"/>
  <c r="AZ1786" s="1"/>
  <c r="AY1794"/>
  <c r="AZ1794" s="1"/>
  <c r="AY1802"/>
  <c r="AZ1802" s="1"/>
  <c r="AY1810"/>
  <c r="AZ1810" s="1"/>
  <c r="AY1818"/>
  <c r="AZ1818" s="1"/>
  <c r="AY1826"/>
  <c r="AZ1826" s="1"/>
  <c r="AY1834"/>
  <c r="AZ1834" s="1"/>
  <c r="AY1842"/>
  <c r="AZ1842" s="1"/>
  <c r="AY1850"/>
  <c r="AZ1850" s="1"/>
  <c r="AY1858"/>
  <c r="AZ1858" s="1"/>
  <c r="AY1866"/>
  <c r="AZ1866" s="1"/>
  <c r="AY1874"/>
  <c r="AZ1874" s="1"/>
  <c r="AY1882"/>
  <c r="AZ1882" s="1"/>
  <c r="AY1890"/>
  <c r="AZ1890" s="1"/>
  <c r="AY1898"/>
  <c r="AZ1898" s="1"/>
  <c r="AY1906"/>
  <c r="AZ1906" s="1"/>
  <c r="AY1914"/>
  <c r="AZ1914" s="1"/>
  <c r="AY1922"/>
  <c r="AZ1922" s="1"/>
  <c r="AY1930"/>
  <c r="AZ1930" s="1"/>
  <c r="AY1938"/>
  <c r="AZ1938" s="1"/>
  <c r="AY1946"/>
  <c r="AZ1946" s="1"/>
  <c r="AY1954"/>
  <c r="AZ1954" s="1"/>
  <c r="AY1962"/>
  <c r="AZ1962" s="1"/>
  <c r="AY1970"/>
  <c r="AZ1970" s="1"/>
  <c r="AY1978"/>
  <c r="AZ1978" s="1"/>
  <c r="AY1986"/>
  <c r="AZ1986" s="1"/>
  <c r="AY1994"/>
  <c r="AZ1994" s="1"/>
  <c r="AY2002"/>
  <c r="AZ2002" s="1"/>
  <c r="AY2010"/>
  <c r="AZ2010" s="1"/>
  <c r="AY989"/>
  <c r="AZ989" s="1"/>
  <c r="AY997"/>
  <c r="AZ997" s="1"/>
  <c r="AY1005"/>
  <c r="AZ1005" s="1"/>
  <c r="AY1013"/>
  <c r="AZ1013" s="1"/>
  <c r="AY1021"/>
  <c r="AZ1021" s="1"/>
  <c r="AY1029"/>
  <c r="AZ1029" s="1"/>
  <c r="AY1037"/>
  <c r="AZ1037" s="1"/>
  <c r="AY1045"/>
  <c r="AZ1045" s="1"/>
  <c r="AY1053"/>
  <c r="AZ1053" s="1"/>
  <c r="AY1061"/>
  <c r="AZ1061" s="1"/>
  <c r="AY1069"/>
  <c r="AZ1069" s="1"/>
  <c r="AY1077"/>
  <c r="AZ1077" s="1"/>
  <c r="AY1085"/>
  <c r="AZ1085" s="1"/>
  <c r="AY1093"/>
  <c r="AZ1093" s="1"/>
  <c r="AY1101"/>
  <c r="AZ1101" s="1"/>
  <c r="AY1109"/>
  <c r="AZ1109" s="1"/>
  <c r="AY1117"/>
  <c r="AZ1117" s="1"/>
  <c r="AY1125"/>
  <c r="AZ1125" s="1"/>
  <c r="AY1133"/>
  <c r="AZ1133" s="1"/>
  <c r="AY1141"/>
  <c r="AZ1141" s="1"/>
  <c r="AY1149"/>
  <c r="AZ1149" s="1"/>
  <c r="AY1157"/>
  <c r="AZ1157" s="1"/>
  <c r="AY1165"/>
  <c r="AZ1165" s="1"/>
  <c r="AY1173"/>
  <c r="AZ1173" s="1"/>
  <c r="AY1181"/>
  <c r="AZ1181" s="1"/>
  <c r="AY1189"/>
  <c r="AZ1189" s="1"/>
  <c r="AY1197"/>
  <c r="AZ1197" s="1"/>
  <c r="AY1205"/>
  <c r="AZ1205" s="1"/>
  <c r="AY1213"/>
  <c r="AZ1213" s="1"/>
  <c r="AY1221"/>
  <c r="AZ1221" s="1"/>
  <c r="AY1229"/>
  <c r="AZ1229" s="1"/>
  <c r="AY1237"/>
  <c r="AZ1237" s="1"/>
  <c r="AY1245"/>
  <c r="AZ1245" s="1"/>
  <c r="AY1253"/>
  <c r="AZ1253" s="1"/>
  <c r="AY1261"/>
  <c r="AZ1261" s="1"/>
  <c r="AY1269"/>
  <c r="AZ1269" s="1"/>
  <c r="AY1277"/>
  <c r="AZ1277" s="1"/>
  <c r="AY1285"/>
  <c r="AZ1285" s="1"/>
  <c r="AY1293"/>
  <c r="AZ1293" s="1"/>
  <c r="AY1301"/>
  <c r="AZ1301" s="1"/>
  <c r="AY1309"/>
  <c r="AZ1309" s="1"/>
  <c r="AY1317"/>
  <c r="AZ1317" s="1"/>
  <c r="AY1325"/>
  <c r="AZ1325" s="1"/>
  <c r="AY1333"/>
  <c r="AZ1333" s="1"/>
  <c r="AY1341"/>
  <c r="AZ1341" s="1"/>
  <c r="AY1349"/>
  <c r="AZ1349" s="1"/>
  <c r="AY1357"/>
  <c r="AZ1357" s="1"/>
  <c r="AY1365"/>
  <c r="AZ1365" s="1"/>
  <c r="AY1373"/>
  <c r="AZ1373" s="1"/>
  <c r="AY1381"/>
  <c r="AZ1381" s="1"/>
  <c r="AY1389"/>
  <c r="AZ1389" s="1"/>
  <c r="AY1397"/>
  <c r="AZ1397" s="1"/>
  <c r="AY1405"/>
  <c r="AZ1405" s="1"/>
  <c r="AY1413"/>
  <c r="AZ1413" s="1"/>
  <c r="AY1421"/>
  <c r="AZ1421" s="1"/>
  <c r="AY1429"/>
  <c r="AZ1429" s="1"/>
  <c r="AY1437"/>
  <c r="AZ1437" s="1"/>
  <c r="AY1445"/>
  <c r="AZ1445" s="1"/>
  <c r="AY1453"/>
  <c r="AZ1453" s="1"/>
  <c r="AY1461"/>
  <c r="AZ1461" s="1"/>
  <c r="AY1469"/>
  <c r="AZ1469" s="1"/>
  <c r="AY1477"/>
  <c r="AZ1477" s="1"/>
  <c r="AY1485"/>
  <c r="AZ1485" s="1"/>
  <c r="AY1493"/>
  <c r="AZ1493" s="1"/>
  <c r="AY1501"/>
  <c r="AZ1501" s="1"/>
  <c r="AY1509"/>
  <c r="AZ1509" s="1"/>
  <c r="AY1517"/>
  <c r="AZ1517" s="1"/>
  <c r="AY1525"/>
  <c r="AZ1525" s="1"/>
  <c r="AY1533"/>
  <c r="AZ1533" s="1"/>
  <c r="AY1541"/>
  <c r="AZ1541" s="1"/>
  <c r="AY1549"/>
  <c r="AZ1549" s="1"/>
  <c r="AY1557"/>
  <c r="AZ1557" s="1"/>
  <c r="AY1565"/>
  <c r="AZ1565" s="1"/>
  <c r="AY1573"/>
  <c r="AZ1573" s="1"/>
  <c r="AY1581"/>
  <c r="AZ1581" s="1"/>
  <c r="AY1589"/>
  <c r="AZ1589" s="1"/>
  <c r="AY1597"/>
  <c r="AZ1597" s="1"/>
  <c r="AY1605"/>
  <c r="AZ1605" s="1"/>
  <c r="AY1613"/>
  <c r="AZ1613" s="1"/>
  <c r="AY1621"/>
  <c r="AZ1621" s="1"/>
  <c r="AY1629"/>
  <c r="AZ1629" s="1"/>
  <c r="AY1637"/>
  <c r="AZ1637" s="1"/>
  <c r="AY1645"/>
  <c r="AZ1645" s="1"/>
  <c r="AY1653"/>
  <c r="AZ1653" s="1"/>
  <c r="AY1661"/>
  <c r="AZ1661" s="1"/>
  <c r="AY1669"/>
  <c r="AZ1669" s="1"/>
  <c r="AY1677"/>
  <c r="AZ1677" s="1"/>
  <c r="AY1685"/>
  <c r="AZ1685" s="1"/>
  <c r="AY1693"/>
  <c r="AZ1693" s="1"/>
  <c r="AY1701"/>
  <c r="AZ1701" s="1"/>
  <c r="AY1709"/>
  <c r="AZ1709" s="1"/>
  <c r="AY1717"/>
  <c r="AZ1717" s="1"/>
  <c r="AY1725"/>
  <c r="AZ1725" s="1"/>
  <c r="AY1733"/>
  <c r="AZ1733" s="1"/>
  <c r="AY1741"/>
  <c r="AZ1741" s="1"/>
  <c r="AY1749"/>
  <c r="AZ1749" s="1"/>
  <c r="AY1757"/>
  <c r="AZ1757" s="1"/>
  <c r="AY1765"/>
  <c r="AZ1765" s="1"/>
  <c r="AY1773"/>
  <c r="AZ1773" s="1"/>
  <c r="AY1781"/>
  <c r="AZ1781" s="1"/>
  <c r="AY1789"/>
  <c r="AZ1789" s="1"/>
  <c r="AY1797"/>
  <c r="AZ1797" s="1"/>
  <c r="AY1805"/>
  <c r="AZ1805" s="1"/>
  <c r="AY1813"/>
  <c r="AZ1813" s="1"/>
  <c r="AY1821"/>
  <c r="AZ1821" s="1"/>
  <c r="AY1829"/>
  <c r="AZ1829" s="1"/>
  <c r="AY1837"/>
  <c r="AZ1837" s="1"/>
  <c r="AY1845"/>
  <c r="AZ1845" s="1"/>
  <c r="AY1853"/>
  <c r="AZ1853" s="1"/>
  <c r="AY1861"/>
  <c r="AZ1861" s="1"/>
  <c r="AY1869"/>
  <c r="AZ1869" s="1"/>
  <c r="AY1877"/>
  <c r="AZ1877" s="1"/>
  <c r="AY1885"/>
  <c r="AZ1885" s="1"/>
  <c r="AY1893"/>
  <c r="AZ1893" s="1"/>
  <c r="AY1901"/>
  <c r="AZ1901" s="1"/>
  <c r="AY1909"/>
  <c r="AZ1909" s="1"/>
  <c r="AY1917"/>
  <c r="AZ1917" s="1"/>
  <c r="AY1925"/>
  <c r="AZ1925" s="1"/>
  <c r="AY1933"/>
  <c r="AZ1933" s="1"/>
  <c r="AY1941"/>
  <c r="AZ1941" s="1"/>
  <c r="AY1949"/>
  <c r="AZ1949" s="1"/>
  <c r="AY1957"/>
  <c r="AZ1957" s="1"/>
  <c r="AY1965"/>
  <c r="AZ1965" s="1"/>
  <c r="AY1973"/>
  <c r="AZ1973" s="1"/>
  <c r="AY1981"/>
  <c r="AZ1981" s="1"/>
  <c r="AY1989"/>
  <c r="AZ1989" s="1"/>
  <c r="AY1997"/>
  <c r="AZ1997" s="1"/>
  <c r="AY2005"/>
  <c r="AZ2005" s="1"/>
  <c r="AY2018"/>
  <c r="AZ2018" s="1"/>
  <c r="AY2026"/>
  <c r="AZ2026" s="1"/>
  <c r="AY2034"/>
  <c r="AZ2034" s="1"/>
  <c r="AY2042"/>
  <c r="AZ2042" s="1"/>
  <c r="AY2050"/>
  <c r="AZ2050" s="1"/>
  <c r="AY2058"/>
  <c r="AZ2058" s="1"/>
  <c r="AY2066"/>
  <c r="AZ2066" s="1"/>
  <c r="AY2074"/>
  <c r="AZ2074" s="1"/>
  <c r="AY2082"/>
  <c r="AZ2082" s="1"/>
  <c r="AY2090"/>
  <c r="AZ2090" s="1"/>
  <c r="AY2098"/>
  <c r="AZ2098" s="1"/>
  <c r="AY2106"/>
  <c r="AZ2106" s="1"/>
  <c r="AY2114"/>
  <c r="AZ2114" s="1"/>
  <c r="AY2122"/>
  <c r="AZ2122" s="1"/>
  <c r="AY2130"/>
  <c r="AZ2130" s="1"/>
  <c r="AY2138"/>
  <c r="AZ2138" s="1"/>
  <c r="AY2146"/>
  <c r="AZ2146" s="1"/>
  <c r="AY2154"/>
  <c r="AZ2154" s="1"/>
  <c r="AY2162"/>
  <c r="AZ2162" s="1"/>
  <c r="AY2170"/>
  <c r="AZ2170" s="1"/>
  <c r="AY2178"/>
  <c r="AZ2178" s="1"/>
  <c r="AY2186"/>
  <c r="AZ2186" s="1"/>
  <c r="AY2194"/>
  <c r="AZ2194" s="1"/>
  <c r="AY2202"/>
  <c r="AZ2202" s="1"/>
  <c r="AY2210"/>
  <c r="AZ2210" s="1"/>
  <c r="AY2218"/>
  <c r="AZ2218" s="1"/>
  <c r="AY2226"/>
  <c r="AZ2226" s="1"/>
  <c r="AY2234"/>
  <c r="AZ2234" s="1"/>
  <c r="AY2242"/>
  <c r="AZ2242" s="1"/>
  <c r="AY2250"/>
  <c r="AZ2250" s="1"/>
  <c r="AY2258"/>
  <c r="AZ2258" s="1"/>
  <c r="AY2266"/>
  <c r="AZ2266" s="1"/>
  <c r="AY2274"/>
  <c r="AZ2274" s="1"/>
  <c r="AY2282"/>
  <c r="AZ2282" s="1"/>
  <c r="AY2290"/>
  <c r="AZ2290" s="1"/>
  <c r="AY2298"/>
  <c r="AZ2298" s="1"/>
  <c r="AY2306"/>
  <c r="AZ2306" s="1"/>
  <c r="AY2314"/>
  <c r="AZ2314" s="1"/>
  <c r="AY2322"/>
  <c r="AZ2322" s="1"/>
  <c r="AY2330"/>
  <c r="AZ2330" s="1"/>
  <c r="AY2338"/>
  <c r="AZ2338" s="1"/>
  <c r="AY2346"/>
  <c r="AZ2346" s="1"/>
  <c r="AY2354"/>
  <c r="AZ2354" s="1"/>
  <c r="AY2362"/>
  <c r="AZ2362" s="1"/>
  <c r="AY2370"/>
  <c r="AZ2370" s="1"/>
  <c r="AY2378"/>
  <c r="AZ2378" s="1"/>
  <c r="AY2386"/>
  <c r="AZ2386" s="1"/>
  <c r="AY2394"/>
  <c r="AZ2394" s="1"/>
  <c r="AY2402"/>
  <c r="AZ2402" s="1"/>
  <c r="AY2410"/>
  <c r="AZ2410" s="1"/>
  <c r="AY2418"/>
  <c r="AZ2418" s="1"/>
  <c r="AY2426"/>
  <c r="AZ2426" s="1"/>
  <c r="AY2434"/>
  <c r="AZ2434" s="1"/>
  <c r="AY2442"/>
  <c r="AZ2442" s="1"/>
  <c r="AY2450"/>
  <c r="AZ2450" s="1"/>
  <c r="AY2458"/>
  <c r="AZ2458" s="1"/>
  <c r="AY2466"/>
  <c r="AZ2466" s="1"/>
  <c r="AY2474"/>
  <c r="AZ2474" s="1"/>
  <c r="AY2482"/>
  <c r="AZ2482" s="1"/>
  <c r="AY2490"/>
  <c r="AZ2490" s="1"/>
  <c r="AY2498"/>
  <c r="AZ2498" s="1"/>
  <c r="AY2506"/>
  <c r="AZ2506" s="1"/>
  <c r="AY2514"/>
  <c r="AZ2514" s="1"/>
  <c r="AY2522"/>
  <c r="AZ2522" s="1"/>
  <c r="AY2530"/>
  <c r="AZ2530" s="1"/>
  <c r="AY2538"/>
  <c r="AZ2538" s="1"/>
  <c r="AY2546"/>
  <c r="AZ2546" s="1"/>
  <c r="AY2554"/>
  <c r="AZ2554" s="1"/>
  <c r="AY2562"/>
  <c r="AZ2562" s="1"/>
  <c r="AY2570"/>
  <c r="AZ2570" s="1"/>
  <c r="AY2578"/>
  <c r="AZ2578" s="1"/>
  <c r="AY2586"/>
  <c r="AZ2586" s="1"/>
  <c r="AY2594"/>
  <c r="AZ2594" s="1"/>
  <c r="AY2602"/>
  <c r="AZ2602" s="1"/>
  <c r="AY2610"/>
  <c r="AZ2610" s="1"/>
  <c r="AY2618"/>
  <c r="AZ2618" s="1"/>
  <c r="AY2626"/>
  <c r="AZ2626" s="1"/>
  <c r="AY2634"/>
  <c r="AZ2634" s="1"/>
  <c r="AY2642"/>
  <c r="AZ2642" s="1"/>
  <c r="AY2650"/>
  <c r="AZ2650" s="1"/>
  <c r="AY2658"/>
  <c r="AZ2658" s="1"/>
  <c r="AY2666"/>
  <c r="AZ2666" s="1"/>
  <c r="AY2674"/>
  <c r="AZ2674" s="1"/>
  <c r="AY2682"/>
  <c r="AZ2682" s="1"/>
  <c r="AY2690"/>
  <c r="AZ2690" s="1"/>
  <c r="AY2698"/>
  <c r="AZ2698" s="1"/>
  <c r="AY2706"/>
  <c r="AZ2706" s="1"/>
  <c r="AY2714"/>
  <c r="AZ2714" s="1"/>
  <c r="AY2722"/>
  <c r="AZ2722" s="1"/>
  <c r="AY2730"/>
  <c r="AZ2730" s="1"/>
  <c r="AY2738"/>
  <c r="AZ2738" s="1"/>
  <c r="AY2746"/>
  <c r="AZ2746" s="1"/>
  <c r="AY2754"/>
  <c r="AZ2754" s="1"/>
  <c r="AY2762"/>
  <c r="AZ2762" s="1"/>
  <c r="AY2770"/>
  <c r="AZ2770" s="1"/>
  <c r="AY2778"/>
  <c r="AZ2778" s="1"/>
  <c r="AY2786"/>
  <c r="AZ2786" s="1"/>
  <c r="AY2794"/>
  <c r="AZ2794" s="1"/>
  <c r="AY2802"/>
  <c r="AZ2802" s="1"/>
  <c r="AY2810"/>
  <c r="AZ2810" s="1"/>
  <c r="AY2818"/>
  <c r="AZ2818" s="1"/>
  <c r="AY2826"/>
  <c r="AZ2826" s="1"/>
  <c r="AY2834"/>
  <c r="AZ2834" s="1"/>
  <c r="AY2842"/>
  <c r="AZ2842" s="1"/>
  <c r="AY2850"/>
  <c r="AZ2850" s="1"/>
  <c r="AY2858"/>
  <c r="AZ2858" s="1"/>
  <c r="AY2866"/>
  <c r="AZ2866" s="1"/>
  <c r="AY2874"/>
  <c r="AZ2874" s="1"/>
  <c r="AY2882"/>
  <c r="AZ2882" s="1"/>
  <c r="AY2890"/>
  <c r="AZ2890" s="1"/>
  <c r="AY2898"/>
  <c r="AZ2898" s="1"/>
  <c r="AY2906"/>
  <c r="AZ2906" s="1"/>
  <c r="AY2914"/>
  <c r="AZ2914" s="1"/>
  <c r="AY2922"/>
  <c r="AZ2922" s="1"/>
  <c r="AY2930"/>
  <c r="AZ2930" s="1"/>
  <c r="AY2938"/>
  <c r="AZ2938" s="1"/>
  <c r="AY2946"/>
  <c r="AZ2946" s="1"/>
  <c r="AY2954"/>
  <c r="AZ2954" s="1"/>
  <c r="AY2962"/>
  <c r="AZ2962" s="1"/>
  <c r="AY2970"/>
  <c r="AZ2970" s="1"/>
  <c r="AY2978"/>
  <c r="AZ2978" s="1"/>
  <c r="AY2986"/>
  <c r="AZ2986" s="1"/>
  <c r="AY2994"/>
  <c r="AZ2994" s="1"/>
  <c r="AY3002"/>
  <c r="AZ3002" s="1"/>
  <c r="AY3010"/>
  <c r="AZ3010" s="1"/>
  <c r="AY3018"/>
  <c r="AZ3018" s="1"/>
  <c r="AY3026"/>
  <c r="AZ3026" s="1"/>
  <c r="AY3034"/>
  <c r="AZ3034" s="1"/>
  <c r="AY2013"/>
  <c r="AZ2013" s="1"/>
  <c r="AY2021"/>
  <c r="AZ2021" s="1"/>
  <c r="AY2029"/>
  <c r="AZ2029" s="1"/>
  <c r="AY2037"/>
  <c r="AZ2037" s="1"/>
  <c r="AY2045"/>
  <c r="AZ2045" s="1"/>
  <c r="AY2053"/>
  <c r="AZ2053" s="1"/>
  <c r="AY2061"/>
  <c r="AZ2061" s="1"/>
  <c r="AY2069"/>
  <c r="AZ2069" s="1"/>
  <c r="AY3044"/>
  <c r="AZ3044" s="1"/>
  <c r="AY3052"/>
  <c r="AZ3052" s="1"/>
  <c r="AY3060"/>
  <c r="AZ3060" s="1"/>
  <c r="AY3068"/>
  <c r="AZ3068" s="1"/>
  <c r="AY3076"/>
  <c r="AZ3076" s="1"/>
  <c r="AY3084"/>
  <c r="AZ3084" s="1"/>
  <c r="AY3092"/>
  <c r="AZ3092" s="1"/>
  <c r="AY3100"/>
  <c r="AZ3100" s="1"/>
  <c r="AY3108"/>
  <c r="AZ3108" s="1"/>
  <c r="AY3116"/>
  <c r="AZ3116" s="1"/>
  <c r="AY3124"/>
  <c r="AZ3124" s="1"/>
  <c r="AY3132"/>
  <c r="AZ3132" s="1"/>
  <c r="AY3140"/>
  <c r="AZ3140" s="1"/>
  <c r="AY3148"/>
  <c r="AZ3148" s="1"/>
  <c r="AY3156"/>
  <c r="AZ3156" s="1"/>
  <c r="AY3164"/>
  <c r="AZ3164" s="1"/>
  <c r="AY3172"/>
  <c r="AZ3172" s="1"/>
  <c r="AY3180"/>
  <c r="AZ3180" s="1"/>
  <c r="AY3188"/>
  <c r="AZ3188" s="1"/>
  <c r="AY3196"/>
  <c r="AZ3196" s="1"/>
  <c r="AY3204"/>
  <c r="AZ3204" s="1"/>
  <c r="AY3212"/>
  <c r="AZ3212" s="1"/>
  <c r="AY3220"/>
  <c r="AZ3220" s="1"/>
  <c r="AY3228"/>
  <c r="AZ3228" s="1"/>
  <c r="AY3236"/>
  <c r="AZ3236" s="1"/>
  <c r="AY3244"/>
  <c r="AZ3244" s="1"/>
  <c r="AY3252"/>
  <c r="AZ3252" s="1"/>
  <c r="AY3260"/>
  <c r="AZ3260" s="1"/>
  <c r="AY3268"/>
  <c r="AZ3268" s="1"/>
  <c r="AY3276"/>
  <c r="AZ3276" s="1"/>
  <c r="AY3284"/>
  <c r="AZ3284" s="1"/>
  <c r="AY3292"/>
  <c r="AZ3292" s="1"/>
  <c r="AY3300"/>
  <c r="AZ3300" s="1"/>
  <c r="AY3308"/>
  <c r="AZ3308" s="1"/>
  <c r="AY3316"/>
  <c r="AZ3316" s="1"/>
  <c r="AY3324"/>
  <c r="AZ3324" s="1"/>
  <c r="AY3332"/>
  <c r="AZ3332" s="1"/>
  <c r="AY3340"/>
  <c r="AZ3340" s="1"/>
  <c r="AY3348"/>
  <c r="AZ3348" s="1"/>
  <c r="AY3356"/>
  <c r="AZ3356" s="1"/>
  <c r="AY3364"/>
  <c r="AZ3364" s="1"/>
  <c r="AY3372"/>
  <c r="AZ3372" s="1"/>
  <c r="AY3380"/>
  <c r="AZ3380" s="1"/>
  <c r="AY3388"/>
  <c r="AZ3388" s="1"/>
  <c r="AY3396"/>
  <c r="AZ3396" s="1"/>
  <c r="AY3404"/>
  <c r="AZ3404" s="1"/>
  <c r="AY3412"/>
  <c r="AZ3412" s="1"/>
  <c r="AY3420"/>
  <c r="AZ3420" s="1"/>
  <c r="AY3428"/>
  <c r="AZ3428" s="1"/>
  <c r="AY3436"/>
  <c r="AZ3436" s="1"/>
  <c r="AY3444"/>
  <c r="AZ3444" s="1"/>
  <c r="AY3452"/>
  <c r="AZ3452" s="1"/>
  <c r="AY3460"/>
  <c r="AZ3460" s="1"/>
  <c r="AY3468"/>
  <c r="AZ3468" s="1"/>
  <c r="AY3476"/>
  <c r="AZ3476" s="1"/>
  <c r="AY3484"/>
  <c r="AZ3484" s="1"/>
  <c r="AY3492"/>
  <c r="AZ3492" s="1"/>
  <c r="AY3500"/>
  <c r="AZ3500" s="1"/>
  <c r="AY3508"/>
  <c r="AZ3508" s="1"/>
  <c r="AY3516"/>
  <c r="AZ3516" s="1"/>
  <c r="AY3524"/>
  <c r="AZ3524" s="1"/>
  <c r="AY3532"/>
  <c r="AZ3532" s="1"/>
  <c r="AY3540"/>
  <c r="AZ3540" s="1"/>
  <c r="AY3548"/>
  <c r="AZ3548" s="1"/>
  <c r="AY3556"/>
  <c r="AZ3556" s="1"/>
  <c r="AY3564"/>
  <c r="AZ3564" s="1"/>
  <c r="AY3572"/>
  <c r="AZ3572" s="1"/>
  <c r="AY3580"/>
  <c r="AZ3580" s="1"/>
  <c r="AY3588"/>
  <c r="AZ3588" s="1"/>
  <c r="AY3596"/>
  <c r="AZ3596" s="1"/>
  <c r="AY3604"/>
  <c r="AZ3604" s="1"/>
  <c r="AY3612"/>
  <c r="AZ3612" s="1"/>
  <c r="AY3620"/>
  <c r="AZ3620" s="1"/>
  <c r="AY3628"/>
  <c r="AZ3628" s="1"/>
  <c r="AY3636"/>
  <c r="AZ3636" s="1"/>
  <c r="AY3651"/>
  <c r="AZ3651" s="1"/>
  <c r="AY3667"/>
  <c r="AZ3667" s="1"/>
  <c r="AY3683"/>
  <c r="AZ3683" s="1"/>
  <c r="AY3699"/>
  <c r="AZ3699" s="1"/>
  <c r="AY3715"/>
  <c r="AZ3715" s="1"/>
  <c r="AY3731"/>
  <c r="AZ3731" s="1"/>
  <c r="AY3747"/>
  <c r="AZ3747" s="1"/>
  <c r="AY3763"/>
  <c r="AZ3763" s="1"/>
  <c r="AY3778"/>
  <c r="AZ3778" s="1"/>
  <c r="AY3786"/>
  <c r="AZ3786" s="1"/>
  <c r="AY3794"/>
  <c r="AZ3794" s="1"/>
  <c r="AY3802"/>
  <c r="AZ3802" s="1"/>
  <c r="AY3810"/>
  <c r="AZ3810" s="1"/>
  <c r="AY3818"/>
  <c r="AZ3818" s="1"/>
  <c r="AY3826"/>
  <c r="AZ3826" s="1"/>
  <c r="AY3834"/>
  <c r="AZ3834" s="1"/>
  <c r="AY3842"/>
  <c r="AZ3842" s="1"/>
  <c r="AY3850"/>
  <c r="AZ3850" s="1"/>
  <c r="AY3858"/>
  <c r="AZ3858" s="1"/>
  <c r="AY3866"/>
  <c r="AZ3866" s="1"/>
  <c r="AY3874"/>
  <c r="AZ3874" s="1"/>
  <c r="AY3882"/>
  <c r="AZ3882" s="1"/>
  <c r="AY3890"/>
  <c r="AZ3890" s="1"/>
  <c r="AY3898"/>
  <c r="AZ3898" s="1"/>
  <c r="AY3906"/>
  <c r="AZ3906" s="1"/>
  <c r="AY3914"/>
  <c r="AZ3914" s="1"/>
  <c r="AY3922"/>
  <c r="AZ3922" s="1"/>
  <c r="AY3930"/>
  <c r="AZ3930" s="1"/>
  <c r="AY3938"/>
  <c r="AZ3938" s="1"/>
  <c r="AY3946"/>
  <c r="AZ3946" s="1"/>
  <c r="AY3954"/>
  <c r="AZ3954" s="1"/>
  <c r="AY3962"/>
  <c r="AZ3962" s="1"/>
  <c r="AY3970"/>
  <c r="AZ3970" s="1"/>
  <c r="AY3978"/>
  <c r="AZ3978" s="1"/>
  <c r="AY3986"/>
  <c r="AZ3986" s="1"/>
  <c r="AY3994"/>
  <c r="AZ3994" s="1"/>
  <c r="AY2077"/>
  <c r="AZ2077" s="1"/>
  <c r="AY2085"/>
  <c r="AZ2085" s="1"/>
  <c r="AY2093"/>
  <c r="AZ2093" s="1"/>
  <c r="AY2101"/>
  <c r="AZ2101" s="1"/>
  <c r="AY2109"/>
  <c r="AZ2109" s="1"/>
  <c r="AY2117"/>
  <c r="AZ2117" s="1"/>
  <c r="AY2125"/>
  <c r="AZ2125" s="1"/>
  <c r="AY2133"/>
  <c r="AZ2133" s="1"/>
  <c r="AY2141"/>
  <c r="AZ2141" s="1"/>
  <c r="AY2149"/>
  <c r="AZ2149" s="1"/>
  <c r="AY2157"/>
  <c r="AZ2157" s="1"/>
  <c r="AY2165"/>
  <c r="AZ2165" s="1"/>
  <c r="AY2173"/>
  <c r="AZ2173" s="1"/>
  <c r="AY2181"/>
  <c r="AZ2181" s="1"/>
  <c r="AY2189"/>
  <c r="AZ2189" s="1"/>
  <c r="AY2197"/>
  <c r="AZ2197" s="1"/>
  <c r="AY2205"/>
  <c r="AZ2205" s="1"/>
  <c r="AY2213"/>
  <c r="AZ2213" s="1"/>
  <c r="AY2221"/>
  <c r="AZ2221" s="1"/>
  <c r="AY2229"/>
  <c r="AZ2229" s="1"/>
  <c r="AY2237"/>
  <c r="AZ2237" s="1"/>
  <c r="AY2245"/>
  <c r="AZ2245" s="1"/>
  <c r="AY2253"/>
  <c r="AZ2253" s="1"/>
  <c r="AY2261"/>
  <c r="AZ2261" s="1"/>
  <c r="AY2269"/>
  <c r="AZ2269" s="1"/>
  <c r="AY2277"/>
  <c r="AZ2277" s="1"/>
  <c r="AY2285"/>
  <c r="AZ2285" s="1"/>
  <c r="AY2293"/>
  <c r="AZ2293" s="1"/>
  <c r="AY2301"/>
  <c r="AZ2301" s="1"/>
  <c r="AY2309"/>
  <c r="AZ2309" s="1"/>
  <c r="AY2317"/>
  <c r="AZ2317" s="1"/>
  <c r="AY2325"/>
  <c r="AZ2325" s="1"/>
  <c r="AY2333"/>
  <c r="AZ2333" s="1"/>
  <c r="AY2341"/>
  <c r="AZ2341" s="1"/>
  <c r="AY2349"/>
  <c r="AZ2349" s="1"/>
  <c r="AY2357"/>
  <c r="AZ2357" s="1"/>
  <c r="AY2365"/>
  <c r="AZ2365" s="1"/>
  <c r="AY2373"/>
  <c r="AZ2373" s="1"/>
  <c r="AY2381"/>
  <c r="AZ2381" s="1"/>
  <c r="AY2389"/>
  <c r="AZ2389" s="1"/>
  <c r="AY2397"/>
  <c r="AZ2397" s="1"/>
  <c r="AY2405"/>
  <c r="AZ2405" s="1"/>
  <c r="AY2413"/>
  <c r="AZ2413" s="1"/>
  <c r="AY2421"/>
  <c r="AZ2421" s="1"/>
  <c r="AY2429"/>
  <c r="AZ2429" s="1"/>
  <c r="AY2437"/>
  <c r="AZ2437" s="1"/>
  <c r="AY2445"/>
  <c r="AZ2445" s="1"/>
  <c r="AY2453"/>
  <c r="AZ2453" s="1"/>
  <c r="AY2461"/>
  <c r="AZ2461" s="1"/>
  <c r="AY2469"/>
  <c r="AZ2469" s="1"/>
  <c r="AY2477"/>
  <c r="AZ2477" s="1"/>
  <c r="AY2485"/>
  <c r="AZ2485" s="1"/>
  <c r="AY2493"/>
  <c r="AZ2493" s="1"/>
  <c r="AY2501"/>
  <c r="AZ2501" s="1"/>
  <c r="AY2509"/>
  <c r="AZ2509" s="1"/>
  <c r="AY2517"/>
  <c r="AZ2517" s="1"/>
  <c r="AY2525"/>
  <c r="AZ2525" s="1"/>
  <c r="AY2533"/>
  <c r="AZ2533" s="1"/>
  <c r="AY2541"/>
  <c r="AZ2541" s="1"/>
  <c r="AY2549"/>
  <c r="AZ2549" s="1"/>
  <c r="AY2557"/>
  <c r="AZ2557" s="1"/>
  <c r="AY2565"/>
  <c r="AZ2565" s="1"/>
  <c r="AY2573"/>
  <c r="AZ2573" s="1"/>
  <c r="AY2581"/>
  <c r="AZ2581" s="1"/>
  <c r="AY2589"/>
  <c r="AZ2589" s="1"/>
  <c r="AY2597"/>
  <c r="AZ2597" s="1"/>
  <c r="AY2605"/>
  <c r="AZ2605" s="1"/>
  <c r="AY2613"/>
  <c r="AZ2613" s="1"/>
  <c r="AY2621"/>
  <c r="AZ2621" s="1"/>
  <c r="AY2629"/>
  <c r="AZ2629" s="1"/>
  <c r="AY2637"/>
  <c r="AZ2637" s="1"/>
  <c r="AY2645"/>
  <c r="AZ2645" s="1"/>
  <c r="AY2653"/>
  <c r="AZ2653" s="1"/>
  <c r="AY2661"/>
  <c r="AZ2661" s="1"/>
  <c r="AY2669"/>
  <c r="AZ2669" s="1"/>
  <c r="AY2677"/>
  <c r="AZ2677" s="1"/>
  <c r="AY2685"/>
  <c r="AZ2685" s="1"/>
  <c r="AY2693"/>
  <c r="AZ2693" s="1"/>
  <c r="AY2701"/>
  <c r="AZ2701" s="1"/>
  <c r="AY2709"/>
  <c r="AZ2709" s="1"/>
  <c r="AY2717"/>
  <c r="AZ2717" s="1"/>
  <c r="AY2725"/>
  <c r="AZ2725" s="1"/>
  <c r="AY2733"/>
  <c r="AZ2733" s="1"/>
  <c r="AY2741"/>
  <c r="AZ2741" s="1"/>
  <c r="AY2749"/>
  <c r="AZ2749" s="1"/>
  <c r="AY2757"/>
  <c r="AZ2757" s="1"/>
  <c r="AY2765"/>
  <c r="AZ2765" s="1"/>
  <c r="AY2773"/>
  <c r="AZ2773" s="1"/>
  <c r="AY2781"/>
  <c r="AZ2781" s="1"/>
  <c r="AY2789"/>
  <c r="AZ2789" s="1"/>
  <c r="AY2797"/>
  <c r="AZ2797" s="1"/>
  <c r="AY2805"/>
  <c r="AZ2805" s="1"/>
  <c r="AY2813"/>
  <c r="AZ2813" s="1"/>
  <c r="AY2821"/>
  <c r="AZ2821" s="1"/>
  <c r="AY2829"/>
  <c r="AZ2829" s="1"/>
  <c r="AY2837"/>
  <c r="AZ2837" s="1"/>
  <c r="AY2845"/>
  <c r="AZ2845" s="1"/>
  <c r="AY2853"/>
  <c r="AZ2853" s="1"/>
  <c r="AY2861"/>
  <c r="AZ2861" s="1"/>
  <c r="AY2869"/>
  <c r="AZ2869" s="1"/>
  <c r="AY2877"/>
  <c r="AZ2877" s="1"/>
  <c r="AY2885"/>
  <c r="AZ2885" s="1"/>
  <c r="AY2893"/>
  <c r="AZ2893" s="1"/>
  <c r="AY2901"/>
  <c r="AZ2901" s="1"/>
  <c r="AY2909"/>
  <c r="AZ2909" s="1"/>
  <c r="AY2917"/>
  <c r="AZ2917" s="1"/>
  <c r="AY2925"/>
  <c r="AZ2925" s="1"/>
  <c r="AY2933"/>
  <c r="AZ2933" s="1"/>
  <c r="AY2941"/>
  <c r="AZ2941" s="1"/>
  <c r="AY2949"/>
  <c r="AZ2949" s="1"/>
  <c r="AY2957"/>
  <c r="AZ2957" s="1"/>
  <c r="AY2965"/>
  <c r="AZ2965" s="1"/>
  <c r="AY2973"/>
  <c r="AZ2973" s="1"/>
  <c r="AY2981"/>
  <c r="AZ2981" s="1"/>
  <c r="AY2989"/>
  <c r="AZ2989" s="1"/>
  <c r="AY2997"/>
  <c r="AZ2997" s="1"/>
  <c r="AY3005"/>
  <c r="AZ3005" s="1"/>
  <c r="AY3013"/>
  <c r="AZ3013" s="1"/>
  <c r="AY3021"/>
  <c r="AZ3021" s="1"/>
  <c r="AY3029"/>
  <c r="AZ3029" s="1"/>
  <c r="AY3037"/>
  <c r="AZ3037" s="1"/>
  <c r="AY3045"/>
  <c r="AZ3045" s="1"/>
  <c r="AY3053"/>
  <c r="AZ3053" s="1"/>
  <c r="AY3061"/>
  <c r="AZ3061" s="1"/>
  <c r="AY3069"/>
  <c r="AZ3069" s="1"/>
  <c r="AY3077"/>
  <c r="AZ3077" s="1"/>
  <c r="AY3085"/>
  <c r="AZ3085" s="1"/>
  <c r="AY3093"/>
  <c r="AZ3093" s="1"/>
  <c r="AY3101"/>
  <c r="AZ3101" s="1"/>
  <c r="AY3109"/>
  <c r="AZ3109" s="1"/>
  <c r="AY3117"/>
  <c r="AZ3117" s="1"/>
  <c r="AY3125"/>
  <c r="AZ3125" s="1"/>
  <c r="AY3133"/>
  <c r="AZ3133" s="1"/>
  <c r="AY3141"/>
  <c r="AZ3141" s="1"/>
  <c r="AY3149"/>
  <c r="AZ3149" s="1"/>
  <c r="AY3157"/>
  <c r="AZ3157" s="1"/>
  <c r="AY3165"/>
  <c r="AZ3165" s="1"/>
  <c r="AY3173"/>
  <c r="AZ3173" s="1"/>
  <c r="AY3181"/>
  <c r="AZ3181" s="1"/>
  <c r="AY3189"/>
  <c r="AZ3189" s="1"/>
  <c r="AY3197"/>
  <c r="AZ3197" s="1"/>
  <c r="AY3205"/>
  <c r="AZ3205" s="1"/>
  <c r="AY3213"/>
  <c r="AZ3213" s="1"/>
  <c r="AY3221"/>
  <c r="AZ3221" s="1"/>
  <c r="AY3229"/>
  <c r="AZ3229" s="1"/>
  <c r="AY3237"/>
  <c r="AZ3237" s="1"/>
  <c r="AY3245"/>
  <c r="AZ3245" s="1"/>
  <c r="AY3253"/>
  <c r="AZ3253" s="1"/>
  <c r="AY3261"/>
  <c r="AZ3261" s="1"/>
  <c r="AY3269"/>
  <c r="AZ3269" s="1"/>
  <c r="AY3277"/>
  <c r="AZ3277" s="1"/>
  <c r="AY3285"/>
  <c r="AZ3285" s="1"/>
  <c r="AY3293"/>
  <c r="AZ3293" s="1"/>
  <c r="AY3301"/>
  <c r="AZ3301" s="1"/>
  <c r="AY3309"/>
  <c r="AZ3309" s="1"/>
  <c r="AY3317"/>
  <c r="AZ3317" s="1"/>
  <c r="AY3325"/>
  <c r="AZ3325" s="1"/>
  <c r="AY3333"/>
  <c r="AZ3333" s="1"/>
  <c r="AY3341"/>
  <c r="AZ3341" s="1"/>
  <c r="AY3349"/>
  <c r="AZ3349" s="1"/>
  <c r="AY3357"/>
  <c r="AZ3357" s="1"/>
  <c r="AY3365"/>
  <c r="AZ3365" s="1"/>
  <c r="AY3373"/>
  <c r="AZ3373" s="1"/>
  <c r="AY3381"/>
  <c r="AZ3381" s="1"/>
  <c r="AY3389"/>
  <c r="AZ3389" s="1"/>
  <c r="AY3397"/>
  <c r="AZ3397" s="1"/>
  <c r="AY3405"/>
  <c r="AZ3405" s="1"/>
  <c r="AY3413"/>
  <c r="AZ3413" s="1"/>
  <c r="AY3421"/>
  <c r="AZ3421" s="1"/>
  <c r="AY3429"/>
  <c r="AZ3429" s="1"/>
  <c r="AY3437"/>
  <c r="AZ3437" s="1"/>
  <c r="AY3445"/>
  <c r="AZ3445" s="1"/>
  <c r="AY3453"/>
  <c r="AZ3453" s="1"/>
  <c r="AY3461"/>
  <c r="AZ3461" s="1"/>
  <c r="AY3469"/>
  <c r="AZ3469" s="1"/>
  <c r="AY3477"/>
  <c r="AZ3477" s="1"/>
  <c r="AY3485"/>
  <c r="AZ3485" s="1"/>
  <c r="AY3493"/>
  <c r="AZ3493" s="1"/>
  <c r="AY3501"/>
  <c r="AZ3501" s="1"/>
  <c r="AY3509"/>
  <c r="AZ3509" s="1"/>
  <c r="AY3517"/>
  <c r="AZ3517" s="1"/>
  <c r="AY3525"/>
  <c r="AZ3525" s="1"/>
  <c r="AY3533"/>
  <c r="AZ3533" s="1"/>
  <c r="AY3541"/>
  <c r="AZ3541" s="1"/>
  <c r="AY3549"/>
  <c r="AZ3549" s="1"/>
  <c r="AY3557"/>
  <c r="AZ3557" s="1"/>
  <c r="AY3565"/>
  <c r="AZ3565" s="1"/>
  <c r="AY3573"/>
  <c r="AZ3573" s="1"/>
  <c r="AY3581"/>
  <c r="AZ3581" s="1"/>
  <c r="AY3589"/>
  <c r="AZ3589" s="1"/>
  <c r="AY3597"/>
  <c r="AZ3597" s="1"/>
  <c r="AY3605"/>
  <c r="AZ3605" s="1"/>
  <c r="AY3613"/>
  <c r="AZ3613" s="1"/>
  <c r="AY3621"/>
  <c r="AZ3621" s="1"/>
  <c r="AY3629"/>
  <c r="AZ3629" s="1"/>
  <c r="AY3637"/>
  <c r="AZ3637" s="1"/>
  <c r="AY3653"/>
  <c r="AZ3653" s="1"/>
  <c r="AY3669"/>
  <c r="AZ3669" s="1"/>
  <c r="AY3685"/>
  <c r="AZ3685" s="1"/>
  <c r="AY3701"/>
  <c r="AZ3701" s="1"/>
  <c r="AY3717"/>
  <c r="AZ3717" s="1"/>
  <c r="AY3733"/>
  <c r="AZ3733" s="1"/>
  <c r="AY3749"/>
  <c r="AZ3749" s="1"/>
  <c r="AY3765"/>
  <c r="AZ3765" s="1"/>
  <c r="AY3777"/>
  <c r="AZ3777" s="1"/>
  <c r="AY3785"/>
  <c r="AZ3785" s="1"/>
  <c r="AY3793"/>
  <c r="AZ3793" s="1"/>
  <c r="AY3801"/>
  <c r="AZ3801" s="1"/>
  <c r="AY3809"/>
  <c r="AZ3809" s="1"/>
  <c r="AY3817"/>
  <c r="AZ3817" s="1"/>
  <c r="AY3825"/>
  <c r="AZ3825" s="1"/>
  <c r="AY3833"/>
  <c r="AZ3833" s="1"/>
  <c r="AY3841"/>
  <c r="AZ3841" s="1"/>
  <c r="AY3849"/>
  <c r="AZ3849" s="1"/>
  <c r="AY3857"/>
  <c r="AZ3857" s="1"/>
  <c r="AY3865"/>
  <c r="AZ3865" s="1"/>
  <c r="AY3873"/>
  <c r="AZ3873" s="1"/>
  <c r="AY3881"/>
  <c r="AZ3881" s="1"/>
  <c r="AY3889"/>
  <c r="AZ3889" s="1"/>
  <c r="AY3897"/>
  <c r="AZ3897" s="1"/>
  <c r="AY3905"/>
  <c r="AZ3905" s="1"/>
  <c r="AY3913"/>
  <c r="AZ3913" s="1"/>
  <c r="AY3921"/>
  <c r="AZ3921" s="1"/>
  <c r="AY3929"/>
  <c r="AZ3929" s="1"/>
  <c r="AY3937"/>
  <c r="AZ3937" s="1"/>
  <c r="AY3945"/>
  <c r="AZ3945" s="1"/>
  <c r="AY3953"/>
  <c r="AZ3953" s="1"/>
  <c r="AY3961"/>
  <c r="AZ3961" s="1"/>
  <c r="AY3969"/>
  <c r="AZ3969" s="1"/>
  <c r="AY3977"/>
  <c r="AZ3977" s="1"/>
  <c r="AY3985"/>
  <c r="AZ3985" s="1"/>
  <c r="AY3993"/>
  <c r="AZ3993" s="1"/>
  <c r="AY121"/>
  <c r="AZ121" s="1"/>
  <c r="AY153"/>
  <c r="AY182"/>
  <c r="AZ182" s="1"/>
  <c r="AY198"/>
  <c r="AZ198" s="1"/>
  <c r="AY214"/>
  <c r="AZ214" s="1"/>
  <c r="AY230"/>
  <c r="AZ230" s="1"/>
  <c r="AY246"/>
  <c r="AZ246" s="1"/>
  <c r="AY262"/>
  <c r="AY450"/>
  <c r="AZ450" s="1"/>
  <c r="AY472"/>
  <c r="AZ472" s="1"/>
  <c r="AY531"/>
  <c r="AZ531" s="1"/>
  <c r="AY547"/>
  <c r="AZ547" s="1"/>
  <c r="AY107"/>
  <c r="AZ107" s="1"/>
  <c r="AY139"/>
  <c r="AZ139" s="1"/>
  <c r="AY171"/>
  <c r="AZ171" s="1"/>
  <c r="AY191"/>
  <c r="AZ191" s="1"/>
  <c r="AY207"/>
  <c r="AZ207" s="1"/>
  <c r="AY223"/>
  <c r="AY239"/>
  <c r="AZ239" s="1"/>
  <c r="AY255"/>
  <c r="AZ255" s="1"/>
  <c r="AY271"/>
  <c r="AZ271" s="1"/>
  <c r="AY287"/>
  <c r="AZ287" s="1"/>
  <c r="AY303"/>
  <c r="AZ303" s="1"/>
  <c r="AY333"/>
  <c r="AZ333" s="1"/>
  <c r="AY349"/>
  <c r="AZ349" s="1"/>
  <c r="AY365"/>
  <c r="AZ365" s="1"/>
  <c r="AY381"/>
  <c r="AZ381" s="1"/>
  <c r="AY397"/>
  <c r="AZ397" s="1"/>
  <c r="AY413"/>
  <c r="AZ413" s="1"/>
  <c r="AY462"/>
  <c r="AZ462" s="1"/>
  <c r="AY494"/>
  <c r="AZ494" s="1"/>
  <c r="AY526"/>
  <c r="AZ526" s="1"/>
  <c r="AY542"/>
  <c r="AZ542" s="1"/>
  <c r="AY558"/>
  <c r="AZ558" s="1"/>
  <c r="AY574"/>
  <c r="AZ574" s="1"/>
  <c r="AY589"/>
  <c r="AZ589" s="1"/>
  <c r="AY605"/>
  <c r="AZ605" s="1"/>
  <c r="AY621"/>
  <c r="AZ621" s="1"/>
  <c r="AY637"/>
  <c r="AZ637" s="1"/>
  <c r="AY653"/>
  <c r="AZ653" s="1"/>
  <c r="AY669"/>
  <c r="AZ669" s="1"/>
  <c r="AY685"/>
  <c r="AZ685" s="1"/>
  <c r="AY701"/>
  <c r="AZ701" s="1"/>
  <c r="AY717"/>
  <c r="AZ717" s="1"/>
  <c r="AY733"/>
  <c r="AZ733" s="1"/>
  <c r="AY749"/>
  <c r="AZ749" s="1"/>
  <c r="AY765"/>
  <c r="AZ765" s="1"/>
  <c r="AY781"/>
  <c r="AZ781" s="1"/>
  <c r="AY797"/>
  <c r="AZ797" s="1"/>
  <c r="AY813"/>
  <c r="AZ813" s="1"/>
  <c r="AY829"/>
  <c r="AZ829" s="1"/>
  <c r="AY845"/>
  <c r="AZ845" s="1"/>
  <c r="AY861"/>
  <c r="AZ861" s="1"/>
  <c r="AY877"/>
  <c r="AZ877" s="1"/>
  <c r="AY893"/>
  <c r="AZ893" s="1"/>
  <c r="AY909"/>
  <c r="AZ909" s="1"/>
  <c r="AY925"/>
  <c r="AZ925" s="1"/>
  <c r="AY941"/>
  <c r="AZ941" s="1"/>
  <c r="AY957"/>
  <c r="AZ957" s="1"/>
  <c r="AY973"/>
  <c r="AZ973" s="1"/>
  <c r="AY94"/>
  <c r="AY571"/>
  <c r="AZ571" s="1"/>
  <c r="AY588"/>
  <c r="AZ588" s="1"/>
  <c r="AY604"/>
  <c r="AZ604" s="1"/>
  <c r="AY620"/>
  <c r="AZ620" s="1"/>
  <c r="AY636"/>
  <c r="AZ636" s="1"/>
  <c r="AY652"/>
  <c r="AZ652" s="1"/>
  <c r="AY668"/>
  <c r="AZ668" s="1"/>
  <c r="AY684"/>
  <c r="AZ684" s="1"/>
  <c r="AY700"/>
  <c r="AZ700" s="1"/>
  <c r="AY716"/>
  <c r="AZ716" s="1"/>
  <c r="AY732"/>
  <c r="AZ732" s="1"/>
  <c r="AY748"/>
  <c r="AZ748" s="1"/>
  <c r="AY764"/>
  <c r="AZ764" s="1"/>
  <c r="AY780"/>
  <c r="AZ780" s="1"/>
  <c r="AY796"/>
  <c r="AZ796" s="1"/>
  <c r="AY812"/>
  <c r="AZ812" s="1"/>
  <c r="AY828"/>
  <c r="AZ828" s="1"/>
  <c r="AY844"/>
  <c r="AZ844" s="1"/>
  <c r="AY860"/>
  <c r="AZ860" s="1"/>
  <c r="AY876"/>
  <c r="AZ876" s="1"/>
  <c r="AY892"/>
  <c r="AZ892" s="1"/>
  <c r="AY908"/>
  <c r="AZ908" s="1"/>
  <c r="AY924"/>
  <c r="AZ924" s="1"/>
  <c r="AY940"/>
  <c r="AZ940" s="1"/>
  <c r="AY956"/>
  <c r="AZ956" s="1"/>
  <c r="AY972"/>
  <c r="AZ972" s="1"/>
  <c r="AY988"/>
  <c r="AZ988" s="1"/>
  <c r="AY1004"/>
  <c r="AZ1004" s="1"/>
  <c r="AY1020"/>
  <c r="AZ1020" s="1"/>
  <c r="AY1036"/>
  <c r="AZ1036" s="1"/>
  <c r="AY1052"/>
  <c r="AZ1052" s="1"/>
  <c r="AY1068"/>
  <c r="AZ1068" s="1"/>
  <c r="AY1084"/>
  <c r="AZ1084" s="1"/>
  <c r="AY1100"/>
  <c r="AZ1100" s="1"/>
  <c r="AY1116"/>
  <c r="AZ1116" s="1"/>
  <c r="AY1132"/>
  <c r="AZ1132" s="1"/>
  <c r="AY1148"/>
  <c r="AZ1148" s="1"/>
  <c r="AY1164"/>
  <c r="AZ1164" s="1"/>
  <c r="AY1180"/>
  <c r="AZ1180" s="1"/>
  <c r="AY1196"/>
  <c r="AZ1196" s="1"/>
  <c r="AY1212"/>
  <c r="AZ1212" s="1"/>
  <c r="AY1228"/>
  <c r="AZ1228" s="1"/>
  <c r="AY1244"/>
  <c r="AZ1244" s="1"/>
  <c r="AY1260"/>
  <c r="AZ1260" s="1"/>
  <c r="AY1276"/>
  <c r="AZ1276" s="1"/>
  <c r="AY1292"/>
  <c r="AZ1292" s="1"/>
  <c r="AY1308"/>
  <c r="AZ1308" s="1"/>
  <c r="AY1324"/>
  <c r="AZ1324" s="1"/>
  <c r="AY1340"/>
  <c r="AZ1340" s="1"/>
  <c r="AY1356"/>
  <c r="AZ1356" s="1"/>
  <c r="AY1372"/>
  <c r="AZ1372" s="1"/>
  <c r="AY1388"/>
  <c r="AZ1388" s="1"/>
  <c r="AY1404"/>
  <c r="AZ1404" s="1"/>
  <c r="AY1420"/>
  <c r="AZ1420" s="1"/>
  <c r="AY1436"/>
  <c r="AZ1436" s="1"/>
  <c r="AY1452"/>
  <c r="AZ1452" s="1"/>
  <c r="AY1468"/>
  <c r="AZ1468" s="1"/>
  <c r="AY1484"/>
  <c r="AZ1484" s="1"/>
  <c r="AY1500"/>
  <c r="AZ1500" s="1"/>
  <c r="AY1516"/>
  <c r="AZ1516" s="1"/>
  <c r="AY1532"/>
  <c r="AZ1532" s="1"/>
  <c r="AY1548"/>
  <c r="AZ1548" s="1"/>
  <c r="AY1564"/>
  <c r="AZ1564" s="1"/>
  <c r="AY1580"/>
  <c r="AZ1580" s="1"/>
  <c r="AY1596"/>
  <c r="AZ1596" s="1"/>
  <c r="AY1612"/>
  <c r="AZ1612" s="1"/>
  <c r="AY1628"/>
  <c r="AZ1628" s="1"/>
  <c r="AY1644"/>
  <c r="AZ1644" s="1"/>
  <c r="AY1660"/>
  <c r="AZ1660" s="1"/>
  <c r="AY1676"/>
  <c r="AZ1676" s="1"/>
  <c r="AY1692"/>
  <c r="AZ1692" s="1"/>
  <c r="AY1708"/>
  <c r="AZ1708" s="1"/>
  <c r="AY1724"/>
  <c r="AZ1724" s="1"/>
  <c r="AY1740"/>
  <c r="AZ1740" s="1"/>
  <c r="AY1756"/>
  <c r="AZ1756" s="1"/>
  <c r="AY1772"/>
  <c r="AZ1772" s="1"/>
  <c r="AY1788"/>
  <c r="AZ1788" s="1"/>
  <c r="AY1804"/>
  <c r="AZ1804" s="1"/>
  <c r="AY1820"/>
  <c r="AZ1820" s="1"/>
  <c r="AY1836"/>
  <c r="AZ1836" s="1"/>
  <c r="AY1852"/>
  <c r="AZ1852" s="1"/>
  <c r="AY1868"/>
  <c r="AZ1868" s="1"/>
  <c r="AY1884"/>
  <c r="AZ1884" s="1"/>
  <c r="AY1900"/>
  <c r="AZ1900" s="1"/>
  <c r="AY1916"/>
  <c r="AZ1916" s="1"/>
  <c r="AY1932"/>
  <c r="AZ1932" s="1"/>
  <c r="AY1948"/>
  <c r="AZ1948" s="1"/>
  <c r="AY1964"/>
  <c r="AZ1964" s="1"/>
  <c r="AY1980"/>
  <c r="AZ1980" s="1"/>
  <c r="AY1996"/>
  <c r="AZ1996" s="1"/>
  <c r="AY2012"/>
  <c r="AZ2012" s="1"/>
  <c r="AY999"/>
  <c r="AZ999" s="1"/>
  <c r="AY1015"/>
  <c r="AZ1015" s="1"/>
  <c r="AY1031"/>
  <c r="AZ1031" s="1"/>
  <c r="AY1047"/>
  <c r="AZ1047" s="1"/>
  <c r="AY1063"/>
  <c r="AZ1063" s="1"/>
  <c r="AY1079"/>
  <c r="AZ1079" s="1"/>
  <c r="AY1095"/>
  <c r="AZ1095" s="1"/>
  <c r="AY1111"/>
  <c r="AZ1111" s="1"/>
  <c r="AY1127"/>
  <c r="AZ1127" s="1"/>
  <c r="AY1143"/>
  <c r="AZ1143" s="1"/>
  <c r="AY1159"/>
  <c r="AZ1159" s="1"/>
  <c r="AY1175"/>
  <c r="AZ1175" s="1"/>
  <c r="AY1191"/>
  <c r="AZ1191" s="1"/>
  <c r="AY1207"/>
  <c r="AZ1207" s="1"/>
  <c r="AY1223"/>
  <c r="AZ1223" s="1"/>
  <c r="AY1239"/>
  <c r="AZ1239" s="1"/>
  <c r="AY1255"/>
  <c r="AZ1255" s="1"/>
  <c r="AY1271"/>
  <c r="AZ1271" s="1"/>
  <c r="AY1287"/>
  <c r="AZ1287" s="1"/>
  <c r="AY1303"/>
  <c r="AZ1303" s="1"/>
  <c r="AY1319"/>
  <c r="AZ1319" s="1"/>
  <c r="AY1335"/>
  <c r="AZ1335" s="1"/>
  <c r="AY1351"/>
  <c r="AZ1351" s="1"/>
  <c r="AY1367"/>
  <c r="AZ1367" s="1"/>
  <c r="AY1383"/>
  <c r="AZ1383" s="1"/>
  <c r="AY1399"/>
  <c r="AZ1399" s="1"/>
  <c r="AY1415"/>
  <c r="AZ1415" s="1"/>
  <c r="AY1431"/>
  <c r="AZ1431" s="1"/>
  <c r="AY1447"/>
  <c r="AZ1447" s="1"/>
  <c r="AY1463"/>
  <c r="AZ1463" s="1"/>
  <c r="AY1479"/>
  <c r="AZ1479" s="1"/>
  <c r="AY1495"/>
  <c r="AZ1495" s="1"/>
  <c r="AY1511"/>
  <c r="AZ1511" s="1"/>
  <c r="AY1527"/>
  <c r="AZ1527" s="1"/>
  <c r="AY1543"/>
  <c r="AZ1543" s="1"/>
  <c r="AY1559"/>
  <c r="AZ1559" s="1"/>
  <c r="AY1575"/>
  <c r="AZ1575" s="1"/>
  <c r="AY1591"/>
  <c r="AZ1591" s="1"/>
  <c r="AY1607"/>
  <c r="AZ1607" s="1"/>
  <c r="AY1623"/>
  <c r="AZ1623" s="1"/>
  <c r="AY1639"/>
  <c r="AZ1639" s="1"/>
  <c r="AY1655"/>
  <c r="AZ1655" s="1"/>
  <c r="AY1671"/>
  <c r="AZ1671" s="1"/>
  <c r="AY1687"/>
  <c r="AZ1687" s="1"/>
  <c r="AY1703"/>
  <c r="AZ1703" s="1"/>
  <c r="AY1719"/>
  <c r="AZ1719" s="1"/>
  <c r="AY1735"/>
  <c r="AZ1735" s="1"/>
  <c r="AY1751"/>
  <c r="AZ1751" s="1"/>
  <c r="AY1767"/>
  <c r="AZ1767" s="1"/>
  <c r="AY1783"/>
  <c r="AZ1783" s="1"/>
  <c r="AY1799"/>
  <c r="AZ1799" s="1"/>
  <c r="AY1815"/>
  <c r="AZ1815" s="1"/>
  <c r="AY1831"/>
  <c r="AZ1831" s="1"/>
  <c r="AY1847"/>
  <c r="AZ1847" s="1"/>
  <c r="AY1863"/>
  <c r="AZ1863" s="1"/>
  <c r="AY1879"/>
  <c r="AZ1879" s="1"/>
  <c r="AY1895"/>
  <c r="AZ1895" s="1"/>
  <c r="AY1911"/>
  <c r="AZ1911" s="1"/>
  <c r="AY1927"/>
  <c r="AZ1927" s="1"/>
  <c r="AY1943"/>
  <c r="AZ1943" s="1"/>
  <c r="AY1959"/>
  <c r="AZ1959" s="1"/>
  <c r="AY1975"/>
  <c r="AZ1975" s="1"/>
  <c r="AY1991"/>
  <c r="AZ1991" s="1"/>
  <c r="AY2007"/>
  <c r="AZ2007" s="1"/>
  <c r="AY2028"/>
  <c r="AZ2028" s="1"/>
  <c r="AY2044"/>
  <c r="AZ2044" s="1"/>
  <c r="AY2060"/>
  <c r="AZ2060" s="1"/>
  <c r="AY2076"/>
  <c r="AZ2076" s="1"/>
  <c r="AY2092"/>
  <c r="AZ2092" s="1"/>
  <c r="AY2108"/>
  <c r="AZ2108" s="1"/>
  <c r="AY2124"/>
  <c r="AZ2124" s="1"/>
  <c r="AY2140"/>
  <c r="AZ2140" s="1"/>
  <c r="AY2156"/>
  <c r="AZ2156" s="1"/>
  <c r="AY2172"/>
  <c r="AZ2172" s="1"/>
  <c r="AY2188"/>
  <c r="AZ2188" s="1"/>
  <c r="AY2204"/>
  <c r="AZ2204" s="1"/>
  <c r="AY2220"/>
  <c r="AZ2220" s="1"/>
  <c r="AY2236"/>
  <c r="AZ2236" s="1"/>
  <c r="AY2252"/>
  <c r="AZ2252" s="1"/>
  <c r="AY2268"/>
  <c r="AZ2268" s="1"/>
  <c r="AY2284"/>
  <c r="AZ2284" s="1"/>
  <c r="AY2300"/>
  <c r="AZ2300" s="1"/>
  <c r="AY2316"/>
  <c r="AZ2316" s="1"/>
  <c r="AY2332"/>
  <c r="AZ2332" s="1"/>
  <c r="AY2348"/>
  <c r="AZ2348" s="1"/>
  <c r="AY2364"/>
  <c r="AZ2364" s="1"/>
  <c r="AY2380"/>
  <c r="AZ2380" s="1"/>
  <c r="AP93"/>
  <c r="AY447" s="1"/>
  <c r="AZ447" s="1"/>
  <c r="BC447" s="1"/>
  <c r="AY40"/>
  <c r="AY66"/>
  <c r="AY82"/>
  <c r="AY7"/>
  <c r="AY23"/>
  <c r="AY45"/>
  <c r="AY9"/>
  <c r="AZ9" s="1"/>
  <c r="AY17"/>
  <c r="AZ17" s="1"/>
  <c r="AY25"/>
  <c r="AZ25" s="1"/>
  <c r="AY33"/>
  <c r="AZ33" s="1"/>
  <c r="AY39"/>
  <c r="AZ39" s="1"/>
  <c r="AY43"/>
  <c r="AZ43" s="1"/>
  <c r="AY51"/>
  <c r="AZ51" s="1"/>
  <c r="AY55"/>
  <c r="AZ55" s="1"/>
  <c r="AY59"/>
  <c r="AZ59" s="1"/>
  <c r="AY63"/>
  <c r="AZ63" s="1"/>
  <c r="AY67"/>
  <c r="AZ67" s="1"/>
  <c r="AY71"/>
  <c r="AZ71" s="1"/>
  <c r="AY75"/>
  <c r="AZ75" s="1"/>
  <c r="AY79"/>
  <c r="AZ79" s="1"/>
  <c r="AY83"/>
  <c r="AZ83" s="1"/>
  <c r="AY87"/>
  <c r="AZ87" s="1"/>
  <c r="AY91"/>
  <c r="AZ91" s="1"/>
  <c r="AY4"/>
  <c r="AZ4" s="1"/>
  <c r="AY8"/>
  <c r="AZ8" s="1"/>
  <c r="AY12"/>
  <c r="AZ12" s="1"/>
  <c r="AY16"/>
  <c r="AZ16" s="1"/>
  <c r="AY20"/>
  <c r="AZ20" s="1"/>
  <c r="AY24"/>
  <c r="AZ24" s="1"/>
  <c r="AY28"/>
  <c r="AZ28" s="1"/>
  <c r="AY32"/>
  <c r="AZ32" s="1"/>
  <c r="AY36"/>
  <c r="AZ36" s="1"/>
  <c r="AY42"/>
  <c r="AZ42" s="1"/>
  <c r="AY46"/>
  <c r="AZ46" s="1"/>
  <c r="AY50"/>
  <c r="AZ50" s="1"/>
  <c r="AY56"/>
  <c r="AZ56" s="1"/>
  <c r="AY64"/>
  <c r="AZ64" s="1"/>
  <c r="AY72"/>
  <c r="AZ72" s="1"/>
  <c r="AY80"/>
  <c r="AZ80" s="1"/>
  <c r="AY88"/>
  <c r="AZ88" s="1"/>
  <c r="AY5"/>
  <c r="AZ5" s="1"/>
  <c r="AY13"/>
  <c r="AZ13" s="1"/>
  <c r="AY21"/>
  <c r="AZ21" s="1"/>
  <c r="AY29"/>
  <c r="AZ29" s="1"/>
  <c r="AY37"/>
  <c r="AZ37" s="1"/>
  <c r="AY41"/>
  <c r="AZ41" s="1"/>
  <c r="AY47"/>
  <c r="AZ47" s="1"/>
  <c r="AY53"/>
  <c r="AZ53" s="1"/>
  <c r="AY57"/>
  <c r="AZ57" s="1"/>
  <c r="AY61"/>
  <c r="AZ61" s="1"/>
  <c r="AY65"/>
  <c r="AZ65" s="1"/>
  <c r="AY69"/>
  <c r="AZ69" s="1"/>
  <c r="AY73"/>
  <c r="AZ73" s="1"/>
  <c r="AY77"/>
  <c r="AZ77" s="1"/>
  <c r="AY81"/>
  <c r="AZ81" s="1"/>
  <c r="AY85"/>
  <c r="AZ85" s="1"/>
  <c r="AY89"/>
  <c r="AZ89" s="1"/>
  <c r="AY93"/>
  <c r="AZ93" s="1"/>
  <c r="AY6"/>
  <c r="AZ6" s="1"/>
  <c r="AY10"/>
  <c r="AZ10" s="1"/>
  <c r="AY14"/>
  <c r="AZ14" s="1"/>
  <c r="AY18"/>
  <c r="AZ18" s="1"/>
  <c r="AY22"/>
  <c r="AZ22" s="1"/>
  <c r="AY26"/>
  <c r="AZ26" s="1"/>
  <c r="AY30"/>
  <c r="AZ30" s="1"/>
  <c r="AY34"/>
  <c r="AZ34" s="1"/>
  <c r="AY38"/>
  <c r="AZ38" s="1"/>
  <c r="AY44"/>
  <c r="AZ44" s="1"/>
  <c r="AY48"/>
  <c r="AZ48" s="1"/>
  <c r="AY52"/>
  <c r="AZ52" s="1"/>
  <c r="AY60"/>
  <c r="AZ60" s="1"/>
  <c r="AY68"/>
  <c r="AZ68" s="1"/>
  <c r="AY76"/>
  <c r="AZ76" s="1"/>
  <c r="AY84"/>
  <c r="AZ84" s="1"/>
  <c r="AY92"/>
  <c r="AZ92" s="1"/>
  <c r="AP88"/>
  <c r="AY318" s="1"/>
  <c r="AZ318" s="1"/>
  <c r="BC318" s="1"/>
  <c r="AY54"/>
  <c r="AY62"/>
  <c r="AY70"/>
  <c r="AY78"/>
  <c r="AY86"/>
  <c r="AY11"/>
  <c r="AY19"/>
  <c r="AY27"/>
  <c r="AY35"/>
  <c r="AY49"/>
  <c r="AZ27" l="1"/>
  <c r="BB27"/>
  <c r="AZ78"/>
  <c r="BB78"/>
  <c r="AZ62"/>
  <c r="BB62"/>
  <c r="AZ35"/>
  <c r="BB35"/>
  <c r="AZ19"/>
  <c r="BB19"/>
  <c r="AZ86"/>
  <c r="BB86"/>
  <c r="AZ70"/>
  <c r="BB70"/>
  <c r="AZ54"/>
  <c r="BB54"/>
  <c r="AZ23"/>
  <c r="BB23"/>
  <c r="AZ82"/>
  <c r="BB82"/>
  <c r="AZ40"/>
  <c r="BB40"/>
  <c r="AZ94"/>
  <c r="BB94"/>
  <c r="AZ253"/>
  <c r="BB253"/>
  <c r="AZ237"/>
  <c r="BB237"/>
  <c r="AZ204"/>
  <c r="BB204"/>
  <c r="AZ165"/>
  <c r="BB165"/>
  <c r="AZ133"/>
  <c r="BB133"/>
  <c r="AZ161"/>
  <c r="BB161"/>
  <c r="AZ115"/>
  <c r="BB115"/>
  <c r="AZ187"/>
  <c r="BB187"/>
  <c r="AZ124"/>
  <c r="BB124"/>
  <c r="AZ102"/>
  <c r="BB102"/>
  <c r="AZ106"/>
  <c r="BB106"/>
  <c r="AZ137"/>
  <c r="BB137"/>
  <c r="AZ257"/>
  <c r="BB257"/>
  <c r="AZ241"/>
  <c r="BB241"/>
  <c r="AZ175"/>
  <c r="BB175"/>
  <c r="AZ200"/>
  <c r="BB200"/>
  <c r="AZ184"/>
  <c r="BB184"/>
  <c r="AZ157"/>
  <c r="BB157"/>
  <c r="AZ74"/>
  <c r="BB74"/>
  <c r="AZ58"/>
  <c r="BB58"/>
  <c r="AZ90"/>
  <c r="BB90"/>
  <c r="BC90" s="1"/>
  <c r="AZ49"/>
  <c r="BB49"/>
  <c r="AZ11"/>
  <c r="BB11"/>
  <c r="AZ45"/>
  <c r="BB45"/>
  <c r="AZ7"/>
  <c r="BB7"/>
  <c r="AZ66"/>
  <c r="BB66"/>
  <c r="AZ223"/>
  <c r="BB223"/>
  <c r="AZ262"/>
  <c r="BB262"/>
  <c r="AZ153"/>
  <c r="BB153"/>
  <c r="AZ245"/>
  <c r="BB245"/>
  <c r="AZ229"/>
  <c r="BB229"/>
  <c r="AZ119"/>
  <c r="BB119"/>
  <c r="AZ228"/>
  <c r="BB228"/>
  <c r="AZ212"/>
  <c r="BB212"/>
  <c r="AZ196"/>
  <c r="BB196"/>
  <c r="AZ149"/>
  <c r="BB149"/>
  <c r="AZ145"/>
  <c r="BB145"/>
  <c r="AZ218"/>
  <c r="BB218"/>
  <c r="AZ179"/>
  <c r="BB179"/>
  <c r="AZ219"/>
  <c r="BB219"/>
  <c r="AZ110"/>
  <c r="BB110"/>
  <c r="AZ128"/>
  <c r="BB128"/>
  <c r="AZ98"/>
  <c r="BB98"/>
  <c r="AZ169"/>
  <c r="BB169"/>
  <c r="AZ249"/>
  <c r="BB249"/>
  <c r="AZ233"/>
  <c r="BB233"/>
  <c r="AZ208"/>
  <c r="BB208"/>
  <c r="AZ192"/>
  <c r="BB192"/>
  <c r="AZ141"/>
  <c r="BB141"/>
  <c r="AZ15"/>
  <c r="BB15"/>
  <c r="AZ31"/>
  <c r="BB31"/>
  <c r="AY370"/>
  <c r="AZ370" s="1"/>
  <c r="BC370" s="1"/>
  <c r="AY445"/>
  <c r="AZ445" s="1"/>
  <c r="BC445" s="1"/>
  <c r="AY434"/>
  <c r="AZ434" s="1"/>
  <c r="BC434" s="1"/>
  <c r="AY294"/>
  <c r="AZ294" s="1"/>
  <c r="BC294" s="1"/>
  <c r="AY402"/>
  <c r="AZ402" s="1"/>
  <c r="BC402" s="1"/>
  <c r="AY338"/>
  <c r="AZ338" s="1"/>
  <c r="BC338" s="1"/>
  <c r="AY451"/>
  <c r="AZ451" s="1"/>
  <c r="BC451" s="1"/>
  <c r="AY326"/>
  <c r="AZ326" s="1"/>
  <c r="BC326" s="1"/>
  <c r="AY274"/>
  <c r="AZ274" s="1"/>
  <c r="BC274" s="1"/>
  <c r="AY290"/>
  <c r="AZ290" s="1"/>
  <c r="BC290" s="1"/>
  <c r="AY306"/>
  <c r="AZ306" s="1"/>
  <c r="BC306" s="1"/>
  <c r="AY334"/>
  <c r="AZ334" s="1"/>
  <c r="BC334" s="1"/>
  <c r="AY350"/>
  <c r="AZ350" s="1"/>
  <c r="BC350" s="1"/>
  <c r="AY366"/>
  <c r="AZ366" s="1"/>
  <c r="BC366" s="1"/>
  <c r="AY382"/>
  <c r="AZ382" s="1"/>
  <c r="BC382" s="1"/>
  <c r="AY398"/>
  <c r="AZ398" s="1"/>
  <c r="BC398" s="1"/>
  <c r="AY414"/>
  <c r="AZ414" s="1"/>
  <c r="BC414" s="1"/>
  <c r="AY496"/>
  <c r="AZ496" s="1"/>
  <c r="BC496" s="1"/>
  <c r="AY441"/>
  <c r="AZ441" s="1"/>
  <c r="BC441" s="1"/>
  <c r="AY483"/>
  <c r="AZ483" s="1"/>
  <c r="BC483" s="1"/>
  <c r="AY467"/>
  <c r="AZ467" s="1"/>
  <c r="BC467" s="1"/>
  <c r="AY509"/>
  <c r="AZ509" s="1"/>
  <c r="BC509" s="1"/>
  <c r="AY487"/>
  <c r="AZ487" s="1"/>
  <c r="BC487" s="1"/>
  <c r="AY471"/>
  <c r="AZ471" s="1"/>
  <c r="BC471" s="1"/>
  <c r="AY410"/>
  <c r="AZ410" s="1"/>
  <c r="BC410" s="1"/>
  <c r="AY378"/>
  <c r="AZ378" s="1"/>
  <c r="BC378" s="1"/>
  <c r="AY346"/>
  <c r="AZ346" s="1"/>
  <c r="BC346" s="1"/>
  <c r="AY302"/>
  <c r="AZ302" s="1"/>
  <c r="BC302" s="1"/>
  <c r="AY455"/>
  <c r="AZ455" s="1"/>
  <c r="BC455" s="1"/>
  <c r="AY492"/>
  <c r="AZ492" s="1"/>
  <c r="BC492" s="1"/>
  <c r="AY428"/>
  <c r="AZ428" s="1"/>
  <c r="BC428" s="1"/>
  <c r="AY272"/>
  <c r="AZ272" s="1"/>
  <c r="BC272" s="1"/>
  <c r="AY437"/>
  <c r="AZ437" s="1"/>
  <c r="BC437" s="1"/>
  <c r="AY429"/>
  <c r="AZ429" s="1"/>
  <c r="BC429" s="1"/>
  <c r="AY504"/>
  <c r="AZ504" s="1"/>
  <c r="BC504" s="1"/>
  <c r="AY418"/>
  <c r="AZ418" s="1"/>
  <c r="BC418" s="1"/>
  <c r="AY386"/>
  <c r="AZ386" s="1"/>
  <c r="BC386" s="1"/>
  <c r="AY354"/>
  <c r="AZ354" s="1"/>
  <c r="BC354" s="1"/>
  <c r="AY314"/>
  <c r="AZ314" s="1"/>
  <c r="BC314" s="1"/>
  <c r="AY278"/>
  <c r="AZ278" s="1"/>
  <c r="BC278" s="1"/>
  <c r="AY459"/>
  <c r="AZ459" s="1"/>
  <c r="BC459" s="1"/>
  <c r="AY500"/>
  <c r="AZ500" s="1"/>
  <c r="BC500" s="1"/>
  <c r="AY310"/>
  <c r="AZ310" s="1"/>
  <c r="BC310" s="1"/>
  <c r="AY282"/>
  <c r="AZ282" s="1"/>
  <c r="BC282" s="1"/>
  <c r="AY298"/>
  <c r="AZ298" s="1"/>
  <c r="BC298" s="1"/>
  <c r="AY322"/>
  <c r="AZ322" s="1"/>
  <c r="BC322" s="1"/>
  <c r="AY342"/>
  <c r="AZ342" s="1"/>
  <c r="BC342" s="1"/>
  <c r="AY358"/>
  <c r="AZ358" s="1"/>
  <c r="BC358" s="1"/>
  <c r="AY374"/>
  <c r="AZ374" s="1"/>
  <c r="BC374" s="1"/>
  <c r="AY390"/>
  <c r="AZ390" s="1"/>
  <c r="BC390" s="1"/>
  <c r="AY406"/>
  <c r="AZ406" s="1"/>
  <c r="BC406" s="1"/>
  <c r="AY422"/>
  <c r="AZ422" s="1"/>
  <c r="BC422" s="1"/>
  <c r="AY267"/>
  <c r="AZ267" s="1"/>
  <c r="BC267" s="1"/>
  <c r="AY515"/>
  <c r="AZ515" s="1"/>
  <c r="BC515" s="1"/>
  <c r="AY475"/>
  <c r="AZ475" s="1"/>
  <c r="BC475" s="1"/>
  <c r="AY511"/>
  <c r="AZ511" s="1"/>
  <c r="BC511" s="1"/>
  <c r="AY479"/>
  <c r="AZ479" s="1"/>
  <c r="BC479" s="1"/>
  <c r="AY463"/>
  <c r="AZ463" s="1"/>
  <c r="BC463" s="1"/>
  <c r="AY394"/>
  <c r="AZ394" s="1"/>
  <c r="BC394" s="1"/>
  <c r="AY362"/>
  <c r="AZ362" s="1"/>
  <c r="BC362" s="1"/>
  <c r="AY330"/>
  <c r="AZ330" s="1"/>
  <c r="BC330" s="1"/>
  <c r="AY286"/>
  <c r="AZ286" s="1"/>
  <c r="BC286" s="1"/>
  <c r="BC31" l="1"/>
  <c r="BC15"/>
  <c r="BC141"/>
  <c r="BC192"/>
  <c r="BC208"/>
  <c r="BC233"/>
  <c r="BC249"/>
  <c r="BC169"/>
  <c r="BC98"/>
  <c r="BC128"/>
  <c r="BC110"/>
  <c r="BC219"/>
  <c r="BC179"/>
  <c r="BC218"/>
  <c r="BC145"/>
  <c r="BC149"/>
  <c r="BC196"/>
  <c r="BC212"/>
  <c r="BC228"/>
  <c r="BC119"/>
  <c r="BC229"/>
  <c r="BC245"/>
  <c r="BC153"/>
  <c r="BC262"/>
  <c r="BC223"/>
  <c r="BC66"/>
  <c r="BC7"/>
  <c r="BC45"/>
  <c r="BC11"/>
  <c r="BC49"/>
  <c r="BC58"/>
  <c r="BC74"/>
  <c r="BC157"/>
  <c r="BC184"/>
  <c r="BC200"/>
  <c r="BC175"/>
  <c r="BC241"/>
  <c r="BC257"/>
  <c r="BC137"/>
  <c r="BC106"/>
  <c r="BC102"/>
  <c r="BC124"/>
  <c r="BC187"/>
  <c r="BC115"/>
  <c r="BC161"/>
  <c r="BC133"/>
  <c r="BC165"/>
  <c r="BC204"/>
  <c r="BC237"/>
  <c r="BC253"/>
  <c r="BC94"/>
  <c r="BC40"/>
  <c r="BC82"/>
  <c r="BC23"/>
  <c r="BC54"/>
  <c r="BC70"/>
  <c r="BC86"/>
  <c r="BC19"/>
  <c r="BC35"/>
  <c r="BC62"/>
  <c r="BC78"/>
  <c r="BC27"/>
  <c r="C7" i="5" l="1"/>
  <c r="K2" i="2"/>
  <c r="D7" i="5" s="1"/>
  <c r="E7" l="1"/>
</calcChain>
</file>

<file path=xl/sharedStrings.xml><?xml version="1.0" encoding="utf-8"?>
<sst xmlns="http://schemas.openxmlformats.org/spreadsheetml/2006/main" count="848" uniqueCount="105">
  <si>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</si>
  <si>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</si>
  <si>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</si>
  <si>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</si>
  <si>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</si>
  <si>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</si>
  <si>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</si>
  <si>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</si>
  <si>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</si>
  <si>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</si>
  <si>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</si>
  <si>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</si>
  <si>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</si>
  <si>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</si>
  <si>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</si>
  <si>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</si>
  <si>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</si>
  <si>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</si>
  <si>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</si>
  <si>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</si>
  <si>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</si>
  <si>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</si>
  <si>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</si>
  <si>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</si>
  <si>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</si>
  <si>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</si>
  <si>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</si>
  <si>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</si>
  <si>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</si>
  <si>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</si>
  <si>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</si>
  <si>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</si>
  <si>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</si>
  <si>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</si>
  <si>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</si>
  <si>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</si>
  <si>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</si>
  <si>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</si>
  <si>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</si>
  <si>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</si>
  <si>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</si>
  <si>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</si>
  <si>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</si>
  <si>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</si>
  <si>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</si>
  <si>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</si>
  <si>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</si>
  <si>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</si>
  <si>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</si>
  <si>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</si>
  <si>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</si>
  <si>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</si>
  <si>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</si>
  <si>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</si>
  <si>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</si>
  <si>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</si>
  <si>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</si>
  <si>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</si>
  <si>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</si>
  <si>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</si>
  <si>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</si>
  <si>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</si>
  <si>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</si>
  <si>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</si>
  <si>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</si>
  <si>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</si>
  <si>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</si>
  <si>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</si>
  <si>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</si>
  <si>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</si>
  <si>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</si>
  <si>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</si>
  <si>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</si>
  <si>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</si>
  <si>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</si>
  <si>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P662611</t>
  </si>
  <si>
    <t>BALROS S.A.,</t>
  </si>
  <si>
    <t>30-71196332-0</t>
  </si>
  <si>
    <t>28503408-30094083080511</t>
  </si>
  <si>
    <t xml:space="preserve">Bonificación </t>
  </si>
  <si>
    <t>Detalle de Obligaciones Regularizadas - Obligaciones Impositivas</t>
  </si>
  <si>
    <t>Iva</t>
  </si>
  <si>
    <t>2021/12</t>
  </si>
  <si>
    <t>Pagado</t>
  </si>
  <si>
    <t>Pendiente</t>
  </si>
  <si>
    <t>-</t>
  </si>
  <si>
    <t>Q919041</t>
  </si>
  <si>
    <t>Bonificación</t>
  </si>
  <si>
    <t>$ 1.638.962,54</t>
  </si>
  <si>
    <t>$ 0,00</t>
  </si>
  <si>
    <t>BALROS S.A.</t>
  </si>
  <si>
    <t>2022/9</t>
  </si>
  <si>
    <t>BALROS</t>
  </si>
  <si>
    <t>R713273</t>
  </si>
  <si>
    <t>Pago a Cuenta</t>
  </si>
  <si>
    <t>2023/5</t>
  </si>
  <si>
    <t>R938772</t>
  </si>
  <si>
    <t>2023/6</t>
  </si>
  <si>
    <t>S494413</t>
  </si>
  <si>
    <t>2023/10</t>
  </si>
  <si>
    <t>S672168</t>
  </si>
  <si>
    <t>S685544</t>
  </si>
  <si>
    <t>Ganancias Sociedades</t>
  </si>
  <si>
    <t>2023/0</t>
  </si>
  <si>
    <t>2023/12</t>
  </si>
</sst>
</file>

<file path=xl/styles.xml><?xml version="1.0" encoding="utf-8"?>
<styleSheet xmlns="http://schemas.openxmlformats.org/spreadsheetml/2006/main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19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b/>
      <sz val="12"/>
      <color theme="1"/>
      <name val="Calibri"/>
      <family val="2"/>
      <scheme val="minor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</fonts>
  <fills count="20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A4D0F8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07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/>
    <xf numFmtId="0" fontId="12" fillId="17" borderId="2" xfId="0" applyFont="1" applyFill="1" applyBorder="1" applyAlignment="1">
      <alignment vertical="top" wrapText="1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4" fontId="12" fillId="17" borderId="2" xfId="0" applyNumberFormat="1" applyFont="1" applyFill="1" applyBorder="1" applyAlignment="1">
      <alignment horizontal="right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4" fontId="12" fillId="18" borderId="1" xfId="0" applyNumberFormat="1" applyFont="1" applyFill="1" applyBorder="1" applyAlignment="1">
      <alignment horizontal="right" vertical="top" wrapText="1"/>
    </xf>
    <xf numFmtId="0" fontId="12" fillId="18" borderId="1" xfId="0" applyFont="1" applyFill="1" applyBorder="1" applyAlignment="1">
      <alignment horizontal="right" vertical="top" wrapText="1"/>
    </xf>
    <xf numFmtId="14" fontId="12" fillId="18" borderId="1" xfId="0" applyNumberFormat="1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8" fillId="17" borderId="2" xfId="0" applyFont="1" applyFill="1" applyBorder="1" applyAlignment="1">
      <alignment vertical="top" wrapText="1"/>
    </xf>
    <xf numFmtId="0" fontId="12" fillId="17" borderId="2" xfId="0" applyFont="1" applyFill="1" applyBorder="1" applyAlignment="1">
      <alignment horizontal="right" vertical="top" wrapText="1"/>
    </xf>
    <xf numFmtId="0" fontId="8" fillId="17" borderId="2" xfId="0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4" fillId="0" borderId="0" xfId="0" applyFont="1" applyAlignment="1">
      <alignment horizontal="left" vertical="center" wrapText="1" indent="1"/>
    </xf>
    <xf numFmtId="0" fontId="3" fillId="2" borderId="1" xfId="0" applyFont="1" applyFill="1" applyBorder="1" applyAlignment="1">
      <alignment horizontal="center" wrapText="1"/>
    </xf>
    <xf numFmtId="0" fontId="12" fillId="0" borderId="0" xfId="0" applyFont="1" applyProtection="1">
      <protection locked="0"/>
    </xf>
    <xf numFmtId="4" fontId="12" fillId="18" borderId="1" xfId="0" applyNumberFormat="1" applyFont="1" applyFill="1" applyBorder="1" applyAlignment="1" applyProtection="1">
      <alignment horizontal="right" vertical="top" wrapText="1"/>
    </xf>
    <xf numFmtId="0" fontId="12" fillId="18" borderId="1" xfId="0" applyFont="1" applyFill="1" applyBorder="1" applyAlignment="1" applyProtection="1">
      <alignment horizontal="right" vertical="top" wrapText="1"/>
    </xf>
    <xf numFmtId="14" fontId="12" fillId="18" borderId="1" xfId="0" applyNumberFormat="1" applyFont="1" applyFill="1" applyBorder="1" applyAlignment="1" applyProtection="1">
      <alignment horizontal="center" vertical="top" wrapText="1"/>
    </xf>
    <xf numFmtId="165" fontId="15" fillId="16" borderId="7" xfId="0" applyNumberFormat="1" applyFont="1" applyFill="1" applyBorder="1" applyAlignment="1" applyProtection="1">
      <alignment horizontal="center"/>
      <protection locked="0"/>
    </xf>
    <xf numFmtId="0" fontId="12" fillId="17" borderId="2" xfId="0" applyFont="1" applyFill="1" applyBorder="1" applyAlignment="1" applyProtection="1">
      <alignment vertical="top" wrapText="1"/>
      <protection locked="0"/>
    </xf>
    <xf numFmtId="8" fontId="12" fillId="17" borderId="2" xfId="0" applyNumberFormat="1" applyFont="1" applyFill="1" applyBorder="1" applyAlignment="1">
      <alignment horizontal="right" vertical="top" wrapText="1"/>
    </xf>
    <xf numFmtId="8" fontId="8" fillId="17" borderId="2" xfId="0" applyNumberFormat="1" applyFont="1" applyFill="1" applyBorder="1" applyAlignment="1">
      <alignment horizontal="right" vertical="top" wrapText="1"/>
    </xf>
    <xf numFmtId="0" fontId="16" fillId="0" borderId="0" xfId="0" applyFont="1" applyAlignment="1">
      <alignment horizontal="left" wrapText="1" indent="1"/>
    </xf>
    <xf numFmtId="0" fontId="12" fillId="19" borderId="2" xfId="0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0" fontId="17" fillId="0" borderId="0" xfId="0" applyFont="1" applyAlignment="1">
      <alignment horizontal="left" wrapText="1" indent="1"/>
    </xf>
    <xf numFmtId="4" fontId="12" fillId="19" borderId="2" xfId="0" applyNumberFormat="1" applyFont="1" applyFill="1" applyBorder="1" applyAlignment="1" applyProtection="1">
      <alignment horizontal="right" vertical="top" wrapText="1"/>
    </xf>
    <xf numFmtId="0" fontId="12" fillId="19" borderId="2" xfId="0" applyFont="1" applyFill="1" applyBorder="1" applyAlignment="1" applyProtection="1">
      <alignment horizontal="right" vertical="top" wrapText="1"/>
    </xf>
    <xf numFmtId="14" fontId="12" fillId="19" borderId="2" xfId="0" applyNumberFormat="1" applyFont="1" applyFill="1" applyBorder="1" applyAlignment="1" applyProtection="1">
      <alignment horizontal="center" vertical="top" wrapText="1"/>
    </xf>
    <xf numFmtId="4" fontId="12" fillId="17" borderId="2" xfId="0" applyNumberFormat="1" applyFont="1" applyFill="1" applyBorder="1" applyAlignment="1" applyProtection="1">
      <alignment horizontal="right" vertical="top" wrapText="1"/>
    </xf>
    <xf numFmtId="14" fontId="12" fillId="17" borderId="2" xfId="0" applyNumberFormat="1" applyFont="1" applyFill="1" applyBorder="1" applyAlignment="1" applyProtection="1">
      <alignment horizontal="center" vertical="top" wrapText="1"/>
    </xf>
    <xf numFmtId="0" fontId="18" fillId="0" borderId="0" xfId="0" applyFont="1" applyAlignment="1">
      <alignment horizontal="left" wrapText="1" indent="1"/>
    </xf>
    <xf numFmtId="0" fontId="8" fillId="17" borderId="2" xfId="0" applyFont="1" applyFill="1" applyBorder="1" applyAlignment="1" applyProtection="1">
      <alignment vertical="top" wrapText="1"/>
      <protection locked="0"/>
    </xf>
    <xf numFmtId="8" fontId="12" fillId="17" borderId="2" xfId="0" applyNumberFormat="1" applyFont="1" applyFill="1" applyBorder="1" applyAlignment="1" applyProtection="1">
      <alignment horizontal="right" vertical="top" wrapText="1"/>
      <protection locked="0"/>
    </xf>
    <xf numFmtId="8" fontId="8" fillId="17" borderId="2" xfId="0" applyNumberFormat="1" applyFont="1" applyFill="1" applyBorder="1" applyAlignment="1" applyProtection="1">
      <alignment horizontal="right" vertical="top" wrapText="1"/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  <xf numFmtId="0" fontId="13" fillId="0" borderId="0" xfId="0" applyFont="1" applyAlignment="1" applyProtection="1">
      <alignment horizontal="left" wrapText="1" inden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14" fontId="2" fillId="0" borderId="2" xfId="0" applyNumberFormat="1" applyFont="1" applyBorder="1" applyAlignment="1" applyProtection="1">
      <alignment horizontal="center" vertical="top" wrapText="1"/>
      <protection locked="0"/>
    </xf>
    <xf numFmtId="4" fontId="2" fillId="0" borderId="2" xfId="0" applyNumberFormat="1" applyFont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4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4" fontId="12" fillId="17" borderId="2" xfId="0" applyNumberFormat="1" applyFont="1" applyFill="1" applyBorder="1" applyAlignment="1" applyProtection="1">
      <alignment horizontal="right" vertical="top" wrapText="1"/>
      <protection locked="0"/>
    </xf>
    <xf numFmtId="0" fontId="12" fillId="17" borderId="2" xfId="0" applyFont="1" applyFill="1" applyBorder="1" applyAlignment="1" applyProtection="1">
      <alignment horizontal="right" vertical="top" wrapText="1"/>
      <protection locked="0"/>
    </xf>
    <xf numFmtId="14" fontId="12" fillId="17" borderId="2" xfId="0" applyNumberFormat="1" applyFont="1" applyFill="1" applyBorder="1" applyAlignment="1" applyProtection="1">
      <alignment horizontal="center" vertical="top" wrapText="1"/>
      <protection locked="0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7" borderId="1" xfId="0" applyFont="1" applyFill="1" applyBorder="1" applyAlignment="1" applyProtection="1">
      <alignment horizontal="center" vertical="center" wrapText="1"/>
      <protection locked="0"/>
    </xf>
    <xf numFmtId="0" fontId="8" fillId="17" borderId="12" xfId="0" applyFont="1" applyFill="1" applyBorder="1" applyAlignment="1" applyProtection="1">
      <alignment horizontal="center" vertical="center" wrapText="1"/>
      <protection locked="0"/>
    </xf>
    <xf numFmtId="0" fontId="8" fillId="17" borderId="13" xfId="0" applyFont="1" applyFill="1" applyBorder="1" applyAlignment="1" applyProtection="1">
      <alignment horizontal="center" vertical="center" wrapText="1"/>
      <protection locked="0"/>
    </xf>
    <xf numFmtId="0" fontId="8" fillId="17" borderId="14" xfId="0" applyFont="1" applyFill="1" applyBorder="1" applyAlignment="1" applyProtection="1">
      <alignment horizontal="center" vertical="center" wrapText="1"/>
      <protection locked="0"/>
    </xf>
    <xf numFmtId="0" fontId="12" fillId="17" borderId="1" xfId="0" applyFont="1" applyFill="1" applyBorder="1" applyAlignment="1" applyProtection="1">
      <alignment horizontal="center" vertical="center" wrapText="1"/>
      <protection locked="0"/>
    </xf>
    <xf numFmtId="0" fontId="12" fillId="17" borderId="15" xfId="0" applyFont="1" applyFill="1" applyBorder="1" applyAlignment="1" applyProtection="1">
      <alignment horizontal="center" vertical="center" wrapText="1"/>
      <protection locked="0"/>
    </xf>
    <xf numFmtId="0" fontId="12" fillId="17" borderId="12" xfId="0" applyFont="1" applyFill="1" applyBorder="1" applyAlignment="1" applyProtection="1">
      <alignment horizontal="center" vertical="center" wrapText="1"/>
      <protection locked="0"/>
    </xf>
    <xf numFmtId="10" fontId="12" fillId="17" borderId="1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5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4" fontId="12" fillId="17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7" borderId="12" xfId="0" applyNumberFormat="1" applyFont="1" applyFill="1" applyBorder="1" applyAlignment="1" applyProtection="1">
      <alignment horizontal="right" vertical="center" wrapText="1"/>
      <protection locked="0"/>
    </xf>
    <xf numFmtId="4" fontId="12" fillId="17" borderId="1" xfId="0" applyNumberFormat="1" applyFont="1" applyFill="1" applyBorder="1" applyAlignment="1">
      <alignment horizontal="right" vertical="center" wrapText="1"/>
    </xf>
    <xf numFmtId="4" fontId="12" fillId="17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 applyProtection="1">
      <alignment horizontal="center" vertical="center" wrapText="1"/>
    </xf>
    <xf numFmtId="0" fontId="12" fillId="19" borderId="12" xfId="0" applyFont="1" applyFill="1" applyBorder="1" applyAlignment="1" applyProtection="1">
      <alignment horizontal="center" vertical="center" wrapText="1"/>
    </xf>
    <xf numFmtId="4" fontId="12" fillId="19" borderId="1" xfId="0" applyNumberFormat="1" applyFont="1" applyFill="1" applyBorder="1" applyAlignment="1" applyProtection="1">
      <alignment horizontal="right" vertical="center" wrapText="1"/>
    </xf>
    <xf numFmtId="4" fontId="12" fillId="19" borderId="12" xfId="0" applyNumberFormat="1" applyFont="1" applyFill="1" applyBorder="1" applyAlignment="1" applyProtection="1">
      <alignment horizontal="right" vertical="center" wrapText="1"/>
    </xf>
    <xf numFmtId="0" fontId="12" fillId="18" borderId="1" xfId="0" applyFont="1" applyFill="1" applyBorder="1" applyAlignment="1" applyProtection="1">
      <alignment horizontal="center" vertical="center" wrapText="1"/>
    </xf>
    <xf numFmtId="0" fontId="12" fillId="18" borderId="12" xfId="0" applyFont="1" applyFill="1" applyBorder="1" applyAlignment="1" applyProtection="1">
      <alignment horizontal="center" vertical="center" wrapText="1"/>
    </xf>
    <xf numFmtId="4" fontId="12" fillId="18" borderId="1" xfId="0" applyNumberFormat="1" applyFont="1" applyFill="1" applyBorder="1" applyAlignment="1" applyProtection="1">
      <alignment horizontal="right" vertical="center" wrapText="1"/>
    </xf>
    <xf numFmtId="4" fontId="12" fillId="18" borderId="12" xfId="0" applyNumberFormat="1" applyFont="1" applyFill="1" applyBorder="1" applyAlignment="1" applyProtection="1">
      <alignment horizontal="right" vertical="center" wrapText="1"/>
    </xf>
    <xf numFmtId="4" fontId="12" fillId="18" borderId="2" xfId="0" applyNumberFormat="1" applyFont="1" applyFill="1" applyBorder="1" applyAlignment="1" applyProtection="1">
      <alignment horizontal="right" vertical="top" wrapText="1"/>
    </xf>
    <xf numFmtId="0" fontId="12" fillId="18" borderId="2" xfId="0" applyFont="1" applyFill="1" applyBorder="1" applyAlignment="1" applyProtection="1">
      <alignment horizontal="right" vertical="top" wrapText="1"/>
    </xf>
    <xf numFmtId="14" fontId="12" fillId="18" borderId="2" xfId="0" applyNumberFormat="1" applyFont="1" applyFill="1" applyBorder="1" applyAlignment="1" applyProtection="1">
      <alignment horizontal="center" vertical="top" wrapText="1"/>
    </xf>
    <xf numFmtId="0" fontId="12" fillId="18" borderId="1" xfId="0" applyFont="1" applyFill="1" applyBorder="1" applyAlignment="1" applyProtection="1">
      <alignment horizontal="center" vertical="center" wrapText="1"/>
      <protection locked="0"/>
    </xf>
    <xf numFmtId="4" fontId="12" fillId="18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8" borderId="2" xfId="0" applyNumberFormat="1" applyFont="1" applyFill="1" applyBorder="1" applyAlignment="1" applyProtection="1">
      <alignment horizontal="right" vertical="top" wrapText="1"/>
      <protection locked="0"/>
    </xf>
    <xf numFmtId="0" fontId="12" fillId="18" borderId="2" xfId="0" applyFont="1" applyFill="1" applyBorder="1" applyAlignment="1" applyProtection="1">
      <alignment horizontal="right" vertical="top" wrapText="1"/>
      <protection locked="0"/>
    </xf>
    <xf numFmtId="14" fontId="12" fillId="18" borderId="2" xfId="0" applyNumberFormat="1" applyFont="1" applyFill="1" applyBorder="1" applyAlignment="1" applyProtection="1">
      <alignment horizontal="center" vertical="top" wrapText="1"/>
      <protection locked="0"/>
    </xf>
    <xf numFmtId="0" fontId="12" fillId="18" borderId="12" xfId="0" applyFont="1" applyFill="1" applyBorder="1" applyAlignment="1" applyProtection="1">
      <alignment horizontal="center" vertical="center" wrapText="1"/>
      <protection locked="0"/>
    </xf>
    <xf numFmtId="4" fontId="12" fillId="18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8" borderId="1" xfId="0" applyFont="1" applyFill="1" applyBorder="1" applyAlignment="1" applyProtection="1">
      <alignment horizontal="center" vertical="center" wrapText="1"/>
      <protection locked="0"/>
    </xf>
    <xf numFmtId="4" fontId="12" fillId="18" borderId="1" xfId="0" applyNumberFormat="1" applyFont="1" applyFill="1" applyBorder="1" applyAlignment="1" applyProtection="1">
      <alignment horizontal="right" vertical="center" wrapText="1"/>
      <protection locked="0"/>
    </xf>
  </cellXfs>
  <cellStyles count="4">
    <cellStyle name="Millares" xfId="1" builtinId="3"/>
    <cellStyle name="Moneda" xfId="2" builtinId="4"/>
    <cellStyle name="Normal" xfId="0" builtinId="0"/>
    <cellStyle name="Porcentual" xfId="3" builtinId="5"/>
  </cellStyles>
  <dxfs count="3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9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66"/>
  <sheetViews>
    <sheetView workbookViewId="0">
      <pane ySplit="3" topLeftCell="A35" activePane="bottomLeft" state="frozen"/>
      <selection pane="bottomLeft" activeCell="F45" sqref="F45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2" customWidth="1"/>
    <col min="9" max="9" width="17.85546875" style="32" customWidth="1"/>
    <col min="10" max="10" width="17.42578125" style="33" customWidth="1"/>
    <col min="11" max="11" width="13.140625" bestFit="1" customWidth="1"/>
    <col min="12" max="12" width="16.7109375" customWidth="1"/>
    <col min="15" max="15" width="0" style="10" hidden="1" customWidth="1"/>
    <col min="16" max="16" width="5" style="11" hidden="1" customWidth="1"/>
    <col min="17" max="17" width="3" style="11" hidden="1" customWidth="1"/>
    <col min="18" max="18" width="7.85546875" style="11" hidden="1" customWidth="1"/>
    <col min="19" max="19" width="12.42578125" style="11" hidden="1" customWidth="1"/>
  </cols>
  <sheetData>
    <row r="1" spans="2:19" ht="15.75" thickBot="1">
      <c r="P1" s="10" t="s">
        <v>44</v>
      </c>
    </row>
    <row r="2" spans="2:19" ht="17.25" customHeight="1">
      <c r="B2" s="144" t="s">
        <v>31</v>
      </c>
      <c r="C2" s="146" t="s">
        <v>60</v>
      </c>
      <c r="D2" s="146" t="s">
        <v>61</v>
      </c>
      <c r="E2" s="144" t="s">
        <v>39</v>
      </c>
      <c r="F2" s="144" t="s">
        <v>58</v>
      </c>
      <c r="G2" s="144" t="s">
        <v>62</v>
      </c>
      <c r="H2" s="148" t="s">
        <v>34</v>
      </c>
      <c r="I2" s="142" t="s">
        <v>32</v>
      </c>
      <c r="J2" s="150" t="s">
        <v>59</v>
      </c>
      <c r="L2" s="138" t="s">
        <v>40</v>
      </c>
      <c r="M2" s="140">
        <v>0.12</v>
      </c>
      <c r="N2" s="8" t="s">
        <v>43</v>
      </c>
    </row>
    <row r="3" spans="2:19" ht="15.75" thickBot="1">
      <c r="B3" s="145"/>
      <c r="C3" s="147"/>
      <c r="D3" s="147"/>
      <c r="E3" s="145"/>
      <c r="F3" s="145"/>
      <c r="G3" s="145"/>
      <c r="H3" s="149"/>
      <c r="I3" s="143"/>
      <c r="J3" s="151"/>
      <c r="L3" s="139"/>
      <c r="M3" s="141"/>
      <c r="N3" s="9">
        <f>AVERAGEIF(O:O,P1,O:O)</f>
        <v>0.11675270955845082</v>
      </c>
    </row>
    <row r="4" spans="2:19">
      <c r="B4" s="31">
        <v>44105</v>
      </c>
      <c r="C4" s="34">
        <v>93162.89</v>
      </c>
      <c r="D4" s="35">
        <v>10845.15</v>
      </c>
      <c r="E4" s="7">
        <v>44139</v>
      </c>
      <c r="F4" s="5">
        <v>93162.89</v>
      </c>
      <c r="G4" s="5"/>
      <c r="H4" s="73">
        <f>IFERROR(IF(DAY(E4)&lt;21,EDATE(E4,-1)-DAY(E4)+1,(EDATE(E4,0)-DAY(E4)+1)),"")</f>
        <v>44105</v>
      </c>
      <c r="I4" s="36">
        <f>IFERROR((D4/C4)*F4,"")</f>
        <v>10845.15</v>
      </c>
      <c r="J4" s="37">
        <f>C4-F4-G4</f>
        <v>0</v>
      </c>
      <c r="K4" s="3"/>
      <c r="L4" s="3"/>
      <c r="M4" s="3"/>
      <c r="N4" s="27"/>
      <c r="O4" s="12">
        <f>IFERROR(+D4/C4,0)</f>
        <v>0.11641062229821338</v>
      </c>
      <c r="P4" s="11">
        <f t="shared" ref="P4:P28" si="0">YEAR(B4)</f>
        <v>2020</v>
      </c>
      <c r="Q4" s="11">
        <f t="shared" ref="Q4:Q28" si="1">MONTH(B4)</f>
        <v>10</v>
      </c>
      <c r="R4" s="11" t="str">
        <f>P4&amp;"/"&amp;Q4</f>
        <v>2020/10</v>
      </c>
      <c r="S4" s="13">
        <f>D4</f>
        <v>10845.15</v>
      </c>
    </row>
    <row r="5" spans="2:19">
      <c r="B5" s="31">
        <v>44136</v>
      </c>
      <c r="C5" s="34">
        <v>93546.9</v>
      </c>
      <c r="D5" s="35">
        <v>10698.57</v>
      </c>
      <c r="E5" s="7">
        <v>44174</v>
      </c>
      <c r="F5" s="5">
        <v>93546.9</v>
      </c>
      <c r="G5" s="6"/>
      <c r="H5" s="73">
        <f t="shared" ref="H5:H42" si="2">IFERROR(IF(DAY(E5)&lt;21,EDATE(E5,-1)-DAY(E5)+1,(EDATE(E5,0)-DAY(E5)+1)),"")</f>
        <v>44136</v>
      </c>
      <c r="I5" s="36">
        <f t="shared" ref="I5:I42" si="3">IFERROR((D5/C5)*F5,"")</f>
        <v>10698.57</v>
      </c>
      <c r="J5" s="37">
        <f t="shared" ref="J5:J42" si="4">C5-F5-G5</f>
        <v>0</v>
      </c>
      <c r="K5" s="3"/>
      <c r="L5" s="3"/>
      <c r="M5" s="3"/>
      <c r="N5" s="27"/>
      <c r="O5" s="12">
        <f t="shared" ref="O5:O28" si="5">IFERROR(+D5/C5,0)</f>
        <v>0.11436584216045642</v>
      </c>
      <c r="P5" s="11">
        <f t="shared" si="0"/>
        <v>2020</v>
      </c>
      <c r="Q5" s="11">
        <f t="shared" si="1"/>
        <v>11</v>
      </c>
      <c r="R5" s="11" t="str">
        <f t="shared" ref="R5:R28" si="6">P5&amp;"/"&amp;Q5</f>
        <v>2020/11</v>
      </c>
      <c r="S5" s="13">
        <f t="shared" ref="S5:S28" si="7">D5</f>
        <v>10698.57</v>
      </c>
    </row>
    <row r="6" spans="2:19">
      <c r="B6" s="31">
        <v>44166</v>
      </c>
      <c r="C6" s="34">
        <v>202020.39</v>
      </c>
      <c r="D6" s="35">
        <v>23100.45</v>
      </c>
      <c r="E6" s="7">
        <v>44207</v>
      </c>
      <c r="F6" s="5">
        <v>202020.39</v>
      </c>
      <c r="G6" s="6"/>
      <c r="H6" s="73">
        <f t="shared" si="2"/>
        <v>44166</v>
      </c>
      <c r="I6" s="36">
        <f t="shared" si="3"/>
        <v>23100.45</v>
      </c>
      <c r="J6" s="37">
        <f t="shared" si="4"/>
        <v>0</v>
      </c>
      <c r="K6" s="3"/>
      <c r="L6" s="3"/>
      <c r="M6" s="3"/>
      <c r="N6" s="27"/>
      <c r="O6" s="12">
        <f t="shared" si="5"/>
        <v>0.11434712110000381</v>
      </c>
      <c r="P6" s="11">
        <f t="shared" si="0"/>
        <v>2020</v>
      </c>
      <c r="Q6" s="11">
        <f t="shared" si="1"/>
        <v>12</v>
      </c>
      <c r="R6" s="11" t="str">
        <f t="shared" si="6"/>
        <v>2020/12</v>
      </c>
      <c r="S6" s="13">
        <f t="shared" si="7"/>
        <v>23100.45</v>
      </c>
    </row>
    <row r="7" spans="2:19">
      <c r="B7" s="31">
        <v>44197</v>
      </c>
      <c r="C7" s="34">
        <v>52071.39</v>
      </c>
      <c r="D7" s="35">
        <v>5918.09</v>
      </c>
      <c r="E7" s="7">
        <v>44235</v>
      </c>
      <c r="F7" s="5">
        <v>52071.39</v>
      </c>
      <c r="G7" s="6"/>
      <c r="H7" s="73">
        <f t="shared" si="2"/>
        <v>44197</v>
      </c>
      <c r="I7" s="36">
        <f t="shared" si="3"/>
        <v>5918.09</v>
      </c>
      <c r="J7" s="37">
        <f t="shared" si="4"/>
        <v>0</v>
      </c>
      <c r="K7" s="3"/>
      <c r="L7" s="3"/>
      <c r="M7" s="3"/>
      <c r="N7" s="27"/>
      <c r="O7" s="12">
        <f t="shared" si="5"/>
        <v>0.11365339008618745</v>
      </c>
      <c r="P7" s="11">
        <f t="shared" si="0"/>
        <v>2021</v>
      </c>
      <c r="Q7" s="11">
        <f t="shared" si="1"/>
        <v>1</v>
      </c>
      <c r="R7" s="11" t="str">
        <f t="shared" si="6"/>
        <v>2021/1</v>
      </c>
      <c r="S7" s="13">
        <f t="shared" si="7"/>
        <v>5918.09</v>
      </c>
    </row>
    <row r="8" spans="2:19">
      <c r="B8" s="31">
        <v>44228</v>
      </c>
      <c r="C8" s="34">
        <v>89431.79</v>
      </c>
      <c r="D8" s="35">
        <v>10183.26</v>
      </c>
      <c r="E8" s="7">
        <v>44264</v>
      </c>
      <c r="F8" s="5">
        <v>89431.79</v>
      </c>
      <c r="G8" s="6"/>
      <c r="H8" s="73">
        <f t="shared" si="2"/>
        <v>44228</v>
      </c>
      <c r="I8" s="36">
        <f t="shared" si="3"/>
        <v>10183.26</v>
      </c>
      <c r="J8" s="37">
        <f t="shared" si="4"/>
        <v>0</v>
      </c>
      <c r="K8" s="3"/>
      <c r="L8" s="3"/>
      <c r="M8" s="3"/>
      <c r="N8" s="27"/>
      <c r="O8" s="12">
        <f t="shared" si="5"/>
        <v>0.11386622139621717</v>
      </c>
      <c r="P8" s="11">
        <f t="shared" si="0"/>
        <v>2021</v>
      </c>
      <c r="Q8" s="11">
        <f t="shared" si="1"/>
        <v>2</v>
      </c>
      <c r="R8" s="11" t="str">
        <f t="shared" si="6"/>
        <v>2021/2</v>
      </c>
      <c r="S8" s="13">
        <f t="shared" si="7"/>
        <v>10183.26</v>
      </c>
    </row>
    <row r="9" spans="2:19">
      <c r="B9" s="31">
        <v>44256</v>
      </c>
      <c r="C9" s="34">
        <v>87776.960000000006</v>
      </c>
      <c r="D9" s="35">
        <v>10031.540000000001</v>
      </c>
      <c r="E9" s="7">
        <v>44292</v>
      </c>
      <c r="F9" s="5">
        <v>87776.960000000006</v>
      </c>
      <c r="G9" s="6"/>
      <c r="H9" s="73">
        <f t="shared" si="2"/>
        <v>44256</v>
      </c>
      <c r="I9" s="36">
        <f t="shared" si="3"/>
        <v>10031.540000000001</v>
      </c>
      <c r="J9" s="37">
        <f t="shared" si="4"/>
        <v>0</v>
      </c>
      <c r="K9" s="3"/>
      <c r="L9" s="3"/>
      <c r="M9" s="3"/>
      <c r="N9" s="27"/>
      <c r="O9" s="12">
        <f t="shared" si="5"/>
        <v>0.11428443181445336</v>
      </c>
      <c r="P9" s="11">
        <f t="shared" si="0"/>
        <v>2021</v>
      </c>
      <c r="Q9" s="11">
        <f t="shared" si="1"/>
        <v>3</v>
      </c>
      <c r="R9" s="11" t="str">
        <f t="shared" si="6"/>
        <v>2021/3</v>
      </c>
      <c r="S9" s="13">
        <f t="shared" si="7"/>
        <v>10031.540000000001</v>
      </c>
    </row>
    <row r="10" spans="2:19">
      <c r="B10" s="31">
        <v>44287</v>
      </c>
      <c r="C10" s="34">
        <v>118006.83</v>
      </c>
      <c r="D10" s="35">
        <v>13569.08</v>
      </c>
      <c r="E10" s="7">
        <v>44320</v>
      </c>
      <c r="F10" s="5">
        <v>118006.83</v>
      </c>
      <c r="G10" s="6"/>
      <c r="H10" s="73">
        <f t="shared" si="2"/>
        <v>44287</v>
      </c>
      <c r="I10" s="36">
        <f t="shared" si="3"/>
        <v>13569.08</v>
      </c>
      <c r="J10" s="37">
        <f t="shared" si="4"/>
        <v>0</v>
      </c>
      <c r="K10" s="3"/>
      <c r="L10" s="3"/>
      <c r="M10" s="3"/>
      <c r="N10" s="27"/>
      <c r="O10" s="12">
        <f t="shared" si="5"/>
        <v>0.11498554787040716</v>
      </c>
      <c r="P10" s="11">
        <f t="shared" si="0"/>
        <v>2021</v>
      </c>
      <c r="Q10" s="11">
        <f t="shared" si="1"/>
        <v>4</v>
      </c>
      <c r="R10" s="11" t="str">
        <f t="shared" si="6"/>
        <v>2021/4</v>
      </c>
      <c r="S10" s="13">
        <f t="shared" si="7"/>
        <v>13569.08</v>
      </c>
    </row>
    <row r="11" spans="2:19">
      <c r="B11" s="31">
        <v>44317</v>
      </c>
      <c r="C11" s="34">
        <v>121806.18</v>
      </c>
      <c r="D11" s="35">
        <v>14001.12</v>
      </c>
      <c r="E11" s="7">
        <v>44355</v>
      </c>
      <c r="F11" s="5">
        <v>121806.18</v>
      </c>
      <c r="G11" s="6"/>
      <c r="H11" s="73">
        <f t="shared" si="2"/>
        <v>44317</v>
      </c>
      <c r="I11" s="36">
        <f t="shared" si="3"/>
        <v>14001.12</v>
      </c>
      <c r="J11" s="37">
        <f t="shared" si="4"/>
        <v>0</v>
      </c>
      <c r="K11" s="3"/>
      <c r="L11" s="3"/>
      <c r="M11" s="3"/>
      <c r="N11" s="27"/>
      <c r="O11" s="12">
        <f t="shared" si="5"/>
        <v>0.11494589190794754</v>
      </c>
      <c r="P11" s="11">
        <f t="shared" si="0"/>
        <v>2021</v>
      </c>
      <c r="Q11" s="11">
        <f t="shared" si="1"/>
        <v>5</v>
      </c>
      <c r="R11" s="11" t="str">
        <f t="shared" si="6"/>
        <v>2021/5</v>
      </c>
      <c r="S11" s="13">
        <f t="shared" si="7"/>
        <v>14001.12</v>
      </c>
    </row>
    <row r="12" spans="2:19">
      <c r="B12" s="31">
        <v>44348</v>
      </c>
      <c r="C12" s="34">
        <v>183275.16</v>
      </c>
      <c r="D12" s="35">
        <v>21132.23</v>
      </c>
      <c r="E12" s="7">
        <v>44389</v>
      </c>
      <c r="F12" s="5">
        <v>183275.16</v>
      </c>
      <c r="G12" s="6"/>
      <c r="H12" s="73">
        <f t="shared" si="2"/>
        <v>44348</v>
      </c>
      <c r="I12" s="36">
        <f t="shared" si="3"/>
        <v>21132.23</v>
      </c>
      <c r="J12" s="37">
        <f t="shared" si="4"/>
        <v>0</v>
      </c>
      <c r="K12" s="3"/>
      <c r="L12" s="3"/>
      <c r="M12" s="3"/>
      <c r="N12" s="27"/>
      <c r="O12" s="12">
        <f t="shared" si="5"/>
        <v>0.11530329587490197</v>
      </c>
      <c r="P12" s="11">
        <f t="shared" si="0"/>
        <v>2021</v>
      </c>
      <c r="Q12" s="11">
        <f t="shared" si="1"/>
        <v>6</v>
      </c>
      <c r="R12" s="11" t="str">
        <f t="shared" si="6"/>
        <v>2021/6</v>
      </c>
      <c r="S12" s="13">
        <f t="shared" si="7"/>
        <v>21132.23</v>
      </c>
    </row>
    <row r="13" spans="2:19">
      <c r="B13" s="31">
        <v>44378</v>
      </c>
      <c r="C13" s="34">
        <v>121923.87</v>
      </c>
      <c r="D13" s="35">
        <v>16654.82</v>
      </c>
      <c r="E13" s="7">
        <v>44413</v>
      </c>
      <c r="F13" s="5">
        <v>121923.87</v>
      </c>
      <c r="G13" s="6"/>
      <c r="H13" s="73">
        <f t="shared" si="2"/>
        <v>44378</v>
      </c>
      <c r="I13" s="36">
        <f t="shared" si="3"/>
        <v>16654.82</v>
      </c>
      <c r="J13" s="37">
        <f t="shared" si="4"/>
        <v>0</v>
      </c>
      <c r="K13" s="3"/>
      <c r="L13" s="3"/>
      <c r="M13" s="3"/>
      <c r="N13" s="27"/>
      <c r="O13" s="12">
        <f t="shared" si="5"/>
        <v>0.13660015877120699</v>
      </c>
      <c r="P13" s="11">
        <f t="shared" si="0"/>
        <v>2021</v>
      </c>
      <c r="Q13" s="11">
        <f t="shared" si="1"/>
        <v>7</v>
      </c>
      <c r="R13" s="11" t="str">
        <f t="shared" si="6"/>
        <v>2021/7</v>
      </c>
      <c r="S13" s="13">
        <f t="shared" si="7"/>
        <v>16654.82</v>
      </c>
    </row>
    <row r="14" spans="2:19">
      <c r="B14" s="31">
        <v>44409</v>
      </c>
      <c r="C14" s="34">
        <v>122159.91</v>
      </c>
      <c r="D14" s="35">
        <v>16682.3</v>
      </c>
      <c r="E14" s="7">
        <v>44446</v>
      </c>
      <c r="F14" s="5">
        <v>122159.91</v>
      </c>
      <c r="G14" s="6"/>
      <c r="H14" s="73">
        <f t="shared" si="2"/>
        <v>44409</v>
      </c>
      <c r="I14" s="36">
        <f t="shared" si="3"/>
        <v>16682.3</v>
      </c>
      <c r="J14" s="37">
        <f t="shared" si="4"/>
        <v>0</v>
      </c>
      <c r="K14" s="3"/>
      <c r="L14" s="3"/>
      <c r="M14" s="3"/>
      <c r="N14" s="27"/>
      <c r="O14" s="12">
        <f t="shared" si="5"/>
        <v>0.13656116806241916</v>
      </c>
      <c r="P14" s="11">
        <f t="shared" si="0"/>
        <v>2021</v>
      </c>
      <c r="Q14" s="11">
        <f t="shared" si="1"/>
        <v>8</v>
      </c>
      <c r="R14" s="11" t="str">
        <f t="shared" si="6"/>
        <v>2021/8</v>
      </c>
      <c r="S14" s="13">
        <f t="shared" si="7"/>
        <v>16682.3</v>
      </c>
    </row>
    <row r="15" spans="2:19">
      <c r="B15" s="31">
        <v>44440</v>
      </c>
      <c r="C15" s="34">
        <v>128973.14</v>
      </c>
      <c r="D15" s="35">
        <v>17528.599999999999</v>
      </c>
      <c r="E15" s="7">
        <v>44473</v>
      </c>
      <c r="F15" s="5">
        <v>128973.14</v>
      </c>
      <c r="G15" s="6"/>
      <c r="H15" s="73">
        <f t="shared" si="2"/>
        <v>44440</v>
      </c>
      <c r="I15" s="36">
        <f t="shared" si="3"/>
        <v>17528.599999999999</v>
      </c>
      <c r="J15" s="37">
        <f t="shared" si="4"/>
        <v>0</v>
      </c>
      <c r="K15" s="3"/>
      <c r="L15" s="3"/>
      <c r="M15" s="3"/>
      <c r="N15" s="27"/>
      <c r="O15" s="12">
        <f t="shared" si="5"/>
        <v>0.13590891870974064</v>
      </c>
      <c r="P15" s="11">
        <f t="shared" si="0"/>
        <v>2021</v>
      </c>
      <c r="Q15" s="11">
        <f t="shared" si="1"/>
        <v>9</v>
      </c>
      <c r="R15" s="11" t="str">
        <f t="shared" si="6"/>
        <v>2021/9</v>
      </c>
      <c r="S15" s="13">
        <f t="shared" si="7"/>
        <v>17528.599999999999</v>
      </c>
    </row>
    <row r="16" spans="2:19">
      <c r="B16" s="31">
        <v>44470</v>
      </c>
      <c r="C16" s="34">
        <v>133005.09</v>
      </c>
      <c r="D16" s="35">
        <v>15278.21</v>
      </c>
      <c r="E16" s="7">
        <v>44504</v>
      </c>
      <c r="F16" s="5">
        <v>133005.09</v>
      </c>
      <c r="G16" s="6"/>
      <c r="H16" s="73">
        <f t="shared" si="2"/>
        <v>44470</v>
      </c>
      <c r="I16" s="36">
        <f t="shared" si="3"/>
        <v>15278.21</v>
      </c>
      <c r="J16" s="37">
        <f t="shared" si="4"/>
        <v>0</v>
      </c>
      <c r="K16" s="3"/>
      <c r="L16" s="3"/>
      <c r="M16" s="3"/>
      <c r="N16" s="27"/>
      <c r="O16" s="12">
        <f t="shared" si="5"/>
        <v>0.11486936327023274</v>
      </c>
      <c r="P16" s="11">
        <f t="shared" si="0"/>
        <v>2021</v>
      </c>
      <c r="Q16" s="11">
        <f t="shared" si="1"/>
        <v>10</v>
      </c>
      <c r="R16" s="11" t="str">
        <f t="shared" si="6"/>
        <v>2021/10</v>
      </c>
      <c r="S16" s="13">
        <f t="shared" si="7"/>
        <v>15278.21</v>
      </c>
    </row>
    <row r="17" spans="2:19">
      <c r="B17" s="31">
        <v>44501</v>
      </c>
      <c r="C17" s="34">
        <v>133180.12</v>
      </c>
      <c r="D17" s="35">
        <v>15277.78</v>
      </c>
      <c r="E17" s="7">
        <v>44539</v>
      </c>
      <c r="F17" s="5">
        <v>133180.12</v>
      </c>
      <c r="G17" s="6"/>
      <c r="H17" s="73">
        <f t="shared" si="2"/>
        <v>44501</v>
      </c>
      <c r="I17" s="36">
        <f t="shared" si="3"/>
        <v>15277.78</v>
      </c>
      <c r="J17" s="37">
        <f t="shared" si="4"/>
        <v>0</v>
      </c>
      <c r="K17" s="3"/>
      <c r="L17" s="3"/>
      <c r="M17" s="3"/>
      <c r="N17" s="27"/>
      <c r="O17" s="12">
        <f t="shared" si="5"/>
        <v>0.11471516920092879</v>
      </c>
      <c r="P17" s="11">
        <f t="shared" si="0"/>
        <v>2021</v>
      </c>
      <c r="Q17" s="11">
        <f t="shared" si="1"/>
        <v>11</v>
      </c>
      <c r="R17" s="11" t="str">
        <f t="shared" si="6"/>
        <v>2021/11</v>
      </c>
      <c r="S17" s="13">
        <f t="shared" si="7"/>
        <v>15277.78</v>
      </c>
    </row>
    <row r="18" spans="2:19">
      <c r="B18" s="31">
        <v>44531</v>
      </c>
      <c r="C18" s="34">
        <v>186580.34</v>
      </c>
      <c r="D18" s="35">
        <v>21497.45</v>
      </c>
      <c r="E18" s="7">
        <v>44565</v>
      </c>
      <c r="F18" s="5">
        <v>186580.34</v>
      </c>
      <c r="G18" s="6"/>
      <c r="H18" s="73">
        <f t="shared" si="2"/>
        <v>44531</v>
      </c>
      <c r="I18" s="36">
        <f t="shared" si="3"/>
        <v>21497.45</v>
      </c>
      <c r="J18" s="37">
        <f t="shared" si="4"/>
        <v>0</v>
      </c>
      <c r="K18" s="3"/>
      <c r="L18" s="3"/>
      <c r="M18" s="3"/>
      <c r="N18" s="27"/>
      <c r="O18" s="12">
        <f t="shared" si="5"/>
        <v>0.11521819501454442</v>
      </c>
      <c r="P18" s="11">
        <f t="shared" si="0"/>
        <v>2021</v>
      </c>
      <c r="Q18" s="11">
        <f t="shared" si="1"/>
        <v>12</v>
      </c>
      <c r="R18" s="11" t="str">
        <f t="shared" si="6"/>
        <v>2021/12</v>
      </c>
      <c r="S18" s="13">
        <f t="shared" si="7"/>
        <v>21497.45</v>
      </c>
    </row>
    <row r="19" spans="2:19">
      <c r="B19" s="31">
        <v>44562</v>
      </c>
      <c r="C19" s="34">
        <v>178355.36</v>
      </c>
      <c r="D19" s="35">
        <v>20562.48</v>
      </c>
      <c r="E19" s="7">
        <v>44600</v>
      </c>
      <c r="F19" s="5">
        <v>178355.36</v>
      </c>
      <c r="G19" s="6"/>
      <c r="H19" s="73">
        <f t="shared" si="2"/>
        <v>44562</v>
      </c>
      <c r="I19" s="36">
        <f t="shared" si="3"/>
        <v>20562.48</v>
      </c>
      <c r="J19" s="37">
        <f t="shared" si="4"/>
        <v>0</v>
      </c>
      <c r="K19" s="3"/>
      <c r="L19" s="3"/>
      <c r="M19" s="3"/>
      <c r="N19" s="27"/>
      <c r="O19" s="12">
        <f t="shared" si="5"/>
        <v>0.11528938631280833</v>
      </c>
      <c r="P19" s="11">
        <f t="shared" si="0"/>
        <v>2022</v>
      </c>
      <c r="Q19" s="11">
        <f t="shared" si="1"/>
        <v>1</v>
      </c>
      <c r="R19" s="11" t="str">
        <f t="shared" si="6"/>
        <v>2022/1</v>
      </c>
      <c r="S19" s="13">
        <f t="shared" si="7"/>
        <v>20562.48</v>
      </c>
    </row>
    <row r="20" spans="2:19">
      <c r="B20" s="31">
        <v>44593</v>
      </c>
      <c r="C20" s="34">
        <v>153896.5</v>
      </c>
      <c r="D20" s="35">
        <v>17863.689999999999</v>
      </c>
      <c r="E20" s="7">
        <v>44627</v>
      </c>
      <c r="F20" s="5">
        <v>153896.5</v>
      </c>
      <c r="G20" s="6"/>
      <c r="H20" s="73">
        <f t="shared" si="2"/>
        <v>44593</v>
      </c>
      <c r="I20" s="36">
        <f t="shared" si="3"/>
        <v>17863.689999999999</v>
      </c>
      <c r="J20" s="37">
        <f t="shared" si="4"/>
        <v>0</v>
      </c>
      <c r="K20" s="3"/>
      <c r="L20" s="3"/>
      <c r="M20" s="3"/>
      <c r="N20" s="27"/>
      <c r="O20" s="12">
        <f t="shared" si="5"/>
        <v>0.11607599912928493</v>
      </c>
      <c r="P20" s="11">
        <f t="shared" si="0"/>
        <v>2022</v>
      </c>
      <c r="Q20" s="11">
        <f t="shared" si="1"/>
        <v>2</v>
      </c>
      <c r="R20" s="11" t="str">
        <f t="shared" si="6"/>
        <v>2022/2</v>
      </c>
      <c r="S20" s="13">
        <f t="shared" si="7"/>
        <v>17863.689999999999</v>
      </c>
    </row>
    <row r="21" spans="2:19">
      <c r="B21" s="31">
        <v>44621</v>
      </c>
      <c r="C21" s="34">
        <v>154980.14000000001</v>
      </c>
      <c r="D21" s="35">
        <v>17974.3</v>
      </c>
      <c r="E21" s="7">
        <v>44657</v>
      </c>
      <c r="F21" s="5">
        <v>154980.14000000001</v>
      </c>
      <c r="G21" s="6"/>
      <c r="H21" s="73">
        <f t="shared" si="2"/>
        <v>44621</v>
      </c>
      <c r="I21" s="36">
        <f t="shared" si="3"/>
        <v>17974.3</v>
      </c>
      <c r="J21" s="37">
        <f t="shared" si="4"/>
        <v>0</v>
      </c>
      <c r="K21" s="3"/>
      <c r="L21" s="3"/>
      <c r="M21" s="3"/>
      <c r="N21" s="27"/>
      <c r="O21" s="12">
        <f t="shared" si="5"/>
        <v>0.11597808596636962</v>
      </c>
      <c r="P21" s="11">
        <f t="shared" si="0"/>
        <v>2022</v>
      </c>
      <c r="Q21" s="11">
        <f t="shared" si="1"/>
        <v>3</v>
      </c>
      <c r="R21" s="11" t="str">
        <f t="shared" si="6"/>
        <v>2022/3</v>
      </c>
      <c r="S21" s="13">
        <f t="shared" si="7"/>
        <v>17974.3</v>
      </c>
    </row>
    <row r="22" spans="2:19">
      <c r="B22" s="31">
        <v>44652</v>
      </c>
      <c r="C22" s="34">
        <v>195700.13</v>
      </c>
      <c r="D22" s="35">
        <v>22586.34</v>
      </c>
      <c r="E22" s="7">
        <v>44683</v>
      </c>
      <c r="F22" s="5">
        <v>195700.13</v>
      </c>
      <c r="G22" s="6"/>
      <c r="H22" s="73">
        <f t="shared" si="2"/>
        <v>44652</v>
      </c>
      <c r="I22" s="36">
        <f t="shared" si="3"/>
        <v>22586.34</v>
      </c>
      <c r="J22" s="37">
        <f t="shared" si="4"/>
        <v>0</v>
      </c>
      <c r="K22" s="3"/>
      <c r="L22" s="3"/>
      <c r="M22" s="3"/>
      <c r="N22" s="27"/>
      <c r="O22" s="12">
        <f t="shared" si="5"/>
        <v>0.11541300458001739</v>
      </c>
      <c r="P22" s="11">
        <f t="shared" si="0"/>
        <v>2022</v>
      </c>
      <c r="Q22" s="11">
        <f t="shared" si="1"/>
        <v>4</v>
      </c>
      <c r="R22" s="11" t="str">
        <f t="shared" si="6"/>
        <v>2022/4</v>
      </c>
      <c r="S22" s="13">
        <f t="shared" si="7"/>
        <v>22586.34</v>
      </c>
    </row>
    <row r="23" spans="2:19">
      <c r="B23" s="31">
        <v>44682</v>
      </c>
      <c r="C23" s="34">
        <v>193086.99</v>
      </c>
      <c r="D23" s="35">
        <v>22342.75</v>
      </c>
      <c r="E23" s="7">
        <v>44720</v>
      </c>
      <c r="F23" s="5">
        <v>193086.99</v>
      </c>
      <c r="G23" s="6"/>
      <c r="H23" s="73">
        <f t="shared" si="2"/>
        <v>44682</v>
      </c>
      <c r="I23" s="36">
        <f t="shared" si="3"/>
        <v>22342.75</v>
      </c>
      <c r="J23" s="37">
        <f t="shared" si="4"/>
        <v>0</v>
      </c>
      <c r="K23" s="3"/>
      <c r="L23" s="3"/>
      <c r="M23" s="3"/>
      <c r="N23" s="27"/>
      <c r="O23" s="12">
        <f t="shared" si="5"/>
        <v>0.11571338907919172</v>
      </c>
      <c r="P23" s="11">
        <f t="shared" si="0"/>
        <v>2022</v>
      </c>
      <c r="Q23" s="11">
        <f t="shared" si="1"/>
        <v>5</v>
      </c>
      <c r="R23" s="11" t="str">
        <f t="shared" si="6"/>
        <v>2022/5</v>
      </c>
      <c r="S23" s="13">
        <f t="shared" si="7"/>
        <v>22342.75</v>
      </c>
    </row>
    <row r="24" spans="2:19">
      <c r="B24" s="31">
        <v>44713</v>
      </c>
      <c r="C24" s="34">
        <v>296036.56</v>
      </c>
      <c r="D24" s="35">
        <v>34071.839999999997</v>
      </c>
      <c r="E24" s="7">
        <v>44748</v>
      </c>
      <c r="F24" s="5">
        <v>296036.56</v>
      </c>
      <c r="G24" s="6"/>
      <c r="H24" s="73">
        <f t="shared" si="2"/>
        <v>44713</v>
      </c>
      <c r="I24" s="36">
        <f t="shared" si="3"/>
        <v>34071.839999999997</v>
      </c>
      <c r="J24" s="37">
        <f t="shared" si="4"/>
        <v>0</v>
      </c>
      <c r="K24" s="3"/>
      <c r="L24" s="3"/>
      <c r="M24" s="3"/>
      <c r="N24" s="27"/>
      <c r="O24" s="12">
        <f t="shared" si="5"/>
        <v>0.11509335198328205</v>
      </c>
      <c r="P24" s="11">
        <f t="shared" si="0"/>
        <v>2022</v>
      </c>
      <c r="Q24" s="11">
        <f t="shared" si="1"/>
        <v>6</v>
      </c>
      <c r="R24" s="11" t="str">
        <f t="shared" si="6"/>
        <v>2022/6</v>
      </c>
      <c r="S24" s="13">
        <f t="shared" si="7"/>
        <v>34071.839999999997</v>
      </c>
    </row>
    <row r="25" spans="2:19">
      <c r="B25" s="31">
        <v>44743</v>
      </c>
      <c r="C25" s="34">
        <v>195842</v>
      </c>
      <c r="D25" s="35">
        <v>22641.23</v>
      </c>
      <c r="E25" s="7">
        <v>44774</v>
      </c>
      <c r="F25" s="5">
        <v>195842</v>
      </c>
      <c r="G25" s="6"/>
      <c r="H25" s="73">
        <f t="shared" si="2"/>
        <v>44743</v>
      </c>
      <c r="I25" s="36">
        <f t="shared" si="3"/>
        <v>22641.23</v>
      </c>
      <c r="J25" s="37">
        <f t="shared" si="4"/>
        <v>0</v>
      </c>
      <c r="K25" s="3"/>
      <c r="L25" s="3"/>
      <c r="M25" s="3"/>
      <c r="N25" s="27"/>
      <c r="O25" s="12">
        <f t="shared" si="5"/>
        <v>0.11560967514629139</v>
      </c>
      <c r="P25" s="11">
        <f t="shared" si="0"/>
        <v>2022</v>
      </c>
      <c r="Q25" s="11">
        <f t="shared" si="1"/>
        <v>7</v>
      </c>
      <c r="R25" s="11" t="str">
        <f t="shared" si="6"/>
        <v>2022/7</v>
      </c>
      <c r="S25" s="13">
        <f t="shared" si="7"/>
        <v>22641.23</v>
      </c>
    </row>
    <row r="26" spans="2:19">
      <c r="B26" s="31">
        <v>44774</v>
      </c>
      <c r="C26" s="34">
        <v>194046</v>
      </c>
      <c r="D26" s="35">
        <v>22260.268467965372</v>
      </c>
      <c r="E26" s="7">
        <v>44812</v>
      </c>
      <c r="F26" s="5">
        <v>194046</v>
      </c>
      <c r="G26" s="6"/>
      <c r="H26" s="73">
        <f t="shared" si="2"/>
        <v>44774</v>
      </c>
      <c r="I26" s="36">
        <f t="shared" si="3"/>
        <v>22260.268467965372</v>
      </c>
      <c r="J26" s="37">
        <f t="shared" si="4"/>
        <v>0</v>
      </c>
      <c r="K26" s="3"/>
      <c r="L26" s="3"/>
      <c r="M26" s="3"/>
      <c r="N26" s="27"/>
      <c r="O26" s="12">
        <f t="shared" si="5"/>
        <v>0.11471645108873861</v>
      </c>
      <c r="P26" s="11">
        <f t="shared" si="0"/>
        <v>2022</v>
      </c>
      <c r="Q26" s="11">
        <f t="shared" si="1"/>
        <v>8</v>
      </c>
      <c r="R26" s="11" t="str">
        <f t="shared" si="6"/>
        <v>2022/8</v>
      </c>
      <c r="S26" s="13">
        <f t="shared" si="7"/>
        <v>22260.268467965372</v>
      </c>
    </row>
    <row r="27" spans="2:19">
      <c r="B27" s="31">
        <v>44805</v>
      </c>
      <c r="C27" s="34">
        <v>198208.28</v>
      </c>
      <c r="D27" s="35">
        <v>22855.88748738811</v>
      </c>
      <c r="E27" s="7">
        <v>44838</v>
      </c>
      <c r="F27" s="5">
        <v>198208.28</v>
      </c>
      <c r="G27" s="6"/>
      <c r="H27" s="73">
        <f t="shared" si="2"/>
        <v>44805</v>
      </c>
      <c r="I27" s="36">
        <f t="shared" si="3"/>
        <v>22855.88748738811</v>
      </c>
      <c r="J27" s="37">
        <f t="shared" si="4"/>
        <v>0</v>
      </c>
      <c r="K27" s="3"/>
      <c r="L27" s="3"/>
      <c r="M27" s="3"/>
      <c r="N27" s="27"/>
      <c r="O27" s="12">
        <f t="shared" si="5"/>
        <v>0.11531247578248553</v>
      </c>
      <c r="P27" s="11">
        <f t="shared" si="0"/>
        <v>2022</v>
      </c>
      <c r="Q27" s="11">
        <f t="shared" si="1"/>
        <v>9</v>
      </c>
      <c r="R27" s="11" t="str">
        <f t="shared" si="6"/>
        <v>2022/9</v>
      </c>
      <c r="S27" s="13">
        <f t="shared" si="7"/>
        <v>22855.88748738811</v>
      </c>
    </row>
    <row r="28" spans="2:19">
      <c r="B28" s="31">
        <v>44835</v>
      </c>
      <c r="C28" s="34">
        <v>198699.8</v>
      </c>
      <c r="D28" s="35">
        <v>22712.398110981816</v>
      </c>
      <c r="E28" s="7">
        <v>44868</v>
      </c>
      <c r="F28" s="5">
        <v>198699.8</v>
      </c>
      <c r="G28" s="6"/>
      <c r="H28" s="73">
        <f t="shared" si="2"/>
        <v>44835</v>
      </c>
      <c r="I28" s="36">
        <f t="shared" si="3"/>
        <v>22712.398110981816</v>
      </c>
      <c r="J28" s="37">
        <f t="shared" si="4"/>
        <v>0</v>
      </c>
      <c r="K28" s="30"/>
      <c r="L28" s="3"/>
      <c r="M28" s="3"/>
      <c r="N28" s="27"/>
      <c r="O28" s="12">
        <f t="shared" si="5"/>
        <v>0.11430508793155211</v>
      </c>
      <c r="P28" s="11">
        <f t="shared" si="0"/>
        <v>2022</v>
      </c>
      <c r="Q28" s="11">
        <f t="shared" si="1"/>
        <v>10</v>
      </c>
      <c r="R28" s="11" t="str">
        <f t="shared" si="6"/>
        <v>2022/10</v>
      </c>
      <c r="S28" s="13">
        <f t="shared" si="7"/>
        <v>22712.398110981816</v>
      </c>
    </row>
    <row r="29" spans="2:19">
      <c r="B29" s="31">
        <v>44866</v>
      </c>
      <c r="C29" s="34">
        <v>208926.2</v>
      </c>
      <c r="D29" s="35">
        <v>23846.805209943981</v>
      </c>
      <c r="E29" s="7">
        <v>44900</v>
      </c>
      <c r="F29" s="5">
        <v>208926.2</v>
      </c>
      <c r="G29" s="6"/>
      <c r="H29" s="73">
        <f t="shared" si="2"/>
        <v>44866</v>
      </c>
      <c r="I29" s="36">
        <f t="shared" si="3"/>
        <v>23846.805209943981</v>
      </c>
      <c r="J29" s="37">
        <f t="shared" si="4"/>
        <v>0</v>
      </c>
      <c r="N29" s="2"/>
      <c r="O29" s="12">
        <f t="shared" ref="O29:O43" si="8">IFERROR(+D29/C29,0)</f>
        <v>0.11413985038709352</v>
      </c>
      <c r="P29" s="11">
        <f t="shared" ref="P29:P42" si="9">YEAR(B29)</f>
        <v>2022</v>
      </c>
      <c r="Q29" s="11">
        <f t="shared" ref="Q29:Q42" si="10">MONTH(B29)</f>
        <v>11</v>
      </c>
      <c r="R29" s="11" t="str">
        <f t="shared" ref="R29:R42" si="11">P29&amp;"/"&amp;Q29</f>
        <v>2022/11</v>
      </c>
      <c r="S29" s="13">
        <f t="shared" ref="S29:S43" si="12">D29</f>
        <v>23846.805209943981</v>
      </c>
    </row>
    <row r="30" spans="2:19">
      <c r="B30" s="31">
        <v>44896</v>
      </c>
      <c r="C30" s="34">
        <v>331718.53999999998</v>
      </c>
      <c r="D30" s="35">
        <v>38016.328461160469</v>
      </c>
      <c r="E30" s="7">
        <v>44935</v>
      </c>
      <c r="F30" s="5">
        <v>331718.53999999998</v>
      </c>
      <c r="G30" s="6"/>
      <c r="H30" s="73">
        <f t="shared" si="2"/>
        <v>44896</v>
      </c>
      <c r="I30" s="36">
        <f t="shared" si="3"/>
        <v>38016.328461160469</v>
      </c>
      <c r="J30" s="37">
        <f t="shared" si="4"/>
        <v>0</v>
      </c>
      <c r="N30" s="2"/>
      <c r="O30" s="12">
        <f t="shared" si="8"/>
        <v>0.11460417154000639</v>
      </c>
      <c r="P30" s="11">
        <f t="shared" si="9"/>
        <v>2022</v>
      </c>
      <c r="Q30" s="11">
        <f t="shared" si="10"/>
        <v>12</v>
      </c>
      <c r="R30" s="11" t="str">
        <f t="shared" si="11"/>
        <v>2022/12</v>
      </c>
      <c r="S30" s="13">
        <f t="shared" si="12"/>
        <v>38016.328461160469</v>
      </c>
    </row>
    <row r="31" spans="2:19">
      <c r="B31" s="31">
        <v>44927</v>
      </c>
      <c r="C31" s="34">
        <v>248394.2</v>
      </c>
      <c r="D31" s="35">
        <v>28359.606367985067</v>
      </c>
      <c r="E31" s="7">
        <v>44963</v>
      </c>
      <c r="F31" s="5">
        <v>248394.2</v>
      </c>
      <c r="G31" s="6"/>
      <c r="H31" s="73">
        <f t="shared" si="2"/>
        <v>44927</v>
      </c>
      <c r="I31" s="36">
        <f t="shared" si="3"/>
        <v>28359.606367985067</v>
      </c>
      <c r="J31" s="37">
        <f t="shared" si="4"/>
        <v>0</v>
      </c>
      <c r="N31" s="2"/>
      <c r="O31" s="12">
        <f t="shared" si="8"/>
        <v>0.11417177360818033</v>
      </c>
      <c r="P31" s="11">
        <f t="shared" si="9"/>
        <v>2023</v>
      </c>
      <c r="Q31" s="11">
        <f t="shared" si="10"/>
        <v>1</v>
      </c>
      <c r="R31" s="11" t="str">
        <f t="shared" si="11"/>
        <v>2023/1</v>
      </c>
      <c r="S31" s="13">
        <f t="shared" si="12"/>
        <v>28359.606367985067</v>
      </c>
    </row>
    <row r="32" spans="2:19">
      <c r="B32" s="31">
        <v>44958</v>
      </c>
      <c r="C32" s="34">
        <v>254436.31</v>
      </c>
      <c r="D32" s="35">
        <v>29249.361140170124</v>
      </c>
      <c r="E32" s="7">
        <v>44993</v>
      </c>
      <c r="F32" s="5">
        <v>254436.31</v>
      </c>
      <c r="G32" s="6"/>
      <c r="H32" s="73">
        <f t="shared" si="2"/>
        <v>44958</v>
      </c>
      <c r="I32" s="36">
        <f t="shared" si="3"/>
        <v>29249.361140170124</v>
      </c>
      <c r="J32" s="37">
        <f t="shared" si="4"/>
        <v>0</v>
      </c>
      <c r="N32" s="2"/>
      <c r="O32" s="12">
        <f t="shared" si="8"/>
        <v>0.11495749620079825</v>
      </c>
      <c r="P32" s="11">
        <f t="shared" si="9"/>
        <v>2023</v>
      </c>
      <c r="Q32" s="11">
        <f t="shared" si="10"/>
        <v>2</v>
      </c>
      <c r="R32" s="11" t="str">
        <f t="shared" si="11"/>
        <v>2023/2</v>
      </c>
      <c r="S32" s="13">
        <f t="shared" si="12"/>
        <v>29249.361140170124</v>
      </c>
    </row>
    <row r="33" spans="2:19">
      <c r="B33" s="31">
        <v>44986</v>
      </c>
      <c r="C33" s="34">
        <v>277222.96000000002</v>
      </c>
      <c r="D33" s="35">
        <v>31952.880000000001</v>
      </c>
      <c r="E33" s="7">
        <v>45021</v>
      </c>
      <c r="F33" s="5">
        <v>277222.96000000002</v>
      </c>
      <c r="G33" s="6"/>
      <c r="H33" s="73">
        <f t="shared" si="2"/>
        <v>44986</v>
      </c>
      <c r="I33" s="36">
        <f t="shared" si="3"/>
        <v>31952.880000000001</v>
      </c>
      <c r="J33" s="37">
        <f t="shared" si="4"/>
        <v>0</v>
      </c>
      <c r="N33" s="2"/>
      <c r="O33" s="12">
        <f t="shared" si="8"/>
        <v>0.11526058303395938</v>
      </c>
      <c r="P33" s="11">
        <f t="shared" si="9"/>
        <v>2023</v>
      </c>
      <c r="Q33" s="11">
        <f t="shared" si="10"/>
        <v>3</v>
      </c>
      <c r="R33" s="11" t="str">
        <f t="shared" si="11"/>
        <v>2023/3</v>
      </c>
      <c r="S33" s="13">
        <f t="shared" si="12"/>
        <v>31952.880000000001</v>
      </c>
    </row>
    <row r="34" spans="2:19">
      <c r="B34" s="31">
        <v>45017</v>
      </c>
      <c r="C34" s="34">
        <v>429120.82</v>
      </c>
      <c r="D34" s="35">
        <v>49588.79</v>
      </c>
      <c r="E34" s="7">
        <v>45050</v>
      </c>
      <c r="F34" s="5">
        <v>429120.82</v>
      </c>
      <c r="G34" s="6"/>
      <c r="H34" s="73">
        <f t="shared" si="2"/>
        <v>45017</v>
      </c>
      <c r="I34" s="36">
        <f t="shared" si="3"/>
        <v>49588.79</v>
      </c>
      <c r="J34" s="37">
        <f t="shared" si="4"/>
        <v>0</v>
      </c>
      <c r="N34" s="2"/>
      <c r="O34" s="12">
        <f t="shared" si="8"/>
        <v>0.11555903999251306</v>
      </c>
      <c r="P34" s="11">
        <f t="shared" si="9"/>
        <v>2023</v>
      </c>
      <c r="Q34" s="11">
        <f t="shared" si="10"/>
        <v>4</v>
      </c>
      <c r="R34" s="11" t="str">
        <f t="shared" si="11"/>
        <v>2023/4</v>
      </c>
      <c r="S34" s="13">
        <f t="shared" si="12"/>
        <v>49588.79</v>
      </c>
    </row>
    <row r="35" spans="2:19">
      <c r="B35" s="31">
        <v>45047</v>
      </c>
      <c r="C35" s="34">
        <v>455337.75</v>
      </c>
      <c r="D35" s="35">
        <v>52811.65</v>
      </c>
      <c r="E35" s="7">
        <v>45078</v>
      </c>
      <c r="F35" s="5">
        <v>455337.75</v>
      </c>
      <c r="G35" s="6"/>
      <c r="H35" s="73">
        <f t="shared" si="2"/>
        <v>45047</v>
      </c>
      <c r="I35" s="36">
        <f t="shared" si="3"/>
        <v>52811.65</v>
      </c>
      <c r="J35" s="37">
        <f t="shared" si="4"/>
        <v>0</v>
      </c>
      <c r="N35" s="2"/>
      <c r="O35" s="12">
        <f t="shared" si="8"/>
        <v>0.11598346502129464</v>
      </c>
      <c r="P35" s="11">
        <f t="shared" si="9"/>
        <v>2023</v>
      </c>
      <c r="Q35" s="11">
        <f t="shared" si="10"/>
        <v>5</v>
      </c>
      <c r="R35" s="11" t="str">
        <f t="shared" si="11"/>
        <v>2023/5</v>
      </c>
      <c r="S35" s="13">
        <f t="shared" si="12"/>
        <v>52811.65</v>
      </c>
    </row>
    <row r="36" spans="2:19">
      <c r="B36" s="31">
        <v>45078</v>
      </c>
      <c r="C36" s="34">
        <v>718854.66</v>
      </c>
      <c r="D36" s="35">
        <v>83334.66</v>
      </c>
      <c r="E36" s="7">
        <v>45117</v>
      </c>
      <c r="F36" s="5">
        <v>718854.66</v>
      </c>
      <c r="G36" s="6"/>
      <c r="H36" s="73">
        <f t="shared" si="2"/>
        <v>45078</v>
      </c>
      <c r="I36" s="36">
        <f t="shared" si="3"/>
        <v>83334.66</v>
      </c>
      <c r="J36" s="37">
        <f t="shared" si="4"/>
        <v>0</v>
      </c>
      <c r="N36" s="2"/>
      <c r="O36" s="12">
        <f t="shared" si="8"/>
        <v>0.11592699419935595</v>
      </c>
      <c r="P36" s="11">
        <f t="shared" si="9"/>
        <v>2023</v>
      </c>
      <c r="Q36" s="11">
        <f t="shared" si="10"/>
        <v>6</v>
      </c>
      <c r="R36" s="11" t="str">
        <f t="shared" si="11"/>
        <v>2023/6</v>
      </c>
      <c r="S36" s="13">
        <f t="shared" si="12"/>
        <v>83334.66</v>
      </c>
    </row>
    <row r="37" spans="2:19">
      <c r="B37" s="31">
        <v>45108</v>
      </c>
      <c r="C37" s="34">
        <v>485745.86</v>
      </c>
      <c r="D37" s="35">
        <v>56359.73</v>
      </c>
      <c r="E37" s="7">
        <v>45145</v>
      </c>
      <c r="F37" s="5">
        <v>485745.86</v>
      </c>
      <c r="G37" s="6"/>
      <c r="H37" s="73">
        <f t="shared" si="2"/>
        <v>45108</v>
      </c>
      <c r="I37" s="36">
        <f t="shared" si="3"/>
        <v>56359.73</v>
      </c>
      <c r="J37" s="37">
        <f t="shared" si="4"/>
        <v>0</v>
      </c>
      <c r="N37" s="2"/>
      <c r="O37" s="12">
        <f t="shared" si="8"/>
        <v>0.11602719578505519</v>
      </c>
      <c r="P37" s="11">
        <f t="shared" si="9"/>
        <v>2023</v>
      </c>
      <c r="Q37" s="11">
        <f t="shared" si="10"/>
        <v>7</v>
      </c>
      <c r="R37" s="11" t="str">
        <f t="shared" si="11"/>
        <v>2023/7</v>
      </c>
      <c r="S37" s="13">
        <f t="shared" si="12"/>
        <v>56359.73</v>
      </c>
    </row>
    <row r="38" spans="2:19">
      <c r="B38" s="31">
        <v>45139</v>
      </c>
      <c r="C38" s="34">
        <v>483226</v>
      </c>
      <c r="D38" s="35">
        <v>55711.16</v>
      </c>
      <c r="E38" s="7">
        <v>45180</v>
      </c>
      <c r="F38" s="5">
        <v>483226</v>
      </c>
      <c r="G38" s="6"/>
      <c r="H38" s="73">
        <f t="shared" si="2"/>
        <v>45139</v>
      </c>
      <c r="I38" s="36">
        <f t="shared" si="3"/>
        <v>55711.16</v>
      </c>
      <c r="J38" s="37">
        <f t="shared" si="4"/>
        <v>0</v>
      </c>
      <c r="N38" s="2"/>
      <c r="O38" s="12">
        <f t="shared" si="8"/>
        <v>0.115290071312388</v>
      </c>
      <c r="P38" s="11">
        <f t="shared" si="9"/>
        <v>2023</v>
      </c>
      <c r="Q38" s="11">
        <f t="shared" si="10"/>
        <v>8</v>
      </c>
      <c r="R38" s="11" t="str">
        <f t="shared" si="11"/>
        <v>2023/8</v>
      </c>
      <c r="S38" s="13">
        <f t="shared" si="12"/>
        <v>55711.16</v>
      </c>
    </row>
    <row r="39" spans="2:19">
      <c r="B39" s="31">
        <v>45170</v>
      </c>
      <c r="C39" s="34">
        <v>503618.05</v>
      </c>
      <c r="D39" s="35">
        <v>58141.53</v>
      </c>
      <c r="E39" s="7">
        <v>45208</v>
      </c>
      <c r="F39" s="5">
        <v>503618.05</v>
      </c>
      <c r="G39" s="6"/>
      <c r="H39" s="73">
        <f t="shared" si="2"/>
        <v>45170</v>
      </c>
      <c r="I39" s="36">
        <f t="shared" si="3"/>
        <v>58141.53</v>
      </c>
      <c r="J39" s="37">
        <f t="shared" si="4"/>
        <v>0</v>
      </c>
      <c r="N39" s="2"/>
      <c r="O39" s="12">
        <f t="shared" si="8"/>
        <v>0.11544766912147013</v>
      </c>
      <c r="P39" s="11">
        <f t="shared" si="9"/>
        <v>2023</v>
      </c>
      <c r="Q39" s="11">
        <f t="shared" si="10"/>
        <v>9</v>
      </c>
      <c r="R39" s="11" t="str">
        <f t="shared" si="11"/>
        <v>2023/9</v>
      </c>
      <c r="S39" s="13">
        <f t="shared" si="12"/>
        <v>58141.53</v>
      </c>
    </row>
    <row r="40" spans="2:19">
      <c r="B40" s="31">
        <v>45200</v>
      </c>
      <c r="C40" s="34">
        <v>674243.57</v>
      </c>
      <c r="D40" s="35">
        <v>78129.91</v>
      </c>
      <c r="E40" s="7">
        <v>45237</v>
      </c>
      <c r="F40" s="5">
        <v>674243.57</v>
      </c>
      <c r="G40" s="6"/>
      <c r="H40" s="73">
        <f t="shared" si="2"/>
        <v>45200</v>
      </c>
      <c r="I40" s="36">
        <f t="shared" si="3"/>
        <v>78129.91</v>
      </c>
      <c r="J40" s="37">
        <f t="shared" si="4"/>
        <v>0</v>
      </c>
      <c r="N40" s="2"/>
      <c r="O40" s="12">
        <f t="shared" si="8"/>
        <v>0.11587787184978272</v>
      </c>
      <c r="P40" s="11">
        <f t="shared" si="9"/>
        <v>2023</v>
      </c>
      <c r="Q40" s="11">
        <f t="shared" si="10"/>
        <v>10</v>
      </c>
      <c r="R40" s="11" t="str">
        <f t="shared" si="11"/>
        <v>2023/10</v>
      </c>
      <c r="S40" s="13">
        <f t="shared" si="12"/>
        <v>78129.91</v>
      </c>
    </row>
    <row r="41" spans="2:19">
      <c r="B41" s="31">
        <v>45231</v>
      </c>
      <c r="C41" s="34">
        <v>681780.36</v>
      </c>
      <c r="D41" s="35">
        <v>78977.88</v>
      </c>
      <c r="E41" s="7">
        <v>45271</v>
      </c>
      <c r="F41" s="5">
        <v>681780.36</v>
      </c>
      <c r="G41" s="6"/>
      <c r="H41" s="73">
        <f t="shared" si="2"/>
        <v>45231</v>
      </c>
      <c r="I41" s="36">
        <f t="shared" si="3"/>
        <v>78977.88</v>
      </c>
      <c r="J41" s="37">
        <f t="shared" si="4"/>
        <v>0</v>
      </c>
      <c r="N41" s="2"/>
      <c r="O41" s="12">
        <f t="shared" si="8"/>
        <v>0.11584064991253196</v>
      </c>
      <c r="P41" s="11">
        <f t="shared" si="9"/>
        <v>2023</v>
      </c>
      <c r="Q41" s="11">
        <f t="shared" si="10"/>
        <v>11</v>
      </c>
      <c r="R41" s="11" t="str">
        <f t="shared" si="11"/>
        <v>2023/11</v>
      </c>
      <c r="S41" s="13">
        <f t="shared" si="12"/>
        <v>78977.88</v>
      </c>
    </row>
    <row r="42" spans="2:19">
      <c r="B42" s="31">
        <v>45261</v>
      </c>
      <c r="C42" s="34">
        <v>985493.28</v>
      </c>
      <c r="D42" s="35">
        <v>113277.2</v>
      </c>
      <c r="E42" s="7">
        <v>45299</v>
      </c>
      <c r="F42" s="5">
        <v>985493.28</v>
      </c>
      <c r="G42" s="6"/>
      <c r="H42" s="73">
        <f t="shared" si="2"/>
        <v>45261</v>
      </c>
      <c r="I42" s="36">
        <f t="shared" si="3"/>
        <v>113277.2</v>
      </c>
      <c r="J42" s="37">
        <f t="shared" si="4"/>
        <v>0</v>
      </c>
      <c r="N42" s="2"/>
      <c r="O42" s="12">
        <f t="shared" si="8"/>
        <v>0.11494467014529007</v>
      </c>
      <c r="P42" s="11">
        <f t="shared" si="9"/>
        <v>2023</v>
      </c>
      <c r="Q42" s="11">
        <f t="shared" si="10"/>
        <v>12</v>
      </c>
      <c r="R42" s="11" t="str">
        <f t="shared" si="11"/>
        <v>2023/12</v>
      </c>
      <c r="S42" s="13">
        <f t="shared" si="12"/>
        <v>113277.2</v>
      </c>
    </row>
    <row r="43" spans="2:19">
      <c r="B43" s="31">
        <v>45292</v>
      </c>
      <c r="C43" s="34">
        <v>1019124.48</v>
      </c>
      <c r="D43" s="35">
        <v>118763.3</v>
      </c>
      <c r="E43" s="7">
        <v>45331</v>
      </c>
      <c r="F43" s="5">
        <v>1019124.48</v>
      </c>
      <c r="G43" s="6"/>
      <c r="H43" s="73">
        <f t="shared" ref="H43:H66" si="13">IFERROR(IF(DAY(E43)&lt;21,EDATE(E43,-1)-DAY(E43)+1,(EDATE(E43,0)-DAY(E43)+1)),"")</f>
        <v>45292</v>
      </c>
      <c r="I43" s="36">
        <f t="shared" ref="I43:I66" si="14">IFERROR((D43/C43)*F43,"")</f>
        <v>118763.3</v>
      </c>
      <c r="J43" s="37">
        <f t="shared" ref="J43:J66" si="15">C43-F43-G43</f>
        <v>0</v>
      </c>
      <c r="O43" s="10">
        <f t="shared" si="8"/>
        <v>0.11653463569043107</v>
      </c>
      <c r="S43" s="11">
        <f t="shared" si="12"/>
        <v>118763.3</v>
      </c>
    </row>
    <row r="44" spans="2:19">
      <c r="B44" s="31">
        <v>45323</v>
      </c>
      <c r="C44" s="34">
        <v>1016776.46</v>
      </c>
      <c r="D44" s="35">
        <v>130286.8</v>
      </c>
      <c r="E44" s="7">
        <v>45362</v>
      </c>
      <c r="F44" s="5">
        <v>1016776.46</v>
      </c>
      <c r="G44" s="6"/>
      <c r="H44" s="73">
        <f t="shared" si="13"/>
        <v>45323</v>
      </c>
      <c r="I44" s="36">
        <f t="shared" si="14"/>
        <v>130286.8</v>
      </c>
      <c r="J44" s="37">
        <f t="shared" si="15"/>
        <v>0</v>
      </c>
    </row>
    <row r="45" spans="2:19">
      <c r="B45" s="31">
        <v>45352</v>
      </c>
      <c r="C45" s="34"/>
      <c r="D45" s="35"/>
      <c r="E45" s="7"/>
      <c r="F45" s="5"/>
      <c r="G45" s="6"/>
      <c r="H45" s="73" t="str">
        <f t="shared" si="13"/>
        <v/>
      </c>
      <c r="I45" s="36" t="str">
        <f t="shared" si="14"/>
        <v/>
      </c>
      <c r="J45" s="37">
        <f t="shared" si="15"/>
        <v>0</v>
      </c>
    </row>
    <row r="46" spans="2:19">
      <c r="B46" s="31">
        <v>45383</v>
      </c>
      <c r="C46" s="34"/>
      <c r="D46" s="35"/>
      <c r="E46" s="7"/>
      <c r="F46" s="5"/>
      <c r="G46" s="6"/>
      <c r="H46" s="73" t="str">
        <f t="shared" si="13"/>
        <v/>
      </c>
      <c r="I46" s="36" t="str">
        <f t="shared" si="14"/>
        <v/>
      </c>
      <c r="J46" s="37">
        <f t="shared" si="15"/>
        <v>0</v>
      </c>
    </row>
    <row r="47" spans="2:19">
      <c r="B47" s="31">
        <v>45413</v>
      </c>
      <c r="C47" s="34"/>
      <c r="D47" s="35"/>
      <c r="E47" s="7"/>
      <c r="F47" s="5"/>
      <c r="G47" s="6"/>
      <c r="H47" s="73" t="str">
        <f t="shared" si="13"/>
        <v/>
      </c>
      <c r="I47" s="36" t="str">
        <f t="shared" si="14"/>
        <v/>
      </c>
      <c r="J47" s="37">
        <f t="shared" si="15"/>
        <v>0</v>
      </c>
    </row>
    <row r="48" spans="2:19">
      <c r="B48" s="31">
        <v>45444</v>
      </c>
      <c r="C48" s="34"/>
      <c r="D48" s="35"/>
      <c r="E48" s="7"/>
      <c r="F48" s="5"/>
      <c r="G48" s="6"/>
      <c r="H48" s="73" t="str">
        <f t="shared" si="13"/>
        <v/>
      </c>
      <c r="I48" s="36" t="str">
        <f t="shared" si="14"/>
        <v/>
      </c>
      <c r="J48" s="37">
        <f t="shared" si="15"/>
        <v>0</v>
      </c>
    </row>
    <row r="49" spans="2:10">
      <c r="B49" s="31">
        <v>45474</v>
      </c>
      <c r="C49" s="34"/>
      <c r="D49" s="35"/>
      <c r="E49" s="7"/>
      <c r="F49" s="5"/>
      <c r="G49" s="6"/>
      <c r="H49" s="73" t="str">
        <f t="shared" si="13"/>
        <v/>
      </c>
      <c r="I49" s="36" t="str">
        <f t="shared" si="14"/>
        <v/>
      </c>
      <c r="J49" s="37">
        <f t="shared" si="15"/>
        <v>0</v>
      </c>
    </row>
    <row r="50" spans="2:10">
      <c r="B50" s="31">
        <v>45505</v>
      </c>
      <c r="C50" s="34"/>
      <c r="D50" s="35"/>
      <c r="E50" s="7"/>
      <c r="F50" s="5"/>
      <c r="G50" s="6"/>
      <c r="H50" s="73" t="str">
        <f t="shared" si="13"/>
        <v/>
      </c>
      <c r="I50" s="36" t="str">
        <f t="shared" si="14"/>
        <v/>
      </c>
      <c r="J50" s="37">
        <f t="shared" si="15"/>
        <v>0</v>
      </c>
    </row>
    <row r="51" spans="2:10">
      <c r="B51" s="31">
        <v>45536</v>
      </c>
      <c r="C51" s="34"/>
      <c r="D51" s="35"/>
      <c r="E51" s="7"/>
      <c r="F51" s="5"/>
      <c r="G51" s="6"/>
      <c r="H51" s="73" t="str">
        <f t="shared" si="13"/>
        <v/>
      </c>
      <c r="I51" s="36" t="str">
        <f t="shared" si="14"/>
        <v/>
      </c>
      <c r="J51" s="37">
        <f t="shared" si="15"/>
        <v>0</v>
      </c>
    </row>
    <row r="52" spans="2:10">
      <c r="B52" s="31">
        <v>45566</v>
      </c>
      <c r="C52" s="34"/>
      <c r="D52" s="35"/>
      <c r="E52" s="7"/>
      <c r="F52" s="5"/>
      <c r="G52" s="6"/>
      <c r="H52" s="73" t="str">
        <f t="shared" si="13"/>
        <v/>
      </c>
      <c r="I52" s="36" t="str">
        <f t="shared" si="14"/>
        <v/>
      </c>
      <c r="J52" s="37">
        <f t="shared" si="15"/>
        <v>0</v>
      </c>
    </row>
    <row r="53" spans="2:10">
      <c r="B53" s="31">
        <v>45597</v>
      </c>
      <c r="C53" s="34"/>
      <c r="D53" s="35"/>
      <c r="E53" s="7"/>
      <c r="F53" s="5"/>
      <c r="G53" s="6"/>
      <c r="H53" s="73" t="str">
        <f t="shared" si="13"/>
        <v/>
      </c>
      <c r="I53" s="36" t="str">
        <f t="shared" si="14"/>
        <v/>
      </c>
      <c r="J53" s="37">
        <f t="shared" si="15"/>
        <v>0</v>
      </c>
    </row>
    <row r="54" spans="2:10">
      <c r="B54" s="31">
        <v>45627</v>
      </c>
      <c r="C54" s="34"/>
      <c r="D54" s="35"/>
      <c r="E54" s="7"/>
      <c r="F54" s="5"/>
      <c r="G54" s="6"/>
      <c r="H54" s="73" t="str">
        <f t="shared" si="13"/>
        <v/>
      </c>
      <c r="I54" s="36" t="str">
        <f t="shared" si="14"/>
        <v/>
      </c>
      <c r="J54" s="37">
        <f t="shared" si="15"/>
        <v>0</v>
      </c>
    </row>
    <row r="55" spans="2:10">
      <c r="B55" s="31">
        <v>45658</v>
      </c>
      <c r="C55" s="34"/>
      <c r="D55" s="35"/>
      <c r="E55" s="7"/>
      <c r="F55" s="5"/>
      <c r="G55" s="6"/>
      <c r="H55" s="73" t="str">
        <f t="shared" si="13"/>
        <v/>
      </c>
      <c r="I55" s="36" t="str">
        <f t="shared" si="14"/>
        <v/>
      </c>
      <c r="J55" s="37">
        <f t="shared" si="15"/>
        <v>0</v>
      </c>
    </row>
    <row r="56" spans="2:10">
      <c r="B56" s="31">
        <v>45689</v>
      </c>
      <c r="C56" s="34"/>
      <c r="D56" s="35"/>
      <c r="E56" s="7"/>
      <c r="F56" s="5"/>
      <c r="G56" s="6"/>
      <c r="H56" s="73" t="str">
        <f t="shared" si="13"/>
        <v/>
      </c>
      <c r="I56" s="36" t="str">
        <f t="shared" si="14"/>
        <v/>
      </c>
      <c r="J56" s="37">
        <f t="shared" si="15"/>
        <v>0</v>
      </c>
    </row>
    <row r="57" spans="2:10">
      <c r="B57" s="31">
        <v>45717</v>
      </c>
      <c r="C57" s="34"/>
      <c r="D57" s="35"/>
      <c r="E57" s="7"/>
      <c r="F57" s="5"/>
      <c r="G57" s="6"/>
      <c r="H57" s="73" t="str">
        <f t="shared" si="13"/>
        <v/>
      </c>
      <c r="I57" s="36" t="str">
        <f t="shared" si="14"/>
        <v/>
      </c>
      <c r="J57" s="37">
        <f t="shared" si="15"/>
        <v>0</v>
      </c>
    </row>
    <row r="58" spans="2:10">
      <c r="B58" s="31">
        <v>45748</v>
      </c>
      <c r="C58" s="34"/>
      <c r="D58" s="35"/>
      <c r="E58" s="7"/>
      <c r="F58" s="5"/>
      <c r="G58" s="6"/>
      <c r="H58" s="73" t="str">
        <f t="shared" si="13"/>
        <v/>
      </c>
      <c r="I58" s="36" t="str">
        <f t="shared" si="14"/>
        <v/>
      </c>
      <c r="J58" s="37">
        <f t="shared" si="15"/>
        <v>0</v>
      </c>
    </row>
    <row r="59" spans="2:10">
      <c r="B59" s="31">
        <v>45778</v>
      </c>
      <c r="C59" s="34"/>
      <c r="D59" s="35"/>
      <c r="E59" s="7"/>
      <c r="F59" s="5"/>
      <c r="G59" s="6"/>
      <c r="H59" s="73" t="str">
        <f t="shared" si="13"/>
        <v/>
      </c>
      <c r="I59" s="36" t="str">
        <f t="shared" si="14"/>
        <v/>
      </c>
      <c r="J59" s="37">
        <f t="shared" si="15"/>
        <v>0</v>
      </c>
    </row>
    <row r="60" spans="2:10">
      <c r="B60" s="31">
        <v>45809</v>
      </c>
      <c r="C60" s="34"/>
      <c r="D60" s="35"/>
      <c r="E60" s="7"/>
      <c r="F60" s="5"/>
      <c r="G60" s="6"/>
      <c r="H60" s="73" t="str">
        <f t="shared" si="13"/>
        <v/>
      </c>
      <c r="I60" s="36" t="str">
        <f t="shared" si="14"/>
        <v/>
      </c>
      <c r="J60" s="37">
        <f t="shared" si="15"/>
        <v>0</v>
      </c>
    </row>
    <row r="61" spans="2:10">
      <c r="B61" s="31">
        <v>45839</v>
      </c>
      <c r="C61" s="34"/>
      <c r="D61" s="35"/>
      <c r="E61" s="7"/>
      <c r="F61" s="5"/>
      <c r="G61" s="6"/>
      <c r="H61" s="73" t="str">
        <f t="shared" si="13"/>
        <v/>
      </c>
      <c r="I61" s="36" t="str">
        <f t="shared" si="14"/>
        <v/>
      </c>
      <c r="J61" s="37">
        <f t="shared" si="15"/>
        <v>0</v>
      </c>
    </row>
    <row r="62" spans="2:10">
      <c r="B62" s="31">
        <v>45870</v>
      </c>
      <c r="C62" s="34"/>
      <c r="D62" s="35"/>
      <c r="E62" s="7"/>
      <c r="F62" s="5"/>
      <c r="G62" s="6"/>
      <c r="H62" s="73" t="str">
        <f t="shared" si="13"/>
        <v/>
      </c>
      <c r="I62" s="36" t="str">
        <f t="shared" si="14"/>
        <v/>
      </c>
      <c r="J62" s="37">
        <f t="shared" si="15"/>
        <v>0</v>
      </c>
    </row>
    <row r="63" spans="2:10">
      <c r="B63" s="31">
        <v>45901</v>
      </c>
      <c r="C63" s="34"/>
      <c r="D63" s="35"/>
      <c r="E63" s="7"/>
      <c r="F63" s="5"/>
      <c r="G63" s="6"/>
      <c r="H63" s="73" t="str">
        <f t="shared" si="13"/>
        <v/>
      </c>
      <c r="I63" s="36" t="str">
        <f t="shared" si="14"/>
        <v/>
      </c>
      <c r="J63" s="37">
        <f t="shared" si="15"/>
        <v>0</v>
      </c>
    </row>
    <row r="64" spans="2:10">
      <c r="B64" s="31">
        <v>45931</v>
      </c>
      <c r="C64" s="34"/>
      <c r="D64" s="35"/>
      <c r="E64" s="7"/>
      <c r="F64" s="5"/>
      <c r="G64" s="6"/>
      <c r="H64" s="73" t="str">
        <f t="shared" si="13"/>
        <v/>
      </c>
      <c r="I64" s="36" t="str">
        <f t="shared" si="14"/>
        <v/>
      </c>
      <c r="J64" s="37">
        <f t="shared" si="15"/>
        <v>0</v>
      </c>
    </row>
    <row r="65" spans="2:10">
      <c r="B65" s="31">
        <v>45962</v>
      </c>
      <c r="C65" s="34"/>
      <c r="D65" s="35"/>
      <c r="E65" s="7"/>
      <c r="F65" s="5"/>
      <c r="G65" s="6"/>
      <c r="H65" s="73" t="str">
        <f t="shared" si="13"/>
        <v/>
      </c>
      <c r="I65" s="36" t="str">
        <f t="shared" si="14"/>
        <v/>
      </c>
      <c r="J65" s="37">
        <f t="shared" si="15"/>
        <v>0</v>
      </c>
    </row>
    <row r="66" spans="2:10">
      <c r="B66" s="31">
        <v>45992</v>
      </c>
      <c r="C66" s="34"/>
      <c r="D66" s="35"/>
      <c r="E66" s="7"/>
      <c r="F66" s="5"/>
      <c r="G66" s="6"/>
      <c r="H66" s="73" t="str">
        <f t="shared" si="13"/>
        <v/>
      </c>
      <c r="I66" s="36" t="str">
        <f t="shared" si="14"/>
        <v/>
      </c>
      <c r="J66" s="37">
        <f t="shared" si="15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66">
    <cfRule type="expression" dxfId="2" priority="2">
      <formula>$I4&gt;$D4</formula>
    </cfRule>
  </conditionalFormatting>
  <conditionalFormatting sqref="I4:I66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10"/>
  <sheetViews>
    <sheetView workbookViewId="0">
      <pane ySplit="5" topLeftCell="A82" activePane="bottomLeft" state="frozen"/>
      <selection pane="bottomLeft" activeCell="J87" sqref="J87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0" bestFit="1" customWidth="1"/>
    <col min="7" max="7" width="13" style="10" bestFit="1" customWidth="1"/>
    <col min="8" max="9" width="12.5703125" style="10" bestFit="1" customWidth="1"/>
    <col min="10" max="11" width="11.42578125" style="10"/>
  </cols>
  <sheetData>
    <row r="1" spans="1:11" ht="15.75" thickBot="1">
      <c r="F1" s="52" t="s">
        <v>66</v>
      </c>
      <c r="G1" s="53" t="s">
        <v>64</v>
      </c>
      <c r="H1" s="53" t="s">
        <v>65</v>
      </c>
      <c r="I1" s="54" t="s">
        <v>44</v>
      </c>
      <c r="J1" s="55" t="str">
        <f>"&gt;="&amp;G2</f>
        <v>&gt;=32874</v>
      </c>
      <c r="K1" s="55" t="str">
        <f>"&lt;="&amp;H2</f>
        <v>&lt;=44135</v>
      </c>
    </row>
    <row r="2" spans="1:11">
      <c r="F2" s="17"/>
      <c r="G2" s="60">
        <v>32874</v>
      </c>
      <c r="H2" s="60">
        <v>44135</v>
      </c>
    </row>
    <row r="5" spans="1:11">
      <c r="A5" s="43"/>
      <c r="B5" s="43"/>
      <c r="C5" s="43"/>
      <c r="D5" s="43"/>
      <c r="E5" s="43"/>
      <c r="G5" s="56" t="s">
        <v>56</v>
      </c>
      <c r="H5" s="57" t="s">
        <v>67</v>
      </c>
      <c r="I5" s="57" t="s">
        <v>68</v>
      </c>
    </row>
    <row r="6" spans="1:11">
      <c r="A6" s="44" t="s">
        <v>18</v>
      </c>
      <c r="B6" s="172" t="s">
        <v>75</v>
      </c>
      <c r="C6" s="172"/>
      <c r="D6" s="172"/>
      <c r="E6" s="172"/>
      <c r="G6" s="58">
        <f>IF(A6="Plan",SUMIF('Control de pagos'!B:B,Descripción!B6,'Control de pagos'!D:D),"")</f>
        <v>3941117.5500000003</v>
      </c>
      <c r="H6" s="58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59">
        <f>IF(G6="","",G6-H6)</f>
        <v>3941117.5500000003</v>
      </c>
    </row>
    <row r="7" spans="1:11">
      <c r="A7" s="45" t="s">
        <v>57</v>
      </c>
      <c r="B7" s="46">
        <v>44579</v>
      </c>
      <c r="G7" s="58" t="str">
        <f>IF(A7="Plan",SUMIF('Control de pagos'!B:B,Descripción!B7,'Control de pagos'!D:D),"")</f>
        <v/>
      </c>
      <c r="H7" s="58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9" t="str">
        <f t="shared" ref="I7:I19" si="0">IF(G7="","",G7-H7)</f>
        <v/>
      </c>
    </row>
    <row r="8" spans="1:11">
      <c r="A8" s="45" t="s">
        <v>45</v>
      </c>
      <c r="B8" s="74" t="s">
        <v>76</v>
      </c>
      <c r="G8" s="58" t="str">
        <f>IF(A8="Plan",SUMIF('Control de pagos'!B:B,Descripción!B8,'Control de pagos'!D:D),"")</f>
        <v/>
      </c>
      <c r="H8" s="58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9" t="str">
        <f t="shared" si="0"/>
        <v/>
      </c>
    </row>
    <row r="9" spans="1:11" ht="15.75" thickBot="1">
      <c r="A9" s="45" t="s">
        <v>46</v>
      </c>
      <c r="B9" s="74" t="s">
        <v>77</v>
      </c>
      <c r="G9" s="58" t="str">
        <f>IF(A9="Plan",SUMIF('Control de pagos'!B:B,Descripción!B9,'Control de pagos'!D:D),"")</f>
        <v/>
      </c>
      <c r="H9" s="58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9" t="str">
        <f t="shared" si="0"/>
        <v/>
      </c>
    </row>
    <row r="10" spans="1:11" ht="36.75" thickBot="1">
      <c r="A10" s="45" t="s">
        <v>47</v>
      </c>
      <c r="B10" s="75" t="s">
        <v>78</v>
      </c>
      <c r="G10" s="58" t="str">
        <f>IF(A10="Plan",SUMIF('Control de pagos'!B:B,Descripción!B10,'Control de pagos'!D:D),"")</f>
        <v/>
      </c>
      <c r="H10" s="58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9" t="str">
        <f t="shared" si="0"/>
        <v/>
      </c>
    </row>
    <row r="11" spans="1:11">
      <c r="G11" s="58" t="str">
        <f>IF(A11="Plan",SUMIF('Control de pagos'!B:B,Descripción!B11,'Control de pagos'!D:D),"")</f>
        <v/>
      </c>
      <c r="H11" s="58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9" t="str">
        <f t="shared" si="0"/>
        <v/>
      </c>
    </row>
    <row r="12" spans="1:11">
      <c r="A12" s="49" t="s">
        <v>48</v>
      </c>
      <c r="B12" s="49" t="s">
        <v>49</v>
      </c>
      <c r="C12" s="49" t="s">
        <v>50</v>
      </c>
      <c r="D12" s="49" t="s">
        <v>51</v>
      </c>
      <c r="E12" s="49"/>
      <c r="G12" s="58" t="str">
        <f>IF(A12="Plan",SUMIF('Control de pagos'!B:B,Descripción!B12,'Control de pagos'!D:D),"")</f>
        <v/>
      </c>
      <c r="H12" s="58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9" t="str">
        <f t="shared" si="0"/>
        <v/>
      </c>
    </row>
    <row r="13" spans="1:11">
      <c r="A13" s="49" t="s">
        <v>52</v>
      </c>
      <c r="B13" s="49" t="s">
        <v>79</v>
      </c>
      <c r="C13" s="49"/>
      <c r="D13" s="49"/>
      <c r="E13" s="49"/>
      <c r="G13" s="58" t="str">
        <f>IF(A13="Plan",SUMIF('Control de pagos'!B:B,Descripción!B13,'Control de pagos'!D:D),"")</f>
        <v/>
      </c>
      <c r="H13" s="58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9" t="str">
        <f t="shared" si="0"/>
        <v/>
      </c>
    </row>
    <row r="14" spans="1:11">
      <c r="A14" s="49" t="s">
        <v>53</v>
      </c>
      <c r="B14" s="50">
        <v>3941117.55</v>
      </c>
      <c r="C14" s="49">
        <v>4</v>
      </c>
      <c r="D14" s="51">
        <v>2.9000000000000001E-2</v>
      </c>
      <c r="E14" s="51">
        <v>0</v>
      </c>
      <c r="G14" s="58" t="str">
        <f>IF(A14="Plan",SUMIF('Control de pagos'!B:B,Descripción!B14,'Control de pagos'!D:D),"")</f>
        <v/>
      </c>
      <c r="H14" s="58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9" t="str">
        <f t="shared" si="0"/>
        <v/>
      </c>
    </row>
    <row r="15" spans="1:11">
      <c r="A15" s="49" t="s">
        <v>54</v>
      </c>
      <c r="B15" s="50">
        <v>0</v>
      </c>
      <c r="C15" s="49"/>
      <c r="D15" s="49"/>
      <c r="E15" s="49"/>
      <c r="G15" s="58" t="str">
        <f>IF(A15="Plan",SUMIF('Control de pagos'!B:B,Descripción!B15,'Control de pagos'!D:D),"")</f>
        <v/>
      </c>
      <c r="H15" s="58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9" t="str">
        <f t="shared" si="0"/>
        <v/>
      </c>
    </row>
    <row r="16" spans="1:11">
      <c r="A16" s="49" t="s">
        <v>55</v>
      </c>
      <c r="B16" s="50">
        <v>0</v>
      </c>
      <c r="C16" s="49"/>
      <c r="D16" s="49"/>
      <c r="E16" s="49"/>
      <c r="G16" s="58" t="str">
        <f>IF(A16="Plan",SUMIF('Control de pagos'!B:B,Descripción!B16,'Control de pagos'!D:D),"")</f>
        <v/>
      </c>
      <c r="H16" s="58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9" t="str">
        <f t="shared" si="0"/>
        <v/>
      </c>
    </row>
    <row r="17" spans="1:9">
      <c r="A17" s="49" t="s">
        <v>56</v>
      </c>
      <c r="B17" s="50">
        <v>3941117.55</v>
      </c>
      <c r="C17" s="49"/>
      <c r="D17" s="49"/>
      <c r="E17" s="49"/>
      <c r="G17" s="58" t="str">
        <f>IF(A17="Plan",SUMIF('Control de pagos'!B:B,Descripción!B17,'Control de pagos'!D:D),"")</f>
        <v/>
      </c>
      <c r="H17" s="58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9" t="str">
        <f t="shared" si="0"/>
        <v/>
      </c>
    </row>
    <row r="18" spans="1:9">
      <c r="G18" s="58" t="str">
        <f>IF(A18="Plan",SUMIF('Control de pagos'!B:B,Descripción!B18,'Control de pagos'!D:D),"")</f>
        <v/>
      </c>
      <c r="H18" s="58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9" t="str">
        <f t="shared" si="0"/>
        <v/>
      </c>
    </row>
    <row r="19" spans="1:9">
      <c r="A19" s="44" t="s">
        <v>18</v>
      </c>
      <c r="B19" s="172" t="s">
        <v>86</v>
      </c>
      <c r="C19" s="172"/>
      <c r="D19" s="172"/>
      <c r="E19" s="172"/>
      <c r="G19" s="58">
        <f>IF(A19="Plan",SUMIF('Control de pagos'!B:B,Descripción!B19,'Control de pagos'!D:D),"")</f>
        <v>1638962.54</v>
      </c>
      <c r="H19" s="58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59">
        <f t="shared" si="0"/>
        <v>1638962.54</v>
      </c>
    </row>
    <row r="20" spans="1:9">
      <c r="A20" s="45" t="s">
        <v>57</v>
      </c>
      <c r="B20" s="46">
        <v>44851</v>
      </c>
      <c r="G20" s="58" t="str">
        <f>IF(A20="Plan",SUMIF('Control de pagos'!B:B,Descripción!B20,'Control de pagos'!D:D),"")</f>
        <v/>
      </c>
      <c r="H20" s="58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9" t="str">
        <f t="shared" ref="I20:I83" si="1">IF(G20="","",G20-H20)</f>
        <v/>
      </c>
    </row>
    <row r="21" spans="1:9">
      <c r="A21" s="45" t="s">
        <v>45</v>
      </c>
      <c r="B21" s="47" t="s">
        <v>90</v>
      </c>
      <c r="G21" s="58" t="str">
        <f>IF(A21="Plan",SUMIF('Control de pagos'!B:B,Descripción!B21,'Control de pagos'!D:D),"")</f>
        <v/>
      </c>
      <c r="H21" s="58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9" t="str">
        <f t="shared" si="1"/>
        <v/>
      </c>
    </row>
    <row r="22" spans="1:9" ht="15.75" thickBot="1">
      <c r="A22" s="45" t="s">
        <v>46</v>
      </c>
      <c r="B22" s="47" t="s">
        <v>77</v>
      </c>
      <c r="G22" s="58" t="str">
        <f>IF(A22="Plan",SUMIF('Control de pagos'!B:B,Descripción!B22,'Control de pagos'!D:D),"")</f>
        <v/>
      </c>
      <c r="H22" s="58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9" t="str">
        <f t="shared" si="1"/>
        <v/>
      </c>
    </row>
    <row r="23" spans="1:9" ht="36.75" thickBot="1">
      <c r="A23" s="45" t="s">
        <v>47</v>
      </c>
      <c r="B23" s="75" t="s">
        <v>78</v>
      </c>
      <c r="G23" s="58" t="str">
        <f>IF(A23="Plan",SUMIF('Control de pagos'!B:B,Descripción!B23,'Control de pagos'!D:D),"")</f>
        <v/>
      </c>
      <c r="H23" s="58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9" t="str">
        <f t="shared" si="1"/>
        <v/>
      </c>
    </row>
    <row r="24" spans="1:9" ht="15.75" thickBot="1">
      <c r="G24" s="58" t="str">
        <f>IF(A24="Plan",SUMIF('Control de pagos'!B:B,Descripción!B24,'Control de pagos'!D:D),"")</f>
        <v/>
      </c>
      <c r="H24" s="58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9" t="str">
        <f t="shared" si="1"/>
        <v/>
      </c>
    </row>
    <row r="25" spans="1:9" ht="20.25" customHeight="1" thickBot="1">
      <c r="A25" s="162" t="s">
        <v>48</v>
      </c>
      <c r="B25" s="162" t="s">
        <v>49</v>
      </c>
      <c r="C25" s="162" t="s">
        <v>50</v>
      </c>
      <c r="D25" s="164" t="s">
        <v>51</v>
      </c>
      <c r="E25" s="165"/>
      <c r="G25" s="58" t="str">
        <f>IF(A25="Plan",SUMIF('Control de pagos'!B:B,Descripción!B25,'Control de pagos'!D:D),"")</f>
        <v/>
      </c>
      <c r="H25" s="58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9" t="str">
        <f t="shared" si="1"/>
        <v/>
      </c>
    </row>
    <row r="26" spans="1:9" ht="15.75" thickBot="1">
      <c r="A26" s="163"/>
      <c r="B26" s="163"/>
      <c r="C26" s="163"/>
      <c r="D26" s="75" t="s">
        <v>52</v>
      </c>
      <c r="E26" s="75" t="s">
        <v>87</v>
      </c>
      <c r="G26" s="58" t="str">
        <f>IF(A26="Plan",SUMIF('Control de pagos'!B:B,Descripción!B26,'Control de pagos'!D:D),"")</f>
        <v/>
      </c>
      <c r="H26" s="58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9" t="str">
        <f t="shared" si="1"/>
        <v/>
      </c>
    </row>
    <row r="27" spans="1:9" ht="15.75" thickBot="1">
      <c r="A27" s="94" t="s">
        <v>53</v>
      </c>
      <c r="B27" s="95" t="s">
        <v>88</v>
      </c>
      <c r="C27" s="166">
        <v>4</v>
      </c>
      <c r="D27" s="169">
        <v>5.4399999999999997E-2</v>
      </c>
      <c r="E27" s="169">
        <v>0</v>
      </c>
      <c r="G27" s="58" t="str">
        <f>IF(A27="Plan",SUMIF('Control de pagos'!B:B,Descripción!B27,'Control de pagos'!D:D),"")</f>
        <v/>
      </c>
      <c r="H27" s="58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9" t="str">
        <f t="shared" si="1"/>
        <v/>
      </c>
    </row>
    <row r="28" spans="1:9" ht="15.75" thickBot="1">
      <c r="A28" s="94" t="s">
        <v>54</v>
      </c>
      <c r="B28" s="95" t="s">
        <v>89</v>
      </c>
      <c r="C28" s="167"/>
      <c r="D28" s="170"/>
      <c r="E28" s="170"/>
      <c r="G28" s="58" t="str">
        <f>IF(A28="Plan",SUMIF('Control de pagos'!B:B,Descripción!B28,'Control de pagos'!D:D),"")</f>
        <v/>
      </c>
      <c r="H28" s="58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9" t="str">
        <f t="shared" si="1"/>
        <v/>
      </c>
    </row>
    <row r="29" spans="1:9" ht="15.75" thickBot="1">
      <c r="A29" s="94" t="s">
        <v>55</v>
      </c>
      <c r="B29" s="95" t="s">
        <v>89</v>
      </c>
      <c r="C29" s="167"/>
      <c r="D29" s="170"/>
      <c r="E29" s="170"/>
      <c r="G29" s="58" t="str">
        <f>IF(A29="Plan",SUMIF('Control de pagos'!B:B,Descripción!B29,'Control de pagos'!D:D),"")</f>
        <v/>
      </c>
      <c r="H29" s="58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9" t="str">
        <f t="shared" si="1"/>
        <v/>
      </c>
    </row>
    <row r="30" spans="1:9" ht="15.75" thickBot="1">
      <c r="A30" s="94" t="s">
        <v>56</v>
      </c>
      <c r="B30" s="96" t="s">
        <v>88</v>
      </c>
      <c r="C30" s="167"/>
      <c r="D30" s="170"/>
      <c r="E30" s="170"/>
      <c r="G30" s="58" t="str">
        <f>IF(A30="Plan",SUMIF('Control de pagos'!B:B,Descripción!B30,'Control de pagos'!D:D),"")</f>
        <v/>
      </c>
      <c r="H30" s="58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9" t="str">
        <f t="shared" si="1"/>
        <v/>
      </c>
    </row>
    <row r="31" spans="1:9" ht="15.75" thickBot="1">
      <c r="A31" s="97"/>
      <c r="B31" s="98"/>
      <c r="C31" s="168"/>
      <c r="D31" s="171"/>
      <c r="E31" s="171"/>
      <c r="G31" s="58" t="str">
        <f>IF(A31="Plan",SUMIF('Control de pagos'!B:B,Descripción!B31,'Control de pagos'!D:D),"")</f>
        <v/>
      </c>
      <c r="H31" s="58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9" t="str">
        <f t="shared" si="1"/>
        <v/>
      </c>
    </row>
    <row r="32" spans="1:9">
      <c r="A32" s="44" t="s">
        <v>18</v>
      </c>
      <c r="B32" s="172" t="s">
        <v>93</v>
      </c>
      <c r="C32" s="172"/>
      <c r="D32" s="172"/>
      <c r="E32" s="172"/>
      <c r="G32" s="58">
        <f>IF(A32="Plan",SUMIF('Control de pagos'!B:B,Descripción!B32,'Control de pagos'!D:D),"")</f>
        <v>8256454.0300000012</v>
      </c>
      <c r="H32" s="58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59">
        <f t="shared" si="1"/>
        <v>8256454.0300000012</v>
      </c>
    </row>
    <row r="33" spans="1:9">
      <c r="A33" s="45" t="s">
        <v>57</v>
      </c>
      <c r="B33" s="46">
        <v>45093</v>
      </c>
      <c r="G33" s="58" t="str">
        <f>IF(A33="Plan",SUMIF('Control de pagos'!B:B,Descripción!B33,'Control de pagos'!D:D),"")</f>
        <v/>
      </c>
      <c r="H33" s="58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9" t="str">
        <f t="shared" si="1"/>
        <v/>
      </c>
    </row>
    <row r="34" spans="1:9">
      <c r="A34" s="45" t="s">
        <v>45</v>
      </c>
      <c r="B34" s="47" t="s">
        <v>90</v>
      </c>
      <c r="G34" s="58" t="str">
        <f>IF(A34="Plan",SUMIF('Control de pagos'!B:B,Descripción!B34,'Control de pagos'!D:D),"")</f>
        <v/>
      </c>
      <c r="H34" s="58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9" t="str">
        <f t="shared" si="1"/>
        <v/>
      </c>
    </row>
    <row r="35" spans="1:9" ht="15.75" thickBot="1">
      <c r="A35" s="45" t="s">
        <v>46</v>
      </c>
      <c r="B35" s="47" t="s">
        <v>77</v>
      </c>
      <c r="G35" s="58" t="str">
        <f>IF(A35="Plan",SUMIF('Control de pagos'!B:B,Descripción!B35,'Control de pagos'!D:D),"")</f>
        <v/>
      </c>
      <c r="H35" s="58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9" t="str">
        <f t="shared" si="1"/>
        <v/>
      </c>
    </row>
    <row r="36" spans="1:9" ht="36.75" thickBot="1">
      <c r="A36" s="45" t="s">
        <v>47</v>
      </c>
      <c r="B36" s="106" t="s">
        <v>78</v>
      </c>
      <c r="G36" s="58" t="str">
        <f>IF(A36="Plan",SUMIF('Control de pagos'!B:B,Descripción!B36,'Control de pagos'!D:D),"")</f>
        <v/>
      </c>
      <c r="H36" s="58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9" t="str">
        <f t="shared" si="1"/>
        <v/>
      </c>
    </row>
    <row r="37" spans="1:9" ht="15.75" thickBot="1">
      <c r="G37" s="58" t="str">
        <f>IF(A37="Plan",SUMIF('Control de pagos'!B:B,Descripción!B37,'Control de pagos'!D:D),"")</f>
        <v/>
      </c>
      <c r="H37" s="58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9" t="str">
        <f t="shared" si="1"/>
        <v/>
      </c>
    </row>
    <row r="38" spans="1:9" ht="20.25" customHeight="1" thickBot="1">
      <c r="A38" s="162" t="s">
        <v>48</v>
      </c>
      <c r="B38" s="162" t="s">
        <v>49</v>
      </c>
      <c r="C38" s="162" t="s">
        <v>50</v>
      </c>
      <c r="D38" s="164" t="s">
        <v>51</v>
      </c>
      <c r="E38" s="165"/>
      <c r="G38" s="58" t="str">
        <f>IF(A38="Plan",SUMIF('Control de pagos'!B:B,Descripción!B38,'Control de pagos'!D:D),"")</f>
        <v/>
      </c>
      <c r="H38" s="58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9" t="str">
        <f t="shared" si="1"/>
        <v/>
      </c>
    </row>
    <row r="39" spans="1:9" ht="15.75" thickBot="1">
      <c r="A39" s="163"/>
      <c r="B39" s="163"/>
      <c r="C39" s="163"/>
      <c r="D39" s="75" t="s">
        <v>52</v>
      </c>
      <c r="E39" s="75" t="s">
        <v>87</v>
      </c>
      <c r="G39" s="58" t="str">
        <f>IF(A39="Plan",SUMIF('Control de pagos'!B:B,Descripción!B39,'Control de pagos'!D:D),"")</f>
        <v/>
      </c>
      <c r="H39" s="58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9" t="str">
        <f t="shared" si="1"/>
        <v/>
      </c>
    </row>
    <row r="40" spans="1:9" ht="15.75" thickBot="1">
      <c r="A40" s="94" t="s">
        <v>53</v>
      </c>
      <c r="B40" s="107">
        <v>8256454.0300000003</v>
      </c>
      <c r="C40" s="166">
        <v>4</v>
      </c>
      <c r="D40" s="169">
        <v>5.6099999999999997E-2</v>
      </c>
      <c r="E40" s="169">
        <v>0</v>
      </c>
      <c r="G40" s="58" t="str">
        <f>IF(A40="Plan",SUMIF('Control de pagos'!B:B,Descripción!B40,'Control de pagos'!D:D),"")</f>
        <v/>
      </c>
      <c r="H40" s="58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9" t="str">
        <f t="shared" si="1"/>
        <v/>
      </c>
    </row>
    <row r="41" spans="1:9" ht="15.75" thickBot="1">
      <c r="A41" s="94" t="s">
        <v>54</v>
      </c>
      <c r="B41" s="107">
        <v>0</v>
      </c>
      <c r="C41" s="167"/>
      <c r="D41" s="170"/>
      <c r="E41" s="170"/>
      <c r="G41" s="58" t="str">
        <f>IF(A41="Plan",SUMIF('Control de pagos'!B:B,Descripción!B41,'Control de pagos'!D:D),"")</f>
        <v/>
      </c>
      <c r="H41" s="58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9" t="str">
        <f t="shared" si="1"/>
        <v/>
      </c>
    </row>
    <row r="42" spans="1:9" ht="15.75" thickBot="1">
      <c r="A42" s="94" t="s">
        <v>55</v>
      </c>
      <c r="B42" s="107">
        <v>0</v>
      </c>
      <c r="C42" s="167"/>
      <c r="D42" s="170"/>
      <c r="E42" s="170"/>
      <c r="G42" s="58" t="str">
        <f>IF(A42="Plan",SUMIF('Control de pagos'!B:B,Descripción!B42,'Control de pagos'!D:D),"")</f>
        <v/>
      </c>
      <c r="H42" s="58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9" t="str">
        <f t="shared" si="1"/>
        <v/>
      </c>
    </row>
    <row r="43" spans="1:9" ht="15.75" thickBot="1">
      <c r="A43" s="94" t="s">
        <v>56</v>
      </c>
      <c r="B43" s="108">
        <v>8256454.0300000003</v>
      </c>
      <c r="C43" s="167"/>
      <c r="D43" s="170"/>
      <c r="E43" s="170"/>
      <c r="G43" s="58" t="str">
        <f>IF(A43="Plan",SUMIF('Control de pagos'!B:B,Descripción!B43,'Control de pagos'!D:D),"")</f>
        <v/>
      </c>
      <c r="H43" s="58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9" t="str">
        <f t="shared" si="1"/>
        <v/>
      </c>
    </row>
    <row r="44" spans="1:9" ht="15.75" thickBot="1">
      <c r="A44" s="97"/>
      <c r="B44" s="98"/>
      <c r="C44" s="168"/>
      <c r="D44" s="171"/>
      <c r="E44" s="171"/>
      <c r="G44" s="58" t="str">
        <f>IF(A44="Plan",SUMIF('Control de pagos'!B:B,Descripción!B44,'Control de pagos'!D:D),"")</f>
        <v/>
      </c>
      <c r="H44" s="58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9" t="str">
        <f t="shared" si="1"/>
        <v/>
      </c>
    </row>
    <row r="45" spans="1:9">
      <c r="A45" s="44" t="s">
        <v>18</v>
      </c>
      <c r="B45" s="172" t="s">
        <v>96</v>
      </c>
      <c r="C45" s="172"/>
      <c r="D45" s="172"/>
      <c r="E45" s="172"/>
      <c r="G45" s="58">
        <f>IF(A45="Plan",SUMIF('Control de pagos'!B:B,Descripción!B45,'Control de pagos'!D:D),"")</f>
        <v>3405120.43</v>
      </c>
      <c r="H45" s="58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59">
        <f t="shared" si="1"/>
        <v>3405120.43</v>
      </c>
    </row>
    <row r="46" spans="1:9">
      <c r="A46" s="45" t="s">
        <v>57</v>
      </c>
      <c r="B46" s="46">
        <v>45121</v>
      </c>
      <c r="G46" s="58" t="str">
        <f>IF(A46="Plan",SUMIF('Control de pagos'!B:B,Descripción!B46,'Control de pagos'!D:D),"")</f>
        <v/>
      </c>
      <c r="H46" s="58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9" t="str">
        <f t="shared" si="1"/>
        <v/>
      </c>
    </row>
    <row r="47" spans="1:9">
      <c r="A47" s="45" t="s">
        <v>45</v>
      </c>
      <c r="B47" s="47" t="s">
        <v>90</v>
      </c>
      <c r="G47" s="58" t="str">
        <f>IF(A47="Plan",SUMIF('Control de pagos'!B:B,Descripción!B47,'Control de pagos'!D:D),"")</f>
        <v/>
      </c>
      <c r="H47" s="58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9" t="str">
        <f t="shared" si="1"/>
        <v/>
      </c>
    </row>
    <row r="48" spans="1:9" ht="15.75" thickBot="1">
      <c r="A48" s="45" t="s">
        <v>46</v>
      </c>
      <c r="B48" s="47" t="s">
        <v>77</v>
      </c>
      <c r="G48" s="58" t="str">
        <f>IF(A48="Plan",SUMIF('Control de pagos'!B:B,Descripción!B48,'Control de pagos'!D:D),"")</f>
        <v/>
      </c>
      <c r="H48" s="58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9" t="str">
        <f t="shared" si="1"/>
        <v/>
      </c>
    </row>
    <row r="49" spans="1:9" ht="36.75" thickBot="1">
      <c r="A49" s="45" t="s">
        <v>47</v>
      </c>
      <c r="B49" s="106" t="s">
        <v>78</v>
      </c>
      <c r="G49" s="58" t="str">
        <f>IF(A49="Plan",SUMIF('Control de pagos'!B:B,Descripción!B49,'Control de pagos'!D:D),"")</f>
        <v/>
      </c>
      <c r="H49" s="58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9" t="str">
        <f t="shared" si="1"/>
        <v/>
      </c>
    </row>
    <row r="50" spans="1:9" ht="15.75" thickBot="1">
      <c r="G50" s="58" t="str">
        <f>IF(A50="Plan",SUMIF('Control de pagos'!B:B,Descripción!B50,'Control de pagos'!D:D),"")</f>
        <v/>
      </c>
      <c r="H50" s="58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9" t="str">
        <f t="shared" si="1"/>
        <v/>
      </c>
    </row>
    <row r="51" spans="1:9" ht="20.25" customHeight="1" thickBot="1">
      <c r="A51" s="162" t="s">
        <v>48</v>
      </c>
      <c r="B51" s="162" t="s">
        <v>49</v>
      </c>
      <c r="C51" s="162" t="s">
        <v>50</v>
      </c>
      <c r="D51" s="164" t="s">
        <v>51</v>
      </c>
      <c r="E51" s="165"/>
      <c r="G51" s="58" t="str">
        <f>IF(A51="Plan",SUMIF('Control de pagos'!B:B,Descripción!B51,'Control de pagos'!D:D),"")</f>
        <v/>
      </c>
      <c r="H51" s="58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9" t="str">
        <f t="shared" si="1"/>
        <v/>
      </c>
    </row>
    <row r="52" spans="1:9" ht="15.75" thickBot="1">
      <c r="A52" s="163"/>
      <c r="B52" s="163"/>
      <c r="C52" s="163"/>
      <c r="D52" s="75" t="s">
        <v>52</v>
      </c>
      <c r="E52" s="75" t="s">
        <v>87</v>
      </c>
      <c r="G52" s="58" t="str">
        <f>IF(A52="Plan",SUMIF('Control de pagos'!B:B,Descripción!B52,'Control de pagos'!D:D),"")</f>
        <v/>
      </c>
      <c r="H52" s="58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9" t="str">
        <f t="shared" si="1"/>
        <v/>
      </c>
    </row>
    <row r="53" spans="1:9" ht="15.75" thickBot="1">
      <c r="A53" s="94" t="s">
        <v>53</v>
      </c>
      <c r="B53" s="107">
        <v>3405120.43</v>
      </c>
      <c r="C53" s="166">
        <v>4</v>
      </c>
      <c r="D53" s="169">
        <v>5.6099999999999997E-2</v>
      </c>
      <c r="E53" s="169">
        <v>0</v>
      </c>
      <c r="G53" s="58" t="str">
        <f>IF(A53="Plan",SUMIF('Control de pagos'!B:B,Descripción!B53,'Control de pagos'!D:D),"")</f>
        <v/>
      </c>
      <c r="H53" s="58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9" t="str">
        <f t="shared" si="1"/>
        <v/>
      </c>
    </row>
    <row r="54" spans="1:9" ht="15.75" thickBot="1">
      <c r="A54" s="94" t="s">
        <v>54</v>
      </c>
      <c r="B54" s="107">
        <v>0</v>
      </c>
      <c r="C54" s="167"/>
      <c r="D54" s="170"/>
      <c r="E54" s="170"/>
      <c r="G54" s="58" t="str">
        <f>IF(A54="Plan",SUMIF('Control de pagos'!B:B,Descripción!B54,'Control de pagos'!D:D),"")</f>
        <v/>
      </c>
      <c r="H54" s="58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9" t="str">
        <f t="shared" si="1"/>
        <v/>
      </c>
    </row>
    <row r="55" spans="1:9" ht="15.75" thickBot="1">
      <c r="A55" s="94" t="s">
        <v>55</v>
      </c>
      <c r="B55" s="107">
        <v>0</v>
      </c>
      <c r="C55" s="167"/>
      <c r="D55" s="170"/>
      <c r="E55" s="170"/>
      <c r="G55" s="58" t="str">
        <f>IF(A55="Plan",SUMIF('Control de pagos'!B:B,Descripción!B55,'Control de pagos'!D:D),"")</f>
        <v/>
      </c>
      <c r="H55" s="58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9" t="str">
        <f t="shared" si="1"/>
        <v/>
      </c>
    </row>
    <row r="56" spans="1:9" ht="15.75" thickBot="1">
      <c r="A56" s="94" t="s">
        <v>56</v>
      </c>
      <c r="B56" s="108">
        <v>3405120.43</v>
      </c>
      <c r="C56" s="167"/>
      <c r="D56" s="170"/>
      <c r="E56" s="170"/>
      <c r="G56" s="58" t="str">
        <f>IF(A56="Plan",SUMIF('Control de pagos'!B:B,Descripción!B56,'Control de pagos'!D:D),"")</f>
        <v/>
      </c>
      <c r="H56" s="58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9" t="str">
        <f t="shared" si="1"/>
        <v/>
      </c>
    </row>
    <row r="57" spans="1:9" ht="15.75" thickBot="1">
      <c r="A57" s="97"/>
      <c r="B57" s="98"/>
      <c r="C57" s="168"/>
      <c r="D57" s="171"/>
      <c r="E57" s="171"/>
      <c r="G57" s="58" t="str">
        <f>IF(A57="Plan",SUMIF('Control de pagos'!B:B,Descripción!B57,'Control de pagos'!D:D),"")</f>
        <v/>
      </c>
      <c r="H57" s="58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9" t="str">
        <f t="shared" si="1"/>
        <v/>
      </c>
    </row>
    <row r="58" spans="1:9">
      <c r="A58" s="44" t="s">
        <v>18</v>
      </c>
      <c r="B58" s="172" t="s">
        <v>98</v>
      </c>
      <c r="C58" s="172"/>
      <c r="D58" s="172"/>
      <c r="E58" s="172"/>
      <c r="G58" s="58">
        <f>IF(A58="Plan",SUMIF('Control de pagos'!B:B,Descripción!B58,'Control de pagos'!D:D),"")</f>
        <v>8037595.5200000005</v>
      </c>
      <c r="H58" s="58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59">
        <f t="shared" si="1"/>
        <v>8037595.5200000005</v>
      </c>
    </row>
    <row r="59" spans="1:9">
      <c r="A59" s="45" t="s">
        <v>57</v>
      </c>
      <c r="B59" s="46">
        <v>45251</v>
      </c>
      <c r="G59" s="58" t="str">
        <f>IF(A59="Plan",SUMIF('Control de pagos'!B:B,Descripción!B59,'Control de pagos'!D:D),"")</f>
        <v/>
      </c>
      <c r="H59" s="58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9" t="str">
        <f t="shared" si="1"/>
        <v/>
      </c>
    </row>
    <row r="60" spans="1:9">
      <c r="A60" s="45" t="s">
        <v>45</v>
      </c>
      <c r="B60" s="47" t="s">
        <v>90</v>
      </c>
      <c r="G60" s="58" t="str">
        <f>IF(A60="Plan",SUMIF('Control de pagos'!B:B,Descripción!B60,'Control de pagos'!D:D),"")</f>
        <v/>
      </c>
      <c r="H60" s="58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9" t="str">
        <f t="shared" si="1"/>
        <v/>
      </c>
    </row>
    <row r="61" spans="1:9" ht="15.75" thickBot="1">
      <c r="A61" s="45" t="s">
        <v>46</v>
      </c>
      <c r="B61" s="47" t="s">
        <v>77</v>
      </c>
      <c r="G61" s="58" t="str">
        <f>IF(A61="Plan",SUMIF('Control de pagos'!B:B,Descripción!B61,'Control de pagos'!D:D),"")</f>
        <v/>
      </c>
      <c r="H61" s="58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9" t="str">
        <f t="shared" si="1"/>
        <v/>
      </c>
    </row>
    <row r="62" spans="1:9" ht="36.75" thickBot="1">
      <c r="A62" s="45" t="s">
        <v>47</v>
      </c>
      <c r="B62" s="106" t="s">
        <v>78</v>
      </c>
      <c r="G62" s="58" t="str">
        <f>IF(A62="Plan",SUMIF('Control de pagos'!B:B,Descripción!B62,'Control de pagos'!D:D),"")</f>
        <v/>
      </c>
      <c r="H62" s="58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9" t="str">
        <f t="shared" si="1"/>
        <v/>
      </c>
    </row>
    <row r="63" spans="1:9" ht="15.75" thickBot="1">
      <c r="G63" s="58" t="str">
        <f>IF(A63="Plan",SUMIF('Control de pagos'!B:B,Descripción!B63,'Control de pagos'!D:D),"")</f>
        <v/>
      </c>
      <c r="H63" s="58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9" t="str">
        <f t="shared" si="1"/>
        <v/>
      </c>
    </row>
    <row r="64" spans="1:9" ht="20.25" customHeight="1" thickBot="1">
      <c r="A64" s="162" t="s">
        <v>48</v>
      </c>
      <c r="B64" s="162" t="s">
        <v>49</v>
      </c>
      <c r="C64" s="162" t="s">
        <v>50</v>
      </c>
      <c r="D64" s="164" t="s">
        <v>51</v>
      </c>
      <c r="E64" s="165"/>
      <c r="G64" s="58" t="str">
        <f>IF(A64="Plan",SUMIF('Control de pagos'!B:B,Descripción!B64,'Control de pagos'!D:D),"")</f>
        <v/>
      </c>
      <c r="H64" s="58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9" t="str">
        <f t="shared" si="1"/>
        <v/>
      </c>
    </row>
    <row r="65" spans="1:9" ht="15.75" thickBot="1">
      <c r="A65" s="163"/>
      <c r="B65" s="163"/>
      <c r="C65" s="163"/>
      <c r="D65" s="75" t="s">
        <v>52</v>
      </c>
      <c r="E65" s="75" t="s">
        <v>87</v>
      </c>
      <c r="G65" s="58" t="str">
        <f>IF(A65="Plan",SUMIF('Control de pagos'!B:B,Descripción!B65,'Control de pagos'!D:D),"")</f>
        <v/>
      </c>
      <c r="H65" s="58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9" t="str">
        <f t="shared" si="1"/>
        <v/>
      </c>
    </row>
    <row r="66" spans="1:9" ht="15.75" thickBot="1">
      <c r="A66" s="94" t="s">
        <v>53</v>
      </c>
      <c r="B66" s="107">
        <v>8037595.5199999996</v>
      </c>
      <c r="C66" s="166">
        <v>9</v>
      </c>
      <c r="D66" s="169">
        <v>5.6099999999999997E-2</v>
      </c>
      <c r="E66" s="169">
        <v>0</v>
      </c>
      <c r="G66" s="58" t="str">
        <f>IF(A66="Plan",SUMIF('Control de pagos'!B:B,Descripción!B66,'Control de pagos'!D:D),"")</f>
        <v/>
      </c>
      <c r="H66" s="58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9" t="str">
        <f t="shared" si="1"/>
        <v/>
      </c>
    </row>
    <row r="67" spans="1:9" ht="15.75" thickBot="1">
      <c r="A67" s="94" t="s">
        <v>54</v>
      </c>
      <c r="B67" s="107">
        <v>0</v>
      </c>
      <c r="C67" s="167"/>
      <c r="D67" s="170"/>
      <c r="E67" s="170"/>
      <c r="G67" s="58" t="str">
        <f>IF(A67="Plan",SUMIF('Control de pagos'!B:B,Descripción!B67,'Control de pagos'!D:D),"")</f>
        <v/>
      </c>
      <c r="H67" s="58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9" t="str">
        <f t="shared" si="1"/>
        <v/>
      </c>
    </row>
    <row r="68" spans="1:9" ht="15.75" thickBot="1">
      <c r="A68" s="94" t="s">
        <v>55</v>
      </c>
      <c r="B68" s="107">
        <v>0</v>
      </c>
      <c r="C68" s="167"/>
      <c r="D68" s="170"/>
      <c r="E68" s="170"/>
      <c r="G68" s="58" t="str">
        <f>IF(A68="Plan",SUMIF('Control de pagos'!B:B,Descripción!B68,'Control de pagos'!D:D),"")</f>
        <v/>
      </c>
      <c r="H68" s="58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9" t="str">
        <f t="shared" si="1"/>
        <v/>
      </c>
    </row>
    <row r="69" spans="1:9" ht="15.75" thickBot="1">
      <c r="A69" s="94" t="s">
        <v>56</v>
      </c>
      <c r="B69" s="108">
        <v>8037595.5199999996</v>
      </c>
      <c r="C69" s="167"/>
      <c r="D69" s="170"/>
      <c r="E69" s="170"/>
      <c r="G69" s="58" t="str">
        <f>IF(A69="Plan",SUMIF('Control de pagos'!B:B,Descripción!B69,'Control de pagos'!D:D),"")</f>
        <v/>
      </c>
      <c r="H69" s="58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9" t="str">
        <f t="shared" si="1"/>
        <v/>
      </c>
    </row>
    <row r="70" spans="1:9" ht="15.75" thickBot="1">
      <c r="A70" s="97"/>
      <c r="B70" s="98"/>
      <c r="C70" s="168"/>
      <c r="D70" s="171"/>
      <c r="E70" s="171"/>
      <c r="G70" s="58" t="str">
        <f>IF(A70="Plan",SUMIF('Control de pagos'!B:B,Descripción!B70,'Control de pagos'!D:D),"")</f>
        <v/>
      </c>
      <c r="H70" s="58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9" t="str">
        <f t="shared" si="1"/>
        <v/>
      </c>
    </row>
    <row r="71" spans="1:9">
      <c r="A71" s="44" t="s">
        <v>18</v>
      </c>
      <c r="B71" s="172" t="s">
        <v>100</v>
      </c>
      <c r="C71" s="172"/>
      <c r="D71" s="172"/>
      <c r="E71" s="172"/>
      <c r="G71" s="58">
        <f>IF(A71="Plan",SUMIF('Control de pagos'!B:B,Descripción!B71,'Control de pagos'!D:D),"")</f>
        <v>8585627.9400000013</v>
      </c>
      <c r="H71" s="58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59">
        <f t="shared" si="1"/>
        <v>8585627.9400000013</v>
      </c>
    </row>
    <row r="72" spans="1:9">
      <c r="A72" s="45" t="s">
        <v>57</v>
      </c>
      <c r="B72" s="46">
        <v>45306</v>
      </c>
      <c r="G72" s="58" t="str">
        <f>IF(A72="Plan",SUMIF('Control de pagos'!B:B,Descripción!B72,'Control de pagos'!D:D),"")</f>
        <v/>
      </c>
      <c r="H72" s="58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9" t="str">
        <f t="shared" si="1"/>
        <v/>
      </c>
    </row>
    <row r="73" spans="1:9">
      <c r="A73" s="45" t="s">
        <v>45</v>
      </c>
      <c r="B73" s="47" t="s">
        <v>90</v>
      </c>
      <c r="G73" s="58" t="str">
        <f>IF(A73="Plan",SUMIF('Control de pagos'!B:B,Descripción!B73,'Control de pagos'!D:D),"")</f>
        <v/>
      </c>
      <c r="H73" s="58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9" t="str">
        <f t="shared" si="1"/>
        <v/>
      </c>
    </row>
    <row r="74" spans="1:9" ht="15.75" thickBot="1">
      <c r="A74" s="45" t="s">
        <v>46</v>
      </c>
      <c r="B74" s="47" t="s">
        <v>77</v>
      </c>
      <c r="G74" s="58" t="str">
        <f>IF(A74="Plan",SUMIF('Control de pagos'!B:B,Descripción!B74,'Control de pagos'!D:D),"")</f>
        <v/>
      </c>
      <c r="H74" s="58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9" t="str">
        <f t="shared" si="1"/>
        <v/>
      </c>
    </row>
    <row r="75" spans="1:9" ht="36.75" thickBot="1">
      <c r="A75" s="45" t="s">
        <v>47</v>
      </c>
      <c r="B75" s="106" t="s">
        <v>78</v>
      </c>
      <c r="G75" s="58" t="str">
        <f>IF(A75="Plan",SUMIF('Control de pagos'!B:B,Descripción!B75,'Control de pagos'!D:D),"")</f>
        <v/>
      </c>
      <c r="H75" s="58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9" t="str">
        <f t="shared" si="1"/>
        <v/>
      </c>
    </row>
    <row r="76" spans="1:9" ht="15.75" thickBot="1">
      <c r="G76" s="58" t="str">
        <f>IF(A76="Plan",SUMIF('Control de pagos'!B:B,Descripción!B76,'Control de pagos'!D:D),"")</f>
        <v/>
      </c>
      <c r="H76" s="58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9" t="str">
        <f t="shared" si="1"/>
        <v/>
      </c>
    </row>
    <row r="77" spans="1:9" ht="15.75" customHeight="1" thickBot="1">
      <c r="A77" s="152" t="s">
        <v>48</v>
      </c>
      <c r="B77" s="152" t="s">
        <v>49</v>
      </c>
      <c r="C77" s="152" t="s">
        <v>50</v>
      </c>
      <c r="D77" s="154" t="s">
        <v>51</v>
      </c>
      <c r="E77" s="155"/>
      <c r="G77" s="58" t="str">
        <f>IF(A77="Plan",SUMIF('Control de pagos'!B:B,Descripción!B77,'Control de pagos'!D:D),"")</f>
        <v/>
      </c>
      <c r="H77" s="58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9" t="str">
        <f t="shared" si="1"/>
        <v/>
      </c>
    </row>
    <row r="78" spans="1:9" ht="15.75" thickBot="1">
      <c r="A78" s="153"/>
      <c r="B78" s="153"/>
      <c r="C78" s="153"/>
      <c r="D78" s="106" t="s">
        <v>52</v>
      </c>
      <c r="E78" s="106" t="s">
        <v>87</v>
      </c>
      <c r="G78" s="58" t="str">
        <f>IF(A78="Plan",SUMIF('Control de pagos'!B:B,Descripción!B78,'Control de pagos'!D:D),"")</f>
        <v/>
      </c>
      <c r="H78" s="58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9" t="str">
        <f t="shared" si="1"/>
        <v/>
      </c>
    </row>
    <row r="79" spans="1:9" ht="15.75" thickBot="1">
      <c r="A79" s="121" t="s">
        <v>53</v>
      </c>
      <c r="B79" s="122">
        <v>8585627.9399999995</v>
      </c>
      <c r="C79" s="156">
        <v>5</v>
      </c>
      <c r="D79" s="159">
        <v>5.6099999999999997E-2</v>
      </c>
      <c r="E79" s="159">
        <v>0</v>
      </c>
      <c r="G79" s="58" t="str">
        <f>IF(A79="Plan",SUMIF('Control de pagos'!B:B,Descripción!B79,'Control de pagos'!D:D),"")</f>
        <v/>
      </c>
      <c r="H79" s="58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9" t="str">
        <f t="shared" si="1"/>
        <v/>
      </c>
    </row>
    <row r="80" spans="1:9" ht="15.75" thickBot="1">
      <c r="A80" s="121" t="s">
        <v>54</v>
      </c>
      <c r="B80" s="122">
        <v>0</v>
      </c>
      <c r="C80" s="157"/>
      <c r="D80" s="160"/>
      <c r="E80" s="160"/>
      <c r="G80" s="58" t="str">
        <f>IF(A80="Plan",SUMIF('Control de pagos'!B:B,Descripción!B80,'Control de pagos'!D:D),"")</f>
        <v/>
      </c>
      <c r="H80" s="58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9" t="str">
        <f t="shared" si="1"/>
        <v/>
      </c>
    </row>
    <row r="81" spans="1:9" ht="15.75" thickBot="1">
      <c r="A81" s="121" t="s">
        <v>55</v>
      </c>
      <c r="B81" s="122">
        <v>0</v>
      </c>
      <c r="C81" s="157"/>
      <c r="D81" s="160"/>
      <c r="E81" s="160"/>
      <c r="G81" s="58" t="str">
        <f>IF(A81="Plan",SUMIF('Control de pagos'!B:B,Descripción!B81,'Control de pagos'!D:D),"")</f>
        <v/>
      </c>
      <c r="H81" s="58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9" t="str">
        <f t="shared" si="1"/>
        <v/>
      </c>
    </row>
    <row r="82" spans="1:9" ht="15.75" thickBot="1">
      <c r="A82" s="121" t="s">
        <v>56</v>
      </c>
      <c r="B82" s="123">
        <v>8585627.9399999995</v>
      </c>
      <c r="C82" s="157"/>
      <c r="D82" s="160"/>
      <c r="E82" s="160"/>
      <c r="G82" s="58" t="str">
        <f>IF(A82="Plan",SUMIF('Control de pagos'!B:B,Descripción!B82,'Control de pagos'!D:D),"")</f>
        <v/>
      </c>
      <c r="H82" s="58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9" t="str">
        <f t="shared" si="1"/>
        <v/>
      </c>
    </row>
    <row r="83" spans="1:9" ht="15.75" thickBot="1">
      <c r="A83" s="124"/>
      <c r="B83" s="125"/>
      <c r="C83" s="158"/>
      <c r="D83" s="161"/>
      <c r="E83" s="161"/>
      <c r="G83" s="58" t="str">
        <f>IF(A83="Plan",SUMIF('Control de pagos'!B:B,Descripción!B83,'Control de pagos'!D:D),"")</f>
        <v/>
      </c>
      <c r="H83" s="58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9" t="str">
        <f t="shared" si="1"/>
        <v/>
      </c>
    </row>
    <row r="84" spans="1:9">
      <c r="A84" s="44" t="s">
        <v>18</v>
      </c>
      <c r="B84" s="172" t="s">
        <v>101</v>
      </c>
      <c r="C84" s="172"/>
      <c r="D84" s="172"/>
      <c r="E84" s="172"/>
      <c r="G84" s="58">
        <f>IF(A84="Plan",SUMIF('Control de pagos'!B:B,Descripción!B84,'Control de pagos'!D:D),"")</f>
        <v>6901939.8100000005</v>
      </c>
      <c r="H84" s="58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59">
        <f t="shared" ref="I84:I147" si="2">IF(G84="","",G84-H84)</f>
        <v>6901939.8100000005</v>
      </c>
    </row>
    <row r="85" spans="1:9">
      <c r="A85" s="45" t="s">
        <v>57</v>
      </c>
      <c r="B85" s="46">
        <v>45309</v>
      </c>
      <c r="G85" s="58" t="str">
        <f>IF(A85="Plan",SUMIF('Control de pagos'!B:B,Descripción!B85,'Control de pagos'!D:D),"")</f>
        <v/>
      </c>
      <c r="H85" s="58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9" t="str">
        <f t="shared" si="2"/>
        <v/>
      </c>
    </row>
    <row r="86" spans="1:9">
      <c r="A86" s="45" t="s">
        <v>45</v>
      </c>
      <c r="B86" s="47" t="s">
        <v>90</v>
      </c>
      <c r="G86" s="58" t="str">
        <f>IF(A86="Plan",SUMIF('Control de pagos'!B:B,Descripción!B86,'Control de pagos'!D:D),"")</f>
        <v/>
      </c>
      <c r="H86" s="58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9" t="str">
        <f t="shared" si="2"/>
        <v/>
      </c>
    </row>
    <row r="87" spans="1:9" ht="15.75" thickBot="1">
      <c r="A87" s="45" t="s">
        <v>46</v>
      </c>
      <c r="B87" s="47" t="s">
        <v>77</v>
      </c>
      <c r="G87" s="58" t="str">
        <f>IF(A87="Plan",SUMIF('Control de pagos'!B:B,Descripción!B87,'Control de pagos'!D:D),"")</f>
        <v/>
      </c>
      <c r="H87" s="58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9" t="str">
        <f t="shared" si="2"/>
        <v/>
      </c>
    </row>
    <row r="88" spans="1:9" ht="36.75" thickBot="1">
      <c r="A88" s="45" t="s">
        <v>47</v>
      </c>
      <c r="B88" s="106" t="s">
        <v>78</v>
      </c>
      <c r="G88" s="58" t="str">
        <f>IF(A88="Plan",SUMIF('Control de pagos'!B:B,Descripción!B88,'Control de pagos'!D:D),"")</f>
        <v/>
      </c>
      <c r="H88" s="58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9" t="str">
        <f t="shared" si="2"/>
        <v/>
      </c>
    </row>
    <row r="89" spans="1:9" ht="15.75" thickBot="1">
      <c r="G89" s="58" t="str">
        <f>IF(A89="Plan",SUMIF('Control de pagos'!B:B,Descripción!B89,'Control de pagos'!D:D),"")</f>
        <v/>
      </c>
      <c r="H89" s="58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9" t="str">
        <f t="shared" si="2"/>
        <v/>
      </c>
    </row>
    <row r="90" spans="1:9" ht="15.75" thickBot="1">
      <c r="A90" s="152" t="s">
        <v>48</v>
      </c>
      <c r="B90" s="152" t="s">
        <v>49</v>
      </c>
      <c r="C90" s="152" t="s">
        <v>50</v>
      </c>
      <c r="D90" s="154" t="s">
        <v>51</v>
      </c>
      <c r="E90" s="155"/>
      <c r="G90" s="58" t="str">
        <f>IF(A90="Plan",SUMIF('Control de pagos'!B:B,Descripción!B90,'Control de pagos'!D:D),"")</f>
        <v/>
      </c>
      <c r="H90" s="58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9" t="str">
        <f t="shared" si="2"/>
        <v/>
      </c>
    </row>
    <row r="91" spans="1:9" ht="15.75" thickBot="1">
      <c r="A91" s="153"/>
      <c r="B91" s="153"/>
      <c r="C91" s="153"/>
      <c r="D91" s="106" t="s">
        <v>52</v>
      </c>
      <c r="E91" s="106" t="s">
        <v>87</v>
      </c>
      <c r="G91" s="58" t="str">
        <f>IF(A91="Plan",SUMIF('Control de pagos'!B:B,Descripción!B91,'Control de pagos'!D:D),"")</f>
        <v/>
      </c>
      <c r="H91" s="58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9" t="str">
        <f t="shared" si="2"/>
        <v/>
      </c>
    </row>
    <row r="92" spans="1:9" ht="15.75" thickBot="1">
      <c r="A92" s="121" t="s">
        <v>53</v>
      </c>
      <c r="B92" s="122">
        <v>6901939.8099999996</v>
      </c>
      <c r="C92" s="156">
        <v>9</v>
      </c>
      <c r="D92" s="159">
        <v>5.6099999999999997E-2</v>
      </c>
      <c r="E92" s="159">
        <v>0</v>
      </c>
      <c r="G92" s="58" t="str">
        <f>IF(A92="Plan",SUMIF('Control de pagos'!B:B,Descripción!B92,'Control de pagos'!D:D),"")</f>
        <v/>
      </c>
      <c r="H92" s="58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9" t="str">
        <f t="shared" si="2"/>
        <v/>
      </c>
    </row>
    <row r="93" spans="1:9" ht="15.75" thickBot="1">
      <c r="A93" s="121" t="s">
        <v>54</v>
      </c>
      <c r="B93" s="122">
        <v>0</v>
      </c>
      <c r="C93" s="157"/>
      <c r="D93" s="160"/>
      <c r="E93" s="160"/>
      <c r="G93" s="58" t="str">
        <f>IF(A93="Plan",SUMIF('Control de pagos'!B:B,Descripción!B93,'Control de pagos'!D:D),"")</f>
        <v/>
      </c>
      <c r="H93" s="58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9" t="str">
        <f t="shared" si="2"/>
        <v/>
      </c>
    </row>
    <row r="94" spans="1:9" ht="15.75" thickBot="1">
      <c r="A94" s="121" t="s">
        <v>55</v>
      </c>
      <c r="B94" s="122">
        <v>0</v>
      </c>
      <c r="C94" s="157"/>
      <c r="D94" s="160"/>
      <c r="E94" s="160"/>
      <c r="G94" s="58" t="str">
        <f>IF(A94="Plan",SUMIF('Control de pagos'!B:B,Descripción!B94,'Control de pagos'!D:D),"")</f>
        <v/>
      </c>
      <c r="H94" s="58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9" t="str">
        <f t="shared" si="2"/>
        <v/>
      </c>
    </row>
    <row r="95" spans="1:9" ht="15.75" thickBot="1">
      <c r="A95" s="121" t="s">
        <v>56</v>
      </c>
      <c r="B95" s="123">
        <v>6901939.8099999996</v>
      </c>
      <c r="C95" s="157"/>
      <c r="D95" s="160"/>
      <c r="E95" s="160"/>
      <c r="G95" s="58" t="str">
        <f>IF(A95="Plan",SUMIF('Control de pagos'!B:B,Descripción!B95,'Control de pagos'!D:D),"")</f>
        <v/>
      </c>
      <c r="H95" s="58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9" t="str">
        <f t="shared" si="2"/>
        <v/>
      </c>
    </row>
    <row r="96" spans="1:9" ht="15.75" thickBot="1">
      <c r="A96" s="124"/>
      <c r="B96" s="125"/>
      <c r="C96" s="158"/>
      <c r="D96" s="161"/>
      <c r="E96" s="161"/>
      <c r="G96" s="58" t="str">
        <f>IF(A96="Plan",SUMIF('Control de pagos'!B:B,Descripción!B96,'Control de pagos'!D:D),"")</f>
        <v/>
      </c>
      <c r="H96" s="58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9" t="str">
        <f t="shared" si="2"/>
        <v/>
      </c>
    </row>
    <row r="97" spans="1:9">
      <c r="A97" s="44" t="s">
        <v>18</v>
      </c>
      <c r="B97" s="172"/>
      <c r="C97" s="172"/>
      <c r="D97" s="172"/>
      <c r="E97" s="172"/>
      <c r="G97" s="58">
        <f>IF(A97="Plan",SUMIF('Control de pagos'!B:B,Descripción!B97,'Control de pagos'!D:D),"")</f>
        <v>0</v>
      </c>
      <c r="H97" s="58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59">
        <f t="shared" si="2"/>
        <v>0</v>
      </c>
    </row>
    <row r="98" spans="1:9">
      <c r="A98" s="45" t="s">
        <v>57</v>
      </c>
      <c r="B98" s="46"/>
      <c r="G98" s="58" t="str">
        <f>IF(A98="Plan",SUMIF('Control de pagos'!B:B,Descripción!B98,'Control de pagos'!D:D),"")</f>
        <v/>
      </c>
      <c r="H98" s="58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9" t="str">
        <f t="shared" si="2"/>
        <v/>
      </c>
    </row>
    <row r="99" spans="1:9">
      <c r="A99" s="45" t="s">
        <v>45</v>
      </c>
      <c r="B99" s="47"/>
      <c r="G99" s="58" t="str">
        <f>IF(A99="Plan",SUMIF('Control de pagos'!B:B,Descripción!B99,'Control de pagos'!D:D),"")</f>
        <v/>
      </c>
      <c r="H99" s="58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9" t="str">
        <f t="shared" si="2"/>
        <v/>
      </c>
    </row>
    <row r="100" spans="1:9">
      <c r="A100" s="45" t="s">
        <v>46</v>
      </c>
      <c r="B100" s="47"/>
      <c r="G100" s="58" t="str">
        <f>IF(A100="Plan",SUMIF('Control de pagos'!B:B,Descripción!B100,'Control de pagos'!D:D),"")</f>
        <v/>
      </c>
      <c r="H100" s="58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9" t="str">
        <f t="shared" si="2"/>
        <v/>
      </c>
    </row>
    <row r="101" spans="1:9">
      <c r="A101" s="45" t="s">
        <v>47</v>
      </c>
      <c r="B101" s="48"/>
      <c r="G101" s="58" t="str">
        <f>IF(A101="Plan",SUMIF('Control de pagos'!B:B,Descripción!B101,'Control de pagos'!D:D),"")</f>
        <v/>
      </c>
      <c r="H101" s="58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9" t="str">
        <f t="shared" si="2"/>
        <v/>
      </c>
    </row>
    <row r="102" spans="1:9">
      <c r="G102" s="58" t="str">
        <f>IF(A102="Plan",SUMIF('Control de pagos'!B:B,Descripción!B102,'Control de pagos'!D:D),"")</f>
        <v/>
      </c>
      <c r="H102" s="58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9" t="str">
        <f t="shared" si="2"/>
        <v/>
      </c>
    </row>
    <row r="103" spans="1:9">
      <c r="A103" s="49" t="s">
        <v>48</v>
      </c>
      <c r="B103" s="49" t="s">
        <v>49</v>
      </c>
      <c r="C103" s="49" t="s">
        <v>50</v>
      </c>
      <c r="D103" s="49" t="s">
        <v>51</v>
      </c>
      <c r="E103" s="49"/>
      <c r="G103" s="58" t="str">
        <f>IF(A103="Plan",SUMIF('Control de pagos'!B:B,Descripción!B103,'Control de pagos'!D:D),"")</f>
        <v/>
      </c>
      <c r="H103" s="58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9" t="str">
        <f t="shared" si="2"/>
        <v/>
      </c>
    </row>
    <row r="104" spans="1:9">
      <c r="A104" s="49" t="s">
        <v>52</v>
      </c>
      <c r="B104" s="49"/>
      <c r="C104" s="49"/>
      <c r="D104" s="49"/>
      <c r="E104" s="49"/>
      <c r="G104" s="58" t="str">
        <f>IF(A104="Plan",SUMIF('Control de pagos'!B:B,Descripción!B104,'Control de pagos'!D:D),"")</f>
        <v/>
      </c>
      <c r="H104" s="58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9" t="str">
        <f t="shared" si="2"/>
        <v/>
      </c>
    </row>
    <row r="105" spans="1:9">
      <c r="A105" s="49" t="s">
        <v>53</v>
      </c>
      <c r="B105" s="50"/>
      <c r="C105" s="49"/>
      <c r="D105" s="51"/>
      <c r="E105" s="51"/>
      <c r="G105" s="58" t="str">
        <f>IF(A105="Plan",SUMIF('Control de pagos'!B:B,Descripción!B105,'Control de pagos'!D:D),"")</f>
        <v/>
      </c>
      <c r="H105" s="58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9" t="str">
        <f t="shared" si="2"/>
        <v/>
      </c>
    </row>
    <row r="106" spans="1:9">
      <c r="A106" s="49" t="s">
        <v>54</v>
      </c>
      <c r="B106" s="50"/>
      <c r="C106" s="49"/>
      <c r="D106" s="49"/>
      <c r="E106" s="49"/>
      <c r="G106" s="58" t="str">
        <f>IF(A106="Plan",SUMIF('Control de pagos'!B:B,Descripción!B106,'Control de pagos'!D:D),"")</f>
        <v/>
      </c>
      <c r="H106" s="58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9" t="str">
        <f t="shared" si="2"/>
        <v/>
      </c>
    </row>
    <row r="107" spans="1:9">
      <c r="A107" s="49" t="s">
        <v>55</v>
      </c>
      <c r="B107" s="50"/>
      <c r="C107" s="49"/>
      <c r="D107" s="49"/>
      <c r="E107" s="49"/>
      <c r="G107" s="58" t="str">
        <f>IF(A107="Plan",SUMIF('Control de pagos'!B:B,Descripción!B107,'Control de pagos'!D:D),"")</f>
        <v/>
      </c>
      <c r="H107" s="58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9" t="str">
        <f t="shared" si="2"/>
        <v/>
      </c>
    </row>
    <row r="108" spans="1:9">
      <c r="A108" s="49" t="s">
        <v>56</v>
      </c>
      <c r="B108" s="50"/>
      <c r="C108" s="49"/>
      <c r="D108" s="49"/>
      <c r="E108" s="49"/>
      <c r="G108" s="58" t="str">
        <f>IF(A108="Plan",SUMIF('Control de pagos'!B:B,Descripción!B108,'Control de pagos'!D:D),"")</f>
        <v/>
      </c>
      <c r="H108" s="58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9" t="str">
        <f t="shared" si="2"/>
        <v/>
      </c>
    </row>
    <row r="109" spans="1:9">
      <c r="G109" s="58" t="str">
        <f>IF(A109="Plan",SUMIF('Control de pagos'!B:B,Descripción!B109,'Control de pagos'!D:D),"")</f>
        <v/>
      </c>
      <c r="H109" s="58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9" t="str">
        <f t="shared" si="2"/>
        <v/>
      </c>
    </row>
    <row r="110" spans="1:9">
      <c r="A110" s="44" t="s">
        <v>18</v>
      </c>
      <c r="B110" s="172"/>
      <c r="C110" s="172"/>
      <c r="D110" s="172"/>
      <c r="E110" s="172"/>
      <c r="G110" s="58">
        <f>IF(A110="Plan",SUMIF('Control de pagos'!B:B,Descripción!B110,'Control de pagos'!D:D),"")</f>
        <v>0</v>
      </c>
      <c r="H110" s="58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59">
        <f t="shared" si="2"/>
        <v>0</v>
      </c>
    </row>
    <row r="111" spans="1:9">
      <c r="A111" s="45" t="s">
        <v>57</v>
      </c>
      <c r="B111" s="46"/>
      <c r="G111" s="58" t="str">
        <f>IF(A111="Plan",SUMIF('Control de pagos'!B:B,Descripción!B111,'Control de pagos'!D:D),"")</f>
        <v/>
      </c>
      <c r="H111" s="58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9" t="str">
        <f t="shared" si="2"/>
        <v/>
      </c>
    </row>
    <row r="112" spans="1:9">
      <c r="A112" s="45" t="s">
        <v>45</v>
      </c>
      <c r="B112" s="47"/>
      <c r="G112" s="58" t="str">
        <f>IF(A112="Plan",SUMIF('Control de pagos'!B:B,Descripción!B112,'Control de pagos'!D:D),"")</f>
        <v/>
      </c>
      <c r="H112" s="58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9" t="str">
        <f t="shared" si="2"/>
        <v/>
      </c>
    </row>
    <row r="113" spans="1:9">
      <c r="A113" s="45" t="s">
        <v>46</v>
      </c>
      <c r="B113" s="47"/>
      <c r="G113" s="58" t="str">
        <f>IF(A113="Plan",SUMIF('Control de pagos'!B:B,Descripción!B113,'Control de pagos'!D:D),"")</f>
        <v/>
      </c>
      <c r="H113" s="58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9" t="str">
        <f t="shared" si="2"/>
        <v/>
      </c>
    </row>
    <row r="114" spans="1:9">
      <c r="A114" s="45" t="s">
        <v>47</v>
      </c>
      <c r="B114" s="48"/>
      <c r="G114" s="58" t="str">
        <f>IF(A114="Plan",SUMIF('Control de pagos'!B:B,Descripción!B114,'Control de pagos'!D:D),"")</f>
        <v/>
      </c>
      <c r="H114" s="58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9" t="str">
        <f t="shared" si="2"/>
        <v/>
      </c>
    </row>
    <row r="115" spans="1:9">
      <c r="G115" s="58" t="str">
        <f>IF(A115="Plan",SUMIF('Control de pagos'!B:B,Descripción!B115,'Control de pagos'!D:D),"")</f>
        <v/>
      </c>
      <c r="H115" s="58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9" t="str">
        <f t="shared" si="2"/>
        <v/>
      </c>
    </row>
    <row r="116" spans="1:9">
      <c r="A116" s="49" t="s">
        <v>48</v>
      </c>
      <c r="B116" s="49" t="s">
        <v>49</v>
      </c>
      <c r="C116" s="49" t="s">
        <v>50</v>
      </c>
      <c r="D116" s="49" t="s">
        <v>51</v>
      </c>
      <c r="E116" s="49"/>
      <c r="G116" s="58" t="str">
        <f>IF(A116="Plan",SUMIF('Control de pagos'!B:B,Descripción!B116,'Control de pagos'!D:D),"")</f>
        <v/>
      </c>
      <c r="H116" s="58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9" t="str">
        <f t="shared" si="2"/>
        <v/>
      </c>
    </row>
    <row r="117" spans="1:9">
      <c r="A117" s="49" t="s">
        <v>52</v>
      </c>
      <c r="B117" s="49"/>
      <c r="C117" s="49"/>
      <c r="D117" s="49"/>
      <c r="E117" s="49"/>
      <c r="G117" s="58" t="str">
        <f>IF(A117="Plan",SUMIF('Control de pagos'!B:B,Descripción!B117,'Control de pagos'!D:D),"")</f>
        <v/>
      </c>
      <c r="H117" s="58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9" t="str">
        <f t="shared" si="2"/>
        <v/>
      </c>
    </row>
    <row r="118" spans="1:9">
      <c r="A118" s="49" t="s">
        <v>53</v>
      </c>
      <c r="B118" s="50"/>
      <c r="C118" s="49"/>
      <c r="D118" s="51"/>
      <c r="E118" s="51"/>
      <c r="G118" s="58" t="str">
        <f>IF(A118="Plan",SUMIF('Control de pagos'!B:B,Descripción!B118,'Control de pagos'!D:D),"")</f>
        <v/>
      </c>
      <c r="H118" s="58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9" t="str">
        <f t="shared" si="2"/>
        <v/>
      </c>
    </row>
    <row r="119" spans="1:9">
      <c r="A119" s="49" t="s">
        <v>54</v>
      </c>
      <c r="B119" s="50"/>
      <c r="C119" s="49"/>
      <c r="D119" s="49"/>
      <c r="E119" s="49"/>
      <c r="G119" s="58" t="str">
        <f>IF(A119="Plan",SUMIF('Control de pagos'!B:B,Descripción!B119,'Control de pagos'!D:D),"")</f>
        <v/>
      </c>
      <c r="H119" s="58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9" t="str">
        <f t="shared" si="2"/>
        <v/>
      </c>
    </row>
    <row r="120" spans="1:9">
      <c r="A120" s="49" t="s">
        <v>55</v>
      </c>
      <c r="B120" s="50"/>
      <c r="C120" s="49"/>
      <c r="D120" s="49"/>
      <c r="E120" s="49"/>
      <c r="G120" s="58" t="str">
        <f>IF(A120="Plan",SUMIF('Control de pagos'!B:B,Descripción!B120,'Control de pagos'!D:D),"")</f>
        <v/>
      </c>
      <c r="H120" s="58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9" t="str">
        <f t="shared" si="2"/>
        <v/>
      </c>
    </row>
    <row r="121" spans="1:9">
      <c r="A121" s="49" t="s">
        <v>56</v>
      </c>
      <c r="B121" s="50"/>
      <c r="C121" s="49"/>
      <c r="D121" s="49"/>
      <c r="E121" s="49"/>
      <c r="G121" s="58" t="str">
        <f>IF(A121="Plan",SUMIF('Control de pagos'!B:B,Descripción!B121,'Control de pagos'!D:D),"")</f>
        <v/>
      </c>
      <c r="H121" s="58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9" t="str">
        <f t="shared" si="2"/>
        <v/>
      </c>
    </row>
    <row r="122" spans="1:9">
      <c r="G122" s="58" t="str">
        <f>IF(A122="Plan",SUMIF('Control de pagos'!B:B,Descripción!B122,'Control de pagos'!D:D),"")</f>
        <v/>
      </c>
      <c r="H122" s="58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9" t="str">
        <f t="shared" si="2"/>
        <v/>
      </c>
    </row>
    <row r="123" spans="1:9">
      <c r="A123" s="44" t="s">
        <v>18</v>
      </c>
      <c r="B123" s="172"/>
      <c r="C123" s="172"/>
      <c r="D123" s="172"/>
      <c r="E123" s="172"/>
      <c r="G123" s="58">
        <f>IF(A123="Plan",SUMIF('Control de pagos'!B:B,Descripción!B123,'Control de pagos'!D:D),"")</f>
        <v>0</v>
      </c>
      <c r="H123" s="58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9">
        <f t="shared" si="2"/>
        <v>0</v>
      </c>
    </row>
    <row r="124" spans="1:9">
      <c r="A124" s="45" t="s">
        <v>57</v>
      </c>
      <c r="B124" s="46"/>
      <c r="G124" s="58" t="str">
        <f>IF(A124="Plan",SUMIF('Control de pagos'!B:B,Descripción!B124,'Control de pagos'!D:D),"")</f>
        <v/>
      </c>
      <c r="H124" s="58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9" t="str">
        <f t="shared" si="2"/>
        <v/>
      </c>
    </row>
    <row r="125" spans="1:9">
      <c r="A125" s="45" t="s">
        <v>45</v>
      </c>
      <c r="B125" s="47"/>
      <c r="G125" s="58" t="str">
        <f>IF(A125="Plan",SUMIF('Control de pagos'!B:B,Descripción!B125,'Control de pagos'!D:D),"")</f>
        <v/>
      </c>
      <c r="H125" s="58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9" t="str">
        <f t="shared" si="2"/>
        <v/>
      </c>
    </row>
    <row r="126" spans="1:9">
      <c r="A126" s="45" t="s">
        <v>46</v>
      </c>
      <c r="B126" s="47"/>
      <c r="G126" s="58" t="str">
        <f>IF(A126="Plan",SUMIF('Control de pagos'!B:B,Descripción!B126,'Control de pagos'!D:D),"")</f>
        <v/>
      </c>
      <c r="H126" s="58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9" t="str">
        <f t="shared" si="2"/>
        <v/>
      </c>
    </row>
    <row r="127" spans="1:9">
      <c r="A127" s="45" t="s">
        <v>47</v>
      </c>
      <c r="B127" s="48"/>
      <c r="G127" s="58" t="str">
        <f>IF(A127="Plan",SUMIF('Control de pagos'!B:B,Descripción!B127,'Control de pagos'!D:D),"")</f>
        <v/>
      </c>
      <c r="H127" s="58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9" t="str">
        <f t="shared" si="2"/>
        <v/>
      </c>
    </row>
    <row r="128" spans="1:9">
      <c r="G128" s="58" t="str">
        <f>IF(A128="Plan",SUMIF('Control de pagos'!B:B,Descripción!B128,'Control de pagos'!D:D),"")</f>
        <v/>
      </c>
      <c r="H128" s="58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9" t="str">
        <f t="shared" si="2"/>
        <v/>
      </c>
    </row>
    <row r="129" spans="1:9">
      <c r="A129" s="49" t="s">
        <v>48</v>
      </c>
      <c r="B129" s="49" t="s">
        <v>49</v>
      </c>
      <c r="C129" s="49" t="s">
        <v>50</v>
      </c>
      <c r="D129" s="49" t="s">
        <v>51</v>
      </c>
      <c r="E129" s="49"/>
      <c r="G129" s="58" t="str">
        <f>IF(A129="Plan",SUMIF('Control de pagos'!B:B,Descripción!B129,'Control de pagos'!D:D),"")</f>
        <v/>
      </c>
      <c r="H129" s="58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9" t="str">
        <f t="shared" si="2"/>
        <v/>
      </c>
    </row>
    <row r="130" spans="1:9">
      <c r="A130" s="49" t="s">
        <v>52</v>
      </c>
      <c r="B130" s="49"/>
      <c r="C130" s="49"/>
      <c r="D130" s="49"/>
      <c r="E130" s="49"/>
      <c r="G130" s="58" t="str">
        <f>IF(A130="Plan",SUMIF('Control de pagos'!B:B,Descripción!B130,'Control de pagos'!D:D),"")</f>
        <v/>
      </c>
      <c r="H130" s="58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9" t="str">
        <f t="shared" si="2"/>
        <v/>
      </c>
    </row>
    <row r="131" spans="1:9">
      <c r="A131" s="49" t="s">
        <v>53</v>
      </c>
      <c r="B131" s="50"/>
      <c r="C131" s="49"/>
      <c r="D131" s="51"/>
      <c r="E131" s="51"/>
      <c r="G131" s="58" t="str">
        <f>IF(A131="Plan",SUMIF('Control de pagos'!B:B,Descripción!B131,'Control de pagos'!D:D),"")</f>
        <v/>
      </c>
      <c r="H131" s="58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9" t="str">
        <f t="shared" si="2"/>
        <v/>
      </c>
    </row>
    <row r="132" spans="1:9">
      <c r="A132" s="49" t="s">
        <v>54</v>
      </c>
      <c r="B132" s="50"/>
      <c r="C132" s="49"/>
      <c r="D132" s="49"/>
      <c r="E132" s="49"/>
      <c r="G132" s="58" t="str">
        <f>IF(A132="Plan",SUMIF('Control de pagos'!B:B,Descripción!B132,'Control de pagos'!D:D),"")</f>
        <v/>
      </c>
      <c r="H132" s="58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9" t="str">
        <f t="shared" si="2"/>
        <v/>
      </c>
    </row>
    <row r="133" spans="1:9">
      <c r="A133" s="49" t="s">
        <v>55</v>
      </c>
      <c r="B133" s="50"/>
      <c r="C133" s="49"/>
      <c r="D133" s="49"/>
      <c r="E133" s="49"/>
      <c r="G133" s="58" t="str">
        <f>IF(A133="Plan",SUMIF('Control de pagos'!B:B,Descripción!B133,'Control de pagos'!D:D),"")</f>
        <v/>
      </c>
      <c r="H133" s="58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9" t="str">
        <f t="shared" si="2"/>
        <v/>
      </c>
    </row>
    <row r="134" spans="1:9">
      <c r="A134" s="49" t="s">
        <v>56</v>
      </c>
      <c r="B134" s="50"/>
      <c r="C134" s="49"/>
      <c r="D134" s="49"/>
      <c r="E134" s="49"/>
      <c r="G134" s="58" t="str">
        <f>IF(A134="Plan",SUMIF('Control de pagos'!B:B,Descripción!B134,'Control de pagos'!D:D),"")</f>
        <v/>
      </c>
      <c r="H134" s="58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9" t="str">
        <f t="shared" si="2"/>
        <v/>
      </c>
    </row>
    <row r="135" spans="1:9">
      <c r="G135" s="58" t="str">
        <f>IF(A135="Plan",SUMIF('Control de pagos'!B:B,Descripción!B135,'Control de pagos'!D:D),"")</f>
        <v/>
      </c>
      <c r="H135" s="58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9" t="str">
        <f t="shared" si="2"/>
        <v/>
      </c>
    </row>
    <row r="136" spans="1:9">
      <c r="A136" s="44" t="s">
        <v>18</v>
      </c>
      <c r="B136" s="172"/>
      <c r="C136" s="172"/>
      <c r="D136" s="172"/>
      <c r="E136" s="172"/>
      <c r="G136" s="58">
        <f>IF(A136="Plan",SUMIF('Control de pagos'!B:B,Descripción!B136,'Control de pagos'!D:D),"")</f>
        <v>0</v>
      </c>
      <c r="H136" s="58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9">
        <f t="shared" si="2"/>
        <v>0</v>
      </c>
    </row>
    <row r="137" spans="1:9">
      <c r="A137" s="45" t="s">
        <v>57</v>
      </c>
      <c r="B137" s="46"/>
      <c r="G137" s="58" t="str">
        <f>IF(A137="Plan",SUMIF('Control de pagos'!B:B,Descripción!B137,'Control de pagos'!D:D),"")</f>
        <v/>
      </c>
      <c r="H137" s="58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9" t="str">
        <f t="shared" si="2"/>
        <v/>
      </c>
    </row>
    <row r="138" spans="1:9">
      <c r="A138" s="45" t="s">
        <v>45</v>
      </c>
      <c r="B138" s="47"/>
      <c r="G138" s="58" t="str">
        <f>IF(A138="Plan",SUMIF('Control de pagos'!B:B,Descripción!B138,'Control de pagos'!D:D),"")</f>
        <v/>
      </c>
      <c r="H138" s="58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9" t="str">
        <f t="shared" si="2"/>
        <v/>
      </c>
    </row>
    <row r="139" spans="1:9">
      <c r="A139" s="45" t="s">
        <v>46</v>
      </c>
      <c r="B139" s="47"/>
      <c r="G139" s="58" t="str">
        <f>IF(A139="Plan",SUMIF('Control de pagos'!B:B,Descripción!B139,'Control de pagos'!D:D),"")</f>
        <v/>
      </c>
      <c r="H139" s="58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9" t="str">
        <f t="shared" si="2"/>
        <v/>
      </c>
    </row>
    <row r="140" spans="1:9">
      <c r="A140" s="45" t="s">
        <v>47</v>
      </c>
      <c r="B140" s="48"/>
      <c r="G140" s="58" t="str">
        <f>IF(A140="Plan",SUMIF('Control de pagos'!B:B,Descripción!B140,'Control de pagos'!D:D),"")</f>
        <v/>
      </c>
      <c r="H140" s="58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9" t="str">
        <f t="shared" si="2"/>
        <v/>
      </c>
    </row>
    <row r="141" spans="1:9">
      <c r="G141" s="58" t="str">
        <f>IF(A141="Plan",SUMIF('Control de pagos'!B:B,Descripción!B141,'Control de pagos'!D:D),"")</f>
        <v/>
      </c>
      <c r="H141" s="58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9" t="str">
        <f t="shared" si="2"/>
        <v/>
      </c>
    </row>
    <row r="142" spans="1:9">
      <c r="A142" s="49" t="s">
        <v>48</v>
      </c>
      <c r="B142" s="49" t="s">
        <v>49</v>
      </c>
      <c r="C142" s="49" t="s">
        <v>50</v>
      </c>
      <c r="D142" s="49" t="s">
        <v>51</v>
      </c>
      <c r="E142" s="49"/>
      <c r="G142" s="58" t="str">
        <f>IF(A142="Plan",SUMIF('Control de pagos'!B:B,Descripción!B142,'Control de pagos'!D:D),"")</f>
        <v/>
      </c>
      <c r="H142" s="58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9" t="str">
        <f t="shared" si="2"/>
        <v/>
      </c>
    </row>
    <row r="143" spans="1:9">
      <c r="A143" s="49" t="s">
        <v>52</v>
      </c>
      <c r="B143" s="49"/>
      <c r="C143" s="49"/>
      <c r="D143" s="49"/>
      <c r="E143" s="49"/>
      <c r="G143" s="58" t="str">
        <f>IF(A143="Plan",SUMIF('Control de pagos'!B:B,Descripción!B143,'Control de pagos'!D:D),"")</f>
        <v/>
      </c>
      <c r="H143" s="58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9" t="str">
        <f t="shared" si="2"/>
        <v/>
      </c>
    </row>
    <row r="144" spans="1:9">
      <c r="A144" s="49" t="s">
        <v>53</v>
      </c>
      <c r="B144" s="50"/>
      <c r="C144" s="49"/>
      <c r="D144" s="51"/>
      <c r="E144" s="51"/>
      <c r="G144" s="58" t="str">
        <f>IF(A144="Plan",SUMIF('Control de pagos'!B:B,Descripción!B144,'Control de pagos'!D:D),"")</f>
        <v/>
      </c>
      <c r="H144" s="58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9" t="str">
        <f t="shared" si="2"/>
        <v/>
      </c>
    </row>
    <row r="145" spans="1:9">
      <c r="A145" s="49" t="s">
        <v>54</v>
      </c>
      <c r="B145" s="50"/>
      <c r="C145" s="49"/>
      <c r="D145" s="49"/>
      <c r="E145" s="49"/>
      <c r="G145" s="58" t="str">
        <f>IF(A145="Plan",SUMIF('Control de pagos'!B:B,Descripción!B145,'Control de pagos'!D:D),"")</f>
        <v/>
      </c>
      <c r="H145" s="58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9" t="str">
        <f t="shared" si="2"/>
        <v/>
      </c>
    </row>
    <row r="146" spans="1:9">
      <c r="A146" s="49" t="s">
        <v>55</v>
      </c>
      <c r="B146" s="50"/>
      <c r="C146" s="49"/>
      <c r="D146" s="49"/>
      <c r="E146" s="49"/>
      <c r="G146" s="58" t="str">
        <f>IF(A146="Plan",SUMIF('Control de pagos'!B:B,Descripción!B146,'Control de pagos'!D:D),"")</f>
        <v/>
      </c>
      <c r="H146" s="58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9" t="str">
        <f t="shared" si="2"/>
        <v/>
      </c>
    </row>
    <row r="147" spans="1:9">
      <c r="A147" s="49" t="s">
        <v>56</v>
      </c>
      <c r="B147" s="50"/>
      <c r="C147" s="49"/>
      <c r="D147" s="49"/>
      <c r="E147" s="49"/>
      <c r="G147" s="58" t="str">
        <f>IF(A147="Plan",SUMIF('Control de pagos'!B:B,Descripción!B147,'Control de pagos'!D:D),"")</f>
        <v/>
      </c>
      <c r="H147" s="58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9" t="str">
        <f t="shared" si="2"/>
        <v/>
      </c>
    </row>
    <row r="148" spans="1:9">
      <c r="G148" s="58" t="str">
        <f>IF(A148="Plan",SUMIF('Control de pagos'!B:B,Descripción!B148,'Control de pagos'!D:D),"")</f>
        <v/>
      </c>
      <c r="H148" s="58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9" t="str">
        <f t="shared" ref="I148:I211" si="3">IF(G148="","",G148-H148)</f>
        <v/>
      </c>
    </row>
    <row r="149" spans="1:9">
      <c r="A149" s="44" t="s">
        <v>18</v>
      </c>
      <c r="B149" s="172"/>
      <c r="C149" s="172"/>
      <c r="D149" s="172"/>
      <c r="E149" s="172"/>
      <c r="G149" s="58">
        <f>IF(A149="Plan",SUMIF('Control de pagos'!B:B,Descripción!B149,'Control de pagos'!D:D),"")</f>
        <v>0</v>
      </c>
      <c r="H149" s="58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9">
        <f t="shared" si="3"/>
        <v>0</v>
      </c>
    </row>
    <row r="150" spans="1:9">
      <c r="A150" s="45" t="s">
        <v>57</v>
      </c>
      <c r="B150" s="46"/>
      <c r="G150" s="58" t="str">
        <f>IF(A150="Plan",SUMIF('Control de pagos'!B:B,Descripción!B150,'Control de pagos'!D:D),"")</f>
        <v/>
      </c>
      <c r="H150" s="58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9" t="str">
        <f t="shared" si="3"/>
        <v/>
      </c>
    </row>
    <row r="151" spans="1:9">
      <c r="A151" s="45" t="s">
        <v>45</v>
      </c>
      <c r="B151" s="47"/>
      <c r="G151" s="58" t="str">
        <f>IF(A151="Plan",SUMIF('Control de pagos'!B:B,Descripción!B151,'Control de pagos'!D:D),"")</f>
        <v/>
      </c>
      <c r="H151" s="58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9" t="str">
        <f t="shared" si="3"/>
        <v/>
      </c>
    </row>
    <row r="152" spans="1:9">
      <c r="A152" s="45" t="s">
        <v>46</v>
      </c>
      <c r="B152" s="47"/>
      <c r="G152" s="58" t="str">
        <f>IF(A152="Plan",SUMIF('Control de pagos'!B:B,Descripción!B152,'Control de pagos'!D:D),"")</f>
        <v/>
      </c>
      <c r="H152" s="58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9" t="str">
        <f t="shared" si="3"/>
        <v/>
      </c>
    </row>
    <row r="153" spans="1:9">
      <c r="A153" s="45" t="s">
        <v>47</v>
      </c>
      <c r="B153" s="48"/>
      <c r="G153" s="58" t="str">
        <f>IF(A153="Plan",SUMIF('Control de pagos'!B:B,Descripción!B153,'Control de pagos'!D:D),"")</f>
        <v/>
      </c>
      <c r="H153" s="58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9" t="str">
        <f t="shared" si="3"/>
        <v/>
      </c>
    </row>
    <row r="154" spans="1:9">
      <c r="G154" s="58" t="str">
        <f>IF(A154="Plan",SUMIF('Control de pagos'!B:B,Descripción!B154,'Control de pagos'!D:D),"")</f>
        <v/>
      </c>
      <c r="H154" s="58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9" t="str">
        <f t="shared" si="3"/>
        <v/>
      </c>
    </row>
    <row r="155" spans="1:9">
      <c r="A155" s="49" t="s">
        <v>48</v>
      </c>
      <c r="B155" s="49" t="s">
        <v>49</v>
      </c>
      <c r="C155" s="49" t="s">
        <v>50</v>
      </c>
      <c r="D155" s="49" t="s">
        <v>51</v>
      </c>
      <c r="E155" s="49"/>
      <c r="G155" s="58" t="str">
        <f>IF(A155="Plan",SUMIF('Control de pagos'!B:B,Descripción!B155,'Control de pagos'!D:D),"")</f>
        <v/>
      </c>
      <c r="H155" s="58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9" t="str">
        <f t="shared" si="3"/>
        <v/>
      </c>
    </row>
    <row r="156" spans="1:9">
      <c r="A156" s="49" t="s">
        <v>52</v>
      </c>
      <c r="B156" s="49"/>
      <c r="C156" s="49"/>
      <c r="D156" s="49"/>
      <c r="E156" s="49"/>
      <c r="G156" s="58" t="str">
        <f>IF(A156="Plan",SUMIF('Control de pagos'!B:B,Descripción!B156,'Control de pagos'!D:D),"")</f>
        <v/>
      </c>
      <c r="H156" s="58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9" t="str">
        <f t="shared" si="3"/>
        <v/>
      </c>
    </row>
    <row r="157" spans="1:9">
      <c r="A157" s="49" t="s">
        <v>53</v>
      </c>
      <c r="B157" s="50"/>
      <c r="C157" s="49"/>
      <c r="D157" s="51"/>
      <c r="E157" s="51"/>
      <c r="G157" s="58" t="str">
        <f>IF(A157="Plan",SUMIF('Control de pagos'!B:B,Descripción!B157,'Control de pagos'!D:D),"")</f>
        <v/>
      </c>
      <c r="H157" s="58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9" t="str">
        <f t="shared" si="3"/>
        <v/>
      </c>
    </row>
    <row r="158" spans="1:9">
      <c r="A158" s="49" t="s">
        <v>54</v>
      </c>
      <c r="B158" s="50"/>
      <c r="C158" s="49"/>
      <c r="D158" s="49"/>
      <c r="E158" s="49"/>
      <c r="G158" s="58" t="str">
        <f>IF(A158="Plan",SUMIF('Control de pagos'!B:B,Descripción!B158,'Control de pagos'!D:D),"")</f>
        <v/>
      </c>
      <c r="H158" s="58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9" t="str">
        <f t="shared" si="3"/>
        <v/>
      </c>
    </row>
    <row r="159" spans="1:9">
      <c r="A159" s="49" t="s">
        <v>55</v>
      </c>
      <c r="B159" s="50"/>
      <c r="C159" s="49"/>
      <c r="D159" s="49"/>
      <c r="E159" s="49"/>
      <c r="G159" s="58" t="str">
        <f>IF(A159="Plan",SUMIF('Control de pagos'!B:B,Descripción!B159,'Control de pagos'!D:D),"")</f>
        <v/>
      </c>
      <c r="H159" s="58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9" t="str">
        <f t="shared" si="3"/>
        <v/>
      </c>
    </row>
    <row r="160" spans="1:9">
      <c r="A160" s="49" t="s">
        <v>56</v>
      </c>
      <c r="B160" s="50"/>
      <c r="C160" s="49"/>
      <c r="D160" s="49"/>
      <c r="E160" s="49"/>
      <c r="G160" s="58" t="str">
        <f>IF(A160="Plan",SUMIF('Control de pagos'!B:B,Descripción!B160,'Control de pagos'!D:D),"")</f>
        <v/>
      </c>
      <c r="H160" s="58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9" t="str">
        <f t="shared" si="3"/>
        <v/>
      </c>
    </row>
    <row r="161" spans="7:9">
      <c r="G161" s="58" t="str">
        <f>IF(A161="Plan",SUMIF('Control de pagos'!B:B,Descripción!B161,'Control de pagos'!D:D),"")</f>
        <v/>
      </c>
      <c r="H161" s="58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9" t="str">
        <f t="shared" si="3"/>
        <v/>
      </c>
    </row>
    <row r="162" spans="7:9">
      <c r="G162" s="58" t="str">
        <f>IF(A162="Plan",SUMIF('Control de pagos'!B:B,Descripción!B162,'Control de pagos'!D:D),"")</f>
        <v/>
      </c>
      <c r="H162" s="58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9" t="str">
        <f t="shared" si="3"/>
        <v/>
      </c>
    </row>
    <row r="163" spans="7:9">
      <c r="G163" s="58" t="str">
        <f>IF(A163="Plan",SUMIF('Control de pagos'!B:B,Descripción!B163,'Control de pagos'!D:D),"")</f>
        <v/>
      </c>
      <c r="H163" s="58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9" t="str">
        <f t="shared" si="3"/>
        <v/>
      </c>
    </row>
    <row r="164" spans="7:9">
      <c r="G164" s="58" t="str">
        <f>IF(A164="Plan",SUMIF('Control de pagos'!B:B,Descripción!B164,'Control de pagos'!D:D),"")</f>
        <v/>
      </c>
      <c r="H164" s="58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9" t="str">
        <f t="shared" si="3"/>
        <v/>
      </c>
    </row>
    <row r="165" spans="7:9">
      <c r="G165" s="58" t="str">
        <f>IF(A165="Plan",SUMIF('Control de pagos'!B:B,Descripción!B165,'Control de pagos'!D:D),"")</f>
        <v/>
      </c>
      <c r="H165" s="58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9" t="str">
        <f t="shared" si="3"/>
        <v/>
      </c>
    </row>
    <row r="166" spans="7:9">
      <c r="G166" s="58" t="str">
        <f>IF(A166="Plan",SUMIF('Control de pagos'!B:B,Descripción!B166,'Control de pagos'!D:D),"")</f>
        <v/>
      </c>
      <c r="H166" s="58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9" t="str">
        <f t="shared" si="3"/>
        <v/>
      </c>
    </row>
    <row r="167" spans="7:9">
      <c r="G167" s="58" t="str">
        <f>IF(A167="Plan",SUMIF('Control de pagos'!B:B,Descripción!B167,'Control de pagos'!D:D),"")</f>
        <v/>
      </c>
      <c r="H167" s="58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9" t="str">
        <f t="shared" si="3"/>
        <v/>
      </c>
    </row>
    <row r="168" spans="7:9">
      <c r="G168" s="58" t="str">
        <f>IF(A168="Plan",SUMIF('Control de pagos'!B:B,Descripción!B168,'Control de pagos'!D:D),"")</f>
        <v/>
      </c>
      <c r="H168" s="58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9" t="str">
        <f t="shared" si="3"/>
        <v/>
      </c>
    </row>
    <row r="169" spans="7:9">
      <c r="G169" s="58" t="str">
        <f>IF(A169="Plan",SUMIF('Control de pagos'!B:B,Descripción!B169,'Control de pagos'!D:D),"")</f>
        <v/>
      </c>
      <c r="H169" s="58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9" t="str">
        <f t="shared" si="3"/>
        <v/>
      </c>
    </row>
    <row r="170" spans="7:9">
      <c r="G170" s="58" t="str">
        <f>IF(A170="Plan",SUMIF('Control de pagos'!B:B,Descripción!B170,'Control de pagos'!D:D),"")</f>
        <v/>
      </c>
      <c r="H170" s="58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9" t="str">
        <f t="shared" si="3"/>
        <v/>
      </c>
    </row>
    <row r="171" spans="7:9">
      <c r="G171" s="58" t="str">
        <f>IF(A171="Plan",SUMIF('Control de pagos'!B:B,Descripción!B171,'Control de pagos'!D:D),"")</f>
        <v/>
      </c>
      <c r="H171" s="58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9" t="str">
        <f t="shared" si="3"/>
        <v/>
      </c>
    </row>
    <row r="172" spans="7:9">
      <c r="G172" s="58" t="str">
        <f>IF(A172="Plan",SUMIF('Control de pagos'!B:B,Descripción!B172,'Control de pagos'!D:D),"")</f>
        <v/>
      </c>
      <c r="H172" s="58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9" t="str">
        <f t="shared" si="3"/>
        <v/>
      </c>
    </row>
    <row r="173" spans="7:9">
      <c r="G173" s="58" t="str">
        <f>IF(A173="Plan",SUMIF('Control de pagos'!B:B,Descripción!B173,'Control de pagos'!D:D),"")</f>
        <v/>
      </c>
      <c r="H173" s="58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9" t="str">
        <f t="shared" si="3"/>
        <v/>
      </c>
    </row>
    <row r="174" spans="7:9">
      <c r="G174" s="58" t="str">
        <f>IF(A174="Plan",SUMIF('Control de pagos'!B:B,Descripción!B174,'Control de pagos'!D:D),"")</f>
        <v/>
      </c>
      <c r="H174" s="58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9" t="str">
        <f t="shared" si="3"/>
        <v/>
      </c>
    </row>
    <row r="175" spans="7:9">
      <c r="G175" s="58" t="str">
        <f>IF(A175="Plan",SUMIF('Control de pagos'!B:B,Descripción!B175,'Control de pagos'!D:D),"")</f>
        <v/>
      </c>
      <c r="H175" s="58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9" t="str">
        <f t="shared" si="3"/>
        <v/>
      </c>
    </row>
    <row r="176" spans="7:9">
      <c r="G176" s="58" t="str">
        <f>IF(A176="Plan",SUMIF('Control de pagos'!B:B,Descripción!B176,'Control de pagos'!D:D),"")</f>
        <v/>
      </c>
      <c r="H176" s="58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9" t="str">
        <f t="shared" si="3"/>
        <v/>
      </c>
    </row>
    <row r="177" spans="7:9">
      <c r="G177" s="58" t="str">
        <f>IF(A177="Plan",SUMIF('Control de pagos'!B:B,Descripción!B177,'Control de pagos'!D:D),"")</f>
        <v/>
      </c>
      <c r="H177" s="58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9" t="str">
        <f t="shared" si="3"/>
        <v/>
      </c>
    </row>
    <row r="178" spans="7:9">
      <c r="G178" s="58" t="str">
        <f>IF(A178="Plan",SUMIF('Control de pagos'!B:B,Descripción!B178,'Control de pagos'!D:D),"")</f>
        <v/>
      </c>
      <c r="H178" s="58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9" t="str">
        <f t="shared" si="3"/>
        <v/>
      </c>
    </row>
    <row r="179" spans="7:9">
      <c r="G179" s="58" t="str">
        <f>IF(A179="Plan",SUMIF('Control de pagos'!B:B,Descripción!B179,'Control de pagos'!D:D),"")</f>
        <v/>
      </c>
      <c r="H179" s="58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9" t="str">
        <f t="shared" si="3"/>
        <v/>
      </c>
    </row>
    <row r="180" spans="7:9">
      <c r="G180" s="58" t="str">
        <f>IF(A180="Plan",SUMIF('Control de pagos'!B:B,Descripción!B180,'Control de pagos'!D:D),"")</f>
        <v/>
      </c>
      <c r="H180" s="58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9" t="str">
        <f t="shared" si="3"/>
        <v/>
      </c>
    </row>
    <row r="181" spans="7:9">
      <c r="G181" s="58" t="str">
        <f>IF(A181="Plan",SUMIF('Control de pagos'!B:B,Descripción!B181,'Control de pagos'!D:D),"")</f>
        <v/>
      </c>
      <c r="H181" s="58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9" t="str">
        <f t="shared" si="3"/>
        <v/>
      </c>
    </row>
    <row r="182" spans="7:9">
      <c r="G182" s="58" t="str">
        <f>IF(A182="Plan",SUMIF('Control de pagos'!B:B,Descripción!B182,'Control de pagos'!D:D),"")</f>
        <v/>
      </c>
      <c r="H182" s="58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9" t="str">
        <f t="shared" si="3"/>
        <v/>
      </c>
    </row>
    <row r="183" spans="7:9">
      <c r="G183" s="58" t="str">
        <f>IF(A183="Plan",SUMIF('Control de pagos'!B:B,Descripción!B183,'Control de pagos'!D:D),"")</f>
        <v/>
      </c>
      <c r="H183" s="58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9" t="str">
        <f t="shared" si="3"/>
        <v/>
      </c>
    </row>
    <row r="184" spans="7:9">
      <c r="G184" s="58" t="str">
        <f>IF(A184="Plan",SUMIF('Control de pagos'!B:B,Descripción!B184,'Control de pagos'!D:D),"")</f>
        <v/>
      </c>
      <c r="H184" s="58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9" t="str">
        <f t="shared" si="3"/>
        <v/>
      </c>
    </row>
    <row r="185" spans="7:9">
      <c r="G185" s="58" t="str">
        <f>IF(A185="Plan",SUMIF('Control de pagos'!B:B,Descripción!B185,'Control de pagos'!D:D),"")</f>
        <v/>
      </c>
      <c r="H185" s="58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9" t="str">
        <f t="shared" si="3"/>
        <v/>
      </c>
    </row>
    <row r="186" spans="7:9">
      <c r="G186" s="58" t="str">
        <f>IF(A186="Plan",SUMIF('Control de pagos'!B:B,Descripción!B186,'Control de pagos'!D:D),"")</f>
        <v/>
      </c>
      <c r="H186" s="58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9" t="str">
        <f t="shared" si="3"/>
        <v/>
      </c>
    </row>
    <row r="187" spans="7:9">
      <c r="G187" s="58" t="str">
        <f>IF(A187="Plan",SUMIF('Control de pagos'!B:B,Descripción!B187,'Control de pagos'!D:D),"")</f>
        <v/>
      </c>
      <c r="H187" s="58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9" t="str">
        <f t="shared" si="3"/>
        <v/>
      </c>
    </row>
    <row r="188" spans="7:9">
      <c r="G188" s="58" t="str">
        <f>IF(A188="Plan",SUMIF('Control de pagos'!B:B,Descripción!B188,'Control de pagos'!D:D),"")</f>
        <v/>
      </c>
      <c r="H188" s="58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9" t="str">
        <f t="shared" si="3"/>
        <v/>
      </c>
    </row>
    <row r="189" spans="7:9">
      <c r="G189" s="58" t="str">
        <f>IF(A189="Plan",SUMIF('Control de pagos'!B:B,Descripción!B189,'Control de pagos'!D:D),"")</f>
        <v/>
      </c>
      <c r="H189" s="58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9" t="str">
        <f t="shared" si="3"/>
        <v/>
      </c>
    </row>
    <row r="190" spans="7:9">
      <c r="G190" s="58" t="str">
        <f>IF(A190="Plan",SUMIF('Control de pagos'!B:B,Descripción!B190,'Control de pagos'!D:D),"")</f>
        <v/>
      </c>
      <c r="H190" s="58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9" t="str">
        <f t="shared" si="3"/>
        <v/>
      </c>
    </row>
    <row r="191" spans="7:9">
      <c r="G191" s="58" t="str">
        <f>IF(A191="Plan",SUMIF('Control de pagos'!B:B,Descripción!B191,'Control de pagos'!D:D),"")</f>
        <v/>
      </c>
      <c r="H191" s="58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9" t="str">
        <f t="shared" si="3"/>
        <v/>
      </c>
    </row>
    <row r="192" spans="7:9">
      <c r="G192" s="58" t="str">
        <f>IF(A192="Plan",SUMIF('Control de pagos'!B:B,Descripción!B192,'Control de pagos'!D:D),"")</f>
        <v/>
      </c>
      <c r="H192" s="58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9" t="str">
        <f t="shared" si="3"/>
        <v/>
      </c>
    </row>
    <row r="193" spans="7:9">
      <c r="G193" s="58" t="str">
        <f>IF(A193="Plan",SUMIF('Control de pagos'!B:B,Descripción!B193,'Control de pagos'!D:D),"")</f>
        <v/>
      </c>
      <c r="H193" s="58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9" t="str">
        <f t="shared" si="3"/>
        <v/>
      </c>
    </row>
    <row r="194" spans="7:9">
      <c r="G194" s="58" t="str">
        <f>IF(A194="Plan",SUMIF('Control de pagos'!B:B,Descripción!B194,'Control de pagos'!D:D),"")</f>
        <v/>
      </c>
      <c r="H194" s="58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9" t="str">
        <f t="shared" si="3"/>
        <v/>
      </c>
    </row>
    <row r="195" spans="7:9">
      <c r="G195" s="58" t="str">
        <f>IF(A195="Plan",SUMIF('Control de pagos'!B:B,Descripción!B195,'Control de pagos'!D:D),"")</f>
        <v/>
      </c>
      <c r="H195" s="58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9" t="str">
        <f t="shared" si="3"/>
        <v/>
      </c>
    </row>
    <row r="196" spans="7:9">
      <c r="G196" s="58" t="str">
        <f>IF(A196="Plan",SUMIF('Control de pagos'!B:B,Descripción!B196,'Control de pagos'!D:D),"")</f>
        <v/>
      </c>
      <c r="H196" s="58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9" t="str">
        <f t="shared" si="3"/>
        <v/>
      </c>
    </row>
    <row r="197" spans="7:9">
      <c r="G197" s="58" t="str">
        <f>IF(A197="Plan",SUMIF('Control de pagos'!B:B,Descripción!B197,'Control de pagos'!D:D),"")</f>
        <v/>
      </c>
      <c r="H197" s="58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9" t="str">
        <f t="shared" si="3"/>
        <v/>
      </c>
    </row>
    <row r="198" spans="7:9">
      <c r="G198" s="58" t="str">
        <f>IF(A198="Plan",SUMIF('Control de pagos'!B:B,Descripción!B198,'Control de pagos'!D:D),"")</f>
        <v/>
      </c>
      <c r="H198" s="58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9" t="str">
        <f t="shared" si="3"/>
        <v/>
      </c>
    </row>
    <row r="199" spans="7:9">
      <c r="G199" s="58" t="str">
        <f>IF(A199="Plan",SUMIF('Control de pagos'!B:B,Descripción!B199,'Control de pagos'!D:D),"")</f>
        <v/>
      </c>
      <c r="H199" s="58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9" t="str">
        <f t="shared" si="3"/>
        <v/>
      </c>
    </row>
    <row r="200" spans="7:9">
      <c r="G200" s="58" t="str">
        <f>IF(A200="Plan",SUMIF('Control de pagos'!B:B,Descripción!B200,'Control de pagos'!D:D),"")</f>
        <v/>
      </c>
      <c r="H200" s="58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9" t="str">
        <f t="shared" si="3"/>
        <v/>
      </c>
    </row>
    <row r="201" spans="7:9">
      <c r="G201" s="58" t="str">
        <f>IF(A201="Plan",SUMIF('Control de pagos'!B:B,Descripción!B201,'Control de pagos'!D:D),"")</f>
        <v/>
      </c>
      <c r="H201" s="58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9" t="str">
        <f t="shared" si="3"/>
        <v/>
      </c>
    </row>
    <row r="202" spans="7:9">
      <c r="G202" s="58" t="str">
        <f>IF(A202="Plan",SUMIF('Control de pagos'!B:B,Descripción!B202,'Control de pagos'!D:D),"")</f>
        <v/>
      </c>
      <c r="H202" s="58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9" t="str">
        <f t="shared" si="3"/>
        <v/>
      </c>
    </row>
    <row r="203" spans="7:9">
      <c r="G203" s="58" t="str">
        <f>IF(A203="Plan",SUMIF('Control de pagos'!B:B,Descripción!B203,'Control de pagos'!D:D),"")</f>
        <v/>
      </c>
      <c r="H203" s="58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9" t="str">
        <f t="shared" si="3"/>
        <v/>
      </c>
    </row>
    <row r="204" spans="7:9">
      <c r="G204" s="58" t="str">
        <f>IF(A204="Plan",SUMIF('Control de pagos'!B:B,Descripción!B204,'Control de pagos'!D:D),"")</f>
        <v/>
      </c>
      <c r="H204" s="58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9" t="str">
        <f t="shared" si="3"/>
        <v/>
      </c>
    </row>
    <row r="205" spans="7:9">
      <c r="G205" s="58" t="str">
        <f>IF(A205="Plan",SUMIF('Control de pagos'!B:B,Descripción!B205,'Control de pagos'!D:D),"")</f>
        <v/>
      </c>
      <c r="H205" s="58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9" t="str">
        <f t="shared" si="3"/>
        <v/>
      </c>
    </row>
    <row r="206" spans="7:9">
      <c r="G206" s="58" t="str">
        <f>IF(A206="Plan",SUMIF('Control de pagos'!B:B,Descripción!B206,'Control de pagos'!D:D),"")</f>
        <v/>
      </c>
      <c r="H206" s="58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9" t="str">
        <f t="shared" si="3"/>
        <v/>
      </c>
    </row>
    <row r="207" spans="7:9">
      <c r="G207" s="58" t="str">
        <f>IF(A207="Plan",SUMIF('Control de pagos'!B:B,Descripción!B207,'Control de pagos'!D:D),"")</f>
        <v/>
      </c>
      <c r="H207" s="58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9" t="str">
        <f t="shared" si="3"/>
        <v/>
      </c>
    </row>
    <row r="208" spans="7:9">
      <c r="G208" s="58" t="str">
        <f>IF(A208="Plan",SUMIF('Control de pagos'!B:B,Descripción!B208,'Control de pagos'!D:D),"")</f>
        <v/>
      </c>
      <c r="H208" s="58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9" t="str">
        <f t="shared" si="3"/>
        <v/>
      </c>
    </row>
    <row r="209" spans="7:9">
      <c r="G209" s="58" t="str">
        <f>IF(A209="Plan",SUMIF('Control de pagos'!B:B,Descripción!B209,'Control de pagos'!D:D),"")</f>
        <v/>
      </c>
      <c r="H209" s="58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9" t="str">
        <f t="shared" si="3"/>
        <v/>
      </c>
    </row>
    <row r="210" spans="7:9">
      <c r="G210" s="58" t="str">
        <f>IF(A210="Plan",SUMIF('Control de pagos'!B:B,Descripción!B210,'Control de pagos'!D:D),"")</f>
        <v/>
      </c>
      <c r="H210" s="58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9" t="str">
        <f t="shared" si="3"/>
        <v/>
      </c>
    </row>
    <row r="211" spans="7:9">
      <c r="G211" s="58" t="str">
        <f>IF(A211="Plan",SUMIF('Control de pagos'!B:B,Descripción!B211,'Control de pagos'!D:D),"")</f>
        <v/>
      </c>
      <c r="H211" s="58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9" t="str">
        <f t="shared" si="3"/>
        <v/>
      </c>
    </row>
    <row r="212" spans="7:9">
      <c r="G212" s="58" t="str">
        <f>IF(A212="Plan",SUMIF('Control de pagos'!B:B,Descripción!B212,'Control de pagos'!D:D),"")</f>
        <v/>
      </c>
      <c r="H212" s="58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9" t="str">
        <f t="shared" ref="I212:I275" si="4">IF(G212="","",G212-H212)</f>
        <v/>
      </c>
    </row>
    <row r="213" spans="7:9">
      <c r="G213" s="58" t="str">
        <f>IF(A213="Plan",SUMIF('Control de pagos'!B:B,Descripción!B213,'Control de pagos'!D:D),"")</f>
        <v/>
      </c>
      <c r="H213" s="58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9" t="str">
        <f t="shared" si="4"/>
        <v/>
      </c>
    </row>
    <row r="214" spans="7:9">
      <c r="G214" s="58" t="str">
        <f>IF(A214="Plan",SUMIF('Control de pagos'!B:B,Descripción!B214,'Control de pagos'!D:D),"")</f>
        <v/>
      </c>
      <c r="H214" s="58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9" t="str">
        <f t="shared" si="4"/>
        <v/>
      </c>
    </row>
    <row r="215" spans="7:9">
      <c r="G215" s="58" t="str">
        <f>IF(A215="Plan",SUMIF('Control de pagos'!B:B,Descripción!B215,'Control de pagos'!D:D),"")</f>
        <v/>
      </c>
      <c r="H215" s="58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9" t="str">
        <f t="shared" si="4"/>
        <v/>
      </c>
    </row>
    <row r="216" spans="7:9">
      <c r="G216" s="58" t="str">
        <f>IF(A216="Plan",SUMIF('Control de pagos'!B:B,Descripción!B216,'Control de pagos'!D:D),"")</f>
        <v/>
      </c>
      <c r="H216" s="58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9" t="str">
        <f t="shared" si="4"/>
        <v/>
      </c>
    </row>
    <row r="217" spans="7:9">
      <c r="G217" s="58" t="str">
        <f>IF(A217="Plan",SUMIF('Control de pagos'!B:B,Descripción!B217,'Control de pagos'!D:D),"")</f>
        <v/>
      </c>
      <c r="H217" s="58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9" t="str">
        <f t="shared" si="4"/>
        <v/>
      </c>
    </row>
    <row r="218" spans="7:9">
      <c r="G218" s="58" t="str">
        <f>IF(A218="Plan",SUMIF('Control de pagos'!B:B,Descripción!B218,'Control de pagos'!D:D),"")</f>
        <v/>
      </c>
      <c r="H218" s="58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9" t="str">
        <f t="shared" si="4"/>
        <v/>
      </c>
    </row>
    <row r="219" spans="7:9">
      <c r="G219" s="58" t="str">
        <f>IF(A219="Plan",SUMIF('Control de pagos'!B:B,Descripción!B219,'Control de pagos'!D:D),"")</f>
        <v/>
      </c>
      <c r="H219" s="58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9" t="str">
        <f t="shared" si="4"/>
        <v/>
      </c>
    </row>
    <row r="220" spans="7:9">
      <c r="G220" s="58" t="str">
        <f>IF(A220="Plan",SUMIF('Control de pagos'!B:B,Descripción!B220,'Control de pagos'!D:D),"")</f>
        <v/>
      </c>
      <c r="H220" s="58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9" t="str">
        <f t="shared" si="4"/>
        <v/>
      </c>
    </row>
    <row r="221" spans="7:9">
      <c r="G221" s="58" t="str">
        <f>IF(A221="Plan",SUMIF('Control de pagos'!B:B,Descripción!B221,'Control de pagos'!D:D),"")</f>
        <v/>
      </c>
      <c r="H221" s="58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9" t="str">
        <f t="shared" si="4"/>
        <v/>
      </c>
    </row>
    <row r="222" spans="7:9">
      <c r="G222" s="58" t="str">
        <f>IF(A222="Plan",SUMIF('Control de pagos'!B:B,Descripción!B222,'Control de pagos'!D:D),"")</f>
        <v/>
      </c>
      <c r="H222" s="58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9" t="str">
        <f t="shared" si="4"/>
        <v/>
      </c>
    </row>
    <row r="223" spans="7:9">
      <c r="G223" s="58" t="str">
        <f>IF(A223="Plan",SUMIF('Control de pagos'!B:B,Descripción!B223,'Control de pagos'!D:D),"")</f>
        <v/>
      </c>
      <c r="H223" s="58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9" t="str">
        <f t="shared" si="4"/>
        <v/>
      </c>
    </row>
    <row r="224" spans="7:9">
      <c r="G224" s="58" t="str">
        <f>IF(A224="Plan",SUMIF('Control de pagos'!B:B,Descripción!B224,'Control de pagos'!D:D),"")</f>
        <v/>
      </c>
      <c r="H224" s="58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9" t="str">
        <f t="shared" si="4"/>
        <v/>
      </c>
    </row>
    <row r="225" spans="7:9">
      <c r="G225" s="58" t="str">
        <f>IF(A225="Plan",SUMIF('Control de pagos'!B:B,Descripción!B225,'Control de pagos'!D:D),"")</f>
        <v/>
      </c>
      <c r="H225" s="58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9" t="str">
        <f t="shared" si="4"/>
        <v/>
      </c>
    </row>
    <row r="226" spans="7:9">
      <c r="G226" s="58" t="str">
        <f>IF(A226="Plan",SUMIF('Control de pagos'!B:B,Descripción!B226,'Control de pagos'!D:D),"")</f>
        <v/>
      </c>
      <c r="H226" s="58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9" t="str">
        <f t="shared" si="4"/>
        <v/>
      </c>
    </row>
    <row r="227" spans="7:9">
      <c r="G227" s="58" t="str">
        <f>IF(A227="Plan",SUMIF('Control de pagos'!B:B,Descripción!B227,'Control de pagos'!D:D),"")</f>
        <v/>
      </c>
      <c r="H227" s="58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9" t="str">
        <f t="shared" si="4"/>
        <v/>
      </c>
    </row>
    <row r="228" spans="7:9">
      <c r="G228" s="58" t="str">
        <f>IF(A228="Plan",SUMIF('Control de pagos'!B:B,Descripción!B228,'Control de pagos'!D:D),"")</f>
        <v/>
      </c>
      <c r="H228" s="58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9" t="str">
        <f t="shared" si="4"/>
        <v/>
      </c>
    </row>
    <row r="229" spans="7:9">
      <c r="G229" s="58" t="str">
        <f>IF(A229="Plan",SUMIF('Control de pagos'!B:B,Descripción!B229,'Control de pagos'!D:D),"")</f>
        <v/>
      </c>
      <c r="H229" s="58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9" t="str">
        <f t="shared" si="4"/>
        <v/>
      </c>
    </row>
    <row r="230" spans="7:9">
      <c r="G230" s="58" t="str">
        <f>IF(A230="Plan",SUMIF('Control de pagos'!B:B,Descripción!B230,'Control de pagos'!D:D),"")</f>
        <v/>
      </c>
      <c r="H230" s="58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9" t="str">
        <f t="shared" si="4"/>
        <v/>
      </c>
    </row>
    <row r="231" spans="7:9">
      <c r="G231" s="58" t="str">
        <f>IF(A231="Plan",SUMIF('Control de pagos'!B:B,Descripción!B231,'Control de pagos'!D:D),"")</f>
        <v/>
      </c>
      <c r="H231" s="58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9" t="str">
        <f t="shared" si="4"/>
        <v/>
      </c>
    </row>
    <row r="232" spans="7:9">
      <c r="G232" s="58" t="str">
        <f>IF(A232="Plan",SUMIF('Control de pagos'!B:B,Descripción!B232,'Control de pagos'!D:D),"")</f>
        <v/>
      </c>
      <c r="H232" s="58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9" t="str">
        <f t="shared" si="4"/>
        <v/>
      </c>
    </row>
    <row r="233" spans="7:9">
      <c r="G233" s="58" t="str">
        <f>IF(A233="Plan",SUMIF('Control de pagos'!B:B,Descripción!B233,'Control de pagos'!D:D),"")</f>
        <v/>
      </c>
      <c r="H233" s="58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9" t="str">
        <f t="shared" si="4"/>
        <v/>
      </c>
    </row>
    <row r="234" spans="7:9">
      <c r="G234" s="58" t="str">
        <f>IF(A234="Plan",SUMIF('Control de pagos'!B:B,Descripción!B234,'Control de pagos'!D:D),"")</f>
        <v/>
      </c>
      <c r="H234" s="58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9" t="str">
        <f t="shared" si="4"/>
        <v/>
      </c>
    </row>
    <row r="235" spans="7:9">
      <c r="G235" s="58" t="str">
        <f>IF(A235="Plan",SUMIF('Control de pagos'!B:B,Descripción!B235,'Control de pagos'!D:D),"")</f>
        <v/>
      </c>
      <c r="H235" s="58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9" t="str">
        <f t="shared" si="4"/>
        <v/>
      </c>
    </row>
    <row r="236" spans="7:9">
      <c r="G236" s="58" t="str">
        <f>IF(A236="Plan",SUMIF('Control de pagos'!B:B,Descripción!B236,'Control de pagos'!D:D),"")</f>
        <v/>
      </c>
      <c r="H236" s="58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9" t="str">
        <f t="shared" si="4"/>
        <v/>
      </c>
    </row>
    <row r="237" spans="7:9">
      <c r="G237" s="58" t="str">
        <f>IF(A237="Plan",SUMIF('Control de pagos'!B:B,Descripción!B237,'Control de pagos'!D:D),"")</f>
        <v/>
      </c>
      <c r="H237" s="58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9" t="str">
        <f t="shared" si="4"/>
        <v/>
      </c>
    </row>
    <row r="238" spans="7:9">
      <c r="G238" s="58" t="str">
        <f>IF(A238="Plan",SUMIF('Control de pagos'!B:B,Descripción!B238,'Control de pagos'!D:D),"")</f>
        <v/>
      </c>
      <c r="H238" s="58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9" t="str">
        <f t="shared" si="4"/>
        <v/>
      </c>
    </row>
    <row r="239" spans="7:9">
      <c r="G239" s="58" t="str">
        <f>IF(A239="Plan",SUMIF('Control de pagos'!B:B,Descripción!B239,'Control de pagos'!D:D),"")</f>
        <v/>
      </c>
      <c r="H239" s="58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9" t="str">
        <f t="shared" si="4"/>
        <v/>
      </c>
    </row>
    <row r="240" spans="7:9">
      <c r="G240" s="58" t="str">
        <f>IF(A240="Plan",SUMIF('Control de pagos'!B:B,Descripción!B240,'Control de pagos'!D:D),"")</f>
        <v/>
      </c>
      <c r="H240" s="58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9" t="str">
        <f t="shared" si="4"/>
        <v/>
      </c>
    </row>
    <row r="241" spans="7:9">
      <c r="G241" s="58" t="str">
        <f>IF(A241="Plan",SUMIF('Control de pagos'!B:B,Descripción!B241,'Control de pagos'!D:D),"")</f>
        <v/>
      </c>
      <c r="H241" s="58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9" t="str">
        <f t="shared" si="4"/>
        <v/>
      </c>
    </row>
    <row r="242" spans="7:9">
      <c r="G242" s="58" t="str">
        <f>IF(A242="Plan",SUMIF('Control de pagos'!B:B,Descripción!B242,'Control de pagos'!D:D),"")</f>
        <v/>
      </c>
      <c r="H242" s="58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9" t="str">
        <f t="shared" si="4"/>
        <v/>
      </c>
    </row>
    <row r="243" spans="7:9">
      <c r="G243" s="58" t="str">
        <f>IF(A243="Plan",SUMIF('Control de pagos'!B:B,Descripción!B243,'Control de pagos'!D:D),"")</f>
        <v/>
      </c>
      <c r="H243" s="58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9" t="str">
        <f t="shared" si="4"/>
        <v/>
      </c>
    </row>
    <row r="244" spans="7:9">
      <c r="G244" s="58" t="str">
        <f>IF(A244="Plan",SUMIF('Control de pagos'!B:B,Descripción!B244,'Control de pagos'!D:D),"")</f>
        <v/>
      </c>
      <c r="H244" s="58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9" t="str">
        <f t="shared" si="4"/>
        <v/>
      </c>
    </row>
    <row r="245" spans="7:9">
      <c r="G245" s="58" t="str">
        <f>IF(A245="Plan",SUMIF('Control de pagos'!B:B,Descripción!B245,'Control de pagos'!D:D),"")</f>
        <v/>
      </c>
      <c r="H245" s="58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9" t="str">
        <f t="shared" si="4"/>
        <v/>
      </c>
    </row>
    <row r="246" spans="7:9">
      <c r="G246" s="58" t="str">
        <f>IF(A246="Plan",SUMIF('Control de pagos'!B:B,Descripción!B246,'Control de pagos'!D:D),"")</f>
        <v/>
      </c>
      <c r="H246" s="58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9" t="str">
        <f t="shared" si="4"/>
        <v/>
      </c>
    </row>
    <row r="247" spans="7:9">
      <c r="G247" s="58" t="str">
        <f>IF(A247="Plan",SUMIF('Control de pagos'!B:B,Descripción!B247,'Control de pagos'!D:D),"")</f>
        <v/>
      </c>
      <c r="H247" s="58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9" t="str">
        <f t="shared" si="4"/>
        <v/>
      </c>
    </row>
    <row r="248" spans="7:9">
      <c r="G248" s="58" t="str">
        <f>IF(A248="Plan",SUMIF('Control de pagos'!B:B,Descripción!B248,'Control de pagos'!D:D),"")</f>
        <v/>
      </c>
      <c r="H248" s="58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9" t="str">
        <f t="shared" si="4"/>
        <v/>
      </c>
    </row>
    <row r="249" spans="7:9">
      <c r="G249" s="58" t="str">
        <f>IF(A249="Plan",SUMIF('Control de pagos'!B:B,Descripción!B249,'Control de pagos'!D:D),"")</f>
        <v/>
      </c>
      <c r="H249" s="58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9" t="str">
        <f t="shared" si="4"/>
        <v/>
      </c>
    </row>
    <row r="250" spans="7:9">
      <c r="G250" s="58" t="str">
        <f>IF(A250="Plan",SUMIF('Control de pagos'!B:B,Descripción!B250,'Control de pagos'!D:D),"")</f>
        <v/>
      </c>
      <c r="H250" s="58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9" t="str">
        <f t="shared" si="4"/>
        <v/>
      </c>
    </row>
    <row r="251" spans="7:9">
      <c r="G251" s="58" t="str">
        <f>IF(A251="Plan",SUMIF('Control de pagos'!B:B,Descripción!B251,'Control de pagos'!D:D),"")</f>
        <v/>
      </c>
      <c r="H251" s="58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9" t="str">
        <f t="shared" si="4"/>
        <v/>
      </c>
    </row>
    <row r="252" spans="7:9">
      <c r="G252" s="58" t="str">
        <f>IF(A252="Plan",SUMIF('Control de pagos'!B:B,Descripción!B252,'Control de pagos'!D:D),"")</f>
        <v/>
      </c>
      <c r="H252" s="58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9" t="str">
        <f t="shared" si="4"/>
        <v/>
      </c>
    </row>
    <row r="253" spans="7:9">
      <c r="G253" s="58" t="str">
        <f>IF(A253="Plan",SUMIF('Control de pagos'!B:B,Descripción!B253,'Control de pagos'!D:D),"")</f>
        <v/>
      </c>
      <c r="H253" s="58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9" t="str">
        <f t="shared" si="4"/>
        <v/>
      </c>
    </row>
    <row r="254" spans="7:9">
      <c r="G254" s="58" t="str">
        <f>IF(A254="Plan",SUMIF('Control de pagos'!B:B,Descripción!B254,'Control de pagos'!D:D),"")</f>
        <v/>
      </c>
      <c r="H254" s="58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9" t="str">
        <f t="shared" si="4"/>
        <v/>
      </c>
    </row>
    <row r="255" spans="7:9">
      <c r="G255" s="58" t="str">
        <f>IF(A255="Plan",SUMIF('Control de pagos'!B:B,Descripción!B255,'Control de pagos'!D:D),"")</f>
        <v/>
      </c>
      <c r="H255" s="58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9" t="str">
        <f t="shared" si="4"/>
        <v/>
      </c>
    </row>
    <row r="256" spans="7:9">
      <c r="G256" s="58" t="str">
        <f>IF(A256="Plan",SUMIF('Control de pagos'!B:B,Descripción!B256,'Control de pagos'!D:D),"")</f>
        <v/>
      </c>
      <c r="H256" s="58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9" t="str">
        <f t="shared" si="4"/>
        <v/>
      </c>
    </row>
    <row r="257" spans="7:9">
      <c r="G257" s="58" t="str">
        <f>IF(A257="Plan",SUMIF('Control de pagos'!B:B,Descripción!B257,'Control de pagos'!D:D),"")</f>
        <v/>
      </c>
      <c r="H257" s="58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9" t="str">
        <f t="shared" si="4"/>
        <v/>
      </c>
    </row>
    <row r="258" spans="7:9">
      <c r="G258" s="58" t="str">
        <f>IF(A258="Plan",SUMIF('Control de pagos'!B:B,Descripción!B258,'Control de pagos'!D:D),"")</f>
        <v/>
      </c>
      <c r="H258" s="58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9" t="str">
        <f t="shared" si="4"/>
        <v/>
      </c>
    </row>
    <row r="259" spans="7:9">
      <c r="G259" s="58" t="str">
        <f>IF(A259="Plan",SUMIF('Control de pagos'!B:B,Descripción!B259,'Control de pagos'!D:D),"")</f>
        <v/>
      </c>
      <c r="H259" s="58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9" t="str">
        <f t="shared" si="4"/>
        <v/>
      </c>
    </row>
    <row r="260" spans="7:9">
      <c r="G260" s="58" t="str">
        <f>IF(A260="Plan",SUMIF('Control de pagos'!B:B,Descripción!B260,'Control de pagos'!D:D),"")</f>
        <v/>
      </c>
      <c r="H260" s="58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9" t="str">
        <f t="shared" si="4"/>
        <v/>
      </c>
    </row>
    <row r="261" spans="7:9">
      <c r="G261" s="58" t="str">
        <f>IF(A261="Plan",SUMIF('Control de pagos'!B:B,Descripción!B261,'Control de pagos'!D:D),"")</f>
        <v/>
      </c>
      <c r="H261" s="58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9" t="str">
        <f t="shared" si="4"/>
        <v/>
      </c>
    </row>
    <row r="262" spans="7:9">
      <c r="G262" s="58" t="str">
        <f>IF(A262="Plan",SUMIF('Control de pagos'!B:B,Descripción!B262,'Control de pagos'!D:D),"")</f>
        <v/>
      </c>
      <c r="H262" s="58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9" t="str">
        <f t="shared" si="4"/>
        <v/>
      </c>
    </row>
    <row r="263" spans="7:9">
      <c r="G263" s="58" t="str">
        <f>IF(A263="Plan",SUMIF('Control de pagos'!B:B,Descripción!B263,'Control de pagos'!D:D),"")</f>
        <v/>
      </c>
      <c r="H263" s="58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9" t="str">
        <f t="shared" si="4"/>
        <v/>
      </c>
    </row>
    <row r="264" spans="7:9">
      <c r="G264" s="58" t="str">
        <f>IF(A264="Plan",SUMIF('Control de pagos'!B:B,Descripción!B264,'Control de pagos'!D:D),"")</f>
        <v/>
      </c>
      <c r="H264" s="58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9" t="str">
        <f t="shared" si="4"/>
        <v/>
      </c>
    </row>
    <row r="265" spans="7:9">
      <c r="G265" s="58" t="str">
        <f>IF(A265="Plan",SUMIF('Control de pagos'!B:B,Descripción!B265,'Control de pagos'!D:D),"")</f>
        <v/>
      </c>
      <c r="H265" s="58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9" t="str">
        <f t="shared" si="4"/>
        <v/>
      </c>
    </row>
    <row r="266" spans="7:9">
      <c r="G266" s="58" t="str">
        <f>IF(A266="Plan",SUMIF('Control de pagos'!B:B,Descripción!B266,'Control de pagos'!D:D),"")</f>
        <v/>
      </c>
      <c r="H266" s="58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9" t="str">
        <f t="shared" si="4"/>
        <v/>
      </c>
    </row>
    <row r="267" spans="7:9">
      <c r="G267" s="58" t="str">
        <f>IF(A267="Plan",SUMIF('Control de pagos'!B:B,Descripción!B267,'Control de pagos'!D:D),"")</f>
        <v/>
      </c>
      <c r="H267" s="58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9" t="str">
        <f t="shared" si="4"/>
        <v/>
      </c>
    </row>
    <row r="268" spans="7:9">
      <c r="G268" s="58" t="str">
        <f>IF(A268="Plan",SUMIF('Control de pagos'!B:B,Descripción!B268,'Control de pagos'!D:D),"")</f>
        <v/>
      </c>
      <c r="H268" s="58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9" t="str">
        <f t="shared" si="4"/>
        <v/>
      </c>
    </row>
    <row r="269" spans="7:9">
      <c r="G269" s="58" t="str">
        <f>IF(A269="Plan",SUMIF('Control de pagos'!B:B,Descripción!B269,'Control de pagos'!D:D),"")</f>
        <v/>
      </c>
      <c r="H269" s="58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9" t="str">
        <f t="shared" si="4"/>
        <v/>
      </c>
    </row>
    <row r="270" spans="7:9">
      <c r="G270" s="58" t="str">
        <f>IF(A270="Plan",SUMIF('Control de pagos'!B:B,Descripción!B270,'Control de pagos'!D:D),"")</f>
        <v/>
      </c>
      <c r="H270" s="58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9" t="str">
        <f t="shared" si="4"/>
        <v/>
      </c>
    </row>
    <row r="271" spans="7:9">
      <c r="G271" s="58" t="str">
        <f>IF(A271="Plan",SUMIF('Control de pagos'!B:B,Descripción!B271,'Control de pagos'!D:D),"")</f>
        <v/>
      </c>
      <c r="H271" s="58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9" t="str">
        <f t="shared" si="4"/>
        <v/>
      </c>
    </row>
    <row r="272" spans="7:9">
      <c r="G272" s="58" t="str">
        <f>IF(A272="Plan",SUMIF('Control de pagos'!B:B,Descripción!B272,'Control de pagos'!D:D),"")</f>
        <v/>
      </c>
      <c r="H272" s="58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9" t="str">
        <f t="shared" si="4"/>
        <v/>
      </c>
    </row>
    <row r="273" spans="7:9">
      <c r="G273" s="58" t="str">
        <f>IF(A273="Plan",SUMIF('Control de pagos'!B:B,Descripción!B273,'Control de pagos'!D:D),"")</f>
        <v/>
      </c>
      <c r="H273" s="58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9" t="str">
        <f t="shared" si="4"/>
        <v/>
      </c>
    </row>
    <row r="274" spans="7:9">
      <c r="G274" s="58" t="str">
        <f>IF(A274="Plan",SUMIF('Control de pagos'!B:B,Descripción!B274,'Control de pagos'!D:D),"")</f>
        <v/>
      </c>
      <c r="H274" s="58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9" t="str">
        <f t="shared" si="4"/>
        <v/>
      </c>
    </row>
    <row r="275" spans="7:9">
      <c r="G275" s="58" t="str">
        <f>IF(A275="Plan",SUMIF('Control de pagos'!B:B,Descripción!B275,'Control de pagos'!D:D),"")</f>
        <v/>
      </c>
      <c r="H275" s="58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9" t="str">
        <f t="shared" si="4"/>
        <v/>
      </c>
    </row>
    <row r="276" spans="7:9">
      <c r="G276" s="58" t="str">
        <f>IF(A276="Plan",SUMIF('Control de pagos'!B:B,Descripción!B276,'Control de pagos'!D:D),"")</f>
        <v/>
      </c>
      <c r="H276" s="58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9" t="str">
        <f t="shared" ref="I276:I339" si="5">IF(G276="","",G276-H276)</f>
        <v/>
      </c>
    </row>
    <row r="277" spans="7:9">
      <c r="G277" s="58" t="str">
        <f>IF(A277="Plan",SUMIF('Control de pagos'!B:B,Descripción!B277,'Control de pagos'!D:D),"")</f>
        <v/>
      </c>
      <c r="H277" s="58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9" t="str">
        <f t="shared" si="5"/>
        <v/>
      </c>
    </row>
    <row r="278" spans="7:9">
      <c r="G278" s="58" t="str">
        <f>IF(A278="Plan",SUMIF('Control de pagos'!B:B,Descripción!B278,'Control de pagos'!D:D),"")</f>
        <v/>
      </c>
      <c r="H278" s="58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9" t="str">
        <f t="shared" si="5"/>
        <v/>
      </c>
    </row>
    <row r="279" spans="7:9">
      <c r="G279" s="58" t="str">
        <f>IF(A279="Plan",SUMIF('Control de pagos'!B:B,Descripción!B279,'Control de pagos'!D:D),"")</f>
        <v/>
      </c>
      <c r="H279" s="58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9" t="str">
        <f t="shared" si="5"/>
        <v/>
      </c>
    </row>
    <row r="280" spans="7:9">
      <c r="G280" s="58" t="str">
        <f>IF(A280="Plan",SUMIF('Control de pagos'!B:B,Descripción!B280,'Control de pagos'!D:D),"")</f>
        <v/>
      </c>
      <c r="H280" s="58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9" t="str">
        <f t="shared" si="5"/>
        <v/>
      </c>
    </row>
    <row r="281" spans="7:9">
      <c r="G281" s="58" t="str">
        <f>IF(A281="Plan",SUMIF('Control de pagos'!B:B,Descripción!B281,'Control de pagos'!D:D),"")</f>
        <v/>
      </c>
      <c r="H281" s="58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9" t="str">
        <f t="shared" si="5"/>
        <v/>
      </c>
    </row>
    <row r="282" spans="7:9">
      <c r="G282" s="58" t="str">
        <f>IF(A282="Plan",SUMIF('Control de pagos'!B:B,Descripción!B282,'Control de pagos'!D:D),"")</f>
        <v/>
      </c>
      <c r="H282" s="58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9" t="str">
        <f t="shared" si="5"/>
        <v/>
      </c>
    </row>
    <row r="283" spans="7:9">
      <c r="G283" s="58" t="str">
        <f>IF(A283="Plan",SUMIF('Control de pagos'!B:B,Descripción!B283,'Control de pagos'!D:D),"")</f>
        <v/>
      </c>
      <c r="H283" s="58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9" t="str">
        <f t="shared" si="5"/>
        <v/>
      </c>
    </row>
    <row r="284" spans="7:9">
      <c r="G284" s="58" t="str">
        <f>IF(A284="Plan",SUMIF('Control de pagos'!B:B,Descripción!B284,'Control de pagos'!D:D),"")</f>
        <v/>
      </c>
      <c r="H284" s="58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9" t="str">
        <f t="shared" si="5"/>
        <v/>
      </c>
    </row>
    <row r="285" spans="7:9">
      <c r="G285" s="58" t="str">
        <f>IF(A285="Plan",SUMIF('Control de pagos'!B:B,Descripción!B285,'Control de pagos'!D:D),"")</f>
        <v/>
      </c>
      <c r="H285" s="58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9" t="str">
        <f t="shared" si="5"/>
        <v/>
      </c>
    </row>
    <row r="286" spans="7:9">
      <c r="G286" s="58" t="str">
        <f>IF(A286="Plan",SUMIF('Control de pagos'!B:B,Descripción!B286,'Control de pagos'!D:D),"")</f>
        <v/>
      </c>
      <c r="H286" s="58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9" t="str">
        <f t="shared" si="5"/>
        <v/>
      </c>
    </row>
    <row r="287" spans="7:9">
      <c r="G287" s="58" t="str">
        <f>IF(A287="Plan",SUMIF('Control de pagos'!B:B,Descripción!B287,'Control de pagos'!D:D),"")</f>
        <v/>
      </c>
      <c r="H287" s="58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9" t="str">
        <f t="shared" si="5"/>
        <v/>
      </c>
    </row>
    <row r="288" spans="7:9">
      <c r="G288" s="58" t="str">
        <f>IF(A288="Plan",SUMIF('Control de pagos'!B:B,Descripción!B288,'Control de pagos'!D:D),"")</f>
        <v/>
      </c>
      <c r="H288" s="58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9" t="str">
        <f t="shared" si="5"/>
        <v/>
      </c>
    </row>
    <row r="289" spans="7:9">
      <c r="G289" s="58" t="str">
        <f>IF(A289="Plan",SUMIF('Control de pagos'!B:B,Descripción!B289,'Control de pagos'!D:D),"")</f>
        <v/>
      </c>
      <c r="H289" s="58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9" t="str">
        <f t="shared" si="5"/>
        <v/>
      </c>
    </row>
    <row r="290" spans="7:9">
      <c r="G290" s="58" t="str">
        <f>IF(A290="Plan",SUMIF('Control de pagos'!B:B,Descripción!B290,'Control de pagos'!D:D),"")</f>
        <v/>
      </c>
      <c r="H290" s="58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9" t="str">
        <f t="shared" si="5"/>
        <v/>
      </c>
    </row>
    <row r="291" spans="7:9">
      <c r="G291" s="58" t="str">
        <f>IF(A291="Plan",SUMIF('Control de pagos'!B:B,Descripción!B291,'Control de pagos'!D:D),"")</f>
        <v/>
      </c>
      <c r="H291" s="58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9" t="str">
        <f t="shared" si="5"/>
        <v/>
      </c>
    </row>
    <row r="292" spans="7:9">
      <c r="G292" s="58" t="str">
        <f>IF(A292="Plan",SUMIF('Control de pagos'!B:B,Descripción!B292,'Control de pagos'!D:D),"")</f>
        <v/>
      </c>
      <c r="H292" s="58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9" t="str">
        <f t="shared" si="5"/>
        <v/>
      </c>
    </row>
    <row r="293" spans="7:9">
      <c r="G293" s="58" t="str">
        <f>IF(A293="Plan",SUMIF('Control de pagos'!B:B,Descripción!B293,'Control de pagos'!D:D),"")</f>
        <v/>
      </c>
      <c r="H293" s="58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9" t="str">
        <f t="shared" si="5"/>
        <v/>
      </c>
    </row>
    <row r="294" spans="7:9">
      <c r="G294" s="58" t="str">
        <f>IF(A294="Plan",SUMIF('Control de pagos'!B:B,Descripción!B294,'Control de pagos'!D:D),"")</f>
        <v/>
      </c>
      <c r="H294" s="58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9" t="str">
        <f t="shared" si="5"/>
        <v/>
      </c>
    </row>
    <row r="295" spans="7:9">
      <c r="G295" s="58" t="str">
        <f>IF(A295="Plan",SUMIF('Control de pagos'!B:B,Descripción!B295,'Control de pagos'!D:D),"")</f>
        <v/>
      </c>
      <c r="H295" s="58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9" t="str">
        <f t="shared" si="5"/>
        <v/>
      </c>
    </row>
    <row r="296" spans="7:9">
      <c r="G296" s="58" t="str">
        <f>IF(A296="Plan",SUMIF('Control de pagos'!B:B,Descripción!B296,'Control de pagos'!D:D),"")</f>
        <v/>
      </c>
      <c r="H296" s="58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9" t="str">
        <f t="shared" si="5"/>
        <v/>
      </c>
    </row>
    <row r="297" spans="7:9">
      <c r="G297" s="58" t="str">
        <f>IF(A297="Plan",SUMIF('Control de pagos'!B:B,Descripción!B297,'Control de pagos'!D:D),"")</f>
        <v/>
      </c>
      <c r="H297" s="58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9" t="str">
        <f t="shared" si="5"/>
        <v/>
      </c>
    </row>
    <row r="298" spans="7:9">
      <c r="G298" s="58" t="str">
        <f>IF(A298="Plan",SUMIF('Control de pagos'!B:B,Descripción!B298,'Control de pagos'!D:D),"")</f>
        <v/>
      </c>
      <c r="H298" s="58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9" t="str">
        <f t="shared" si="5"/>
        <v/>
      </c>
    </row>
    <row r="299" spans="7:9">
      <c r="G299" s="58" t="str">
        <f>IF(A299="Plan",SUMIF('Control de pagos'!B:B,Descripción!B299,'Control de pagos'!D:D),"")</f>
        <v/>
      </c>
      <c r="H299" s="58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9" t="str">
        <f t="shared" si="5"/>
        <v/>
      </c>
    </row>
    <row r="300" spans="7:9">
      <c r="G300" s="58" t="str">
        <f>IF(A300="Plan",SUMIF('Control de pagos'!B:B,Descripción!B300,'Control de pagos'!D:D),"")</f>
        <v/>
      </c>
      <c r="H300" s="58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9" t="str">
        <f t="shared" si="5"/>
        <v/>
      </c>
    </row>
    <row r="301" spans="7:9">
      <c r="G301" s="58" t="str">
        <f>IF(A301="Plan",SUMIF('Control de pagos'!B:B,Descripción!B301,'Control de pagos'!D:D),"")</f>
        <v/>
      </c>
      <c r="H301" s="58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9" t="str">
        <f t="shared" si="5"/>
        <v/>
      </c>
    </row>
    <row r="302" spans="7:9">
      <c r="G302" s="58" t="str">
        <f>IF(A302="Plan",SUMIF('Control de pagos'!B:B,Descripción!B302,'Control de pagos'!D:D),"")</f>
        <v/>
      </c>
      <c r="H302" s="58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9" t="str">
        <f t="shared" si="5"/>
        <v/>
      </c>
    </row>
    <row r="303" spans="7:9">
      <c r="G303" s="58" t="str">
        <f>IF(A303="Plan",SUMIF('Control de pagos'!B:B,Descripción!B303,'Control de pagos'!D:D),"")</f>
        <v/>
      </c>
      <c r="H303" s="58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9" t="str">
        <f t="shared" si="5"/>
        <v/>
      </c>
    </row>
    <row r="304" spans="7:9">
      <c r="G304" s="58" t="str">
        <f>IF(A304="Plan",SUMIF('Control de pagos'!B:B,Descripción!B304,'Control de pagos'!D:D),"")</f>
        <v/>
      </c>
      <c r="H304" s="58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9" t="str">
        <f t="shared" si="5"/>
        <v/>
      </c>
    </row>
    <row r="305" spans="7:9">
      <c r="G305" s="58" t="str">
        <f>IF(A305="Plan",SUMIF('Control de pagos'!B:B,Descripción!B305,'Control de pagos'!D:D),"")</f>
        <v/>
      </c>
      <c r="H305" s="58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9" t="str">
        <f t="shared" si="5"/>
        <v/>
      </c>
    </row>
    <row r="306" spans="7:9">
      <c r="G306" s="58" t="str">
        <f>IF(A306="Plan",SUMIF('Control de pagos'!B:B,Descripción!B306,'Control de pagos'!D:D),"")</f>
        <v/>
      </c>
      <c r="H306" s="58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9" t="str">
        <f t="shared" si="5"/>
        <v/>
      </c>
    </row>
    <row r="307" spans="7:9">
      <c r="G307" s="58" t="str">
        <f>IF(A307="Plan",SUMIF('Control de pagos'!B:B,Descripción!B307,'Control de pagos'!D:D),"")</f>
        <v/>
      </c>
      <c r="H307" s="58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9" t="str">
        <f t="shared" si="5"/>
        <v/>
      </c>
    </row>
    <row r="308" spans="7:9">
      <c r="G308" s="58" t="str">
        <f>IF(A308="Plan",SUMIF('Control de pagos'!B:B,Descripción!B308,'Control de pagos'!D:D),"")</f>
        <v/>
      </c>
      <c r="H308" s="58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9" t="str">
        <f t="shared" si="5"/>
        <v/>
      </c>
    </row>
    <row r="309" spans="7:9">
      <c r="G309" s="58" t="str">
        <f>IF(A309="Plan",SUMIF('Control de pagos'!B:B,Descripción!B309,'Control de pagos'!D:D),"")</f>
        <v/>
      </c>
      <c r="H309" s="58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9" t="str">
        <f t="shared" si="5"/>
        <v/>
      </c>
    </row>
    <row r="310" spans="7:9">
      <c r="G310" s="58" t="str">
        <f>IF(A310="Plan",SUMIF('Control de pagos'!B:B,Descripción!B310,'Control de pagos'!D:D),"")</f>
        <v/>
      </c>
      <c r="H310" s="58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9" t="str">
        <f t="shared" si="5"/>
        <v/>
      </c>
    </row>
    <row r="311" spans="7:9">
      <c r="G311" s="58" t="str">
        <f>IF(A311="Plan",SUMIF('Control de pagos'!B:B,Descripción!B311,'Control de pagos'!D:D),"")</f>
        <v/>
      </c>
      <c r="H311" s="58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9" t="str">
        <f t="shared" si="5"/>
        <v/>
      </c>
    </row>
    <row r="312" spans="7:9">
      <c r="G312" s="58" t="str">
        <f>IF(A312="Plan",SUMIF('Control de pagos'!B:B,Descripción!B312,'Control de pagos'!D:D),"")</f>
        <v/>
      </c>
      <c r="H312" s="58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9" t="str">
        <f t="shared" si="5"/>
        <v/>
      </c>
    </row>
    <row r="313" spans="7:9">
      <c r="G313" s="58" t="str">
        <f>IF(A313="Plan",SUMIF('Control de pagos'!B:B,Descripción!B313,'Control de pagos'!D:D),"")</f>
        <v/>
      </c>
      <c r="H313" s="58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9" t="str">
        <f t="shared" si="5"/>
        <v/>
      </c>
    </row>
    <row r="314" spans="7:9">
      <c r="G314" s="58" t="str">
        <f>IF(A314="Plan",SUMIF('Control de pagos'!B:B,Descripción!B314,'Control de pagos'!D:D),"")</f>
        <v/>
      </c>
      <c r="H314" s="58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9" t="str">
        <f t="shared" si="5"/>
        <v/>
      </c>
    </row>
    <row r="315" spans="7:9">
      <c r="G315" s="58" t="str">
        <f>IF(A315="Plan",SUMIF('Control de pagos'!B:B,Descripción!B315,'Control de pagos'!D:D),"")</f>
        <v/>
      </c>
      <c r="H315" s="58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9" t="str">
        <f t="shared" si="5"/>
        <v/>
      </c>
    </row>
    <row r="316" spans="7:9">
      <c r="G316" s="58" t="str">
        <f>IF(A316="Plan",SUMIF('Control de pagos'!B:B,Descripción!B316,'Control de pagos'!D:D),"")</f>
        <v/>
      </c>
      <c r="H316" s="58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9" t="str">
        <f t="shared" si="5"/>
        <v/>
      </c>
    </row>
    <row r="317" spans="7:9">
      <c r="G317" s="58" t="str">
        <f>IF(A317="Plan",SUMIF('Control de pagos'!B:B,Descripción!B317,'Control de pagos'!D:D),"")</f>
        <v/>
      </c>
      <c r="H317" s="58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9" t="str">
        <f t="shared" si="5"/>
        <v/>
      </c>
    </row>
    <row r="318" spans="7:9">
      <c r="G318" s="58" t="str">
        <f>IF(A318="Plan",SUMIF('Control de pagos'!B:B,Descripción!B318,'Control de pagos'!D:D),"")</f>
        <v/>
      </c>
      <c r="H318" s="58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9" t="str">
        <f t="shared" si="5"/>
        <v/>
      </c>
    </row>
    <row r="319" spans="7:9">
      <c r="G319" s="58" t="str">
        <f>IF(A319="Plan",SUMIF('Control de pagos'!B:B,Descripción!B319,'Control de pagos'!D:D),"")</f>
        <v/>
      </c>
      <c r="H319" s="58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9" t="str">
        <f t="shared" si="5"/>
        <v/>
      </c>
    </row>
    <row r="320" spans="7:9">
      <c r="G320" s="58" t="str">
        <f>IF(A320="Plan",SUMIF('Control de pagos'!B:B,Descripción!B320,'Control de pagos'!D:D),"")</f>
        <v/>
      </c>
      <c r="H320" s="58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9" t="str">
        <f t="shared" si="5"/>
        <v/>
      </c>
    </row>
    <row r="321" spans="7:9">
      <c r="G321" s="58" t="str">
        <f>IF(A321="Plan",SUMIF('Control de pagos'!B:B,Descripción!B321,'Control de pagos'!D:D),"")</f>
        <v/>
      </c>
      <c r="H321" s="58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9" t="str">
        <f t="shared" si="5"/>
        <v/>
      </c>
    </row>
    <row r="322" spans="7:9">
      <c r="G322" s="58" t="str">
        <f>IF(A322="Plan",SUMIF('Control de pagos'!B:B,Descripción!B322,'Control de pagos'!D:D),"")</f>
        <v/>
      </c>
      <c r="H322" s="58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9" t="str">
        <f t="shared" si="5"/>
        <v/>
      </c>
    </row>
    <row r="323" spans="7:9">
      <c r="G323" s="58" t="str">
        <f>IF(A323="Plan",SUMIF('Control de pagos'!B:B,Descripción!B323,'Control de pagos'!D:D),"")</f>
        <v/>
      </c>
      <c r="H323" s="58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9" t="str">
        <f t="shared" si="5"/>
        <v/>
      </c>
    </row>
    <row r="324" spans="7:9">
      <c r="G324" s="58" t="str">
        <f>IF(A324="Plan",SUMIF('Control de pagos'!B:B,Descripción!B324,'Control de pagos'!D:D),"")</f>
        <v/>
      </c>
      <c r="H324" s="58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9" t="str">
        <f t="shared" si="5"/>
        <v/>
      </c>
    </row>
    <row r="325" spans="7:9">
      <c r="G325" s="58" t="str">
        <f>IF(A325="Plan",SUMIF('Control de pagos'!B:B,Descripción!B325,'Control de pagos'!D:D),"")</f>
        <v/>
      </c>
      <c r="H325" s="58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9" t="str">
        <f t="shared" si="5"/>
        <v/>
      </c>
    </row>
    <row r="326" spans="7:9">
      <c r="G326" s="58" t="str">
        <f>IF(A326="Plan",SUMIF('Control de pagos'!B:B,Descripción!B326,'Control de pagos'!D:D),"")</f>
        <v/>
      </c>
      <c r="H326" s="58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9" t="str">
        <f t="shared" si="5"/>
        <v/>
      </c>
    </row>
    <row r="327" spans="7:9">
      <c r="G327" s="58" t="str">
        <f>IF(A327="Plan",SUMIF('Control de pagos'!B:B,Descripción!B327,'Control de pagos'!D:D),"")</f>
        <v/>
      </c>
      <c r="H327" s="58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9" t="str">
        <f t="shared" si="5"/>
        <v/>
      </c>
    </row>
    <row r="328" spans="7:9">
      <c r="G328" s="58" t="str">
        <f>IF(A328="Plan",SUMIF('Control de pagos'!B:B,Descripción!B328,'Control de pagos'!D:D),"")</f>
        <v/>
      </c>
      <c r="H328" s="58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9" t="str">
        <f t="shared" si="5"/>
        <v/>
      </c>
    </row>
    <row r="329" spans="7:9">
      <c r="G329" s="58" t="str">
        <f>IF(A329="Plan",SUMIF('Control de pagos'!B:B,Descripción!B329,'Control de pagos'!D:D),"")</f>
        <v/>
      </c>
      <c r="H329" s="58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9" t="str">
        <f t="shared" si="5"/>
        <v/>
      </c>
    </row>
    <row r="330" spans="7:9">
      <c r="G330" s="58" t="str">
        <f>IF(A330="Plan",SUMIF('Control de pagos'!B:B,Descripción!B330,'Control de pagos'!D:D),"")</f>
        <v/>
      </c>
      <c r="H330" s="58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9" t="str">
        <f t="shared" si="5"/>
        <v/>
      </c>
    </row>
    <row r="331" spans="7:9">
      <c r="G331" s="58" t="str">
        <f>IF(A331="Plan",SUMIF('Control de pagos'!B:B,Descripción!B331,'Control de pagos'!D:D),"")</f>
        <v/>
      </c>
      <c r="H331" s="58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9" t="str">
        <f t="shared" si="5"/>
        <v/>
      </c>
    </row>
    <row r="332" spans="7:9">
      <c r="G332" s="58" t="str">
        <f>IF(A332="Plan",SUMIF('Control de pagos'!B:B,Descripción!B332,'Control de pagos'!D:D),"")</f>
        <v/>
      </c>
      <c r="H332" s="58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9" t="str">
        <f t="shared" si="5"/>
        <v/>
      </c>
    </row>
    <row r="333" spans="7:9">
      <c r="G333" s="58" t="str">
        <f>IF(A333="Plan",SUMIF('Control de pagos'!B:B,Descripción!B333,'Control de pagos'!D:D),"")</f>
        <v/>
      </c>
      <c r="H333" s="58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9" t="str">
        <f t="shared" si="5"/>
        <v/>
      </c>
    </row>
    <row r="334" spans="7:9">
      <c r="G334" s="58" t="str">
        <f>IF(A334="Plan",SUMIF('Control de pagos'!B:B,Descripción!B334,'Control de pagos'!D:D),"")</f>
        <v/>
      </c>
      <c r="H334" s="58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9" t="str">
        <f t="shared" si="5"/>
        <v/>
      </c>
    </row>
    <row r="335" spans="7:9">
      <c r="G335" s="58" t="str">
        <f>IF(A335="Plan",SUMIF('Control de pagos'!B:B,Descripción!B335,'Control de pagos'!D:D),"")</f>
        <v/>
      </c>
      <c r="H335" s="58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9" t="str">
        <f t="shared" si="5"/>
        <v/>
      </c>
    </row>
    <row r="336" spans="7:9">
      <c r="G336" s="58" t="str">
        <f>IF(A336="Plan",SUMIF('Control de pagos'!B:B,Descripción!B336,'Control de pagos'!D:D),"")</f>
        <v/>
      </c>
      <c r="H336" s="58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9" t="str">
        <f t="shared" si="5"/>
        <v/>
      </c>
    </row>
    <row r="337" spans="7:9">
      <c r="G337" s="58" t="str">
        <f>IF(A337="Plan",SUMIF('Control de pagos'!B:B,Descripción!B337,'Control de pagos'!D:D),"")</f>
        <v/>
      </c>
      <c r="H337" s="58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9" t="str">
        <f t="shared" si="5"/>
        <v/>
      </c>
    </row>
    <row r="338" spans="7:9">
      <c r="G338" s="58" t="str">
        <f>IF(A338="Plan",SUMIF('Control de pagos'!B:B,Descripción!B338,'Control de pagos'!D:D),"")</f>
        <v/>
      </c>
      <c r="H338" s="58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9" t="str">
        <f t="shared" si="5"/>
        <v/>
      </c>
    </row>
    <row r="339" spans="7:9">
      <c r="G339" s="58" t="str">
        <f>IF(A339="Plan",SUMIF('Control de pagos'!B:B,Descripción!B339,'Control de pagos'!D:D),"")</f>
        <v/>
      </c>
      <c r="H339" s="58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9" t="str">
        <f t="shared" si="5"/>
        <v/>
      </c>
    </row>
    <row r="340" spans="7:9">
      <c r="G340" s="58" t="str">
        <f>IF(A340="Plan",SUMIF('Control de pagos'!B:B,Descripción!B340,'Control de pagos'!D:D),"")</f>
        <v/>
      </c>
      <c r="H340" s="58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9" t="str">
        <f t="shared" ref="I340:I403" si="6">IF(G340="","",G340-H340)</f>
        <v/>
      </c>
    </row>
    <row r="341" spans="7:9">
      <c r="G341" s="58" t="str">
        <f>IF(A341="Plan",SUMIF('Control de pagos'!B:B,Descripción!B341,'Control de pagos'!D:D),"")</f>
        <v/>
      </c>
      <c r="H341" s="58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9" t="str">
        <f t="shared" si="6"/>
        <v/>
      </c>
    </row>
    <row r="342" spans="7:9">
      <c r="G342" s="58" t="str">
        <f>IF(A342="Plan",SUMIF('Control de pagos'!B:B,Descripción!B342,'Control de pagos'!D:D),"")</f>
        <v/>
      </c>
      <c r="H342" s="58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9" t="str">
        <f t="shared" si="6"/>
        <v/>
      </c>
    </row>
    <row r="343" spans="7:9">
      <c r="G343" s="58" t="str">
        <f>IF(A343="Plan",SUMIF('Control de pagos'!B:B,Descripción!B343,'Control de pagos'!D:D),"")</f>
        <v/>
      </c>
      <c r="H343" s="58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9" t="str">
        <f t="shared" si="6"/>
        <v/>
      </c>
    </row>
    <row r="344" spans="7:9">
      <c r="G344" s="58" t="str">
        <f>IF(A344="Plan",SUMIF('Control de pagos'!B:B,Descripción!B344,'Control de pagos'!D:D),"")</f>
        <v/>
      </c>
      <c r="H344" s="58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9" t="str">
        <f t="shared" si="6"/>
        <v/>
      </c>
    </row>
    <row r="345" spans="7:9">
      <c r="G345" s="58" t="str">
        <f>IF(A345="Plan",SUMIF('Control de pagos'!B:B,Descripción!B345,'Control de pagos'!D:D),"")</f>
        <v/>
      </c>
      <c r="H345" s="58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9" t="str">
        <f t="shared" si="6"/>
        <v/>
      </c>
    </row>
    <row r="346" spans="7:9">
      <c r="G346" s="58" t="str">
        <f>IF(A346="Plan",SUMIF('Control de pagos'!B:B,Descripción!B346,'Control de pagos'!D:D),"")</f>
        <v/>
      </c>
      <c r="H346" s="58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9" t="str">
        <f t="shared" si="6"/>
        <v/>
      </c>
    </row>
    <row r="347" spans="7:9">
      <c r="G347" s="58" t="str">
        <f>IF(A347="Plan",SUMIF('Control de pagos'!B:B,Descripción!B347,'Control de pagos'!D:D),"")</f>
        <v/>
      </c>
      <c r="H347" s="58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9" t="str">
        <f t="shared" si="6"/>
        <v/>
      </c>
    </row>
    <row r="348" spans="7:9">
      <c r="G348" s="58" t="str">
        <f>IF(A348="Plan",SUMIF('Control de pagos'!B:B,Descripción!B348,'Control de pagos'!D:D),"")</f>
        <v/>
      </c>
      <c r="H348" s="58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9" t="str">
        <f t="shared" si="6"/>
        <v/>
      </c>
    </row>
    <row r="349" spans="7:9">
      <c r="G349" s="58" t="str">
        <f>IF(A349="Plan",SUMIF('Control de pagos'!B:B,Descripción!B349,'Control de pagos'!D:D),"")</f>
        <v/>
      </c>
      <c r="H349" s="58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9" t="str">
        <f t="shared" si="6"/>
        <v/>
      </c>
    </row>
    <row r="350" spans="7:9">
      <c r="G350" s="58" t="str">
        <f>IF(A350="Plan",SUMIF('Control de pagos'!B:B,Descripción!B350,'Control de pagos'!D:D),"")</f>
        <v/>
      </c>
      <c r="H350" s="58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9" t="str">
        <f t="shared" si="6"/>
        <v/>
      </c>
    </row>
    <row r="351" spans="7:9">
      <c r="G351" s="58" t="str">
        <f>IF(A351="Plan",SUMIF('Control de pagos'!B:B,Descripción!B351,'Control de pagos'!D:D),"")</f>
        <v/>
      </c>
      <c r="H351" s="58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9" t="str">
        <f t="shared" si="6"/>
        <v/>
      </c>
    </row>
    <row r="352" spans="7:9">
      <c r="G352" s="58" t="str">
        <f>IF(A352="Plan",SUMIF('Control de pagos'!B:B,Descripción!B352,'Control de pagos'!D:D),"")</f>
        <v/>
      </c>
      <c r="H352" s="58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9" t="str">
        <f t="shared" si="6"/>
        <v/>
      </c>
    </row>
    <row r="353" spans="7:9">
      <c r="G353" s="58" t="str">
        <f>IF(A353="Plan",SUMIF('Control de pagos'!B:B,Descripción!B353,'Control de pagos'!D:D),"")</f>
        <v/>
      </c>
      <c r="H353" s="58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9" t="str">
        <f t="shared" si="6"/>
        <v/>
      </c>
    </row>
    <row r="354" spans="7:9">
      <c r="G354" s="58" t="str">
        <f>IF(A354="Plan",SUMIF('Control de pagos'!B:B,Descripción!B354,'Control de pagos'!D:D),"")</f>
        <v/>
      </c>
      <c r="H354" s="58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9" t="str">
        <f t="shared" si="6"/>
        <v/>
      </c>
    </row>
    <row r="355" spans="7:9">
      <c r="G355" s="58" t="str">
        <f>IF(A355="Plan",SUMIF('Control de pagos'!B:B,Descripción!B355,'Control de pagos'!D:D),"")</f>
        <v/>
      </c>
      <c r="H355" s="58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9" t="str">
        <f t="shared" si="6"/>
        <v/>
      </c>
    </row>
    <row r="356" spans="7:9">
      <c r="G356" s="58" t="str">
        <f>IF(A356="Plan",SUMIF('Control de pagos'!B:B,Descripción!B356,'Control de pagos'!D:D),"")</f>
        <v/>
      </c>
      <c r="H356" s="58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9" t="str">
        <f t="shared" si="6"/>
        <v/>
      </c>
    </row>
    <row r="357" spans="7:9">
      <c r="G357" s="58" t="str">
        <f>IF(A357="Plan",SUMIF('Control de pagos'!B:B,Descripción!B357,'Control de pagos'!D:D),"")</f>
        <v/>
      </c>
      <c r="H357" s="58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9" t="str">
        <f t="shared" si="6"/>
        <v/>
      </c>
    </row>
    <row r="358" spans="7:9">
      <c r="G358" s="58" t="str">
        <f>IF(A358="Plan",SUMIF('Control de pagos'!B:B,Descripción!B358,'Control de pagos'!D:D),"")</f>
        <v/>
      </c>
      <c r="H358" s="58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9" t="str">
        <f t="shared" si="6"/>
        <v/>
      </c>
    </row>
    <row r="359" spans="7:9">
      <c r="G359" s="58" t="str">
        <f>IF(A359="Plan",SUMIF('Control de pagos'!B:B,Descripción!B359,'Control de pagos'!D:D),"")</f>
        <v/>
      </c>
      <c r="H359" s="58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9" t="str">
        <f t="shared" si="6"/>
        <v/>
      </c>
    </row>
    <row r="360" spans="7:9">
      <c r="G360" s="58" t="str">
        <f>IF(A360="Plan",SUMIF('Control de pagos'!B:B,Descripción!B360,'Control de pagos'!D:D),"")</f>
        <v/>
      </c>
      <c r="H360" s="58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9" t="str">
        <f t="shared" si="6"/>
        <v/>
      </c>
    </row>
    <row r="361" spans="7:9">
      <c r="G361" s="58" t="str">
        <f>IF(A361="Plan",SUMIF('Control de pagos'!B:B,Descripción!B361,'Control de pagos'!D:D),"")</f>
        <v/>
      </c>
      <c r="H361" s="58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9" t="str">
        <f t="shared" si="6"/>
        <v/>
      </c>
    </row>
    <row r="362" spans="7:9">
      <c r="G362" s="58" t="str">
        <f>IF(A362="Plan",SUMIF('Control de pagos'!B:B,Descripción!B362,'Control de pagos'!D:D),"")</f>
        <v/>
      </c>
      <c r="H362" s="58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9" t="str">
        <f t="shared" si="6"/>
        <v/>
      </c>
    </row>
    <row r="363" spans="7:9">
      <c r="G363" s="58" t="str">
        <f>IF(A363="Plan",SUMIF('Control de pagos'!B:B,Descripción!B363,'Control de pagos'!D:D),"")</f>
        <v/>
      </c>
      <c r="H363" s="58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9" t="str">
        <f t="shared" si="6"/>
        <v/>
      </c>
    </row>
    <row r="364" spans="7:9">
      <c r="G364" s="58" t="str">
        <f>IF(A364="Plan",SUMIF('Control de pagos'!B:B,Descripción!B364,'Control de pagos'!D:D),"")</f>
        <v/>
      </c>
      <c r="H364" s="58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9" t="str">
        <f t="shared" si="6"/>
        <v/>
      </c>
    </row>
    <row r="365" spans="7:9">
      <c r="G365" s="58" t="str">
        <f>IF(A365="Plan",SUMIF('Control de pagos'!B:B,Descripción!B365,'Control de pagos'!D:D),"")</f>
        <v/>
      </c>
      <c r="H365" s="58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9" t="str">
        <f t="shared" si="6"/>
        <v/>
      </c>
    </row>
    <row r="366" spans="7:9">
      <c r="G366" s="58" t="str">
        <f>IF(A366="Plan",SUMIF('Control de pagos'!B:B,Descripción!B366,'Control de pagos'!D:D),"")</f>
        <v/>
      </c>
      <c r="H366" s="58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9" t="str">
        <f t="shared" si="6"/>
        <v/>
      </c>
    </row>
    <row r="367" spans="7:9">
      <c r="G367" s="58" t="str">
        <f>IF(A367="Plan",SUMIF('Control de pagos'!B:B,Descripción!B367,'Control de pagos'!D:D),"")</f>
        <v/>
      </c>
      <c r="H367" s="58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9" t="str">
        <f t="shared" si="6"/>
        <v/>
      </c>
    </row>
    <row r="368" spans="7:9">
      <c r="G368" s="58" t="str">
        <f>IF(A368="Plan",SUMIF('Control de pagos'!B:B,Descripción!B368,'Control de pagos'!D:D),"")</f>
        <v/>
      </c>
      <c r="H368" s="58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9" t="str">
        <f t="shared" si="6"/>
        <v/>
      </c>
    </row>
    <row r="369" spans="7:9">
      <c r="G369" s="58" t="str">
        <f>IF(A369="Plan",SUMIF('Control de pagos'!B:B,Descripción!B369,'Control de pagos'!D:D),"")</f>
        <v/>
      </c>
      <c r="H369" s="58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9" t="str">
        <f t="shared" si="6"/>
        <v/>
      </c>
    </row>
    <row r="370" spans="7:9">
      <c r="G370" s="58" t="str">
        <f>IF(A370="Plan",SUMIF('Control de pagos'!B:B,Descripción!B370,'Control de pagos'!D:D),"")</f>
        <v/>
      </c>
      <c r="H370" s="58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9" t="str">
        <f t="shared" si="6"/>
        <v/>
      </c>
    </row>
    <row r="371" spans="7:9">
      <c r="G371" s="58" t="str">
        <f>IF(A371="Plan",SUMIF('Control de pagos'!B:B,Descripción!B371,'Control de pagos'!D:D),"")</f>
        <v/>
      </c>
      <c r="H371" s="58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9" t="str">
        <f t="shared" si="6"/>
        <v/>
      </c>
    </row>
    <row r="372" spans="7:9">
      <c r="G372" s="58" t="str">
        <f>IF(A372="Plan",SUMIF('Control de pagos'!B:B,Descripción!B372,'Control de pagos'!D:D),"")</f>
        <v/>
      </c>
      <c r="H372" s="58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9" t="str">
        <f t="shared" si="6"/>
        <v/>
      </c>
    </row>
    <row r="373" spans="7:9">
      <c r="G373" s="58" t="str">
        <f>IF(A373="Plan",SUMIF('Control de pagos'!B:B,Descripción!B373,'Control de pagos'!D:D),"")</f>
        <v/>
      </c>
      <c r="H373" s="58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9" t="str">
        <f t="shared" si="6"/>
        <v/>
      </c>
    </row>
    <row r="374" spans="7:9">
      <c r="G374" s="58" t="str">
        <f>IF(A374="Plan",SUMIF('Control de pagos'!B:B,Descripción!B374,'Control de pagos'!D:D),"")</f>
        <v/>
      </c>
      <c r="H374" s="58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9" t="str">
        <f t="shared" si="6"/>
        <v/>
      </c>
    </row>
    <row r="375" spans="7:9">
      <c r="G375" s="58" t="str">
        <f>IF(A375="Plan",SUMIF('Control de pagos'!B:B,Descripción!B375,'Control de pagos'!D:D),"")</f>
        <v/>
      </c>
      <c r="H375" s="58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9" t="str">
        <f t="shared" si="6"/>
        <v/>
      </c>
    </row>
    <row r="376" spans="7:9">
      <c r="G376" s="58" t="str">
        <f>IF(A376="Plan",SUMIF('Control de pagos'!B:B,Descripción!B376,'Control de pagos'!D:D),"")</f>
        <v/>
      </c>
      <c r="H376" s="58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9" t="str">
        <f t="shared" si="6"/>
        <v/>
      </c>
    </row>
    <row r="377" spans="7:9">
      <c r="G377" s="58" t="str">
        <f>IF(A377="Plan",SUMIF('Control de pagos'!B:B,Descripción!B377,'Control de pagos'!D:D),"")</f>
        <v/>
      </c>
      <c r="H377" s="58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9" t="str">
        <f t="shared" si="6"/>
        <v/>
      </c>
    </row>
    <row r="378" spans="7:9">
      <c r="G378" s="58" t="str">
        <f>IF(A378="Plan",SUMIF('Control de pagos'!B:B,Descripción!B378,'Control de pagos'!D:D),"")</f>
        <v/>
      </c>
      <c r="H378" s="58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9" t="str">
        <f t="shared" si="6"/>
        <v/>
      </c>
    </row>
    <row r="379" spans="7:9">
      <c r="G379" s="58" t="str">
        <f>IF(A379="Plan",SUMIF('Control de pagos'!B:B,Descripción!B379,'Control de pagos'!D:D),"")</f>
        <v/>
      </c>
      <c r="H379" s="58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9" t="str">
        <f t="shared" si="6"/>
        <v/>
      </c>
    </row>
    <row r="380" spans="7:9">
      <c r="G380" s="58" t="str">
        <f>IF(A380="Plan",SUMIF('Control de pagos'!B:B,Descripción!B380,'Control de pagos'!D:D),"")</f>
        <v/>
      </c>
      <c r="H380" s="58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9" t="str">
        <f t="shared" si="6"/>
        <v/>
      </c>
    </row>
    <row r="381" spans="7:9">
      <c r="G381" s="58" t="str">
        <f>IF(A381="Plan",SUMIF('Control de pagos'!B:B,Descripción!B381,'Control de pagos'!D:D),"")</f>
        <v/>
      </c>
      <c r="H381" s="58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9" t="str">
        <f t="shared" si="6"/>
        <v/>
      </c>
    </row>
    <row r="382" spans="7:9">
      <c r="G382" s="58" t="str">
        <f>IF(A382="Plan",SUMIF('Control de pagos'!B:B,Descripción!B382,'Control de pagos'!D:D),"")</f>
        <v/>
      </c>
      <c r="H382" s="58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9" t="str">
        <f t="shared" si="6"/>
        <v/>
      </c>
    </row>
    <row r="383" spans="7:9">
      <c r="G383" s="58" t="str">
        <f>IF(A383="Plan",SUMIF('Control de pagos'!B:B,Descripción!B383,'Control de pagos'!D:D),"")</f>
        <v/>
      </c>
      <c r="H383" s="58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9" t="str">
        <f t="shared" si="6"/>
        <v/>
      </c>
    </row>
    <row r="384" spans="7:9">
      <c r="G384" s="58" t="str">
        <f>IF(A384="Plan",SUMIF('Control de pagos'!B:B,Descripción!B384,'Control de pagos'!D:D),"")</f>
        <v/>
      </c>
      <c r="H384" s="58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9" t="str">
        <f t="shared" si="6"/>
        <v/>
      </c>
    </row>
    <row r="385" spans="7:9">
      <c r="G385" s="58" t="str">
        <f>IF(A385="Plan",SUMIF('Control de pagos'!B:B,Descripción!B385,'Control de pagos'!D:D),"")</f>
        <v/>
      </c>
      <c r="H385" s="58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9" t="str">
        <f t="shared" si="6"/>
        <v/>
      </c>
    </row>
    <row r="386" spans="7:9">
      <c r="G386" s="58" t="str">
        <f>IF(A386="Plan",SUMIF('Control de pagos'!B:B,Descripción!B386,'Control de pagos'!D:D),"")</f>
        <v/>
      </c>
      <c r="H386" s="58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9" t="str">
        <f t="shared" si="6"/>
        <v/>
      </c>
    </row>
    <row r="387" spans="7:9">
      <c r="G387" s="58" t="str">
        <f>IF(A387="Plan",SUMIF('Control de pagos'!B:B,Descripción!B387,'Control de pagos'!D:D),"")</f>
        <v/>
      </c>
      <c r="H387" s="58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9" t="str">
        <f t="shared" si="6"/>
        <v/>
      </c>
    </row>
    <row r="388" spans="7:9">
      <c r="G388" s="58" t="str">
        <f>IF(A388="Plan",SUMIF('Control de pagos'!B:B,Descripción!B388,'Control de pagos'!D:D),"")</f>
        <v/>
      </c>
      <c r="H388" s="58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9" t="str">
        <f t="shared" si="6"/>
        <v/>
      </c>
    </row>
    <row r="389" spans="7:9">
      <c r="G389" s="58" t="str">
        <f>IF(A389="Plan",SUMIF('Control de pagos'!B:B,Descripción!B389,'Control de pagos'!D:D),"")</f>
        <v/>
      </c>
      <c r="H389" s="58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9" t="str">
        <f t="shared" si="6"/>
        <v/>
      </c>
    </row>
    <row r="390" spans="7:9">
      <c r="G390" s="58" t="str">
        <f>IF(A390="Plan",SUMIF('Control de pagos'!B:B,Descripción!B390,'Control de pagos'!D:D),"")</f>
        <v/>
      </c>
      <c r="H390" s="58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9" t="str">
        <f t="shared" si="6"/>
        <v/>
      </c>
    </row>
    <row r="391" spans="7:9">
      <c r="G391" s="58" t="str">
        <f>IF(A391="Plan",SUMIF('Control de pagos'!B:B,Descripción!B391,'Control de pagos'!D:D),"")</f>
        <v/>
      </c>
      <c r="H391" s="58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9" t="str">
        <f t="shared" si="6"/>
        <v/>
      </c>
    </row>
    <row r="392" spans="7:9">
      <c r="G392" s="58" t="str">
        <f>IF(A392="Plan",SUMIF('Control de pagos'!B:B,Descripción!B392,'Control de pagos'!D:D),"")</f>
        <v/>
      </c>
      <c r="H392" s="58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9" t="str">
        <f t="shared" si="6"/>
        <v/>
      </c>
    </row>
    <row r="393" spans="7:9">
      <c r="G393" s="58" t="str">
        <f>IF(A393="Plan",SUMIF('Control de pagos'!B:B,Descripción!B393,'Control de pagos'!D:D),"")</f>
        <v/>
      </c>
      <c r="H393" s="58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9" t="str">
        <f t="shared" si="6"/>
        <v/>
      </c>
    </row>
    <row r="394" spans="7:9">
      <c r="G394" s="58" t="str">
        <f>IF(A394="Plan",SUMIF('Control de pagos'!B:B,Descripción!B394,'Control de pagos'!D:D),"")</f>
        <v/>
      </c>
      <c r="H394" s="58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9" t="str">
        <f t="shared" si="6"/>
        <v/>
      </c>
    </row>
    <row r="395" spans="7:9">
      <c r="G395" s="58" t="str">
        <f>IF(A395="Plan",SUMIF('Control de pagos'!B:B,Descripción!B395,'Control de pagos'!D:D),"")</f>
        <v/>
      </c>
      <c r="H395" s="58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9" t="str">
        <f t="shared" si="6"/>
        <v/>
      </c>
    </row>
    <row r="396" spans="7:9">
      <c r="G396" s="58" t="str">
        <f>IF(A396="Plan",SUMIF('Control de pagos'!B:B,Descripción!B396,'Control de pagos'!D:D),"")</f>
        <v/>
      </c>
      <c r="H396" s="58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9" t="str">
        <f t="shared" si="6"/>
        <v/>
      </c>
    </row>
    <row r="397" spans="7:9">
      <c r="G397" s="58" t="str">
        <f>IF(A397="Plan",SUMIF('Control de pagos'!B:B,Descripción!B397,'Control de pagos'!D:D),"")</f>
        <v/>
      </c>
      <c r="H397" s="58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9" t="str">
        <f t="shared" si="6"/>
        <v/>
      </c>
    </row>
    <row r="398" spans="7:9">
      <c r="G398" s="58" t="str">
        <f>IF(A398="Plan",SUMIF('Control de pagos'!B:B,Descripción!B398,'Control de pagos'!D:D),"")</f>
        <v/>
      </c>
      <c r="H398" s="58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9" t="str">
        <f t="shared" si="6"/>
        <v/>
      </c>
    </row>
    <row r="399" spans="7:9">
      <c r="G399" s="58" t="str">
        <f>IF(A399="Plan",SUMIF('Control de pagos'!B:B,Descripción!B399,'Control de pagos'!D:D),"")</f>
        <v/>
      </c>
      <c r="H399" s="58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9" t="str">
        <f t="shared" si="6"/>
        <v/>
      </c>
    </row>
    <row r="400" spans="7:9">
      <c r="G400" s="58" t="str">
        <f>IF(A400="Plan",SUMIF('Control de pagos'!B:B,Descripción!B400,'Control de pagos'!D:D),"")</f>
        <v/>
      </c>
      <c r="H400" s="58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9" t="str">
        <f t="shared" si="6"/>
        <v/>
      </c>
    </row>
    <row r="401" spans="7:9">
      <c r="G401" s="58" t="str">
        <f>IF(A401="Plan",SUMIF('Control de pagos'!B:B,Descripción!B401,'Control de pagos'!D:D),"")</f>
        <v/>
      </c>
      <c r="H401" s="58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9" t="str">
        <f t="shared" si="6"/>
        <v/>
      </c>
    </row>
    <row r="402" spans="7:9">
      <c r="G402" s="58" t="str">
        <f>IF(A402="Plan",SUMIF('Control de pagos'!B:B,Descripción!B402,'Control de pagos'!D:D),"")</f>
        <v/>
      </c>
      <c r="H402" s="58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9" t="str">
        <f t="shared" si="6"/>
        <v/>
      </c>
    </row>
    <row r="403" spans="7:9">
      <c r="G403" s="58" t="str">
        <f>IF(A403="Plan",SUMIF('Control de pagos'!B:B,Descripción!B403,'Control de pagos'!D:D),"")</f>
        <v/>
      </c>
      <c r="H403" s="58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9" t="str">
        <f t="shared" si="6"/>
        <v/>
      </c>
    </row>
    <row r="404" spans="7:9">
      <c r="G404" s="58" t="str">
        <f>IF(A404="Plan",SUMIF('Control de pagos'!B:B,Descripción!B404,'Control de pagos'!D:D),"")</f>
        <v/>
      </c>
      <c r="H404" s="58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9" t="str">
        <f t="shared" ref="I404:I467" si="7">IF(G404="","",G404-H404)</f>
        <v/>
      </c>
    </row>
    <row r="405" spans="7:9">
      <c r="G405" s="58" t="str">
        <f>IF(A405="Plan",SUMIF('Control de pagos'!B:B,Descripción!B405,'Control de pagos'!D:D),"")</f>
        <v/>
      </c>
      <c r="H405" s="58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9" t="str">
        <f t="shared" si="7"/>
        <v/>
      </c>
    </row>
    <row r="406" spans="7:9">
      <c r="G406" s="58" t="str">
        <f>IF(A406="Plan",SUMIF('Control de pagos'!B:B,Descripción!B406,'Control de pagos'!D:D),"")</f>
        <v/>
      </c>
      <c r="H406" s="58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9" t="str">
        <f t="shared" si="7"/>
        <v/>
      </c>
    </row>
    <row r="407" spans="7:9">
      <c r="G407" s="58" t="str">
        <f>IF(A407="Plan",SUMIF('Control de pagos'!B:B,Descripción!B407,'Control de pagos'!D:D),"")</f>
        <v/>
      </c>
      <c r="H407" s="58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9" t="str">
        <f t="shared" si="7"/>
        <v/>
      </c>
    </row>
    <row r="408" spans="7:9">
      <c r="G408" s="58" t="str">
        <f>IF(A408="Plan",SUMIF('Control de pagos'!B:B,Descripción!B408,'Control de pagos'!D:D),"")</f>
        <v/>
      </c>
      <c r="H408" s="58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9" t="str">
        <f t="shared" si="7"/>
        <v/>
      </c>
    </row>
    <row r="409" spans="7:9">
      <c r="G409" s="58" t="str">
        <f>IF(A409="Plan",SUMIF('Control de pagos'!B:B,Descripción!B409,'Control de pagos'!D:D),"")</f>
        <v/>
      </c>
      <c r="H409" s="58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9" t="str">
        <f t="shared" si="7"/>
        <v/>
      </c>
    </row>
    <row r="410" spans="7:9">
      <c r="G410" s="58" t="str">
        <f>IF(A410="Plan",SUMIF('Control de pagos'!B:B,Descripción!B410,'Control de pagos'!D:D),"")</f>
        <v/>
      </c>
      <c r="H410" s="58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9" t="str">
        <f t="shared" si="7"/>
        <v/>
      </c>
    </row>
    <row r="411" spans="7:9">
      <c r="G411" s="58" t="str">
        <f>IF(A411="Plan",SUMIF('Control de pagos'!B:B,Descripción!B411,'Control de pagos'!D:D),"")</f>
        <v/>
      </c>
      <c r="H411" s="58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9" t="str">
        <f t="shared" si="7"/>
        <v/>
      </c>
    </row>
    <row r="412" spans="7:9">
      <c r="G412" s="58" t="str">
        <f>IF(A412="Plan",SUMIF('Control de pagos'!B:B,Descripción!B412,'Control de pagos'!D:D),"")</f>
        <v/>
      </c>
      <c r="H412" s="58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9" t="str">
        <f t="shared" si="7"/>
        <v/>
      </c>
    </row>
    <row r="413" spans="7:9">
      <c r="G413" s="58" t="str">
        <f>IF(A413="Plan",SUMIF('Control de pagos'!B:B,Descripción!B413,'Control de pagos'!D:D),"")</f>
        <v/>
      </c>
      <c r="H413" s="58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9" t="str">
        <f t="shared" si="7"/>
        <v/>
      </c>
    </row>
    <row r="414" spans="7:9">
      <c r="G414" s="58" t="str">
        <f>IF(A414="Plan",SUMIF('Control de pagos'!B:B,Descripción!B414,'Control de pagos'!D:D),"")</f>
        <v/>
      </c>
      <c r="H414" s="58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9" t="str">
        <f t="shared" si="7"/>
        <v/>
      </c>
    </row>
    <row r="415" spans="7:9">
      <c r="G415" s="58" t="str">
        <f>IF(A415="Plan",SUMIF('Control de pagos'!B:B,Descripción!B415,'Control de pagos'!D:D),"")</f>
        <v/>
      </c>
      <c r="H415" s="58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9" t="str">
        <f t="shared" si="7"/>
        <v/>
      </c>
    </row>
    <row r="416" spans="7:9">
      <c r="G416" s="58" t="str">
        <f>IF(A416="Plan",SUMIF('Control de pagos'!B:B,Descripción!B416,'Control de pagos'!D:D),"")</f>
        <v/>
      </c>
      <c r="H416" s="58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9" t="str">
        <f t="shared" si="7"/>
        <v/>
      </c>
    </row>
    <row r="417" spans="7:9">
      <c r="G417" s="58" t="str">
        <f>IF(A417="Plan",SUMIF('Control de pagos'!B:B,Descripción!B417,'Control de pagos'!D:D),"")</f>
        <v/>
      </c>
      <c r="H417" s="58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9" t="str">
        <f t="shared" si="7"/>
        <v/>
      </c>
    </row>
    <row r="418" spans="7:9">
      <c r="G418" s="58" t="str">
        <f>IF(A418="Plan",SUMIF('Control de pagos'!B:B,Descripción!B418,'Control de pagos'!D:D),"")</f>
        <v/>
      </c>
      <c r="H418" s="58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9" t="str">
        <f t="shared" si="7"/>
        <v/>
      </c>
    </row>
    <row r="419" spans="7:9">
      <c r="G419" s="58" t="str">
        <f>IF(A419="Plan",SUMIF('Control de pagos'!B:B,Descripción!B419,'Control de pagos'!D:D),"")</f>
        <v/>
      </c>
      <c r="H419" s="58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9" t="str">
        <f t="shared" si="7"/>
        <v/>
      </c>
    </row>
    <row r="420" spans="7:9">
      <c r="G420" s="58" t="str">
        <f>IF(A420="Plan",SUMIF('Control de pagos'!B:B,Descripción!B420,'Control de pagos'!D:D),"")</f>
        <v/>
      </c>
      <c r="H420" s="58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9" t="str">
        <f t="shared" si="7"/>
        <v/>
      </c>
    </row>
    <row r="421" spans="7:9">
      <c r="G421" s="58" t="str">
        <f>IF(A421="Plan",SUMIF('Control de pagos'!B:B,Descripción!B421,'Control de pagos'!D:D),"")</f>
        <v/>
      </c>
      <c r="H421" s="58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9" t="str">
        <f t="shared" si="7"/>
        <v/>
      </c>
    </row>
    <row r="422" spans="7:9">
      <c r="G422" s="58" t="str">
        <f>IF(A422="Plan",SUMIF('Control de pagos'!B:B,Descripción!B422,'Control de pagos'!D:D),"")</f>
        <v/>
      </c>
      <c r="H422" s="58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9" t="str">
        <f t="shared" si="7"/>
        <v/>
      </c>
    </row>
    <row r="423" spans="7:9">
      <c r="G423" s="58" t="str">
        <f>IF(A423="Plan",SUMIF('Control de pagos'!B:B,Descripción!B423,'Control de pagos'!D:D),"")</f>
        <v/>
      </c>
      <c r="H423" s="58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9" t="str">
        <f t="shared" si="7"/>
        <v/>
      </c>
    </row>
    <row r="424" spans="7:9">
      <c r="G424" s="58" t="str">
        <f>IF(A424="Plan",SUMIF('Control de pagos'!B:B,Descripción!B424,'Control de pagos'!D:D),"")</f>
        <v/>
      </c>
      <c r="H424" s="58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9" t="str">
        <f t="shared" si="7"/>
        <v/>
      </c>
    </row>
    <row r="425" spans="7:9">
      <c r="G425" s="58" t="str">
        <f>IF(A425="Plan",SUMIF('Control de pagos'!B:B,Descripción!B425,'Control de pagos'!D:D),"")</f>
        <v/>
      </c>
      <c r="H425" s="58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9" t="str">
        <f t="shared" si="7"/>
        <v/>
      </c>
    </row>
    <row r="426" spans="7:9">
      <c r="G426" s="58" t="str">
        <f>IF(A426="Plan",SUMIF('Control de pagos'!B:B,Descripción!B426,'Control de pagos'!D:D),"")</f>
        <v/>
      </c>
      <c r="H426" s="58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9" t="str">
        <f t="shared" si="7"/>
        <v/>
      </c>
    </row>
    <row r="427" spans="7:9">
      <c r="G427" s="58" t="str">
        <f>IF(A427="Plan",SUMIF('Control de pagos'!B:B,Descripción!B427,'Control de pagos'!D:D),"")</f>
        <v/>
      </c>
      <c r="H427" s="58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9" t="str">
        <f t="shared" si="7"/>
        <v/>
      </c>
    </row>
    <row r="428" spans="7:9">
      <c r="G428" s="58" t="str">
        <f>IF(A428="Plan",SUMIF('Control de pagos'!B:B,Descripción!B428,'Control de pagos'!D:D),"")</f>
        <v/>
      </c>
      <c r="H428" s="58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9" t="str">
        <f t="shared" si="7"/>
        <v/>
      </c>
    </row>
    <row r="429" spans="7:9">
      <c r="G429" s="58" t="str">
        <f>IF(A429="Plan",SUMIF('Control de pagos'!B:B,Descripción!B429,'Control de pagos'!D:D),"")</f>
        <v/>
      </c>
      <c r="H429" s="58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9" t="str">
        <f t="shared" si="7"/>
        <v/>
      </c>
    </row>
    <row r="430" spans="7:9">
      <c r="G430" s="58" t="str">
        <f>IF(A430="Plan",SUMIF('Control de pagos'!B:B,Descripción!B430,'Control de pagos'!D:D),"")</f>
        <v/>
      </c>
      <c r="H430" s="58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9" t="str">
        <f t="shared" si="7"/>
        <v/>
      </c>
    </row>
    <row r="431" spans="7:9">
      <c r="G431" s="58" t="str">
        <f>IF(A431="Plan",SUMIF('Control de pagos'!B:B,Descripción!B431,'Control de pagos'!D:D),"")</f>
        <v/>
      </c>
      <c r="H431" s="58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9" t="str">
        <f t="shared" si="7"/>
        <v/>
      </c>
    </row>
    <row r="432" spans="7:9">
      <c r="G432" s="58" t="str">
        <f>IF(A432="Plan",SUMIF('Control de pagos'!B:B,Descripción!B432,'Control de pagos'!D:D),"")</f>
        <v/>
      </c>
      <c r="H432" s="58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9" t="str">
        <f t="shared" si="7"/>
        <v/>
      </c>
    </row>
    <row r="433" spans="7:9">
      <c r="G433" s="58" t="str">
        <f>IF(A433="Plan",SUMIF('Control de pagos'!B:B,Descripción!B433,'Control de pagos'!D:D),"")</f>
        <v/>
      </c>
      <c r="H433" s="58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9" t="str">
        <f t="shared" si="7"/>
        <v/>
      </c>
    </row>
    <row r="434" spans="7:9">
      <c r="G434" s="58" t="str">
        <f>IF(A434="Plan",SUMIF('Control de pagos'!B:B,Descripción!B434,'Control de pagos'!D:D),"")</f>
        <v/>
      </c>
      <c r="H434" s="58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9" t="str">
        <f t="shared" si="7"/>
        <v/>
      </c>
    </row>
    <row r="435" spans="7:9">
      <c r="G435" s="58" t="str">
        <f>IF(A435="Plan",SUMIF('Control de pagos'!B:B,Descripción!B435,'Control de pagos'!D:D),"")</f>
        <v/>
      </c>
      <c r="H435" s="58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9" t="str">
        <f t="shared" si="7"/>
        <v/>
      </c>
    </row>
    <row r="436" spans="7:9">
      <c r="G436" s="58" t="str">
        <f>IF(A436="Plan",SUMIF('Control de pagos'!B:B,Descripción!B436,'Control de pagos'!D:D),"")</f>
        <v/>
      </c>
      <c r="H436" s="58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9" t="str">
        <f t="shared" si="7"/>
        <v/>
      </c>
    </row>
    <row r="437" spans="7:9">
      <c r="G437" s="58" t="str">
        <f>IF(A437="Plan",SUMIF('Control de pagos'!B:B,Descripción!B437,'Control de pagos'!D:D),"")</f>
        <v/>
      </c>
      <c r="H437" s="58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9" t="str">
        <f t="shared" si="7"/>
        <v/>
      </c>
    </row>
    <row r="438" spans="7:9">
      <c r="G438" s="58" t="str">
        <f>IF(A438="Plan",SUMIF('Control de pagos'!B:B,Descripción!B438,'Control de pagos'!D:D),"")</f>
        <v/>
      </c>
      <c r="H438" s="58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9" t="str">
        <f t="shared" si="7"/>
        <v/>
      </c>
    </row>
    <row r="439" spans="7:9">
      <c r="G439" s="58" t="str">
        <f>IF(A439="Plan",SUMIF('Control de pagos'!B:B,Descripción!B439,'Control de pagos'!D:D),"")</f>
        <v/>
      </c>
      <c r="H439" s="58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9" t="str">
        <f t="shared" si="7"/>
        <v/>
      </c>
    </row>
    <row r="440" spans="7:9">
      <c r="G440" s="58" t="str">
        <f>IF(A440="Plan",SUMIF('Control de pagos'!B:B,Descripción!B440,'Control de pagos'!D:D),"")</f>
        <v/>
      </c>
      <c r="H440" s="58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9" t="str">
        <f t="shared" si="7"/>
        <v/>
      </c>
    </row>
    <row r="441" spans="7:9">
      <c r="G441" s="58" t="str">
        <f>IF(A441="Plan",SUMIF('Control de pagos'!B:B,Descripción!B441,'Control de pagos'!D:D),"")</f>
        <v/>
      </c>
      <c r="H441" s="58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9" t="str">
        <f t="shared" si="7"/>
        <v/>
      </c>
    </row>
    <row r="442" spans="7:9">
      <c r="G442" s="58" t="str">
        <f>IF(A442="Plan",SUMIF('Control de pagos'!B:B,Descripción!B442,'Control de pagos'!D:D),"")</f>
        <v/>
      </c>
      <c r="H442" s="58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9" t="str">
        <f t="shared" si="7"/>
        <v/>
      </c>
    </row>
    <row r="443" spans="7:9">
      <c r="G443" s="58" t="str">
        <f>IF(A443="Plan",SUMIF('Control de pagos'!B:B,Descripción!B443,'Control de pagos'!D:D),"")</f>
        <v/>
      </c>
      <c r="H443" s="58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9" t="str">
        <f t="shared" si="7"/>
        <v/>
      </c>
    </row>
    <row r="444" spans="7:9">
      <c r="G444" s="58" t="str">
        <f>IF(A444="Plan",SUMIF('Control de pagos'!B:B,Descripción!B444,'Control de pagos'!D:D),"")</f>
        <v/>
      </c>
      <c r="H444" s="58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9" t="str">
        <f t="shared" si="7"/>
        <v/>
      </c>
    </row>
    <row r="445" spans="7:9">
      <c r="G445" s="58" t="str">
        <f>IF(A445="Plan",SUMIF('Control de pagos'!B:B,Descripción!B445,'Control de pagos'!D:D),"")</f>
        <v/>
      </c>
      <c r="H445" s="58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9" t="str">
        <f t="shared" si="7"/>
        <v/>
      </c>
    </row>
    <row r="446" spans="7:9">
      <c r="G446" s="58" t="str">
        <f>IF(A446="Plan",SUMIF('Control de pagos'!B:B,Descripción!B446,'Control de pagos'!D:D),"")</f>
        <v/>
      </c>
      <c r="H446" s="58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9" t="str">
        <f t="shared" si="7"/>
        <v/>
      </c>
    </row>
    <row r="447" spans="7:9">
      <c r="G447" s="58" t="str">
        <f>IF(A447="Plan",SUMIF('Control de pagos'!B:B,Descripción!B447,'Control de pagos'!D:D),"")</f>
        <v/>
      </c>
      <c r="H447" s="58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9" t="str">
        <f t="shared" si="7"/>
        <v/>
      </c>
    </row>
    <row r="448" spans="7:9">
      <c r="G448" s="58" t="str">
        <f>IF(A448="Plan",SUMIF('Control de pagos'!B:B,Descripción!B448,'Control de pagos'!D:D),"")</f>
        <v/>
      </c>
      <c r="H448" s="58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9" t="str">
        <f t="shared" si="7"/>
        <v/>
      </c>
    </row>
    <row r="449" spans="7:9">
      <c r="G449" s="58" t="str">
        <f>IF(A449="Plan",SUMIF('Control de pagos'!B:B,Descripción!B449,'Control de pagos'!D:D),"")</f>
        <v/>
      </c>
      <c r="H449" s="58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9" t="str">
        <f t="shared" si="7"/>
        <v/>
      </c>
    </row>
    <row r="450" spans="7:9">
      <c r="G450" s="58" t="str">
        <f>IF(A450="Plan",SUMIF('Control de pagos'!B:B,Descripción!B450,'Control de pagos'!D:D),"")</f>
        <v/>
      </c>
      <c r="H450" s="58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9" t="str">
        <f t="shared" si="7"/>
        <v/>
      </c>
    </row>
    <row r="451" spans="7:9">
      <c r="G451" s="58" t="str">
        <f>IF(A451="Plan",SUMIF('Control de pagos'!B:B,Descripción!B451,'Control de pagos'!D:D),"")</f>
        <v/>
      </c>
      <c r="H451" s="58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9" t="str">
        <f t="shared" si="7"/>
        <v/>
      </c>
    </row>
    <row r="452" spans="7:9">
      <c r="G452" s="58" t="str">
        <f>IF(A452="Plan",SUMIF('Control de pagos'!B:B,Descripción!B452,'Control de pagos'!D:D),"")</f>
        <v/>
      </c>
      <c r="H452" s="58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9" t="str">
        <f t="shared" si="7"/>
        <v/>
      </c>
    </row>
    <row r="453" spans="7:9">
      <c r="G453" s="58" t="str">
        <f>IF(A453="Plan",SUMIF('Control de pagos'!B:B,Descripción!B453,'Control de pagos'!D:D),"")</f>
        <v/>
      </c>
      <c r="H453" s="58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9" t="str">
        <f t="shared" si="7"/>
        <v/>
      </c>
    </row>
    <row r="454" spans="7:9">
      <c r="G454" s="58" t="str">
        <f>IF(A454="Plan",SUMIF('Control de pagos'!B:B,Descripción!B454,'Control de pagos'!D:D),"")</f>
        <v/>
      </c>
      <c r="H454" s="58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9" t="str">
        <f t="shared" si="7"/>
        <v/>
      </c>
    </row>
    <row r="455" spans="7:9">
      <c r="G455" s="58" t="str">
        <f>IF(A455="Plan",SUMIF('Control de pagos'!B:B,Descripción!B455,'Control de pagos'!D:D),"")</f>
        <v/>
      </c>
      <c r="H455" s="58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9" t="str">
        <f t="shared" si="7"/>
        <v/>
      </c>
    </row>
    <row r="456" spans="7:9">
      <c r="G456" s="58" t="str">
        <f>IF(A456="Plan",SUMIF('Control de pagos'!B:B,Descripción!B456,'Control de pagos'!D:D),"")</f>
        <v/>
      </c>
      <c r="H456" s="58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9" t="str">
        <f t="shared" si="7"/>
        <v/>
      </c>
    </row>
    <row r="457" spans="7:9">
      <c r="G457" s="58" t="str">
        <f>IF(A457="Plan",SUMIF('Control de pagos'!B:B,Descripción!B457,'Control de pagos'!D:D),"")</f>
        <v/>
      </c>
      <c r="H457" s="58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9" t="str">
        <f t="shared" si="7"/>
        <v/>
      </c>
    </row>
    <row r="458" spans="7:9">
      <c r="G458" s="58" t="str">
        <f>IF(A458="Plan",SUMIF('Control de pagos'!B:B,Descripción!B458,'Control de pagos'!D:D),"")</f>
        <v/>
      </c>
      <c r="H458" s="58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9" t="str">
        <f t="shared" si="7"/>
        <v/>
      </c>
    </row>
    <row r="459" spans="7:9">
      <c r="G459" s="58" t="str">
        <f>IF(A459="Plan",SUMIF('Control de pagos'!B:B,Descripción!B459,'Control de pagos'!D:D),"")</f>
        <v/>
      </c>
      <c r="H459" s="58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9" t="str">
        <f t="shared" si="7"/>
        <v/>
      </c>
    </row>
    <row r="460" spans="7:9">
      <c r="G460" s="58" t="str">
        <f>IF(A460="Plan",SUMIF('Control de pagos'!B:B,Descripción!B460,'Control de pagos'!D:D),"")</f>
        <v/>
      </c>
      <c r="H460" s="58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9" t="str">
        <f t="shared" si="7"/>
        <v/>
      </c>
    </row>
    <row r="461" spans="7:9">
      <c r="G461" s="58" t="str">
        <f>IF(A461="Plan",SUMIF('Control de pagos'!B:B,Descripción!B461,'Control de pagos'!D:D),"")</f>
        <v/>
      </c>
      <c r="H461" s="58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9" t="str">
        <f t="shared" si="7"/>
        <v/>
      </c>
    </row>
    <row r="462" spans="7:9">
      <c r="G462" s="58" t="str">
        <f>IF(A462="Plan",SUMIF('Control de pagos'!B:B,Descripción!B462,'Control de pagos'!D:D),"")</f>
        <v/>
      </c>
      <c r="H462" s="58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9" t="str">
        <f t="shared" si="7"/>
        <v/>
      </c>
    </row>
    <row r="463" spans="7:9">
      <c r="G463" s="58" t="str">
        <f>IF(A463="Plan",SUMIF('Control de pagos'!B:B,Descripción!B463,'Control de pagos'!D:D),"")</f>
        <v/>
      </c>
      <c r="H463" s="58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9" t="str">
        <f t="shared" si="7"/>
        <v/>
      </c>
    </row>
    <row r="464" spans="7:9">
      <c r="G464" s="58" t="str">
        <f>IF(A464="Plan",SUMIF('Control de pagos'!B:B,Descripción!B464,'Control de pagos'!D:D),"")</f>
        <v/>
      </c>
      <c r="H464" s="58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9" t="str">
        <f t="shared" si="7"/>
        <v/>
      </c>
    </row>
    <row r="465" spans="7:9">
      <c r="G465" s="58" t="str">
        <f>IF(A465="Plan",SUMIF('Control de pagos'!B:B,Descripción!B465,'Control de pagos'!D:D),"")</f>
        <v/>
      </c>
      <c r="H465" s="58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9" t="str">
        <f t="shared" si="7"/>
        <v/>
      </c>
    </row>
    <row r="466" spans="7:9">
      <c r="G466" s="58" t="str">
        <f>IF(A466="Plan",SUMIF('Control de pagos'!B:B,Descripción!B466,'Control de pagos'!D:D),"")</f>
        <v/>
      </c>
      <c r="H466" s="58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9" t="str">
        <f t="shared" si="7"/>
        <v/>
      </c>
    </row>
    <row r="467" spans="7:9">
      <c r="G467" s="58" t="str">
        <f>IF(A467="Plan",SUMIF('Control de pagos'!B:B,Descripción!B467,'Control de pagos'!D:D),"")</f>
        <v/>
      </c>
      <c r="H467" s="58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9" t="str">
        <f t="shared" si="7"/>
        <v/>
      </c>
    </row>
    <row r="468" spans="7:9">
      <c r="G468" s="58" t="str">
        <f>IF(A468="Plan",SUMIF('Control de pagos'!B:B,Descripción!B468,'Control de pagos'!D:D),"")</f>
        <v/>
      </c>
      <c r="H468" s="58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9" t="str">
        <f t="shared" ref="I468:I531" si="8">IF(G468="","",G468-H468)</f>
        <v/>
      </c>
    </row>
    <row r="469" spans="7:9">
      <c r="G469" s="58" t="str">
        <f>IF(A469="Plan",SUMIF('Control de pagos'!B:B,Descripción!B469,'Control de pagos'!D:D),"")</f>
        <v/>
      </c>
      <c r="H469" s="58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9" t="str">
        <f t="shared" si="8"/>
        <v/>
      </c>
    </row>
    <row r="470" spans="7:9">
      <c r="G470" s="58" t="str">
        <f>IF(A470="Plan",SUMIF('Control de pagos'!B:B,Descripción!B470,'Control de pagos'!D:D),"")</f>
        <v/>
      </c>
      <c r="H470" s="58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9" t="str">
        <f t="shared" si="8"/>
        <v/>
      </c>
    </row>
    <row r="471" spans="7:9">
      <c r="G471" s="58" t="str">
        <f>IF(A471="Plan",SUMIF('Control de pagos'!B:B,Descripción!B471,'Control de pagos'!D:D),"")</f>
        <v/>
      </c>
      <c r="H471" s="58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9" t="str">
        <f t="shared" si="8"/>
        <v/>
      </c>
    </row>
    <row r="472" spans="7:9">
      <c r="G472" s="58" t="str">
        <f>IF(A472="Plan",SUMIF('Control de pagos'!B:B,Descripción!B472,'Control de pagos'!D:D),"")</f>
        <v/>
      </c>
      <c r="H472" s="58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9" t="str">
        <f t="shared" si="8"/>
        <v/>
      </c>
    </row>
    <row r="473" spans="7:9">
      <c r="G473" s="58" t="str">
        <f>IF(A473="Plan",SUMIF('Control de pagos'!B:B,Descripción!B473,'Control de pagos'!D:D),"")</f>
        <v/>
      </c>
      <c r="H473" s="58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9" t="str">
        <f t="shared" si="8"/>
        <v/>
      </c>
    </row>
    <row r="474" spans="7:9">
      <c r="G474" s="58" t="str">
        <f>IF(A474="Plan",SUMIF('Control de pagos'!B:B,Descripción!B474,'Control de pagos'!D:D),"")</f>
        <v/>
      </c>
      <c r="H474" s="58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9" t="str">
        <f t="shared" si="8"/>
        <v/>
      </c>
    </row>
    <row r="475" spans="7:9">
      <c r="G475" s="58" t="str">
        <f>IF(A475="Plan",SUMIF('Control de pagos'!B:B,Descripción!B475,'Control de pagos'!D:D),"")</f>
        <v/>
      </c>
      <c r="H475" s="58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9" t="str">
        <f t="shared" si="8"/>
        <v/>
      </c>
    </row>
    <row r="476" spans="7:9">
      <c r="G476" s="58" t="str">
        <f>IF(A476="Plan",SUMIF('Control de pagos'!B:B,Descripción!B476,'Control de pagos'!D:D),"")</f>
        <v/>
      </c>
      <c r="H476" s="58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9" t="str">
        <f t="shared" si="8"/>
        <v/>
      </c>
    </row>
    <row r="477" spans="7:9">
      <c r="G477" s="58" t="str">
        <f>IF(A477="Plan",SUMIF('Control de pagos'!B:B,Descripción!B477,'Control de pagos'!D:D),"")</f>
        <v/>
      </c>
      <c r="H477" s="58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9" t="str">
        <f t="shared" si="8"/>
        <v/>
      </c>
    </row>
    <row r="478" spans="7:9">
      <c r="G478" s="58" t="str">
        <f>IF(A478="Plan",SUMIF('Control de pagos'!B:B,Descripción!B478,'Control de pagos'!D:D),"")</f>
        <v/>
      </c>
      <c r="H478" s="58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9" t="str">
        <f t="shared" si="8"/>
        <v/>
      </c>
    </row>
    <row r="479" spans="7:9">
      <c r="G479" s="58" t="str">
        <f>IF(A479="Plan",SUMIF('Control de pagos'!B:B,Descripción!B479,'Control de pagos'!D:D),"")</f>
        <v/>
      </c>
      <c r="H479" s="58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9" t="str">
        <f t="shared" si="8"/>
        <v/>
      </c>
    </row>
    <row r="480" spans="7:9">
      <c r="G480" s="58" t="str">
        <f>IF(A480="Plan",SUMIF('Control de pagos'!B:B,Descripción!B480,'Control de pagos'!D:D),"")</f>
        <v/>
      </c>
      <c r="H480" s="58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9" t="str">
        <f t="shared" si="8"/>
        <v/>
      </c>
    </row>
    <row r="481" spans="7:9">
      <c r="G481" s="58" t="str">
        <f>IF(A481="Plan",SUMIF('Control de pagos'!B:B,Descripción!B481,'Control de pagos'!D:D),"")</f>
        <v/>
      </c>
      <c r="H481" s="58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9" t="str">
        <f t="shared" si="8"/>
        <v/>
      </c>
    </row>
    <row r="482" spans="7:9">
      <c r="G482" s="58" t="str">
        <f>IF(A482="Plan",SUMIF('Control de pagos'!B:B,Descripción!B482,'Control de pagos'!D:D),"")</f>
        <v/>
      </c>
      <c r="H482" s="58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9" t="str">
        <f t="shared" si="8"/>
        <v/>
      </c>
    </row>
    <row r="483" spans="7:9">
      <c r="G483" s="58" t="str">
        <f>IF(A483="Plan",SUMIF('Control de pagos'!B:B,Descripción!B483,'Control de pagos'!D:D),"")</f>
        <v/>
      </c>
      <c r="H483" s="58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9" t="str">
        <f t="shared" si="8"/>
        <v/>
      </c>
    </row>
    <row r="484" spans="7:9">
      <c r="G484" s="58" t="str">
        <f>IF(A484="Plan",SUMIF('Control de pagos'!B:B,Descripción!B484,'Control de pagos'!D:D),"")</f>
        <v/>
      </c>
      <c r="H484" s="58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9" t="str">
        <f t="shared" si="8"/>
        <v/>
      </c>
    </row>
    <row r="485" spans="7:9">
      <c r="G485" s="58" t="str">
        <f>IF(A485="Plan",SUMIF('Control de pagos'!B:B,Descripción!B485,'Control de pagos'!D:D),"")</f>
        <v/>
      </c>
      <c r="H485" s="58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9" t="str">
        <f t="shared" si="8"/>
        <v/>
      </c>
    </row>
    <row r="486" spans="7:9">
      <c r="G486" s="58" t="str">
        <f>IF(A486="Plan",SUMIF('Control de pagos'!B:B,Descripción!B486,'Control de pagos'!D:D),"")</f>
        <v/>
      </c>
      <c r="H486" s="58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9" t="str">
        <f t="shared" si="8"/>
        <v/>
      </c>
    </row>
    <row r="487" spans="7:9">
      <c r="G487" s="58" t="str">
        <f>IF(A487="Plan",SUMIF('Control de pagos'!B:B,Descripción!B487,'Control de pagos'!D:D),"")</f>
        <v/>
      </c>
      <c r="H487" s="58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9" t="str">
        <f t="shared" si="8"/>
        <v/>
      </c>
    </row>
    <row r="488" spans="7:9">
      <c r="G488" s="58" t="str">
        <f>IF(A488="Plan",SUMIF('Control de pagos'!B:B,Descripción!B488,'Control de pagos'!D:D),"")</f>
        <v/>
      </c>
      <c r="H488" s="58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9" t="str">
        <f t="shared" si="8"/>
        <v/>
      </c>
    </row>
    <row r="489" spans="7:9">
      <c r="G489" s="58" t="str">
        <f>IF(A489="Plan",SUMIF('Control de pagos'!B:B,Descripción!B489,'Control de pagos'!D:D),"")</f>
        <v/>
      </c>
      <c r="H489" s="58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9" t="str">
        <f t="shared" si="8"/>
        <v/>
      </c>
    </row>
    <row r="490" spans="7:9">
      <c r="G490" s="58" t="str">
        <f>IF(A490="Plan",SUMIF('Control de pagos'!B:B,Descripción!B490,'Control de pagos'!D:D),"")</f>
        <v/>
      </c>
      <c r="H490" s="58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9" t="str">
        <f t="shared" si="8"/>
        <v/>
      </c>
    </row>
    <row r="491" spans="7:9">
      <c r="G491" s="58" t="str">
        <f>IF(A491="Plan",SUMIF('Control de pagos'!B:B,Descripción!B491,'Control de pagos'!D:D),"")</f>
        <v/>
      </c>
      <c r="H491" s="58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9" t="str">
        <f t="shared" si="8"/>
        <v/>
      </c>
    </row>
    <row r="492" spans="7:9">
      <c r="G492" s="58" t="str">
        <f>IF(A492="Plan",SUMIF('Control de pagos'!B:B,Descripción!B492,'Control de pagos'!D:D),"")</f>
        <v/>
      </c>
      <c r="H492" s="58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9" t="str">
        <f t="shared" si="8"/>
        <v/>
      </c>
    </row>
    <row r="493" spans="7:9">
      <c r="G493" s="58" t="str">
        <f>IF(A493="Plan",SUMIF('Control de pagos'!B:B,Descripción!B493,'Control de pagos'!D:D),"")</f>
        <v/>
      </c>
      <c r="H493" s="58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9" t="str">
        <f t="shared" si="8"/>
        <v/>
      </c>
    </row>
    <row r="494" spans="7:9">
      <c r="G494" s="58" t="str">
        <f>IF(A494="Plan",SUMIF('Control de pagos'!B:B,Descripción!B494,'Control de pagos'!D:D),"")</f>
        <v/>
      </c>
      <c r="H494" s="58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9" t="str">
        <f t="shared" si="8"/>
        <v/>
      </c>
    </row>
    <row r="495" spans="7:9">
      <c r="G495" s="58" t="str">
        <f>IF(A495="Plan",SUMIF('Control de pagos'!B:B,Descripción!B495,'Control de pagos'!D:D),"")</f>
        <v/>
      </c>
      <c r="H495" s="58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9" t="str">
        <f t="shared" si="8"/>
        <v/>
      </c>
    </row>
    <row r="496" spans="7:9">
      <c r="G496" s="58" t="str">
        <f>IF(A496="Plan",SUMIF('Control de pagos'!B:B,Descripción!B496,'Control de pagos'!D:D),"")</f>
        <v/>
      </c>
      <c r="H496" s="58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9" t="str">
        <f t="shared" si="8"/>
        <v/>
      </c>
    </row>
    <row r="497" spans="7:9">
      <c r="G497" s="58" t="str">
        <f>IF(A497="Plan",SUMIF('Control de pagos'!B:B,Descripción!B497,'Control de pagos'!D:D),"")</f>
        <v/>
      </c>
      <c r="H497" s="58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9" t="str">
        <f t="shared" si="8"/>
        <v/>
      </c>
    </row>
    <row r="498" spans="7:9">
      <c r="G498" s="58" t="str">
        <f>IF(A498="Plan",SUMIF('Control de pagos'!B:B,Descripción!B498,'Control de pagos'!D:D),"")</f>
        <v/>
      </c>
      <c r="H498" s="58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9" t="str">
        <f t="shared" si="8"/>
        <v/>
      </c>
    </row>
    <row r="499" spans="7:9">
      <c r="G499" s="58" t="str">
        <f>IF(A499="Plan",SUMIF('Control de pagos'!B:B,Descripción!B499,'Control de pagos'!D:D),"")</f>
        <v/>
      </c>
      <c r="H499" s="58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9" t="str">
        <f t="shared" si="8"/>
        <v/>
      </c>
    </row>
    <row r="500" spans="7:9">
      <c r="G500" s="58" t="str">
        <f>IF(A500="Plan",SUMIF('Control de pagos'!B:B,Descripción!B500,'Control de pagos'!D:D),"")</f>
        <v/>
      </c>
      <c r="H500" s="58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9" t="str">
        <f t="shared" si="8"/>
        <v/>
      </c>
    </row>
    <row r="501" spans="7:9">
      <c r="G501" s="58" t="str">
        <f>IF(A501="Plan",SUMIF('Control de pagos'!B:B,Descripción!B501,'Control de pagos'!D:D),"")</f>
        <v/>
      </c>
      <c r="H501" s="58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9" t="str">
        <f t="shared" si="8"/>
        <v/>
      </c>
    </row>
    <row r="502" spans="7:9">
      <c r="G502" s="58" t="str">
        <f>IF(A502="Plan",SUMIF('Control de pagos'!B:B,Descripción!B502,'Control de pagos'!D:D),"")</f>
        <v/>
      </c>
      <c r="H502" s="58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9" t="str">
        <f t="shared" si="8"/>
        <v/>
      </c>
    </row>
    <row r="503" spans="7:9">
      <c r="G503" s="58" t="str">
        <f>IF(A503="Plan",SUMIF('Control de pagos'!B:B,Descripción!B503,'Control de pagos'!D:D),"")</f>
        <v/>
      </c>
      <c r="H503" s="58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9" t="str">
        <f t="shared" si="8"/>
        <v/>
      </c>
    </row>
    <row r="504" spans="7:9">
      <c r="G504" s="58" t="str">
        <f>IF(A504="Plan",SUMIF('Control de pagos'!B:B,Descripción!B504,'Control de pagos'!D:D),"")</f>
        <v/>
      </c>
      <c r="H504" s="58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9" t="str">
        <f t="shared" si="8"/>
        <v/>
      </c>
    </row>
    <row r="505" spans="7:9">
      <c r="G505" s="58" t="str">
        <f>IF(A505="Plan",SUMIF('Control de pagos'!B:B,Descripción!B505,'Control de pagos'!D:D),"")</f>
        <v/>
      </c>
      <c r="H505" s="58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9" t="str">
        <f t="shared" si="8"/>
        <v/>
      </c>
    </row>
    <row r="506" spans="7:9">
      <c r="G506" s="58" t="str">
        <f>IF(A506="Plan",SUMIF('Control de pagos'!B:B,Descripción!B506,'Control de pagos'!D:D),"")</f>
        <v/>
      </c>
      <c r="H506" s="58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9" t="str">
        <f t="shared" si="8"/>
        <v/>
      </c>
    </row>
    <row r="507" spans="7:9">
      <c r="G507" s="58" t="str">
        <f>IF(A507="Plan",SUMIF('Control de pagos'!B:B,Descripción!B507,'Control de pagos'!D:D),"")</f>
        <v/>
      </c>
      <c r="H507" s="58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9" t="str">
        <f t="shared" si="8"/>
        <v/>
      </c>
    </row>
    <row r="508" spans="7:9">
      <c r="G508" s="58" t="str">
        <f>IF(A508="Plan",SUMIF('Control de pagos'!B:B,Descripción!B508,'Control de pagos'!D:D),"")</f>
        <v/>
      </c>
      <c r="H508" s="58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9" t="str">
        <f t="shared" si="8"/>
        <v/>
      </c>
    </row>
    <row r="509" spans="7:9">
      <c r="G509" s="58" t="str">
        <f>IF(A509="Plan",SUMIF('Control de pagos'!B:B,Descripción!B509,'Control de pagos'!D:D),"")</f>
        <v/>
      </c>
      <c r="H509" s="58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9" t="str">
        <f t="shared" si="8"/>
        <v/>
      </c>
    </row>
    <row r="510" spans="7:9">
      <c r="G510" s="58" t="str">
        <f>IF(A510="Plan",SUMIF('Control de pagos'!B:B,Descripción!B510,'Control de pagos'!D:D),"")</f>
        <v/>
      </c>
      <c r="H510" s="58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9" t="str">
        <f t="shared" si="8"/>
        <v/>
      </c>
    </row>
    <row r="511" spans="7:9">
      <c r="G511" s="58" t="str">
        <f>IF(A511="Plan",SUMIF('Control de pagos'!B:B,Descripción!B511,'Control de pagos'!D:D),"")</f>
        <v/>
      </c>
      <c r="H511" s="58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9" t="str">
        <f t="shared" si="8"/>
        <v/>
      </c>
    </row>
    <row r="512" spans="7:9">
      <c r="G512" s="58" t="str">
        <f>IF(A512="Plan",SUMIF('Control de pagos'!B:B,Descripción!B512,'Control de pagos'!D:D),"")</f>
        <v/>
      </c>
      <c r="H512" s="58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9" t="str">
        <f t="shared" si="8"/>
        <v/>
      </c>
    </row>
    <row r="513" spans="7:9">
      <c r="G513" s="58" t="str">
        <f>IF(A513="Plan",SUMIF('Control de pagos'!B:B,Descripción!B513,'Control de pagos'!D:D),"")</f>
        <v/>
      </c>
      <c r="H513" s="58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9" t="str">
        <f t="shared" si="8"/>
        <v/>
      </c>
    </row>
    <row r="514" spans="7:9">
      <c r="G514" s="58" t="str">
        <f>IF(A514="Plan",SUMIF('Control de pagos'!B:B,Descripción!B514,'Control de pagos'!D:D),"")</f>
        <v/>
      </c>
      <c r="H514" s="58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9" t="str">
        <f t="shared" si="8"/>
        <v/>
      </c>
    </row>
    <row r="515" spans="7:9">
      <c r="G515" s="58" t="str">
        <f>IF(A515="Plan",SUMIF('Control de pagos'!B:B,Descripción!B515,'Control de pagos'!D:D),"")</f>
        <v/>
      </c>
      <c r="H515" s="58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9" t="str">
        <f t="shared" si="8"/>
        <v/>
      </c>
    </row>
    <row r="516" spans="7:9">
      <c r="G516" s="58" t="str">
        <f>IF(A516="Plan",SUMIF('Control de pagos'!B:B,Descripción!B516,'Control de pagos'!D:D),"")</f>
        <v/>
      </c>
      <c r="H516" s="58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9" t="str">
        <f t="shared" si="8"/>
        <v/>
      </c>
    </row>
    <row r="517" spans="7:9">
      <c r="G517" s="58" t="str">
        <f>IF(A517="Plan",SUMIF('Control de pagos'!B:B,Descripción!B517,'Control de pagos'!D:D),"")</f>
        <v/>
      </c>
      <c r="H517" s="58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9" t="str">
        <f t="shared" si="8"/>
        <v/>
      </c>
    </row>
    <row r="518" spans="7:9">
      <c r="G518" s="58" t="str">
        <f>IF(A518="Plan",SUMIF('Control de pagos'!B:B,Descripción!B518,'Control de pagos'!D:D),"")</f>
        <v/>
      </c>
      <c r="H518" s="58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9" t="str">
        <f t="shared" si="8"/>
        <v/>
      </c>
    </row>
    <row r="519" spans="7:9">
      <c r="G519" s="58" t="str">
        <f>IF(A519="Plan",SUMIF('Control de pagos'!B:B,Descripción!B519,'Control de pagos'!D:D),"")</f>
        <v/>
      </c>
      <c r="H519" s="58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9" t="str">
        <f t="shared" si="8"/>
        <v/>
      </c>
    </row>
    <row r="520" spans="7:9">
      <c r="G520" s="58" t="str">
        <f>IF(A520="Plan",SUMIF('Control de pagos'!B:B,Descripción!B520,'Control de pagos'!D:D),"")</f>
        <v/>
      </c>
      <c r="H520" s="58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9" t="str">
        <f t="shared" si="8"/>
        <v/>
      </c>
    </row>
    <row r="521" spans="7:9">
      <c r="G521" s="58" t="str">
        <f>IF(A521="Plan",SUMIF('Control de pagos'!B:B,Descripción!B521,'Control de pagos'!D:D),"")</f>
        <v/>
      </c>
      <c r="H521" s="58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9" t="str">
        <f t="shared" si="8"/>
        <v/>
      </c>
    </row>
    <row r="522" spans="7:9">
      <c r="G522" s="58" t="str">
        <f>IF(A522="Plan",SUMIF('Control de pagos'!B:B,Descripción!B522,'Control de pagos'!D:D),"")</f>
        <v/>
      </c>
      <c r="H522" s="58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9" t="str">
        <f t="shared" si="8"/>
        <v/>
      </c>
    </row>
    <row r="523" spans="7:9">
      <c r="G523" s="58" t="str">
        <f>IF(A523="Plan",SUMIF('Control de pagos'!B:B,Descripción!B523,'Control de pagos'!D:D),"")</f>
        <v/>
      </c>
      <c r="H523" s="58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9" t="str">
        <f t="shared" si="8"/>
        <v/>
      </c>
    </row>
    <row r="524" spans="7:9">
      <c r="G524" s="58" t="str">
        <f>IF(A524="Plan",SUMIF('Control de pagos'!B:B,Descripción!B524,'Control de pagos'!D:D),"")</f>
        <v/>
      </c>
      <c r="H524" s="58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9" t="str">
        <f t="shared" si="8"/>
        <v/>
      </c>
    </row>
    <row r="525" spans="7:9">
      <c r="G525" s="58" t="str">
        <f>IF(A525="Plan",SUMIF('Control de pagos'!B:B,Descripción!B525,'Control de pagos'!D:D),"")</f>
        <v/>
      </c>
      <c r="H525" s="58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9" t="str">
        <f t="shared" si="8"/>
        <v/>
      </c>
    </row>
    <row r="526" spans="7:9">
      <c r="G526" s="58" t="str">
        <f>IF(A526="Plan",SUMIF('Control de pagos'!B:B,Descripción!B526,'Control de pagos'!D:D),"")</f>
        <v/>
      </c>
      <c r="H526" s="58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9" t="str">
        <f t="shared" si="8"/>
        <v/>
      </c>
    </row>
    <row r="527" spans="7:9">
      <c r="G527" s="58" t="str">
        <f>IF(A527="Plan",SUMIF('Control de pagos'!B:B,Descripción!B527,'Control de pagos'!D:D),"")</f>
        <v/>
      </c>
      <c r="H527" s="58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9" t="str">
        <f t="shared" si="8"/>
        <v/>
      </c>
    </row>
    <row r="528" spans="7:9">
      <c r="G528" s="58" t="str">
        <f>IF(A528="Plan",SUMIF('Control de pagos'!B:B,Descripción!B528,'Control de pagos'!D:D),"")</f>
        <v/>
      </c>
      <c r="H528" s="58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9" t="str">
        <f t="shared" si="8"/>
        <v/>
      </c>
    </row>
    <row r="529" spans="7:9">
      <c r="G529" s="58" t="str">
        <f>IF(A529="Plan",SUMIF('Control de pagos'!B:B,Descripción!B529,'Control de pagos'!D:D),"")</f>
        <v/>
      </c>
      <c r="H529" s="58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9" t="str">
        <f t="shared" si="8"/>
        <v/>
      </c>
    </row>
    <row r="530" spans="7:9">
      <c r="G530" s="58" t="str">
        <f>IF(A530="Plan",SUMIF('Control de pagos'!B:B,Descripción!B530,'Control de pagos'!D:D),"")</f>
        <v/>
      </c>
      <c r="H530" s="58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9" t="str">
        <f t="shared" si="8"/>
        <v/>
      </c>
    </row>
    <row r="531" spans="7:9">
      <c r="G531" s="58" t="str">
        <f>IF(A531="Plan",SUMIF('Control de pagos'!B:B,Descripción!B531,'Control de pagos'!D:D),"")</f>
        <v/>
      </c>
      <c r="H531" s="58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9" t="str">
        <f t="shared" si="8"/>
        <v/>
      </c>
    </row>
    <row r="532" spans="7:9">
      <c r="G532" s="58" t="str">
        <f>IF(A532="Plan",SUMIF('Control de pagos'!B:B,Descripción!B532,'Control de pagos'!D:D),"")</f>
        <v/>
      </c>
      <c r="H532" s="58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9" t="str">
        <f t="shared" ref="I532:I595" si="9">IF(G532="","",G532-H532)</f>
        <v/>
      </c>
    </row>
    <row r="533" spans="7:9">
      <c r="G533" s="58" t="str">
        <f>IF(A533="Plan",SUMIF('Control de pagos'!B:B,Descripción!B533,'Control de pagos'!D:D),"")</f>
        <v/>
      </c>
      <c r="H533" s="58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9" t="str">
        <f t="shared" si="9"/>
        <v/>
      </c>
    </row>
    <row r="534" spans="7:9">
      <c r="G534" s="58" t="str">
        <f>IF(A534="Plan",SUMIF('Control de pagos'!B:B,Descripción!B534,'Control de pagos'!D:D),"")</f>
        <v/>
      </c>
      <c r="H534" s="58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9" t="str">
        <f t="shared" si="9"/>
        <v/>
      </c>
    </row>
    <row r="535" spans="7:9">
      <c r="G535" s="58" t="str">
        <f>IF(A535="Plan",SUMIF('Control de pagos'!B:B,Descripción!B535,'Control de pagos'!D:D),"")</f>
        <v/>
      </c>
      <c r="H535" s="58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9" t="str">
        <f t="shared" si="9"/>
        <v/>
      </c>
    </row>
    <row r="536" spans="7:9">
      <c r="G536" s="58" t="str">
        <f>IF(A536="Plan",SUMIF('Control de pagos'!B:B,Descripción!B536,'Control de pagos'!D:D),"")</f>
        <v/>
      </c>
      <c r="H536" s="58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9" t="str">
        <f t="shared" si="9"/>
        <v/>
      </c>
    </row>
    <row r="537" spans="7:9">
      <c r="G537" s="58" t="str">
        <f>IF(A537="Plan",SUMIF('Control de pagos'!B:B,Descripción!B537,'Control de pagos'!D:D),"")</f>
        <v/>
      </c>
      <c r="H537" s="58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9" t="str">
        <f t="shared" si="9"/>
        <v/>
      </c>
    </row>
    <row r="538" spans="7:9">
      <c r="G538" s="58" t="str">
        <f>IF(A538="Plan",SUMIF('Control de pagos'!B:B,Descripción!B538,'Control de pagos'!D:D),"")</f>
        <v/>
      </c>
      <c r="H538" s="58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9" t="str">
        <f t="shared" si="9"/>
        <v/>
      </c>
    </row>
    <row r="539" spans="7:9">
      <c r="G539" s="58" t="str">
        <f>IF(A539="Plan",SUMIF('Control de pagos'!B:B,Descripción!B539,'Control de pagos'!D:D),"")</f>
        <v/>
      </c>
      <c r="H539" s="58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9" t="str">
        <f t="shared" si="9"/>
        <v/>
      </c>
    </row>
    <row r="540" spans="7:9">
      <c r="G540" s="58" t="str">
        <f>IF(A540="Plan",SUMIF('Control de pagos'!B:B,Descripción!B540,'Control de pagos'!D:D),"")</f>
        <v/>
      </c>
      <c r="H540" s="58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9" t="str">
        <f t="shared" si="9"/>
        <v/>
      </c>
    </row>
    <row r="541" spans="7:9">
      <c r="G541" s="58" t="str">
        <f>IF(A541="Plan",SUMIF('Control de pagos'!B:B,Descripción!B541,'Control de pagos'!D:D),"")</f>
        <v/>
      </c>
      <c r="H541" s="58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9" t="str">
        <f t="shared" si="9"/>
        <v/>
      </c>
    </row>
    <row r="542" spans="7:9">
      <c r="G542" s="58" t="str">
        <f>IF(A542="Plan",SUMIF('Control de pagos'!B:B,Descripción!B542,'Control de pagos'!D:D),"")</f>
        <v/>
      </c>
      <c r="H542" s="58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9" t="str">
        <f t="shared" si="9"/>
        <v/>
      </c>
    </row>
    <row r="543" spans="7:9">
      <c r="G543" s="58" t="str">
        <f>IF(A543="Plan",SUMIF('Control de pagos'!B:B,Descripción!B543,'Control de pagos'!D:D),"")</f>
        <v/>
      </c>
      <c r="H543" s="58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9" t="str">
        <f t="shared" si="9"/>
        <v/>
      </c>
    </row>
    <row r="544" spans="7:9">
      <c r="G544" s="58" t="str">
        <f>IF(A544="Plan",SUMIF('Control de pagos'!B:B,Descripción!B544,'Control de pagos'!D:D),"")</f>
        <v/>
      </c>
      <c r="H544" s="58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9" t="str">
        <f t="shared" si="9"/>
        <v/>
      </c>
    </row>
    <row r="545" spans="7:9">
      <c r="G545" s="58" t="str">
        <f>IF(A545="Plan",SUMIF('Control de pagos'!B:B,Descripción!B545,'Control de pagos'!D:D),"")</f>
        <v/>
      </c>
      <c r="H545" s="58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9" t="str">
        <f t="shared" si="9"/>
        <v/>
      </c>
    </row>
    <row r="546" spans="7:9">
      <c r="G546" s="58" t="str">
        <f>IF(A546="Plan",SUMIF('Control de pagos'!B:B,Descripción!B546,'Control de pagos'!D:D),"")</f>
        <v/>
      </c>
      <c r="H546" s="58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9" t="str">
        <f t="shared" si="9"/>
        <v/>
      </c>
    </row>
    <row r="547" spans="7:9">
      <c r="G547" s="58" t="str">
        <f>IF(A547="Plan",SUMIF('Control de pagos'!B:B,Descripción!B547,'Control de pagos'!D:D),"")</f>
        <v/>
      </c>
      <c r="H547" s="58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9" t="str">
        <f t="shared" si="9"/>
        <v/>
      </c>
    </row>
    <row r="548" spans="7:9">
      <c r="G548" s="58" t="str">
        <f>IF(A548="Plan",SUMIF('Control de pagos'!B:B,Descripción!B548,'Control de pagos'!D:D),"")</f>
        <v/>
      </c>
      <c r="H548" s="58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9" t="str">
        <f t="shared" si="9"/>
        <v/>
      </c>
    </row>
    <row r="549" spans="7:9">
      <c r="G549" s="58" t="str">
        <f>IF(A549="Plan",SUMIF('Control de pagos'!B:B,Descripción!B549,'Control de pagos'!D:D),"")</f>
        <v/>
      </c>
      <c r="H549" s="58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9" t="str">
        <f t="shared" si="9"/>
        <v/>
      </c>
    </row>
    <row r="550" spans="7:9">
      <c r="G550" s="58" t="str">
        <f>IF(A550="Plan",SUMIF('Control de pagos'!B:B,Descripción!B550,'Control de pagos'!D:D),"")</f>
        <v/>
      </c>
      <c r="H550" s="58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9" t="str">
        <f t="shared" si="9"/>
        <v/>
      </c>
    </row>
    <row r="551" spans="7:9">
      <c r="G551" s="58" t="str">
        <f>IF(A551="Plan",SUMIF('Control de pagos'!B:B,Descripción!B551,'Control de pagos'!D:D),"")</f>
        <v/>
      </c>
      <c r="H551" s="58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9" t="str">
        <f t="shared" si="9"/>
        <v/>
      </c>
    </row>
    <row r="552" spans="7:9">
      <c r="G552" s="58" t="str">
        <f>IF(A552="Plan",SUMIF('Control de pagos'!B:B,Descripción!B552,'Control de pagos'!D:D),"")</f>
        <v/>
      </c>
      <c r="H552" s="58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9" t="str">
        <f t="shared" si="9"/>
        <v/>
      </c>
    </row>
    <row r="553" spans="7:9">
      <c r="G553" s="58" t="str">
        <f>IF(A553="Plan",SUMIF('Control de pagos'!B:B,Descripción!B553,'Control de pagos'!D:D),"")</f>
        <v/>
      </c>
      <c r="H553" s="58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9" t="str">
        <f t="shared" si="9"/>
        <v/>
      </c>
    </row>
    <row r="554" spans="7:9">
      <c r="G554" s="58" t="str">
        <f>IF(A554="Plan",SUMIF('Control de pagos'!B:B,Descripción!B554,'Control de pagos'!D:D),"")</f>
        <v/>
      </c>
      <c r="H554" s="58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9" t="str">
        <f t="shared" si="9"/>
        <v/>
      </c>
    </row>
    <row r="555" spans="7:9">
      <c r="G555" s="58" t="str">
        <f>IF(A555="Plan",SUMIF('Control de pagos'!B:B,Descripción!B555,'Control de pagos'!D:D),"")</f>
        <v/>
      </c>
      <c r="H555" s="58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9" t="str">
        <f t="shared" si="9"/>
        <v/>
      </c>
    </row>
    <row r="556" spans="7:9">
      <c r="G556" s="58" t="str">
        <f>IF(A556="Plan",SUMIF('Control de pagos'!B:B,Descripción!B556,'Control de pagos'!D:D),"")</f>
        <v/>
      </c>
      <c r="H556" s="58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9" t="str">
        <f t="shared" si="9"/>
        <v/>
      </c>
    </row>
    <row r="557" spans="7:9">
      <c r="G557" s="58" t="str">
        <f>IF(A557="Plan",SUMIF('Control de pagos'!B:B,Descripción!B557,'Control de pagos'!D:D),"")</f>
        <v/>
      </c>
      <c r="H557" s="58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9" t="str">
        <f t="shared" si="9"/>
        <v/>
      </c>
    </row>
    <row r="558" spans="7:9">
      <c r="G558" s="58" t="str">
        <f>IF(A558="Plan",SUMIF('Control de pagos'!B:B,Descripción!B558,'Control de pagos'!D:D),"")</f>
        <v/>
      </c>
      <c r="H558" s="58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9" t="str">
        <f t="shared" si="9"/>
        <v/>
      </c>
    </row>
    <row r="559" spans="7:9">
      <c r="G559" s="58" t="str">
        <f>IF(A559="Plan",SUMIF('Control de pagos'!B:B,Descripción!B559,'Control de pagos'!D:D),"")</f>
        <v/>
      </c>
      <c r="H559" s="58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9" t="str">
        <f t="shared" si="9"/>
        <v/>
      </c>
    </row>
    <row r="560" spans="7:9">
      <c r="G560" s="58" t="str">
        <f>IF(A560="Plan",SUMIF('Control de pagos'!B:B,Descripción!B560,'Control de pagos'!D:D),"")</f>
        <v/>
      </c>
      <c r="H560" s="58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9" t="str">
        <f t="shared" si="9"/>
        <v/>
      </c>
    </row>
    <row r="561" spans="7:9">
      <c r="G561" s="58" t="str">
        <f>IF(A561="Plan",SUMIF('Control de pagos'!B:B,Descripción!B561,'Control de pagos'!D:D),"")</f>
        <v/>
      </c>
      <c r="H561" s="58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9" t="str">
        <f t="shared" si="9"/>
        <v/>
      </c>
    </row>
    <row r="562" spans="7:9">
      <c r="G562" s="58" t="str">
        <f>IF(A562="Plan",SUMIF('Control de pagos'!B:B,Descripción!B562,'Control de pagos'!D:D),"")</f>
        <v/>
      </c>
      <c r="H562" s="58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9" t="str">
        <f t="shared" si="9"/>
        <v/>
      </c>
    </row>
    <row r="563" spans="7:9">
      <c r="G563" s="58" t="str">
        <f>IF(A563="Plan",SUMIF('Control de pagos'!B:B,Descripción!B563,'Control de pagos'!D:D),"")</f>
        <v/>
      </c>
      <c r="H563" s="58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9" t="str">
        <f t="shared" si="9"/>
        <v/>
      </c>
    </row>
    <row r="564" spans="7:9">
      <c r="G564" s="58" t="str">
        <f>IF(A564="Plan",SUMIF('Control de pagos'!B:B,Descripción!B564,'Control de pagos'!D:D),"")</f>
        <v/>
      </c>
      <c r="H564" s="58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9" t="str">
        <f t="shared" si="9"/>
        <v/>
      </c>
    </row>
    <row r="565" spans="7:9">
      <c r="G565" s="58" t="str">
        <f>IF(A565="Plan",SUMIF('Control de pagos'!B:B,Descripción!B565,'Control de pagos'!D:D),"")</f>
        <v/>
      </c>
      <c r="H565" s="58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9" t="str">
        <f t="shared" si="9"/>
        <v/>
      </c>
    </row>
    <row r="566" spans="7:9">
      <c r="G566" s="58" t="str">
        <f>IF(A566="Plan",SUMIF('Control de pagos'!B:B,Descripción!B566,'Control de pagos'!D:D),"")</f>
        <v/>
      </c>
      <c r="H566" s="58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9" t="str">
        <f t="shared" si="9"/>
        <v/>
      </c>
    </row>
    <row r="567" spans="7:9">
      <c r="G567" s="58" t="str">
        <f>IF(A567="Plan",SUMIF('Control de pagos'!B:B,Descripción!B567,'Control de pagos'!D:D),"")</f>
        <v/>
      </c>
      <c r="H567" s="58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9" t="str">
        <f t="shared" si="9"/>
        <v/>
      </c>
    </row>
    <row r="568" spans="7:9">
      <c r="G568" s="58" t="str">
        <f>IF(A568="Plan",SUMIF('Control de pagos'!B:B,Descripción!B568,'Control de pagos'!D:D),"")</f>
        <v/>
      </c>
      <c r="H568" s="58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9" t="str">
        <f t="shared" si="9"/>
        <v/>
      </c>
    </row>
    <row r="569" spans="7:9">
      <c r="G569" s="58" t="str">
        <f>IF(A569="Plan",SUMIF('Control de pagos'!B:B,Descripción!B569,'Control de pagos'!D:D),"")</f>
        <v/>
      </c>
      <c r="H569" s="58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9" t="str">
        <f t="shared" si="9"/>
        <v/>
      </c>
    </row>
    <row r="570" spans="7:9">
      <c r="G570" s="58" t="str">
        <f>IF(A570="Plan",SUMIF('Control de pagos'!B:B,Descripción!B570,'Control de pagos'!D:D),"")</f>
        <v/>
      </c>
      <c r="H570" s="58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9" t="str">
        <f t="shared" si="9"/>
        <v/>
      </c>
    </row>
    <row r="571" spans="7:9">
      <c r="G571" s="58" t="str">
        <f>IF(A571="Plan",SUMIF('Control de pagos'!B:B,Descripción!B571,'Control de pagos'!D:D),"")</f>
        <v/>
      </c>
      <c r="H571" s="58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9" t="str">
        <f t="shared" si="9"/>
        <v/>
      </c>
    </row>
    <row r="572" spans="7:9">
      <c r="G572" s="58" t="str">
        <f>IF(A572="Plan",SUMIF('Control de pagos'!B:B,Descripción!B572,'Control de pagos'!D:D),"")</f>
        <v/>
      </c>
      <c r="H572" s="58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9" t="str">
        <f t="shared" si="9"/>
        <v/>
      </c>
    </row>
    <row r="573" spans="7:9">
      <c r="G573" s="58" t="str">
        <f>IF(A573="Plan",SUMIF('Control de pagos'!B:B,Descripción!B573,'Control de pagos'!D:D),"")</f>
        <v/>
      </c>
      <c r="H573" s="58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9" t="str">
        <f t="shared" si="9"/>
        <v/>
      </c>
    </row>
    <row r="574" spans="7:9">
      <c r="G574" s="58" t="str">
        <f>IF(A574="Plan",SUMIF('Control de pagos'!B:B,Descripción!B574,'Control de pagos'!D:D),"")</f>
        <v/>
      </c>
      <c r="H574" s="58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9" t="str">
        <f t="shared" si="9"/>
        <v/>
      </c>
    </row>
    <row r="575" spans="7:9">
      <c r="G575" s="58" t="str">
        <f>IF(A575="Plan",SUMIF('Control de pagos'!B:B,Descripción!B575,'Control de pagos'!D:D),"")</f>
        <v/>
      </c>
      <c r="H575" s="58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9" t="str">
        <f t="shared" si="9"/>
        <v/>
      </c>
    </row>
    <row r="576" spans="7:9">
      <c r="G576" s="58" t="str">
        <f>IF(A576="Plan",SUMIF('Control de pagos'!B:B,Descripción!B576,'Control de pagos'!D:D),"")</f>
        <v/>
      </c>
      <c r="H576" s="58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9" t="str">
        <f t="shared" si="9"/>
        <v/>
      </c>
    </row>
    <row r="577" spans="7:9">
      <c r="G577" s="58" t="str">
        <f>IF(A577="Plan",SUMIF('Control de pagos'!B:B,Descripción!B577,'Control de pagos'!D:D),"")</f>
        <v/>
      </c>
      <c r="H577" s="58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9" t="str">
        <f t="shared" si="9"/>
        <v/>
      </c>
    </row>
    <row r="578" spans="7:9">
      <c r="G578" s="58" t="str">
        <f>IF(A578="Plan",SUMIF('Control de pagos'!B:B,Descripción!B578,'Control de pagos'!D:D),"")</f>
        <v/>
      </c>
      <c r="H578" s="58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9" t="str">
        <f t="shared" si="9"/>
        <v/>
      </c>
    </row>
    <row r="579" spans="7:9">
      <c r="G579" s="58" t="str">
        <f>IF(A579="Plan",SUMIF('Control de pagos'!B:B,Descripción!B579,'Control de pagos'!D:D),"")</f>
        <v/>
      </c>
      <c r="H579" s="58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9" t="str">
        <f t="shared" si="9"/>
        <v/>
      </c>
    </row>
    <row r="580" spans="7:9">
      <c r="G580" s="58" t="str">
        <f>IF(A580="Plan",SUMIF('Control de pagos'!B:B,Descripción!B580,'Control de pagos'!D:D),"")</f>
        <v/>
      </c>
      <c r="H580" s="58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9" t="str">
        <f t="shared" si="9"/>
        <v/>
      </c>
    </row>
    <row r="581" spans="7:9">
      <c r="G581" s="58" t="str">
        <f>IF(A581="Plan",SUMIF('Control de pagos'!B:B,Descripción!B581,'Control de pagos'!D:D),"")</f>
        <v/>
      </c>
      <c r="H581" s="58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9" t="str">
        <f t="shared" si="9"/>
        <v/>
      </c>
    </row>
    <row r="582" spans="7:9">
      <c r="G582" s="58" t="str">
        <f>IF(A582="Plan",SUMIF('Control de pagos'!B:B,Descripción!B582,'Control de pagos'!D:D),"")</f>
        <v/>
      </c>
      <c r="H582" s="58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9" t="str">
        <f t="shared" si="9"/>
        <v/>
      </c>
    </row>
    <row r="583" spans="7:9">
      <c r="G583" s="58" t="str">
        <f>IF(A583="Plan",SUMIF('Control de pagos'!B:B,Descripción!B583,'Control de pagos'!D:D),"")</f>
        <v/>
      </c>
      <c r="H583" s="58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9" t="str">
        <f t="shared" si="9"/>
        <v/>
      </c>
    </row>
    <row r="584" spans="7:9">
      <c r="G584" s="58" t="str">
        <f>IF(A584="Plan",SUMIF('Control de pagos'!B:B,Descripción!B584,'Control de pagos'!D:D),"")</f>
        <v/>
      </c>
      <c r="H584" s="58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9" t="str">
        <f t="shared" si="9"/>
        <v/>
      </c>
    </row>
    <row r="585" spans="7:9">
      <c r="G585" s="58" t="str">
        <f>IF(A585="Plan",SUMIF('Control de pagos'!B:B,Descripción!B585,'Control de pagos'!D:D),"")</f>
        <v/>
      </c>
      <c r="H585" s="58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9" t="str">
        <f t="shared" si="9"/>
        <v/>
      </c>
    </row>
    <row r="586" spans="7:9">
      <c r="G586" s="58" t="str">
        <f>IF(A586="Plan",SUMIF('Control de pagos'!B:B,Descripción!B586,'Control de pagos'!D:D),"")</f>
        <v/>
      </c>
      <c r="H586" s="58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9" t="str">
        <f t="shared" si="9"/>
        <v/>
      </c>
    </row>
    <row r="587" spans="7:9">
      <c r="G587" s="58" t="str">
        <f>IF(A587="Plan",SUMIF('Control de pagos'!B:B,Descripción!B587,'Control de pagos'!D:D),"")</f>
        <v/>
      </c>
      <c r="H587" s="58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9" t="str">
        <f t="shared" si="9"/>
        <v/>
      </c>
    </row>
    <row r="588" spans="7:9">
      <c r="G588" s="58" t="str">
        <f>IF(A588="Plan",SUMIF('Control de pagos'!B:B,Descripción!B588,'Control de pagos'!D:D),"")</f>
        <v/>
      </c>
      <c r="H588" s="58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9" t="str">
        <f t="shared" si="9"/>
        <v/>
      </c>
    </row>
    <row r="589" spans="7:9">
      <c r="G589" s="58" t="str">
        <f>IF(A589="Plan",SUMIF('Control de pagos'!B:B,Descripción!B589,'Control de pagos'!D:D),"")</f>
        <v/>
      </c>
      <c r="H589" s="58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9" t="str">
        <f t="shared" si="9"/>
        <v/>
      </c>
    </row>
    <row r="590" spans="7:9">
      <c r="G590" s="58" t="str">
        <f>IF(A590="Plan",SUMIF('Control de pagos'!B:B,Descripción!B590,'Control de pagos'!D:D),"")</f>
        <v/>
      </c>
      <c r="H590" s="58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9" t="str">
        <f t="shared" si="9"/>
        <v/>
      </c>
    </row>
    <row r="591" spans="7:9">
      <c r="G591" s="58" t="str">
        <f>IF(A591="Plan",SUMIF('Control de pagos'!B:B,Descripción!B591,'Control de pagos'!D:D),"")</f>
        <v/>
      </c>
      <c r="H591" s="58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9" t="str">
        <f t="shared" si="9"/>
        <v/>
      </c>
    </row>
    <row r="592" spans="7:9">
      <c r="G592" s="58" t="str">
        <f>IF(A592="Plan",SUMIF('Control de pagos'!B:B,Descripción!B592,'Control de pagos'!D:D),"")</f>
        <v/>
      </c>
      <c r="H592" s="58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9" t="str">
        <f t="shared" si="9"/>
        <v/>
      </c>
    </row>
    <row r="593" spans="7:9">
      <c r="G593" s="58" t="str">
        <f>IF(A593="Plan",SUMIF('Control de pagos'!B:B,Descripción!B593,'Control de pagos'!D:D),"")</f>
        <v/>
      </c>
      <c r="H593" s="58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9" t="str">
        <f t="shared" si="9"/>
        <v/>
      </c>
    </row>
    <row r="594" spans="7:9">
      <c r="G594" s="58" t="str">
        <f>IF(A594="Plan",SUMIF('Control de pagos'!B:B,Descripción!B594,'Control de pagos'!D:D),"")</f>
        <v/>
      </c>
      <c r="H594" s="58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9" t="str">
        <f t="shared" si="9"/>
        <v/>
      </c>
    </row>
    <row r="595" spans="7:9">
      <c r="G595" s="58" t="str">
        <f>IF(A595="Plan",SUMIF('Control de pagos'!B:B,Descripción!B595,'Control de pagos'!D:D),"")</f>
        <v/>
      </c>
      <c r="H595" s="58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9" t="str">
        <f t="shared" si="9"/>
        <v/>
      </c>
    </row>
    <row r="596" spans="7:9">
      <c r="G596" s="58" t="str">
        <f>IF(A596="Plan",SUMIF('Control de pagos'!B:B,Descripción!B596,'Control de pagos'!D:D),"")</f>
        <v/>
      </c>
      <c r="H596" s="58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9" t="str">
        <f t="shared" ref="I596:I659" si="10">IF(G596="","",G596-H596)</f>
        <v/>
      </c>
    </row>
    <row r="597" spans="7:9">
      <c r="G597" s="58" t="str">
        <f>IF(A597="Plan",SUMIF('Control de pagos'!B:B,Descripción!B597,'Control de pagos'!D:D),"")</f>
        <v/>
      </c>
      <c r="H597" s="58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9" t="str">
        <f t="shared" si="10"/>
        <v/>
      </c>
    </row>
    <row r="598" spans="7:9">
      <c r="G598" s="58" t="str">
        <f>IF(A598="Plan",SUMIF('Control de pagos'!B:B,Descripción!B598,'Control de pagos'!D:D),"")</f>
        <v/>
      </c>
      <c r="H598" s="58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9" t="str">
        <f t="shared" si="10"/>
        <v/>
      </c>
    </row>
    <row r="599" spans="7:9">
      <c r="G599" s="58" t="str">
        <f>IF(A599="Plan",SUMIF('Control de pagos'!B:B,Descripción!B599,'Control de pagos'!D:D),"")</f>
        <v/>
      </c>
      <c r="H599" s="58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9" t="str">
        <f t="shared" si="10"/>
        <v/>
      </c>
    </row>
    <row r="600" spans="7:9">
      <c r="G600" s="58" t="str">
        <f>IF(A600="Plan",SUMIF('Control de pagos'!B:B,Descripción!B600,'Control de pagos'!D:D),"")</f>
        <v/>
      </c>
      <c r="H600" s="58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9" t="str">
        <f t="shared" si="10"/>
        <v/>
      </c>
    </row>
    <row r="601" spans="7:9">
      <c r="G601" s="58" t="str">
        <f>IF(A601="Plan",SUMIF('Control de pagos'!B:B,Descripción!B601,'Control de pagos'!D:D),"")</f>
        <v/>
      </c>
      <c r="H601" s="58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9" t="str">
        <f t="shared" si="10"/>
        <v/>
      </c>
    </row>
    <row r="602" spans="7:9">
      <c r="G602" s="58" t="str">
        <f>IF(A602="Plan",SUMIF('Control de pagos'!B:B,Descripción!B602,'Control de pagos'!D:D),"")</f>
        <v/>
      </c>
      <c r="H602" s="58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9" t="str">
        <f t="shared" si="10"/>
        <v/>
      </c>
    </row>
    <row r="603" spans="7:9">
      <c r="G603" s="58" t="str">
        <f>IF(A603="Plan",SUMIF('Control de pagos'!B:B,Descripción!B603,'Control de pagos'!D:D),"")</f>
        <v/>
      </c>
      <c r="H603" s="58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9" t="str">
        <f t="shared" si="10"/>
        <v/>
      </c>
    </row>
    <row r="604" spans="7:9">
      <c r="G604" s="58" t="str">
        <f>IF(A604="Plan",SUMIF('Control de pagos'!B:B,Descripción!B604,'Control de pagos'!D:D),"")</f>
        <v/>
      </c>
      <c r="H604" s="58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9" t="str">
        <f t="shared" si="10"/>
        <v/>
      </c>
    </row>
    <row r="605" spans="7:9">
      <c r="G605" s="58" t="str">
        <f>IF(A605="Plan",SUMIF('Control de pagos'!B:B,Descripción!B605,'Control de pagos'!D:D),"")</f>
        <v/>
      </c>
      <c r="H605" s="58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9" t="str">
        <f t="shared" si="10"/>
        <v/>
      </c>
    </row>
    <row r="606" spans="7:9">
      <c r="G606" s="58" t="str">
        <f>IF(A606="Plan",SUMIF('Control de pagos'!B:B,Descripción!B606,'Control de pagos'!D:D),"")</f>
        <v/>
      </c>
      <c r="H606" s="58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9" t="str">
        <f t="shared" si="10"/>
        <v/>
      </c>
    </row>
    <row r="607" spans="7:9">
      <c r="G607" s="58" t="str">
        <f>IF(A607="Plan",SUMIF('Control de pagos'!B:B,Descripción!B607,'Control de pagos'!D:D),"")</f>
        <v/>
      </c>
      <c r="H607" s="58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9" t="str">
        <f t="shared" si="10"/>
        <v/>
      </c>
    </row>
    <row r="608" spans="7:9">
      <c r="G608" s="58" t="str">
        <f>IF(A608="Plan",SUMIF('Control de pagos'!B:B,Descripción!B608,'Control de pagos'!D:D),"")</f>
        <v/>
      </c>
      <c r="H608" s="58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9" t="str">
        <f t="shared" si="10"/>
        <v/>
      </c>
    </row>
    <row r="609" spans="7:9">
      <c r="G609" s="58" t="str">
        <f>IF(A609="Plan",SUMIF('Control de pagos'!B:B,Descripción!B609,'Control de pagos'!D:D),"")</f>
        <v/>
      </c>
      <c r="H609" s="58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9" t="str">
        <f t="shared" si="10"/>
        <v/>
      </c>
    </row>
    <row r="610" spans="7:9">
      <c r="G610" s="58" t="str">
        <f>IF(A610="Plan",SUMIF('Control de pagos'!B:B,Descripción!B610,'Control de pagos'!D:D),"")</f>
        <v/>
      </c>
      <c r="H610" s="58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9" t="str">
        <f t="shared" si="10"/>
        <v/>
      </c>
    </row>
    <row r="611" spans="7:9">
      <c r="G611" s="58" t="str">
        <f>IF(A611="Plan",SUMIF('Control de pagos'!B:B,Descripción!B611,'Control de pagos'!D:D),"")</f>
        <v/>
      </c>
      <c r="H611" s="58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9" t="str">
        <f t="shared" si="10"/>
        <v/>
      </c>
    </row>
    <row r="612" spans="7:9">
      <c r="G612" s="58" t="str">
        <f>IF(A612="Plan",SUMIF('Control de pagos'!B:B,Descripción!B612,'Control de pagos'!D:D),"")</f>
        <v/>
      </c>
      <c r="H612" s="58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9" t="str">
        <f t="shared" si="10"/>
        <v/>
      </c>
    </row>
    <row r="613" spans="7:9">
      <c r="G613" s="58" t="str">
        <f>IF(A613="Plan",SUMIF('Control de pagos'!B:B,Descripción!B613,'Control de pagos'!D:D),"")</f>
        <v/>
      </c>
      <c r="H613" s="58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9" t="str">
        <f t="shared" si="10"/>
        <v/>
      </c>
    </row>
    <row r="614" spans="7:9">
      <c r="G614" s="58" t="str">
        <f>IF(A614="Plan",SUMIF('Control de pagos'!B:B,Descripción!B614,'Control de pagos'!D:D),"")</f>
        <v/>
      </c>
      <c r="H614" s="58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9" t="str">
        <f t="shared" si="10"/>
        <v/>
      </c>
    </row>
    <row r="615" spans="7:9">
      <c r="G615" s="58" t="str">
        <f>IF(A615="Plan",SUMIF('Control de pagos'!B:B,Descripción!B615,'Control de pagos'!D:D),"")</f>
        <v/>
      </c>
      <c r="H615" s="58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9" t="str">
        <f t="shared" si="10"/>
        <v/>
      </c>
    </row>
    <row r="616" spans="7:9">
      <c r="G616" s="58" t="str">
        <f>IF(A616="Plan",SUMIF('Control de pagos'!B:B,Descripción!B616,'Control de pagos'!D:D),"")</f>
        <v/>
      </c>
      <c r="H616" s="58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9" t="str">
        <f t="shared" si="10"/>
        <v/>
      </c>
    </row>
    <row r="617" spans="7:9">
      <c r="G617" s="58" t="str">
        <f>IF(A617="Plan",SUMIF('Control de pagos'!B:B,Descripción!B617,'Control de pagos'!D:D),"")</f>
        <v/>
      </c>
      <c r="H617" s="58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9" t="str">
        <f t="shared" si="10"/>
        <v/>
      </c>
    </row>
    <row r="618" spans="7:9">
      <c r="G618" s="58" t="str">
        <f>IF(A618="Plan",SUMIF('Control de pagos'!B:B,Descripción!B618,'Control de pagos'!D:D),"")</f>
        <v/>
      </c>
      <c r="H618" s="58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9" t="str">
        <f t="shared" si="10"/>
        <v/>
      </c>
    </row>
    <row r="619" spans="7:9">
      <c r="G619" s="58" t="str">
        <f>IF(A619="Plan",SUMIF('Control de pagos'!B:B,Descripción!B619,'Control de pagos'!D:D),"")</f>
        <v/>
      </c>
      <c r="H619" s="58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9" t="str">
        <f t="shared" si="10"/>
        <v/>
      </c>
    </row>
    <row r="620" spans="7:9">
      <c r="G620" s="58" t="str">
        <f>IF(A620="Plan",SUMIF('Control de pagos'!B:B,Descripción!B620,'Control de pagos'!D:D),"")</f>
        <v/>
      </c>
      <c r="H620" s="58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9" t="str">
        <f t="shared" si="10"/>
        <v/>
      </c>
    </row>
    <row r="621" spans="7:9">
      <c r="G621" s="58" t="str">
        <f>IF(A621="Plan",SUMIF('Control de pagos'!B:B,Descripción!B621,'Control de pagos'!D:D),"")</f>
        <v/>
      </c>
      <c r="H621" s="58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9" t="str">
        <f t="shared" si="10"/>
        <v/>
      </c>
    </row>
    <row r="622" spans="7:9">
      <c r="G622" s="58" t="str">
        <f>IF(A622="Plan",SUMIF('Control de pagos'!B:B,Descripción!B622,'Control de pagos'!D:D),"")</f>
        <v/>
      </c>
      <c r="H622" s="58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9" t="str">
        <f t="shared" si="10"/>
        <v/>
      </c>
    </row>
    <row r="623" spans="7:9">
      <c r="G623" s="58" t="str">
        <f>IF(A623="Plan",SUMIF('Control de pagos'!B:B,Descripción!B623,'Control de pagos'!D:D),"")</f>
        <v/>
      </c>
      <c r="H623" s="58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9" t="str">
        <f t="shared" si="10"/>
        <v/>
      </c>
    </row>
    <row r="624" spans="7:9">
      <c r="G624" s="58" t="str">
        <f>IF(A624="Plan",SUMIF('Control de pagos'!B:B,Descripción!B624,'Control de pagos'!D:D),"")</f>
        <v/>
      </c>
      <c r="H624" s="58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9" t="str">
        <f t="shared" si="10"/>
        <v/>
      </c>
    </row>
    <row r="625" spans="7:9">
      <c r="G625" s="58" t="str">
        <f>IF(A625="Plan",SUMIF('Control de pagos'!B:B,Descripción!B625,'Control de pagos'!D:D),"")</f>
        <v/>
      </c>
      <c r="H625" s="58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9" t="str">
        <f t="shared" si="10"/>
        <v/>
      </c>
    </row>
    <row r="626" spans="7:9">
      <c r="G626" s="58" t="str">
        <f>IF(A626="Plan",SUMIF('Control de pagos'!B:B,Descripción!B626,'Control de pagos'!D:D),"")</f>
        <v/>
      </c>
      <c r="H626" s="58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9" t="str">
        <f t="shared" si="10"/>
        <v/>
      </c>
    </row>
    <row r="627" spans="7:9">
      <c r="G627" s="58" t="str">
        <f>IF(A627="Plan",SUMIF('Control de pagos'!B:B,Descripción!B627,'Control de pagos'!D:D),"")</f>
        <v/>
      </c>
      <c r="H627" s="58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9" t="str">
        <f t="shared" si="10"/>
        <v/>
      </c>
    </row>
    <row r="628" spans="7:9">
      <c r="G628" s="58" t="str">
        <f>IF(A628="Plan",SUMIF('Control de pagos'!B:B,Descripción!B628,'Control de pagos'!D:D),"")</f>
        <v/>
      </c>
      <c r="H628" s="58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9" t="str">
        <f t="shared" si="10"/>
        <v/>
      </c>
    </row>
    <row r="629" spans="7:9">
      <c r="G629" s="58" t="str">
        <f>IF(A629="Plan",SUMIF('Control de pagos'!B:B,Descripción!B629,'Control de pagos'!D:D),"")</f>
        <v/>
      </c>
      <c r="H629" s="58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9" t="str">
        <f t="shared" si="10"/>
        <v/>
      </c>
    </row>
    <row r="630" spans="7:9">
      <c r="G630" s="58" t="str">
        <f>IF(A630="Plan",SUMIF('Control de pagos'!B:B,Descripción!B630,'Control de pagos'!D:D),"")</f>
        <v/>
      </c>
      <c r="H630" s="58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9" t="str">
        <f t="shared" si="10"/>
        <v/>
      </c>
    </row>
    <row r="631" spans="7:9">
      <c r="G631" s="58" t="str">
        <f>IF(A631="Plan",SUMIF('Control de pagos'!B:B,Descripción!B631,'Control de pagos'!D:D),"")</f>
        <v/>
      </c>
      <c r="H631" s="58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9" t="str">
        <f t="shared" si="10"/>
        <v/>
      </c>
    </row>
    <row r="632" spans="7:9">
      <c r="G632" s="58" t="str">
        <f>IF(A632="Plan",SUMIF('Control de pagos'!B:B,Descripción!B632,'Control de pagos'!D:D),"")</f>
        <v/>
      </c>
      <c r="H632" s="58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9" t="str">
        <f t="shared" si="10"/>
        <v/>
      </c>
    </row>
    <row r="633" spans="7:9">
      <c r="G633" s="58" t="str">
        <f>IF(A633="Plan",SUMIF('Control de pagos'!B:B,Descripción!B633,'Control de pagos'!D:D),"")</f>
        <v/>
      </c>
      <c r="H633" s="58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9" t="str">
        <f t="shared" si="10"/>
        <v/>
      </c>
    </row>
    <row r="634" spans="7:9">
      <c r="G634" s="58" t="str">
        <f>IF(A634="Plan",SUMIF('Control de pagos'!B:B,Descripción!B634,'Control de pagos'!D:D),"")</f>
        <v/>
      </c>
      <c r="H634" s="58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9" t="str">
        <f t="shared" si="10"/>
        <v/>
      </c>
    </row>
    <row r="635" spans="7:9">
      <c r="G635" s="58" t="str">
        <f>IF(A635="Plan",SUMIF('Control de pagos'!B:B,Descripción!B635,'Control de pagos'!D:D),"")</f>
        <v/>
      </c>
      <c r="H635" s="58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9" t="str">
        <f t="shared" si="10"/>
        <v/>
      </c>
    </row>
    <row r="636" spans="7:9">
      <c r="G636" s="58" t="str">
        <f>IF(A636="Plan",SUMIF('Control de pagos'!B:B,Descripción!B636,'Control de pagos'!D:D),"")</f>
        <v/>
      </c>
      <c r="H636" s="58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9" t="str">
        <f t="shared" si="10"/>
        <v/>
      </c>
    </row>
    <row r="637" spans="7:9">
      <c r="G637" s="58" t="str">
        <f>IF(A637="Plan",SUMIF('Control de pagos'!B:B,Descripción!B637,'Control de pagos'!D:D),"")</f>
        <v/>
      </c>
      <c r="H637" s="58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9" t="str">
        <f t="shared" si="10"/>
        <v/>
      </c>
    </row>
    <row r="638" spans="7:9">
      <c r="G638" s="58" t="str">
        <f>IF(A638="Plan",SUMIF('Control de pagos'!B:B,Descripción!B638,'Control de pagos'!D:D),"")</f>
        <v/>
      </c>
      <c r="H638" s="58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9" t="str">
        <f t="shared" si="10"/>
        <v/>
      </c>
    </row>
    <row r="639" spans="7:9">
      <c r="G639" s="58" t="str">
        <f>IF(A639="Plan",SUMIF('Control de pagos'!B:B,Descripción!B639,'Control de pagos'!D:D),"")</f>
        <v/>
      </c>
      <c r="H639" s="58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9" t="str">
        <f t="shared" si="10"/>
        <v/>
      </c>
    </row>
    <row r="640" spans="7:9">
      <c r="G640" s="58" t="str">
        <f>IF(A640="Plan",SUMIF('Control de pagos'!B:B,Descripción!B640,'Control de pagos'!D:D),"")</f>
        <v/>
      </c>
      <c r="H640" s="58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9" t="str">
        <f t="shared" si="10"/>
        <v/>
      </c>
    </row>
    <row r="641" spans="7:9">
      <c r="G641" s="58" t="str">
        <f>IF(A641="Plan",SUMIF('Control de pagos'!B:B,Descripción!B641,'Control de pagos'!D:D),"")</f>
        <v/>
      </c>
      <c r="H641" s="58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9" t="str">
        <f t="shared" si="10"/>
        <v/>
      </c>
    </row>
    <row r="642" spans="7:9">
      <c r="G642" s="58" t="str">
        <f>IF(A642="Plan",SUMIF('Control de pagos'!B:B,Descripción!B642,'Control de pagos'!D:D),"")</f>
        <v/>
      </c>
      <c r="H642" s="58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9" t="str">
        <f t="shared" si="10"/>
        <v/>
      </c>
    </row>
    <row r="643" spans="7:9">
      <c r="G643" s="58" t="str">
        <f>IF(A643="Plan",SUMIF('Control de pagos'!B:B,Descripción!B643,'Control de pagos'!D:D),"")</f>
        <v/>
      </c>
      <c r="H643" s="58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9" t="str">
        <f t="shared" si="10"/>
        <v/>
      </c>
    </row>
    <row r="644" spans="7:9">
      <c r="G644" s="58" t="str">
        <f>IF(A644="Plan",SUMIF('Control de pagos'!B:B,Descripción!B644,'Control de pagos'!D:D),"")</f>
        <v/>
      </c>
      <c r="H644" s="58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9" t="str">
        <f t="shared" si="10"/>
        <v/>
      </c>
    </row>
    <row r="645" spans="7:9">
      <c r="G645" s="58" t="str">
        <f>IF(A645="Plan",SUMIF('Control de pagos'!B:B,Descripción!B645,'Control de pagos'!D:D),"")</f>
        <v/>
      </c>
      <c r="H645" s="58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9" t="str">
        <f t="shared" si="10"/>
        <v/>
      </c>
    </row>
    <row r="646" spans="7:9">
      <c r="G646" s="58" t="str">
        <f>IF(A646="Plan",SUMIF('Control de pagos'!B:B,Descripción!B646,'Control de pagos'!D:D),"")</f>
        <v/>
      </c>
      <c r="H646" s="58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9" t="str">
        <f t="shared" si="10"/>
        <v/>
      </c>
    </row>
    <row r="647" spans="7:9">
      <c r="G647" s="58" t="str">
        <f>IF(A647="Plan",SUMIF('Control de pagos'!B:B,Descripción!B647,'Control de pagos'!D:D),"")</f>
        <v/>
      </c>
      <c r="H647" s="58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9" t="str">
        <f t="shared" si="10"/>
        <v/>
      </c>
    </row>
    <row r="648" spans="7:9">
      <c r="G648" s="58" t="str">
        <f>IF(A648="Plan",SUMIF('Control de pagos'!B:B,Descripción!B648,'Control de pagos'!D:D),"")</f>
        <v/>
      </c>
      <c r="H648" s="58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9" t="str">
        <f t="shared" si="10"/>
        <v/>
      </c>
    </row>
    <row r="649" spans="7:9">
      <c r="G649" s="58" t="str">
        <f>IF(A649="Plan",SUMIF('Control de pagos'!B:B,Descripción!B649,'Control de pagos'!D:D),"")</f>
        <v/>
      </c>
      <c r="H649" s="58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9" t="str">
        <f t="shared" si="10"/>
        <v/>
      </c>
    </row>
    <row r="650" spans="7:9">
      <c r="G650" s="58" t="str">
        <f>IF(A650="Plan",SUMIF('Control de pagos'!B:B,Descripción!B650,'Control de pagos'!D:D),"")</f>
        <v/>
      </c>
      <c r="H650" s="58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9" t="str">
        <f t="shared" si="10"/>
        <v/>
      </c>
    </row>
    <row r="651" spans="7:9">
      <c r="G651" s="58" t="str">
        <f>IF(A651="Plan",SUMIF('Control de pagos'!B:B,Descripción!B651,'Control de pagos'!D:D),"")</f>
        <v/>
      </c>
      <c r="H651" s="58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9" t="str">
        <f t="shared" si="10"/>
        <v/>
      </c>
    </row>
    <row r="652" spans="7:9">
      <c r="G652" s="58" t="str">
        <f>IF(A652="Plan",SUMIF('Control de pagos'!B:B,Descripción!B652,'Control de pagos'!D:D),"")</f>
        <v/>
      </c>
      <c r="H652" s="58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9" t="str">
        <f t="shared" si="10"/>
        <v/>
      </c>
    </row>
    <row r="653" spans="7:9">
      <c r="G653" s="58" t="str">
        <f>IF(A653="Plan",SUMIF('Control de pagos'!B:B,Descripción!B653,'Control de pagos'!D:D),"")</f>
        <v/>
      </c>
      <c r="H653" s="58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9" t="str">
        <f t="shared" si="10"/>
        <v/>
      </c>
    </row>
    <row r="654" spans="7:9">
      <c r="G654" s="58" t="str">
        <f>IF(A654="Plan",SUMIF('Control de pagos'!B:B,Descripción!B654,'Control de pagos'!D:D),"")</f>
        <v/>
      </c>
      <c r="H654" s="58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9" t="str">
        <f t="shared" si="10"/>
        <v/>
      </c>
    </row>
    <row r="655" spans="7:9">
      <c r="G655" s="58" t="str">
        <f>IF(A655="Plan",SUMIF('Control de pagos'!B:B,Descripción!B655,'Control de pagos'!D:D),"")</f>
        <v/>
      </c>
      <c r="H655" s="58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9" t="str">
        <f t="shared" si="10"/>
        <v/>
      </c>
    </row>
    <row r="656" spans="7:9">
      <c r="G656" s="58" t="str">
        <f>IF(A656="Plan",SUMIF('Control de pagos'!B:B,Descripción!B656,'Control de pagos'!D:D),"")</f>
        <v/>
      </c>
      <c r="H656" s="58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9" t="str">
        <f t="shared" si="10"/>
        <v/>
      </c>
    </row>
    <row r="657" spans="7:9">
      <c r="G657" s="58" t="str">
        <f>IF(A657="Plan",SUMIF('Control de pagos'!B:B,Descripción!B657,'Control de pagos'!D:D),"")</f>
        <v/>
      </c>
      <c r="H657" s="58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9" t="str">
        <f t="shared" si="10"/>
        <v/>
      </c>
    </row>
    <row r="658" spans="7:9">
      <c r="G658" s="58" t="str">
        <f>IF(A658="Plan",SUMIF('Control de pagos'!B:B,Descripción!B658,'Control de pagos'!D:D),"")</f>
        <v/>
      </c>
      <c r="H658" s="58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9" t="str">
        <f t="shared" si="10"/>
        <v/>
      </c>
    </row>
    <row r="659" spans="7:9">
      <c r="G659" s="58" t="str">
        <f>IF(A659="Plan",SUMIF('Control de pagos'!B:B,Descripción!B659,'Control de pagos'!D:D),"")</f>
        <v/>
      </c>
      <c r="H659" s="58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9" t="str">
        <f t="shared" si="10"/>
        <v/>
      </c>
    </row>
    <row r="660" spans="7:9">
      <c r="G660" s="58" t="str">
        <f>IF(A660="Plan",SUMIF('Control de pagos'!B:B,Descripción!B660,'Control de pagos'!D:D),"")</f>
        <v/>
      </c>
      <c r="H660" s="58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9" t="str">
        <f t="shared" ref="I660:I710" si="11">IF(G660="","",G660-H660)</f>
        <v/>
      </c>
    </row>
    <row r="661" spans="7:9">
      <c r="G661" s="58" t="str">
        <f>IF(A661="Plan",SUMIF('Control de pagos'!B:B,Descripción!B661,'Control de pagos'!D:D),"")</f>
        <v/>
      </c>
      <c r="H661" s="58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9" t="str">
        <f t="shared" si="11"/>
        <v/>
      </c>
    </row>
    <row r="662" spans="7:9">
      <c r="G662" s="58" t="str">
        <f>IF(A662="Plan",SUMIF('Control de pagos'!B:B,Descripción!B662,'Control de pagos'!D:D),"")</f>
        <v/>
      </c>
      <c r="H662" s="58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9" t="str">
        <f t="shared" si="11"/>
        <v/>
      </c>
    </row>
    <row r="663" spans="7:9">
      <c r="G663" s="58" t="str">
        <f>IF(A663="Plan",SUMIF('Control de pagos'!B:B,Descripción!B663,'Control de pagos'!D:D),"")</f>
        <v/>
      </c>
      <c r="H663" s="58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9" t="str">
        <f t="shared" si="11"/>
        <v/>
      </c>
    </row>
    <row r="664" spans="7:9">
      <c r="G664" s="58" t="str">
        <f>IF(A664="Plan",SUMIF('Control de pagos'!B:B,Descripción!B664,'Control de pagos'!D:D),"")</f>
        <v/>
      </c>
      <c r="H664" s="58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9" t="str">
        <f t="shared" si="11"/>
        <v/>
      </c>
    </row>
    <row r="665" spans="7:9">
      <c r="G665" s="58" t="str">
        <f>IF(A665="Plan",SUMIF('Control de pagos'!B:B,Descripción!B665,'Control de pagos'!D:D),"")</f>
        <v/>
      </c>
      <c r="H665" s="58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9" t="str">
        <f t="shared" si="11"/>
        <v/>
      </c>
    </row>
    <row r="666" spans="7:9">
      <c r="G666" s="58" t="str">
        <f>IF(A666="Plan",SUMIF('Control de pagos'!B:B,Descripción!B666,'Control de pagos'!D:D),"")</f>
        <v/>
      </c>
      <c r="H666" s="58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9" t="str">
        <f t="shared" si="11"/>
        <v/>
      </c>
    </row>
    <row r="667" spans="7:9">
      <c r="G667" s="58" t="str">
        <f>IF(A667="Plan",SUMIF('Control de pagos'!B:B,Descripción!B667,'Control de pagos'!D:D),"")</f>
        <v/>
      </c>
      <c r="H667" s="58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9" t="str">
        <f t="shared" si="11"/>
        <v/>
      </c>
    </row>
    <row r="668" spans="7:9">
      <c r="G668" s="58" t="str">
        <f>IF(A668="Plan",SUMIF('Control de pagos'!B:B,Descripción!B668,'Control de pagos'!D:D),"")</f>
        <v/>
      </c>
      <c r="H668" s="58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9" t="str">
        <f t="shared" si="11"/>
        <v/>
      </c>
    </row>
    <row r="669" spans="7:9">
      <c r="G669" s="58" t="str">
        <f>IF(A669="Plan",SUMIF('Control de pagos'!B:B,Descripción!B669,'Control de pagos'!D:D),"")</f>
        <v/>
      </c>
      <c r="H669" s="58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9" t="str">
        <f t="shared" si="11"/>
        <v/>
      </c>
    </row>
    <row r="670" spans="7:9">
      <c r="G670" s="58" t="str">
        <f>IF(A670="Plan",SUMIF('Control de pagos'!B:B,Descripción!B670,'Control de pagos'!D:D),"")</f>
        <v/>
      </c>
      <c r="H670" s="58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9" t="str">
        <f t="shared" si="11"/>
        <v/>
      </c>
    </row>
    <row r="671" spans="7:9">
      <c r="G671" s="58" t="str">
        <f>IF(A671="Plan",SUMIF('Control de pagos'!B:B,Descripción!B671,'Control de pagos'!D:D),"")</f>
        <v/>
      </c>
      <c r="H671" s="58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9" t="str">
        <f t="shared" si="11"/>
        <v/>
      </c>
    </row>
    <row r="672" spans="7:9">
      <c r="G672" s="58" t="str">
        <f>IF(A672="Plan",SUMIF('Control de pagos'!B:B,Descripción!B672,'Control de pagos'!D:D),"")</f>
        <v/>
      </c>
      <c r="H672" s="58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9" t="str">
        <f t="shared" si="11"/>
        <v/>
      </c>
    </row>
    <row r="673" spans="7:9">
      <c r="G673" s="58" t="str">
        <f>IF(A673="Plan",SUMIF('Control de pagos'!B:B,Descripción!B673,'Control de pagos'!D:D),"")</f>
        <v/>
      </c>
      <c r="H673" s="58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9" t="str">
        <f t="shared" si="11"/>
        <v/>
      </c>
    </row>
    <row r="674" spans="7:9">
      <c r="G674" s="58" t="str">
        <f>IF(A674="Plan",SUMIF('Control de pagos'!B:B,Descripción!B674,'Control de pagos'!D:D),"")</f>
        <v/>
      </c>
      <c r="H674" s="58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9" t="str">
        <f t="shared" si="11"/>
        <v/>
      </c>
    </row>
    <row r="675" spans="7:9">
      <c r="G675" s="58" t="str">
        <f>IF(A675="Plan",SUMIF('Control de pagos'!B:B,Descripción!B675,'Control de pagos'!D:D),"")</f>
        <v/>
      </c>
      <c r="H675" s="58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9" t="str">
        <f t="shared" si="11"/>
        <v/>
      </c>
    </row>
    <row r="676" spans="7:9">
      <c r="G676" s="58" t="str">
        <f>IF(A676="Plan",SUMIF('Control de pagos'!B:B,Descripción!B676,'Control de pagos'!D:D),"")</f>
        <v/>
      </c>
      <c r="H676" s="58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9" t="str">
        <f t="shared" si="11"/>
        <v/>
      </c>
    </row>
    <row r="677" spans="7:9">
      <c r="G677" s="58" t="str">
        <f>IF(A677="Plan",SUMIF('Control de pagos'!B:B,Descripción!B677,'Control de pagos'!D:D),"")</f>
        <v/>
      </c>
      <c r="H677" s="58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9" t="str">
        <f t="shared" si="11"/>
        <v/>
      </c>
    </row>
    <row r="678" spans="7:9">
      <c r="G678" s="58" t="str">
        <f>IF(A678="Plan",SUMIF('Control de pagos'!B:B,Descripción!B678,'Control de pagos'!D:D),"")</f>
        <v/>
      </c>
      <c r="H678" s="58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9" t="str">
        <f t="shared" si="11"/>
        <v/>
      </c>
    </row>
    <row r="679" spans="7:9">
      <c r="G679" s="58" t="str">
        <f>IF(A679="Plan",SUMIF('Control de pagos'!B:B,Descripción!B679,'Control de pagos'!D:D),"")</f>
        <v/>
      </c>
      <c r="H679" s="58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9" t="str">
        <f t="shared" si="11"/>
        <v/>
      </c>
    </row>
    <row r="680" spans="7:9">
      <c r="G680" s="58" t="str">
        <f>IF(A680="Plan",SUMIF('Control de pagos'!B:B,Descripción!B680,'Control de pagos'!D:D),"")</f>
        <v/>
      </c>
      <c r="H680" s="58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9" t="str">
        <f t="shared" si="11"/>
        <v/>
      </c>
    </row>
    <row r="681" spans="7:9">
      <c r="G681" s="58" t="str">
        <f>IF(A681="Plan",SUMIF('Control de pagos'!B:B,Descripción!B681,'Control de pagos'!D:D),"")</f>
        <v/>
      </c>
      <c r="H681" s="58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9" t="str">
        <f t="shared" si="11"/>
        <v/>
      </c>
    </row>
    <row r="682" spans="7:9">
      <c r="G682" s="58" t="str">
        <f>IF(A682="Plan",SUMIF('Control de pagos'!B:B,Descripción!B682,'Control de pagos'!D:D),"")</f>
        <v/>
      </c>
      <c r="H682" s="58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9" t="str">
        <f t="shared" si="11"/>
        <v/>
      </c>
    </row>
    <row r="683" spans="7:9">
      <c r="G683" s="58" t="str">
        <f>IF(A683="Plan",SUMIF('Control de pagos'!B:B,Descripción!B683,'Control de pagos'!D:D),"")</f>
        <v/>
      </c>
      <c r="H683" s="58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9" t="str">
        <f t="shared" si="11"/>
        <v/>
      </c>
    </row>
    <row r="684" spans="7:9">
      <c r="G684" s="58" t="str">
        <f>IF(A684="Plan",SUMIF('Control de pagos'!B:B,Descripción!B684,'Control de pagos'!D:D),"")</f>
        <v/>
      </c>
      <c r="H684" s="58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9" t="str">
        <f t="shared" si="11"/>
        <v/>
      </c>
    </row>
    <row r="685" spans="7:9">
      <c r="G685" s="58" t="str">
        <f>IF(A685="Plan",SUMIF('Control de pagos'!B:B,Descripción!B685,'Control de pagos'!D:D),"")</f>
        <v/>
      </c>
      <c r="H685" s="58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9" t="str">
        <f t="shared" si="11"/>
        <v/>
      </c>
    </row>
    <row r="686" spans="7:9">
      <c r="G686" s="58" t="str">
        <f>IF(A686="Plan",SUMIF('Control de pagos'!B:B,Descripción!B686,'Control de pagos'!D:D),"")</f>
        <v/>
      </c>
      <c r="H686" s="58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9" t="str">
        <f t="shared" si="11"/>
        <v/>
      </c>
    </row>
    <row r="687" spans="7:9">
      <c r="G687" s="58" t="str">
        <f>IF(A687="Plan",SUMIF('Control de pagos'!B:B,Descripción!B687,'Control de pagos'!D:D),"")</f>
        <v/>
      </c>
      <c r="H687" s="58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9" t="str">
        <f t="shared" si="11"/>
        <v/>
      </c>
    </row>
    <row r="688" spans="7:9">
      <c r="G688" s="58" t="str">
        <f>IF(A688="Plan",SUMIF('Control de pagos'!B:B,Descripción!B688,'Control de pagos'!D:D),"")</f>
        <v/>
      </c>
      <c r="H688" s="58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9" t="str">
        <f t="shared" si="11"/>
        <v/>
      </c>
    </row>
    <row r="689" spans="7:9">
      <c r="G689" s="58" t="str">
        <f>IF(A689="Plan",SUMIF('Control de pagos'!B:B,Descripción!B689,'Control de pagos'!D:D),"")</f>
        <v/>
      </c>
      <c r="H689" s="58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9" t="str">
        <f t="shared" si="11"/>
        <v/>
      </c>
    </row>
    <row r="690" spans="7:9">
      <c r="G690" s="58" t="str">
        <f>IF(A690="Plan",SUMIF('Control de pagos'!B:B,Descripción!B690,'Control de pagos'!D:D),"")</f>
        <v/>
      </c>
      <c r="H690" s="58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9" t="str">
        <f t="shared" si="11"/>
        <v/>
      </c>
    </row>
    <row r="691" spans="7:9">
      <c r="G691" s="58" t="str">
        <f>IF(A691="Plan",SUMIF('Control de pagos'!B:B,Descripción!B691,'Control de pagos'!D:D),"")</f>
        <v/>
      </c>
      <c r="H691" s="58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9" t="str">
        <f t="shared" si="11"/>
        <v/>
      </c>
    </row>
    <row r="692" spans="7:9">
      <c r="G692" s="58" t="str">
        <f>IF(A692="Plan",SUMIF('Control de pagos'!B:B,Descripción!B692,'Control de pagos'!D:D),"")</f>
        <v/>
      </c>
      <c r="H692" s="58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9" t="str">
        <f t="shared" si="11"/>
        <v/>
      </c>
    </row>
    <row r="693" spans="7:9">
      <c r="G693" s="58" t="str">
        <f>IF(A693="Plan",SUMIF('Control de pagos'!B:B,Descripción!B693,'Control de pagos'!D:D),"")</f>
        <v/>
      </c>
      <c r="H693" s="58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9" t="str">
        <f t="shared" si="11"/>
        <v/>
      </c>
    </row>
    <row r="694" spans="7:9">
      <c r="G694" s="58" t="str">
        <f>IF(A694="Plan",SUMIF('Control de pagos'!B:B,Descripción!B694,'Control de pagos'!D:D),"")</f>
        <v/>
      </c>
      <c r="H694" s="58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9" t="str">
        <f t="shared" si="11"/>
        <v/>
      </c>
    </row>
    <row r="695" spans="7:9">
      <c r="G695" s="58" t="str">
        <f>IF(A695="Plan",SUMIF('Control de pagos'!B:B,Descripción!B695,'Control de pagos'!D:D),"")</f>
        <v/>
      </c>
      <c r="H695" s="58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9" t="str">
        <f t="shared" si="11"/>
        <v/>
      </c>
    </row>
    <row r="696" spans="7:9">
      <c r="G696" s="58" t="str">
        <f>IF(A696="Plan",SUMIF('Control de pagos'!B:B,Descripción!B696,'Control de pagos'!D:D),"")</f>
        <v/>
      </c>
      <c r="H696" s="58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9" t="str">
        <f t="shared" si="11"/>
        <v/>
      </c>
    </row>
    <row r="697" spans="7:9">
      <c r="G697" s="58" t="str">
        <f>IF(A697="Plan",SUMIF('Control de pagos'!B:B,Descripción!B697,'Control de pagos'!D:D),"")</f>
        <v/>
      </c>
      <c r="H697" s="58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9" t="str">
        <f t="shared" si="11"/>
        <v/>
      </c>
    </row>
    <row r="698" spans="7:9">
      <c r="G698" s="58" t="str">
        <f>IF(A698="Plan",SUMIF('Control de pagos'!B:B,Descripción!B698,'Control de pagos'!D:D),"")</f>
        <v/>
      </c>
      <c r="H698" s="58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9" t="str">
        <f t="shared" si="11"/>
        <v/>
      </c>
    </row>
    <row r="699" spans="7:9">
      <c r="G699" s="58" t="str">
        <f>IF(A699="Plan",SUMIF('Control de pagos'!B:B,Descripción!B699,'Control de pagos'!D:D),"")</f>
        <v/>
      </c>
      <c r="H699" s="58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9" t="str">
        <f t="shared" si="11"/>
        <v/>
      </c>
    </row>
    <row r="700" spans="7:9">
      <c r="G700" s="58" t="str">
        <f>IF(A700="Plan",SUMIF('Control de pagos'!B:B,Descripción!B700,'Control de pagos'!D:D),"")</f>
        <v/>
      </c>
      <c r="H700" s="58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9" t="str">
        <f t="shared" si="11"/>
        <v/>
      </c>
    </row>
    <row r="701" spans="7:9">
      <c r="G701" s="58" t="str">
        <f>IF(A701="Plan",SUMIF('Control de pagos'!B:B,Descripción!B701,'Control de pagos'!D:D),"")</f>
        <v/>
      </c>
      <c r="H701" s="58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9" t="str">
        <f t="shared" si="11"/>
        <v/>
      </c>
    </row>
    <row r="702" spans="7:9">
      <c r="G702" s="58" t="str">
        <f>IF(A702="Plan",SUMIF('Control de pagos'!B:B,Descripción!B702,'Control de pagos'!D:D),"")</f>
        <v/>
      </c>
      <c r="H702" s="58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9" t="str">
        <f t="shared" si="11"/>
        <v/>
      </c>
    </row>
    <row r="703" spans="7:9">
      <c r="G703" s="58" t="str">
        <f>IF(A703="Plan",SUMIF('Control de pagos'!B:B,Descripción!B703,'Control de pagos'!D:D),"")</f>
        <v/>
      </c>
      <c r="H703" s="58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9" t="str">
        <f t="shared" si="11"/>
        <v/>
      </c>
    </row>
    <row r="704" spans="7:9">
      <c r="G704" s="58" t="str">
        <f>IF(A704="Plan",SUMIF('Control de pagos'!B:B,Descripción!B704,'Control de pagos'!D:D),"")</f>
        <v/>
      </c>
      <c r="H704" s="58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9" t="str">
        <f t="shared" si="11"/>
        <v/>
      </c>
    </row>
    <row r="705" spans="7:9">
      <c r="G705" s="58" t="str">
        <f>IF(A705="Plan",SUMIF('Control de pagos'!B:B,Descripción!B705,'Control de pagos'!D:D),"")</f>
        <v/>
      </c>
      <c r="H705" s="58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9" t="str">
        <f t="shared" si="11"/>
        <v/>
      </c>
    </row>
    <row r="706" spans="7:9">
      <c r="G706" s="58" t="str">
        <f>IF(A706="Plan",SUMIF('Control de pagos'!B:B,Descripción!B706,'Control de pagos'!D:D),"")</f>
        <v/>
      </c>
      <c r="H706" s="58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9" t="str">
        <f t="shared" si="11"/>
        <v/>
      </c>
    </row>
    <row r="707" spans="7:9">
      <c r="G707" s="58" t="str">
        <f>IF(A707="Plan",SUMIF('Control de pagos'!B:B,Descripción!B707,'Control de pagos'!D:D),"")</f>
        <v/>
      </c>
      <c r="H707" s="58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9" t="str">
        <f t="shared" si="11"/>
        <v/>
      </c>
    </row>
    <row r="708" spans="7:9">
      <c r="G708" s="58" t="str">
        <f>IF(A708="Plan",SUMIF('Control de pagos'!B:B,Descripción!B708,'Control de pagos'!D:D),"")</f>
        <v/>
      </c>
      <c r="H708" s="58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9" t="str">
        <f t="shared" si="11"/>
        <v/>
      </c>
    </row>
    <row r="709" spans="7:9">
      <c r="G709" s="58" t="str">
        <f>IF(A709="Plan",SUMIF('Control de pagos'!B:B,Descripción!B709,'Control de pagos'!D:D),"")</f>
        <v/>
      </c>
      <c r="H709" s="58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9" t="str">
        <f t="shared" si="11"/>
        <v/>
      </c>
    </row>
    <row r="710" spans="7:9">
      <c r="G710" s="58" t="str">
        <f>IF(A710="Plan",SUMIF('Control de pagos'!B:B,Descripción!B710,'Control de pagos'!D:D),"")</f>
        <v/>
      </c>
      <c r="H710" s="58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9" t="str">
        <f t="shared" si="11"/>
        <v/>
      </c>
    </row>
  </sheetData>
  <sheetProtection password="F0F4" sheet="1" objects="1" scenarios="1" formatCells="0" formatColumns="0" formatRows="0"/>
  <mergeCells count="54">
    <mergeCell ref="A38:A39"/>
    <mergeCell ref="B38:B39"/>
    <mergeCell ref="C38:C39"/>
    <mergeCell ref="D38:E38"/>
    <mergeCell ref="C40:C44"/>
    <mergeCell ref="D40:D44"/>
    <mergeCell ref="E40:E44"/>
    <mergeCell ref="A25:A26"/>
    <mergeCell ref="B25:B26"/>
    <mergeCell ref="C25:C26"/>
    <mergeCell ref="D25:E25"/>
    <mergeCell ref="C27:C31"/>
    <mergeCell ref="D27:D31"/>
    <mergeCell ref="E27:E31"/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  <mergeCell ref="A51:A52"/>
    <mergeCell ref="B51:B52"/>
    <mergeCell ref="C51:C52"/>
    <mergeCell ref="D51:E51"/>
    <mergeCell ref="C53:C57"/>
    <mergeCell ref="D53:D57"/>
    <mergeCell ref="E53:E57"/>
    <mergeCell ref="A64:A65"/>
    <mergeCell ref="B64:B65"/>
    <mergeCell ref="C64:C65"/>
    <mergeCell ref="D64:E64"/>
    <mergeCell ref="C66:C70"/>
    <mergeCell ref="D66:D70"/>
    <mergeCell ref="E66:E70"/>
    <mergeCell ref="A77:A78"/>
    <mergeCell ref="B77:B78"/>
    <mergeCell ref="C77:C78"/>
    <mergeCell ref="D77:E77"/>
    <mergeCell ref="C79:C83"/>
    <mergeCell ref="D79:D83"/>
    <mergeCell ref="E79:E83"/>
    <mergeCell ref="A90:A91"/>
    <mergeCell ref="B90:B91"/>
    <mergeCell ref="C90:C91"/>
    <mergeCell ref="D90:E90"/>
    <mergeCell ref="C92:C96"/>
    <mergeCell ref="D92:D96"/>
    <mergeCell ref="E92:E96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D4000"/>
  <sheetViews>
    <sheetView zoomScale="70" zoomScaleNormal="70" workbookViewId="0">
      <pane ySplit="3" topLeftCell="A40" activePane="bottomLeft" state="frozen"/>
      <selection pane="bottomLeft" activeCell="H52" sqref="H52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2.7109375" style="3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4" hidden="1" customWidth="1"/>
    <col min="28" max="29" width="11.42578125" style="10" hidden="1" customWidth="1"/>
    <col min="30" max="30" width="26.28515625" style="10" hidden="1" customWidth="1"/>
    <col min="31" max="31" width="24.5703125" style="10" hidden="1" customWidth="1"/>
    <col min="32" max="32" width="21.42578125" style="10" hidden="1" customWidth="1"/>
    <col min="33" max="33" width="19.42578125" style="10" hidden="1" customWidth="1"/>
    <col min="34" max="34" width="13.7109375" style="10" hidden="1" customWidth="1"/>
    <col min="35" max="40" width="11.42578125" style="10" hidden="1" customWidth="1"/>
    <col min="41" max="41" width="30.85546875" style="10" hidden="1" customWidth="1"/>
    <col min="42" max="49" width="11.42578125" style="10" hidden="1" customWidth="1"/>
    <col min="50" max="50" width="30.42578125" style="10" hidden="1" customWidth="1"/>
    <col min="51" max="55" width="11.42578125" style="10" hidden="1" customWidth="1"/>
    <col min="56" max="56" width="11.42578125" style="10"/>
  </cols>
  <sheetData>
    <row r="1" spans="1:56" ht="19.5" customHeight="1" thickBot="1">
      <c r="B1" s="173" t="s">
        <v>12</v>
      </c>
      <c r="C1" s="173"/>
      <c r="D1" s="173"/>
      <c r="E1" s="173"/>
      <c r="F1" s="173"/>
      <c r="G1" s="173"/>
      <c r="H1" s="173"/>
      <c r="I1" s="173"/>
      <c r="J1" s="173"/>
      <c r="K1" s="173"/>
      <c r="O1" s="174" t="s">
        <v>17</v>
      </c>
      <c r="P1" s="174"/>
      <c r="Q1" s="174"/>
      <c r="R1" s="174"/>
      <c r="S1" s="174"/>
      <c r="T1" s="174"/>
      <c r="U1" s="174"/>
      <c r="AD1" s="15" t="s">
        <v>11</v>
      </c>
      <c r="AE1" s="16" t="s">
        <v>10</v>
      </c>
    </row>
    <row r="2" spans="1:56" s="1" customFormat="1" ht="15.75" thickBot="1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1"/>
      <c r="M2" s="21"/>
      <c r="N2" s="21"/>
      <c r="O2" s="21"/>
      <c r="P2" s="21"/>
      <c r="Q2" s="21"/>
      <c r="R2" s="21"/>
      <c r="S2" s="21"/>
      <c r="T2" s="21"/>
      <c r="U2" s="21"/>
      <c r="AA2" s="14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</row>
    <row r="3" spans="1:56" ht="20.100000000000001" customHeight="1">
      <c r="A3" s="23" t="s">
        <v>18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  <c r="K3" s="24" t="s">
        <v>9</v>
      </c>
      <c r="N3" s="23" t="s">
        <v>18</v>
      </c>
      <c r="O3" s="24" t="s">
        <v>13</v>
      </c>
      <c r="P3" s="24" t="s">
        <v>14</v>
      </c>
      <c r="Q3" s="24" t="s">
        <v>3</v>
      </c>
      <c r="R3" s="24" t="s">
        <v>4</v>
      </c>
      <c r="S3" s="24" t="s">
        <v>5</v>
      </c>
      <c r="T3" s="24" t="s">
        <v>15</v>
      </c>
      <c r="U3" s="24" t="s">
        <v>16</v>
      </c>
      <c r="AC3" s="10" t="s">
        <v>18</v>
      </c>
      <c r="AD3" s="18" t="s">
        <v>3</v>
      </c>
      <c r="AE3" s="18" t="s">
        <v>4</v>
      </c>
      <c r="AF3" s="18" t="s">
        <v>5</v>
      </c>
      <c r="AG3" s="18" t="s">
        <v>7</v>
      </c>
      <c r="AH3" s="18" t="s">
        <v>8</v>
      </c>
      <c r="AI3" s="18" t="s">
        <v>9</v>
      </c>
      <c r="AJ3" s="18" t="s">
        <v>0</v>
      </c>
      <c r="AK3" s="18" t="s">
        <v>1</v>
      </c>
      <c r="AN3" s="19"/>
      <c r="AO3" s="19"/>
      <c r="AP3" s="19"/>
      <c r="AT3" s="20" t="s">
        <v>18</v>
      </c>
      <c r="AU3" s="20" t="s">
        <v>13</v>
      </c>
      <c r="AV3" s="20" t="s">
        <v>29</v>
      </c>
      <c r="AW3" s="20" t="s">
        <v>28</v>
      </c>
      <c r="AX3" s="20" t="s">
        <v>27</v>
      </c>
      <c r="AY3" s="20" t="s">
        <v>26</v>
      </c>
      <c r="AZ3" s="20" t="s">
        <v>25</v>
      </c>
      <c r="BA3" s="20"/>
      <c r="BB3" s="20"/>
      <c r="BC3" s="20"/>
    </row>
    <row r="4" spans="1:56" ht="20.100000000000001" customHeight="1" thickBot="1">
      <c r="A4" s="3" t="s">
        <v>75</v>
      </c>
      <c r="B4" s="76" t="s">
        <v>80</v>
      </c>
      <c r="C4"/>
      <c r="D4"/>
      <c r="E4"/>
      <c r="F4"/>
      <c r="G4"/>
      <c r="H4"/>
      <c r="I4"/>
      <c r="J4"/>
      <c r="K4"/>
      <c r="N4" s="3" t="s">
        <v>75</v>
      </c>
      <c r="O4" s="76" t="s">
        <v>17</v>
      </c>
      <c r="P4"/>
      <c r="Q4"/>
      <c r="R4"/>
      <c r="S4"/>
      <c r="T4"/>
      <c r="U4"/>
      <c r="AC4" s="10" t="str">
        <f t="shared" ref="AC4:AC35" si="0">IF($E4=$AD$1,IF($G4=$AE$1,A4,""),"")</f>
        <v/>
      </c>
      <c r="AD4" s="10" t="str">
        <f t="shared" ref="AD4:AD35" si="1">IF($E4=$AD$1,IF($G4=$AE$1,E4,""),"")</f>
        <v/>
      </c>
      <c r="AE4" s="10" t="str">
        <f t="shared" ref="AE4:AE35" si="2">IF($E4=$AD$1,IF($G4=$AE$1,F4,""),"")</f>
        <v/>
      </c>
      <c r="AF4" s="10" t="str">
        <f t="shared" ref="AF4:AF35" si="3">IF($E4=$AD$1,IF($G4=$AE$1,G4,""),"")</f>
        <v/>
      </c>
      <c r="AG4" s="10" t="str">
        <f t="shared" ref="AG4:AG35" si="4">IF($E4=$AD$1,IF($G4=$AE$1,I4,""),"")</f>
        <v/>
      </c>
      <c r="AH4" s="10" t="str">
        <f t="shared" ref="AH4:AH35" si="5">IF($E4=$AD$1,IF($G4=$AE$1,J4,""),"")</f>
        <v/>
      </c>
      <c r="AI4" s="10" t="str">
        <f t="shared" ref="AI4:AI35" si="6">IF($E4=$AD$1,IF($G4=$AE$1,K4,""),"")</f>
        <v/>
      </c>
      <c r="AJ4" s="10" t="str">
        <f t="shared" ref="AJ4:AJ35" si="7">IF($E4=$AD$1,IF($G4=$AE$1,B4,""),"")</f>
        <v/>
      </c>
      <c r="AK4" s="10" t="str">
        <f t="shared" ref="AK4:AK35" si="8">IF($E4=$AD$1,IF($G4=$AE$1,C4,""),"")</f>
        <v/>
      </c>
      <c r="AN4" s="10" t="str">
        <f>LEFT(AO4,7)</f>
        <v/>
      </c>
      <c r="AO4" s="10" t="str">
        <f>IF(AF4=$AE$1,AJ4&amp;"/"&amp;AK4&amp;" "&amp;AD4,"")</f>
        <v/>
      </c>
      <c r="AP4" s="10" t="str">
        <f>IF(AO4&lt;&gt;"",AI4,"")</f>
        <v/>
      </c>
      <c r="AT4" s="10" t="str">
        <f>IF($Q4=$AD$1,N4,"")</f>
        <v/>
      </c>
      <c r="AU4" s="10" t="str">
        <f>IF($Q4=$AD$1,O4,"")</f>
        <v/>
      </c>
      <c r="AV4" s="10" t="str">
        <f>IF($Q4=$AD$1,P4,"")</f>
        <v/>
      </c>
      <c r="AW4" s="10" t="str">
        <f>IF($Q4=$AD$1,T4,"")</f>
        <v/>
      </c>
      <c r="AX4" s="10" t="str">
        <f t="shared" ref="AX4:AX6" si="9">IF(AW4&lt;&gt;"",AW4&amp;" "&amp;$AD$1,"")</f>
        <v/>
      </c>
      <c r="AY4" s="10" t="str">
        <f t="shared" ref="AY4:AY67" si="10">VLOOKUP(AX4,AO:AP,2,FALSE)</f>
        <v/>
      </c>
      <c r="AZ4" s="10" t="str">
        <f t="shared" ref="AZ4:AZ67" si="11">IF(AY4="","",AV4/AY4)</f>
        <v/>
      </c>
      <c r="BA4" s="10" t="str">
        <f t="shared" ref="BA4:BA6" si="12">AT4&amp;" "&amp;AU4</f>
        <v/>
      </c>
      <c r="BB4" s="10" t="str">
        <f>IFERROR(IF(AW4="","",VLOOKUP(AW4,SUSS!R:S,2,FALSE)),AY4*SUSS!$M$2)</f>
        <v/>
      </c>
      <c r="BC4" s="10" t="str">
        <f>IFERROR(IF(BB4&lt;&gt;"",AZ4*BB4,""),"VER")</f>
        <v/>
      </c>
    </row>
    <row r="5" spans="1:56" ht="20.100000000000001" customHeight="1" thickBot="1">
      <c r="A5" s="3" t="s">
        <v>75</v>
      </c>
      <c r="B5" s="80" t="s">
        <v>0</v>
      </c>
      <c r="C5" s="80" t="s">
        <v>1</v>
      </c>
      <c r="D5" s="80" t="s">
        <v>2</v>
      </c>
      <c r="E5" s="80" t="s">
        <v>3</v>
      </c>
      <c r="F5" s="80" t="s">
        <v>4</v>
      </c>
      <c r="G5" s="80" t="s">
        <v>5</v>
      </c>
      <c r="H5" s="80" t="s">
        <v>6</v>
      </c>
      <c r="I5" s="80" t="s">
        <v>7</v>
      </c>
      <c r="J5" s="80" t="s">
        <v>8</v>
      </c>
      <c r="K5" s="80" t="s">
        <v>9</v>
      </c>
      <c r="N5" s="3" t="s">
        <v>75</v>
      </c>
      <c r="O5" s="80" t="s">
        <v>13</v>
      </c>
      <c r="P5" s="80" t="s">
        <v>14</v>
      </c>
      <c r="Q5" s="80" t="s">
        <v>3</v>
      </c>
      <c r="R5" s="80" t="s">
        <v>4</v>
      </c>
      <c r="S5" s="80" t="s">
        <v>5</v>
      </c>
      <c r="T5" s="80" t="s">
        <v>15</v>
      </c>
      <c r="U5" s="80" t="s">
        <v>16</v>
      </c>
      <c r="AC5" s="10" t="str">
        <f t="shared" si="0"/>
        <v/>
      </c>
      <c r="AD5" s="10" t="str">
        <f t="shared" si="1"/>
        <v/>
      </c>
      <c r="AE5" s="10" t="str">
        <f t="shared" si="2"/>
        <v/>
      </c>
      <c r="AF5" s="10" t="str">
        <f t="shared" si="3"/>
        <v/>
      </c>
      <c r="AG5" s="10" t="str">
        <f t="shared" si="4"/>
        <v/>
      </c>
      <c r="AH5" s="10" t="str">
        <f t="shared" si="5"/>
        <v/>
      </c>
      <c r="AI5" s="10" t="str">
        <f t="shared" si="6"/>
        <v/>
      </c>
      <c r="AJ5" s="10" t="str">
        <f t="shared" si="7"/>
        <v/>
      </c>
      <c r="AK5" s="10" t="str">
        <f t="shared" si="8"/>
        <v/>
      </c>
      <c r="AN5" s="10" t="str">
        <f t="shared" ref="AN5:AN68" si="13">LEFT(AO5,7)</f>
        <v/>
      </c>
      <c r="AO5" s="10" t="str">
        <f t="shared" ref="AO5:AO68" si="14">IF(AF5=$AE$1,AJ5&amp;"/"&amp;AK5&amp;" "&amp;AD5,"")</f>
        <v/>
      </c>
      <c r="AP5" s="10" t="str">
        <f t="shared" ref="AP5:AP68" si="15">IF(AO5&lt;&gt;"",AI5,"")</f>
        <v/>
      </c>
      <c r="AT5" s="10" t="str">
        <f t="shared" ref="AT5:AT68" si="16">IF($Q5=$AD$1,N5,"")</f>
        <v/>
      </c>
      <c r="AU5" s="10" t="str">
        <f t="shared" ref="AU5:AU68" si="17">IF($Q5=$AD$1,O5,"")</f>
        <v/>
      </c>
      <c r="AV5" s="10" t="str">
        <f t="shared" ref="AV5:AV68" si="18">IF($Q5=$AD$1,P5,"")</f>
        <v/>
      </c>
      <c r="AW5" s="10" t="str">
        <f t="shared" ref="AW5:AW68" si="19">IF($Q5=$AD$1,T5,"")</f>
        <v/>
      </c>
      <c r="AX5" s="10" t="str">
        <f t="shared" si="9"/>
        <v/>
      </c>
      <c r="AY5" s="10" t="str">
        <f t="shared" si="10"/>
        <v/>
      </c>
      <c r="AZ5" s="10" t="str">
        <f t="shared" si="11"/>
        <v/>
      </c>
      <c r="BA5" s="10" t="str">
        <f t="shared" si="12"/>
        <v/>
      </c>
      <c r="BB5" s="10" t="str">
        <f>IFERROR(IF(AW5="","",VLOOKUP(AW5,SUSS!R:S,2,FALSE)),AY5*SUSS!$M$2)</f>
        <v/>
      </c>
      <c r="BC5" s="10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81">
        <v>2021</v>
      </c>
      <c r="C6" s="81">
        <v>12</v>
      </c>
      <c r="D6" s="81"/>
      <c r="E6" s="82" t="s">
        <v>81</v>
      </c>
      <c r="F6" s="82" t="s">
        <v>10</v>
      </c>
      <c r="G6" s="82" t="s">
        <v>10</v>
      </c>
      <c r="H6" s="83">
        <v>44579</v>
      </c>
      <c r="I6" s="84">
        <v>3941117.55</v>
      </c>
      <c r="J6" s="85">
        <v>0</v>
      </c>
      <c r="K6" s="84">
        <v>3941117.55</v>
      </c>
      <c r="N6" s="3" t="s">
        <v>75</v>
      </c>
      <c r="O6" s="77">
        <v>1</v>
      </c>
      <c r="P6" s="79">
        <v>943440.54</v>
      </c>
      <c r="Q6" s="78" t="s">
        <v>81</v>
      </c>
      <c r="R6" s="78" t="s">
        <v>10</v>
      </c>
      <c r="S6" s="78" t="s">
        <v>10</v>
      </c>
      <c r="T6" s="77" t="s">
        <v>82</v>
      </c>
      <c r="U6" s="77" t="s">
        <v>83</v>
      </c>
      <c r="AC6" s="10" t="str">
        <f t="shared" si="0"/>
        <v/>
      </c>
      <c r="AD6" s="10" t="str">
        <f t="shared" si="1"/>
        <v/>
      </c>
      <c r="AE6" s="10" t="str">
        <f t="shared" si="2"/>
        <v/>
      </c>
      <c r="AF6" s="10" t="str">
        <f t="shared" si="3"/>
        <v/>
      </c>
      <c r="AG6" s="10" t="str">
        <f t="shared" si="4"/>
        <v/>
      </c>
      <c r="AH6" s="10" t="str">
        <f t="shared" si="5"/>
        <v/>
      </c>
      <c r="AI6" s="10" t="str">
        <f t="shared" si="6"/>
        <v/>
      </c>
      <c r="AJ6" s="10" t="str">
        <f t="shared" si="7"/>
        <v/>
      </c>
      <c r="AK6" s="10" t="str">
        <f t="shared" si="8"/>
        <v/>
      </c>
      <c r="AN6" s="10" t="str">
        <f t="shared" si="13"/>
        <v/>
      </c>
      <c r="AO6" s="10" t="str">
        <f t="shared" si="14"/>
        <v/>
      </c>
      <c r="AP6" s="10" t="str">
        <f t="shared" si="15"/>
        <v/>
      </c>
      <c r="AT6" s="10" t="str">
        <f t="shared" si="16"/>
        <v/>
      </c>
      <c r="AU6" s="10" t="str">
        <f t="shared" si="17"/>
        <v/>
      </c>
      <c r="AV6" s="10" t="str">
        <f t="shared" si="18"/>
        <v/>
      </c>
      <c r="AW6" s="10" t="str">
        <f t="shared" si="19"/>
        <v/>
      </c>
      <c r="AX6" s="10" t="str">
        <f t="shared" si="9"/>
        <v/>
      </c>
      <c r="AY6" s="10" t="str">
        <f t="shared" si="10"/>
        <v/>
      </c>
      <c r="AZ6" s="10" t="str">
        <f t="shared" si="11"/>
        <v/>
      </c>
      <c r="BA6" s="10" t="str">
        <f t="shared" si="12"/>
        <v/>
      </c>
      <c r="BB6" s="10" t="str">
        <f>IFERROR(IF(AW6="","",VLOOKUP(AW6,SUSS!R:S,2,FALSE)),AY6*SUSS!$M$2)</f>
        <v/>
      </c>
      <c r="BC6" s="10" t="str">
        <f t="shared" si="20"/>
        <v/>
      </c>
    </row>
    <row r="7" spans="1:56" ht="20.100000000000001" customHeight="1" thickBot="1">
      <c r="N7" s="3" t="s">
        <v>75</v>
      </c>
      <c r="O7" s="81">
        <v>2</v>
      </c>
      <c r="P7" s="84">
        <v>970800.31</v>
      </c>
      <c r="Q7" s="82" t="s">
        <v>81</v>
      </c>
      <c r="R7" s="82" t="s">
        <v>10</v>
      </c>
      <c r="S7" s="82" t="s">
        <v>10</v>
      </c>
      <c r="T7" s="81" t="s">
        <v>82</v>
      </c>
      <c r="U7" s="81" t="s">
        <v>83</v>
      </c>
      <c r="AC7" s="10" t="str">
        <f t="shared" si="0"/>
        <v/>
      </c>
      <c r="AD7" s="10" t="str">
        <f t="shared" si="1"/>
        <v/>
      </c>
      <c r="AE7" s="10" t="str">
        <f t="shared" si="2"/>
        <v/>
      </c>
      <c r="AF7" s="10" t="str">
        <f t="shared" si="3"/>
        <v/>
      </c>
      <c r="AG7" s="10" t="str">
        <f t="shared" si="4"/>
        <v/>
      </c>
      <c r="AH7" s="10" t="str">
        <f t="shared" si="5"/>
        <v/>
      </c>
      <c r="AI7" s="10" t="str">
        <f t="shared" si="6"/>
        <v/>
      </c>
      <c r="AJ7" s="10" t="str">
        <f t="shared" si="7"/>
        <v/>
      </c>
      <c r="AK7" s="10" t="str">
        <f t="shared" si="8"/>
        <v/>
      </c>
      <c r="AN7" s="10" t="str">
        <f t="shared" si="13"/>
        <v/>
      </c>
      <c r="AO7" s="10" t="str">
        <f t="shared" si="14"/>
        <v/>
      </c>
      <c r="AP7" s="10" t="str">
        <f t="shared" si="15"/>
        <v/>
      </c>
      <c r="AT7" s="10" t="str">
        <f t="shared" si="16"/>
        <v/>
      </c>
      <c r="AU7" s="10" t="str">
        <f t="shared" si="17"/>
        <v/>
      </c>
      <c r="AV7" s="10" t="str">
        <f t="shared" si="18"/>
        <v/>
      </c>
      <c r="AW7" s="10" t="str">
        <f t="shared" si="19"/>
        <v/>
      </c>
      <c r="AX7" s="10" t="str">
        <f>IF(AW7&lt;&gt;"",AW7&amp;" "&amp;$AD$1,"")</f>
        <v/>
      </c>
      <c r="AY7" s="10" t="str">
        <f t="shared" si="10"/>
        <v/>
      </c>
      <c r="AZ7" s="10" t="str">
        <f t="shared" si="11"/>
        <v/>
      </c>
      <c r="BA7" s="10" t="str">
        <f>AT7&amp;" "&amp;AU7</f>
        <v/>
      </c>
      <c r="BB7" s="10" t="str">
        <f>IFERROR(IF(AW7="","",VLOOKUP(AW7,SUSS!R:S,2,FALSE)),AY7*SUSS!$M$2)</f>
        <v/>
      </c>
      <c r="BC7" s="10" t="str">
        <f t="shared" si="20"/>
        <v/>
      </c>
    </row>
    <row r="8" spans="1:56" ht="20.100000000000001" customHeight="1" thickBot="1">
      <c r="A8" s="3" t="s">
        <v>86</v>
      </c>
      <c r="B8" s="99" t="s">
        <v>80</v>
      </c>
      <c r="C8"/>
      <c r="D8"/>
      <c r="E8"/>
      <c r="F8"/>
      <c r="G8"/>
      <c r="H8"/>
      <c r="I8"/>
      <c r="J8"/>
      <c r="K8"/>
      <c r="N8" s="3" t="s">
        <v>75</v>
      </c>
      <c r="O8" s="81">
        <v>3</v>
      </c>
      <c r="P8" s="84">
        <v>998953.52</v>
      </c>
      <c r="Q8" s="82" t="s">
        <v>81</v>
      </c>
      <c r="R8" s="82" t="s">
        <v>10</v>
      </c>
      <c r="S8" s="82" t="s">
        <v>10</v>
      </c>
      <c r="T8" s="81" t="s">
        <v>82</v>
      </c>
      <c r="U8" s="81" t="s">
        <v>83</v>
      </c>
      <c r="AC8" s="10" t="str">
        <f t="shared" si="0"/>
        <v/>
      </c>
      <c r="AD8" s="10" t="str">
        <f t="shared" si="1"/>
        <v/>
      </c>
      <c r="AE8" s="10" t="str">
        <f t="shared" si="2"/>
        <v/>
      </c>
      <c r="AF8" s="10" t="str">
        <f t="shared" si="3"/>
        <v/>
      </c>
      <c r="AG8" s="10" t="str">
        <f t="shared" si="4"/>
        <v/>
      </c>
      <c r="AH8" s="10" t="str">
        <f t="shared" si="5"/>
        <v/>
      </c>
      <c r="AI8" s="10" t="str">
        <f t="shared" si="6"/>
        <v/>
      </c>
      <c r="AJ8" s="10" t="str">
        <f t="shared" si="7"/>
        <v/>
      </c>
      <c r="AK8" s="10" t="str">
        <f t="shared" si="8"/>
        <v/>
      </c>
      <c r="AN8" s="10" t="str">
        <f t="shared" si="13"/>
        <v/>
      </c>
      <c r="AO8" s="10" t="str">
        <f t="shared" si="14"/>
        <v/>
      </c>
      <c r="AP8" s="10" t="str">
        <f t="shared" si="15"/>
        <v/>
      </c>
      <c r="AT8" s="10" t="str">
        <f t="shared" si="16"/>
        <v/>
      </c>
      <c r="AU8" s="10" t="str">
        <f t="shared" si="17"/>
        <v/>
      </c>
      <c r="AV8" s="10" t="str">
        <f t="shared" si="18"/>
        <v/>
      </c>
      <c r="AW8" s="10" t="str">
        <f t="shared" si="19"/>
        <v/>
      </c>
      <c r="AX8" s="10" t="str">
        <f t="shared" ref="AX8:AX71" si="21">IF(AW8&lt;&gt;"",AW8&amp;" "&amp;$AD$1,"")</f>
        <v/>
      </c>
      <c r="AY8" s="10" t="str">
        <f t="shared" si="10"/>
        <v/>
      </c>
      <c r="AZ8" s="10" t="str">
        <f t="shared" si="11"/>
        <v/>
      </c>
      <c r="BA8" s="10" t="str">
        <f t="shared" ref="BA8:BA71" si="22">AT8&amp;" "&amp;AU8</f>
        <v/>
      </c>
      <c r="BB8" s="10" t="str">
        <f>IFERROR(IF(AW8="","",VLOOKUP(AW8,SUSS!R:S,2,FALSE)),AY8*SUSS!$M$2)</f>
        <v/>
      </c>
      <c r="BC8" s="10" t="str">
        <f t="shared" si="20"/>
        <v/>
      </c>
    </row>
    <row r="9" spans="1:56" ht="20.100000000000001" customHeight="1" thickBot="1">
      <c r="A9" s="3" t="s">
        <v>86</v>
      </c>
      <c r="B9" s="80" t="s">
        <v>0</v>
      </c>
      <c r="C9" s="80" t="s">
        <v>1</v>
      </c>
      <c r="D9" s="80" t="s">
        <v>2</v>
      </c>
      <c r="E9" s="80" t="s">
        <v>3</v>
      </c>
      <c r="F9" s="80" t="s">
        <v>4</v>
      </c>
      <c r="G9" s="80" t="s">
        <v>5</v>
      </c>
      <c r="H9" s="80" t="s">
        <v>6</v>
      </c>
      <c r="I9" s="80" t="s">
        <v>7</v>
      </c>
      <c r="J9" s="80" t="s">
        <v>8</v>
      </c>
      <c r="K9" s="80" t="s">
        <v>9</v>
      </c>
      <c r="N9" s="3" t="s">
        <v>75</v>
      </c>
      <c r="O9" s="81">
        <v>4</v>
      </c>
      <c r="P9" s="84">
        <v>1027923.18</v>
      </c>
      <c r="Q9" s="82" t="s">
        <v>81</v>
      </c>
      <c r="R9" s="82" t="s">
        <v>10</v>
      </c>
      <c r="S9" s="82" t="s">
        <v>10</v>
      </c>
      <c r="T9" s="81" t="s">
        <v>82</v>
      </c>
      <c r="U9" s="81" t="s">
        <v>84</v>
      </c>
      <c r="AC9" s="10" t="str">
        <f t="shared" si="0"/>
        <v/>
      </c>
      <c r="AD9" s="10" t="str">
        <f t="shared" si="1"/>
        <v/>
      </c>
      <c r="AE9" s="10" t="str">
        <f t="shared" si="2"/>
        <v/>
      </c>
      <c r="AF9" s="10" t="str">
        <f t="shared" si="3"/>
        <v/>
      </c>
      <c r="AG9" s="10" t="str">
        <f t="shared" si="4"/>
        <v/>
      </c>
      <c r="AH9" s="10" t="str">
        <f t="shared" si="5"/>
        <v/>
      </c>
      <c r="AI9" s="10" t="str">
        <f t="shared" si="6"/>
        <v/>
      </c>
      <c r="AJ9" s="10" t="str">
        <f t="shared" si="7"/>
        <v/>
      </c>
      <c r="AK9" s="10" t="str">
        <f t="shared" si="8"/>
        <v/>
      </c>
      <c r="AN9" s="10" t="str">
        <f t="shared" si="13"/>
        <v/>
      </c>
      <c r="AO9" s="10" t="str">
        <f t="shared" si="14"/>
        <v/>
      </c>
      <c r="AP9" s="10" t="str">
        <f t="shared" si="15"/>
        <v/>
      </c>
      <c r="AT9" s="10" t="str">
        <f t="shared" si="16"/>
        <v/>
      </c>
      <c r="AU9" s="10" t="str">
        <f t="shared" si="17"/>
        <v/>
      </c>
      <c r="AV9" s="10" t="str">
        <f t="shared" si="18"/>
        <v/>
      </c>
      <c r="AW9" s="10" t="str">
        <f t="shared" si="19"/>
        <v/>
      </c>
      <c r="AX9" s="10" t="str">
        <f t="shared" si="21"/>
        <v/>
      </c>
      <c r="AY9" s="10" t="str">
        <f t="shared" si="10"/>
        <v/>
      </c>
      <c r="AZ9" s="10" t="str">
        <f t="shared" si="11"/>
        <v/>
      </c>
      <c r="BA9" s="10" t="str">
        <f t="shared" si="22"/>
        <v/>
      </c>
      <c r="BB9" s="10" t="str">
        <f>IFERROR(IF(AW9="","",VLOOKUP(AW9,SUSS!R:S,2,FALSE)),AY9*SUSS!$M$2)</f>
        <v/>
      </c>
      <c r="BC9" s="10" t="str">
        <f t="shared" si="20"/>
        <v/>
      </c>
    </row>
    <row r="10" spans="1:56" ht="20.100000000000001" customHeight="1" thickBot="1">
      <c r="A10" s="3" t="s">
        <v>86</v>
      </c>
      <c r="B10" s="81">
        <v>2022</v>
      </c>
      <c r="C10" s="81">
        <v>9</v>
      </c>
      <c r="D10" s="81"/>
      <c r="E10" s="82" t="s">
        <v>81</v>
      </c>
      <c r="F10" s="82" t="s">
        <v>10</v>
      </c>
      <c r="G10" s="82" t="s">
        <v>10</v>
      </c>
      <c r="H10" s="83">
        <v>44852</v>
      </c>
      <c r="I10" s="84">
        <v>1638962.54</v>
      </c>
      <c r="J10" s="85">
        <v>0</v>
      </c>
      <c r="K10" s="84">
        <v>1638962.54</v>
      </c>
      <c r="AC10" s="10" t="str">
        <f t="shared" si="0"/>
        <v/>
      </c>
      <c r="AD10" s="10" t="str">
        <f t="shared" si="1"/>
        <v/>
      </c>
      <c r="AE10" s="10" t="str">
        <f t="shared" si="2"/>
        <v/>
      </c>
      <c r="AF10" s="10" t="str">
        <f t="shared" si="3"/>
        <v/>
      </c>
      <c r="AG10" s="10" t="str">
        <f t="shared" si="4"/>
        <v/>
      </c>
      <c r="AH10" s="10" t="str">
        <f t="shared" si="5"/>
        <v/>
      </c>
      <c r="AI10" s="10" t="str">
        <f t="shared" si="6"/>
        <v/>
      </c>
      <c r="AJ10" s="10" t="str">
        <f t="shared" si="7"/>
        <v/>
      </c>
      <c r="AK10" s="10" t="str">
        <f t="shared" si="8"/>
        <v/>
      </c>
      <c r="AN10" s="10" t="str">
        <f t="shared" si="13"/>
        <v/>
      </c>
      <c r="AO10" s="10" t="str">
        <f t="shared" si="14"/>
        <v/>
      </c>
      <c r="AP10" s="10" t="str">
        <f t="shared" si="15"/>
        <v/>
      </c>
      <c r="AT10" s="10" t="str">
        <f t="shared" si="16"/>
        <v/>
      </c>
      <c r="AU10" s="10" t="str">
        <f t="shared" si="17"/>
        <v/>
      </c>
      <c r="AV10" s="10" t="str">
        <f t="shared" si="18"/>
        <v/>
      </c>
      <c r="AW10" s="10" t="str">
        <f t="shared" si="19"/>
        <v/>
      </c>
      <c r="AX10" s="10" t="str">
        <f t="shared" si="21"/>
        <v/>
      </c>
      <c r="AY10" s="10" t="str">
        <f t="shared" si="10"/>
        <v/>
      </c>
      <c r="AZ10" s="10" t="str">
        <f t="shared" si="11"/>
        <v/>
      </c>
      <c r="BA10" s="10" t="str">
        <f t="shared" si="22"/>
        <v/>
      </c>
      <c r="BB10" s="10" t="str">
        <f>IFERROR(IF(AW10="","",VLOOKUP(AW10,SUSS!R:S,2,FALSE)),AY10*SUSS!$M$2)</f>
        <v/>
      </c>
      <c r="BC10" s="10" t="str">
        <f t="shared" si="20"/>
        <v/>
      </c>
    </row>
    <row r="11" spans="1:56" ht="20.100000000000001" customHeight="1" thickBot="1">
      <c r="N11" s="3" t="s">
        <v>86</v>
      </c>
      <c r="O11" s="99" t="s">
        <v>17</v>
      </c>
      <c r="P11"/>
      <c r="Q11"/>
      <c r="R11"/>
      <c r="S11"/>
      <c r="T11"/>
      <c r="U11"/>
      <c r="AC11" s="10" t="str">
        <f t="shared" si="0"/>
        <v/>
      </c>
      <c r="AD11" s="10" t="str">
        <f t="shared" si="1"/>
        <v/>
      </c>
      <c r="AE11" s="10" t="str">
        <f t="shared" si="2"/>
        <v/>
      </c>
      <c r="AF11" s="10" t="str">
        <f t="shared" si="3"/>
        <v/>
      </c>
      <c r="AG11" s="10" t="str">
        <f t="shared" si="4"/>
        <v/>
      </c>
      <c r="AH11" s="10" t="str">
        <f t="shared" si="5"/>
        <v/>
      </c>
      <c r="AI11" s="10" t="str">
        <f t="shared" si="6"/>
        <v/>
      </c>
      <c r="AJ11" s="10" t="str">
        <f t="shared" si="7"/>
        <v/>
      </c>
      <c r="AK11" s="10" t="str">
        <f t="shared" si="8"/>
        <v/>
      </c>
      <c r="AN11" s="10" t="str">
        <f t="shared" si="13"/>
        <v/>
      </c>
      <c r="AO11" s="10" t="str">
        <f t="shared" si="14"/>
        <v/>
      </c>
      <c r="AP11" s="10" t="str">
        <f t="shared" si="15"/>
        <v/>
      </c>
      <c r="AT11" s="10" t="str">
        <f t="shared" si="16"/>
        <v/>
      </c>
      <c r="AU11" s="10" t="str">
        <f t="shared" si="17"/>
        <v/>
      </c>
      <c r="AV11" s="10" t="str">
        <f t="shared" si="18"/>
        <v/>
      </c>
      <c r="AW11" s="10" t="str">
        <f t="shared" si="19"/>
        <v/>
      </c>
      <c r="AX11" s="10" t="str">
        <f t="shared" si="21"/>
        <v/>
      </c>
      <c r="AY11" s="10" t="str">
        <f t="shared" si="10"/>
        <v/>
      </c>
      <c r="AZ11" s="10" t="str">
        <f t="shared" si="11"/>
        <v/>
      </c>
      <c r="BA11" s="10" t="str">
        <f t="shared" si="22"/>
        <v/>
      </c>
      <c r="BB11" s="10" t="str">
        <f>IFERROR(IF(AW11="","",VLOOKUP(AW11,SUSS!R:S,2,FALSE)),AY11*SUSS!$M$2)</f>
        <v/>
      </c>
      <c r="BC11" s="10" t="str">
        <f t="shared" si="20"/>
        <v/>
      </c>
    </row>
    <row r="12" spans="1:56" ht="20.100000000000001" customHeight="1" thickBot="1">
      <c r="A12" s="3" t="s">
        <v>93</v>
      </c>
      <c r="B12" s="109" t="s">
        <v>80</v>
      </c>
      <c r="C12"/>
      <c r="D12"/>
      <c r="E12"/>
      <c r="F12"/>
      <c r="G12"/>
      <c r="H12"/>
      <c r="I12"/>
      <c r="J12"/>
      <c r="K12"/>
      <c r="N12" s="3" t="s">
        <v>86</v>
      </c>
      <c r="O12" s="80" t="s">
        <v>13</v>
      </c>
      <c r="P12" s="80" t="s">
        <v>14</v>
      </c>
      <c r="Q12" s="80" t="s">
        <v>3</v>
      </c>
      <c r="R12" s="80" t="s">
        <v>4</v>
      </c>
      <c r="S12" s="80" t="s">
        <v>5</v>
      </c>
      <c r="T12" s="80" t="s">
        <v>15</v>
      </c>
      <c r="U12" s="80" t="s">
        <v>16</v>
      </c>
      <c r="AC12" s="10" t="str">
        <f t="shared" si="0"/>
        <v/>
      </c>
      <c r="AD12" s="10" t="str">
        <f t="shared" si="1"/>
        <v/>
      </c>
      <c r="AE12" s="10" t="str">
        <f t="shared" si="2"/>
        <v/>
      </c>
      <c r="AF12" s="10" t="str">
        <f t="shared" si="3"/>
        <v/>
      </c>
      <c r="AG12" s="10" t="str">
        <f t="shared" si="4"/>
        <v/>
      </c>
      <c r="AH12" s="10" t="str">
        <f t="shared" si="5"/>
        <v/>
      </c>
      <c r="AI12" s="10" t="str">
        <f t="shared" si="6"/>
        <v/>
      </c>
      <c r="AJ12" s="10" t="str">
        <f t="shared" si="7"/>
        <v/>
      </c>
      <c r="AK12" s="10" t="str">
        <f t="shared" si="8"/>
        <v/>
      </c>
      <c r="AN12" s="10" t="str">
        <f t="shared" si="13"/>
        <v/>
      </c>
      <c r="AO12" s="10" t="str">
        <f t="shared" si="14"/>
        <v/>
      </c>
      <c r="AP12" s="10" t="str">
        <f t="shared" si="15"/>
        <v/>
      </c>
      <c r="AT12" s="10" t="str">
        <f t="shared" si="16"/>
        <v/>
      </c>
      <c r="AU12" s="10" t="str">
        <f t="shared" si="17"/>
        <v/>
      </c>
      <c r="AV12" s="10" t="str">
        <f t="shared" si="18"/>
        <v/>
      </c>
      <c r="AW12" s="10" t="str">
        <f t="shared" si="19"/>
        <v/>
      </c>
      <c r="AX12" s="10" t="str">
        <f t="shared" si="21"/>
        <v/>
      </c>
      <c r="AY12" s="10" t="str">
        <f t="shared" si="10"/>
        <v/>
      </c>
      <c r="AZ12" s="10" t="str">
        <f t="shared" si="11"/>
        <v/>
      </c>
      <c r="BA12" s="10" t="str">
        <f t="shared" si="22"/>
        <v/>
      </c>
      <c r="BB12" s="10" t="str">
        <f>IFERROR(IF(AW12="","",VLOOKUP(AW12,SUSS!R:S,2,FALSE)),AY12*SUSS!$M$2)</f>
        <v/>
      </c>
      <c r="BC12" s="10" t="str">
        <f t="shared" si="20"/>
        <v/>
      </c>
    </row>
    <row r="13" spans="1:56" ht="20.100000000000001" customHeight="1" thickBot="1">
      <c r="A13" s="3" t="s">
        <v>93</v>
      </c>
      <c r="B13" s="80" t="s">
        <v>0</v>
      </c>
      <c r="C13" s="80" t="s">
        <v>1</v>
      </c>
      <c r="D13" s="80" t="s">
        <v>2</v>
      </c>
      <c r="E13" s="80" t="s">
        <v>3</v>
      </c>
      <c r="F13" s="80" t="s">
        <v>4</v>
      </c>
      <c r="G13" s="80" t="s">
        <v>5</v>
      </c>
      <c r="H13" s="80" t="s">
        <v>6</v>
      </c>
      <c r="I13" s="80" t="s">
        <v>7</v>
      </c>
      <c r="J13" s="80" t="s">
        <v>8</v>
      </c>
      <c r="K13" s="80" t="s">
        <v>9</v>
      </c>
      <c r="N13" s="3" t="s">
        <v>86</v>
      </c>
      <c r="O13" s="77">
        <v>1</v>
      </c>
      <c r="P13" s="79">
        <v>377780.55</v>
      </c>
      <c r="Q13" s="78" t="s">
        <v>81</v>
      </c>
      <c r="R13" s="78" t="s">
        <v>10</v>
      </c>
      <c r="S13" s="78" t="s">
        <v>10</v>
      </c>
      <c r="T13" s="77" t="s">
        <v>91</v>
      </c>
      <c r="U13" s="77" t="s">
        <v>84</v>
      </c>
      <c r="AC13" s="10" t="str">
        <f t="shared" si="0"/>
        <v/>
      </c>
      <c r="AD13" s="10" t="str">
        <f t="shared" si="1"/>
        <v/>
      </c>
      <c r="AE13" s="10" t="str">
        <f t="shared" si="2"/>
        <v/>
      </c>
      <c r="AF13" s="10" t="str">
        <f t="shared" si="3"/>
        <v/>
      </c>
      <c r="AG13" s="10" t="str">
        <f t="shared" si="4"/>
        <v/>
      </c>
      <c r="AH13" s="10" t="str">
        <f t="shared" si="5"/>
        <v/>
      </c>
      <c r="AI13" s="10" t="str">
        <f t="shared" si="6"/>
        <v/>
      </c>
      <c r="AJ13" s="10" t="str">
        <f t="shared" si="7"/>
        <v/>
      </c>
      <c r="AK13" s="10" t="str">
        <f t="shared" si="8"/>
        <v/>
      </c>
      <c r="AN13" s="10" t="str">
        <f t="shared" si="13"/>
        <v/>
      </c>
      <c r="AO13" s="10" t="str">
        <f t="shared" si="14"/>
        <v/>
      </c>
      <c r="AP13" s="10" t="str">
        <f t="shared" si="15"/>
        <v/>
      </c>
      <c r="AT13" s="10" t="str">
        <f t="shared" si="16"/>
        <v/>
      </c>
      <c r="AU13" s="10" t="str">
        <f t="shared" si="17"/>
        <v/>
      </c>
      <c r="AV13" s="10" t="str">
        <f t="shared" si="18"/>
        <v/>
      </c>
      <c r="AW13" s="10" t="str">
        <f t="shared" si="19"/>
        <v/>
      </c>
      <c r="AX13" s="10" t="str">
        <f t="shared" si="21"/>
        <v/>
      </c>
      <c r="AY13" s="10" t="str">
        <f t="shared" si="10"/>
        <v/>
      </c>
      <c r="AZ13" s="10" t="str">
        <f t="shared" si="11"/>
        <v/>
      </c>
      <c r="BA13" s="10" t="str">
        <f t="shared" si="22"/>
        <v/>
      </c>
      <c r="BB13" s="10" t="str">
        <f>IFERROR(IF(AW13="","",VLOOKUP(AW13,SUSS!R:S,2,FALSE)),AY13*SUSS!$M$2)</f>
        <v/>
      </c>
      <c r="BC13" s="10" t="str">
        <f t="shared" si="20"/>
        <v/>
      </c>
    </row>
    <row r="14" spans="1:56" ht="20.100000000000001" customHeight="1" thickBot="1">
      <c r="A14" s="3" t="s">
        <v>93</v>
      </c>
      <c r="B14" s="81">
        <v>2023</v>
      </c>
      <c r="C14" s="81">
        <v>5</v>
      </c>
      <c r="D14" s="81"/>
      <c r="E14" s="82" t="s">
        <v>81</v>
      </c>
      <c r="F14" s="82" t="s">
        <v>10</v>
      </c>
      <c r="G14" s="82" t="s">
        <v>10</v>
      </c>
      <c r="H14" s="83">
        <v>45098</v>
      </c>
      <c r="I14" s="84">
        <v>8256454.0300000003</v>
      </c>
      <c r="J14" s="85">
        <v>0</v>
      </c>
      <c r="K14" s="84">
        <v>8256454.0300000003</v>
      </c>
      <c r="N14" s="3" t="s">
        <v>86</v>
      </c>
      <c r="O14" s="81">
        <v>2</v>
      </c>
      <c r="P14" s="84">
        <v>398331.81</v>
      </c>
      <c r="Q14" s="82" t="s">
        <v>81</v>
      </c>
      <c r="R14" s="82" t="s">
        <v>10</v>
      </c>
      <c r="S14" s="82" t="s">
        <v>10</v>
      </c>
      <c r="T14" s="81" t="s">
        <v>91</v>
      </c>
      <c r="U14" s="81" t="s">
        <v>84</v>
      </c>
      <c r="AC14" s="10" t="str">
        <f t="shared" si="0"/>
        <v/>
      </c>
      <c r="AD14" s="10" t="str">
        <f t="shared" si="1"/>
        <v/>
      </c>
      <c r="AE14" s="10" t="str">
        <f t="shared" si="2"/>
        <v/>
      </c>
      <c r="AF14" s="10" t="str">
        <f t="shared" si="3"/>
        <v/>
      </c>
      <c r="AG14" s="10" t="str">
        <f t="shared" si="4"/>
        <v/>
      </c>
      <c r="AH14" s="10" t="str">
        <f t="shared" si="5"/>
        <v/>
      </c>
      <c r="AI14" s="10" t="str">
        <f t="shared" si="6"/>
        <v/>
      </c>
      <c r="AJ14" s="10" t="str">
        <f t="shared" si="7"/>
        <v/>
      </c>
      <c r="AK14" s="10" t="str">
        <f t="shared" si="8"/>
        <v/>
      </c>
      <c r="AN14" s="10" t="str">
        <f t="shared" si="13"/>
        <v/>
      </c>
      <c r="AO14" s="10" t="str">
        <f t="shared" si="14"/>
        <v/>
      </c>
      <c r="AP14" s="10" t="str">
        <f t="shared" si="15"/>
        <v/>
      </c>
      <c r="AT14" s="10" t="str">
        <f t="shared" si="16"/>
        <v/>
      </c>
      <c r="AU14" s="10" t="str">
        <f t="shared" si="17"/>
        <v/>
      </c>
      <c r="AV14" s="10" t="str">
        <f t="shared" si="18"/>
        <v/>
      </c>
      <c r="AW14" s="10" t="str">
        <f t="shared" si="19"/>
        <v/>
      </c>
      <c r="AX14" s="10" t="str">
        <f t="shared" si="21"/>
        <v/>
      </c>
      <c r="AY14" s="10" t="str">
        <f t="shared" si="10"/>
        <v/>
      </c>
      <c r="AZ14" s="10" t="str">
        <f t="shared" si="11"/>
        <v/>
      </c>
      <c r="BA14" s="10" t="str">
        <f t="shared" si="22"/>
        <v/>
      </c>
      <c r="BB14" s="10" t="str">
        <f>IFERROR(IF(AW14="","",VLOOKUP(AW14,SUSS!R:S,2,FALSE)),AY14*SUSS!$M$2)</f>
        <v/>
      </c>
      <c r="BC14" s="10" t="str">
        <f t="shared" si="20"/>
        <v/>
      </c>
    </row>
    <row r="15" spans="1:56" ht="20.100000000000001" customHeight="1" thickBot="1">
      <c r="N15" s="3" t="s">
        <v>86</v>
      </c>
      <c r="O15" s="81">
        <v>3</v>
      </c>
      <c r="P15" s="84">
        <v>420001.06</v>
      </c>
      <c r="Q15" s="82" t="s">
        <v>81</v>
      </c>
      <c r="R15" s="82" t="s">
        <v>10</v>
      </c>
      <c r="S15" s="82" t="s">
        <v>10</v>
      </c>
      <c r="T15" s="81" t="s">
        <v>91</v>
      </c>
      <c r="U15" s="81" t="s">
        <v>84</v>
      </c>
      <c r="AC15" s="10" t="str">
        <f t="shared" si="0"/>
        <v/>
      </c>
      <c r="AD15" s="10" t="str">
        <f t="shared" si="1"/>
        <v/>
      </c>
      <c r="AE15" s="10" t="str">
        <f t="shared" si="2"/>
        <v/>
      </c>
      <c r="AF15" s="10" t="str">
        <f t="shared" si="3"/>
        <v/>
      </c>
      <c r="AG15" s="10" t="str">
        <f t="shared" si="4"/>
        <v/>
      </c>
      <c r="AH15" s="10" t="str">
        <f t="shared" si="5"/>
        <v/>
      </c>
      <c r="AI15" s="10" t="str">
        <f t="shared" si="6"/>
        <v/>
      </c>
      <c r="AJ15" s="10" t="str">
        <f t="shared" si="7"/>
        <v/>
      </c>
      <c r="AK15" s="10" t="str">
        <f t="shared" si="8"/>
        <v/>
      </c>
      <c r="AN15" s="10" t="str">
        <f t="shared" si="13"/>
        <v/>
      </c>
      <c r="AO15" s="10" t="str">
        <f t="shared" si="14"/>
        <v/>
      </c>
      <c r="AP15" s="10" t="str">
        <f t="shared" si="15"/>
        <v/>
      </c>
      <c r="AT15" s="10" t="str">
        <f t="shared" si="16"/>
        <v/>
      </c>
      <c r="AU15" s="10" t="str">
        <f t="shared" si="17"/>
        <v/>
      </c>
      <c r="AV15" s="10" t="str">
        <f t="shared" si="18"/>
        <v/>
      </c>
      <c r="AW15" s="10" t="str">
        <f t="shared" si="19"/>
        <v/>
      </c>
      <c r="AX15" s="10" t="str">
        <f t="shared" si="21"/>
        <v/>
      </c>
      <c r="AY15" s="10" t="str">
        <f t="shared" si="10"/>
        <v/>
      </c>
      <c r="AZ15" s="10" t="str">
        <f t="shared" si="11"/>
        <v/>
      </c>
      <c r="BA15" s="10" t="str">
        <f t="shared" si="22"/>
        <v/>
      </c>
      <c r="BB15" s="10" t="str">
        <f>IFERROR(IF(AW15="","",VLOOKUP(AW15,SUSS!R:S,2,FALSE)),AY15*SUSS!$M$2)</f>
        <v/>
      </c>
      <c r="BC15" s="10" t="str">
        <f t="shared" si="20"/>
        <v/>
      </c>
    </row>
    <row r="16" spans="1:56" ht="20.100000000000001" customHeight="1" thickBot="1">
      <c r="A16" s="3" t="s">
        <v>96</v>
      </c>
      <c r="B16" s="114" t="s">
        <v>80</v>
      </c>
      <c r="C16"/>
      <c r="D16"/>
      <c r="E16"/>
      <c r="F16"/>
      <c r="G16"/>
      <c r="H16"/>
      <c r="I16"/>
      <c r="J16"/>
      <c r="K16"/>
      <c r="N16" s="3" t="s">
        <v>86</v>
      </c>
      <c r="O16" s="81">
        <v>4</v>
      </c>
      <c r="P16" s="84">
        <v>442849.12</v>
      </c>
      <c r="Q16" s="82" t="s">
        <v>81</v>
      </c>
      <c r="R16" s="82" t="s">
        <v>10</v>
      </c>
      <c r="S16" s="82" t="s">
        <v>10</v>
      </c>
      <c r="T16" s="81" t="s">
        <v>91</v>
      </c>
      <c r="U16" s="81" t="s">
        <v>84</v>
      </c>
      <c r="AC16" s="10" t="str">
        <f t="shared" si="0"/>
        <v/>
      </c>
      <c r="AD16" s="10" t="str">
        <f t="shared" si="1"/>
        <v/>
      </c>
      <c r="AE16" s="10" t="str">
        <f t="shared" si="2"/>
        <v/>
      </c>
      <c r="AF16" s="10" t="str">
        <f t="shared" si="3"/>
        <v/>
      </c>
      <c r="AG16" s="10" t="str">
        <f t="shared" si="4"/>
        <v/>
      </c>
      <c r="AH16" s="10" t="str">
        <f t="shared" si="5"/>
        <v/>
      </c>
      <c r="AI16" s="10" t="str">
        <f t="shared" si="6"/>
        <v/>
      </c>
      <c r="AJ16" s="10" t="str">
        <f t="shared" si="7"/>
        <v/>
      </c>
      <c r="AK16" s="10" t="str">
        <f t="shared" si="8"/>
        <v/>
      </c>
      <c r="AN16" s="10" t="str">
        <f t="shared" si="13"/>
        <v/>
      </c>
      <c r="AO16" s="10" t="str">
        <f t="shared" si="14"/>
        <v/>
      </c>
      <c r="AP16" s="10" t="str">
        <f t="shared" si="15"/>
        <v/>
      </c>
      <c r="AT16" s="10" t="str">
        <f t="shared" si="16"/>
        <v/>
      </c>
      <c r="AU16" s="10" t="str">
        <f t="shared" si="17"/>
        <v/>
      </c>
      <c r="AV16" s="10" t="str">
        <f t="shared" si="18"/>
        <v/>
      </c>
      <c r="AW16" s="10" t="str">
        <f t="shared" si="19"/>
        <v/>
      </c>
      <c r="AX16" s="10" t="str">
        <f t="shared" si="21"/>
        <v/>
      </c>
      <c r="AY16" s="10" t="str">
        <f t="shared" si="10"/>
        <v/>
      </c>
      <c r="AZ16" s="10" t="str">
        <f t="shared" si="11"/>
        <v/>
      </c>
      <c r="BA16" s="10" t="str">
        <f t="shared" si="22"/>
        <v/>
      </c>
      <c r="BB16" s="10" t="str">
        <f>IFERROR(IF(AW16="","",VLOOKUP(AW16,SUSS!R:S,2,FALSE)),AY16*SUSS!$M$2)</f>
        <v/>
      </c>
      <c r="BC16" s="10" t="str">
        <f t="shared" si="20"/>
        <v/>
      </c>
    </row>
    <row r="17" spans="1:55" ht="20.100000000000001" customHeight="1" thickBot="1">
      <c r="A17" s="3" t="s">
        <v>96</v>
      </c>
      <c r="B17" s="80" t="s">
        <v>0</v>
      </c>
      <c r="C17" s="80" t="s">
        <v>1</v>
      </c>
      <c r="D17" s="80" t="s">
        <v>2</v>
      </c>
      <c r="E17" s="80" t="s">
        <v>3</v>
      </c>
      <c r="F17" s="80" t="s">
        <v>4</v>
      </c>
      <c r="G17" s="80" t="s">
        <v>5</v>
      </c>
      <c r="H17" s="80" t="s">
        <v>6</v>
      </c>
      <c r="I17" s="80" t="s">
        <v>7</v>
      </c>
      <c r="J17" s="80" t="s">
        <v>8</v>
      </c>
      <c r="K17" s="80" t="s">
        <v>9</v>
      </c>
      <c r="AC17" s="10" t="str">
        <f t="shared" si="0"/>
        <v/>
      </c>
      <c r="AD17" s="10" t="str">
        <f t="shared" si="1"/>
        <v/>
      </c>
      <c r="AE17" s="10" t="str">
        <f t="shared" si="2"/>
        <v/>
      </c>
      <c r="AF17" s="10" t="str">
        <f t="shared" si="3"/>
        <v/>
      </c>
      <c r="AG17" s="10" t="str">
        <f t="shared" si="4"/>
        <v/>
      </c>
      <c r="AH17" s="10" t="str">
        <f t="shared" si="5"/>
        <v/>
      </c>
      <c r="AI17" s="10" t="str">
        <f t="shared" si="6"/>
        <v/>
      </c>
      <c r="AJ17" s="10" t="str">
        <f t="shared" si="7"/>
        <v/>
      </c>
      <c r="AK17" s="10" t="str">
        <f t="shared" si="8"/>
        <v/>
      </c>
      <c r="AN17" s="10" t="str">
        <f t="shared" si="13"/>
        <v/>
      </c>
      <c r="AO17" s="10" t="str">
        <f t="shared" si="14"/>
        <v/>
      </c>
      <c r="AP17" s="10" t="str">
        <f t="shared" si="15"/>
        <v/>
      </c>
      <c r="AT17" s="10" t="str">
        <f t="shared" si="16"/>
        <v/>
      </c>
      <c r="AU17" s="10" t="str">
        <f t="shared" si="17"/>
        <v/>
      </c>
      <c r="AV17" s="10" t="str">
        <f t="shared" si="18"/>
        <v/>
      </c>
      <c r="AW17" s="10" t="str">
        <f t="shared" si="19"/>
        <v/>
      </c>
      <c r="AX17" s="10" t="str">
        <f t="shared" si="21"/>
        <v/>
      </c>
      <c r="AY17" s="10" t="str">
        <f t="shared" si="10"/>
        <v/>
      </c>
      <c r="AZ17" s="10" t="str">
        <f t="shared" si="11"/>
        <v/>
      </c>
      <c r="BA17" s="10" t="str">
        <f t="shared" si="22"/>
        <v/>
      </c>
      <c r="BB17" s="10" t="str">
        <f>IFERROR(IF(AW17="","",VLOOKUP(AW17,SUSS!R:S,2,FALSE)),AY17*SUSS!$M$2)</f>
        <v/>
      </c>
      <c r="BC17" s="10" t="str">
        <f t="shared" si="20"/>
        <v/>
      </c>
    </row>
    <row r="18" spans="1:55" ht="20.100000000000001" customHeight="1" thickBot="1">
      <c r="A18" s="3" t="s">
        <v>96</v>
      </c>
      <c r="B18" s="81">
        <v>2023</v>
      </c>
      <c r="C18" s="81">
        <v>6</v>
      </c>
      <c r="D18" s="81"/>
      <c r="E18" s="82" t="s">
        <v>81</v>
      </c>
      <c r="F18" s="82" t="s">
        <v>10</v>
      </c>
      <c r="G18" s="82" t="s">
        <v>10</v>
      </c>
      <c r="H18" s="83">
        <v>45125</v>
      </c>
      <c r="I18" s="84">
        <v>3405120.43</v>
      </c>
      <c r="J18" s="85">
        <v>0</v>
      </c>
      <c r="K18" s="84">
        <v>3405120.43</v>
      </c>
      <c r="N18" s="3" t="s">
        <v>93</v>
      </c>
      <c r="O18" s="109" t="s">
        <v>17</v>
      </c>
      <c r="P18"/>
      <c r="Q18"/>
      <c r="R18"/>
      <c r="S18"/>
      <c r="T18"/>
      <c r="U18"/>
      <c r="AC18" s="10" t="str">
        <f t="shared" si="0"/>
        <v/>
      </c>
      <c r="AD18" s="10" t="str">
        <f t="shared" si="1"/>
        <v/>
      </c>
      <c r="AE18" s="10" t="str">
        <f t="shared" si="2"/>
        <v/>
      </c>
      <c r="AF18" s="10" t="str">
        <f t="shared" si="3"/>
        <v/>
      </c>
      <c r="AG18" s="10" t="str">
        <f t="shared" si="4"/>
        <v/>
      </c>
      <c r="AH18" s="10" t="str">
        <f t="shared" si="5"/>
        <v/>
      </c>
      <c r="AI18" s="10" t="str">
        <f t="shared" si="6"/>
        <v/>
      </c>
      <c r="AJ18" s="10" t="str">
        <f t="shared" si="7"/>
        <v/>
      </c>
      <c r="AK18" s="10" t="str">
        <f t="shared" si="8"/>
        <v/>
      </c>
      <c r="AN18" s="10" t="str">
        <f t="shared" si="13"/>
        <v/>
      </c>
      <c r="AO18" s="10" t="str">
        <f t="shared" si="14"/>
        <v/>
      </c>
      <c r="AP18" s="10" t="str">
        <f t="shared" si="15"/>
        <v/>
      </c>
      <c r="AT18" s="10" t="str">
        <f t="shared" si="16"/>
        <v/>
      </c>
      <c r="AU18" s="10" t="str">
        <f t="shared" si="17"/>
        <v/>
      </c>
      <c r="AV18" s="10" t="str">
        <f t="shared" si="18"/>
        <v/>
      </c>
      <c r="AW18" s="10" t="str">
        <f t="shared" si="19"/>
        <v/>
      </c>
      <c r="AX18" s="10" t="str">
        <f t="shared" si="21"/>
        <v/>
      </c>
      <c r="AY18" s="10" t="str">
        <f t="shared" si="10"/>
        <v/>
      </c>
      <c r="AZ18" s="10" t="str">
        <f t="shared" si="11"/>
        <v/>
      </c>
      <c r="BA18" s="10" t="str">
        <f t="shared" si="22"/>
        <v/>
      </c>
      <c r="BB18" s="10" t="str">
        <f>IFERROR(IF(AW18="","",VLOOKUP(AW18,SUSS!R:S,2,FALSE)),AY18*SUSS!$M$2)</f>
        <v/>
      </c>
      <c r="BC18" s="10" t="str">
        <f t="shared" si="20"/>
        <v/>
      </c>
    </row>
    <row r="19" spans="1:55" ht="20.100000000000001" customHeight="1" thickBot="1">
      <c r="N19" s="3" t="s">
        <v>93</v>
      </c>
      <c r="O19" s="80" t="s">
        <v>13</v>
      </c>
      <c r="P19" s="80" t="s">
        <v>14</v>
      </c>
      <c r="Q19" s="80" t="s">
        <v>3</v>
      </c>
      <c r="R19" s="80" t="s">
        <v>4</v>
      </c>
      <c r="S19" s="80" t="s">
        <v>5</v>
      </c>
      <c r="T19" s="80" t="s">
        <v>15</v>
      </c>
      <c r="U19" s="80" t="s">
        <v>16</v>
      </c>
      <c r="AC19" s="10" t="str">
        <f t="shared" si="0"/>
        <v/>
      </c>
      <c r="AD19" s="10" t="str">
        <f t="shared" si="1"/>
        <v/>
      </c>
      <c r="AE19" s="10" t="str">
        <f t="shared" si="2"/>
        <v/>
      </c>
      <c r="AF19" s="10" t="str">
        <f t="shared" si="3"/>
        <v/>
      </c>
      <c r="AG19" s="10" t="str">
        <f t="shared" si="4"/>
        <v/>
      </c>
      <c r="AH19" s="10" t="str">
        <f t="shared" si="5"/>
        <v/>
      </c>
      <c r="AI19" s="10" t="str">
        <f t="shared" si="6"/>
        <v/>
      </c>
      <c r="AJ19" s="10" t="str">
        <f t="shared" si="7"/>
        <v/>
      </c>
      <c r="AK19" s="10" t="str">
        <f t="shared" si="8"/>
        <v/>
      </c>
      <c r="AN19" s="10" t="str">
        <f t="shared" si="13"/>
        <v/>
      </c>
      <c r="AO19" s="10" t="str">
        <f t="shared" si="14"/>
        <v/>
      </c>
      <c r="AP19" s="10" t="str">
        <f t="shared" si="15"/>
        <v/>
      </c>
      <c r="AT19" s="10" t="str">
        <f t="shared" si="16"/>
        <v/>
      </c>
      <c r="AU19" s="10" t="str">
        <f t="shared" si="17"/>
        <v/>
      </c>
      <c r="AV19" s="10" t="str">
        <f t="shared" si="18"/>
        <v/>
      </c>
      <c r="AW19" s="10" t="str">
        <f t="shared" si="19"/>
        <v/>
      </c>
      <c r="AX19" s="10" t="str">
        <f t="shared" si="21"/>
        <v/>
      </c>
      <c r="AY19" s="10" t="str">
        <f t="shared" si="10"/>
        <v/>
      </c>
      <c r="AZ19" s="10" t="str">
        <f t="shared" si="11"/>
        <v/>
      </c>
      <c r="BA19" s="10" t="str">
        <f t="shared" si="22"/>
        <v/>
      </c>
      <c r="BB19" s="10" t="str">
        <f>IFERROR(IF(AW19="","",VLOOKUP(AW19,SUSS!R:S,2,FALSE)),AY19*SUSS!$M$2)</f>
        <v/>
      </c>
      <c r="BC19" s="10" t="str">
        <f t="shared" si="20"/>
        <v/>
      </c>
    </row>
    <row r="20" spans="1:55" ht="20.100000000000001" customHeight="1" thickBot="1">
      <c r="A20" s="3" t="s">
        <v>98</v>
      </c>
      <c r="B20" s="120" t="s">
        <v>80</v>
      </c>
      <c r="C20"/>
      <c r="D20"/>
      <c r="E20"/>
      <c r="F20"/>
      <c r="G20"/>
      <c r="H20"/>
      <c r="I20"/>
      <c r="J20"/>
      <c r="K20"/>
      <c r="N20" s="3" t="s">
        <v>93</v>
      </c>
      <c r="O20" s="77" t="s">
        <v>94</v>
      </c>
      <c r="P20" s="79">
        <v>412822.7</v>
      </c>
      <c r="Q20" s="78" t="s">
        <v>81</v>
      </c>
      <c r="R20" s="78" t="s">
        <v>10</v>
      </c>
      <c r="S20" s="78" t="s">
        <v>10</v>
      </c>
      <c r="T20" s="77" t="s">
        <v>95</v>
      </c>
      <c r="U20" s="77" t="s">
        <v>83</v>
      </c>
      <c r="AC20" s="10" t="str">
        <f t="shared" si="0"/>
        <v/>
      </c>
      <c r="AD20" s="10" t="str">
        <f t="shared" si="1"/>
        <v/>
      </c>
      <c r="AE20" s="10" t="str">
        <f t="shared" si="2"/>
        <v/>
      </c>
      <c r="AF20" s="10" t="str">
        <f t="shared" si="3"/>
        <v/>
      </c>
      <c r="AG20" s="10" t="str">
        <f t="shared" si="4"/>
        <v/>
      </c>
      <c r="AH20" s="10" t="str">
        <f t="shared" si="5"/>
        <v/>
      </c>
      <c r="AI20" s="10" t="str">
        <f t="shared" si="6"/>
        <v/>
      </c>
      <c r="AJ20" s="10" t="str">
        <f t="shared" si="7"/>
        <v/>
      </c>
      <c r="AK20" s="10" t="str">
        <f t="shared" si="8"/>
        <v/>
      </c>
      <c r="AN20" s="10" t="str">
        <f t="shared" si="13"/>
        <v/>
      </c>
      <c r="AO20" s="10" t="str">
        <f t="shared" si="14"/>
        <v/>
      </c>
      <c r="AP20" s="10" t="str">
        <f t="shared" si="15"/>
        <v/>
      </c>
      <c r="AT20" s="10" t="str">
        <f t="shared" si="16"/>
        <v/>
      </c>
      <c r="AU20" s="10" t="str">
        <f t="shared" si="17"/>
        <v/>
      </c>
      <c r="AV20" s="10" t="str">
        <f t="shared" si="18"/>
        <v/>
      </c>
      <c r="AW20" s="10" t="str">
        <f t="shared" si="19"/>
        <v/>
      </c>
      <c r="AX20" s="10" t="str">
        <f t="shared" si="21"/>
        <v/>
      </c>
      <c r="AY20" s="10" t="str">
        <f t="shared" si="10"/>
        <v/>
      </c>
      <c r="AZ20" s="10" t="str">
        <f t="shared" si="11"/>
        <v/>
      </c>
      <c r="BA20" s="10" t="str">
        <f t="shared" si="22"/>
        <v/>
      </c>
      <c r="BB20" s="10" t="str">
        <f>IFERROR(IF(AW20="","",VLOOKUP(AW20,SUSS!R:S,2,FALSE)),AY20*SUSS!$M$2)</f>
        <v/>
      </c>
      <c r="BC20" s="10" t="str">
        <f t="shared" si="20"/>
        <v/>
      </c>
    </row>
    <row r="21" spans="1:55" ht="20.100000000000001" customHeight="1" thickBot="1">
      <c r="A21" s="3" t="s">
        <v>98</v>
      </c>
      <c r="B21" s="80" t="s">
        <v>0</v>
      </c>
      <c r="C21" s="80" t="s">
        <v>1</v>
      </c>
      <c r="D21" s="80" t="s">
        <v>2</v>
      </c>
      <c r="E21" s="80" t="s">
        <v>3</v>
      </c>
      <c r="F21" s="80" t="s">
        <v>4</v>
      </c>
      <c r="G21" s="80" t="s">
        <v>5</v>
      </c>
      <c r="H21" s="80" t="s">
        <v>6</v>
      </c>
      <c r="I21" s="80" t="s">
        <v>7</v>
      </c>
      <c r="J21" s="80" t="s">
        <v>8</v>
      </c>
      <c r="K21" s="80" t="s">
        <v>9</v>
      </c>
      <c r="N21" s="3" t="s">
        <v>93</v>
      </c>
      <c r="O21" s="81">
        <v>1</v>
      </c>
      <c r="P21" s="84">
        <v>2473202.5499999998</v>
      </c>
      <c r="Q21" s="82" t="s">
        <v>81</v>
      </c>
      <c r="R21" s="82" t="s">
        <v>10</v>
      </c>
      <c r="S21" s="82" t="s">
        <v>10</v>
      </c>
      <c r="T21" s="81" t="s">
        <v>95</v>
      </c>
      <c r="U21" s="81" t="s">
        <v>84</v>
      </c>
      <c r="AC21" s="10" t="str">
        <f t="shared" si="0"/>
        <v/>
      </c>
      <c r="AD21" s="10" t="str">
        <f t="shared" si="1"/>
        <v/>
      </c>
      <c r="AE21" s="10" t="str">
        <f t="shared" si="2"/>
        <v/>
      </c>
      <c r="AF21" s="10" t="str">
        <f t="shared" si="3"/>
        <v/>
      </c>
      <c r="AG21" s="10" t="str">
        <f t="shared" si="4"/>
        <v/>
      </c>
      <c r="AH21" s="10" t="str">
        <f t="shared" si="5"/>
        <v/>
      </c>
      <c r="AI21" s="10" t="str">
        <f t="shared" si="6"/>
        <v/>
      </c>
      <c r="AJ21" s="10" t="str">
        <f t="shared" si="7"/>
        <v/>
      </c>
      <c r="AK21" s="10" t="str">
        <f t="shared" si="8"/>
        <v/>
      </c>
      <c r="AN21" s="10" t="str">
        <f t="shared" si="13"/>
        <v/>
      </c>
      <c r="AO21" s="10" t="str">
        <f t="shared" si="14"/>
        <v/>
      </c>
      <c r="AP21" s="10" t="str">
        <f t="shared" si="15"/>
        <v/>
      </c>
      <c r="AT21" s="10" t="str">
        <f t="shared" si="16"/>
        <v/>
      </c>
      <c r="AU21" s="10" t="str">
        <f t="shared" si="17"/>
        <v/>
      </c>
      <c r="AV21" s="10" t="str">
        <f t="shared" si="18"/>
        <v/>
      </c>
      <c r="AW21" s="10" t="str">
        <f t="shared" si="19"/>
        <v/>
      </c>
      <c r="AX21" s="10" t="str">
        <f t="shared" si="21"/>
        <v/>
      </c>
      <c r="AY21" s="10" t="str">
        <f t="shared" si="10"/>
        <v/>
      </c>
      <c r="AZ21" s="10" t="str">
        <f t="shared" si="11"/>
        <v/>
      </c>
      <c r="BA21" s="10" t="str">
        <f t="shared" si="22"/>
        <v/>
      </c>
      <c r="BB21" s="10" t="str">
        <f>IFERROR(IF(AW21="","",VLOOKUP(AW21,SUSS!R:S,2,FALSE)),AY21*SUSS!$M$2)</f>
        <v/>
      </c>
      <c r="BC21" s="10" t="str">
        <f t="shared" si="20"/>
        <v/>
      </c>
    </row>
    <row r="22" spans="1:55" ht="20.100000000000001" customHeight="1" thickBot="1">
      <c r="A22" s="3" t="s">
        <v>98</v>
      </c>
      <c r="B22" s="81">
        <v>2023</v>
      </c>
      <c r="C22" s="81">
        <v>10</v>
      </c>
      <c r="D22" s="81"/>
      <c r="E22" s="82" t="s">
        <v>81</v>
      </c>
      <c r="F22" s="82" t="s">
        <v>10</v>
      </c>
      <c r="G22" s="82" t="s">
        <v>10</v>
      </c>
      <c r="H22" s="83">
        <v>45251</v>
      </c>
      <c r="I22" s="84">
        <v>8037595.5199999996</v>
      </c>
      <c r="J22" s="85">
        <v>0</v>
      </c>
      <c r="K22" s="84">
        <v>8037595.5199999996</v>
      </c>
      <c r="N22" s="3" t="s">
        <v>93</v>
      </c>
      <c r="O22" s="81">
        <v>2</v>
      </c>
      <c r="P22" s="84">
        <v>2611949.2200000002</v>
      </c>
      <c r="Q22" s="82" t="s">
        <v>81</v>
      </c>
      <c r="R22" s="82" t="s">
        <v>10</v>
      </c>
      <c r="S22" s="82" t="s">
        <v>10</v>
      </c>
      <c r="T22" s="81" t="s">
        <v>95</v>
      </c>
      <c r="U22" s="81" t="s">
        <v>84</v>
      </c>
      <c r="AC22" s="10" t="str">
        <f t="shared" si="0"/>
        <v/>
      </c>
      <c r="AD22" s="10" t="str">
        <f t="shared" si="1"/>
        <v/>
      </c>
      <c r="AE22" s="10" t="str">
        <f t="shared" si="2"/>
        <v/>
      </c>
      <c r="AF22" s="10" t="str">
        <f t="shared" si="3"/>
        <v/>
      </c>
      <c r="AG22" s="10" t="str">
        <f t="shared" si="4"/>
        <v/>
      </c>
      <c r="AH22" s="10" t="str">
        <f t="shared" si="5"/>
        <v/>
      </c>
      <c r="AI22" s="10" t="str">
        <f t="shared" si="6"/>
        <v/>
      </c>
      <c r="AJ22" s="10" t="str">
        <f t="shared" si="7"/>
        <v/>
      </c>
      <c r="AK22" s="10" t="str">
        <f t="shared" si="8"/>
        <v/>
      </c>
      <c r="AN22" s="10" t="str">
        <f t="shared" si="13"/>
        <v/>
      </c>
      <c r="AO22" s="10" t="str">
        <f t="shared" si="14"/>
        <v/>
      </c>
      <c r="AP22" s="10" t="str">
        <f t="shared" si="15"/>
        <v/>
      </c>
      <c r="AT22" s="10" t="str">
        <f t="shared" si="16"/>
        <v/>
      </c>
      <c r="AU22" s="10" t="str">
        <f t="shared" si="17"/>
        <v/>
      </c>
      <c r="AV22" s="10" t="str">
        <f t="shared" si="18"/>
        <v/>
      </c>
      <c r="AW22" s="10" t="str">
        <f t="shared" si="19"/>
        <v/>
      </c>
      <c r="AX22" s="10" t="str">
        <f t="shared" si="21"/>
        <v/>
      </c>
      <c r="AY22" s="10" t="str">
        <f t="shared" si="10"/>
        <v/>
      </c>
      <c r="AZ22" s="10" t="str">
        <f t="shared" si="11"/>
        <v/>
      </c>
      <c r="BA22" s="10" t="str">
        <f t="shared" si="22"/>
        <v/>
      </c>
      <c r="BB22" s="10" t="str">
        <f>IFERROR(IF(AW22="","",VLOOKUP(AW22,SUSS!R:S,2,FALSE)),AY22*SUSS!$M$2)</f>
        <v/>
      </c>
      <c r="BC22" s="10" t="str">
        <f t="shared" si="20"/>
        <v/>
      </c>
    </row>
    <row r="23" spans="1:55" ht="20.100000000000001" customHeight="1" thickBot="1">
      <c r="N23" s="3" t="s">
        <v>93</v>
      </c>
      <c r="O23" s="81">
        <v>3</v>
      </c>
      <c r="P23" s="84">
        <v>2758479.56</v>
      </c>
      <c r="Q23" s="82" t="s">
        <v>81</v>
      </c>
      <c r="R23" s="82" t="s">
        <v>10</v>
      </c>
      <c r="S23" s="82" t="s">
        <v>10</v>
      </c>
      <c r="T23" s="81" t="s">
        <v>95</v>
      </c>
      <c r="U23" s="81" t="s">
        <v>84</v>
      </c>
      <c r="AC23" s="10" t="str">
        <f t="shared" si="0"/>
        <v/>
      </c>
      <c r="AD23" s="10" t="str">
        <f t="shared" si="1"/>
        <v/>
      </c>
      <c r="AE23" s="10" t="str">
        <f t="shared" si="2"/>
        <v/>
      </c>
      <c r="AF23" s="10" t="str">
        <f t="shared" si="3"/>
        <v/>
      </c>
      <c r="AG23" s="10" t="str">
        <f t="shared" si="4"/>
        <v/>
      </c>
      <c r="AH23" s="10" t="str">
        <f t="shared" si="5"/>
        <v/>
      </c>
      <c r="AI23" s="10" t="str">
        <f t="shared" si="6"/>
        <v/>
      </c>
      <c r="AJ23" s="10" t="str">
        <f t="shared" si="7"/>
        <v/>
      </c>
      <c r="AK23" s="10" t="str">
        <f t="shared" si="8"/>
        <v/>
      </c>
      <c r="AN23" s="10" t="str">
        <f t="shared" si="13"/>
        <v/>
      </c>
      <c r="AO23" s="10" t="str">
        <f t="shared" si="14"/>
        <v/>
      </c>
      <c r="AP23" s="10" t="str">
        <f t="shared" si="15"/>
        <v/>
      </c>
      <c r="AT23" s="10" t="str">
        <f t="shared" si="16"/>
        <v/>
      </c>
      <c r="AU23" s="10" t="str">
        <f t="shared" si="17"/>
        <v/>
      </c>
      <c r="AV23" s="10" t="str">
        <f t="shared" si="18"/>
        <v/>
      </c>
      <c r="AW23" s="10" t="str">
        <f t="shared" si="19"/>
        <v/>
      </c>
      <c r="AX23" s="10" t="str">
        <f t="shared" si="21"/>
        <v/>
      </c>
      <c r="AY23" s="10" t="str">
        <f t="shared" si="10"/>
        <v/>
      </c>
      <c r="AZ23" s="10" t="str">
        <f t="shared" si="11"/>
        <v/>
      </c>
      <c r="BA23" s="10" t="str">
        <f t="shared" si="22"/>
        <v/>
      </c>
      <c r="BB23" s="10" t="str">
        <f>IFERROR(IF(AW23="","",VLOOKUP(AW23,SUSS!R:S,2,FALSE)),AY23*SUSS!$M$2)</f>
        <v/>
      </c>
      <c r="BC23" s="10" t="str">
        <f t="shared" si="20"/>
        <v/>
      </c>
    </row>
    <row r="24" spans="1:55" ht="20.100000000000001" customHeight="1" thickBot="1">
      <c r="A24" s="3" t="s">
        <v>100</v>
      </c>
      <c r="B24" s="126" t="s">
        <v>80</v>
      </c>
      <c r="AC24" s="10" t="str">
        <f t="shared" si="0"/>
        <v/>
      </c>
      <c r="AD24" s="10" t="str">
        <f t="shared" si="1"/>
        <v/>
      </c>
      <c r="AE24" s="10" t="str">
        <f t="shared" si="2"/>
        <v/>
      </c>
      <c r="AF24" s="10" t="str">
        <f t="shared" si="3"/>
        <v/>
      </c>
      <c r="AG24" s="10" t="str">
        <f t="shared" si="4"/>
        <v/>
      </c>
      <c r="AH24" s="10" t="str">
        <f t="shared" si="5"/>
        <v/>
      </c>
      <c r="AI24" s="10" t="str">
        <f t="shared" si="6"/>
        <v/>
      </c>
      <c r="AJ24" s="10" t="str">
        <f t="shared" si="7"/>
        <v/>
      </c>
      <c r="AK24" s="10" t="str">
        <f t="shared" si="8"/>
        <v/>
      </c>
      <c r="AN24" s="10" t="str">
        <f t="shared" si="13"/>
        <v/>
      </c>
      <c r="AO24" s="10" t="str">
        <f t="shared" si="14"/>
        <v/>
      </c>
      <c r="AP24" s="10" t="str">
        <f t="shared" si="15"/>
        <v/>
      </c>
      <c r="AT24" s="10" t="str">
        <f t="shared" si="16"/>
        <v/>
      </c>
      <c r="AU24" s="10" t="str">
        <f t="shared" si="17"/>
        <v/>
      </c>
      <c r="AV24" s="10" t="str">
        <f t="shared" si="18"/>
        <v/>
      </c>
      <c r="AW24" s="10" t="str">
        <f t="shared" si="19"/>
        <v/>
      </c>
      <c r="AX24" s="10" t="str">
        <f t="shared" si="21"/>
        <v/>
      </c>
      <c r="AY24" s="10" t="str">
        <f t="shared" si="10"/>
        <v/>
      </c>
      <c r="AZ24" s="10" t="str">
        <f t="shared" si="11"/>
        <v/>
      </c>
      <c r="BA24" s="10" t="str">
        <f t="shared" si="22"/>
        <v/>
      </c>
      <c r="BB24" s="10" t="str">
        <f>IFERROR(IF(AW24="","",VLOOKUP(AW24,SUSS!R:S,2,FALSE)),AY24*SUSS!$M$2)</f>
        <v/>
      </c>
      <c r="BC24" s="10" t="str">
        <f t="shared" si="20"/>
        <v/>
      </c>
    </row>
    <row r="25" spans="1:55" ht="20.100000000000001" customHeight="1" thickBot="1">
      <c r="A25" s="3" t="s">
        <v>100</v>
      </c>
      <c r="B25" s="24" t="s">
        <v>0</v>
      </c>
      <c r="C25" s="24" t="s">
        <v>1</v>
      </c>
      <c r="D25" s="24" t="s">
        <v>2</v>
      </c>
      <c r="E25" s="24" t="s">
        <v>3</v>
      </c>
      <c r="F25" s="24" t="s">
        <v>4</v>
      </c>
      <c r="G25" s="24" t="s">
        <v>5</v>
      </c>
      <c r="H25" s="24" t="s">
        <v>6</v>
      </c>
      <c r="I25" s="24" t="s">
        <v>7</v>
      </c>
      <c r="J25" s="24" t="s">
        <v>8</v>
      </c>
      <c r="K25" s="24" t="s">
        <v>9</v>
      </c>
      <c r="N25" s="3" t="s">
        <v>96</v>
      </c>
      <c r="O25" s="114" t="s">
        <v>17</v>
      </c>
      <c r="P25"/>
      <c r="Q25"/>
      <c r="R25"/>
      <c r="S25"/>
      <c r="T25"/>
      <c r="U25"/>
      <c r="AC25" s="10" t="str">
        <f t="shared" si="0"/>
        <v/>
      </c>
      <c r="AD25" s="10" t="str">
        <f t="shared" si="1"/>
        <v/>
      </c>
      <c r="AE25" s="10" t="str">
        <f t="shared" si="2"/>
        <v/>
      </c>
      <c r="AF25" s="10" t="str">
        <f t="shared" si="3"/>
        <v/>
      </c>
      <c r="AG25" s="10" t="str">
        <f t="shared" si="4"/>
        <v/>
      </c>
      <c r="AH25" s="10" t="str">
        <f t="shared" si="5"/>
        <v/>
      </c>
      <c r="AI25" s="10" t="str">
        <f t="shared" si="6"/>
        <v/>
      </c>
      <c r="AJ25" s="10" t="str">
        <f t="shared" si="7"/>
        <v/>
      </c>
      <c r="AK25" s="10" t="str">
        <f t="shared" si="8"/>
        <v/>
      </c>
      <c r="AN25" s="10" t="str">
        <f t="shared" si="13"/>
        <v/>
      </c>
      <c r="AO25" s="10" t="str">
        <f t="shared" si="14"/>
        <v/>
      </c>
      <c r="AP25" s="10" t="str">
        <f t="shared" si="15"/>
        <v/>
      </c>
      <c r="AT25" s="10" t="str">
        <f t="shared" si="16"/>
        <v/>
      </c>
      <c r="AU25" s="10" t="str">
        <f t="shared" si="17"/>
        <v/>
      </c>
      <c r="AV25" s="10" t="str">
        <f t="shared" si="18"/>
        <v/>
      </c>
      <c r="AW25" s="10" t="str">
        <f t="shared" si="19"/>
        <v/>
      </c>
      <c r="AX25" s="10" t="str">
        <f t="shared" si="21"/>
        <v/>
      </c>
      <c r="AY25" s="10" t="str">
        <f t="shared" si="10"/>
        <v/>
      </c>
      <c r="AZ25" s="10" t="str">
        <f t="shared" si="11"/>
        <v/>
      </c>
      <c r="BA25" s="10" t="str">
        <f t="shared" si="22"/>
        <v/>
      </c>
      <c r="BB25" s="10" t="str">
        <f>IFERROR(IF(AW25="","",VLOOKUP(AW25,SUSS!R:S,2,FALSE)),AY25*SUSS!$M$2)</f>
        <v/>
      </c>
      <c r="BC25" s="10" t="str">
        <f t="shared" si="20"/>
        <v/>
      </c>
    </row>
    <row r="26" spans="1:55" ht="20.100000000000001" customHeight="1" thickBot="1">
      <c r="A26" s="3" t="s">
        <v>100</v>
      </c>
      <c r="B26" s="127">
        <v>2023</v>
      </c>
      <c r="C26" s="127"/>
      <c r="D26" s="127"/>
      <c r="E26" s="128" t="s">
        <v>102</v>
      </c>
      <c r="F26" s="128" t="s">
        <v>10</v>
      </c>
      <c r="G26" s="128" t="s">
        <v>10</v>
      </c>
      <c r="H26" s="129">
        <v>45307</v>
      </c>
      <c r="I26" s="130">
        <v>8585627.9399999995</v>
      </c>
      <c r="J26" s="131">
        <v>0</v>
      </c>
      <c r="K26" s="130">
        <v>8585627.9399999995</v>
      </c>
      <c r="N26" s="3" t="s">
        <v>96</v>
      </c>
      <c r="O26" s="80" t="s">
        <v>13</v>
      </c>
      <c r="P26" s="80" t="s">
        <v>14</v>
      </c>
      <c r="Q26" s="80" t="s">
        <v>3</v>
      </c>
      <c r="R26" s="80" t="s">
        <v>4</v>
      </c>
      <c r="S26" s="80" t="s">
        <v>5</v>
      </c>
      <c r="T26" s="80" t="s">
        <v>15</v>
      </c>
      <c r="U26" s="80" t="s">
        <v>16</v>
      </c>
      <c r="AC26" s="10" t="str">
        <f t="shared" si="0"/>
        <v/>
      </c>
      <c r="AD26" s="10" t="str">
        <f t="shared" si="1"/>
        <v/>
      </c>
      <c r="AE26" s="10" t="str">
        <f t="shared" si="2"/>
        <v/>
      </c>
      <c r="AF26" s="10" t="str">
        <f t="shared" si="3"/>
        <v/>
      </c>
      <c r="AG26" s="10" t="str">
        <f t="shared" si="4"/>
        <v/>
      </c>
      <c r="AH26" s="10" t="str">
        <f t="shared" si="5"/>
        <v/>
      </c>
      <c r="AI26" s="10" t="str">
        <f t="shared" si="6"/>
        <v/>
      </c>
      <c r="AJ26" s="10" t="str">
        <f t="shared" si="7"/>
        <v/>
      </c>
      <c r="AK26" s="10" t="str">
        <f t="shared" si="8"/>
        <v/>
      </c>
      <c r="AN26" s="10" t="str">
        <f t="shared" si="13"/>
        <v/>
      </c>
      <c r="AO26" s="10" t="str">
        <f t="shared" si="14"/>
        <v/>
      </c>
      <c r="AP26" s="10" t="str">
        <f t="shared" si="15"/>
        <v/>
      </c>
      <c r="AT26" s="10" t="str">
        <f t="shared" si="16"/>
        <v/>
      </c>
      <c r="AU26" s="10" t="str">
        <f t="shared" si="17"/>
        <v/>
      </c>
      <c r="AV26" s="10" t="str">
        <f t="shared" si="18"/>
        <v/>
      </c>
      <c r="AW26" s="10" t="str">
        <f t="shared" si="19"/>
        <v/>
      </c>
      <c r="AX26" s="10" t="str">
        <f t="shared" si="21"/>
        <v/>
      </c>
      <c r="AY26" s="10" t="str">
        <f t="shared" si="10"/>
        <v/>
      </c>
      <c r="AZ26" s="10" t="str">
        <f t="shared" si="11"/>
        <v/>
      </c>
      <c r="BA26" s="10" t="str">
        <f t="shared" si="22"/>
        <v/>
      </c>
      <c r="BB26" s="10" t="str">
        <f>IFERROR(IF(AW26="","",VLOOKUP(AW26,SUSS!R:S,2,FALSE)),AY26*SUSS!$M$2)</f>
        <v/>
      </c>
      <c r="BC26" s="10" t="str">
        <f t="shared" si="20"/>
        <v/>
      </c>
    </row>
    <row r="27" spans="1:55" ht="20.100000000000001" customHeight="1" thickBot="1">
      <c r="N27" s="3" t="s">
        <v>96</v>
      </c>
      <c r="O27" s="77" t="s">
        <v>94</v>
      </c>
      <c r="P27" s="79">
        <v>170256.02</v>
      </c>
      <c r="Q27" s="78" t="s">
        <v>81</v>
      </c>
      <c r="R27" s="78" t="s">
        <v>10</v>
      </c>
      <c r="S27" s="78" t="s">
        <v>10</v>
      </c>
      <c r="T27" s="77" t="s">
        <v>97</v>
      </c>
      <c r="U27" s="77" t="s">
        <v>83</v>
      </c>
      <c r="AC27" s="10" t="str">
        <f t="shared" si="0"/>
        <v/>
      </c>
      <c r="AD27" s="10" t="str">
        <f t="shared" si="1"/>
        <v/>
      </c>
      <c r="AE27" s="10" t="str">
        <f t="shared" si="2"/>
        <v/>
      </c>
      <c r="AF27" s="10" t="str">
        <f t="shared" si="3"/>
        <v/>
      </c>
      <c r="AG27" s="10" t="str">
        <f t="shared" si="4"/>
        <v/>
      </c>
      <c r="AH27" s="10" t="str">
        <f t="shared" si="5"/>
        <v/>
      </c>
      <c r="AI27" s="10" t="str">
        <f t="shared" si="6"/>
        <v/>
      </c>
      <c r="AJ27" s="10" t="str">
        <f t="shared" si="7"/>
        <v/>
      </c>
      <c r="AK27" s="10" t="str">
        <f t="shared" si="8"/>
        <v/>
      </c>
      <c r="AN27" s="10" t="str">
        <f t="shared" si="13"/>
        <v/>
      </c>
      <c r="AO27" s="10" t="str">
        <f t="shared" si="14"/>
        <v/>
      </c>
      <c r="AP27" s="10" t="str">
        <f t="shared" si="15"/>
        <v/>
      </c>
      <c r="AT27" s="10" t="str">
        <f t="shared" si="16"/>
        <v/>
      </c>
      <c r="AU27" s="10" t="str">
        <f t="shared" si="17"/>
        <v/>
      </c>
      <c r="AV27" s="10" t="str">
        <f t="shared" si="18"/>
        <v/>
      </c>
      <c r="AW27" s="10" t="str">
        <f t="shared" si="19"/>
        <v/>
      </c>
      <c r="AX27" s="10" t="str">
        <f t="shared" si="21"/>
        <v/>
      </c>
      <c r="AY27" s="10" t="str">
        <f t="shared" si="10"/>
        <v/>
      </c>
      <c r="AZ27" s="10" t="str">
        <f t="shared" si="11"/>
        <v/>
      </c>
      <c r="BA27" s="10" t="str">
        <f t="shared" si="22"/>
        <v/>
      </c>
      <c r="BB27" s="10" t="str">
        <f>IFERROR(IF(AW27="","",VLOOKUP(AW27,SUSS!R:S,2,FALSE)),AY27*SUSS!$M$2)</f>
        <v/>
      </c>
      <c r="BC27" s="10" t="str">
        <f t="shared" si="20"/>
        <v/>
      </c>
    </row>
    <row r="28" spans="1:55" ht="20.100000000000001" customHeight="1" thickBot="1">
      <c r="A28" s="3" t="s">
        <v>101</v>
      </c>
      <c r="B28" s="126" t="s">
        <v>80</v>
      </c>
      <c r="N28" s="3" t="s">
        <v>96</v>
      </c>
      <c r="O28" s="81">
        <v>1</v>
      </c>
      <c r="P28" s="84">
        <v>1019996.3</v>
      </c>
      <c r="Q28" s="82" t="s">
        <v>81</v>
      </c>
      <c r="R28" s="82" t="s">
        <v>10</v>
      </c>
      <c r="S28" s="82" t="s">
        <v>10</v>
      </c>
      <c r="T28" s="81" t="s">
        <v>97</v>
      </c>
      <c r="U28" s="81" t="s">
        <v>84</v>
      </c>
      <c r="AC28" s="10" t="str">
        <f t="shared" si="0"/>
        <v/>
      </c>
      <c r="AD28" s="10" t="str">
        <f t="shared" si="1"/>
        <v/>
      </c>
      <c r="AE28" s="10" t="str">
        <f t="shared" si="2"/>
        <v/>
      </c>
      <c r="AF28" s="10" t="str">
        <f t="shared" si="3"/>
        <v/>
      </c>
      <c r="AG28" s="10" t="str">
        <f t="shared" si="4"/>
        <v/>
      </c>
      <c r="AH28" s="10" t="str">
        <f t="shared" si="5"/>
        <v/>
      </c>
      <c r="AI28" s="10" t="str">
        <f t="shared" si="6"/>
        <v/>
      </c>
      <c r="AJ28" s="10" t="str">
        <f t="shared" si="7"/>
        <v/>
      </c>
      <c r="AK28" s="10" t="str">
        <f t="shared" si="8"/>
        <v/>
      </c>
      <c r="AN28" s="10" t="str">
        <f t="shared" si="13"/>
        <v/>
      </c>
      <c r="AO28" s="10" t="str">
        <f t="shared" si="14"/>
        <v/>
      </c>
      <c r="AP28" s="10" t="str">
        <f t="shared" si="15"/>
        <v/>
      </c>
      <c r="AT28" s="10" t="str">
        <f t="shared" si="16"/>
        <v/>
      </c>
      <c r="AU28" s="10" t="str">
        <f t="shared" si="17"/>
        <v/>
      </c>
      <c r="AV28" s="10" t="str">
        <f t="shared" si="18"/>
        <v/>
      </c>
      <c r="AW28" s="10" t="str">
        <f t="shared" si="19"/>
        <v/>
      </c>
      <c r="AX28" s="10" t="str">
        <f t="shared" si="21"/>
        <v/>
      </c>
      <c r="AY28" s="10" t="str">
        <f t="shared" si="10"/>
        <v/>
      </c>
      <c r="AZ28" s="10" t="str">
        <f t="shared" si="11"/>
        <v/>
      </c>
      <c r="BA28" s="10" t="str">
        <f t="shared" si="22"/>
        <v/>
      </c>
      <c r="BB28" s="10" t="str">
        <f>IFERROR(IF(AW28="","",VLOOKUP(AW28,SUSS!R:S,2,FALSE)),AY28*SUSS!$M$2)</f>
        <v/>
      </c>
      <c r="BC28" s="10" t="str">
        <f t="shared" si="20"/>
        <v/>
      </c>
    </row>
    <row r="29" spans="1:55" ht="20.100000000000001" customHeight="1" thickBot="1">
      <c r="A29" s="3" t="s">
        <v>101</v>
      </c>
      <c r="B29" s="24" t="s">
        <v>0</v>
      </c>
      <c r="C29" s="24" t="s">
        <v>1</v>
      </c>
      <c r="D29" s="24" t="s">
        <v>2</v>
      </c>
      <c r="E29" s="24" t="s">
        <v>3</v>
      </c>
      <c r="F29" s="24" t="s">
        <v>4</v>
      </c>
      <c r="G29" s="24" t="s">
        <v>5</v>
      </c>
      <c r="H29" s="24" t="s">
        <v>6</v>
      </c>
      <c r="I29" s="24" t="s">
        <v>7</v>
      </c>
      <c r="J29" s="24" t="s">
        <v>8</v>
      </c>
      <c r="K29" s="24" t="s">
        <v>9</v>
      </c>
      <c r="N29" s="3" t="s">
        <v>96</v>
      </c>
      <c r="O29" s="81">
        <v>2</v>
      </c>
      <c r="P29" s="84">
        <v>1077218.0900000001</v>
      </c>
      <c r="Q29" s="82" t="s">
        <v>81</v>
      </c>
      <c r="R29" s="82" t="s">
        <v>10</v>
      </c>
      <c r="S29" s="82" t="s">
        <v>10</v>
      </c>
      <c r="T29" s="81" t="s">
        <v>97</v>
      </c>
      <c r="U29" s="81" t="s">
        <v>84</v>
      </c>
      <c r="AC29" s="10" t="str">
        <f t="shared" si="0"/>
        <v/>
      </c>
      <c r="AD29" s="10" t="str">
        <f t="shared" si="1"/>
        <v/>
      </c>
      <c r="AE29" s="10" t="str">
        <f t="shared" si="2"/>
        <v/>
      </c>
      <c r="AF29" s="10" t="str">
        <f t="shared" si="3"/>
        <v/>
      </c>
      <c r="AG29" s="10" t="str">
        <f t="shared" si="4"/>
        <v/>
      </c>
      <c r="AH29" s="10" t="str">
        <f t="shared" si="5"/>
        <v/>
      </c>
      <c r="AI29" s="10" t="str">
        <f t="shared" si="6"/>
        <v/>
      </c>
      <c r="AJ29" s="10" t="str">
        <f t="shared" si="7"/>
        <v/>
      </c>
      <c r="AK29" s="10" t="str">
        <f t="shared" si="8"/>
        <v/>
      </c>
      <c r="AN29" s="10" t="str">
        <f t="shared" si="13"/>
        <v/>
      </c>
      <c r="AO29" s="10" t="str">
        <f t="shared" si="14"/>
        <v/>
      </c>
      <c r="AP29" s="10" t="str">
        <f t="shared" si="15"/>
        <v/>
      </c>
      <c r="AT29" s="10" t="str">
        <f t="shared" si="16"/>
        <v/>
      </c>
      <c r="AU29" s="10" t="str">
        <f t="shared" si="17"/>
        <v/>
      </c>
      <c r="AV29" s="10" t="str">
        <f t="shared" si="18"/>
        <v/>
      </c>
      <c r="AW29" s="10" t="str">
        <f t="shared" si="19"/>
        <v/>
      </c>
      <c r="AX29" s="10" t="str">
        <f t="shared" si="21"/>
        <v/>
      </c>
      <c r="AY29" s="10" t="str">
        <f t="shared" si="10"/>
        <v/>
      </c>
      <c r="AZ29" s="10" t="str">
        <f t="shared" si="11"/>
        <v/>
      </c>
      <c r="BA29" s="10" t="str">
        <f t="shared" si="22"/>
        <v/>
      </c>
      <c r="BB29" s="10" t="str">
        <f>IFERROR(IF(AW29="","",VLOOKUP(AW29,SUSS!R:S,2,FALSE)),AY29*SUSS!$M$2)</f>
        <v/>
      </c>
      <c r="BC29" s="10" t="str">
        <f t="shared" si="20"/>
        <v/>
      </c>
    </row>
    <row r="30" spans="1:55" ht="20.100000000000001" customHeight="1" thickBot="1">
      <c r="A30" s="3" t="s">
        <v>101</v>
      </c>
      <c r="B30" s="127">
        <v>2023</v>
      </c>
      <c r="C30" s="127">
        <v>12</v>
      </c>
      <c r="D30" s="127"/>
      <c r="E30" s="128" t="s">
        <v>81</v>
      </c>
      <c r="F30" s="128" t="s">
        <v>10</v>
      </c>
      <c r="G30" s="128" t="s">
        <v>10</v>
      </c>
      <c r="H30" s="129">
        <v>45309</v>
      </c>
      <c r="I30" s="130">
        <v>6901939.8099999996</v>
      </c>
      <c r="J30" s="131">
        <v>0</v>
      </c>
      <c r="K30" s="130">
        <v>6901939.8099999996</v>
      </c>
      <c r="N30" s="3" t="s">
        <v>96</v>
      </c>
      <c r="O30" s="81">
        <v>3</v>
      </c>
      <c r="P30" s="84">
        <v>1137650.02</v>
      </c>
      <c r="Q30" s="82" t="s">
        <v>81</v>
      </c>
      <c r="R30" s="82" t="s">
        <v>10</v>
      </c>
      <c r="S30" s="82" t="s">
        <v>10</v>
      </c>
      <c r="T30" s="81" t="s">
        <v>97</v>
      </c>
      <c r="U30" s="81" t="s">
        <v>84</v>
      </c>
      <c r="AC30" s="10" t="str">
        <f t="shared" si="0"/>
        <v/>
      </c>
      <c r="AD30" s="10" t="str">
        <f t="shared" si="1"/>
        <v/>
      </c>
      <c r="AE30" s="10" t="str">
        <f t="shared" si="2"/>
        <v/>
      </c>
      <c r="AF30" s="10" t="str">
        <f t="shared" si="3"/>
        <v/>
      </c>
      <c r="AG30" s="10" t="str">
        <f t="shared" si="4"/>
        <v/>
      </c>
      <c r="AH30" s="10" t="str">
        <f t="shared" si="5"/>
        <v/>
      </c>
      <c r="AI30" s="10" t="str">
        <f t="shared" si="6"/>
        <v/>
      </c>
      <c r="AJ30" s="10" t="str">
        <f t="shared" si="7"/>
        <v/>
      </c>
      <c r="AK30" s="10" t="str">
        <f t="shared" si="8"/>
        <v/>
      </c>
      <c r="AN30" s="10" t="str">
        <f t="shared" si="13"/>
        <v/>
      </c>
      <c r="AO30" s="10" t="str">
        <f t="shared" si="14"/>
        <v/>
      </c>
      <c r="AP30" s="10" t="str">
        <f t="shared" si="15"/>
        <v/>
      </c>
      <c r="AT30" s="10" t="str">
        <f t="shared" si="16"/>
        <v/>
      </c>
      <c r="AU30" s="10" t="str">
        <f t="shared" si="17"/>
        <v/>
      </c>
      <c r="AV30" s="10" t="str">
        <f t="shared" si="18"/>
        <v/>
      </c>
      <c r="AW30" s="10" t="str">
        <f t="shared" si="19"/>
        <v/>
      </c>
      <c r="AX30" s="10" t="str">
        <f t="shared" si="21"/>
        <v/>
      </c>
      <c r="AY30" s="10" t="str">
        <f t="shared" si="10"/>
        <v/>
      </c>
      <c r="AZ30" s="10" t="str">
        <f t="shared" si="11"/>
        <v/>
      </c>
      <c r="BA30" s="10" t="str">
        <f t="shared" si="22"/>
        <v/>
      </c>
      <c r="BB30" s="10" t="str">
        <f>IFERROR(IF(AW30="","",VLOOKUP(AW30,SUSS!R:S,2,FALSE)),AY30*SUSS!$M$2)</f>
        <v/>
      </c>
      <c r="BC30" s="10" t="str">
        <f t="shared" si="20"/>
        <v/>
      </c>
    </row>
    <row r="31" spans="1:55" ht="20.100000000000001" customHeight="1">
      <c r="AC31" s="10" t="str">
        <f t="shared" si="0"/>
        <v/>
      </c>
      <c r="AD31" s="10" t="str">
        <f t="shared" si="1"/>
        <v/>
      </c>
      <c r="AE31" s="10" t="str">
        <f t="shared" si="2"/>
        <v/>
      </c>
      <c r="AF31" s="10" t="str">
        <f t="shared" si="3"/>
        <v/>
      </c>
      <c r="AG31" s="10" t="str">
        <f t="shared" si="4"/>
        <v/>
      </c>
      <c r="AH31" s="10" t="str">
        <f t="shared" si="5"/>
        <v/>
      </c>
      <c r="AI31" s="10" t="str">
        <f t="shared" si="6"/>
        <v/>
      </c>
      <c r="AJ31" s="10" t="str">
        <f t="shared" si="7"/>
        <v/>
      </c>
      <c r="AK31" s="10" t="str">
        <f t="shared" si="8"/>
        <v/>
      </c>
      <c r="AN31" s="10" t="str">
        <f t="shared" si="13"/>
        <v/>
      </c>
      <c r="AO31" s="10" t="str">
        <f t="shared" si="14"/>
        <v/>
      </c>
      <c r="AP31" s="10" t="str">
        <f t="shared" si="15"/>
        <v/>
      </c>
      <c r="AT31" s="10" t="str">
        <f t="shared" si="16"/>
        <v/>
      </c>
      <c r="AU31" s="10" t="str">
        <f t="shared" si="17"/>
        <v/>
      </c>
      <c r="AV31" s="10" t="str">
        <f t="shared" si="18"/>
        <v/>
      </c>
      <c r="AW31" s="10" t="str">
        <f t="shared" si="19"/>
        <v/>
      </c>
      <c r="AX31" s="10" t="str">
        <f t="shared" si="21"/>
        <v/>
      </c>
      <c r="AY31" s="10" t="str">
        <f t="shared" si="10"/>
        <v/>
      </c>
      <c r="AZ31" s="10" t="str">
        <f t="shared" si="11"/>
        <v/>
      </c>
      <c r="BA31" s="10" t="str">
        <f t="shared" si="22"/>
        <v/>
      </c>
      <c r="BB31" s="10" t="str">
        <f>IFERROR(IF(AW31="","",VLOOKUP(AW31,SUSS!R:S,2,FALSE)),AY31*SUSS!$M$2)</f>
        <v/>
      </c>
      <c r="BC31" s="10" t="str">
        <f t="shared" si="20"/>
        <v/>
      </c>
    </row>
    <row r="32" spans="1:55" ht="20.100000000000001" customHeight="1" thickBot="1">
      <c r="N32" s="3" t="s">
        <v>98</v>
      </c>
      <c r="O32" s="120" t="s">
        <v>17</v>
      </c>
      <c r="P32"/>
      <c r="Q32"/>
      <c r="R32"/>
      <c r="S32"/>
      <c r="T32"/>
      <c r="U32"/>
      <c r="AC32" s="10" t="str">
        <f t="shared" si="0"/>
        <v/>
      </c>
      <c r="AD32" s="10" t="str">
        <f t="shared" si="1"/>
        <v/>
      </c>
      <c r="AE32" s="10" t="str">
        <f t="shared" si="2"/>
        <v/>
      </c>
      <c r="AF32" s="10" t="str">
        <f t="shared" si="3"/>
        <v/>
      </c>
      <c r="AG32" s="10" t="str">
        <f t="shared" si="4"/>
        <v/>
      </c>
      <c r="AH32" s="10" t="str">
        <f t="shared" si="5"/>
        <v/>
      </c>
      <c r="AI32" s="10" t="str">
        <f t="shared" si="6"/>
        <v/>
      </c>
      <c r="AJ32" s="10" t="str">
        <f t="shared" si="7"/>
        <v/>
      </c>
      <c r="AK32" s="10" t="str">
        <f t="shared" si="8"/>
        <v/>
      </c>
      <c r="AN32" s="10" t="str">
        <f t="shared" si="13"/>
        <v/>
      </c>
      <c r="AO32" s="10" t="str">
        <f t="shared" si="14"/>
        <v/>
      </c>
      <c r="AP32" s="10" t="str">
        <f t="shared" si="15"/>
        <v/>
      </c>
      <c r="AT32" s="10" t="str">
        <f t="shared" si="16"/>
        <v/>
      </c>
      <c r="AU32" s="10" t="str">
        <f t="shared" si="17"/>
        <v/>
      </c>
      <c r="AV32" s="10" t="str">
        <f t="shared" si="18"/>
        <v/>
      </c>
      <c r="AW32" s="10" t="str">
        <f t="shared" si="19"/>
        <v/>
      </c>
      <c r="AX32" s="10" t="str">
        <f t="shared" si="21"/>
        <v/>
      </c>
      <c r="AY32" s="10" t="str">
        <f t="shared" si="10"/>
        <v/>
      </c>
      <c r="AZ32" s="10" t="str">
        <f t="shared" si="11"/>
        <v/>
      </c>
      <c r="BA32" s="10" t="str">
        <f t="shared" si="22"/>
        <v xml:space="preserve"> </v>
      </c>
      <c r="BB32" s="10" t="str">
        <f>IFERROR(IF(AW32="","",VLOOKUP(AW32,SUSS!R:S,2,FALSE)),AY32*SUSS!$M$2)</f>
        <v/>
      </c>
      <c r="BC32" s="10" t="str">
        <f t="shared" si="20"/>
        <v/>
      </c>
    </row>
    <row r="33" spans="14:55" ht="20.100000000000001" customHeight="1" thickBot="1">
      <c r="N33" s="3" t="s">
        <v>98</v>
      </c>
      <c r="O33" s="80" t="s">
        <v>13</v>
      </c>
      <c r="P33" s="80" t="s">
        <v>14</v>
      </c>
      <c r="Q33" s="80" t="s">
        <v>3</v>
      </c>
      <c r="R33" s="80" t="s">
        <v>4</v>
      </c>
      <c r="S33" s="80" t="s">
        <v>5</v>
      </c>
      <c r="T33" s="80" t="s">
        <v>15</v>
      </c>
      <c r="U33" s="80" t="s">
        <v>16</v>
      </c>
      <c r="AC33" s="10" t="str">
        <f t="shared" si="0"/>
        <v/>
      </c>
      <c r="AD33" s="10" t="str">
        <f t="shared" si="1"/>
        <v/>
      </c>
      <c r="AE33" s="10" t="str">
        <f t="shared" si="2"/>
        <v/>
      </c>
      <c r="AF33" s="10" t="str">
        <f t="shared" si="3"/>
        <v/>
      </c>
      <c r="AG33" s="10" t="str">
        <f t="shared" si="4"/>
        <v/>
      </c>
      <c r="AH33" s="10" t="str">
        <f t="shared" si="5"/>
        <v/>
      </c>
      <c r="AI33" s="10" t="str">
        <f t="shared" si="6"/>
        <v/>
      </c>
      <c r="AJ33" s="10" t="str">
        <f t="shared" si="7"/>
        <v/>
      </c>
      <c r="AK33" s="10" t="str">
        <f t="shared" si="8"/>
        <v/>
      </c>
      <c r="AN33" s="10" t="str">
        <f t="shared" si="13"/>
        <v/>
      </c>
      <c r="AO33" s="10" t="str">
        <f t="shared" si="14"/>
        <v/>
      </c>
      <c r="AP33" s="10" t="str">
        <f t="shared" si="15"/>
        <v/>
      </c>
      <c r="AT33" s="10" t="str">
        <f t="shared" si="16"/>
        <v/>
      </c>
      <c r="AU33" s="10" t="str">
        <f t="shared" si="17"/>
        <v/>
      </c>
      <c r="AV33" s="10" t="str">
        <f t="shared" si="18"/>
        <v/>
      </c>
      <c r="AW33" s="10" t="str">
        <f t="shared" si="19"/>
        <v/>
      </c>
      <c r="AX33" s="10" t="str">
        <f t="shared" si="21"/>
        <v/>
      </c>
      <c r="AY33" s="10" t="str">
        <f t="shared" si="10"/>
        <v/>
      </c>
      <c r="AZ33" s="10" t="str">
        <f t="shared" si="11"/>
        <v/>
      </c>
      <c r="BA33" s="10" t="str">
        <f t="shared" si="22"/>
        <v xml:space="preserve"> </v>
      </c>
      <c r="BB33" s="10" t="str">
        <f>IFERROR(IF(AW33="","",VLOOKUP(AW33,SUSS!R:S,2,FALSE)),AY33*SUSS!$M$2)</f>
        <v/>
      </c>
      <c r="BC33" s="10" t="str">
        <f t="shared" si="20"/>
        <v/>
      </c>
    </row>
    <row r="34" spans="14:55" ht="20.100000000000001" customHeight="1" thickBot="1">
      <c r="N34" s="3" t="s">
        <v>98</v>
      </c>
      <c r="O34" s="77" t="s">
        <v>94</v>
      </c>
      <c r="P34" s="79">
        <v>401879.78</v>
      </c>
      <c r="Q34" s="78" t="s">
        <v>81</v>
      </c>
      <c r="R34" s="78" t="s">
        <v>10</v>
      </c>
      <c r="S34" s="78" t="s">
        <v>10</v>
      </c>
      <c r="T34" s="77" t="s">
        <v>99</v>
      </c>
      <c r="U34" s="77" t="s">
        <v>83</v>
      </c>
      <c r="AC34" s="10" t="str">
        <f t="shared" si="0"/>
        <v/>
      </c>
      <c r="AD34" s="10" t="str">
        <f t="shared" si="1"/>
        <v/>
      </c>
      <c r="AE34" s="10" t="str">
        <f t="shared" si="2"/>
        <v/>
      </c>
      <c r="AF34" s="10" t="str">
        <f t="shared" si="3"/>
        <v/>
      </c>
      <c r="AG34" s="10" t="str">
        <f t="shared" si="4"/>
        <v/>
      </c>
      <c r="AH34" s="10" t="str">
        <f t="shared" si="5"/>
        <v/>
      </c>
      <c r="AI34" s="10" t="str">
        <f t="shared" si="6"/>
        <v/>
      </c>
      <c r="AJ34" s="10" t="str">
        <f t="shared" si="7"/>
        <v/>
      </c>
      <c r="AK34" s="10" t="str">
        <f t="shared" si="8"/>
        <v/>
      </c>
      <c r="AN34" s="10" t="str">
        <f t="shared" si="13"/>
        <v/>
      </c>
      <c r="AO34" s="10" t="str">
        <f t="shared" si="14"/>
        <v/>
      </c>
      <c r="AP34" s="10" t="str">
        <f t="shared" si="15"/>
        <v/>
      </c>
      <c r="AT34" s="10" t="str">
        <f t="shared" si="16"/>
        <v/>
      </c>
      <c r="AU34" s="10" t="str">
        <f t="shared" si="17"/>
        <v/>
      </c>
      <c r="AV34" s="10" t="str">
        <f t="shared" si="18"/>
        <v/>
      </c>
      <c r="AW34" s="10" t="str">
        <f t="shared" si="19"/>
        <v/>
      </c>
      <c r="AX34" s="10" t="str">
        <f t="shared" si="21"/>
        <v/>
      </c>
      <c r="AY34" s="10" t="str">
        <f t="shared" si="10"/>
        <v/>
      </c>
      <c r="AZ34" s="10" t="str">
        <f t="shared" si="11"/>
        <v/>
      </c>
      <c r="BA34" s="10" t="str">
        <f t="shared" si="22"/>
        <v xml:space="preserve"> </v>
      </c>
      <c r="BB34" s="10" t="str">
        <f>IFERROR(IF(AW34="","",VLOOKUP(AW34,SUSS!R:S,2,FALSE)),AY34*SUSS!$M$2)</f>
        <v/>
      </c>
      <c r="BC34" s="10" t="str">
        <f t="shared" si="20"/>
        <v/>
      </c>
    </row>
    <row r="35" spans="14:55" ht="20.100000000000001" customHeight="1" thickBot="1">
      <c r="N35" s="3" t="s">
        <v>98</v>
      </c>
      <c r="O35" s="81">
        <v>1</v>
      </c>
      <c r="P35" s="84">
        <v>782350.06</v>
      </c>
      <c r="Q35" s="82" t="s">
        <v>81</v>
      </c>
      <c r="R35" s="82" t="s">
        <v>10</v>
      </c>
      <c r="S35" s="82" t="s">
        <v>10</v>
      </c>
      <c r="T35" s="81" t="s">
        <v>99</v>
      </c>
      <c r="U35" s="81" t="s">
        <v>84</v>
      </c>
      <c r="AC35" s="10" t="str">
        <f t="shared" si="0"/>
        <v/>
      </c>
      <c r="AD35" s="10" t="str">
        <f t="shared" si="1"/>
        <v/>
      </c>
      <c r="AE35" s="10" t="str">
        <f t="shared" si="2"/>
        <v/>
      </c>
      <c r="AF35" s="10" t="str">
        <f t="shared" si="3"/>
        <v/>
      </c>
      <c r="AG35" s="10" t="str">
        <f t="shared" si="4"/>
        <v/>
      </c>
      <c r="AH35" s="10" t="str">
        <f t="shared" si="5"/>
        <v/>
      </c>
      <c r="AI35" s="10" t="str">
        <f t="shared" si="6"/>
        <v/>
      </c>
      <c r="AJ35" s="10" t="str">
        <f t="shared" si="7"/>
        <v/>
      </c>
      <c r="AK35" s="10" t="str">
        <f t="shared" si="8"/>
        <v/>
      </c>
      <c r="AN35" s="10" t="str">
        <f t="shared" si="13"/>
        <v/>
      </c>
      <c r="AO35" s="10" t="str">
        <f t="shared" si="14"/>
        <v/>
      </c>
      <c r="AP35" s="10" t="str">
        <f t="shared" si="15"/>
        <v/>
      </c>
      <c r="AT35" s="10" t="str">
        <f t="shared" si="16"/>
        <v/>
      </c>
      <c r="AU35" s="10" t="str">
        <f t="shared" si="17"/>
        <v/>
      </c>
      <c r="AV35" s="10" t="str">
        <f t="shared" si="18"/>
        <v/>
      </c>
      <c r="AW35" s="10" t="str">
        <f t="shared" si="19"/>
        <v/>
      </c>
      <c r="AX35" s="10" t="str">
        <f t="shared" si="21"/>
        <v/>
      </c>
      <c r="AY35" s="10" t="str">
        <f t="shared" si="10"/>
        <v/>
      </c>
      <c r="AZ35" s="10" t="str">
        <f t="shared" si="11"/>
        <v/>
      </c>
      <c r="BA35" s="10" t="str">
        <f t="shared" si="22"/>
        <v xml:space="preserve"> </v>
      </c>
      <c r="BB35" s="10" t="str">
        <f>IFERROR(IF(AW35="","",VLOOKUP(AW35,SUSS!R:S,2,FALSE)),AY35*SUSS!$M$2)</f>
        <v/>
      </c>
      <c r="BC35" s="10" t="str">
        <f t="shared" si="20"/>
        <v/>
      </c>
    </row>
    <row r="36" spans="14:55" ht="20.100000000000001" customHeight="1" thickBot="1">
      <c r="N36" s="3" t="s">
        <v>98</v>
      </c>
      <c r="O36" s="81">
        <v>2</v>
      </c>
      <c r="P36" s="84">
        <v>826239.9</v>
      </c>
      <c r="Q36" s="82" t="s">
        <v>81</v>
      </c>
      <c r="R36" s="82" t="s">
        <v>10</v>
      </c>
      <c r="S36" s="82" t="s">
        <v>10</v>
      </c>
      <c r="T36" s="81" t="s">
        <v>99</v>
      </c>
      <c r="U36" s="81" t="s">
        <v>84</v>
      </c>
      <c r="AC36" s="10" t="str">
        <f t="shared" ref="AC36:AC67" si="23">IF($E36=$AD$1,IF($G36=$AE$1,A36,""),"")</f>
        <v/>
      </c>
      <c r="AD36" s="10" t="str">
        <f t="shared" ref="AD36:AD67" si="24">IF($E36=$AD$1,IF($G36=$AE$1,E36,""),"")</f>
        <v/>
      </c>
      <c r="AE36" s="10" t="str">
        <f t="shared" ref="AE36:AE67" si="25">IF($E36=$AD$1,IF($G36=$AE$1,F36,""),"")</f>
        <v/>
      </c>
      <c r="AF36" s="10" t="str">
        <f t="shared" ref="AF36:AF67" si="26">IF($E36=$AD$1,IF($G36=$AE$1,G36,""),"")</f>
        <v/>
      </c>
      <c r="AG36" s="10" t="str">
        <f t="shared" ref="AG36:AG67" si="27">IF($E36=$AD$1,IF($G36=$AE$1,I36,""),"")</f>
        <v/>
      </c>
      <c r="AH36" s="10" t="str">
        <f t="shared" ref="AH36:AH67" si="28">IF($E36=$AD$1,IF($G36=$AE$1,J36,""),"")</f>
        <v/>
      </c>
      <c r="AI36" s="10" t="str">
        <f t="shared" ref="AI36:AI67" si="29">IF($E36=$AD$1,IF($G36=$AE$1,K36,""),"")</f>
        <v/>
      </c>
      <c r="AJ36" s="10" t="str">
        <f t="shared" ref="AJ36:AJ67" si="30">IF($E36=$AD$1,IF($G36=$AE$1,B36,""),"")</f>
        <v/>
      </c>
      <c r="AK36" s="10" t="str">
        <f t="shared" ref="AK36:AK67" si="31">IF($E36=$AD$1,IF($G36=$AE$1,C36,""),"")</f>
        <v/>
      </c>
      <c r="AN36" s="10" t="str">
        <f t="shared" si="13"/>
        <v/>
      </c>
      <c r="AO36" s="10" t="str">
        <f t="shared" si="14"/>
        <v/>
      </c>
      <c r="AP36" s="10" t="str">
        <f t="shared" si="15"/>
        <v/>
      </c>
      <c r="AT36" s="10" t="str">
        <f t="shared" si="16"/>
        <v/>
      </c>
      <c r="AU36" s="10" t="str">
        <f t="shared" si="17"/>
        <v/>
      </c>
      <c r="AV36" s="10" t="str">
        <f t="shared" si="18"/>
        <v/>
      </c>
      <c r="AW36" s="10" t="str">
        <f t="shared" si="19"/>
        <v/>
      </c>
      <c r="AX36" s="10" t="str">
        <f t="shared" si="21"/>
        <v/>
      </c>
      <c r="AY36" s="10" t="str">
        <f t="shared" si="10"/>
        <v/>
      </c>
      <c r="AZ36" s="10" t="str">
        <f t="shared" si="11"/>
        <v/>
      </c>
      <c r="BA36" s="10" t="str">
        <f t="shared" si="22"/>
        <v xml:space="preserve"> </v>
      </c>
      <c r="BB36" s="10" t="str">
        <f>IFERROR(IF(AW36="","",VLOOKUP(AW36,SUSS!R:S,2,FALSE)),AY36*SUSS!$M$2)</f>
        <v/>
      </c>
      <c r="BC36" s="10" t="str">
        <f t="shared" si="20"/>
        <v/>
      </c>
    </row>
    <row r="37" spans="14:55" ht="20.100000000000001" customHeight="1" thickBot="1">
      <c r="N37" s="3" t="s">
        <v>98</v>
      </c>
      <c r="O37" s="81">
        <v>3</v>
      </c>
      <c r="P37" s="84">
        <v>872591.95</v>
      </c>
      <c r="Q37" s="82" t="s">
        <v>81</v>
      </c>
      <c r="R37" s="82" t="s">
        <v>10</v>
      </c>
      <c r="S37" s="82" t="s">
        <v>10</v>
      </c>
      <c r="T37" s="81" t="s">
        <v>99</v>
      </c>
      <c r="U37" s="81" t="s">
        <v>84</v>
      </c>
      <c r="AC37" s="10" t="str">
        <f t="shared" si="23"/>
        <v/>
      </c>
      <c r="AD37" s="10" t="str">
        <f t="shared" si="24"/>
        <v/>
      </c>
      <c r="AE37" s="10" t="str">
        <f t="shared" si="25"/>
        <v/>
      </c>
      <c r="AF37" s="10" t="str">
        <f t="shared" si="26"/>
        <v/>
      </c>
      <c r="AG37" s="10" t="str">
        <f t="shared" si="27"/>
        <v/>
      </c>
      <c r="AH37" s="10" t="str">
        <f t="shared" si="28"/>
        <v/>
      </c>
      <c r="AI37" s="10" t="str">
        <f t="shared" si="29"/>
        <v/>
      </c>
      <c r="AJ37" s="10" t="str">
        <f t="shared" si="30"/>
        <v/>
      </c>
      <c r="AK37" s="10" t="str">
        <f t="shared" si="31"/>
        <v/>
      </c>
      <c r="AN37" s="10" t="str">
        <f t="shared" si="13"/>
        <v/>
      </c>
      <c r="AO37" s="10" t="str">
        <f t="shared" si="14"/>
        <v/>
      </c>
      <c r="AP37" s="10" t="str">
        <f t="shared" si="15"/>
        <v/>
      </c>
      <c r="AT37" s="10" t="str">
        <f t="shared" si="16"/>
        <v/>
      </c>
      <c r="AU37" s="10" t="str">
        <f t="shared" si="17"/>
        <v/>
      </c>
      <c r="AV37" s="10" t="str">
        <f t="shared" si="18"/>
        <v/>
      </c>
      <c r="AW37" s="10" t="str">
        <f t="shared" si="19"/>
        <v/>
      </c>
      <c r="AX37" s="10" t="str">
        <f t="shared" si="21"/>
        <v/>
      </c>
      <c r="AY37" s="10" t="str">
        <f t="shared" si="10"/>
        <v/>
      </c>
      <c r="AZ37" s="10" t="str">
        <f t="shared" si="11"/>
        <v/>
      </c>
      <c r="BA37" s="10" t="str">
        <f t="shared" si="22"/>
        <v xml:space="preserve"> </v>
      </c>
      <c r="BB37" s="10" t="str">
        <f>IFERROR(IF(AW37="","",VLOOKUP(AW37,SUSS!R:S,2,FALSE)),AY37*SUSS!$M$2)</f>
        <v/>
      </c>
      <c r="BC37" s="10" t="str">
        <f t="shared" si="20"/>
        <v/>
      </c>
    </row>
    <row r="38" spans="14:55" ht="20.100000000000001" customHeight="1" thickBot="1">
      <c r="N38" s="3" t="s">
        <v>98</v>
      </c>
      <c r="O38" s="81">
        <v>4</v>
      </c>
      <c r="P38" s="84">
        <v>921544.36</v>
      </c>
      <c r="Q38" s="82" t="s">
        <v>81</v>
      </c>
      <c r="R38" s="82" t="s">
        <v>10</v>
      </c>
      <c r="S38" s="82" t="s">
        <v>10</v>
      </c>
      <c r="T38" s="81" t="s">
        <v>99</v>
      </c>
      <c r="U38" s="81" t="s">
        <v>84</v>
      </c>
      <c r="AC38" s="10" t="str">
        <f t="shared" si="23"/>
        <v/>
      </c>
      <c r="AD38" s="10" t="str">
        <f t="shared" si="24"/>
        <v/>
      </c>
      <c r="AE38" s="10" t="str">
        <f t="shared" si="25"/>
        <v/>
      </c>
      <c r="AF38" s="10" t="str">
        <f t="shared" si="26"/>
        <v/>
      </c>
      <c r="AG38" s="10" t="str">
        <f t="shared" si="27"/>
        <v/>
      </c>
      <c r="AH38" s="10" t="str">
        <f t="shared" si="28"/>
        <v/>
      </c>
      <c r="AI38" s="10" t="str">
        <f t="shared" si="29"/>
        <v/>
      </c>
      <c r="AJ38" s="10" t="str">
        <f t="shared" si="30"/>
        <v/>
      </c>
      <c r="AK38" s="10" t="str">
        <f t="shared" si="31"/>
        <v/>
      </c>
      <c r="AN38" s="10" t="str">
        <f t="shared" si="13"/>
        <v/>
      </c>
      <c r="AO38" s="10" t="str">
        <f t="shared" si="14"/>
        <v/>
      </c>
      <c r="AP38" s="10" t="str">
        <f t="shared" si="15"/>
        <v/>
      </c>
      <c r="AT38" s="10" t="str">
        <f t="shared" si="16"/>
        <v/>
      </c>
      <c r="AU38" s="10" t="str">
        <f t="shared" si="17"/>
        <v/>
      </c>
      <c r="AV38" s="10" t="str">
        <f t="shared" si="18"/>
        <v/>
      </c>
      <c r="AW38" s="10" t="str">
        <f t="shared" si="19"/>
        <v/>
      </c>
      <c r="AX38" s="10" t="str">
        <f t="shared" si="21"/>
        <v/>
      </c>
      <c r="AY38" s="10" t="str">
        <f t="shared" si="10"/>
        <v/>
      </c>
      <c r="AZ38" s="10" t="str">
        <f t="shared" si="11"/>
        <v/>
      </c>
      <c r="BA38" s="10" t="str">
        <f t="shared" si="22"/>
        <v xml:space="preserve"> </v>
      </c>
      <c r="BB38" s="10" t="str">
        <f>IFERROR(IF(AW38="","",VLOOKUP(AW38,SUSS!R:S,2,FALSE)),AY38*SUSS!$M$2)</f>
        <v/>
      </c>
      <c r="BC38" s="10" t="str">
        <f t="shared" si="20"/>
        <v/>
      </c>
    </row>
    <row r="39" spans="14:55" ht="20.100000000000001" customHeight="1" thickBot="1">
      <c r="N39" s="3" t="s">
        <v>98</v>
      </c>
      <c r="O39" s="81">
        <v>5</v>
      </c>
      <c r="P39" s="84">
        <v>973243</v>
      </c>
      <c r="Q39" s="82" t="s">
        <v>81</v>
      </c>
      <c r="R39" s="82" t="s">
        <v>10</v>
      </c>
      <c r="S39" s="82" t="s">
        <v>10</v>
      </c>
      <c r="T39" s="81" t="s">
        <v>99</v>
      </c>
      <c r="U39" s="81" t="s">
        <v>84</v>
      </c>
      <c r="AC39" s="10" t="str">
        <f t="shared" si="23"/>
        <v/>
      </c>
      <c r="AD39" s="10" t="str">
        <f t="shared" si="24"/>
        <v/>
      </c>
      <c r="AE39" s="10" t="str">
        <f t="shared" si="25"/>
        <v/>
      </c>
      <c r="AF39" s="10" t="str">
        <f t="shared" si="26"/>
        <v/>
      </c>
      <c r="AG39" s="10" t="str">
        <f t="shared" si="27"/>
        <v/>
      </c>
      <c r="AH39" s="10" t="str">
        <f t="shared" si="28"/>
        <v/>
      </c>
      <c r="AI39" s="10" t="str">
        <f t="shared" si="29"/>
        <v/>
      </c>
      <c r="AJ39" s="10" t="str">
        <f t="shared" si="30"/>
        <v/>
      </c>
      <c r="AK39" s="10" t="str">
        <f t="shared" si="31"/>
        <v/>
      </c>
      <c r="AN39" s="10" t="str">
        <f t="shared" si="13"/>
        <v/>
      </c>
      <c r="AO39" s="10" t="str">
        <f t="shared" si="14"/>
        <v/>
      </c>
      <c r="AP39" s="10" t="str">
        <f t="shared" si="15"/>
        <v/>
      </c>
      <c r="AT39" s="10" t="str">
        <f t="shared" si="16"/>
        <v/>
      </c>
      <c r="AU39" s="10" t="str">
        <f t="shared" si="17"/>
        <v/>
      </c>
      <c r="AV39" s="10" t="str">
        <f t="shared" si="18"/>
        <v/>
      </c>
      <c r="AW39" s="10" t="str">
        <f t="shared" si="19"/>
        <v/>
      </c>
      <c r="AX39" s="10" t="str">
        <f t="shared" si="21"/>
        <v/>
      </c>
      <c r="AY39" s="10" t="str">
        <f t="shared" si="10"/>
        <v/>
      </c>
      <c r="AZ39" s="10" t="str">
        <f t="shared" si="11"/>
        <v/>
      </c>
      <c r="BA39" s="10" t="str">
        <f t="shared" si="22"/>
        <v xml:space="preserve"> </v>
      </c>
      <c r="BB39" s="10" t="str">
        <f>IFERROR(IF(AW39="","",VLOOKUP(AW39,SUSS!R:S,2,FALSE)),AY39*SUSS!$M$2)</f>
        <v/>
      </c>
      <c r="BC39" s="10" t="str">
        <f t="shared" si="20"/>
        <v/>
      </c>
    </row>
    <row r="40" spans="14:55" ht="20.100000000000001" customHeight="1" thickBot="1">
      <c r="N40" s="3" t="s">
        <v>98</v>
      </c>
      <c r="O40" s="81">
        <v>6</v>
      </c>
      <c r="P40" s="84">
        <v>1027841.93</v>
      </c>
      <c r="Q40" s="82" t="s">
        <v>81</v>
      </c>
      <c r="R40" s="82" t="s">
        <v>10</v>
      </c>
      <c r="S40" s="82" t="s">
        <v>10</v>
      </c>
      <c r="T40" s="81" t="s">
        <v>99</v>
      </c>
      <c r="U40" s="81" t="s">
        <v>84</v>
      </c>
      <c r="AC40" s="10" t="str">
        <f t="shared" si="23"/>
        <v/>
      </c>
      <c r="AD40" s="10" t="str">
        <f t="shared" si="24"/>
        <v/>
      </c>
      <c r="AE40" s="10" t="str">
        <f t="shared" si="25"/>
        <v/>
      </c>
      <c r="AF40" s="10" t="str">
        <f t="shared" si="26"/>
        <v/>
      </c>
      <c r="AG40" s="10" t="str">
        <f t="shared" si="27"/>
        <v/>
      </c>
      <c r="AH40" s="10" t="str">
        <f t="shared" si="28"/>
        <v/>
      </c>
      <c r="AI40" s="10" t="str">
        <f t="shared" si="29"/>
        <v/>
      </c>
      <c r="AJ40" s="10" t="str">
        <f t="shared" si="30"/>
        <v/>
      </c>
      <c r="AK40" s="10" t="str">
        <f t="shared" si="31"/>
        <v/>
      </c>
      <c r="AN40" s="10" t="str">
        <f t="shared" si="13"/>
        <v/>
      </c>
      <c r="AO40" s="10" t="str">
        <f t="shared" si="14"/>
        <v/>
      </c>
      <c r="AP40" s="10" t="str">
        <f t="shared" si="15"/>
        <v/>
      </c>
      <c r="AT40" s="10" t="str">
        <f t="shared" si="16"/>
        <v/>
      </c>
      <c r="AU40" s="10" t="str">
        <f t="shared" si="17"/>
        <v/>
      </c>
      <c r="AV40" s="10" t="str">
        <f t="shared" si="18"/>
        <v/>
      </c>
      <c r="AW40" s="10" t="str">
        <f t="shared" si="19"/>
        <v/>
      </c>
      <c r="AX40" s="10" t="str">
        <f t="shared" si="21"/>
        <v/>
      </c>
      <c r="AY40" s="10" t="str">
        <f t="shared" si="10"/>
        <v/>
      </c>
      <c r="AZ40" s="10" t="str">
        <f t="shared" si="11"/>
        <v/>
      </c>
      <c r="BA40" s="10" t="str">
        <f t="shared" si="22"/>
        <v xml:space="preserve"> </v>
      </c>
      <c r="BB40" s="10" t="str">
        <f>IFERROR(IF(AW40="","",VLOOKUP(AW40,SUSS!R:S,2,FALSE)),AY40*SUSS!$M$2)</f>
        <v/>
      </c>
      <c r="BC40" s="10" t="str">
        <f t="shared" si="20"/>
        <v/>
      </c>
    </row>
    <row r="41" spans="14:55" ht="20.100000000000001" customHeight="1" thickBot="1">
      <c r="N41" s="3" t="s">
        <v>98</v>
      </c>
      <c r="O41" s="81">
        <v>7</v>
      </c>
      <c r="P41" s="84">
        <v>1085503.8700000001</v>
      </c>
      <c r="Q41" s="82" t="s">
        <v>81</v>
      </c>
      <c r="R41" s="82" t="s">
        <v>10</v>
      </c>
      <c r="S41" s="82" t="s">
        <v>10</v>
      </c>
      <c r="T41" s="81" t="s">
        <v>99</v>
      </c>
      <c r="U41" s="81" t="s">
        <v>84</v>
      </c>
      <c r="AC41" s="10" t="str">
        <f t="shared" si="23"/>
        <v/>
      </c>
      <c r="AD41" s="10" t="str">
        <f t="shared" si="24"/>
        <v/>
      </c>
      <c r="AE41" s="10" t="str">
        <f t="shared" si="25"/>
        <v/>
      </c>
      <c r="AF41" s="10" t="str">
        <f t="shared" si="26"/>
        <v/>
      </c>
      <c r="AG41" s="10" t="str">
        <f t="shared" si="27"/>
        <v/>
      </c>
      <c r="AH41" s="10" t="str">
        <f t="shared" si="28"/>
        <v/>
      </c>
      <c r="AI41" s="10" t="str">
        <f t="shared" si="29"/>
        <v/>
      </c>
      <c r="AJ41" s="10" t="str">
        <f t="shared" si="30"/>
        <v/>
      </c>
      <c r="AK41" s="10" t="str">
        <f t="shared" si="31"/>
        <v/>
      </c>
      <c r="AN41" s="10" t="str">
        <f t="shared" si="13"/>
        <v/>
      </c>
      <c r="AO41" s="10" t="str">
        <f t="shared" si="14"/>
        <v/>
      </c>
      <c r="AP41" s="10" t="str">
        <f t="shared" si="15"/>
        <v/>
      </c>
      <c r="AT41" s="10" t="str">
        <f t="shared" si="16"/>
        <v/>
      </c>
      <c r="AU41" s="10" t="str">
        <f t="shared" si="17"/>
        <v/>
      </c>
      <c r="AV41" s="10" t="str">
        <f t="shared" si="18"/>
        <v/>
      </c>
      <c r="AW41" s="10" t="str">
        <f t="shared" si="19"/>
        <v/>
      </c>
      <c r="AX41" s="10" t="str">
        <f t="shared" si="21"/>
        <v/>
      </c>
      <c r="AY41" s="10" t="str">
        <f t="shared" si="10"/>
        <v/>
      </c>
      <c r="AZ41" s="10" t="str">
        <f t="shared" si="11"/>
        <v/>
      </c>
      <c r="BA41" s="10" t="str">
        <f t="shared" si="22"/>
        <v xml:space="preserve"> </v>
      </c>
      <c r="BB41" s="10" t="str">
        <f>IFERROR(IF(AW41="","",VLOOKUP(AW41,SUSS!R:S,2,FALSE)),AY41*SUSS!$M$2)</f>
        <v/>
      </c>
      <c r="BC41" s="10" t="str">
        <f t="shared" si="20"/>
        <v/>
      </c>
    </row>
    <row r="42" spans="14:55" ht="20.100000000000001" customHeight="1" thickBot="1">
      <c r="N42" s="3" t="s">
        <v>98</v>
      </c>
      <c r="O42" s="81">
        <v>8</v>
      </c>
      <c r="P42" s="84">
        <v>1146400.67</v>
      </c>
      <c r="Q42" s="82" t="s">
        <v>81</v>
      </c>
      <c r="R42" s="82" t="s">
        <v>10</v>
      </c>
      <c r="S42" s="82" t="s">
        <v>10</v>
      </c>
      <c r="T42" s="81" t="s">
        <v>99</v>
      </c>
      <c r="U42" s="81" t="s">
        <v>84</v>
      </c>
      <c r="AC42" s="10" t="str">
        <f t="shared" si="23"/>
        <v/>
      </c>
      <c r="AD42" s="10" t="str">
        <f t="shared" si="24"/>
        <v/>
      </c>
      <c r="AE42" s="10" t="str">
        <f t="shared" si="25"/>
        <v/>
      </c>
      <c r="AF42" s="10" t="str">
        <f t="shared" si="26"/>
        <v/>
      </c>
      <c r="AG42" s="10" t="str">
        <f t="shared" si="27"/>
        <v/>
      </c>
      <c r="AH42" s="10" t="str">
        <f t="shared" si="28"/>
        <v/>
      </c>
      <c r="AI42" s="10" t="str">
        <f t="shared" si="29"/>
        <v/>
      </c>
      <c r="AJ42" s="10" t="str">
        <f t="shared" si="30"/>
        <v/>
      </c>
      <c r="AK42" s="10" t="str">
        <f t="shared" si="31"/>
        <v/>
      </c>
      <c r="AN42" s="10" t="str">
        <f t="shared" si="13"/>
        <v/>
      </c>
      <c r="AO42" s="10" t="str">
        <f t="shared" si="14"/>
        <v/>
      </c>
      <c r="AP42" s="10" t="str">
        <f t="shared" si="15"/>
        <v/>
      </c>
      <c r="AT42" s="10" t="str">
        <f t="shared" si="16"/>
        <v/>
      </c>
      <c r="AU42" s="10" t="str">
        <f t="shared" si="17"/>
        <v/>
      </c>
      <c r="AV42" s="10" t="str">
        <f t="shared" si="18"/>
        <v/>
      </c>
      <c r="AW42" s="10" t="str">
        <f t="shared" si="19"/>
        <v/>
      </c>
      <c r="AX42" s="10" t="str">
        <f t="shared" si="21"/>
        <v/>
      </c>
      <c r="AY42" s="10" t="str">
        <f t="shared" si="10"/>
        <v/>
      </c>
      <c r="AZ42" s="10" t="str">
        <f t="shared" si="11"/>
        <v/>
      </c>
      <c r="BA42" s="10" t="str">
        <f t="shared" si="22"/>
        <v xml:space="preserve"> </v>
      </c>
      <c r="BB42" s="10" t="str">
        <f>IFERROR(IF(AW42="","",VLOOKUP(AW42,SUSS!R:S,2,FALSE)),AY42*SUSS!$M$2)</f>
        <v/>
      </c>
      <c r="BC42" s="10" t="str">
        <f t="shared" si="20"/>
        <v/>
      </c>
    </row>
    <row r="43" spans="14:55" ht="20.100000000000001" customHeight="1">
      <c r="AC43" s="10" t="str">
        <f t="shared" si="23"/>
        <v/>
      </c>
      <c r="AD43" s="10" t="str">
        <f t="shared" si="24"/>
        <v/>
      </c>
      <c r="AE43" s="10" t="str">
        <f t="shared" si="25"/>
        <v/>
      </c>
      <c r="AF43" s="10" t="str">
        <f t="shared" si="26"/>
        <v/>
      </c>
      <c r="AG43" s="10" t="str">
        <f t="shared" si="27"/>
        <v/>
      </c>
      <c r="AH43" s="10" t="str">
        <f t="shared" si="28"/>
        <v/>
      </c>
      <c r="AI43" s="10" t="str">
        <f t="shared" si="29"/>
        <v/>
      </c>
      <c r="AJ43" s="10" t="str">
        <f t="shared" si="30"/>
        <v/>
      </c>
      <c r="AK43" s="10" t="str">
        <f t="shared" si="31"/>
        <v/>
      </c>
      <c r="AN43" s="10" t="str">
        <f t="shared" si="13"/>
        <v/>
      </c>
      <c r="AO43" s="10" t="str">
        <f t="shared" si="14"/>
        <v/>
      </c>
      <c r="AP43" s="10" t="str">
        <f t="shared" si="15"/>
        <v/>
      </c>
      <c r="AT43" s="10" t="str">
        <f t="shared" si="16"/>
        <v/>
      </c>
      <c r="AU43" s="10" t="str">
        <f t="shared" si="17"/>
        <v/>
      </c>
      <c r="AV43" s="10" t="str">
        <f t="shared" si="18"/>
        <v/>
      </c>
      <c r="AW43" s="10" t="str">
        <f t="shared" si="19"/>
        <v/>
      </c>
      <c r="AX43" s="10" t="str">
        <f t="shared" si="21"/>
        <v/>
      </c>
      <c r="AY43" s="10" t="str">
        <f t="shared" si="10"/>
        <v/>
      </c>
      <c r="AZ43" s="10" t="str">
        <f t="shared" si="11"/>
        <v/>
      </c>
      <c r="BA43" s="10" t="str">
        <f t="shared" si="22"/>
        <v/>
      </c>
      <c r="BB43" s="10" t="str">
        <f>IFERROR(IF(AW43="","",VLOOKUP(AW43,SUSS!R:S,2,FALSE)),AY43*SUSS!$M$2)</f>
        <v/>
      </c>
      <c r="BC43" s="10" t="str">
        <f t="shared" si="20"/>
        <v/>
      </c>
    </row>
    <row r="44" spans="14:55" ht="20.100000000000001" customHeight="1" thickBot="1">
      <c r="N44" s="3" t="s">
        <v>100</v>
      </c>
      <c r="O44" s="126" t="s">
        <v>17</v>
      </c>
      <c r="AC44" s="10" t="str">
        <f t="shared" si="23"/>
        <v/>
      </c>
      <c r="AD44" s="10" t="str">
        <f t="shared" si="24"/>
        <v/>
      </c>
      <c r="AE44" s="10" t="str">
        <f t="shared" si="25"/>
        <v/>
      </c>
      <c r="AF44" s="10" t="str">
        <f t="shared" si="26"/>
        <v/>
      </c>
      <c r="AG44" s="10" t="str">
        <f t="shared" si="27"/>
        <v/>
      </c>
      <c r="AH44" s="10" t="str">
        <f t="shared" si="28"/>
        <v/>
      </c>
      <c r="AI44" s="10" t="str">
        <f t="shared" si="29"/>
        <v/>
      </c>
      <c r="AJ44" s="10" t="str">
        <f t="shared" si="30"/>
        <v/>
      </c>
      <c r="AK44" s="10" t="str">
        <f t="shared" si="31"/>
        <v/>
      </c>
      <c r="AN44" s="10" t="str">
        <f t="shared" si="13"/>
        <v/>
      </c>
      <c r="AO44" s="10" t="str">
        <f t="shared" si="14"/>
        <v/>
      </c>
      <c r="AP44" s="10" t="str">
        <f t="shared" si="15"/>
        <v/>
      </c>
      <c r="AT44" s="10" t="str">
        <f t="shared" si="16"/>
        <v/>
      </c>
      <c r="AU44" s="10" t="str">
        <f t="shared" si="17"/>
        <v/>
      </c>
      <c r="AV44" s="10" t="str">
        <f t="shared" si="18"/>
        <v/>
      </c>
      <c r="AW44" s="10" t="str">
        <f t="shared" si="19"/>
        <v/>
      </c>
      <c r="AX44" s="10" t="str">
        <f t="shared" si="21"/>
        <v/>
      </c>
      <c r="AY44" s="10" t="str">
        <f t="shared" si="10"/>
        <v/>
      </c>
      <c r="AZ44" s="10" t="str">
        <f t="shared" si="11"/>
        <v/>
      </c>
      <c r="BA44" s="10" t="str">
        <f t="shared" si="22"/>
        <v xml:space="preserve"> </v>
      </c>
      <c r="BB44" s="10" t="str">
        <f>IFERROR(IF(AW44="","",VLOOKUP(AW44,SUSS!R:S,2,FALSE)),AY44*SUSS!$M$2)</f>
        <v/>
      </c>
      <c r="BC44" s="10" t="str">
        <f t="shared" si="20"/>
        <v/>
      </c>
    </row>
    <row r="45" spans="14:55" ht="20.100000000000001" customHeight="1" thickBot="1">
      <c r="N45" s="3" t="s">
        <v>100</v>
      </c>
      <c r="O45" s="24" t="s">
        <v>13</v>
      </c>
      <c r="P45" s="24" t="s">
        <v>14</v>
      </c>
      <c r="Q45" s="24" t="s">
        <v>3</v>
      </c>
      <c r="R45" s="24" t="s">
        <v>4</v>
      </c>
      <c r="S45" s="24" t="s">
        <v>5</v>
      </c>
      <c r="T45" s="24" t="s">
        <v>15</v>
      </c>
      <c r="U45" s="24" t="s">
        <v>16</v>
      </c>
      <c r="AC45" s="10" t="str">
        <f t="shared" si="23"/>
        <v/>
      </c>
      <c r="AD45" s="10" t="str">
        <f t="shared" si="24"/>
        <v/>
      </c>
      <c r="AE45" s="10" t="str">
        <f t="shared" si="25"/>
        <v/>
      </c>
      <c r="AF45" s="10" t="str">
        <f t="shared" si="26"/>
        <v/>
      </c>
      <c r="AG45" s="10" t="str">
        <f t="shared" si="27"/>
        <v/>
      </c>
      <c r="AH45" s="10" t="str">
        <f t="shared" si="28"/>
        <v/>
      </c>
      <c r="AI45" s="10" t="str">
        <f t="shared" si="29"/>
        <v/>
      </c>
      <c r="AJ45" s="10" t="str">
        <f t="shared" si="30"/>
        <v/>
      </c>
      <c r="AK45" s="10" t="str">
        <f t="shared" si="31"/>
        <v/>
      </c>
      <c r="AN45" s="10" t="str">
        <f t="shared" si="13"/>
        <v/>
      </c>
      <c r="AO45" s="10" t="str">
        <f t="shared" si="14"/>
        <v/>
      </c>
      <c r="AP45" s="10" t="str">
        <f t="shared" si="15"/>
        <v/>
      </c>
      <c r="AT45" s="10" t="str">
        <f t="shared" si="16"/>
        <v/>
      </c>
      <c r="AU45" s="10" t="str">
        <f t="shared" si="17"/>
        <v/>
      </c>
      <c r="AV45" s="10" t="str">
        <f t="shared" si="18"/>
        <v/>
      </c>
      <c r="AW45" s="10" t="str">
        <f t="shared" si="19"/>
        <v/>
      </c>
      <c r="AX45" s="10" t="str">
        <f t="shared" si="21"/>
        <v/>
      </c>
      <c r="AY45" s="10" t="str">
        <f t="shared" si="10"/>
        <v/>
      </c>
      <c r="AZ45" s="10" t="str">
        <f t="shared" si="11"/>
        <v/>
      </c>
      <c r="BA45" s="10" t="str">
        <f t="shared" si="22"/>
        <v xml:space="preserve"> </v>
      </c>
      <c r="BB45" s="10" t="str">
        <f>IFERROR(IF(AW45="","",VLOOKUP(AW45,SUSS!R:S,2,FALSE)),AY45*SUSS!$M$2)</f>
        <v/>
      </c>
      <c r="BC45" s="10" t="str">
        <f t="shared" si="20"/>
        <v/>
      </c>
    </row>
    <row r="46" spans="14:55" ht="20.100000000000001" customHeight="1" thickBot="1">
      <c r="N46" s="3" t="s">
        <v>100</v>
      </c>
      <c r="O46" s="132" t="s">
        <v>94</v>
      </c>
      <c r="P46" s="133">
        <v>2146406.9900000002</v>
      </c>
      <c r="Q46" s="134" t="s">
        <v>102</v>
      </c>
      <c r="R46" s="134" t="s">
        <v>10</v>
      </c>
      <c r="S46" s="134" t="s">
        <v>10</v>
      </c>
      <c r="T46" s="132" t="s">
        <v>103</v>
      </c>
      <c r="U46" s="132" t="s">
        <v>83</v>
      </c>
      <c r="AC46" s="10" t="str">
        <f t="shared" si="23"/>
        <v/>
      </c>
      <c r="AD46" s="10" t="str">
        <f t="shared" si="24"/>
        <v/>
      </c>
      <c r="AE46" s="10" t="str">
        <f t="shared" si="25"/>
        <v/>
      </c>
      <c r="AF46" s="10" t="str">
        <f t="shared" si="26"/>
        <v/>
      </c>
      <c r="AG46" s="10" t="str">
        <f t="shared" si="27"/>
        <v/>
      </c>
      <c r="AH46" s="10" t="str">
        <f t="shared" si="28"/>
        <v/>
      </c>
      <c r="AI46" s="10" t="str">
        <f t="shared" si="29"/>
        <v/>
      </c>
      <c r="AJ46" s="10" t="str">
        <f t="shared" si="30"/>
        <v/>
      </c>
      <c r="AK46" s="10" t="str">
        <f t="shared" si="31"/>
        <v/>
      </c>
      <c r="AN46" s="10" t="str">
        <f t="shared" si="13"/>
        <v/>
      </c>
      <c r="AO46" s="10" t="str">
        <f t="shared" si="14"/>
        <v/>
      </c>
      <c r="AP46" s="10" t="str">
        <f t="shared" si="15"/>
        <v/>
      </c>
      <c r="AT46" s="10" t="str">
        <f t="shared" si="16"/>
        <v/>
      </c>
      <c r="AU46" s="10" t="str">
        <f t="shared" si="17"/>
        <v/>
      </c>
      <c r="AV46" s="10" t="str">
        <f t="shared" si="18"/>
        <v/>
      </c>
      <c r="AW46" s="10" t="str">
        <f t="shared" si="19"/>
        <v/>
      </c>
      <c r="AX46" s="10" t="str">
        <f t="shared" si="21"/>
        <v/>
      </c>
      <c r="AY46" s="10" t="str">
        <f t="shared" si="10"/>
        <v/>
      </c>
      <c r="AZ46" s="10" t="str">
        <f t="shared" si="11"/>
        <v/>
      </c>
      <c r="BA46" s="10" t="str">
        <f t="shared" si="22"/>
        <v xml:space="preserve"> </v>
      </c>
      <c r="BB46" s="10" t="str">
        <f>IFERROR(IF(AW46="","",VLOOKUP(AW46,SUSS!R:S,2,FALSE)),AY46*SUSS!$M$2)</f>
        <v/>
      </c>
      <c r="BC46" s="10" t="str">
        <f t="shared" si="20"/>
        <v/>
      </c>
    </row>
    <row r="47" spans="14:55" ht="20.100000000000001" customHeight="1" thickBot="1">
      <c r="N47" s="3" t="s">
        <v>100</v>
      </c>
      <c r="O47" s="127">
        <v>1</v>
      </c>
      <c r="P47" s="130">
        <v>1480496.66</v>
      </c>
      <c r="Q47" s="128" t="s">
        <v>102</v>
      </c>
      <c r="R47" s="128" t="s">
        <v>10</v>
      </c>
      <c r="S47" s="128" t="s">
        <v>10</v>
      </c>
      <c r="T47" s="127" t="s">
        <v>103</v>
      </c>
      <c r="U47" s="127" t="s">
        <v>84</v>
      </c>
      <c r="AC47" s="10" t="str">
        <f t="shared" si="23"/>
        <v/>
      </c>
      <c r="AD47" s="10" t="str">
        <f t="shared" si="24"/>
        <v/>
      </c>
      <c r="AE47" s="10" t="str">
        <f t="shared" si="25"/>
        <v/>
      </c>
      <c r="AF47" s="10" t="str">
        <f t="shared" si="26"/>
        <v/>
      </c>
      <c r="AG47" s="10" t="str">
        <f t="shared" si="27"/>
        <v/>
      </c>
      <c r="AH47" s="10" t="str">
        <f t="shared" si="28"/>
        <v/>
      </c>
      <c r="AI47" s="10" t="str">
        <f t="shared" si="29"/>
        <v/>
      </c>
      <c r="AJ47" s="10" t="str">
        <f t="shared" si="30"/>
        <v/>
      </c>
      <c r="AK47" s="10" t="str">
        <f t="shared" si="31"/>
        <v/>
      </c>
      <c r="AN47" s="10" t="str">
        <f t="shared" si="13"/>
        <v/>
      </c>
      <c r="AO47" s="10" t="str">
        <f t="shared" si="14"/>
        <v/>
      </c>
      <c r="AP47" s="10" t="str">
        <f t="shared" si="15"/>
        <v/>
      </c>
      <c r="AT47" s="10" t="str">
        <f t="shared" si="16"/>
        <v/>
      </c>
      <c r="AU47" s="10" t="str">
        <f t="shared" si="17"/>
        <v/>
      </c>
      <c r="AV47" s="10" t="str">
        <f t="shared" si="18"/>
        <v/>
      </c>
      <c r="AW47" s="10" t="str">
        <f t="shared" si="19"/>
        <v/>
      </c>
      <c r="AX47" s="10" t="str">
        <f t="shared" si="21"/>
        <v/>
      </c>
      <c r="AY47" s="10" t="str">
        <f t="shared" si="10"/>
        <v/>
      </c>
      <c r="AZ47" s="10" t="str">
        <f t="shared" si="11"/>
        <v/>
      </c>
      <c r="BA47" s="10" t="str">
        <f t="shared" si="22"/>
        <v xml:space="preserve"> </v>
      </c>
      <c r="BB47" s="10" t="str">
        <f>IFERROR(IF(AW47="","",VLOOKUP(AW47,SUSS!R:S,2,FALSE)),AY47*SUSS!$M$2)</f>
        <v/>
      </c>
      <c r="BC47" s="10" t="str">
        <f t="shared" si="20"/>
        <v/>
      </c>
    </row>
    <row r="48" spans="14:55" ht="20.100000000000001" customHeight="1" thickBot="1">
      <c r="N48" s="3" t="s">
        <v>100</v>
      </c>
      <c r="O48" s="127">
        <v>2</v>
      </c>
      <c r="P48" s="130">
        <v>1563552.53</v>
      </c>
      <c r="Q48" s="128" t="s">
        <v>102</v>
      </c>
      <c r="R48" s="128" t="s">
        <v>10</v>
      </c>
      <c r="S48" s="128" t="s">
        <v>10</v>
      </c>
      <c r="T48" s="127" t="s">
        <v>103</v>
      </c>
      <c r="U48" s="127" t="s">
        <v>84</v>
      </c>
      <c r="AC48" s="10" t="str">
        <f t="shared" si="23"/>
        <v/>
      </c>
      <c r="AD48" s="10" t="str">
        <f t="shared" si="24"/>
        <v/>
      </c>
      <c r="AE48" s="10" t="str">
        <f t="shared" si="25"/>
        <v/>
      </c>
      <c r="AF48" s="10" t="str">
        <f t="shared" si="26"/>
        <v/>
      </c>
      <c r="AG48" s="10" t="str">
        <f t="shared" si="27"/>
        <v/>
      </c>
      <c r="AH48" s="10" t="str">
        <f t="shared" si="28"/>
        <v/>
      </c>
      <c r="AI48" s="10" t="str">
        <f t="shared" si="29"/>
        <v/>
      </c>
      <c r="AJ48" s="10" t="str">
        <f t="shared" si="30"/>
        <v/>
      </c>
      <c r="AK48" s="10" t="str">
        <f t="shared" si="31"/>
        <v/>
      </c>
      <c r="AN48" s="10" t="str">
        <f t="shared" si="13"/>
        <v/>
      </c>
      <c r="AO48" s="10" t="str">
        <f t="shared" si="14"/>
        <v/>
      </c>
      <c r="AP48" s="10" t="str">
        <f t="shared" si="15"/>
        <v/>
      </c>
      <c r="AT48" s="10" t="str">
        <f t="shared" si="16"/>
        <v/>
      </c>
      <c r="AU48" s="10" t="str">
        <f t="shared" si="17"/>
        <v/>
      </c>
      <c r="AV48" s="10" t="str">
        <f t="shared" si="18"/>
        <v/>
      </c>
      <c r="AW48" s="10" t="str">
        <f t="shared" si="19"/>
        <v/>
      </c>
      <c r="AX48" s="10" t="str">
        <f t="shared" si="21"/>
        <v/>
      </c>
      <c r="AY48" s="10" t="str">
        <f t="shared" si="10"/>
        <v/>
      </c>
      <c r="AZ48" s="10" t="str">
        <f t="shared" si="11"/>
        <v/>
      </c>
      <c r="BA48" s="10" t="str">
        <f t="shared" si="22"/>
        <v xml:space="preserve"> </v>
      </c>
      <c r="BB48" s="10" t="str">
        <f>IFERROR(IF(AW48="","",VLOOKUP(AW48,SUSS!R:S,2,FALSE)),AY48*SUSS!$M$2)</f>
        <v/>
      </c>
      <c r="BC48" s="10" t="str">
        <f t="shared" si="20"/>
        <v/>
      </c>
    </row>
    <row r="49" spans="14:55" ht="20.100000000000001" customHeight="1" thickBot="1">
      <c r="N49" s="3" t="s">
        <v>100</v>
      </c>
      <c r="O49" s="127">
        <v>3</v>
      </c>
      <c r="P49" s="130">
        <v>1651267.82</v>
      </c>
      <c r="Q49" s="128" t="s">
        <v>102</v>
      </c>
      <c r="R49" s="128" t="s">
        <v>10</v>
      </c>
      <c r="S49" s="128" t="s">
        <v>10</v>
      </c>
      <c r="T49" s="127" t="s">
        <v>103</v>
      </c>
      <c r="U49" s="127" t="s">
        <v>84</v>
      </c>
      <c r="AC49" s="10" t="str">
        <f t="shared" si="23"/>
        <v/>
      </c>
      <c r="AD49" s="10" t="str">
        <f t="shared" si="24"/>
        <v/>
      </c>
      <c r="AE49" s="10" t="str">
        <f t="shared" si="25"/>
        <v/>
      </c>
      <c r="AF49" s="10" t="str">
        <f t="shared" si="26"/>
        <v/>
      </c>
      <c r="AG49" s="10" t="str">
        <f t="shared" si="27"/>
        <v/>
      </c>
      <c r="AH49" s="10" t="str">
        <f t="shared" si="28"/>
        <v/>
      </c>
      <c r="AI49" s="10" t="str">
        <f t="shared" si="29"/>
        <v/>
      </c>
      <c r="AJ49" s="10" t="str">
        <f t="shared" si="30"/>
        <v/>
      </c>
      <c r="AK49" s="10" t="str">
        <f t="shared" si="31"/>
        <v/>
      </c>
      <c r="AN49" s="10" t="str">
        <f t="shared" si="13"/>
        <v/>
      </c>
      <c r="AO49" s="10" t="str">
        <f t="shared" si="14"/>
        <v/>
      </c>
      <c r="AP49" s="10" t="str">
        <f t="shared" si="15"/>
        <v/>
      </c>
      <c r="AT49" s="10" t="str">
        <f t="shared" si="16"/>
        <v/>
      </c>
      <c r="AU49" s="10" t="str">
        <f t="shared" si="17"/>
        <v/>
      </c>
      <c r="AV49" s="10" t="str">
        <f t="shared" si="18"/>
        <v/>
      </c>
      <c r="AW49" s="10" t="str">
        <f t="shared" si="19"/>
        <v/>
      </c>
      <c r="AX49" s="10" t="str">
        <f t="shared" si="21"/>
        <v/>
      </c>
      <c r="AY49" s="10" t="str">
        <f t="shared" si="10"/>
        <v/>
      </c>
      <c r="AZ49" s="10" t="str">
        <f t="shared" si="11"/>
        <v/>
      </c>
      <c r="BA49" s="10" t="str">
        <f t="shared" si="22"/>
        <v xml:space="preserve"> </v>
      </c>
      <c r="BB49" s="10" t="str">
        <f>IFERROR(IF(AW49="","",VLOOKUP(AW49,SUSS!R:S,2,FALSE)),AY49*SUSS!$M$2)</f>
        <v/>
      </c>
      <c r="BC49" s="10" t="str">
        <f t="shared" si="20"/>
        <v/>
      </c>
    </row>
    <row r="50" spans="14:55" ht="20.100000000000001" customHeight="1" thickBot="1">
      <c r="N50" s="3" t="s">
        <v>100</v>
      </c>
      <c r="O50" s="127">
        <v>4</v>
      </c>
      <c r="P50" s="130">
        <v>1743903.94</v>
      </c>
      <c r="Q50" s="128" t="s">
        <v>102</v>
      </c>
      <c r="R50" s="128" t="s">
        <v>10</v>
      </c>
      <c r="S50" s="128" t="s">
        <v>10</v>
      </c>
      <c r="T50" s="127" t="s">
        <v>103</v>
      </c>
      <c r="U50" s="127" t="s">
        <v>84</v>
      </c>
      <c r="AC50" s="10" t="str">
        <f t="shared" si="23"/>
        <v/>
      </c>
      <c r="AD50" s="10" t="str">
        <f t="shared" si="24"/>
        <v/>
      </c>
      <c r="AE50" s="10" t="str">
        <f t="shared" si="25"/>
        <v/>
      </c>
      <c r="AF50" s="10" t="str">
        <f t="shared" si="26"/>
        <v/>
      </c>
      <c r="AG50" s="10" t="str">
        <f t="shared" si="27"/>
        <v/>
      </c>
      <c r="AH50" s="10" t="str">
        <f t="shared" si="28"/>
        <v/>
      </c>
      <c r="AI50" s="10" t="str">
        <f t="shared" si="29"/>
        <v/>
      </c>
      <c r="AJ50" s="10" t="str">
        <f t="shared" si="30"/>
        <v/>
      </c>
      <c r="AK50" s="10" t="str">
        <f t="shared" si="31"/>
        <v/>
      </c>
      <c r="AN50" s="10" t="str">
        <f t="shared" si="13"/>
        <v/>
      </c>
      <c r="AO50" s="10" t="str">
        <f t="shared" si="14"/>
        <v/>
      </c>
      <c r="AP50" s="10" t="str">
        <f t="shared" si="15"/>
        <v/>
      </c>
      <c r="AT50" s="10" t="str">
        <f t="shared" si="16"/>
        <v/>
      </c>
      <c r="AU50" s="10" t="str">
        <f t="shared" si="17"/>
        <v/>
      </c>
      <c r="AV50" s="10" t="str">
        <f t="shared" si="18"/>
        <v/>
      </c>
      <c r="AW50" s="10" t="str">
        <f t="shared" si="19"/>
        <v/>
      </c>
      <c r="AX50" s="10" t="str">
        <f t="shared" si="21"/>
        <v/>
      </c>
      <c r="AY50" s="10" t="str">
        <f t="shared" si="10"/>
        <v/>
      </c>
      <c r="AZ50" s="10" t="str">
        <f t="shared" si="11"/>
        <v/>
      </c>
      <c r="BA50" s="10" t="str">
        <f t="shared" si="22"/>
        <v xml:space="preserve"> </v>
      </c>
      <c r="BB50" s="10" t="str">
        <f>IFERROR(IF(AW50="","",VLOOKUP(AW50,SUSS!R:S,2,FALSE)),AY50*SUSS!$M$2)</f>
        <v/>
      </c>
      <c r="BC50" s="10" t="str">
        <f t="shared" si="20"/>
        <v/>
      </c>
    </row>
    <row r="51" spans="14:55" ht="20.100000000000001" customHeight="1">
      <c r="AC51" s="10" t="str">
        <f t="shared" si="23"/>
        <v/>
      </c>
      <c r="AD51" s="10" t="str">
        <f t="shared" si="24"/>
        <v/>
      </c>
      <c r="AE51" s="10" t="str">
        <f t="shared" si="25"/>
        <v/>
      </c>
      <c r="AF51" s="10" t="str">
        <f t="shared" si="26"/>
        <v/>
      </c>
      <c r="AG51" s="10" t="str">
        <f t="shared" si="27"/>
        <v/>
      </c>
      <c r="AH51" s="10" t="str">
        <f t="shared" si="28"/>
        <v/>
      </c>
      <c r="AI51" s="10" t="str">
        <f t="shared" si="29"/>
        <v/>
      </c>
      <c r="AJ51" s="10" t="str">
        <f t="shared" si="30"/>
        <v/>
      </c>
      <c r="AK51" s="10" t="str">
        <f t="shared" si="31"/>
        <v/>
      </c>
      <c r="AN51" s="10" t="str">
        <f t="shared" si="13"/>
        <v/>
      </c>
      <c r="AO51" s="10" t="str">
        <f t="shared" si="14"/>
        <v/>
      </c>
      <c r="AP51" s="10" t="str">
        <f t="shared" si="15"/>
        <v/>
      </c>
      <c r="AT51" s="10" t="str">
        <f t="shared" si="16"/>
        <v/>
      </c>
      <c r="AU51" s="10" t="str">
        <f t="shared" si="17"/>
        <v/>
      </c>
      <c r="AV51" s="10" t="str">
        <f t="shared" si="18"/>
        <v/>
      </c>
      <c r="AW51" s="10" t="str">
        <f t="shared" si="19"/>
        <v/>
      </c>
      <c r="AX51" s="10" t="str">
        <f t="shared" si="21"/>
        <v/>
      </c>
      <c r="AY51" s="10" t="str">
        <f t="shared" si="10"/>
        <v/>
      </c>
      <c r="AZ51" s="10" t="str">
        <f t="shared" si="11"/>
        <v/>
      </c>
      <c r="BA51" s="10" t="str">
        <f t="shared" si="22"/>
        <v xml:space="preserve"> </v>
      </c>
      <c r="BB51" s="10" t="str">
        <f>IFERROR(IF(AW51="","",VLOOKUP(AW51,SUSS!R:S,2,FALSE)),AY51*SUSS!$M$2)</f>
        <v/>
      </c>
      <c r="BC51" s="10" t="str">
        <f t="shared" si="20"/>
        <v/>
      </c>
    </row>
    <row r="52" spans="14:55" ht="20.100000000000001" customHeight="1" thickBot="1">
      <c r="N52" s="3" t="s">
        <v>101</v>
      </c>
      <c r="O52" s="126" t="s">
        <v>17</v>
      </c>
      <c r="AC52" s="10" t="str">
        <f t="shared" si="23"/>
        <v/>
      </c>
      <c r="AD52" s="10" t="str">
        <f t="shared" si="24"/>
        <v/>
      </c>
      <c r="AE52" s="10" t="str">
        <f t="shared" si="25"/>
        <v/>
      </c>
      <c r="AF52" s="10" t="str">
        <f t="shared" si="26"/>
        <v/>
      </c>
      <c r="AG52" s="10" t="str">
        <f t="shared" si="27"/>
        <v/>
      </c>
      <c r="AH52" s="10" t="str">
        <f t="shared" si="28"/>
        <v/>
      </c>
      <c r="AI52" s="10" t="str">
        <f t="shared" si="29"/>
        <v/>
      </c>
      <c r="AJ52" s="10" t="str">
        <f t="shared" si="30"/>
        <v/>
      </c>
      <c r="AK52" s="10" t="str">
        <f t="shared" si="31"/>
        <v/>
      </c>
      <c r="AN52" s="10" t="str">
        <f t="shared" si="13"/>
        <v/>
      </c>
      <c r="AO52" s="10" t="str">
        <f t="shared" si="14"/>
        <v/>
      </c>
      <c r="AP52" s="10" t="str">
        <f t="shared" si="15"/>
        <v/>
      </c>
      <c r="AT52" s="10" t="str">
        <f t="shared" si="16"/>
        <v/>
      </c>
      <c r="AU52" s="10" t="str">
        <f t="shared" si="17"/>
        <v/>
      </c>
      <c r="AV52" s="10" t="str">
        <f t="shared" si="18"/>
        <v/>
      </c>
      <c r="AW52" s="10" t="str">
        <f t="shared" si="19"/>
        <v/>
      </c>
      <c r="AX52" s="10" t="str">
        <f t="shared" si="21"/>
        <v/>
      </c>
      <c r="AY52" s="10" t="str">
        <f t="shared" si="10"/>
        <v/>
      </c>
      <c r="AZ52" s="10" t="str">
        <f t="shared" si="11"/>
        <v/>
      </c>
      <c r="BA52" s="10" t="str">
        <f t="shared" si="22"/>
        <v xml:space="preserve"> </v>
      </c>
      <c r="BB52" s="10" t="str">
        <f>IFERROR(IF(AW52="","",VLOOKUP(AW52,SUSS!R:S,2,FALSE)),AY52*SUSS!$M$2)</f>
        <v/>
      </c>
      <c r="BC52" s="10" t="str">
        <f t="shared" si="20"/>
        <v/>
      </c>
    </row>
    <row r="53" spans="14:55" ht="20.100000000000001" customHeight="1" thickBot="1">
      <c r="N53" s="3" t="s">
        <v>101</v>
      </c>
      <c r="O53" s="24" t="s">
        <v>13</v>
      </c>
      <c r="P53" s="24" t="s">
        <v>14</v>
      </c>
      <c r="Q53" s="24" t="s">
        <v>3</v>
      </c>
      <c r="R53" s="24" t="s">
        <v>4</v>
      </c>
      <c r="S53" s="24" t="s">
        <v>5</v>
      </c>
      <c r="T53" s="24" t="s">
        <v>15</v>
      </c>
      <c r="U53" s="24" t="s">
        <v>16</v>
      </c>
      <c r="AC53" s="10" t="str">
        <f t="shared" si="23"/>
        <v/>
      </c>
      <c r="AD53" s="10" t="str">
        <f t="shared" si="24"/>
        <v/>
      </c>
      <c r="AE53" s="10" t="str">
        <f t="shared" si="25"/>
        <v/>
      </c>
      <c r="AF53" s="10" t="str">
        <f t="shared" si="26"/>
        <v/>
      </c>
      <c r="AG53" s="10" t="str">
        <f t="shared" si="27"/>
        <v/>
      </c>
      <c r="AH53" s="10" t="str">
        <f t="shared" si="28"/>
        <v/>
      </c>
      <c r="AI53" s="10" t="str">
        <f t="shared" si="29"/>
        <v/>
      </c>
      <c r="AJ53" s="10" t="str">
        <f t="shared" si="30"/>
        <v/>
      </c>
      <c r="AK53" s="10" t="str">
        <f t="shared" si="31"/>
        <v/>
      </c>
      <c r="AN53" s="10" t="str">
        <f t="shared" si="13"/>
        <v/>
      </c>
      <c r="AO53" s="10" t="str">
        <f t="shared" si="14"/>
        <v/>
      </c>
      <c r="AP53" s="10" t="str">
        <f t="shared" si="15"/>
        <v/>
      </c>
      <c r="AT53" s="10" t="str">
        <f t="shared" si="16"/>
        <v/>
      </c>
      <c r="AU53" s="10" t="str">
        <f t="shared" si="17"/>
        <v/>
      </c>
      <c r="AV53" s="10" t="str">
        <f t="shared" si="18"/>
        <v/>
      </c>
      <c r="AW53" s="10" t="str">
        <f t="shared" si="19"/>
        <v/>
      </c>
      <c r="AX53" s="10" t="str">
        <f t="shared" si="21"/>
        <v/>
      </c>
      <c r="AY53" s="10" t="str">
        <f t="shared" si="10"/>
        <v/>
      </c>
      <c r="AZ53" s="10" t="str">
        <f t="shared" si="11"/>
        <v/>
      </c>
      <c r="BA53" s="10" t="str">
        <f t="shared" si="22"/>
        <v xml:space="preserve"> </v>
      </c>
      <c r="BB53" s="10" t="str">
        <f>IFERROR(IF(AW53="","",VLOOKUP(AW53,SUSS!R:S,2,FALSE)),AY53*SUSS!$M$2)</f>
        <v/>
      </c>
      <c r="BC53" s="10" t="str">
        <f t="shared" si="20"/>
        <v/>
      </c>
    </row>
    <row r="54" spans="14:55" ht="20.100000000000001" customHeight="1" thickBot="1">
      <c r="N54" s="3" t="s">
        <v>101</v>
      </c>
      <c r="O54" s="132" t="s">
        <v>94</v>
      </c>
      <c r="P54" s="133">
        <v>345096.99</v>
      </c>
      <c r="Q54" s="134" t="s">
        <v>81</v>
      </c>
      <c r="R54" s="134" t="s">
        <v>10</v>
      </c>
      <c r="S54" s="134" t="s">
        <v>10</v>
      </c>
      <c r="T54" s="132" t="s">
        <v>104</v>
      </c>
      <c r="U54" s="132" t="s">
        <v>83</v>
      </c>
      <c r="AC54" s="10" t="str">
        <f t="shared" si="23"/>
        <v/>
      </c>
      <c r="AD54" s="10" t="str">
        <f t="shared" si="24"/>
        <v/>
      </c>
      <c r="AE54" s="10" t="str">
        <f t="shared" si="25"/>
        <v/>
      </c>
      <c r="AF54" s="10" t="str">
        <f t="shared" si="26"/>
        <v/>
      </c>
      <c r="AG54" s="10" t="str">
        <f t="shared" si="27"/>
        <v/>
      </c>
      <c r="AH54" s="10" t="str">
        <f t="shared" si="28"/>
        <v/>
      </c>
      <c r="AI54" s="10" t="str">
        <f t="shared" si="29"/>
        <v/>
      </c>
      <c r="AJ54" s="10" t="str">
        <f t="shared" si="30"/>
        <v/>
      </c>
      <c r="AK54" s="10" t="str">
        <f t="shared" si="31"/>
        <v/>
      </c>
      <c r="AN54" s="10" t="str">
        <f t="shared" si="13"/>
        <v/>
      </c>
      <c r="AO54" s="10" t="str">
        <f t="shared" si="14"/>
        <v/>
      </c>
      <c r="AP54" s="10" t="str">
        <f t="shared" si="15"/>
        <v/>
      </c>
      <c r="AT54" s="10" t="str">
        <f t="shared" si="16"/>
        <v/>
      </c>
      <c r="AU54" s="10" t="str">
        <f t="shared" si="17"/>
        <v/>
      </c>
      <c r="AV54" s="10" t="str">
        <f t="shared" si="18"/>
        <v/>
      </c>
      <c r="AW54" s="10" t="str">
        <f t="shared" si="19"/>
        <v/>
      </c>
      <c r="AX54" s="10" t="str">
        <f t="shared" si="21"/>
        <v/>
      </c>
      <c r="AY54" s="10" t="str">
        <f t="shared" si="10"/>
        <v/>
      </c>
      <c r="AZ54" s="10" t="str">
        <f t="shared" si="11"/>
        <v/>
      </c>
      <c r="BA54" s="10" t="str">
        <f t="shared" si="22"/>
        <v xml:space="preserve"> </v>
      </c>
      <c r="BB54" s="10" t="str">
        <f>IFERROR(IF(AW54="","",VLOOKUP(AW54,SUSS!R:S,2,FALSE)),AY54*SUSS!$M$2)</f>
        <v/>
      </c>
      <c r="BC54" s="10" t="str">
        <f t="shared" si="20"/>
        <v/>
      </c>
    </row>
    <row r="55" spans="14:55" ht="20.100000000000001" customHeight="1" thickBot="1">
      <c r="N55" s="3" t="s">
        <v>101</v>
      </c>
      <c r="O55" s="127">
        <v>1</v>
      </c>
      <c r="P55" s="130">
        <v>671809.5</v>
      </c>
      <c r="Q55" s="128" t="s">
        <v>81</v>
      </c>
      <c r="R55" s="128" t="s">
        <v>10</v>
      </c>
      <c r="S55" s="128" t="s">
        <v>10</v>
      </c>
      <c r="T55" s="127" t="s">
        <v>104</v>
      </c>
      <c r="U55" s="127" t="s">
        <v>84</v>
      </c>
      <c r="AC55" s="10" t="str">
        <f t="shared" si="23"/>
        <v/>
      </c>
      <c r="AD55" s="10" t="str">
        <f t="shared" si="24"/>
        <v/>
      </c>
      <c r="AE55" s="10" t="str">
        <f t="shared" si="25"/>
        <v/>
      </c>
      <c r="AF55" s="10" t="str">
        <f t="shared" si="26"/>
        <v/>
      </c>
      <c r="AG55" s="10" t="str">
        <f t="shared" si="27"/>
        <v/>
      </c>
      <c r="AH55" s="10" t="str">
        <f t="shared" si="28"/>
        <v/>
      </c>
      <c r="AI55" s="10" t="str">
        <f t="shared" si="29"/>
        <v/>
      </c>
      <c r="AJ55" s="10" t="str">
        <f t="shared" si="30"/>
        <v/>
      </c>
      <c r="AK55" s="10" t="str">
        <f t="shared" si="31"/>
        <v/>
      </c>
      <c r="AN55" s="10" t="str">
        <f t="shared" si="13"/>
        <v/>
      </c>
      <c r="AO55" s="10" t="str">
        <f t="shared" si="14"/>
        <v/>
      </c>
      <c r="AP55" s="10" t="str">
        <f t="shared" si="15"/>
        <v/>
      </c>
      <c r="AT55" s="10" t="str">
        <f t="shared" si="16"/>
        <v/>
      </c>
      <c r="AU55" s="10" t="str">
        <f t="shared" si="17"/>
        <v/>
      </c>
      <c r="AV55" s="10" t="str">
        <f t="shared" si="18"/>
        <v/>
      </c>
      <c r="AW55" s="10" t="str">
        <f t="shared" si="19"/>
        <v/>
      </c>
      <c r="AX55" s="10" t="str">
        <f t="shared" si="21"/>
        <v/>
      </c>
      <c r="AY55" s="10" t="str">
        <f t="shared" si="10"/>
        <v/>
      </c>
      <c r="AZ55" s="10" t="str">
        <f t="shared" si="11"/>
        <v/>
      </c>
      <c r="BA55" s="10" t="str">
        <f t="shared" si="22"/>
        <v xml:space="preserve"> </v>
      </c>
      <c r="BB55" s="10" t="str">
        <f>IFERROR(IF(AW55="","",VLOOKUP(AW55,SUSS!R:S,2,FALSE)),AY55*SUSS!$M$2)</f>
        <v/>
      </c>
      <c r="BC55" s="10" t="str">
        <f t="shared" si="20"/>
        <v/>
      </c>
    </row>
    <row r="56" spans="14:55" ht="20.100000000000001" customHeight="1" thickBot="1">
      <c r="N56" s="3" t="s">
        <v>101</v>
      </c>
      <c r="O56" s="127">
        <v>2</v>
      </c>
      <c r="P56" s="130">
        <v>709498.01</v>
      </c>
      <c r="Q56" s="128" t="s">
        <v>81</v>
      </c>
      <c r="R56" s="128" t="s">
        <v>10</v>
      </c>
      <c r="S56" s="128" t="s">
        <v>10</v>
      </c>
      <c r="T56" s="127" t="s">
        <v>104</v>
      </c>
      <c r="U56" s="127" t="s">
        <v>84</v>
      </c>
      <c r="AC56" s="10" t="str">
        <f t="shared" si="23"/>
        <v/>
      </c>
      <c r="AD56" s="10" t="str">
        <f t="shared" si="24"/>
        <v/>
      </c>
      <c r="AE56" s="10" t="str">
        <f t="shared" si="25"/>
        <v/>
      </c>
      <c r="AF56" s="10" t="str">
        <f t="shared" si="26"/>
        <v/>
      </c>
      <c r="AG56" s="10" t="str">
        <f t="shared" si="27"/>
        <v/>
      </c>
      <c r="AH56" s="10" t="str">
        <f t="shared" si="28"/>
        <v/>
      </c>
      <c r="AI56" s="10" t="str">
        <f t="shared" si="29"/>
        <v/>
      </c>
      <c r="AJ56" s="10" t="str">
        <f t="shared" si="30"/>
        <v/>
      </c>
      <c r="AK56" s="10" t="str">
        <f t="shared" si="31"/>
        <v/>
      </c>
      <c r="AN56" s="10" t="str">
        <f t="shared" si="13"/>
        <v/>
      </c>
      <c r="AO56" s="10" t="str">
        <f t="shared" si="14"/>
        <v/>
      </c>
      <c r="AP56" s="10" t="str">
        <f t="shared" si="15"/>
        <v/>
      </c>
      <c r="AT56" s="10" t="str">
        <f t="shared" si="16"/>
        <v/>
      </c>
      <c r="AU56" s="10" t="str">
        <f t="shared" si="17"/>
        <v/>
      </c>
      <c r="AV56" s="10" t="str">
        <f t="shared" si="18"/>
        <v/>
      </c>
      <c r="AW56" s="10" t="str">
        <f t="shared" si="19"/>
        <v/>
      </c>
      <c r="AX56" s="10" t="str">
        <f t="shared" si="21"/>
        <v/>
      </c>
      <c r="AY56" s="10" t="str">
        <f t="shared" si="10"/>
        <v/>
      </c>
      <c r="AZ56" s="10" t="str">
        <f t="shared" si="11"/>
        <v/>
      </c>
      <c r="BA56" s="10" t="str">
        <f t="shared" si="22"/>
        <v xml:space="preserve"> </v>
      </c>
      <c r="BB56" s="10" t="str">
        <f>IFERROR(IF(AW56="","",VLOOKUP(AW56,SUSS!R:S,2,FALSE)),AY56*SUSS!$M$2)</f>
        <v/>
      </c>
      <c r="BC56" s="10" t="str">
        <f t="shared" si="20"/>
        <v/>
      </c>
    </row>
    <row r="57" spans="14:55" ht="20.100000000000001" customHeight="1" thickBot="1">
      <c r="N57" s="3" t="s">
        <v>101</v>
      </c>
      <c r="O57" s="127">
        <v>3</v>
      </c>
      <c r="P57" s="130">
        <v>749300.85</v>
      </c>
      <c r="Q57" s="128" t="s">
        <v>81</v>
      </c>
      <c r="R57" s="128" t="s">
        <v>10</v>
      </c>
      <c r="S57" s="128" t="s">
        <v>10</v>
      </c>
      <c r="T57" s="127" t="s">
        <v>104</v>
      </c>
      <c r="U57" s="127" t="s">
        <v>84</v>
      </c>
      <c r="AC57" s="10" t="str">
        <f t="shared" si="23"/>
        <v/>
      </c>
      <c r="AD57" s="10" t="str">
        <f t="shared" si="24"/>
        <v/>
      </c>
      <c r="AE57" s="10" t="str">
        <f t="shared" si="25"/>
        <v/>
      </c>
      <c r="AF57" s="10" t="str">
        <f t="shared" si="26"/>
        <v/>
      </c>
      <c r="AG57" s="10" t="str">
        <f t="shared" si="27"/>
        <v/>
      </c>
      <c r="AH57" s="10" t="str">
        <f t="shared" si="28"/>
        <v/>
      </c>
      <c r="AI57" s="10" t="str">
        <f t="shared" si="29"/>
        <v/>
      </c>
      <c r="AJ57" s="10" t="str">
        <f t="shared" si="30"/>
        <v/>
      </c>
      <c r="AK57" s="10" t="str">
        <f t="shared" si="31"/>
        <v/>
      </c>
      <c r="AN57" s="10" t="str">
        <f t="shared" si="13"/>
        <v/>
      </c>
      <c r="AO57" s="10" t="str">
        <f t="shared" si="14"/>
        <v/>
      </c>
      <c r="AP57" s="10" t="str">
        <f t="shared" si="15"/>
        <v/>
      </c>
      <c r="AT57" s="10" t="str">
        <f t="shared" si="16"/>
        <v/>
      </c>
      <c r="AU57" s="10" t="str">
        <f t="shared" si="17"/>
        <v/>
      </c>
      <c r="AV57" s="10" t="str">
        <f t="shared" si="18"/>
        <v/>
      </c>
      <c r="AW57" s="10" t="str">
        <f t="shared" si="19"/>
        <v/>
      </c>
      <c r="AX57" s="10" t="str">
        <f t="shared" si="21"/>
        <v/>
      </c>
      <c r="AY57" s="10" t="str">
        <f t="shared" si="10"/>
        <v/>
      </c>
      <c r="AZ57" s="10" t="str">
        <f t="shared" si="11"/>
        <v/>
      </c>
      <c r="BA57" s="10" t="str">
        <f t="shared" si="22"/>
        <v xml:space="preserve"> </v>
      </c>
      <c r="BB57" s="10" t="str">
        <f>IFERROR(IF(AW57="","",VLOOKUP(AW57,SUSS!R:S,2,FALSE)),AY57*SUSS!$M$2)</f>
        <v/>
      </c>
      <c r="BC57" s="10" t="str">
        <f t="shared" si="20"/>
        <v/>
      </c>
    </row>
    <row r="58" spans="14:55" ht="20.100000000000001" customHeight="1" thickBot="1">
      <c r="N58" s="3" t="s">
        <v>101</v>
      </c>
      <c r="O58" s="127">
        <v>4</v>
      </c>
      <c r="P58" s="130">
        <v>791336.63</v>
      </c>
      <c r="Q58" s="128" t="s">
        <v>81</v>
      </c>
      <c r="R58" s="128" t="s">
        <v>10</v>
      </c>
      <c r="S58" s="128" t="s">
        <v>10</v>
      </c>
      <c r="T58" s="127" t="s">
        <v>104</v>
      </c>
      <c r="U58" s="127" t="s">
        <v>84</v>
      </c>
      <c r="AC58" s="10" t="str">
        <f t="shared" si="23"/>
        <v/>
      </c>
      <c r="AD58" s="10" t="str">
        <f t="shared" si="24"/>
        <v/>
      </c>
      <c r="AE58" s="10" t="str">
        <f t="shared" si="25"/>
        <v/>
      </c>
      <c r="AF58" s="10" t="str">
        <f t="shared" si="26"/>
        <v/>
      </c>
      <c r="AG58" s="10" t="str">
        <f t="shared" si="27"/>
        <v/>
      </c>
      <c r="AH58" s="10" t="str">
        <f t="shared" si="28"/>
        <v/>
      </c>
      <c r="AI58" s="10" t="str">
        <f t="shared" si="29"/>
        <v/>
      </c>
      <c r="AJ58" s="10" t="str">
        <f t="shared" si="30"/>
        <v/>
      </c>
      <c r="AK58" s="10" t="str">
        <f t="shared" si="31"/>
        <v/>
      </c>
      <c r="AN58" s="10" t="str">
        <f t="shared" si="13"/>
        <v/>
      </c>
      <c r="AO58" s="10" t="str">
        <f t="shared" si="14"/>
        <v/>
      </c>
      <c r="AP58" s="10" t="str">
        <f t="shared" si="15"/>
        <v/>
      </c>
      <c r="AT58" s="10" t="str">
        <f t="shared" si="16"/>
        <v/>
      </c>
      <c r="AU58" s="10" t="str">
        <f t="shared" si="17"/>
        <v/>
      </c>
      <c r="AV58" s="10" t="str">
        <f t="shared" si="18"/>
        <v/>
      </c>
      <c r="AW58" s="10" t="str">
        <f t="shared" si="19"/>
        <v/>
      </c>
      <c r="AX58" s="10" t="str">
        <f t="shared" si="21"/>
        <v/>
      </c>
      <c r="AY58" s="10" t="str">
        <f t="shared" si="10"/>
        <v/>
      </c>
      <c r="AZ58" s="10" t="str">
        <f t="shared" si="11"/>
        <v/>
      </c>
      <c r="BA58" s="10" t="str">
        <f t="shared" si="22"/>
        <v xml:space="preserve"> </v>
      </c>
      <c r="BB58" s="10" t="str">
        <f>IFERROR(IF(AW58="","",VLOOKUP(AW58,SUSS!R:S,2,FALSE)),AY58*SUSS!$M$2)</f>
        <v/>
      </c>
      <c r="BC58" s="10" t="str">
        <f t="shared" si="20"/>
        <v/>
      </c>
    </row>
    <row r="59" spans="14:55" ht="20.100000000000001" customHeight="1" thickBot="1">
      <c r="N59" s="3" t="s">
        <v>101</v>
      </c>
      <c r="O59" s="127">
        <v>5</v>
      </c>
      <c r="P59" s="130">
        <v>835730.61</v>
      </c>
      <c r="Q59" s="128" t="s">
        <v>81</v>
      </c>
      <c r="R59" s="128" t="s">
        <v>10</v>
      </c>
      <c r="S59" s="128" t="s">
        <v>10</v>
      </c>
      <c r="T59" s="127" t="s">
        <v>104</v>
      </c>
      <c r="U59" s="127" t="s">
        <v>84</v>
      </c>
      <c r="AC59" s="10" t="str">
        <f t="shared" si="23"/>
        <v/>
      </c>
      <c r="AD59" s="10" t="str">
        <f t="shared" si="24"/>
        <v/>
      </c>
      <c r="AE59" s="10" t="str">
        <f t="shared" si="25"/>
        <v/>
      </c>
      <c r="AF59" s="10" t="str">
        <f t="shared" si="26"/>
        <v/>
      </c>
      <c r="AG59" s="10" t="str">
        <f t="shared" si="27"/>
        <v/>
      </c>
      <c r="AH59" s="10" t="str">
        <f t="shared" si="28"/>
        <v/>
      </c>
      <c r="AI59" s="10" t="str">
        <f t="shared" si="29"/>
        <v/>
      </c>
      <c r="AJ59" s="10" t="str">
        <f t="shared" si="30"/>
        <v/>
      </c>
      <c r="AK59" s="10" t="str">
        <f t="shared" si="31"/>
        <v/>
      </c>
      <c r="AN59" s="10" t="str">
        <f t="shared" si="13"/>
        <v/>
      </c>
      <c r="AO59" s="10" t="str">
        <f t="shared" si="14"/>
        <v/>
      </c>
      <c r="AP59" s="10" t="str">
        <f t="shared" si="15"/>
        <v/>
      </c>
      <c r="AT59" s="10" t="str">
        <f t="shared" si="16"/>
        <v/>
      </c>
      <c r="AU59" s="10" t="str">
        <f t="shared" si="17"/>
        <v/>
      </c>
      <c r="AV59" s="10" t="str">
        <f t="shared" si="18"/>
        <v/>
      </c>
      <c r="AW59" s="10" t="str">
        <f t="shared" si="19"/>
        <v/>
      </c>
      <c r="AX59" s="10" t="str">
        <f t="shared" si="21"/>
        <v/>
      </c>
      <c r="AY59" s="10" t="str">
        <f t="shared" si="10"/>
        <v/>
      </c>
      <c r="AZ59" s="10" t="str">
        <f t="shared" si="11"/>
        <v/>
      </c>
      <c r="BA59" s="10" t="str">
        <f t="shared" si="22"/>
        <v xml:space="preserve"> </v>
      </c>
      <c r="BB59" s="10" t="str">
        <f>IFERROR(IF(AW59="","",VLOOKUP(AW59,SUSS!R:S,2,FALSE)),AY59*SUSS!$M$2)</f>
        <v/>
      </c>
      <c r="BC59" s="10" t="str">
        <f t="shared" si="20"/>
        <v/>
      </c>
    </row>
    <row r="60" spans="14:55" ht="20.100000000000001" customHeight="1" thickBot="1">
      <c r="N60" s="3" t="s">
        <v>101</v>
      </c>
      <c r="O60" s="127">
        <v>6</v>
      </c>
      <c r="P60" s="130">
        <v>882615.1</v>
      </c>
      <c r="Q60" s="128" t="s">
        <v>81</v>
      </c>
      <c r="R60" s="128" t="s">
        <v>10</v>
      </c>
      <c r="S60" s="128" t="s">
        <v>10</v>
      </c>
      <c r="T60" s="127" t="s">
        <v>104</v>
      </c>
      <c r="U60" s="127" t="s">
        <v>84</v>
      </c>
      <c r="AC60" s="10" t="str">
        <f t="shared" si="23"/>
        <v/>
      </c>
      <c r="AD60" s="10" t="str">
        <f t="shared" si="24"/>
        <v/>
      </c>
      <c r="AE60" s="10" t="str">
        <f t="shared" si="25"/>
        <v/>
      </c>
      <c r="AF60" s="10" t="str">
        <f t="shared" si="26"/>
        <v/>
      </c>
      <c r="AG60" s="10" t="str">
        <f t="shared" si="27"/>
        <v/>
      </c>
      <c r="AH60" s="10" t="str">
        <f t="shared" si="28"/>
        <v/>
      </c>
      <c r="AI60" s="10" t="str">
        <f t="shared" si="29"/>
        <v/>
      </c>
      <c r="AJ60" s="10" t="str">
        <f t="shared" si="30"/>
        <v/>
      </c>
      <c r="AK60" s="10" t="str">
        <f t="shared" si="31"/>
        <v/>
      </c>
      <c r="AN60" s="10" t="str">
        <f t="shared" si="13"/>
        <v/>
      </c>
      <c r="AO60" s="10" t="str">
        <f t="shared" si="14"/>
        <v/>
      </c>
      <c r="AP60" s="10" t="str">
        <f t="shared" si="15"/>
        <v/>
      </c>
      <c r="AT60" s="10" t="str">
        <f t="shared" si="16"/>
        <v/>
      </c>
      <c r="AU60" s="10" t="str">
        <f t="shared" si="17"/>
        <v/>
      </c>
      <c r="AV60" s="10" t="str">
        <f t="shared" si="18"/>
        <v/>
      </c>
      <c r="AW60" s="10" t="str">
        <f t="shared" si="19"/>
        <v/>
      </c>
      <c r="AX60" s="10" t="str">
        <f t="shared" si="21"/>
        <v/>
      </c>
      <c r="AY60" s="10" t="str">
        <f t="shared" si="10"/>
        <v/>
      </c>
      <c r="AZ60" s="10" t="str">
        <f t="shared" si="11"/>
        <v/>
      </c>
      <c r="BA60" s="10" t="str">
        <f t="shared" si="22"/>
        <v xml:space="preserve"> </v>
      </c>
      <c r="BB60" s="10" t="str">
        <f>IFERROR(IF(AW60="","",VLOOKUP(AW60,SUSS!R:S,2,FALSE)),AY60*SUSS!$M$2)</f>
        <v/>
      </c>
      <c r="BC60" s="10" t="str">
        <f t="shared" si="20"/>
        <v/>
      </c>
    </row>
    <row r="61" spans="14:55" ht="20.100000000000001" customHeight="1" thickBot="1">
      <c r="N61" s="3" t="s">
        <v>101</v>
      </c>
      <c r="O61" s="127">
        <v>7</v>
      </c>
      <c r="P61" s="130">
        <v>932129.81</v>
      </c>
      <c r="Q61" s="128" t="s">
        <v>81</v>
      </c>
      <c r="R61" s="128" t="s">
        <v>10</v>
      </c>
      <c r="S61" s="128" t="s">
        <v>10</v>
      </c>
      <c r="T61" s="127" t="s">
        <v>104</v>
      </c>
      <c r="U61" s="127" t="s">
        <v>84</v>
      </c>
      <c r="AC61" s="10" t="str">
        <f t="shared" si="23"/>
        <v/>
      </c>
      <c r="AD61" s="10" t="str">
        <f t="shared" si="24"/>
        <v/>
      </c>
      <c r="AE61" s="10" t="str">
        <f t="shared" si="25"/>
        <v/>
      </c>
      <c r="AF61" s="10" t="str">
        <f t="shared" si="26"/>
        <v/>
      </c>
      <c r="AG61" s="10" t="str">
        <f t="shared" si="27"/>
        <v/>
      </c>
      <c r="AH61" s="10" t="str">
        <f t="shared" si="28"/>
        <v/>
      </c>
      <c r="AI61" s="10" t="str">
        <f t="shared" si="29"/>
        <v/>
      </c>
      <c r="AJ61" s="10" t="str">
        <f t="shared" si="30"/>
        <v/>
      </c>
      <c r="AK61" s="10" t="str">
        <f t="shared" si="31"/>
        <v/>
      </c>
      <c r="AN61" s="10" t="str">
        <f t="shared" si="13"/>
        <v/>
      </c>
      <c r="AO61" s="10" t="str">
        <f t="shared" si="14"/>
        <v/>
      </c>
      <c r="AP61" s="10" t="str">
        <f t="shared" si="15"/>
        <v/>
      </c>
      <c r="AT61" s="10" t="str">
        <f t="shared" si="16"/>
        <v/>
      </c>
      <c r="AU61" s="10" t="str">
        <f t="shared" si="17"/>
        <v/>
      </c>
      <c r="AV61" s="10" t="str">
        <f t="shared" si="18"/>
        <v/>
      </c>
      <c r="AW61" s="10" t="str">
        <f t="shared" si="19"/>
        <v/>
      </c>
      <c r="AX61" s="10" t="str">
        <f t="shared" si="21"/>
        <v/>
      </c>
      <c r="AY61" s="10" t="str">
        <f t="shared" si="10"/>
        <v/>
      </c>
      <c r="AZ61" s="10" t="str">
        <f t="shared" si="11"/>
        <v/>
      </c>
      <c r="BA61" s="10" t="str">
        <f t="shared" si="22"/>
        <v xml:space="preserve"> </v>
      </c>
      <c r="BB61" s="10" t="str">
        <f>IFERROR(IF(AW61="","",VLOOKUP(AW61,SUSS!R:S,2,FALSE)),AY61*SUSS!$M$2)</f>
        <v/>
      </c>
      <c r="BC61" s="10" t="str">
        <f t="shared" si="20"/>
        <v/>
      </c>
    </row>
    <row r="62" spans="14:55" ht="20.100000000000001" customHeight="1" thickBot="1">
      <c r="N62" s="3" t="s">
        <v>101</v>
      </c>
      <c r="O62" s="127">
        <v>8</v>
      </c>
      <c r="P62" s="130">
        <v>984422.31</v>
      </c>
      <c r="Q62" s="128" t="s">
        <v>81</v>
      </c>
      <c r="R62" s="128" t="s">
        <v>10</v>
      </c>
      <c r="S62" s="128" t="s">
        <v>10</v>
      </c>
      <c r="T62" s="127" t="s">
        <v>104</v>
      </c>
      <c r="U62" s="127" t="s">
        <v>84</v>
      </c>
      <c r="AC62" s="10" t="str">
        <f t="shared" si="23"/>
        <v/>
      </c>
      <c r="AD62" s="10" t="str">
        <f t="shared" si="24"/>
        <v/>
      </c>
      <c r="AE62" s="10" t="str">
        <f t="shared" si="25"/>
        <v/>
      </c>
      <c r="AF62" s="10" t="str">
        <f t="shared" si="26"/>
        <v/>
      </c>
      <c r="AG62" s="10" t="str">
        <f t="shared" si="27"/>
        <v/>
      </c>
      <c r="AH62" s="10" t="str">
        <f t="shared" si="28"/>
        <v/>
      </c>
      <c r="AI62" s="10" t="str">
        <f t="shared" si="29"/>
        <v/>
      </c>
      <c r="AJ62" s="10" t="str">
        <f t="shared" si="30"/>
        <v/>
      </c>
      <c r="AK62" s="10" t="str">
        <f t="shared" si="31"/>
        <v/>
      </c>
      <c r="AN62" s="10" t="str">
        <f t="shared" si="13"/>
        <v/>
      </c>
      <c r="AO62" s="10" t="str">
        <f t="shared" si="14"/>
        <v/>
      </c>
      <c r="AP62" s="10" t="str">
        <f t="shared" si="15"/>
        <v/>
      </c>
      <c r="AT62" s="10" t="str">
        <f t="shared" si="16"/>
        <v/>
      </c>
      <c r="AU62" s="10" t="str">
        <f t="shared" si="17"/>
        <v/>
      </c>
      <c r="AV62" s="10" t="str">
        <f t="shared" si="18"/>
        <v/>
      </c>
      <c r="AW62" s="10" t="str">
        <f t="shared" si="19"/>
        <v/>
      </c>
      <c r="AX62" s="10" t="str">
        <f t="shared" si="21"/>
        <v/>
      </c>
      <c r="AY62" s="10" t="str">
        <f t="shared" si="10"/>
        <v/>
      </c>
      <c r="AZ62" s="10" t="str">
        <f t="shared" si="11"/>
        <v/>
      </c>
      <c r="BA62" s="10" t="str">
        <f t="shared" si="22"/>
        <v xml:space="preserve"> </v>
      </c>
      <c r="BB62" s="10" t="str">
        <f>IFERROR(IF(AW62="","",VLOOKUP(AW62,SUSS!R:S,2,FALSE)),AY62*SUSS!$M$2)</f>
        <v/>
      </c>
      <c r="BC62" s="10" t="str">
        <f t="shared" si="20"/>
        <v/>
      </c>
    </row>
    <row r="63" spans="14:55" ht="20.100000000000001" customHeight="1">
      <c r="AC63" s="10" t="str">
        <f t="shared" si="23"/>
        <v/>
      </c>
      <c r="AD63" s="10" t="str">
        <f t="shared" si="24"/>
        <v/>
      </c>
      <c r="AE63" s="10" t="str">
        <f t="shared" si="25"/>
        <v/>
      </c>
      <c r="AF63" s="10" t="str">
        <f t="shared" si="26"/>
        <v/>
      </c>
      <c r="AG63" s="10" t="str">
        <f t="shared" si="27"/>
        <v/>
      </c>
      <c r="AH63" s="10" t="str">
        <f t="shared" si="28"/>
        <v/>
      </c>
      <c r="AI63" s="10" t="str">
        <f t="shared" si="29"/>
        <v/>
      </c>
      <c r="AJ63" s="10" t="str">
        <f t="shared" si="30"/>
        <v/>
      </c>
      <c r="AK63" s="10" t="str">
        <f t="shared" si="31"/>
        <v/>
      </c>
      <c r="AN63" s="10" t="str">
        <f t="shared" si="13"/>
        <v/>
      </c>
      <c r="AO63" s="10" t="str">
        <f t="shared" si="14"/>
        <v/>
      </c>
      <c r="AP63" s="10" t="str">
        <f t="shared" si="15"/>
        <v/>
      </c>
      <c r="AT63" s="10" t="str">
        <f t="shared" si="16"/>
        <v/>
      </c>
      <c r="AU63" s="10" t="str">
        <f t="shared" si="17"/>
        <v/>
      </c>
      <c r="AV63" s="10" t="str">
        <f t="shared" si="18"/>
        <v/>
      </c>
      <c r="AW63" s="10" t="str">
        <f t="shared" si="19"/>
        <v/>
      </c>
      <c r="AX63" s="10" t="str">
        <f t="shared" si="21"/>
        <v/>
      </c>
      <c r="AY63" s="10" t="str">
        <f t="shared" si="10"/>
        <v/>
      </c>
      <c r="AZ63" s="10" t="str">
        <f t="shared" si="11"/>
        <v/>
      </c>
      <c r="BA63" s="10" t="str">
        <f t="shared" si="22"/>
        <v/>
      </c>
      <c r="BB63" s="10" t="str">
        <f>IFERROR(IF(AW63="","",VLOOKUP(AW63,SUSS!R:S,2,FALSE)),AY63*SUSS!$M$2)</f>
        <v/>
      </c>
      <c r="BC63" s="10" t="str">
        <f t="shared" si="20"/>
        <v/>
      </c>
    </row>
    <row r="64" spans="14:55" ht="20.100000000000001" customHeight="1">
      <c r="AC64" s="10" t="str">
        <f t="shared" si="23"/>
        <v/>
      </c>
      <c r="AD64" s="10" t="str">
        <f t="shared" si="24"/>
        <v/>
      </c>
      <c r="AE64" s="10" t="str">
        <f t="shared" si="25"/>
        <v/>
      </c>
      <c r="AF64" s="10" t="str">
        <f t="shared" si="26"/>
        <v/>
      </c>
      <c r="AG64" s="10" t="str">
        <f t="shared" si="27"/>
        <v/>
      </c>
      <c r="AH64" s="10" t="str">
        <f t="shared" si="28"/>
        <v/>
      </c>
      <c r="AI64" s="10" t="str">
        <f t="shared" si="29"/>
        <v/>
      </c>
      <c r="AJ64" s="10" t="str">
        <f t="shared" si="30"/>
        <v/>
      </c>
      <c r="AK64" s="10" t="str">
        <f t="shared" si="31"/>
        <v/>
      </c>
      <c r="AN64" s="10" t="str">
        <f t="shared" si="13"/>
        <v/>
      </c>
      <c r="AO64" s="10" t="str">
        <f t="shared" si="14"/>
        <v/>
      </c>
      <c r="AP64" s="10" t="str">
        <f t="shared" si="15"/>
        <v/>
      </c>
      <c r="AT64" s="10" t="str">
        <f t="shared" si="16"/>
        <v/>
      </c>
      <c r="AU64" s="10" t="str">
        <f t="shared" si="17"/>
        <v/>
      </c>
      <c r="AV64" s="10" t="str">
        <f t="shared" si="18"/>
        <v/>
      </c>
      <c r="AW64" s="10" t="str">
        <f t="shared" si="19"/>
        <v/>
      </c>
      <c r="AX64" s="10" t="str">
        <f t="shared" si="21"/>
        <v/>
      </c>
      <c r="AY64" s="10" t="str">
        <f t="shared" si="10"/>
        <v/>
      </c>
      <c r="AZ64" s="10" t="str">
        <f t="shared" si="11"/>
        <v/>
      </c>
      <c r="BA64" s="10" t="str">
        <f t="shared" si="22"/>
        <v/>
      </c>
      <c r="BB64" s="10" t="str">
        <f>IFERROR(IF(AW64="","",VLOOKUP(AW64,SUSS!R:S,2,FALSE)),AY64*SUSS!$M$2)</f>
        <v/>
      </c>
      <c r="BC64" s="10" t="str">
        <f t="shared" si="20"/>
        <v/>
      </c>
    </row>
    <row r="65" spans="29:55" ht="20.100000000000001" customHeight="1">
      <c r="AC65" s="10" t="str">
        <f t="shared" si="23"/>
        <v/>
      </c>
      <c r="AD65" s="10" t="str">
        <f t="shared" si="24"/>
        <v/>
      </c>
      <c r="AE65" s="10" t="str">
        <f t="shared" si="25"/>
        <v/>
      </c>
      <c r="AF65" s="10" t="str">
        <f t="shared" si="26"/>
        <v/>
      </c>
      <c r="AG65" s="10" t="str">
        <f t="shared" si="27"/>
        <v/>
      </c>
      <c r="AH65" s="10" t="str">
        <f t="shared" si="28"/>
        <v/>
      </c>
      <c r="AI65" s="10" t="str">
        <f t="shared" si="29"/>
        <v/>
      </c>
      <c r="AJ65" s="10" t="str">
        <f t="shared" si="30"/>
        <v/>
      </c>
      <c r="AK65" s="10" t="str">
        <f t="shared" si="31"/>
        <v/>
      </c>
      <c r="AN65" s="10" t="str">
        <f t="shared" si="13"/>
        <v/>
      </c>
      <c r="AO65" s="10" t="str">
        <f t="shared" si="14"/>
        <v/>
      </c>
      <c r="AP65" s="10" t="str">
        <f t="shared" si="15"/>
        <v/>
      </c>
      <c r="AT65" s="10" t="str">
        <f t="shared" si="16"/>
        <v/>
      </c>
      <c r="AU65" s="10" t="str">
        <f t="shared" si="17"/>
        <v/>
      </c>
      <c r="AV65" s="10" t="str">
        <f t="shared" si="18"/>
        <v/>
      </c>
      <c r="AW65" s="10" t="str">
        <f t="shared" si="19"/>
        <v/>
      </c>
      <c r="AX65" s="10" t="str">
        <f t="shared" si="21"/>
        <v/>
      </c>
      <c r="AY65" s="10" t="str">
        <f t="shared" si="10"/>
        <v/>
      </c>
      <c r="AZ65" s="10" t="str">
        <f t="shared" si="11"/>
        <v/>
      </c>
      <c r="BA65" s="10" t="str">
        <f t="shared" si="22"/>
        <v/>
      </c>
      <c r="BB65" s="10" t="str">
        <f>IFERROR(IF(AW65="","",VLOOKUP(AW65,SUSS!R:S,2,FALSE)),AY65*SUSS!$M$2)</f>
        <v/>
      </c>
      <c r="BC65" s="10" t="str">
        <f t="shared" si="20"/>
        <v/>
      </c>
    </row>
    <row r="66" spans="29:55" ht="20.100000000000001" customHeight="1">
      <c r="AC66" s="10" t="str">
        <f t="shared" si="23"/>
        <v/>
      </c>
      <c r="AD66" s="10" t="str">
        <f t="shared" si="24"/>
        <v/>
      </c>
      <c r="AE66" s="10" t="str">
        <f t="shared" si="25"/>
        <v/>
      </c>
      <c r="AF66" s="10" t="str">
        <f t="shared" si="26"/>
        <v/>
      </c>
      <c r="AG66" s="10" t="str">
        <f t="shared" si="27"/>
        <v/>
      </c>
      <c r="AH66" s="10" t="str">
        <f t="shared" si="28"/>
        <v/>
      </c>
      <c r="AI66" s="10" t="str">
        <f t="shared" si="29"/>
        <v/>
      </c>
      <c r="AJ66" s="10" t="str">
        <f t="shared" si="30"/>
        <v/>
      </c>
      <c r="AK66" s="10" t="str">
        <f t="shared" si="31"/>
        <v/>
      </c>
      <c r="AN66" s="10" t="str">
        <f t="shared" si="13"/>
        <v/>
      </c>
      <c r="AO66" s="10" t="str">
        <f t="shared" si="14"/>
        <v/>
      </c>
      <c r="AP66" s="10" t="str">
        <f t="shared" si="15"/>
        <v/>
      </c>
      <c r="AT66" s="10" t="str">
        <f t="shared" si="16"/>
        <v/>
      </c>
      <c r="AU66" s="10" t="str">
        <f t="shared" si="17"/>
        <v/>
      </c>
      <c r="AV66" s="10" t="str">
        <f t="shared" si="18"/>
        <v/>
      </c>
      <c r="AW66" s="10" t="str">
        <f t="shared" si="19"/>
        <v/>
      </c>
      <c r="AX66" s="10" t="str">
        <f t="shared" si="21"/>
        <v/>
      </c>
      <c r="AY66" s="10" t="str">
        <f t="shared" si="10"/>
        <v/>
      </c>
      <c r="AZ66" s="10" t="str">
        <f t="shared" si="11"/>
        <v/>
      </c>
      <c r="BA66" s="10" t="str">
        <f t="shared" si="22"/>
        <v/>
      </c>
      <c r="BB66" s="10" t="str">
        <f>IFERROR(IF(AW66="","",VLOOKUP(AW66,SUSS!R:S,2,FALSE)),AY66*SUSS!$M$2)</f>
        <v/>
      </c>
      <c r="BC66" s="10" t="str">
        <f t="shared" si="20"/>
        <v/>
      </c>
    </row>
    <row r="67" spans="29:55" ht="20.100000000000001" customHeight="1">
      <c r="AC67" s="10" t="str">
        <f t="shared" si="23"/>
        <v/>
      </c>
      <c r="AD67" s="10" t="str">
        <f t="shared" si="24"/>
        <v/>
      </c>
      <c r="AE67" s="10" t="str">
        <f t="shared" si="25"/>
        <v/>
      </c>
      <c r="AF67" s="10" t="str">
        <f t="shared" si="26"/>
        <v/>
      </c>
      <c r="AG67" s="10" t="str">
        <f t="shared" si="27"/>
        <v/>
      </c>
      <c r="AH67" s="10" t="str">
        <f t="shared" si="28"/>
        <v/>
      </c>
      <c r="AI67" s="10" t="str">
        <f t="shared" si="29"/>
        <v/>
      </c>
      <c r="AJ67" s="10" t="str">
        <f t="shared" si="30"/>
        <v/>
      </c>
      <c r="AK67" s="10" t="str">
        <f t="shared" si="31"/>
        <v/>
      </c>
      <c r="AN67" s="10" t="str">
        <f t="shared" si="13"/>
        <v/>
      </c>
      <c r="AO67" s="10" t="str">
        <f t="shared" si="14"/>
        <v/>
      </c>
      <c r="AP67" s="10" t="str">
        <f t="shared" si="15"/>
        <v/>
      </c>
      <c r="AT67" s="10" t="str">
        <f t="shared" si="16"/>
        <v/>
      </c>
      <c r="AU67" s="10" t="str">
        <f t="shared" si="17"/>
        <v/>
      </c>
      <c r="AV67" s="10" t="str">
        <f t="shared" si="18"/>
        <v/>
      </c>
      <c r="AW67" s="10" t="str">
        <f t="shared" si="19"/>
        <v/>
      </c>
      <c r="AX67" s="10" t="str">
        <f t="shared" si="21"/>
        <v/>
      </c>
      <c r="AY67" s="10" t="str">
        <f t="shared" si="10"/>
        <v/>
      </c>
      <c r="AZ67" s="10" t="str">
        <f t="shared" si="11"/>
        <v/>
      </c>
      <c r="BA67" s="10" t="str">
        <f t="shared" si="22"/>
        <v/>
      </c>
      <c r="BB67" s="10" t="str">
        <f>IFERROR(IF(AW67="","",VLOOKUP(AW67,SUSS!R:S,2,FALSE)),AY67*SUSS!$M$2)</f>
        <v/>
      </c>
      <c r="BC67" s="10" t="str">
        <f t="shared" si="20"/>
        <v/>
      </c>
    </row>
    <row r="68" spans="29:55" ht="20.100000000000001" customHeight="1">
      <c r="AC68" s="10" t="str">
        <f t="shared" ref="AC68:AC93" si="32">IF($E68=$AD$1,IF($G68=$AE$1,A68,""),"")</f>
        <v/>
      </c>
      <c r="AD68" s="10" t="str">
        <f t="shared" ref="AD68:AD93" si="33">IF($E68=$AD$1,IF($G68=$AE$1,E68,""),"")</f>
        <v/>
      </c>
      <c r="AE68" s="10" t="str">
        <f t="shared" ref="AE68:AE93" si="34">IF($E68=$AD$1,IF($G68=$AE$1,F68,""),"")</f>
        <v/>
      </c>
      <c r="AF68" s="10" t="str">
        <f t="shared" ref="AF68:AF93" si="35">IF($E68=$AD$1,IF($G68=$AE$1,G68,""),"")</f>
        <v/>
      </c>
      <c r="AG68" s="10" t="str">
        <f t="shared" ref="AG68:AG93" si="36">IF($E68=$AD$1,IF($G68=$AE$1,I68,""),"")</f>
        <v/>
      </c>
      <c r="AH68" s="10" t="str">
        <f t="shared" ref="AH68:AH93" si="37">IF($E68=$AD$1,IF($G68=$AE$1,J68,""),"")</f>
        <v/>
      </c>
      <c r="AI68" s="10" t="str">
        <f t="shared" ref="AI68:AI93" si="38">IF($E68=$AD$1,IF($G68=$AE$1,K68,""),"")</f>
        <v/>
      </c>
      <c r="AJ68" s="10" t="str">
        <f t="shared" ref="AJ68:AJ93" si="39">IF($E68=$AD$1,IF($G68=$AE$1,B68,""),"")</f>
        <v/>
      </c>
      <c r="AK68" s="10" t="str">
        <f t="shared" ref="AK68:AK93" si="40">IF($E68=$AD$1,IF($G68=$AE$1,C68,""),"")</f>
        <v/>
      </c>
      <c r="AN68" s="10" t="str">
        <f t="shared" si="13"/>
        <v/>
      </c>
      <c r="AO68" s="10" t="str">
        <f t="shared" si="14"/>
        <v/>
      </c>
      <c r="AP68" s="10" t="str">
        <f t="shared" si="15"/>
        <v/>
      </c>
      <c r="AT68" s="10" t="str">
        <f t="shared" si="16"/>
        <v/>
      </c>
      <c r="AU68" s="10" t="str">
        <f t="shared" si="17"/>
        <v/>
      </c>
      <c r="AV68" s="10" t="str">
        <f t="shared" si="18"/>
        <v/>
      </c>
      <c r="AW68" s="10" t="str">
        <f t="shared" si="19"/>
        <v/>
      </c>
      <c r="AX68" s="10" t="str">
        <f t="shared" si="21"/>
        <v/>
      </c>
      <c r="AY68" s="10" t="str">
        <f t="shared" ref="AY68:AY131" si="41">VLOOKUP(AX68,AO:AP,2,FALSE)</f>
        <v/>
      </c>
      <c r="AZ68" s="10" t="str">
        <f t="shared" ref="AZ68:AZ93" si="42">IF(AY68="","",AV68/AY68)</f>
        <v/>
      </c>
      <c r="BA68" s="10" t="str">
        <f t="shared" si="22"/>
        <v/>
      </c>
      <c r="BB68" s="10" t="str">
        <f>IFERROR(IF(AW68="","",VLOOKUP(AW68,SUSS!R:S,2,FALSE)),AY68*SUSS!$M$2)</f>
        <v/>
      </c>
      <c r="BC68" s="10" t="str">
        <f t="shared" si="20"/>
        <v/>
      </c>
    </row>
    <row r="69" spans="29:55" ht="20.100000000000001" customHeight="1">
      <c r="AC69" s="10" t="str">
        <f t="shared" si="32"/>
        <v/>
      </c>
      <c r="AD69" s="10" t="str">
        <f t="shared" si="33"/>
        <v/>
      </c>
      <c r="AE69" s="10" t="str">
        <f t="shared" si="34"/>
        <v/>
      </c>
      <c r="AF69" s="10" t="str">
        <f t="shared" si="35"/>
        <v/>
      </c>
      <c r="AG69" s="10" t="str">
        <f t="shared" si="36"/>
        <v/>
      </c>
      <c r="AH69" s="10" t="str">
        <f t="shared" si="37"/>
        <v/>
      </c>
      <c r="AI69" s="10" t="str">
        <f t="shared" si="38"/>
        <v/>
      </c>
      <c r="AJ69" s="10" t="str">
        <f t="shared" si="39"/>
        <v/>
      </c>
      <c r="AK69" s="10" t="str">
        <f t="shared" si="40"/>
        <v/>
      </c>
      <c r="AN69" s="10" t="str">
        <f t="shared" ref="AN69:AN93" si="43">LEFT(AO69,7)</f>
        <v/>
      </c>
      <c r="AO69" s="10" t="str">
        <f t="shared" ref="AO69:AO93" si="44">IF(AF69=$AE$1,AJ69&amp;"/"&amp;AK69&amp;" "&amp;AD69,"")</f>
        <v/>
      </c>
      <c r="AP69" s="10" t="str">
        <f t="shared" ref="AP69:AP93" si="45">IF(AO69&lt;&gt;"",AI69,"")</f>
        <v/>
      </c>
      <c r="AT69" s="10" t="str">
        <f t="shared" ref="AT69:AT93" si="46">IF($Q69=$AD$1,N69,"")</f>
        <v/>
      </c>
      <c r="AU69" s="10" t="str">
        <f t="shared" ref="AU69:AU93" si="47">IF($Q69=$AD$1,O69,"")</f>
        <v/>
      </c>
      <c r="AV69" s="10" t="str">
        <f t="shared" ref="AV69:AV93" si="48">IF($Q69=$AD$1,P69,"")</f>
        <v/>
      </c>
      <c r="AW69" s="10" t="str">
        <f t="shared" ref="AW69:AW93" si="49">IF($Q69=$AD$1,T69,"")</f>
        <v/>
      </c>
      <c r="AX69" s="10" t="str">
        <f t="shared" si="21"/>
        <v/>
      </c>
      <c r="AY69" s="10" t="str">
        <f t="shared" si="41"/>
        <v/>
      </c>
      <c r="AZ69" s="10" t="str">
        <f t="shared" si="42"/>
        <v/>
      </c>
      <c r="BA69" s="10" t="str">
        <f t="shared" si="22"/>
        <v/>
      </c>
      <c r="BB69" s="10" t="str">
        <f>IFERROR(IF(AW69="","",VLOOKUP(AW69,SUSS!R:S,2,FALSE)),AY69*SUSS!$M$2)</f>
        <v/>
      </c>
      <c r="BC69" s="10" t="str">
        <f t="shared" ref="BC69:BC132" si="50">IFERROR(IF(BB69&lt;&gt;"",AZ69*BB69,""),"VER")</f>
        <v/>
      </c>
    </row>
    <row r="70" spans="29:55" ht="20.100000000000001" customHeight="1">
      <c r="AC70" s="10" t="str">
        <f t="shared" si="32"/>
        <v/>
      </c>
      <c r="AD70" s="10" t="str">
        <f t="shared" si="33"/>
        <v/>
      </c>
      <c r="AE70" s="10" t="str">
        <f t="shared" si="34"/>
        <v/>
      </c>
      <c r="AF70" s="10" t="str">
        <f t="shared" si="35"/>
        <v/>
      </c>
      <c r="AG70" s="10" t="str">
        <f t="shared" si="36"/>
        <v/>
      </c>
      <c r="AH70" s="10" t="str">
        <f t="shared" si="37"/>
        <v/>
      </c>
      <c r="AI70" s="10" t="str">
        <f t="shared" si="38"/>
        <v/>
      </c>
      <c r="AJ70" s="10" t="str">
        <f t="shared" si="39"/>
        <v/>
      </c>
      <c r="AK70" s="10" t="str">
        <f t="shared" si="40"/>
        <v/>
      </c>
      <c r="AN70" s="10" t="str">
        <f t="shared" si="43"/>
        <v/>
      </c>
      <c r="AO70" s="10" t="str">
        <f t="shared" si="44"/>
        <v/>
      </c>
      <c r="AP70" s="10" t="str">
        <f t="shared" si="45"/>
        <v/>
      </c>
      <c r="AT70" s="10" t="str">
        <f t="shared" si="46"/>
        <v/>
      </c>
      <c r="AU70" s="10" t="str">
        <f t="shared" si="47"/>
        <v/>
      </c>
      <c r="AV70" s="10" t="str">
        <f t="shared" si="48"/>
        <v/>
      </c>
      <c r="AW70" s="10" t="str">
        <f t="shared" si="49"/>
        <v/>
      </c>
      <c r="AX70" s="10" t="str">
        <f t="shared" si="21"/>
        <v/>
      </c>
      <c r="AY70" s="10" t="str">
        <f t="shared" si="41"/>
        <v/>
      </c>
      <c r="AZ70" s="10" t="str">
        <f t="shared" si="42"/>
        <v/>
      </c>
      <c r="BA70" s="10" t="str">
        <f t="shared" si="22"/>
        <v/>
      </c>
      <c r="BB70" s="10" t="str">
        <f>IFERROR(IF(AW70="","",VLOOKUP(AW70,SUSS!R:S,2,FALSE)),AY70*SUSS!$M$2)</f>
        <v/>
      </c>
      <c r="BC70" s="10" t="str">
        <f t="shared" si="50"/>
        <v/>
      </c>
    </row>
    <row r="71" spans="29:55" ht="20.100000000000001" customHeight="1">
      <c r="AC71" s="10" t="str">
        <f t="shared" si="32"/>
        <v/>
      </c>
      <c r="AD71" s="10" t="str">
        <f t="shared" si="33"/>
        <v/>
      </c>
      <c r="AE71" s="10" t="str">
        <f t="shared" si="34"/>
        <v/>
      </c>
      <c r="AF71" s="10" t="str">
        <f t="shared" si="35"/>
        <v/>
      </c>
      <c r="AG71" s="10" t="str">
        <f t="shared" si="36"/>
        <v/>
      </c>
      <c r="AH71" s="10" t="str">
        <f t="shared" si="37"/>
        <v/>
      </c>
      <c r="AI71" s="10" t="str">
        <f t="shared" si="38"/>
        <v/>
      </c>
      <c r="AJ71" s="10" t="str">
        <f t="shared" si="39"/>
        <v/>
      </c>
      <c r="AK71" s="10" t="str">
        <f t="shared" si="40"/>
        <v/>
      </c>
      <c r="AN71" s="10" t="str">
        <f t="shared" si="43"/>
        <v/>
      </c>
      <c r="AO71" s="10" t="str">
        <f t="shared" si="44"/>
        <v/>
      </c>
      <c r="AP71" s="10" t="str">
        <f t="shared" si="45"/>
        <v/>
      </c>
      <c r="AT71" s="10" t="str">
        <f t="shared" si="46"/>
        <v/>
      </c>
      <c r="AU71" s="10" t="str">
        <f t="shared" si="47"/>
        <v/>
      </c>
      <c r="AV71" s="10" t="str">
        <f t="shared" si="48"/>
        <v/>
      </c>
      <c r="AW71" s="10" t="str">
        <f t="shared" si="49"/>
        <v/>
      </c>
      <c r="AX71" s="10" t="str">
        <f t="shared" si="21"/>
        <v/>
      </c>
      <c r="AY71" s="10" t="str">
        <f t="shared" si="41"/>
        <v/>
      </c>
      <c r="AZ71" s="10" t="str">
        <f t="shared" si="42"/>
        <v/>
      </c>
      <c r="BA71" s="10" t="str">
        <f t="shared" si="22"/>
        <v/>
      </c>
      <c r="BB71" s="10" t="str">
        <f>IFERROR(IF(AW71="","",VLOOKUP(AW71,SUSS!R:S,2,FALSE)),AY71*SUSS!$M$2)</f>
        <v/>
      </c>
      <c r="BC71" s="10" t="str">
        <f t="shared" si="50"/>
        <v/>
      </c>
    </row>
    <row r="72" spans="29:55" ht="20.100000000000001" customHeight="1">
      <c r="AC72" s="10" t="str">
        <f t="shared" si="32"/>
        <v/>
      </c>
      <c r="AD72" s="10" t="str">
        <f t="shared" si="33"/>
        <v/>
      </c>
      <c r="AE72" s="10" t="str">
        <f t="shared" si="34"/>
        <v/>
      </c>
      <c r="AF72" s="10" t="str">
        <f t="shared" si="35"/>
        <v/>
      </c>
      <c r="AG72" s="10" t="str">
        <f t="shared" si="36"/>
        <v/>
      </c>
      <c r="AH72" s="10" t="str">
        <f t="shared" si="37"/>
        <v/>
      </c>
      <c r="AI72" s="10" t="str">
        <f t="shared" si="38"/>
        <v/>
      </c>
      <c r="AJ72" s="10" t="str">
        <f t="shared" si="39"/>
        <v/>
      </c>
      <c r="AK72" s="10" t="str">
        <f t="shared" si="40"/>
        <v/>
      </c>
      <c r="AN72" s="10" t="str">
        <f t="shared" si="43"/>
        <v/>
      </c>
      <c r="AO72" s="10" t="str">
        <f t="shared" si="44"/>
        <v/>
      </c>
      <c r="AP72" s="10" t="str">
        <f t="shared" si="45"/>
        <v/>
      </c>
      <c r="AT72" s="10" t="str">
        <f t="shared" si="46"/>
        <v/>
      </c>
      <c r="AU72" s="10" t="str">
        <f t="shared" si="47"/>
        <v/>
      </c>
      <c r="AV72" s="10" t="str">
        <f t="shared" si="48"/>
        <v/>
      </c>
      <c r="AW72" s="10" t="str">
        <f t="shared" si="49"/>
        <v/>
      </c>
      <c r="AX72" s="10" t="str">
        <f t="shared" ref="AX72:AX93" si="51">IF(AW72&lt;&gt;"",AW72&amp;" "&amp;$AD$1,"")</f>
        <v/>
      </c>
      <c r="AY72" s="10" t="str">
        <f t="shared" si="41"/>
        <v/>
      </c>
      <c r="AZ72" s="10" t="str">
        <f t="shared" si="42"/>
        <v/>
      </c>
      <c r="BA72" s="10" t="str">
        <f t="shared" ref="BA72:BA135" si="52">AT72&amp;" "&amp;AU72</f>
        <v/>
      </c>
      <c r="BB72" s="10" t="str">
        <f>IFERROR(IF(AW72="","",VLOOKUP(AW72,SUSS!R:S,2,FALSE)),AY72*SUSS!$M$2)</f>
        <v/>
      </c>
      <c r="BC72" s="10" t="str">
        <f t="shared" si="50"/>
        <v/>
      </c>
    </row>
    <row r="73" spans="29:55" ht="20.100000000000001" customHeight="1">
      <c r="AC73" s="10" t="str">
        <f t="shared" si="32"/>
        <v/>
      </c>
      <c r="AD73" s="10" t="str">
        <f t="shared" si="33"/>
        <v/>
      </c>
      <c r="AE73" s="10" t="str">
        <f t="shared" si="34"/>
        <v/>
      </c>
      <c r="AF73" s="10" t="str">
        <f t="shared" si="35"/>
        <v/>
      </c>
      <c r="AG73" s="10" t="str">
        <f t="shared" si="36"/>
        <v/>
      </c>
      <c r="AH73" s="10" t="str">
        <f t="shared" si="37"/>
        <v/>
      </c>
      <c r="AI73" s="10" t="str">
        <f t="shared" si="38"/>
        <v/>
      </c>
      <c r="AJ73" s="10" t="str">
        <f t="shared" si="39"/>
        <v/>
      </c>
      <c r="AK73" s="10" t="str">
        <f t="shared" si="40"/>
        <v/>
      </c>
      <c r="AN73" s="10" t="str">
        <f t="shared" si="43"/>
        <v/>
      </c>
      <c r="AO73" s="10" t="str">
        <f t="shared" si="44"/>
        <v/>
      </c>
      <c r="AP73" s="10" t="str">
        <f t="shared" si="45"/>
        <v/>
      </c>
      <c r="AT73" s="10" t="str">
        <f t="shared" si="46"/>
        <v/>
      </c>
      <c r="AU73" s="10" t="str">
        <f t="shared" si="47"/>
        <v/>
      </c>
      <c r="AV73" s="10" t="str">
        <f t="shared" si="48"/>
        <v/>
      </c>
      <c r="AW73" s="10" t="str">
        <f t="shared" si="49"/>
        <v/>
      </c>
      <c r="AX73" s="10" t="str">
        <f t="shared" si="51"/>
        <v/>
      </c>
      <c r="AY73" s="10" t="str">
        <f t="shared" si="41"/>
        <v/>
      </c>
      <c r="AZ73" s="10" t="str">
        <f t="shared" si="42"/>
        <v/>
      </c>
      <c r="BA73" s="10" t="str">
        <f t="shared" si="52"/>
        <v/>
      </c>
      <c r="BB73" s="10" t="str">
        <f>IFERROR(IF(AW73="","",VLOOKUP(AW73,SUSS!R:S,2,FALSE)),AY73*SUSS!$M$2)</f>
        <v/>
      </c>
      <c r="BC73" s="10" t="str">
        <f t="shared" si="50"/>
        <v/>
      </c>
    </row>
    <row r="74" spans="29:55" ht="20.100000000000001" customHeight="1">
      <c r="AC74" s="10" t="str">
        <f t="shared" si="32"/>
        <v/>
      </c>
      <c r="AD74" s="10" t="str">
        <f t="shared" si="33"/>
        <v/>
      </c>
      <c r="AE74" s="10" t="str">
        <f t="shared" si="34"/>
        <v/>
      </c>
      <c r="AF74" s="10" t="str">
        <f t="shared" si="35"/>
        <v/>
      </c>
      <c r="AG74" s="10" t="str">
        <f t="shared" si="36"/>
        <v/>
      </c>
      <c r="AH74" s="10" t="str">
        <f t="shared" si="37"/>
        <v/>
      </c>
      <c r="AI74" s="10" t="str">
        <f t="shared" si="38"/>
        <v/>
      </c>
      <c r="AJ74" s="10" t="str">
        <f t="shared" si="39"/>
        <v/>
      </c>
      <c r="AK74" s="10" t="str">
        <f t="shared" si="40"/>
        <v/>
      </c>
      <c r="AN74" s="10" t="str">
        <f t="shared" si="43"/>
        <v/>
      </c>
      <c r="AO74" s="10" t="str">
        <f t="shared" si="44"/>
        <v/>
      </c>
      <c r="AP74" s="10" t="str">
        <f t="shared" si="45"/>
        <v/>
      </c>
      <c r="AT74" s="10" t="str">
        <f t="shared" si="46"/>
        <v/>
      </c>
      <c r="AU74" s="10" t="str">
        <f t="shared" si="47"/>
        <v/>
      </c>
      <c r="AV74" s="10" t="str">
        <f t="shared" si="48"/>
        <v/>
      </c>
      <c r="AW74" s="10" t="str">
        <f t="shared" si="49"/>
        <v/>
      </c>
      <c r="AX74" s="10" t="str">
        <f t="shared" si="51"/>
        <v/>
      </c>
      <c r="AY74" s="10" t="str">
        <f t="shared" si="41"/>
        <v/>
      </c>
      <c r="AZ74" s="10" t="str">
        <f t="shared" si="42"/>
        <v/>
      </c>
      <c r="BA74" s="10" t="str">
        <f t="shared" si="52"/>
        <v/>
      </c>
      <c r="BB74" s="10" t="str">
        <f>IFERROR(IF(AW74="","",VLOOKUP(AW74,SUSS!R:S,2,FALSE)),AY74*SUSS!$M$2)</f>
        <v/>
      </c>
      <c r="BC74" s="10" t="str">
        <f t="shared" si="50"/>
        <v/>
      </c>
    </row>
    <row r="75" spans="29:55" ht="20.100000000000001" customHeight="1">
      <c r="AC75" s="10" t="str">
        <f t="shared" si="32"/>
        <v/>
      </c>
      <c r="AD75" s="10" t="str">
        <f t="shared" si="33"/>
        <v/>
      </c>
      <c r="AE75" s="10" t="str">
        <f t="shared" si="34"/>
        <v/>
      </c>
      <c r="AF75" s="10" t="str">
        <f t="shared" si="35"/>
        <v/>
      </c>
      <c r="AG75" s="10" t="str">
        <f t="shared" si="36"/>
        <v/>
      </c>
      <c r="AH75" s="10" t="str">
        <f t="shared" si="37"/>
        <v/>
      </c>
      <c r="AI75" s="10" t="str">
        <f t="shared" si="38"/>
        <v/>
      </c>
      <c r="AJ75" s="10" t="str">
        <f t="shared" si="39"/>
        <v/>
      </c>
      <c r="AK75" s="10" t="str">
        <f t="shared" si="40"/>
        <v/>
      </c>
      <c r="AN75" s="10" t="str">
        <f t="shared" si="43"/>
        <v/>
      </c>
      <c r="AO75" s="10" t="str">
        <f t="shared" si="44"/>
        <v/>
      </c>
      <c r="AP75" s="10" t="str">
        <f t="shared" si="45"/>
        <v/>
      </c>
      <c r="AT75" s="10" t="str">
        <f t="shared" si="46"/>
        <v/>
      </c>
      <c r="AU75" s="10" t="str">
        <f t="shared" si="47"/>
        <v/>
      </c>
      <c r="AV75" s="10" t="str">
        <f t="shared" si="48"/>
        <v/>
      </c>
      <c r="AW75" s="10" t="str">
        <f t="shared" si="49"/>
        <v/>
      </c>
      <c r="AX75" s="10" t="str">
        <f t="shared" si="51"/>
        <v/>
      </c>
      <c r="AY75" s="10" t="str">
        <f t="shared" si="41"/>
        <v/>
      </c>
      <c r="AZ75" s="10" t="str">
        <f t="shared" si="42"/>
        <v/>
      </c>
      <c r="BA75" s="10" t="str">
        <f t="shared" si="52"/>
        <v/>
      </c>
      <c r="BB75" s="10" t="str">
        <f>IFERROR(IF(AW75="","",VLOOKUP(AW75,SUSS!R:S,2,FALSE)),AY75*SUSS!$M$2)</f>
        <v/>
      </c>
      <c r="BC75" s="10" t="str">
        <f t="shared" si="50"/>
        <v/>
      </c>
    </row>
    <row r="76" spans="29:55" ht="20.100000000000001" customHeight="1">
      <c r="AC76" s="10" t="str">
        <f t="shared" si="32"/>
        <v/>
      </c>
      <c r="AD76" s="10" t="str">
        <f t="shared" si="33"/>
        <v/>
      </c>
      <c r="AE76" s="10" t="str">
        <f t="shared" si="34"/>
        <v/>
      </c>
      <c r="AF76" s="10" t="str">
        <f t="shared" si="35"/>
        <v/>
      </c>
      <c r="AG76" s="10" t="str">
        <f t="shared" si="36"/>
        <v/>
      </c>
      <c r="AH76" s="10" t="str">
        <f t="shared" si="37"/>
        <v/>
      </c>
      <c r="AI76" s="10" t="str">
        <f t="shared" si="38"/>
        <v/>
      </c>
      <c r="AJ76" s="10" t="str">
        <f t="shared" si="39"/>
        <v/>
      </c>
      <c r="AK76" s="10" t="str">
        <f t="shared" si="40"/>
        <v/>
      </c>
      <c r="AN76" s="10" t="str">
        <f t="shared" si="43"/>
        <v/>
      </c>
      <c r="AO76" s="10" t="str">
        <f t="shared" si="44"/>
        <v/>
      </c>
      <c r="AP76" s="10" t="str">
        <f t="shared" si="45"/>
        <v/>
      </c>
      <c r="AT76" s="10" t="str">
        <f t="shared" si="46"/>
        <v/>
      </c>
      <c r="AU76" s="10" t="str">
        <f t="shared" si="47"/>
        <v/>
      </c>
      <c r="AV76" s="10" t="str">
        <f t="shared" si="48"/>
        <v/>
      </c>
      <c r="AW76" s="10" t="str">
        <f t="shared" si="49"/>
        <v/>
      </c>
      <c r="AX76" s="10" t="str">
        <f t="shared" si="51"/>
        <v/>
      </c>
      <c r="AY76" s="10" t="str">
        <f t="shared" si="41"/>
        <v/>
      </c>
      <c r="AZ76" s="10" t="str">
        <f t="shared" si="42"/>
        <v/>
      </c>
      <c r="BA76" s="10" t="str">
        <f t="shared" si="52"/>
        <v/>
      </c>
      <c r="BB76" s="10" t="str">
        <f>IFERROR(IF(AW76="","",VLOOKUP(AW76,SUSS!R:S,2,FALSE)),AY76*SUSS!$M$2)</f>
        <v/>
      </c>
      <c r="BC76" s="10" t="str">
        <f t="shared" si="50"/>
        <v/>
      </c>
    </row>
    <row r="77" spans="29:55" ht="20.100000000000001" customHeight="1">
      <c r="AC77" s="10" t="str">
        <f t="shared" si="32"/>
        <v/>
      </c>
      <c r="AD77" s="10" t="str">
        <f t="shared" si="33"/>
        <v/>
      </c>
      <c r="AE77" s="10" t="str">
        <f t="shared" si="34"/>
        <v/>
      </c>
      <c r="AF77" s="10" t="str">
        <f t="shared" si="35"/>
        <v/>
      </c>
      <c r="AG77" s="10" t="str">
        <f t="shared" si="36"/>
        <v/>
      </c>
      <c r="AH77" s="10" t="str">
        <f t="shared" si="37"/>
        <v/>
      </c>
      <c r="AI77" s="10" t="str">
        <f t="shared" si="38"/>
        <v/>
      </c>
      <c r="AJ77" s="10" t="str">
        <f t="shared" si="39"/>
        <v/>
      </c>
      <c r="AK77" s="10" t="str">
        <f t="shared" si="40"/>
        <v/>
      </c>
      <c r="AN77" s="10" t="str">
        <f t="shared" si="43"/>
        <v/>
      </c>
      <c r="AO77" s="10" t="str">
        <f t="shared" si="44"/>
        <v/>
      </c>
      <c r="AP77" s="10" t="str">
        <f t="shared" si="45"/>
        <v/>
      </c>
      <c r="AT77" s="10" t="str">
        <f t="shared" si="46"/>
        <v/>
      </c>
      <c r="AU77" s="10" t="str">
        <f t="shared" si="47"/>
        <v/>
      </c>
      <c r="AV77" s="10" t="str">
        <f t="shared" si="48"/>
        <v/>
      </c>
      <c r="AW77" s="10" t="str">
        <f t="shared" si="49"/>
        <v/>
      </c>
      <c r="AX77" s="10" t="str">
        <f t="shared" si="51"/>
        <v/>
      </c>
      <c r="AY77" s="10" t="str">
        <f t="shared" si="41"/>
        <v/>
      </c>
      <c r="AZ77" s="10" t="str">
        <f t="shared" si="42"/>
        <v/>
      </c>
      <c r="BA77" s="10" t="str">
        <f t="shared" si="52"/>
        <v/>
      </c>
      <c r="BB77" s="10" t="str">
        <f>IFERROR(IF(AW77="","",VLOOKUP(AW77,SUSS!R:S,2,FALSE)),AY77*SUSS!$M$2)</f>
        <v/>
      </c>
      <c r="BC77" s="10" t="str">
        <f t="shared" si="50"/>
        <v/>
      </c>
    </row>
    <row r="78" spans="29:55" ht="20.100000000000001" customHeight="1">
      <c r="AC78" s="10" t="str">
        <f t="shared" si="32"/>
        <v/>
      </c>
      <c r="AD78" s="10" t="str">
        <f t="shared" si="33"/>
        <v/>
      </c>
      <c r="AE78" s="10" t="str">
        <f t="shared" si="34"/>
        <v/>
      </c>
      <c r="AF78" s="10" t="str">
        <f t="shared" si="35"/>
        <v/>
      </c>
      <c r="AG78" s="10" t="str">
        <f t="shared" si="36"/>
        <v/>
      </c>
      <c r="AH78" s="10" t="str">
        <f t="shared" si="37"/>
        <v/>
      </c>
      <c r="AI78" s="10" t="str">
        <f t="shared" si="38"/>
        <v/>
      </c>
      <c r="AJ78" s="10" t="str">
        <f t="shared" si="39"/>
        <v/>
      </c>
      <c r="AK78" s="10" t="str">
        <f t="shared" si="40"/>
        <v/>
      </c>
      <c r="AN78" s="10" t="str">
        <f t="shared" si="43"/>
        <v/>
      </c>
      <c r="AO78" s="10" t="str">
        <f t="shared" si="44"/>
        <v/>
      </c>
      <c r="AP78" s="10" t="str">
        <f t="shared" si="45"/>
        <v/>
      </c>
      <c r="AT78" s="10" t="str">
        <f t="shared" si="46"/>
        <v/>
      </c>
      <c r="AU78" s="10" t="str">
        <f t="shared" si="47"/>
        <v/>
      </c>
      <c r="AV78" s="10" t="str">
        <f t="shared" si="48"/>
        <v/>
      </c>
      <c r="AW78" s="10" t="str">
        <f t="shared" si="49"/>
        <v/>
      </c>
      <c r="AX78" s="10" t="str">
        <f t="shared" si="51"/>
        <v/>
      </c>
      <c r="AY78" s="10" t="str">
        <f t="shared" si="41"/>
        <v/>
      </c>
      <c r="AZ78" s="10" t="str">
        <f t="shared" si="42"/>
        <v/>
      </c>
      <c r="BA78" s="10" t="str">
        <f t="shared" si="52"/>
        <v/>
      </c>
      <c r="BB78" s="10" t="str">
        <f>IFERROR(IF(AW78="","",VLOOKUP(AW78,SUSS!R:S,2,FALSE)),AY78*SUSS!$M$2)</f>
        <v/>
      </c>
      <c r="BC78" s="10" t="str">
        <f t="shared" si="50"/>
        <v/>
      </c>
    </row>
    <row r="79" spans="29:55" ht="20.100000000000001" customHeight="1">
      <c r="AC79" s="10" t="str">
        <f t="shared" si="32"/>
        <v/>
      </c>
      <c r="AD79" s="10" t="str">
        <f t="shared" si="33"/>
        <v/>
      </c>
      <c r="AE79" s="10" t="str">
        <f t="shared" si="34"/>
        <v/>
      </c>
      <c r="AF79" s="10" t="str">
        <f t="shared" si="35"/>
        <v/>
      </c>
      <c r="AG79" s="10" t="str">
        <f t="shared" si="36"/>
        <v/>
      </c>
      <c r="AH79" s="10" t="str">
        <f t="shared" si="37"/>
        <v/>
      </c>
      <c r="AI79" s="10" t="str">
        <f t="shared" si="38"/>
        <v/>
      </c>
      <c r="AJ79" s="10" t="str">
        <f t="shared" si="39"/>
        <v/>
      </c>
      <c r="AK79" s="10" t="str">
        <f t="shared" si="40"/>
        <v/>
      </c>
      <c r="AN79" s="10" t="str">
        <f t="shared" si="43"/>
        <v/>
      </c>
      <c r="AO79" s="10" t="str">
        <f t="shared" si="44"/>
        <v/>
      </c>
      <c r="AP79" s="10" t="str">
        <f t="shared" si="45"/>
        <v/>
      </c>
      <c r="AT79" s="10" t="str">
        <f t="shared" si="46"/>
        <v/>
      </c>
      <c r="AU79" s="10" t="str">
        <f t="shared" si="47"/>
        <v/>
      </c>
      <c r="AV79" s="10" t="str">
        <f t="shared" si="48"/>
        <v/>
      </c>
      <c r="AW79" s="10" t="str">
        <f t="shared" si="49"/>
        <v/>
      </c>
      <c r="AX79" s="10" t="str">
        <f t="shared" si="51"/>
        <v/>
      </c>
      <c r="AY79" s="10" t="str">
        <f t="shared" si="41"/>
        <v/>
      </c>
      <c r="AZ79" s="10" t="str">
        <f t="shared" si="42"/>
        <v/>
      </c>
      <c r="BA79" s="10" t="str">
        <f t="shared" si="52"/>
        <v/>
      </c>
      <c r="BB79" s="10" t="str">
        <f>IFERROR(IF(AW79="","",VLOOKUP(AW79,SUSS!R:S,2,FALSE)),AY79*SUSS!$M$2)</f>
        <v/>
      </c>
      <c r="BC79" s="10" t="str">
        <f t="shared" si="50"/>
        <v/>
      </c>
    </row>
    <row r="80" spans="29:55" ht="20.100000000000001" customHeight="1">
      <c r="AC80" s="10" t="str">
        <f t="shared" si="32"/>
        <v/>
      </c>
      <c r="AD80" s="10" t="str">
        <f t="shared" si="33"/>
        <v/>
      </c>
      <c r="AE80" s="10" t="str">
        <f t="shared" si="34"/>
        <v/>
      </c>
      <c r="AF80" s="10" t="str">
        <f t="shared" si="35"/>
        <v/>
      </c>
      <c r="AG80" s="10" t="str">
        <f t="shared" si="36"/>
        <v/>
      </c>
      <c r="AH80" s="10" t="str">
        <f t="shared" si="37"/>
        <v/>
      </c>
      <c r="AI80" s="10" t="str">
        <f t="shared" si="38"/>
        <v/>
      </c>
      <c r="AJ80" s="10" t="str">
        <f t="shared" si="39"/>
        <v/>
      </c>
      <c r="AK80" s="10" t="str">
        <f t="shared" si="40"/>
        <v/>
      </c>
      <c r="AN80" s="10" t="str">
        <f t="shared" si="43"/>
        <v/>
      </c>
      <c r="AO80" s="10" t="str">
        <f t="shared" si="44"/>
        <v/>
      </c>
      <c r="AP80" s="10" t="str">
        <f t="shared" si="45"/>
        <v/>
      </c>
      <c r="AT80" s="10" t="str">
        <f t="shared" si="46"/>
        <v/>
      </c>
      <c r="AU80" s="10" t="str">
        <f t="shared" si="47"/>
        <v/>
      </c>
      <c r="AV80" s="10" t="str">
        <f t="shared" si="48"/>
        <v/>
      </c>
      <c r="AW80" s="10" t="str">
        <f t="shared" si="49"/>
        <v/>
      </c>
      <c r="AX80" s="10" t="str">
        <f t="shared" si="51"/>
        <v/>
      </c>
      <c r="AY80" s="10" t="str">
        <f t="shared" si="41"/>
        <v/>
      </c>
      <c r="AZ80" s="10" t="str">
        <f t="shared" si="42"/>
        <v/>
      </c>
      <c r="BA80" s="10" t="str">
        <f t="shared" si="52"/>
        <v/>
      </c>
      <c r="BB80" s="10" t="str">
        <f>IFERROR(IF(AW80="","",VLOOKUP(AW80,SUSS!R:S,2,FALSE)),AY80*SUSS!$M$2)</f>
        <v/>
      </c>
      <c r="BC80" s="10" t="str">
        <f t="shared" si="50"/>
        <v/>
      </c>
    </row>
    <row r="81" spans="29:55" ht="20.100000000000001" customHeight="1">
      <c r="AC81" s="10" t="str">
        <f t="shared" si="32"/>
        <v/>
      </c>
      <c r="AD81" s="10" t="str">
        <f t="shared" si="33"/>
        <v/>
      </c>
      <c r="AE81" s="10" t="str">
        <f t="shared" si="34"/>
        <v/>
      </c>
      <c r="AF81" s="10" t="str">
        <f t="shared" si="35"/>
        <v/>
      </c>
      <c r="AG81" s="10" t="str">
        <f t="shared" si="36"/>
        <v/>
      </c>
      <c r="AH81" s="10" t="str">
        <f t="shared" si="37"/>
        <v/>
      </c>
      <c r="AI81" s="10" t="str">
        <f t="shared" si="38"/>
        <v/>
      </c>
      <c r="AJ81" s="10" t="str">
        <f t="shared" si="39"/>
        <v/>
      </c>
      <c r="AK81" s="10" t="str">
        <f t="shared" si="40"/>
        <v/>
      </c>
      <c r="AN81" s="10" t="str">
        <f t="shared" si="43"/>
        <v/>
      </c>
      <c r="AO81" s="10" t="str">
        <f t="shared" si="44"/>
        <v/>
      </c>
      <c r="AP81" s="10" t="str">
        <f t="shared" si="45"/>
        <v/>
      </c>
      <c r="AT81" s="10" t="str">
        <f t="shared" si="46"/>
        <v/>
      </c>
      <c r="AU81" s="10" t="str">
        <f t="shared" si="47"/>
        <v/>
      </c>
      <c r="AV81" s="10" t="str">
        <f t="shared" si="48"/>
        <v/>
      </c>
      <c r="AW81" s="10" t="str">
        <f t="shared" si="49"/>
        <v/>
      </c>
      <c r="AX81" s="10" t="str">
        <f t="shared" si="51"/>
        <v/>
      </c>
      <c r="AY81" s="10" t="str">
        <f t="shared" si="41"/>
        <v/>
      </c>
      <c r="AZ81" s="10" t="str">
        <f t="shared" si="42"/>
        <v/>
      </c>
      <c r="BA81" s="10" t="str">
        <f t="shared" si="52"/>
        <v/>
      </c>
      <c r="BB81" s="10" t="str">
        <f>IFERROR(IF(AW81="","",VLOOKUP(AW81,SUSS!R:S,2,FALSE)),AY81*SUSS!$M$2)</f>
        <v/>
      </c>
      <c r="BC81" s="10" t="str">
        <f t="shared" si="50"/>
        <v/>
      </c>
    </row>
    <row r="82" spans="29:55" ht="20.100000000000001" customHeight="1">
      <c r="AC82" s="10" t="str">
        <f t="shared" si="32"/>
        <v/>
      </c>
      <c r="AD82" s="10" t="str">
        <f t="shared" si="33"/>
        <v/>
      </c>
      <c r="AE82" s="10" t="str">
        <f t="shared" si="34"/>
        <v/>
      </c>
      <c r="AF82" s="10" t="str">
        <f t="shared" si="35"/>
        <v/>
      </c>
      <c r="AG82" s="10" t="str">
        <f t="shared" si="36"/>
        <v/>
      </c>
      <c r="AH82" s="10" t="str">
        <f t="shared" si="37"/>
        <v/>
      </c>
      <c r="AI82" s="10" t="str">
        <f t="shared" si="38"/>
        <v/>
      </c>
      <c r="AJ82" s="10" t="str">
        <f t="shared" si="39"/>
        <v/>
      </c>
      <c r="AK82" s="10" t="str">
        <f t="shared" si="40"/>
        <v/>
      </c>
      <c r="AN82" s="10" t="str">
        <f t="shared" si="43"/>
        <v/>
      </c>
      <c r="AO82" s="10" t="str">
        <f t="shared" si="44"/>
        <v/>
      </c>
      <c r="AP82" s="10" t="str">
        <f t="shared" si="45"/>
        <v/>
      </c>
      <c r="AT82" s="10" t="str">
        <f t="shared" si="46"/>
        <v/>
      </c>
      <c r="AU82" s="10" t="str">
        <f t="shared" si="47"/>
        <v/>
      </c>
      <c r="AV82" s="10" t="str">
        <f t="shared" si="48"/>
        <v/>
      </c>
      <c r="AW82" s="10" t="str">
        <f t="shared" si="49"/>
        <v/>
      </c>
      <c r="AX82" s="10" t="str">
        <f t="shared" si="51"/>
        <v/>
      </c>
      <c r="AY82" s="10" t="str">
        <f t="shared" si="41"/>
        <v/>
      </c>
      <c r="AZ82" s="10" t="str">
        <f t="shared" si="42"/>
        <v/>
      </c>
      <c r="BA82" s="10" t="str">
        <f t="shared" si="52"/>
        <v/>
      </c>
      <c r="BB82" s="10" t="str">
        <f>IFERROR(IF(AW82="","",VLOOKUP(AW82,SUSS!R:S,2,FALSE)),AY82*SUSS!$M$2)</f>
        <v/>
      </c>
      <c r="BC82" s="10" t="str">
        <f t="shared" si="50"/>
        <v/>
      </c>
    </row>
    <row r="83" spans="29:55" ht="20.100000000000001" customHeight="1">
      <c r="AC83" s="10" t="str">
        <f t="shared" si="32"/>
        <v/>
      </c>
      <c r="AD83" s="10" t="str">
        <f t="shared" si="33"/>
        <v/>
      </c>
      <c r="AE83" s="10" t="str">
        <f t="shared" si="34"/>
        <v/>
      </c>
      <c r="AF83" s="10" t="str">
        <f t="shared" si="35"/>
        <v/>
      </c>
      <c r="AG83" s="10" t="str">
        <f t="shared" si="36"/>
        <v/>
      </c>
      <c r="AH83" s="10" t="str">
        <f t="shared" si="37"/>
        <v/>
      </c>
      <c r="AI83" s="10" t="str">
        <f t="shared" si="38"/>
        <v/>
      </c>
      <c r="AJ83" s="10" t="str">
        <f t="shared" si="39"/>
        <v/>
      </c>
      <c r="AK83" s="10" t="str">
        <f t="shared" si="40"/>
        <v/>
      </c>
      <c r="AN83" s="10" t="str">
        <f t="shared" si="43"/>
        <v/>
      </c>
      <c r="AO83" s="10" t="str">
        <f t="shared" si="44"/>
        <v/>
      </c>
      <c r="AP83" s="10" t="str">
        <f t="shared" si="45"/>
        <v/>
      </c>
      <c r="AT83" s="10" t="str">
        <f t="shared" si="46"/>
        <v/>
      </c>
      <c r="AU83" s="10" t="str">
        <f t="shared" si="47"/>
        <v/>
      </c>
      <c r="AV83" s="10" t="str">
        <f t="shared" si="48"/>
        <v/>
      </c>
      <c r="AW83" s="10" t="str">
        <f t="shared" si="49"/>
        <v/>
      </c>
      <c r="AX83" s="10" t="str">
        <f t="shared" si="51"/>
        <v/>
      </c>
      <c r="AY83" s="10" t="str">
        <f t="shared" si="41"/>
        <v/>
      </c>
      <c r="AZ83" s="10" t="str">
        <f t="shared" si="42"/>
        <v/>
      </c>
      <c r="BA83" s="10" t="str">
        <f t="shared" si="52"/>
        <v/>
      </c>
      <c r="BB83" s="10" t="str">
        <f>IFERROR(IF(AW83="","",VLOOKUP(AW83,SUSS!R:S,2,FALSE)),AY83*SUSS!$M$2)</f>
        <v/>
      </c>
      <c r="BC83" s="10" t="str">
        <f t="shared" si="50"/>
        <v/>
      </c>
    </row>
    <row r="84" spans="29:55" ht="20.100000000000001" customHeight="1">
      <c r="AC84" s="10" t="str">
        <f t="shared" si="32"/>
        <v/>
      </c>
      <c r="AD84" s="10" t="str">
        <f t="shared" si="33"/>
        <v/>
      </c>
      <c r="AE84" s="10" t="str">
        <f t="shared" si="34"/>
        <v/>
      </c>
      <c r="AF84" s="10" t="str">
        <f t="shared" si="35"/>
        <v/>
      </c>
      <c r="AG84" s="10" t="str">
        <f t="shared" si="36"/>
        <v/>
      </c>
      <c r="AH84" s="10" t="str">
        <f t="shared" si="37"/>
        <v/>
      </c>
      <c r="AI84" s="10" t="str">
        <f t="shared" si="38"/>
        <v/>
      </c>
      <c r="AJ84" s="10" t="str">
        <f t="shared" si="39"/>
        <v/>
      </c>
      <c r="AK84" s="10" t="str">
        <f t="shared" si="40"/>
        <v/>
      </c>
      <c r="AN84" s="10" t="str">
        <f t="shared" si="43"/>
        <v/>
      </c>
      <c r="AO84" s="10" t="str">
        <f t="shared" si="44"/>
        <v/>
      </c>
      <c r="AP84" s="10" t="str">
        <f t="shared" si="45"/>
        <v/>
      </c>
      <c r="AT84" s="10" t="str">
        <f t="shared" si="46"/>
        <v/>
      </c>
      <c r="AU84" s="10" t="str">
        <f t="shared" si="47"/>
        <v/>
      </c>
      <c r="AV84" s="10" t="str">
        <f t="shared" si="48"/>
        <v/>
      </c>
      <c r="AW84" s="10" t="str">
        <f t="shared" si="49"/>
        <v/>
      </c>
      <c r="AX84" s="10" t="str">
        <f t="shared" si="51"/>
        <v/>
      </c>
      <c r="AY84" s="10" t="str">
        <f t="shared" si="41"/>
        <v/>
      </c>
      <c r="AZ84" s="10" t="str">
        <f t="shared" si="42"/>
        <v/>
      </c>
      <c r="BA84" s="10" t="str">
        <f t="shared" si="52"/>
        <v/>
      </c>
      <c r="BB84" s="10" t="str">
        <f>IFERROR(IF(AW84="","",VLOOKUP(AW84,SUSS!R:S,2,FALSE)),AY84*SUSS!$M$2)</f>
        <v/>
      </c>
      <c r="BC84" s="10" t="str">
        <f t="shared" si="50"/>
        <v/>
      </c>
    </row>
    <row r="85" spans="29:55" ht="20.100000000000001" customHeight="1">
      <c r="AC85" s="10" t="str">
        <f t="shared" si="32"/>
        <v/>
      </c>
      <c r="AD85" s="10" t="str">
        <f t="shared" si="33"/>
        <v/>
      </c>
      <c r="AE85" s="10" t="str">
        <f t="shared" si="34"/>
        <v/>
      </c>
      <c r="AF85" s="10" t="str">
        <f t="shared" si="35"/>
        <v/>
      </c>
      <c r="AG85" s="10" t="str">
        <f t="shared" si="36"/>
        <v/>
      </c>
      <c r="AH85" s="10" t="str">
        <f t="shared" si="37"/>
        <v/>
      </c>
      <c r="AI85" s="10" t="str">
        <f t="shared" si="38"/>
        <v/>
      </c>
      <c r="AJ85" s="10" t="str">
        <f t="shared" si="39"/>
        <v/>
      </c>
      <c r="AK85" s="10" t="str">
        <f t="shared" si="40"/>
        <v/>
      </c>
      <c r="AN85" s="10" t="str">
        <f t="shared" si="43"/>
        <v/>
      </c>
      <c r="AO85" s="10" t="str">
        <f t="shared" si="44"/>
        <v/>
      </c>
      <c r="AP85" s="10" t="str">
        <f t="shared" si="45"/>
        <v/>
      </c>
      <c r="AT85" s="10" t="str">
        <f t="shared" si="46"/>
        <v/>
      </c>
      <c r="AU85" s="10" t="str">
        <f t="shared" si="47"/>
        <v/>
      </c>
      <c r="AV85" s="10" t="str">
        <f t="shared" si="48"/>
        <v/>
      </c>
      <c r="AW85" s="10" t="str">
        <f t="shared" si="49"/>
        <v/>
      </c>
      <c r="AX85" s="10" t="str">
        <f t="shared" si="51"/>
        <v/>
      </c>
      <c r="AY85" s="10" t="str">
        <f t="shared" si="41"/>
        <v/>
      </c>
      <c r="AZ85" s="10" t="str">
        <f t="shared" si="42"/>
        <v/>
      </c>
      <c r="BA85" s="10" t="str">
        <f t="shared" si="52"/>
        <v/>
      </c>
      <c r="BB85" s="10" t="str">
        <f>IFERROR(IF(AW85="","",VLOOKUP(AW85,SUSS!R:S,2,FALSE)),AY85*SUSS!$M$2)</f>
        <v/>
      </c>
      <c r="BC85" s="10" t="str">
        <f t="shared" si="50"/>
        <v/>
      </c>
    </row>
    <row r="86" spans="29:55" ht="20.100000000000001" customHeight="1">
      <c r="AC86" s="10" t="str">
        <f t="shared" si="32"/>
        <v/>
      </c>
      <c r="AD86" s="10" t="str">
        <f t="shared" si="33"/>
        <v/>
      </c>
      <c r="AE86" s="10" t="str">
        <f t="shared" si="34"/>
        <v/>
      </c>
      <c r="AF86" s="10" t="str">
        <f t="shared" si="35"/>
        <v/>
      </c>
      <c r="AG86" s="10" t="str">
        <f t="shared" si="36"/>
        <v/>
      </c>
      <c r="AH86" s="10" t="str">
        <f t="shared" si="37"/>
        <v/>
      </c>
      <c r="AI86" s="10" t="str">
        <f t="shared" si="38"/>
        <v/>
      </c>
      <c r="AJ86" s="10" t="str">
        <f t="shared" si="39"/>
        <v/>
      </c>
      <c r="AK86" s="10" t="str">
        <f t="shared" si="40"/>
        <v/>
      </c>
      <c r="AN86" s="10" t="str">
        <f t="shared" si="43"/>
        <v/>
      </c>
      <c r="AO86" s="10" t="str">
        <f t="shared" si="44"/>
        <v/>
      </c>
      <c r="AP86" s="10" t="str">
        <f t="shared" si="45"/>
        <v/>
      </c>
      <c r="AT86" s="10" t="str">
        <f t="shared" si="46"/>
        <v/>
      </c>
      <c r="AU86" s="10" t="str">
        <f t="shared" si="47"/>
        <v/>
      </c>
      <c r="AV86" s="10" t="str">
        <f t="shared" si="48"/>
        <v/>
      </c>
      <c r="AW86" s="10" t="str">
        <f t="shared" si="49"/>
        <v/>
      </c>
      <c r="AX86" s="10" t="str">
        <f t="shared" si="51"/>
        <v/>
      </c>
      <c r="AY86" s="10" t="str">
        <f t="shared" si="41"/>
        <v/>
      </c>
      <c r="AZ86" s="10" t="str">
        <f t="shared" si="42"/>
        <v/>
      </c>
      <c r="BA86" s="10" t="str">
        <f t="shared" si="52"/>
        <v/>
      </c>
      <c r="BB86" s="10" t="str">
        <f>IFERROR(IF(AW86="","",VLOOKUP(AW86,SUSS!R:S,2,FALSE)),AY86*SUSS!$M$2)</f>
        <v/>
      </c>
      <c r="BC86" s="10" t="str">
        <f t="shared" si="50"/>
        <v/>
      </c>
    </row>
    <row r="87" spans="29:55" ht="20.100000000000001" customHeight="1">
      <c r="AC87" s="10" t="str">
        <f t="shared" si="32"/>
        <v/>
      </c>
      <c r="AD87" s="10" t="str">
        <f t="shared" si="33"/>
        <v/>
      </c>
      <c r="AE87" s="10" t="str">
        <f t="shared" si="34"/>
        <v/>
      </c>
      <c r="AF87" s="10" t="str">
        <f t="shared" si="35"/>
        <v/>
      </c>
      <c r="AG87" s="10" t="str">
        <f t="shared" si="36"/>
        <v/>
      </c>
      <c r="AH87" s="10" t="str">
        <f t="shared" si="37"/>
        <v/>
      </c>
      <c r="AI87" s="10" t="str">
        <f t="shared" si="38"/>
        <v/>
      </c>
      <c r="AJ87" s="10" t="str">
        <f t="shared" si="39"/>
        <v/>
      </c>
      <c r="AK87" s="10" t="str">
        <f t="shared" si="40"/>
        <v/>
      </c>
      <c r="AN87" s="10" t="str">
        <f t="shared" si="43"/>
        <v/>
      </c>
      <c r="AO87" s="10" t="str">
        <f t="shared" si="44"/>
        <v/>
      </c>
      <c r="AP87" s="10" t="str">
        <f t="shared" si="45"/>
        <v/>
      </c>
      <c r="AT87" s="10" t="str">
        <f t="shared" si="46"/>
        <v/>
      </c>
      <c r="AU87" s="10" t="str">
        <f t="shared" si="47"/>
        <v/>
      </c>
      <c r="AV87" s="10" t="str">
        <f t="shared" si="48"/>
        <v/>
      </c>
      <c r="AW87" s="10" t="str">
        <f t="shared" si="49"/>
        <v/>
      </c>
      <c r="AX87" s="10" t="str">
        <f t="shared" si="51"/>
        <v/>
      </c>
      <c r="AY87" s="10" t="str">
        <f t="shared" si="41"/>
        <v/>
      </c>
      <c r="AZ87" s="10" t="str">
        <f t="shared" si="42"/>
        <v/>
      </c>
      <c r="BA87" s="10" t="str">
        <f t="shared" si="52"/>
        <v/>
      </c>
      <c r="BB87" s="10" t="str">
        <f>IFERROR(IF(AW87="","",VLOOKUP(AW87,SUSS!R:S,2,FALSE)),AY87*SUSS!$M$2)</f>
        <v/>
      </c>
      <c r="BC87" s="10" t="str">
        <f t="shared" si="50"/>
        <v/>
      </c>
    </row>
    <row r="88" spans="29:55" ht="20.100000000000001" customHeight="1">
      <c r="AC88" s="10" t="str">
        <f t="shared" si="32"/>
        <v/>
      </c>
      <c r="AD88" s="10" t="str">
        <f t="shared" si="33"/>
        <v/>
      </c>
      <c r="AE88" s="10" t="str">
        <f t="shared" si="34"/>
        <v/>
      </c>
      <c r="AF88" s="10" t="str">
        <f t="shared" si="35"/>
        <v/>
      </c>
      <c r="AG88" s="10" t="str">
        <f t="shared" si="36"/>
        <v/>
      </c>
      <c r="AH88" s="10" t="str">
        <f t="shared" si="37"/>
        <v/>
      </c>
      <c r="AI88" s="10" t="str">
        <f t="shared" si="38"/>
        <v/>
      </c>
      <c r="AJ88" s="10" t="str">
        <f t="shared" si="39"/>
        <v/>
      </c>
      <c r="AK88" s="10" t="str">
        <f t="shared" si="40"/>
        <v/>
      </c>
      <c r="AN88" s="10" t="str">
        <f t="shared" si="43"/>
        <v/>
      </c>
      <c r="AO88" s="10" t="str">
        <f t="shared" si="44"/>
        <v/>
      </c>
      <c r="AP88" s="10" t="str">
        <f t="shared" si="45"/>
        <v/>
      </c>
      <c r="AT88" s="10" t="str">
        <f t="shared" si="46"/>
        <v/>
      </c>
      <c r="AU88" s="10" t="str">
        <f t="shared" si="47"/>
        <v/>
      </c>
      <c r="AV88" s="10" t="str">
        <f t="shared" si="48"/>
        <v/>
      </c>
      <c r="AW88" s="10" t="str">
        <f t="shared" si="49"/>
        <v/>
      </c>
      <c r="AX88" s="10" t="str">
        <f t="shared" si="51"/>
        <v/>
      </c>
      <c r="AY88" s="10" t="str">
        <f t="shared" si="41"/>
        <v/>
      </c>
      <c r="AZ88" s="10" t="str">
        <f t="shared" si="42"/>
        <v/>
      </c>
      <c r="BA88" s="10" t="str">
        <f t="shared" si="52"/>
        <v/>
      </c>
      <c r="BB88" s="10" t="str">
        <f>IFERROR(IF(AW88="","",VLOOKUP(AW88,SUSS!R:S,2,FALSE)),AY88*SUSS!$M$2)</f>
        <v/>
      </c>
      <c r="BC88" s="10" t="str">
        <f t="shared" si="50"/>
        <v/>
      </c>
    </row>
    <row r="89" spans="29:55" ht="20.100000000000001" customHeight="1">
      <c r="AC89" s="10" t="str">
        <f t="shared" si="32"/>
        <v/>
      </c>
      <c r="AD89" s="10" t="str">
        <f t="shared" si="33"/>
        <v/>
      </c>
      <c r="AE89" s="10" t="str">
        <f t="shared" si="34"/>
        <v/>
      </c>
      <c r="AF89" s="10" t="str">
        <f t="shared" si="35"/>
        <v/>
      </c>
      <c r="AG89" s="10" t="str">
        <f t="shared" si="36"/>
        <v/>
      </c>
      <c r="AH89" s="10" t="str">
        <f t="shared" si="37"/>
        <v/>
      </c>
      <c r="AI89" s="10" t="str">
        <f t="shared" si="38"/>
        <v/>
      </c>
      <c r="AJ89" s="10" t="str">
        <f t="shared" si="39"/>
        <v/>
      </c>
      <c r="AK89" s="10" t="str">
        <f t="shared" si="40"/>
        <v/>
      </c>
      <c r="AN89" s="10" t="str">
        <f t="shared" si="43"/>
        <v/>
      </c>
      <c r="AO89" s="10" t="str">
        <f t="shared" si="44"/>
        <v/>
      </c>
      <c r="AP89" s="10" t="str">
        <f t="shared" si="45"/>
        <v/>
      </c>
      <c r="AT89" s="10" t="str">
        <f t="shared" si="46"/>
        <v/>
      </c>
      <c r="AU89" s="10" t="str">
        <f t="shared" si="47"/>
        <v/>
      </c>
      <c r="AV89" s="10" t="str">
        <f t="shared" si="48"/>
        <v/>
      </c>
      <c r="AW89" s="10" t="str">
        <f t="shared" si="49"/>
        <v/>
      </c>
      <c r="AX89" s="10" t="str">
        <f t="shared" si="51"/>
        <v/>
      </c>
      <c r="AY89" s="10" t="str">
        <f t="shared" si="41"/>
        <v/>
      </c>
      <c r="AZ89" s="10" t="str">
        <f t="shared" si="42"/>
        <v/>
      </c>
      <c r="BA89" s="10" t="str">
        <f t="shared" si="52"/>
        <v/>
      </c>
      <c r="BB89" s="10" t="str">
        <f>IFERROR(IF(AW89="","",VLOOKUP(AW89,SUSS!R:S,2,FALSE)),AY89*SUSS!$M$2)</f>
        <v/>
      </c>
      <c r="BC89" s="10" t="str">
        <f t="shared" si="50"/>
        <v/>
      </c>
    </row>
    <row r="90" spans="29:55" ht="20.100000000000001" customHeight="1">
      <c r="AC90" s="10" t="str">
        <f t="shared" si="32"/>
        <v/>
      </c>
      <c r="AD90" s="10" t="str">
        <f t="shared" si="33"/>
        <v/>
      </c>
      <c r="AE90" s="10" t="str">
        <f t="shared" si="34"/>
        <v/>
      </c>
      <c r="AF90" s="10" t="str">
        <f t="shared" si="35"/>
        <v/>
      </c>
      <c r="AG90" s="10" t="str">
        <f t="shared" si="36"/>
        <v/>
      </c>
      <c r="AH90" s="10" t="str">
        <f t="shared" si="37"/>
        <v/>
      </c>
      <c r="AI90" s="10" t="str">
        <f t="shared" si="38"/>
        <v/>
      </c>
      <c r="AJ90" s="10" t="str">
        <f t="shared" si="39"/>
        <v/>
      </c>
      <c r="AK90" s="10" t="str">
        <f t="shared" si="40"/>
        <v/>
      </c>
      <c r="AN90" s="10" t="str">
        <f t="shared" si="43"/>
        <v/>
      </c>
      <c r="AO90" s="10" t="str">
        <f t="shared" si="44"/>
        <v/>
      </c>
      <c r="AP90" s="10" t="str">
        <f t="shared" si="45"/>
        <v/>
      </c>
      <c r="AT90" s="10" t="str">
        <f t="shared" si="46"/>
        <v/>
      </c>
      <c r="AU90" s="10" t="str">
        <f t="shared" si="47"/>
        <v/>
      </c>
      <c r="AV90" s="10" t="str">
        <f t="shared" si="48"/>
        <v/>
      </c>
      <c r="AW90" s="10" t="str">
        <f t="shared" si="49"/>
        <v/>
      </c>
      <c r="AX90" s="10" t="str">
        <f t="shared" si="51"/>
        <v/>
      </c>
      <c r="AY90" s="10" t="str">
        <f t="shared" si="41"/>
        <v/>
      </c>
      <c r="AZ90" s="10" t="str">
        <f t="shared" si="42"/>
        <v/>
      </c>
      <c r="BA90" s="10" t="str">
        <f t="shared" si="52"/>
        <v/>
      </c>
      <c r="BB90" s="10" t="str">
        <f>IFERROR(IF(AW90="","",VLOOKUP(AW90,SUSS!R:S,2,FALSE)),AY90*SUSS!$M$2)</f>
        <v/>
      </c>
      <c r="BC90" s="10" t="str">
        <f t="shared" si="50"/>
        <v/>
      </c>
    </row>
    <row r="91" spans="29:55" ht="20.100000000000001" customHeight="1">
      <c r="AC91" s="10" t="str">
        <f t="shared" si="32"/>
        <v/>
      </c>
      <c r="AD91" s="10" t="str">
        <f t="shared" si="33"/>
        <v/>
      </c>
      <c r="AE91" s="10" t="str">
        <f t="shared" si="34"/>
        <v/>
      </c>
      <c r="AF91" s="10" t="str">
        <f t="shared" si="35"/>
        <v/>
      </c>
      <c r="AG91" s="10" t="str">
        <f t="shared" si="36"/>
        <v/>
      </c>
      <c r="AH91" s="10" t="str">
        <f t="shared" si="37"/>
        <v/>
      </c>
      <c r="AI91" s="10" t="str">
        <f t="shared" si="38"/>
        <v/>
      </c>
      <c r="AJ91" s="10" t="str">
        <f t="shared" si="39"/>
        <v/>
      </c>
      <c r="AK91" s="10" t="str">
        <f t="shared" si="40"/>
        <v/>
      </c>
      <c r="AN91" s="10" t="str">
        <f t="shared" si="43"/>
        <v/>
      </c>
      <c r="AO91" s="10" t="str">
        <f t="shared" si="44"/>
        <v/>
      </c>
      <c r="AP91" s="10" t="str">
        <f t="shared" si="45"/>
        <v/>
      </c>
      <c r="AT91" s="10" t="str">
        <f t="shared" si="46"/>
        <v/>
      </c>
      <c r="AU91" s="10" t="str">
        <f t="shared" si="47"/>
        <v/>
      </c>
      <c r="AV91" s="10" t="str">
        <f t="shared" si="48"/>
        <v/>
      </c>
      <c r="AW91" s="10" t="str">
        <f t="shared" si="49"/>
        <v/>
      </c>
      <c r="AX91" s="10" t="str">
        <f t="shared" si="51"/>
        <v/>
      </c>
      <c r="AY91" s="10" t="str">
        <f t="shared" si="41"/>
        <v/>
      </c>
      <c r="AZ91" s="10" t="str">
        <f t="shared" si="42"/>
        <v/>
      </c>
      <c r="BA91" s="10" t="str">
        <f t="shared" si="52"/>
        <v/>
      </c>
      <c r="BB91" s="10" t="str">
        <f>IFERROR(IF(AW91="","",VLOOKUP(AW91,SUSS!R:S,2,FALSE)),AY91*SUSS!$M$2)</f>
        <v/>
      </c>
      <c r="BC91" s="10" t="str">
        <f t="shared" si="50"/>
        <v/>
      </c>
    </row>
    <row r="92" spans="29:55" ht="20.100000000000001" customHeight="1">
      <c r="AC92" s="10" t="str">
        <f t="shared" si="32"/>
        <v/>
      </c>
      <c r="AD92" s="10" t="str">
        <f t="shared" si="33"/>
        <v/>
      </c>
      <c r="AE92" s="10" t="str">
        <f t="shared" si="34"/>
        <v/>
      </c>
      <c r="AF92" s="10" t="str">
        <f t="shared" si="35"/>
        <v/>
      </c>
      <c r="AG92" s="10" t="str">
        <f t="shared" si="36"/>
        <v/>
      </c>
      <c r="AH92" s="10" t="str">
        <f t="shared" si="37"/>
        <v/>
      </c>
      <c r="AI92" s="10" t="str">
        <f t="shared" si="38"/>
        <v/>
      </c>
      <c r="AJ92" s="10" t="str">
        <f t="shared" si="39"/>
        <v/>
      </c>
      <c r="AK92" s="10" t="str">
        <f t="shared" si="40"/>
        <v/>
      </c>
      <c r="AN92" s="10" t="str">
        <f t="shared" si="43"/>
        <v/>
      </c>
      <c r="AO92" s="10" t="str">
        <f t="shared" si="44"/>
        <v/>
      </c>
      <c r="AP92" s="10" t="str">
        <f t="shared" si="45"/>
        <v/>
      </c>
      <c r="AT92" s="10" t="str">
        <f t="shared" si="46"/>
        <v/>
      </c>
      <c r="AU92" s="10" t="str">
        <f t="shared" si="47"/>
        <v/>
      </c>
      <c r="AV92" s="10" t="str">
        <f t="shared" si="48"/>
        <v/>
      </c>
      <c r="AW92" s="10" t="str">
        <f t="shared" si="49"/>
        <v/>
      </c>
      <c r="AX92" s="10" t="str">
        <f t="shared" si="51"/>
        <v/>
      </c>
      <c r="AY92" s="10" t="str">
        <f t="shared" si="41"/>
        <v/>
      </c>
      <c r="AZ92" s="10" t="str">
        <f t="shared" si="42"/>
        <v/>
      </c>
      <c r="BA92" s="10" t="str">
        <f t="shared" si="52"/>
        <v/>
      </c>
      <c r="BB92" s="10" t="str">
        <f>IFERROR(IF(AW92="","",VLOOKUP(AW92,SUSS!R:S,2,FALSE)),AY92*SUSS!$M$2)</f>
        <v/>
      </c>
      <c r="BC92" s="10" t="str">
        <f t="shared" si="50"/>
        <v/>
      </c>
    </row>
    <row r="93" spans="29:55" ht="20.100000000000001" customHeight="1">
      <c r="AC93" s="10" t="str">
        <f t="shared" si="32"/>
        <v/>
      </c>
      <c r="AD93" s="10" t="str">
        <f t="shared" si="33"/>
        <v/>
      </c>
      <c r="AE93" s="10" t="str">
        <f t="shared" si="34"/>
        <v/>
      </c>
      <c r="AF93" s="10" t="str">
        <f t="shared" si="35"/>
        <v/>
      </c>
      <c r="AG93" s="10" t="str">
        <f t="shared" si="36"/>
        <v/>
      </c>
      <c r="AH93" s="10" t="str">
        <f t="shared" si="37"/>
        <v/>
      </c>
      <c r="AI93" s="10" t="str">
        <f t="shared" si="38"/>
        <v/>
      </c>
      <c r="AJ93" s="10" t="str">
        <f t="shared" si="39"/>
        <v/>
      </c>
      <c r="AK93" s="10" t="str">
        <f t="shared" si="40"/>
        <v/>
      </c>
      <c r="AN93" s="10" t="str">
        <f t="shared" si="43"/>
        <v/>
      </c>
      <c r="AO93" s="10" t="str">
        <f t="shared" si="44"/>
        <v/>
      </c>
      <c r="AP93" s="10" t="str">
        <f t="shared" si="45"/>
        <v/>
      </c>
      <c r="AT93" s="10" t="str">
        <f t="shared" si="46"/>
        <v/>
      </c>
      <c r="AU93" s="10" t="str">
        <f t="shared" si="47"/>
        <v/>
      </c>
      <c r="AV93" s="10" t="str">
        <f t="shared" si="48"/>
        <v/>
      </c>
      <c r="AW93" s="10" t="str">
        <f t="shared" si="49"/>
        <v/>
      </c>
      <c r="AX93" s="10" t="str">
        <f t="shared" si="51"/>
        <v/>
      </c>
      <c r="AY93" s="10" t="str">
        <f t="shared" si="41"/>
        <v/>
      </c>
      <c r="AZ93" s="10" t="str">
        <f t="shared" si="42"/>
        <v/>
      </c>
      <c r="BA93" s="10" t="str">
        <f t="shared" si="52"/>
        <v/>
      </c>
      <c r="BB93" s="10" t="str">
        <f>IFERROR(IF(AW93="","",VLOOKUP(AW93,SUSS!R:S,2,FALSE)),AY93*SUSS!$M$2)</f>
        <v/>
      </c>
      <c r="BC93" s="10" t="str">
        <f t="shared" si="50"/>
        <v/>
      </c>
    </row>
    <row r="94" spans="29:55" ht="20.100000000000001" customHeight="1">
      <c r="AC94" s="10" t="str">
        <f t="shared" ref="AC94:AC157" si="53">IF($E94=$AD$1,IF($G94=$AE$1,A94,""),"")</f>
        <v/>
      </c>
      <c r="AD94" s="10" t="str">
        <f t="shared" ref="AD94:AD157" si="54">IF($E94=$AD$1,IF($G94=$AE$1,E94,""),"")</f>
        <v/>
      </c>
      <c r="AE94" s="10" t="str">
        <f t="shared" ref="AE94:AE157" si="55">IF($E94=$AD$1,IF($G94=$AE$1,F94,""),"")</f>
        <v/>
      </c>
      <c r="AF94" s="10" t="str">
        <f t="shared" ref="AF94:AF157" si="56">IF($E94=$AD$1,IF($G94=$AE$1,G94,""),"")</f>
        <v/>
      </c>
      <c r="AG94" s="10" t="str">
        <f t="shared" ref="AG94:AG157" si="57">IF($E94=$AD$1,IF($G94=$AE$1,I94,""),"")</f>
        <v/>
      </c>
      <c r="AH94" s="10" t="str">
        <f t="shared" ref="AH94:AH157" si="58">IF($E94=$AD$1,IF($G94=$AE$1,J94,""),"")</f>
        <v/>
      </c>
      <c r="AI94" s="10" t="str">
        <f t="shared" ref="AI94:AI157" si="59">IF($E94=$AD$1,IF($G94=$AE$1,K94,""),"")</f>
        <v/>
      </c>
      <c r="AJ94" s="10" t="str">
        <f t="shared" ref="AJ94:AJ157" si="60">IF($E94=$AD$1,IF($G94=$AE$1,B94,""),"")</f>
        <v/>
      </c>
      <c r="AK94" s="10" t="str">
        <f t="shared" ref="AK94:AK157" si="61">IF($E94=$AD$1,IF($G94=$AE$1,C94,""),"")</f>
        <v/>
      </c>
      <c r="AN94" s="10" t="str">
        <f t="shared" ref="AN94:AN157" si="62">LEFT(AO94,7)</f>
        <v/>
      </c>
      <c r="AO94" s="10" t="str">
        <f t="shared" ref="AO94:AO157" si="63">IF(AF94=$AE$1,AJ94&amp;"/"&amp;AK94&amp;" "&amp;AD94,"")</f>
        <v/>
      </c>
      <c r="AP94" s="10" t="str">
        <f t="shared" ref="AP94:AP157" si="64">IF(AO94&lt;&gt;"",AI94,"")</f>
        <v/>
      </c>
      <c r="AT94" s="10" t="str">
        <f t="shared" ref="AT94:AT157" si="65">IF($Q94=$AD$1,N94,"")</f>
        <v/>
      </c>
      <c r="AU94" s="10" t="str">
        <f t="shared" ref="AU94:AU157" si="66">IF($Q94=$AD$1,O94,"")</f>
        <v/>
      </c>
      <c r="AV94" s="10" t="str">
        <f t="shared" ref="AV94:AV157" si="67">IF($Q94=$AD$1,P94,"")</f>
        <v/>
      </c>
      <c r="AW94" s="10" t="str">
        <f t="shared" ref="AW94:AW157" si="68">IF($Q94=$AD$1,T94,"")</f>
        <v/>
      </c>
      <c r="AX94" s="10" t="str">
        <f t="shared" ref="AX94:AX157" si="69">IF(AW94&lt;&gt;"",AW94&amp;" "&amp;$AD$1,"")</f>
        <v/>
      </c>
      <c r="AY94" s="10" t="str">
        <f t="shared" si="41"/>
        <v/>
      </c>
      <c r="AZ94" s="10" t="str">
        <f t="shared" ref="AZ94:AZ157" si="70">IF(AY94="","",AV94/AY94)</f>
        <v/>
      </c>
      <c r="BA94" s="10" t="str">
        <f t="shared" si="52"/>
        <v/>
      </c>
      <c r="BB94" s="10" t="str">
        <f>IFERROR(IF(AW94="","",VLOOKUP(AW94,SUSS!R:S,2,FALSE)),AY94*SUSS!$M$2)</f>
        <v/>
      </c>
      <c r="BC94" s="10" t="str">
        <f t="shared" si="50"/>
        <v/>
      </c>
    </row>
    <row r="95" spans="29:55" ht="20.100000000000001" customHeight="1">
      <c r="AC95" s="10" t="str">
        <f t="shared" si="53"/>
        <v/>
      </c>
      <c r="AD95" s="10" t="str">
        <f t="shared" si="54"/>
        <v/>
      </c>
      <c r="AE95" s="10" t="str">
        <f t="shared" si="55"/>
        <v/>
      </c>
      <c r="AF95" s="10" t="str">
        <f t="shared" si="56"/>
        <v/>
      </c>
      <c r="AG95" s="10" t="str">
        <f t="shared" si="57"/>
        <v/>
      </c>
      <c r="AH95" s="10" t="str">
        <f t="shared" si="58"/>
        <v/>
      </c>
      <c r="AI95" s="10" t="str">
        <f t="shared" si="59"/>
        <v/>
      </c>
      <c r="AJ95" s="10" t="str">
        <f t="shared" si="60"/>
        <v/>
      </c>
      <c r="AK95" s="10" t="str">
        <f t="shared" si="61"/>
        <v/>
      </c>
      <c r="AN95" s="10" t="str">
        <f t="shared" si="62"/>
        <v/>
      </c>
      <c r="AO95" s="10" t="str">
        <f t="shared" si="63"/>
        <v/>
      </c>
      <c r="AP95" s="10" t="str">
        <f t="shared" si="64"/>
        <v/>
      </c>
      <c r="AT95" s="10" t="str">
        <f t="shared" si="65"/>
        <v/>
      </c>
      <c r="AU95" s="10" t="str">
        <f t="shared" si="66"/>
        <v/>
      </c>
      <c r="AV95" s="10" t="str">
        <f t="shared" si="67"/>
        <v/>
      </c>
      <c r="AW95" s="10" t="str">
        <f t="shared" si="68"/>
        <v/>
      </c>
      <c r="AX95" s="10" t="str">
        <f t="shared" si="69"/>
        <v/>
      </c>
      <c r="AY95" s="10" t="str">
        <f t="shared" si="41"/>
        <v/>
      </c>
      <c r="AZ95" s="10" t="str">
        <f t="shared" si="70"/>
        <v/>
      </c>
      <c r="BA95" s="10" t="str">
        <f t="shared" si="52"/>
        <v/>
      </c>
      <c r="BB95" s="10" t="str">
        <f>IFERROR(IF(AW95="","",VLOOKUP(AW95,SUSS!R:S,2,FALSE)),AY95*SUSS!$M$2)</f>
        <v/>
      </c>
      <c r="BC95" s="10" t="str">
        <f t="shared" si="50"/>
        <v/>
      </c>
    </row>
    <row r="96" spans="29:55" ht="20.100000000000001" customHeight="1">
      <c r="AC96" s="10" t="str">
        <f t="shared" si="53"/>
        <v/>
      </c>
      <c r="AD96" s="10" t="str">
        <f t="shared" si="54"/>
        <v/>
      </c>
      <c r="AE96" s="10" t="str">
        <f t="shared" si="55"/>
        <v/>
      </c>
      <c r="AF96" s="10" t="str">
        <f t="shared" si="56"/>
        <v/>
      </c>
      <c r="AG96" s="10" t="str">
        <f t="shared" si="57"/>
        <v/>
      </c>
      <c r="AH96" s="10" t="str">
        <f t="shared" si="58"/>
        <v/>
      </c>
      <c r="AI96" s="10" t="str">
        <f t="shared" si="59"/>
        <v/>
      </c>
      <c r="AJ96" s="10" t="str">
        <f t="shared" si="60"/>
        <v/>
      </c>
      <c r="AK96" s="10" t="str">
        <f t="shared" si="61"/>
        <v/>
      </c>
      <c r="AN96" s="10" t="str">
        <f t="shared" si="62"/>
        <v/>
      </c>
      <c r="AO96" s="10" t="str">
        <f t="shared" si="63"/>
        <v/>
      </c>
      <c r="AP96" s="10" t="str">
        <f t="shared" si="64"/>
        <v/>
      </c>
      <c r="AT96" s="10" t="str">
        <f t="shared" si="65"/>
        <v/>
      </c>
      <c r="AU96" s="10" t="str">
        <f t="shared" si="66"/>
        <v/>
      </c>
      <c r="AV96" s="10" t="str">
        <f t="shared" si="67"/>
        <v/>
      </c>
      <c r="AW96" s="10" t="str">
        <f t="shared" si="68"/>
        <v/>
      </c>
      <c r="AX96" s="10" t="str">
        <f t="shared" si="69"/>
        <v/>
      </c>
      <c r="AY96" s="10" t="str">
        <f t="shared" si="41"/>
        <v/>
      </c>
      <c r="AZ96" s="10" t="str">
        <f t="shared" si="70"/>
        <v/>
      </c>
      <c r="BA96" s="10" t="str">
        <f t="shared" si="52"/>
        <v/>
      </c>
      <c r="BB96" s="10" t="str">
        <f>IFERROR(IF(AW96="","",VLOOKUP(AW96,SUSS!R:S,2,FALSE)),AY96*SUSS!$M$2)</f>
        <v/>
      </c>
      <c r="BC96" s="10" t="str">
        <f t="shared" si="50"/>
        <v/>
      </c>
    </row>
    <row r="97" spans="29:55" ht="20.100000000000001" customHeight="1">
      <c r="AC97" s="10" t="str">
        <f t="shared" si="53"/>
        <v/>
      </c>
      <c r="AD97" s="10" t="str">
        <f t="shared" si="54"/>
        <v/>
      </c>
      <c r="AE97" s="10" t="str">
        <f t="shared" si="55"/>
        <v/>
      </c>
      <c r="AF97" s="10" t="str">
        <f t="shared" si="56"/>
        <v/>
      </c>
      <c r="AG97" s="10" t="str">
        <f t="shared" si="57"/>
        <v/>
      </c>
      <c r="AH97" s="10" t="str">
        <f t="shared" si="58"/>
        <v/>
      </c>
      <c r="AI97" s="10" t="str">
        <f t="shared" si="59"/>
        <v/>
      </c>
      <c r="AJ97" s="10" t="str">
        <f t="shared" si="60"/>
        <v/>
      </c>
      <c r="AK97" s="10" t="str">
        <f t="shared" si="61"/>
        <v/>
      </c>
      <c r="AN97" s="10" t="str">
        <f t="shared" si="62"/>
        <v/>
      </c>
      <c r="AO97" s="10" t="str">
        <f t="shared" si="63"/>
        <v/>
      </c>
      <c r="AP97" s="10" t="str">
        <f t="shared" si="64"/>
        <v/>
      </c>
      <c r="AT97" s="10" t="str">
        <f t="shared" si="65"/>
        <v/>
      </c>
      <c r="AU97" s="10" t="str">
        <f t="shared" si="66"/>
        <v/>
      </c>
      <c r="AV97" s="10" t="str">
        <f t="shared" si="67"/>
        <v/>
      </c>
      <c r="AW97" s="10" t="str">
        <f t="shared" si="68"/>
        <v/>
      </c>
      <c r="AX97" s="10" t="str">
        <f t="shared" si="69"/>
        <v/>
      </c>
      <c r="AY97" s="10" t="str">
        <f t="shared" si="41"/>
        <v/>
      </c>
      <c r="AZ97" s="10" t="str">
        <f t="shared" si="70"/>
        <v/>
      </c>
      <c r="BA97" s="10" t="str">
        <f t="shared" si="52"/>
        <v/>
      </c>
      <c r="BB97" s="10" t="str">
        <f>IFERROR(IF(AW97="","",VLOOKUP(AW97,SUSS!R:S,2,FALSE)),AY97*SUSS!$M$2)</f>
        <v/>
      </c>
      <c r="BC97" s="10" t="str">
        <f t="shared" si="50"/>
        <v/>
      </c>
    </row>
    <row r="98" spans="29:55" ht="20.100000000000001" customHeight="1">
      <c r="AC98" s="10" t="str">
        <f t="shared" si="53"/>
        <v/>
      </c>
      <c r="AD98" s="10" t="str">
        <f t="shared" si="54"/>
        <v/>
      </c>
      <c r="AE98" s="10" t="str">
        <f t="shared" si="55"/>
        <v/>
      </c>
      <c r="AF98" s="10" t="str">
        <f t="shared" si="56"/>
        <v/>
      </c>
      <c r="AG98" s="10" t="str">
        <f t="shared" si="57"/>
        <v/>
      </c>
      <c r="AH98" s="10" t="str">
        <f t="shared" si="58"/>
        <v/>
      </c>
      <c r="AI98" s="10" t="str">
        <f t="shared" si="59"/>
        <v/>
      </c>
      <c r="AJ98" s="10" t="str">
        <f t="shared" si="60"/>
        <v/>
      </c>
      <c r="AK98" s="10" t="str">
        <f t="shared" si="61"/>
        <v/>
      </c>
      <c r="AN98" s="10" t="str">
        <f t="shared" si="62"/>
        <v/>
      </c>
      <c r="AO98" s="10" t="str">
        <f t="shared" si="63"/>
        <v/>
      </c>
      <c r="AP98" s="10" t="str">
        <f t="shared" si="64"/>
        <v/>
      </c>
      <c r="AT98" s="10" t="str">
        <f t="shared" si="65"/>
        <v/>
      </c>
      <c r="AU98" s="10" t="str">
        <f t="shared" si="66"/>
        <v/>
      </c>
      <c r="AV98" s="10" t="str">
        <f t="shared" si="67"/>
        <v/>
      </c>
      <c r="AW98" s="10" t="str">
        <f t="shared" si="68"/>
        <v/>
      </c>
      <c r="AX98" s="10" t="str">
        <f t="shared" si="69"/>
        <v/>
      </c>
      <c r="AY98" s="10" t="str">
        <f t="shared" si="41"/>
        <v/>
      </c>
      <c r="AZ98" s="10" t="str">
        <f t="shared" si="70"/>
        <v/>
      </c>
      <c r="BA98" s="10" t="str">
        <f t="shared" si="52"/>
        <v/>
      </c>
      <c r="BB98" s="10" t="str">
        <f>IFERROR(IF(AW98="","",VLOOKUP(AW98,SUSS!R:S,2,FALSE)),AY98*SUSS!$M$2)</f>
        <v/>
      </c>
      <c r="BC98" s="10" t="str">
        <f t="shared" si="50"/>
        <v/>
      </c>
    </row>
    <row r="99" spans="29:55" ht="20.100000000000001" customHeight="1">
      <c r="AC99" s="10" t="str">
        <f t="shared" si="53"/>
        <v/>
      </c>
      <c r="AD99" s="10" t="str">
        <f t="shared" si="54"/>
        <v/>
      </c>
      <c r="AE99" s="10" t="str">
        <f t="shared" si="55"/>
        <v/>
      </c>
      <c r="AF99" s="10" t="str">
        <f t="shared" si="56"/>
        <v/>
      </c>
      <c r="AG99" s="10" t="str">
        <f t="shared" si="57"/>
        <v/>
      </c>
      <c r="AH99" s="10" t="str">
        <f t="shared" si="58"/>
        <v/>
      </c>
      <c r="AI99" s="10" t="str">
        <f t="shared" si="59"/>
        <v/>
      </c>
      <c r="AJ99" s="10" t="str">
        <f t="shared" si="60"/>
        <v/>
      </c>
      <c r="AK99" s="10" t="str">
        <f t="shared" si="61"/>
        <v/>
      </c>
      <c r="AN99" s="10" t="str">
        <f t="shared" si="62"/>
        <v/>
      </c>
      <c r="AO99" s="10" t="str">
        <f t="shared" si="63"/>
        <v/>
      </c>
      <c r="AP99" s="10" t="str">
        <f t="shared" si="64"/>
        <v/>
      </c>
      <c r="AT99" s="10" t="str">
        <f t="shared" si="65"/>
        <v/>
      </c>
      <c r="AU99" s="10" t="str">
        <f t="shared" si="66"/>
        <v/>
      </c>
      <c r="AV99" s="10" t="str">
        <f t="shared" si="67"/>
        <v/>
      </c>
      <c r="AW99" s="10" t="str">
        <f t="shared" si="68"/>
        <v/>
      </c>
      <c r="AX99" s="10" t="str">
        <f t="shared" si="69"/>
        <v/>
      </c>
      <c r="AY99" s="10" t="str">
        <f t="shared" si="41"/>
        <v/>
      </c>
      <c r="AZ99" s="10" t="str">
        <f t="shared" si="70"/>
        <v/>
      </c>
      <c r="BA99" s="10" t="str">
        <f t="shared" si="52"/>
        <v/>
      </c>
      <c r="BB99" s="10" t="str">
        <f>IFERROR(IF(AW99="","",VLOOKUP(AW99,SUSS!R:S,2,FALSE)),AY99*SUSS!$M$2)</f>
        <v/>
      </c>
      <c r="BC99" s="10" t="str">
        <f t="shared" si="50"/>
        <v/>
      </c>
    </row>
    <row r="100" spans="29:55" ht="20.100000000000001" customHeight="1">
      <c r="AC100" s="10" t="str">
        <f t="shared" si="53"/>
        <v/>
      </c>
      <c r="AD100" s="10" t="str">
        <f t="shared" si="54"/>
        <v/>
      </c>
      <c r="AE100" s="10" t="str">
        <f t="shared" si="55"/>
        <v/>
      </c>
      <c r="AF100" s="10" t="str">
        <f t="shared" si="56"/>
        <v/>
      </c>
      <c r="AG100" s="10" t="str">
        <f t="shared" si="57"/>
        <v/>
      </c>
      <c r="AH100" s="10" t="str">
        <f t="shared" si="58"/>
        <v/>
      </c>
      <c r="AI100" s="10" t="str">
        <f t="shared" si="59"/>
        <v/>
      </c>
      <c r="AJ100" s="10" t="str">
        <f t="shared" si="60"/>
        <v/>
      </c>
      <c r="AK100" s="10" t="str">
        <f t="shared" si="61"/>
        <v/>
      </c>
      <c r="AN100" s="10" t="str">
        <f t="shared" si="62"/>
        <v/>
      </c>
      <c r="AO100" s="10" t="str">
        <f t="shared" si="63"/>
        <v/>
      </c>
      <c r="AP100" s="10" t="str">
        <f t="shared" si="64"/>
        <v/>
      </c>
      <c r="AT100" s="10" t="str">
        <f t="shared" si="65"/>
        <v/>
      </c>
      <c r="AU100" s="10" t="str">
        <f t="shared" si="66"/>
        <v/>
      </c>
      <c r="AV100" s="10" t="str">
        <f t="shared" si="67"/>
        <v/>
      </c>
      <c r="AW100" s="10" t="str">
        <f t="shared" si="68"/>
        <v/>
      </c>
      <c r="AX100" s="10" t="str">
        <f t="shared" si="69"/>
        <v/>
      </c>
      <c r="AY100" s="10" t="str">
        <f t="shared" si="41"/>
        <v/>
      </c>
      <c r="AZ100" s="10" t="str">
        <f t="shared" si="70"/>
        <v/>
      </c>
      <c r="BA100" s="10" t="str">
        <f t="shared" si="52"/>
        <v/>
      </c>
      <c r="BB100" s="10" t="str">
        <f>IFERROR(IF(AW100="","",VLOOKUP(AW100,SUSS!R:S,2,FALSE)),AY100*SUSS!$M$2)</f>
        <v/>
      </c>
      <c r="BC100" s="10" t="str">
        <f t="shared" si="50"/>
        <v/>
      </c>
    </row>
    <row r="101" spans="29:55" ht="20.100000000000001" customHeight="1">
      <c r="AC101" s="10" t="str">
        <f t="shared" si="53"/>
        <v/>
      </c>
      <c r="AD101" s="10" t="str">
        <f t="shared" si="54"/>
        <v/>
      </c>
      <c r="AE101" s="10" t="str">
        <f t="shared" si="55"/>
        <v/>
      </c>
      <c r="AF101" s="10" t="str">
        <f t="shared" si="56"/>
        <v/>
      </c>
      <c r="AG101" s="10" t="str">
        <f t="shared" si="57"/>
        <v/>
      </c>
      <c r="AH101" s="10" t="str">
        <f t="shared" si="58"/>
        <v/>
      </c>
      <c r="AI101" s="10" t="str">
        <f t="shared" si="59"/>
        <v/>
      </c>
      <c r="AJ101" s="10" t="str">
        <f t="shared" si="60"/>
        <v/>
      </c>
      <c r="AK101" s="10" t="str">
        <f t="shared" si="61"/>
        <v/>
      </c>
      <c r="AN101" s="10" t="str">
        <f t="shared" si="62"/>
        <v/>
      </c>
      <c r="AO101" s="10" t="str">
        <f t="shared" si="63"/>
        <v/>
      </c>
      <c r="AP101" s="10" t="str">
        <f t="shared" si="64"/>
        <v/>
      </c>
      <c r="AT101" s="10" t="str">
        <f t="shared" si="65"/>
        <v/>
      </c>
      <c r="AU101" s="10" t="str">
        <f t="shared" si="66"/>
        <v/>
      </c>
      <c r="AV101" s="10" t="str">
        <f t="shared" si="67"/>
        <v/>
      </c>
      <c r="AW101" s="10" t="str">
        <f t="shared" si="68"/>
        <v/>
      </c>
      <c r="AX101" s="10" t="str">
        <f t="shared" si="69"/>
        <v/>
      </c>
      <c r="AY101" s="10" t="str">
        <f t="shared" si="41"/>
        <v/>
      </c>
      <c r="AZ101" s="10" t="str">
        <f t="shared" si="70"/>
        <v/>
      </c>
      <c r="BA101" s="10" t="str">
        <f t="shared" si="52"/>
        <v/>
      </c>
      <c r="BB101" s="10" t="str">
        <f>IFERROR(IF(AW101="","",VLOOKUP(AW101,SUSS!R:S,2,FALSE)),AY101*SUSS!$M$2)</f>
        <v/>
      </c>
      <c r="BC101" s="10" t="str">
        <f t="shared" si="50"/>
        <v/>
      </c>
    </row>
    <row r="102" spans="29:55" ht="20.100000000000001" customHeight="1">
      <c r="AC102" s="10" t="str">
        <f t="shared" si="53"/>
        <v/>
      </c>
      <c r="AD102" s="10" t="str">
        <f t="shared" si="54"/>
        <v/>
      </c>
      <c r="AE102" s="10" t="str">
        <f t="shared" si="55"/>
        <v/>
      </c>
      <c r="AF102" s="10" t="str">
        <f t="shared" si="56"/>
        <v/>
      </c>
      <c r="AG102" s="10" t="str">
        <f t="shared" si="57"/>
        <v/>
      </c>
      <c r="AH102" s="10" t="str">
        <f t="shared" si="58"/>
        <v/>
      </c>
      <c r="AI102" s="10" t="str">
        <f t="shared" si="59"/>
        <v/>
      </c>
      <c r="AJ102" s="10" t="str">
        <f t="shared" si="60"/>
        <v/>
      </c>
      <c r="AK102" s="10" t="str">
        <f t="shared" si="61"/>
        <v/>
      </c>
      <c r="AN102" s="10" t="str">
        <f t="shared" si="62"/>
        <v/>
      </c>
      <c r="AO102" s="10" t="str">
        <f t="shared" si="63"/>
        <v/>
      </c>
      <c r="AP102" s="10" t="str">
        <f t="shared" si="64"/>
        <v/>
      </c>
      <c r="AT102" s="10" t="str">
        <f t="shared" si="65"/>
        <v/>
      </c>
      <c r="AU102" s="10" t="str">
        <f t="shared" si="66"/>
        <v/>
      </c>
      <c r="AV102" s="10" t="str">
        <f t="shared" si="67"/>
        <v/>
      </c>
      <c r="AW102" s="10" t="str">
        <f t="shared" si="68"/>
        <v/>
      </c>
      <c r="AX102" s="10" t="str">
        <f t="shared" si="69"/>
        <v/>
      </c>
      <c r="AY102" s="10" t="str">
        <f t="shared" si="41"/>
        <v/>
      </c>
      <c r="AZ102" s="10" t="str">
        <f t="shared" si="70"/>
        <v/>
      </c>
      <c r="BA102" s="10" t="str">
        <f t="shared" si="52"/>
        <v/>
      </c>
      <c r="BB102" s="10" t="str">
        <f>IFERROR(IF(AW102="","",VLOOKUP(AW102,SUSS!R:S,2,FALSE)),AY102*SUSS!$M$2)</f>
        <v/>
      </c>
      <c r="BC102" s="10" t="str">
        <f t="shared" si="50"/>
        <v/>
      </c>
    </row>
    <row r="103" spans="29:55" ht="20.100000000000001" customHeight="1">
      <c r="AC103" s="10" t="str">
        <f t="shared" si="53"/>
        <v/>
      </c>
      <c r="AD103" s="10" t="str">
        <f t="shared" si="54"/>
        <v/>
      </c>
      <c r="AE103" s="10" t="str">
        <f t="shared" si="55"/>
        <v/>
      </c>
      <c r="AF103" s="10" t="str">
        <f t="shared" si="56"/>
        <v/>
      </c>
      <c r="AG103" s="10" t="str">
        <f t="shared" si="57"/>
        <v/>
      </c>
      <c r="AH103" s="10" t="str">
        <f t="shared" si="58"/>
        <v/>
      </c>
      <c r="AI103" s="10" t="str">
        <f t="shared" si="59"/>
        <v/>
      </c>
      <c r="AJ103" s="10" t="str">
        <f t="shared" si="60"/>
        <v/>
      </c>
      <c r="AK103" s="10" t="str">
        <f t="shared" si="61"/>
        <v/>
      </c>
      <c r="AN103" s="10" t="str">
        <f t="shared" si="62"/>
        <v/>
      </c>
      <c r="AO103" s="10" t="str">
        <f t="shared" si="63"/>
        <v/>
      </c>
      <c r="AP103" s="10" t="str">
        <f t="shared" si="64"/>
        <v/>
      </c>
      <c r="AT103" s="10" t="str">
        <f t="shared" si="65"/>
        <v/>
      </c>
      <c r="AU103" s="10" t="str">
        <f t="shared" si="66"/>
        <v/>
      </c>
      <c r="AV103" s="10" t="str">
        <f t="shared" si="67"/>
        <v/>
      </c>
      <c r="AW103" s="10" t="str">
        <f t="shared" si="68"/>
        <v/>
      </c>
      <c r="AX103" s="10" t="str">
        <f t="shared" si="69"/>
        <v/>
      </c>
      <c r="AY103" s="10" t="str">
        <f t="shared" si="41"/>
        <v/>
      </c>
      <c r="AZ103" s="10" t="str">
        <f t="shared" si="70"/>
        <v/>
      </c>
      <c r="BA103" s="10" t="str">
        <f t="shared" si="52"/>
        <v/>
      </c>
      <c r="BB103" s="10" t="str">
        <f>IFERROR(IF(AW103="","",VLOOKUP(AW103,SUSS!R:S,2,FALSE)),AY103*SUSS!$M$2)</f>
        <v/>
      </c>
      <c r="BC103" s="10" t="str">
        <f t="shared" si="50"/>
        <v/>
      </c>
    </row>
    <row r="104" spans="29:55" ht="20.100000000000001" customHeight="1">
      <c r="AC104" s="10" t="str">
        <f t="shared" si="53"/>
        <v/>
      </c>
      <c r="AD104" s="10" t="str">
        <f t="shared" si="54"/>
        <v/>
      </c>
      <c r="AE104" s="10" t="str">
        <f t="shared" si="55"/>
        <v/>
      </c>
      <c r="AF104" s="10" t="str">
        <f t="shared" si="56"/>
        <v/>
      </c>
      <c r="AG104" s="10" t="str">
        <f t="shared" si="57"/>
        <v/>
      </c>
      <c r="AH104" s="10" t="str">
        <f t="shared" si="58"/>
        <v/>
      </c>
      <c r="AI104" s="10" t="str">
        <f t="shared" si="59"/>
        <v/>
      </c>
      <c r="AJ104" s="10" t="str">
        <f t="shared" si="60"/>
        <v/>
      </c>
      <c r="AK104" s="10" t="str">
        <f t="shared" si="61"/>
        <v/>
      </c>
      <c r="AN104" s="10" t="str">
        <f t="shared" si="62"/>
        <v/>
      </c>
      <c r="AO104" s="10" t="str">
        <f t="shared" si="63"/>
        <v/>
      </c>
      <c r="AP104" s="10" t="str">
        <f t="shared" si="64"/>
        <v/>
      </c>
      <c r="AT104" s="10" t="str">
        <f t="shared" si="65"/>
        <v/>
      </c>
      <c r="AU104" s="10" t="str">
        <f t="shared" si="66"/>
        <v/>
      </c>
      <c r="AV104" s="10" t="str">
        <f t="shared" si="67"/>
        <v/>
      </c>
      <c r="AW104" s="10" t="str">
        <f t="shared" si="68"/>
        <v/>
      </c>
      <c r="AX104" s="10" t="str">
        <f t="shared" si="69"/>
        <v/>
      </c>
      <c r="AY104" s="10" t="str">
        <f t="shared" si="41"/>
        <v/>
      </c>
      <c r="AZ104" s="10" t="str">
        <f t="shared" si="70"/>
        <v/>
      </c>
      <c r="BA104" s="10" t="str">
        <f t="shared" si="52"/>
        <v/>
      </c>
      <c r="BB104" s="10" t="str">
        <f>IFERROR(IF(AW104="","",VLOOKUP(AW104,SUSS!R:S,2,FALSE)),AY104*SUSS!$M$2)</f>
        <v/>
      </c>
      <c r="BC104" s="10" t="str">
        <f t="shared" si="50"/>
        <v/>
      </c>
    </row>
    <row r="105" spans="29:55" ht="20.100000000000001" customHeight="1">
      <c r="AC105" s="10" t="str">
        <f t="shared" si="53"/>
        <v/>
      </c>
      <c r="AD105" s="10" t="str">
        <f t="shared" si="54"/>
        <v/>
      </c>
      <c r="AE105" s="10" t="str">
        <f t="shared" si="55"/>
        <v/>
      </c>
      <c r="AF105" s="10" t="str">
        <f t="shared" si="56"/>
        <v/>
      </c>
      <c r="AG105" s="10" t="str">
        <f t="shared" si="57"/>
        <v/>
      </c>
      <c r="AH105" s="10" t="str">
        <f t="shared" si="58"/>
        <v/>
      </c>
      <c r="AI105" s="10" t="str">
        <f t="shared" si="59"/>
        <v/>
      </c>
      <c r="AJ105" s="10" t="str">
        <f t="shared" si="60"/>
        <v/>
      </c>
      <c r="AK105" s="10" t="str">
        <f t="shared" si="61"/>
        <v/>
      </c>
      <c r="AN105" s="10" t="str">
        <f t="shared" si="62"/>
        <v/>
      </c>
      <c r="AO105" s="10" t="str">
        <f t="shared" si="63"/>
        <v/>
      </c>
      <c r="AP105" s="10" t="str">
        <f t="shared" si="64"/>
        <v/>
      </c>
      <c r="AT105" s="10" t="str">
        <f t="shared" si="65"/>
        <v/>
      </c>
      <c r="AU105" s="10" t="str">
        <f t="shared" si="66"/>
        <v/>
      </c>
      <c r="AV105" s="10" t="str">
        <f t="shared" si="67"/>
        <v/>
      </c>
      <c r="AW105" s="10" t="str">
        <f t="shared" si="68"/>
        <v/>
      </c>
      <c r="AX105" s="10" t="str">
        <f t="shared" si="69"/>
        <v/>
      </c>
      <c r="AY105" s="10" t="str">
        <f t="shared" si="41"/>
        <v/>
      </c>
      <c r="AZ105" s="10" t="str">
        <f t="shared" si="70"/>
        <v/>
      </c>
      <c r="BA105" s="10" t="str">
        <f t="shared" si="52"/>
        <v/>
      </c>
      <c r="BB105" s="10" t="str">
        <f>IFERROR(IF(AW105="","",VLOOKUP(AW105,SUSS!R:S,2,FALSE)),AY105*SUSS!$M$2)</f>
        <v/>
      </c>
      <c r="BC105" s="10" t="str">
        <f t="shared" si="50"/>
        <v/>
      </c>
    </row>
    <row r="106" spans="29:55" ht="20.100000000000001" customHeight="1">
      <c r="AC106" s="10" t="str">
        <f t="shared" si="53"/>
        <v/>
      </c>
      <c r="AD106" s="10" t="str">
        <f t="shared" si="54"/>
        <v/>
      </c>
      <c r="AE106" s="10" t="str">
        <f t="shared" si="55"/>
        <v/>
      </c>
      <c r="AF106" s="10" t="str">
        <f t="shared" si="56"/>
        <v/>
      </c>
      <c r="AG106" s="10" t="str">
        <f t="shared" si="57"/>
        <v/>
      </c>
      <c r="AH106" s="10" t="str">
        <f t="shared" si="58"/>
        <v/>
      </c>
      <c r="AI106" s="10" t="str">
        <f t="shared" si="59"/>
        <v/>
      </c>
      <c r="AJ106" s="10" t="str">
        <f t="shared" si="60"/>
        <v/>
      </c>
      <c r="AK106" s="10" t="str">
        <f t="shared" si="61"/>
        <v/>
      </c>
      <c r="AN106" s="10" t="str">
        <f t="shared" si="62"/>
        <v/>
      </c>
      <c r="AO106" s="10" t="str">
        <f t="shared" si="63"/>
        <v/>
      </c>
      <c r="AP106" s="10" t="str">
        <f t="shared" si="64"/>
        <v/>
      </c>
      <c r="AT106" s="10" t="str">
        <f t="shared" si="65"/>
        <v/>
      </c>
      <c r="AU106" s="10" t="str">
        <f t="shared" si="66"/>
        <v/>
      </c>
      <c r="AV106" s="10" t="str">
        <f t="shared" si="67"/>
        <v/>
      </c>
      <c r="AW106" s="10" t="str">
        <f t="shared" si="68"/>
        <v/>
      </c>
      <c r="AX106" s="10" t="str">
        <f t="shared" si="69"/>
        <v/>
      </c>
      <c r="AY106" s="10" t="str">
        <f t="shared" si="41"/>
        <v/>
      </c>
      <c r="AZ106" s="10" t="str">
        <f t="shared" si="70"/>
        <v/>
      </c>
      <c r="BA106" s="10" t="str">
        <f t="shared" si="52"/>
        <v/>
      </c>
      <c r="BB106" s="10" t="str">
        <f>IFERROR(IF(AW106="","",VLOOKUP(AW106,SUSS!R:S,2,FALSE)),AY106*SUSS!$M$2)</f>
        <v/>
      </c>
      <c r="BC106" s="10" t="str">
        <f t="shared" si="50"/>
        <v/>
      </c>
    </row>
    <row r="107" spans="29:55" ht="20.100000000000001" customHeight="1">
      <c r="AC107" s="10" t="str">
        <f t="shared" si="53"/>
        <v/>
      </c>
      <c r="AD107" s="10" t="str">
        <f t="shared" si="54"/>
        <v/>
      </c>
      <c r="AE107" s="10" t="str">
        <f t="shared" si="55"/>
        <v/>
      </c>
      <c r="AF107" s="10" t="str">
        <f t="shared" si="56"/>
        <v/>
      </c>
      <c r="AG107" s="10" t="str">
        <f t="shared" si="57"/>
        <v/>
      </c>
      <c r="AH107" s="10" t="str">
        <f t="shared" si="58"/>
        <v/>
      </c>
      <c r="AI107" s="10" t="str">
        <f t="shared" si="59"/>
        <v/>
      </c>
      <c r="AJ107" s="10" t="str">
        <f t="shared" si="60"/>
        <v/>
      </c>
      <c r="AK107" s="10" t="str">
        <f t="shared" si="61"/>
        <v/>
      </c>
      <c r="AN107" s="10" t="str">
        <f t="shared" si="62"/>
        <v/>
      </c>
      <c r="AO107" s="10" t="str">
        <f t="shared" si="63"/>
        <v/>
      </c>
      <c r="AP107" s="10" t="str">
        <f t="shared" si="64"/>
        <v/>
      </c>
      <c r="AT107" s="10" t="str">
        <f t="shared" si="65"/>
        <v/>
      </c>
      <c r="AU107" s="10" t="str">
        <f t="shared" si="66"/>
        <v/>
      </c>
      <c r="AV107" s="10" t="str">
        <f t="shared" si="67"/>
        <v/>
      </c>
      <c r="AW107" s="10" t="str">
        <f t="shared" si="68"/>
        <v/>
      </c>
      <c r="AX107" s="10" t="str">
        <f t="shared" si="69"/>
        <v/>
      </c>
      <c r="AY107" s="10" t="str">
        <f t="shared" si="41"/>
        <v/>
      </c>
      <c r="AZ107" s="10" t="str">
        <f t="shared" si="70"/>
        <v/>
      </c>
      <c r="BA107" s="10" t="str">
        <f t="shared" si="52"/>
        <v/>
      </c>
      <c r="BB107" s="10" t="str">
        <f>IFERROR(IF(AW107="","",VLOOKUP(AW107,SUSS!R:S,2,FALSE)),AY107*SUSS!$M$2)</f>
        <v/>
      </c>
      <c r="BC107" s="10" t="str">
        <f t="shared" si="50"/>
        <v/>
      </c>
    </row>
    <row r="108" spans="29:55" ht="20.100000000000001" customHeight="1">
      <c r="AC108" s="10" t="str">
        <f t="shared" si="53"/>
        <v/>
      </c>
      <c r="AD108" s="10" t="str">
        <f t="shared" si="54"/>
        <v/>
      </c>
      <c r="AE108" s="10" t="str">
        <f t="shared" si="55"/>
        <v/>
      </c>
      <c r="AF108" s="10" t="str">
        <f t="shared" si="56"/>
        <v/>
      </c>
      <c r="AG108" s="10" t="str">
        <f t="shared" si="57"/>
        <v/>
      </c>
      <c r="AH108" s="10" t="str">
        <f t="shared" si="58"/>
        <v/>
      </c>
      <c r="AI108" s="10" t="str">
        <f t="shared" si="59"/>
        <v/>
      </c>
      <c r="AJ108" s="10" t="str">
        <f t="shared" si="60"/>
        <v/>
      </c>
      <c r="AK108" s="10" t="str">
        <f t="shared" si="61"/>
        <v/>
      </c>
      <c r="AN108" s="10" t="str">
        <f t="shared" si="62"/>
        <v/>
      </c>
      <c r="AO108" s="10" t="str">
        <f t="shared" si="63"/>
        <v/>
      </c>
      <c r="AP108" s="10" t="str">
        <f t="shared" si="64"/>
        <v/>
      </c>
      <c r="AT108" s="10" t="str">
        <f t="shared" si="65"/>
        <v/>
      </c>
      <c r="AU108" s="10" t="str">
        <f t="shared" si="66"/>
        <v/>
      </c>
      <c r="AV108" s="10" t="str">
        <f t="shared" si="67"/>
        <v/>
      </c>
      <c r="AW108" s="10" t="str">
        <f t="shared" si="68"/>
        <v/>
      </c>
      <c r="AX108" s="10" t="str">
        <f t="shared" si="69"/>
        <v/>
      </c>
      <c r="AY108" s="10" t="str">
        <f t="shared" si="41"/>
        <v/>
      </c>
      <c r="AZ108" s="10" t="str">
        <f t="shared" si="70"/>
        <v/>
      </c>
      <c r="BA108" s="10" t="str">
        <f t="shared" si="52"/>
        <v/>
      </c>
      <c r="BB108" s="10" t="str">
        <f>IFERROR(IF(AW108="","",VLOOKUP(AW108,SUSS!R:S,2,FALSE)),AY108*SUSS!$M$2)</f>
        <v/>
      </c>
      <c r="BC108" s="10" t="str">
        <f t="shared" si="50"/>
        <v/>
      </c>
    </row>
    <row r="109" spans="29:55" ht="20.100000000000001" customHeight="1">
      <c r="AC109" s="10" t="str">
        <f t="shared" si="53"/>
        <v/>
      </c>
      <c r="AD109" s="10" t="str">
        <f t="shared" si="54"/>
        <v/>
      </c>
      <c r="AE109" s="10" t="str">
        <f t="shared" si="55"/>
        <v/>
      </c>
      <c r="AF109" s="10" t="str">
        <f t="shared" si="56"/>
        <v/>
      </c>
      <c r="AG109" s="10" t="str">
        <f t="shared" si="57"/>
        <v/>
      </c>
      <c r="AH109" s="10" t="str">
        <f t="shared" si="58"/>
        <v/>
      </c>
      <c r="AI109" s="10" t="str">
        <f t="shared" si="59"/>
        <v/>
      </c>
      <c r="AJ109" s="10" t="str">
        <f t="shared" si="60"/>
        <v/>
      </c>
      <c r="AK109" s="10" t="str">
        <f t="shared" si="61"/>
        <v/>
      </c>
      <c r="AN109" s="10" t="str">
        <f t="shared" si="62"/>
        <v/>
      </c>
      <c r="AO109" s="10" t="str">
        <f t="shared" si="63"/>
        <v/>
      </c>
      <c r="AP109" s="10" t="str">
        <f t="shared" si="64"/>
        <v/>
      </c>
      <c r="AT109" s="10" t="str">
        <f t="shared" si="65"/>
        <v/>
      </c>
      <c r="AU109" s="10" t="str">
        <f t="shared" si="66"/>
        <v/>
      </c>
      <c r="AV109" s="10" t="str">
        <f t="shared" si="67"/>
        <v/>
      </c>
      <c r="AW109" s="10" t="str">
        <f t="shared" si="68"/>
        <v/>
      </c>
      <c r="AX109" s="10" t="str">
        <f t="shared" si="69"/>
        <v/>
      </c>
      <c r="AY109" s="10" t="str">
        <f t="shared" si="41"/>
        <v/>
      </c>
      <c r="AZ109" s="10" t="str">
        <f t="shared" si="70"/>
        <v/>
      </c>
      <c r="BA109" s="10" t="str">
        <f t="shared" si="52"/>
        <v/>
      </c>
      <c r="BB109" s="10" t="str">
        <f>IFERROR(IF(AW109="","",VLOOKUP(AW109,SUSS!R:S,2,FALSE)),AY109*SUSS!$M$2)</f>
        <v/>
      </c>
      <c r="BC109" s="10" t="str">
        <f t="shared" si="50"/>
        <v/>
      </c>
    </row>
    <row r="110" spans="29:55" ht="20.100000000000001" customHeight="1">
      <c r="AC110" s="10" t="str">
        <f t="shared" si="53"/>
        <v/>
      </c>
      <c r="AD110" s="10" t="str">
        <f t="shared" si="54"/>
        <v/>
      </c>
      <c r="AE110" s="10" t="str">
        <f t="shared" si="55"/>
        <v/>
      </c>
      <c r="AF110" s="10" t="str">
        <f t="shared" si="56"/>
        <v/>
      </c>
      <c r="AG110" s="10" t="str">
        <f t="shared" si="57"/>
        <v/>
      </c>
      <c r="AH110" s="10" t="str">
        <f t="shared" si="58"/>
        <v/>
      </c>
      <c r="AI110" s="10" t="str">
        <f t="shared" si="59"/>
        <v/>
      </c>
      <c r="AJ110" s="10" t="str">
        <f t="shared" si="60"/>
        <v/>
      </c>
      <c r="AK110" s="10" t="str">
        <f t="shared" si="61"/>
        <v/>
      </c>
      <c r="AN110" s="10" t="str">
        <f t="shared" si="62"/>
        <v/>
      </c>
      <c r="AO110" s="10" t="str">
        <f t="shared" si="63"/>
        <v/>
      </c>
      <c r="AP110" s="10" t="str">
        <f t="shared" si="64"/>
        <v/>
      </c>
      <c r="AT110" s="10" t="str">
        <f t="shared" si="65"/>
        <v/>
      </c>
      <c r="AU110" s="10" t="str">
        <f t="shared" si="66"/>
        <v/>
      </c>
      <c r="AV110" s="10" t="str">
        <f t="shared" si="67"/>
        <v/>
      </c>
      <c r="AW110" s="10" t="str">
        <f t="shared" si="68"/>
        <v/>
      </c>
      <c r="AX110" s="10" t="str">
        <f t="shared" si="69"/>
        <v/>
      </c>
      <c r="AY110" s="10" t="str">
        <f t="shared" si="41"/>
        <v/>
      </c>
      <c r="AZ110" s="10" t="str">
        <f t="shared" si="70"/>
        <v/>
      </c>
      <c r="BA110" s="10" t="str">
        <f t="shared" si="52"/>
        <v/>
      </c>
      <c r="BB110" s="10" t="str">
        <f>IFERROR(IF(AW110="","",VLOOKUP(AW110,SUSS!R:S,2,FALSE)),AY110*SUSS!$M$2)</f>
        <v/>
      </c>
      <c r="BC110" s="10" t="str">
        <f t="shared" si="50"/>
        <v/>
      </c>
    </row>
    <row r="111" spans="29:55" ht="20.100000000000001" customHeight="1">
      <c r="AC111" s="10" t="str">
        <f t="shared" si="53"/>
        <v/>
      </c>
      <c r="AD111" s="10" t="str">
        <f t="shared" si="54"/>
        <v/>
      </c>
      <c r="AE111" s="10" t="str">
        <f t="shared" si="55"/>
        <v/>
      </c>
      <c r="AF111" s="10" t="str">
        <f t="shared" si="56"/>
        <v/>
      </c>
      <c r="AG111" s="10" t="str">
        <f t="shared" si="57"/>
        <v/>
      </c>
      <c r="AH111" s="10" t="str">
        <f t="shared" si="58"/>
        <v/>
      </c>
      <c r="AI111" s="10" t="str">
        <f t="shared" si="59"/>
        <v/>
      </c>
      <c r="AJ111" s="10" t="str">
        <f t="shared" si="60"/>
        <v/>
      </c>
      <c r="AK111" s="10" t="str">
        <f t="shared" si="61"/>
        <v/>
      </c>
      <c r="AN111" s="10" t="str">
        <f t="shared" si="62"/>
        <v/>
      </c>
      <c r="AO111" s="10" t="str">
        <f t="shared" si="63"/>
        <v/>
      </c>
      <c r="AP111" s="10" t="str">
        <f t="shared" si="64"/>
        <v/>
      </c>
      <c r="AT111" s="10" t="str">
        <f t="shared" si="65"/>
        <v/>
      </c>
      <c r="AU111" s="10" t="str">
        <f t="shared" si="66"/>
        <v/>
      </c>
      <c r="AV111" s="10" t="str">
        <f t="shared" si="67"/>
        <v/>
      </c>
      <c r="AW111" s="10" t="str">
        <f t="shared" si="68"/>
        <v/>
      </c>
      <c r="AX111" s="10" t="str">
        <f t="shared" si="69"/>
        <v/>
      </c>
      <c r="AY111" s="10" t="str">
        <f t="shared" si="41"/>
        <v/>
      </c>
      <c r="AZ111" s="10" t="str">
        <f t="shared" si="70"/>
        <v/>
      </c>
      <c r="BA111" s="10" t="str">
        <f t="shared" si="52"/>
        <v/>
      </c>
      <c r="BB111" s="10" t="str">
        <f>IFERROR(IF(AW111="","",VLOOKUP(AW111,SUSS!R:S,2,FALSE)),AY111*SUSS!$M$2)</f>
        <v/>
      </c>
      <c r="BC111" s="10" t="str">
        <f t="shared" si="50"/>
        <v/>
      </c>
    </row>
    <row r="112" spans="29:55" ht="20.100000000000001" customHeight="1">
      <c r="AC112" s="10" t="str">
        <f t="shared" si="53"/>
        <v/>
      </c>
      <c r="AD112" s="10" t="str">
        <f t="shared" si="54"/>
        <v/>
      </c>
      <c r="AE112" s="10" t="str">
        <f t="shared" si="55"/>
        <v/>
      </c>
      <c r="AF112" s="10" t="str">
        <f t="shared" si="56"/>
        <v/>
      </c>
      <c r="AG112" s="10" t="str">
        <f t="shared" si="57"/>
        <v/>
      </c>
      <c r="AH112" s="10" t="str">
        <f t="shared" si="58"/>
        <v/>
      </c>
      <c r="AI112" s="10" t="str">
        <f t="shared" si="59"/>
        <v/>
      </c>
      <c r="AJ112" s="10" t="str">
        <f t="shared" si="60"/>
        <v/>
      </c>
      <c r="AK112" s="10" t="str">
        <f t="shared" si="61"/>
        <v/>
      </c>
      <c r="AN112" s="10" t="str">
        <f t="shared" si="62"/>
        <v/>
      </c>
      <c r="AO112" s="10" t="str">
        <f t="shared" si="63"/>
        <v/>
      </c>
      <c r="AP112" s="10" t="str">
        <f t="shared" si="64"/>
        <v/>
      </c>
      <c r="AT112" s="10" t="str">
        <f t="shared" si="65"/>
        <v/>
      </c>
      <c r="AU112" s="10" t="str">
        <f t="shared" si="66"/>
        <v/>
      </c>
      <c r="AV112" s="10" t="str">
        <f t="shared" si="67"/>
        <v/>
      </c>
      <c r="AW112" s="10" t="str">
        <f t="shared" si="68"/>
        <v/>
      </c>
      <c r="AX112" s="10" t="str">
        <f t="shared" si="69"/>
        <v/>
      </c>
      <c r="AY112" s="10" t="str">
        <f t="shared" si="41"/>
        <v/>
      </c>
      <c r="AZ112" s="10" t="str">
        <f t="shared" si="70"/>
        <v/>
      </c>
      <c r="BA112" s="10" t="str">
        <f t="shared" si="52"/>
        <v/>
      </c>
      <c r="BB112" s="10" t="str">
        <f>IFERROR(IF(AW112="","",VLOOKUP(AW112,SUSS!R:S,2,FALSE)),AY112*SUSS!$M$2)</f>
        <v/>
      </c>
      <c r="BC112" s="10" t="str">
        <f t="shared" si="50"/>
        <v/>
      </c>
    </row>
    <row r="113" spans="29:55" ht="20.100000000000001" customHeight="1">
      <c r="AC113" s="10" t="str">
        <f t="shared" si="53"/>
        <v/>
      </c>
      <c r="AD113" s="10" t="str">
        <f t="shared" si="54"/>
        <v/>
      </c>
      <c r="AE113" s="10" t="str">
        <f t="shared" si="55"/>
        <v/>
      </c>
      <c r="AF113" s="10" t="str">
        <f t="shared" si="56"/>
        <v/>
      </c>
      <c r="AG113" s="10" t="str">
        <f t="shared" si="57"/>
        <v/>
      </c>
      <c r="AH113" s="10" t="str">
        <f t="shared" si="58"/>
        <v/>
      </c>
      <c r="AI113" s="10" t="str">
        <f t="shared" si="59"/>
        <v/>
      </c>
      <c r="AJ113" s="10" t="str">
        <f t="shared" si="60"/>
        <v/>
      </c>
      <c r="AK113" s="10" t="str">
        <f t="shared" si="61"/>
        <v/>
      </c>
      <c r="AN113" s="10" t="str">
        <f t="shared" si="62"/>
        <v/>
      </c>
      <c r="AO113" s="10" t="str">
        <f t="shared" si="63"/>
        <v/>
      </c>
      <c r="AP113" s="10" t="str">
        <f t="shared" si="64"/>
        <v/>
      </c>
      <c r="AT113" s="10" t="str">
        <f t="shared" si="65"/>
        <v/>
      </c>
      <c r="AU113" s="10" t="str">
        <f t="shared" si="66"/>
        <v/>
      </c>
      <c r="AV113" s="10" t="str">
        <f t="shared" si="67"/>
        <v/>
      </c>
      <c r="AW113" s="10" t="str">
        <f t="shared" si="68"/>
        <v/>
      </c>
      <c r="AX113" s="10" t="str">
        <f t="shared" si="69"/>
        <v/>
      </c>
      <c r="AY113" s="10" t="str">
        <f t="shared" si="41"/>
        <v/>
      </c>
      <c r="AZ113" s="10" t="str">
        <f t="shared" si="70"/>
        <v/>
      </c>
      <c r="BA113" s="10" t="str">
        <f t="shared" si="52"/>
        <v/>
      </c>
      <c r="BB113" s="10" t="str">
        <f>IFERROR(IF(AW113="","",VLOOKUP(AW113,SUSS!R:S,2,FALSE)),AY113*SUSS!$M$2)</f>
        <v/>
      </c>
      <c r="BC113" s="10" t="str">
        <f t="shared" si="50"/>
        <v/>
      </c>
    </row>
    <row r="114" spans="29:55" ht="20.100000000000001" customHeight="1">
      <c r="AC114" s="10" t="str">
        <f t="shared" si="53"/>
        <v/>
      </c>
      <c r="AD114" s="10" t="str">
        <f t="shared" si="54"/>
        <v/>
      </c>
      <c r="AE114" s="10" t="str">
        <f t="shared" si="55"/>
        <v/>
      </c>
      <c r="AF114" s="10" t="str">
        <f t="shared" si="56"/>
        <v/>
      </c>
      <c r="AG114" s="10" t="str">
        <f t="shared" si="57"/>
        <v/>
      </c>
      <c r="AH114" s="10" t="str">
        <f t="shared" si="58"/>
        <v/>
      </c>
      <c r="AI114" s="10" t="str">
        <f t="shared" si="59"/>
        <v/>
      </c>
      <c r="AJ114" s="10" t="str">
        <f t="shared" si="60"/>
        <v/>
      </c>
      <c r="AK114" s="10" t="str">
        <f t="shared" si="61"/>
        <v/>
      </c>
      <c r="AN114" s="10" t="str">
        <f t="shared" si="62"/>
        <v/>
      </c>
      <c r="AO114" s="10" t="str">
        <f t="shared" si="63"/>
        <v/>
      </c>
      <c r="AP114" s="10" t="str">
        <f t="shared" si="64"/>
        <v/>
      </c>
      <c r="AT114" s="10" t="str">
        <f t="shared" si="65"/>
        <v/>
      </c>
      <c r="AU114" s="10" t="str">
        <f t="shared" si="66"/>
        <v/>
      </c>
      <c r="AV114" s="10" t="str">
        <f t="shared" si="67"/>
        <v/>
      </c>
      <c r="AW114" s="10" t="str">
        <f t="shared" si="68"/>
        <v/>
      </c>
      <c r="AX114" s="10" t="str">
        <f t="shared" si="69"/>
        <v/>
      </c>
      <c r="AY114" s="10" t="str">
        <f t="shared" si="41"/>
        <v/>
      </c>
      <c r="AZ114" s="10" t="str">
        <f t="shared" si="70"/>
        <v/>
      </c>
      <c r="BA114" s="10" t="str">
        <f t="shared" si="52"/>
        <v/>
      </c>
      <c r="BB114" s="10" t="str">
        <f>IFERROR(IF(AW114="","",VLOOKUP(AW114,SUSS!R:S,2,FALSE)),AY114*SUSS!$M$2)</f>
        <v/>
      </c>
      <c r="BC114" s="10" t="str">
        <f t="shared" si="50"/>
        <v/>
      </c>
    </row>
    <row r="115" spans="29:55" ht="20.100000000000001" customHeight="1">
      <c r="AC115" s="10" t="str">
        <f t="shared" si="53"/>
        <v/>
      </c>
      <c r="AD115" s="10" t="str">
        <f t="shared" si="54"/>
        <v/>
      </c>
      <c r="AE115" s="10" t="str">
        <f t="shared" si="55"/>
        <v/>
      </c>
      <c r="AF115" s="10" t="str">
        <f t="shared" si="56"/>
        <v/>
      </c>
      <c r="AG115" s="10" t="str">
        <f t="shared" si="57"/>
        <v/>
      </c>
      <c r="AH115" s="10" t="str">
        <f t="shared" si="58"/>
        <v/>
      </c>
      <c r="AI115" s="10" t="str">
        <f t="shared" si="59"/>
        <v/>
      </c>
      <c r="AJ115" s="10" t="str">
        <f t="shared" si="60"/>
        <v/>
      </c>
      <c r="AK115" s="10" t="str">
        <f t="shared" si="61"/>
        <v/>
      </c>
      <c r="AN115" s="10" t="str">
        <f t="shared" si="62"/>
        <v/>
      </c>
      <c r="AO115" s="10" t="str">
        <f t="shared" si="63"/>
        <v/>
      </c>
      <c r="AP115" s="10" t="str">
        <f t="shared" si="64"/>
        <v/>
      </c>
      <c r="AT115" s="10" t="str">
        <f t="shared" si="65"/>
        <v/>
      </c>
      <c r="AU115" s="10" t="str">
        <f t="shared" si="66"/>
        <v/>
      </c>
      <c r="AV115" s="10" t="str">
        <f t="shared" si="67"/>
        <v/>
      </c>
      <c r="AW115" s="10" t="str">
        <f t="shared" si="68"/>
        <v/>
      </c>
      <c r="AX115" s="10" t="str">
        <f t="shared" si="69"/>
        <v/>
      </c>
      <c r="AY115" s="10" t="str">
        <f t="shared" si="41"/>
        <v/>
      </c>
      <c r="AZ115" s="10" t="str">
        <f t="shared" si="70"/>
        <v/>
      </c>
      <c r="BA115" s="10" t="str">
        <f t="shared" si="52"/>
        <v/>
      </c>
      <c r="BB115" s="10" t="str">
        <f>IFERROR(IF(AW115="","",VLOOKUP(AW115,SUSS!R:S,2,FALSE)),AY115*SUSS!$M$2)</f>
        <v/>
      </c>
      <c r="BC115" s="10" t="str">
        <f t="shared" si="50"/>
        <v/>
      </c>
    </row>
    <row r="116" spans="29:55" ht="20.100000000000001" customHeight="1">
      <c r="AC116" s="10" t="str">
        <f t="shared" si="53"/>
        <v/>
      </c>
      <c r="AD116" s="10" t="str">
        <f t="shared" si="54"/>
        <v/>
      </c>
      <c r="AE116" s="10" t="str">
        <f t="shared" si="55"/>
        <v/>
      </c>
      <c r="AF116" s="10" t="str">
        <f t="shared" si="56"/>
        <v/>
      </c>
      <c r="AG116" s="10" t="str">
        <f t="shared" si="57"/>
        <v/>
      </c>
      <c r="AH116" s="10" t="str">
        <f t="shared" si="58"/>
        <v/>
      </c>
      <c r="AI116" s="10" t="str">
        <f t="shared" si="59"/>
        <v/>
      </c>
      <c r="AJ116" s="10" t="str">
        <f t="shared" si="60"/>
        <v/>
      </c>
      <c r="AK116" s="10" t="str">
        <f t="shared" si="61"/>
        <v/>
      </c>
      <c r="AN116" s="10" t="str">
        <f t="shared" si="62"/>
        <v/>
      </c>
      <c r="AO116" s="10" t="str">
        <f t="shared" si="63"/>
        <v/>
      </c>
      <c r="AP116" s="10" t="str">
        <f t="shared" si="64"/>
        <v/>
      </c>
      <c r="AT116" s="10" t="str">
        <f t="shared" si="65"/>
        <v/>
      </c>
      <c r="AU116" s="10" t="str">
        <f t="shared" si="66"/>
        <v/>
      </c>
      <c r="AV116" s="10" t="str">
        <f t="shared" si="67"/>
        <v/>
      </c>
      <c r="AW116" s="10" t="str">
        <f t="shared" si="68"/>
        <v/>
      </c>
      <c r="AX116" s="10" t="str">
        <f t="shared" si="69"/>
        <v/>
      </c>
      <c r="AY116" s="10" t="str">
        <f t="shared" si="41"/>
        <v/>
      </c>
      <c r="AZ116" s="10" t="str">
        <f t="shared" si="70"/>
        <v/>
      </c>
      <c r="BA116" s="10" t="str">
        <f t="shared" si="52"/>
        <v/>
      </c>
      <c r="BB116" s="10" t="str">
        <f>IFERROR(IF(AW116="","",VLOOKUP(AW116,SUSS!R:S,2,FALSE)),AY116*SUSS!$M$2)</f>
        <v/>
      </c>
      <c r="BC116" s="10" t="str">
        <f t="shared" si="50"/>
        <v/>
      </c>
    </row>
    <row r="117" spans="29:55" ht="20.100000000000001" customHeight="1">
      <c r="AC117" s="10" t="str">
        <f t="shared" si="53"/>
        <v/>
      </c>
      <c r="AD117" s="10" t="str">
        <f t="shared" si="54"/>
        <v/>
      </c>
      <c r="AE117" s="10" t="str">
        <f t="shared" si="55"/>
        <v/>
      </c>
      <c r="AF117" s="10" t="str">
        <f t="shared" si="56"/>
        <v/>
      </c>
      <c r="AG117" s="10" t="str">
        <f t="shared" si="57"/>
        <v/>
      </c>
      <c r="AH117" s="10" t="str">
        <f t="shared" si="58"/>
        <v/>
      </c>
      <c r="AI117" s="10" t="str">
        <f t="shared" si="59"/>
        <v/>
      </c>
      <c r="AJ117" s="10" t="str">
        <f t="shared" si="60"/>
        <v/>
      </c>
      <c r="AK117" s="10" t="str">
        <f t="shared" si="61"/>
        <v/>
      </c>
      <c r="AN117" s="10" t="str">
        <f t="shared" si="62"/>
        <v/>
      </c>
      <c r="AO117" s="10" t="str">
        <f t="shared" si="63"/>
        <v/>
      </c>
      <c r="AP117" s="10" t="str">
        <f t="shared" si="64"/>
        <v/>
      </c>
      <c r="AT117" s="10" t="str">
        <f t="shared" si="65"/>
        <v/>
      </c>
      <c r="AU117" s="10" t="str">
        <f t="shared" si="66"/>
        <v/>
      </c>
      <c r="AV117" s="10" t="str">
        <f t="shared" si="67"/>
        <v/>
      </c>
      <c r="AW117" s="10" t="str">
        <f t="shared" si="68"/>
        <v/>
      </c>
      <c r="AX117" s="10" t="str">
        <f t="shared" si="69"/>
        <v/>
      </c>
      <c r="AY117" s="10" t="str">
        <f t="shared" si="41"/>
        <v/>
      </c>
      <c r="AZ117" s="10" t="str">
        <f t="shared" si="70"/>
        <v/>
      </c>
      <c r="BA117" s="10" t="str">
        <f t="shared" si="52"/>
        <v/>
      </c>
      <c r="BB117" s="10" t="str">
        <f>IFERROR(IF(AW117="","",VLOOKUP(AW117,SUSS!R:S,2,FALSE)),AY117*SUSS!$M$2)</f>
        <v/>
      </c>
      <c r="BC117" s="10" t="str">
        <f t="shared" si="50"/>
        <v/>
      </c>
    </row>
    <row r="118" spans="29:55" ht="20.100000000000001" customHeight="1">
      <c r="AC118" s="10" t="str">
        <f t="shared" si="53"/>
        <v/>
      </c>
      <c r="AD118" s="10" t="str">
        <f t="shared" si="54"/>
        <v/>
      </c>
      <c r="AE118" s="10" t="str">
        <f t="shared" si="55"/>
        <v/>
      </c>
      <c r="AF118" s="10" t="str">
        <f t="shared" si="56"/>
        <v/>
      </c>
      <c r="AG118" s="10" t="str">
        <f t="shared" si="57"/>
        <v/>
      </c>
      <c r="AH118" s="10" t="str">
        <f t="shared" si="58"/>
        <v/>
      </c>
      <c r="AI118" s="10" t="str">
        <f t="shared" si="59"/>
        <v/>
      </c>
      <c r="AJ118" s="10" t="str">
        <f t="shared" si="60"/>
        <v/>
      </c>
      <c r="AK118" s="10" t="str">
        <f t="shared" si="61"/>
        <v/>
      </c>
      <c r="AN118" s="10" t="str">
        <f t="shared" si="62"/>
        <v/>
      </c>
      <c r="AO118" s="10" t="str">
        <f t="shared" si="63"/>
        <v/>
      </c>
      <c r="AP118" s="10" t="str">
        <f t="shared" si="64"/>
        <v/>
      </c>
      <c r="AT118" s="10" t="str">
        <f t="shared" si="65"/>
        <v/>
      </c>
      <c r="AU118" s="10" t="str">
        <f t="shared" si="66"/>
        <v/>
      </c>
      <c r="AV118" s="10" t="str">
        <f t="shared" si="67"/>
        <v/>
      </c>
      <c r="AW118" s="10" t="str">
        <f t="shared" si="68"/>
        <v/>
      </c>
      <c r="AX118" s="10" t="str">
        <f t="shared" si="69"/>
        <v/>
      </c>
      <c r="AY118" s="10" t="str">
        <f t="shared" si="41"/>
        <v/>
      </c>
      <c r="AZ118" s="10" t="str">
        <f t="shared" si="70"/>
        <v/>
      </c>
      <c r="BA118" s="10" t="str">
        <f t="shared" si="52"/>
        <v/>
      </c>
      <c r="BB118" s="10" t="str">
        <f>IFERROR(IF(AW118="","",VLOOKUP(AW118,SUSS!R:S,2,FALSE)),AY118*SUSS!$M$2)</f>
        <v/>
      </c>
      <c r="BC118" s="10" t="str">
        <f t="shared" si="50"/>
        <v/>
      </c>
    </row>
    <row r="119" spans="29:55" ht="20.100000000000001" customHeight="1">
      <c r="AC119" s="10" t="str">
        <f t="shared" si="53"/>
        <v/>
      </c>
      <c r="AD119" s="10" t="str">
        <f t="shared" si="54"/>
        <v/>
      </c>
      <c r="AE119" s="10" t="str">
        <f t="shared" si="55"/>
        <v/>
      </c>
      <c r="AF119" s="10" t="str">
        <f t="shared" si="56"/>
        <v/>
      </c>
      <c r="AG119" s="10" t="str">
        <f t="shared" si="57"/>
        <v/>
      </c>
      <c r="AH119" s="10" t="str">
        <f t="shared" si="58"/>
        <v/>
      </c>
      <c r="AI119" s="10" t="str">
        <f t="shared" si="59"/>
        <v/>
      </c>
      <c r="AJ119" s="10" t="str">
        <f t="shared" si="60"/>
        <v/>
      </c>
      <c r="AK119" s="10" t="str">
        <f t="shared" si="61"/>
        <v/>
      </c>
      <c r="AN119" s="10" t="str">
        <f t="shared" si="62"/>
        <v/>
      </c>
      <c r="AO119" s="10" t="str">
        <f t="shared" si="63"/>
        <v/>
      </c>
      <c r="AP119" s="10" t="str">
        <f t="shared" si="64"/>
        <v/>
      </c>
      <c r="AT119" s="10" t="str">
        <f t="shared" si="65"/>
        <v/>
      </c>
      <c r="AU119" s="10" t="str">
        <f t="shared" si="66"/>
        <v/>
      </c>
      <c r="AV119" s="10" t="str">
        <f t="shared" si="67"/>
        <v/>
      </c>
      <c r="AW119" s="10" t="str">
        <f t="shared" si="68"/>
        <v/>
      </c>
      <c r="AX119" s="10" t="str">
        <f t="shared" si="69"/>
        <v/>
      </c>
      <c r="AY119" s="10" t="str">
        <f t="shared" si="41"/>
        <v/>
      </c>
      <c r="AZ119" s="10" t="str">
        <f t="shared" si="70"/>
        <v/>
      </c>
      <c r="BA119" s="10" t="str">
        <f t="shared" si="52"/>
        <v/>
      </c>
      <c r="BB119" s="10" t="str">
        <f>IFERROR(IF(AW119="","",VLOOKUP(AW119,SUSS!R:S,2,FALSE)),AY119*SUSS!$M$2)</f>
        <v/>
      </c>
      <c r="BC119" s="10" t="str">
        <f t="shared" si="50"/>
        <v/>
      </c>
    </row>
    <row r="120" spans="29:55" ht="20.100000000000001" customHeight="1">
      <c r="AC120" s="10" t="str">
        <f t="shared" si="53"/>
        <v/>
      </c>
      <c r="AD120" s="10" t="str">
        <f t="shared" si="54"/>
        <v/>
      </c>
      <c r="AE120" s="10" t="str">
        <f t="shared" si="55"/>
        <v/>
      </c>
      <c r="AF120" s="10" t="str">
        <f t="shared" si="56"/>
        <v/>
      </c>
      <c r="AG120" s="10" t="str">
        <f t="shared" si="57"/>
        <v/>
      </c>
      <c r="AH120" s="10" t="str">
        <f t="shared" si="58"/>
        <v/>
      </c>
      <c r="AI120" s="10" t="str">
        <f t="shared" si="59"/>
        <v/>
      </c>
      <c r="AJ120" s="10" t="str">
        <f t="shared" si="60"/>
        <v/>
      </c>
      <c r="AK120" s="10" t="str">
        <f t="shared" si="61"/>
        <v/>
      </c>
      <c r="AN120" s="10" t="str">
        <f t="shared" si="62"/>
        <v/>
      </c>
      <c r="AO120" s="10" t="str">
        <f t="shared" si="63"/>
        <v/>
      </c>
      <c r="AP120" s="10" t="str">
        <f t="shared" si="64"/>
        <v/>
      </c>
      <c r="AT120" s="10" t="str">
        <f t="shared" si="65"/>
        <v/>
      </c>
      <c r="AU120" s="10" t="str">
        <f t="shared" si="66"/>
        <v/>
      </c>
      <c r="AV120" s="10" t="str">
        <f t="shared" si="67"/>
        <v/>
      </c>
      <c r="AW120" s="10" t="str">
        <f t="shared" si="68"/>
        <v/>
      </c>
      <c r="AX120" s="10" t="str">
        <f t="shared" si="69"/>
        <v/>
      </c>
      <c r="AY120" s="10" t="str">
        <f t="shared" si="41"/>
        <v/>
      </c>
      <c r="AZ120" s="10" t="str">
        <f t="shared" si="70"/>
        <v/>
      </c>
      <c r="BA120" s="10" t="str">
        <f t="shared" si="52"/>
        <v/>
      </c>
      <c r="BB120" s="10" t="str">
        <f>IFERROR(IF(AW120="","",VLOOKUP(AW120,SUSS!R:S,2,FALSE)),AY120*SUSS!$M$2)</f>
        <v/>
      </c>
      <c r="BC120" s="10" t="str">
        <f t="shared" si="50"/>
        <v/>
      </c>
    </row>
    <row r="121" spans="29:55" ht="20.100000000000001" customHeight="1">
      <c r="AC121" s="10" t="str">
        <f t="shared" si="53"/>
        <v/>
      </c>
      <c r="AD121" s="10" t="str">
        <f t="shared" si="54"/>
        <v/>
      </c>
      <c r="AE121" s="10" t="str">
        <f t="shared" si="55"/>
        <v/>
      </c>
      <c r="AF121" s="10" t="str">
        <f t="shared" si="56"/>
        <v/>
      </c>
      <c r="AG121" s="10" t="str">
        <f t="shared" si="57"/>
        <v/>
      </c>
      <c r="AH121" s="10" t="str">
        <f t="shared" si="58"/>
        <v/>
      </c>
      <c r="AI121" s="10" t="str">
        <f t="shared" si="59"/>
        <v/>
      </c>
      <c r="AJ121" s="10" t="str">
        <f t="shared" si="60"/>
        <v/>
      </c>
      <c r="AK121" s="10" t="str">
        <f t="shared" si="61"/>
        <v/>
      </c>
      <c r="AN121" s="10" t="str">
        <f t="shared" si="62"/>
        <v/>
      </c>
      <c r="AO121" s="10" t="str">
        <f t="shared" si="63"/>
        <v/>
      </c>
      <c r="AP121" s="10" t="str">
        <f t="shared" si="64"/>
        <v/>
      </c>
      <c r="AT121" s="10" t="str">
        <f t="shared" si="65"/>
        <v/>
      </c>
      <c r="AU121" s="10" t="str">
        <f t="shared" si="66"/>
        <v/>
      </c>
      <c r="AV121" s="10" t="str">
        <f t="shared" si="67"/>
        <v/>
      </c>
      <c r="AW121" s="10" t="str">
        <f t="shared" si="68"/>
        <v/>
      </c>
      <c r="AX121" s="10" t="str">
        <f t="shared" si="69"/>
        <v/>
      </c>
      <c r="AY121" s="10" t="str">
        <f t="shared" si="41"/>
        <v/>
      </c>
      <c r="AZ121" s="10" t="str">
        <f t="shared" si="70"/>
        <v/>
      </c>
      <c r="BA121" s="10" t="str">
        <f t="shared" si="52"/>
        <v/>
      </c>
      <c r="BB121" s="10" t="str">
        <f>IFERROR(IF(AW121="","",VLOOKUP(AW121,SUSS!R:S,2,FALSE)),AY121*SUSS!$M$2)</f>
        <v/>
      </c>
      <c r="BC121" s="10" t="str">
        <f t="shared" si="50"/>
        <v/>
      </c>
    </row>
    <row r="122" spans="29:55" ht="20.100000000000001" customHeight="1">
      <c r="AC122" s="10" t="str">
        <f t="shared" si="53"/>
        <v/>
      </c>
      <c r="AD122" s="10" t="str">
        <f t="shared" si="54"/>
        <v/>
      </c>
      <c r="AE122" s="10" t="str">
        <f t="shared" si="55"/>
        <v/>
      </c>
      <c r="AF122" s="10" t="str">
        <f t="shared" si="56"/>
        <v/>
      </c>
      <c r="AG122" s="10" t="str">
        <f t="shared" si="57"/>
        <v/>
      </c>
      <c r="AH122" s="10" t="str">
        <f t="shared" si="58"/>
        <v/>
      </c>
      <c r="AI122" s="10" t="str">
        <f t="shared" si="59"/>
        <v/>
      </c>
      <c r="AJ122" s="10" t="str">
        <f t="shared" si="60"/>
        <v/>
      </c>
      <c r="AK122" s="10" t="str">
        <f t="shared" si="61"/>
        <v/>
      </c>
      <c r="AN122" s="10" t="str">
        <f t="shared" si="62"/>
        <v/>
      </c>
      <c r="AO122" s="10" t="str">
        <f t="shared" si="63"/>
        <v/>
      </c>
      <c r="AP122" s="10" t="str">
        <f t="shared" si="64"/>
        <v/>
      </c>
      <c r="AT122" s="10" t="str">
        <f t="shared" si="65"/>
        <v/>
      </c>
      <c r="AU122" s="10" t="str">
        <f t="shared" si="66"/>
        <v/>
      </c>
      <c r="AV122" s="10" t="str">
        <f t="shared" si="67"/>
        <v/>
      </c>
      <c r="AW122" s="10" t="str">
        <f t="shared" si="68"/>
        <v/>
      </c>
      <c r="AX122" s="10" t="str">
        <f t="shared" si="69"/>
        <v/>
      </c>
      <c r="AY122" s="10" t="str">
        <f t="shared" si="41"/>
        <v/>
      </c>
      <c r="AZ122" s="10" t="str">
        <f t="shared" si="70"/>
        <v/>
      </c>
      <c r="BA122" s="10" t="str">
        <f t="shared" si="52"/>
        <v/>
      </c>
      <c r="BB122" s="10" t="str">
        <f>IFERROR(IF(AW122="","",VLOOKUP(AW122,SUSS!R:S,2,FALSE)),AY122*SUSS!$M$2)</f>
        <v/>
      </c>
      <c r="BC122" s="10" t="str">
        <f t="shared" si="50"/>
        <v/>
      </c>
    </row>
    <row r="123" spans="29:55" ht="20.100000000000001" customHeight="1">
      <c r="AC123" s="10" t="str">
        <f t="shared" si="53"/>
        <v/>
      </c>
      <c r="AD123" s="10" t="str">
        <f t="shared" si="54"/>
        <v/>
      </c>
      <c r="AE123" s="10" t="str">
        <f t="shared" si="55"/>
        <v/>
      </c>
      <c r="AF123" s="10" t="str">
        <f t="shared" si="56"/>
        <v/>
      </c>
      <c r="AG123" s="10" t="str">
        <f t="shared" si="57"/>
        <v/>
      </c>
      <c r="AH123" s="10" t="str">
        <f t="shared" si="58"/>
        <v/>
      </c>
      <c r="AI123" s="10" t="str">
        <f t="shared" si="59"/>
        <v/>
      </c>
      <c r="AJ123" s="10" t="str">
        <f t="shared" si="60"/>
        <v/>
      </c>
      <c r="AK123" s="10" t="str">
        <f t="shared" si="61"/>
        <v/>
      </c>
      <c r="AN123" s="10" t="str">
        <f t="shared" si="62"/>
        <v/>
      </c>
      <c r="AO123" s="10" t="str">
        <f t="shared" si="63"/>
        <v/>
      </c>
      <c r="AP123" s="10" t="str">
        <f t="shared" si="64"/>
        <v/>
      </c>
      <c r="AT123" s="10" t="str">
        <f t="shared" si="65"/>
        <v/>
      </c>
      <c r="AU123" s="10" t="str">
        <f t="shared" si="66"/>
        <v/>
      </c>
      <c r="AV123" s="10" t="str">
        <f t="shared" si="67"/>
        <v/>
      </c>
      <c r="AW123" s="10" t="str">
        <f t="shared" si="68"/>
        <v/>
      </c>
      <c r="AX123" s="10" t="str">
        <f t="shared" si="69"/>
        <v/>
      </c>
      <c r="AY123" s="10" t="str">
        <f t="shared" si="41"/>
        <v/>
      </c>
      <c r="AZ123" s="10" t="str">
        <f t="shared" si="70"/>
        <v/>
      </c>
      <c r="BA123" s="10" t="str">
        <f t="shared" si="52"/>
        <v/>
      </c>
      <c r="BB123" s="10" t="str">
        <f>IFERROR(IF(AW123="","",VLOOKUP(AW123,SUSS!R:S,2,FALSE)),AY123*SUSS!$M$2)</f>
        <v/>
      </c>
      <c r="BC123" s="10" t="str">
        <f t="shared" si="50"/>
        <v/>
      </c>
    </row>
    <row r="124" spans="29:55" ht="20.100000000000001" customHeight="1">
      <c r="AC124" s="10" t="str">
        <f t="shared" si="53"/>
        <v/>
      </c>
      <c r="AD124" s="10" t="str">
        <f t="shared" si="54"/>
        <v/>
      </c>
      <c r="AE124" s="10" t="str">
        <f t="shared" si="55"/>
        <v/>
      </c>
      <c r="AF124" s="10" t="str">
        <f t="shared" si="56"/>
        <v/>
      </c>
      <c r="AG124" s="10" t="str">
        <f t="shared" si="57"/>
        <v/>
      </c>
      <c r="AH124" s="10" t="str">
        <f t="shared" si="58"/>
        <v/>
      </c>
      <c r="AI124" s="10" t="str">
        <f t="shared" si="59"/>
        <v/>
      </c>
      <c r="AJ124" s="10" t="str">
        <f t="shared" si="60"/>
        <v/>
      </c>
      <c r="AK124" s="10" t="str">
        <f t="shared" si="61"/>
        <v/>
      </c>
      <c r="AN124" s="10" t="str">
        <f t="shared" si="62"/>
        <v/>
      </c>
      <c r="AO124" s="10" t="str">
        <f t="shared" si="63"/>
        <v/>
      </c>
      <c r="AP124" s="10" t="str">
        <f t="shared" si="64"/>
        <v/>
      </c>
      <c r="AT124" s="10" t="str">
        <f t="shared" si="65"/>
        <v/>
      </c>
      <c r="AU124" s="10" t="str">
        <f t="shared" si="66"/>
        <v/>
      </c>
      <c r="AV124" s="10" t="str">
        <f t="shared" si="67"/>
        <v/>
      </c>
      <c r="AW124" s="10" t="str">
        <f t="shared" si="68"/>
        <v/>
      </c>
      <c r="AX124" s="10" t="str">
        <f t="shared" si="69"/>
        <v/>
      </c>
      <c r="AY124" s="10" t="str">
        <f t="shared" si="41"/>
        <v/>
      </c>
      <c r="AZ124" s="10" t="str">
        <f t="shared" si="70"/>
        <v/>
      </c>
      <c r="BA124" s="10" t="str">
        <f t="shared" si="52"/>
        <v/>
      </c>
      <c r="BB124" s="10" t="str">
        <f>IFERROR(IF(AW124="","",VLOOKUP(AW124,SUSS!R:S,2,FALSE)),AY124*SUSS!$M$2)</f>
        <v/>
      </c>
      <c r="BC124" s="10" t="str">
        <f t="shared" si="50"/>
        <v/>
      </c>
    </row>
    <row r="125" spans="29:55" ht="20.100000000000001" customHeight="1">
      <c r="AC125" s="10" t="str">
        <f t="shared" si="53"/>
        <v/>
      </c>
      <c r="AD125" s="10" t="str">
        <f t="shared" si="54"/>
        <v/>
      </c>
      <c r="AE125" s="10" t="str">
        <f t="shared" si="55"/>
        <v/>
      </c>
      <c r="AF125" s="10" t="str">
        <f t="shared" si="56"/>
        <v/>
      </c>
      <c r="AG125" s="10" t="str">
        <f t="shared" si="57"/>
        <v/>
      </c>
      <c r="AH125" s="10" t="str">
        <f t="shared" si="58"/>
        <v/>
      </c>
      <c r="AI125" s="10" t="str">
        <f t="shared" si="59"/>
        <v/>
      </c>
      <c r="AJ125" s="10" t="str">
        <f t="shared" si="60"/>
        <v/>
      </c>
      <c r="AK125" s="10" t="str">
        <f t="shared" si="61"/>
        <v/>
      </c>
      <c r="AN125" s="10" t="str">
        <f t="shared" si="62"/>
        <v/>
      </c>
      <c r="AO125" s="10" t="str">
        <f t="shared" si="63"/>
        <v/>
      </c>
      <c r="AP125" s="10" t="str">
        <f t="shared" si="64"/>
        <v/>
      </c>
      <c r="AT125" s="10" t="str">
        <f t="shared" si="65"/>
        <v/>
      </c>
      <c r="AU125" s="10" t="str">
        <f t="shared" si="66"/>
        <v/>
      </c>
      <c r="AV125" s="10" t="str">
        <f t="shared" si="67"/>
        <v/>
      </c>
      <c r="AW125" s="10" t="str">
        <f t="shared" si="68"/>
        <v/>
      </c>
      <c r="AX125" s="10" t="str">
        <f t="shared" si="69"/>
        <v/>
      </c>
      <c r="AY125" s="10" t="str">
        <f t="shared" si="41"/>
        <v/>
      </c>
      <c r="AZ125" s="10" t="str">
        <f t="shared" si="70"/>
        <v/>
      </c>
      <c r="BA125" s="10" t="str">
        <f t="shared" si="52"/>
        <v/>
      </c>
      <c r="BB125" s="10" t="str">
        <f>IFERROR(IF(AW125="","",VLOOKUP(AW125,SUSS!R:S,2,FALSE)),AY125*SUSS!$M$2)</f>
        <v/>
      </c>
      <c r="BC125" s="10" t="str">
        <f t="shared" si="50"/>
        <v/>
      </c>
    </row>
    <row r="126" spans="29:55" ht="20.100000000000001" customHeight="1">
      <c r="AC126" s="10" t="str">
        <f t="shared" si="53"/>
        <v/>
      </c>
      <c r="AD126" s="10" t="str">
        <f t="shared" si="54"/>
        <v/>
      </c>
      <c r="AE126" s="10" t="str">
        <f t="shared" si="55"/>
        <v/>
      </c>
      <c r="AF126" s="10" t="str">
        <f t="shared" si="56"/>
        <v/>
      </c>
      <c r="AG126" s="10" t="str">
        <f t="shared" si="57"/>
        <v/>
      </c>
      <c r="AH126" s="10" t="str">
        <f t="shared" si="58"/>
        <v/>
      </c>
      <c r="AI126" s="10" t="str">
        <f t="shared" si="59"/>
        <v/>
      </c>
      <c r="AJ126" s="10" t="str">
        <f t="shared" si="60"/>
        <v/>
      </c>
      <c r="AK126" s="10" t="str">
        <f t="shared" si="61"/>
        <v/>
      </c>
      <c r="AN126" s="10" t="str">
        <f t="shared" si="62"/>
        <v/>
      </c>
      <c r="AO126" s="10" t="str">
        <f t="shared" si="63"/>
        <v/>
      </c>
      <c r="AP126" s="10" t="str">
        <f t="shared" si="64"/>
        <v/>
      </c>
      <c r="AT126" s="10" t="str">
        <f t="shared" si="65"/>
        <v/>
      </c>
      <c r="AU126" s="10" t="str">
        <f t="shared" si="66"/>
        <v/>
      </c>
      <c r="AV126" s="10" t="str">
        <f t="shared" si="67"/>
        <v/>
      </c>
      <c r="AW126" s="10" t="str">
        <f t="shared" si="68"/>
        <v/>
      </c>
      <c r="AX126" s="10" t="str">
        <f t="shared" si="69"/>
        <v/>
      </c>
      <c r="AY126" s="10" t="str">
        <f t="shared" si="41"/>
        <v/>
      </c>
      <c r="AZ126" s="10" t="str">
        <f t="shared" si="70"/>
        <v/>
      </c>
      <c r="BA126" s="10" t="str">
        <f t="shared" si="52"/>
        <v/>
      </c>
      <c r="BB126" s="10" t="str">
        <f>IFERROR(IF(AW126="","",VLOOKUP(AW126,SUSS!R:S,2,FALSE)),AY126*SUSS!$M$2)</f>
        <v/>
      </c>
      <c r="BC126" s="10" t="str">
        <f t="shared" si="50"/>
        <v/>
      </c>
    </row>
    <row r="127" spans="29:55" ht="20.100000000000001" customHeight="1">
      <c r="AC127" s="10" t="str">
        <f t="shared" si="53"/>
        <v/>
      </c>
      <c r="AD127" s="10" t="str">
        <f t="shared" si="54"/>
        <v/>
      </c>
      <c r="AE127" s="10" t="str">
        <f t="shared" si="55"/>
        <v/>
      </c>
      <c r="AF127" s="10" t="str">
        <f t="shared" si="56"/>
        <v/>
      </c>
      <c r="AG127" s="10" t="str">
        <f t="shared" si="57"/>
        <v/>
      </c>
      <c r="AH127" s="10" t="str">
        <f t="shared" si="58"/>
        <v/>
      </c>
      <c r="AI127" s="10" t="str">
        <f t="shared" si="59"/>
        <v/>
      </c>
      <c r="AJ127" s="10" t="str">
        <f t="shared" si="60"/>
        <v/>
      </c>
      <c r="AK127" s="10" t="str">
        <f t="shared" si="61"/>
        <v/>
      </c>
      <c r="AN127" s="10" t="str">
        <f t="shared" si="62"/>
        <v/>
      </c>
      <c r="AO127" s="10" t="str">
        <f t="shared" si="63"/>
        <v/>
      </c>
      <c r="AP127" s="10" t="str">
        <f t="shared" si="64"/>
        <v/>
      </c>
      <c r="AT127" s="10" t="str">
        <f t="shared" si="65"/>
        <v/>
      </c>
      <c r="AU127" s="10" t="str">
        <f t="shared" si="66"/>
        <v/>
      </c>
      <c r="AV127" s="10" t="str">
        <f t="shared" si="67"/>
        <v/>
      </c>
      <c r="AW127" s="10" t="str">
        <f t="shared" si="68"/>
        <v/>
      </c>
      <c r="AX127" s="10" t="str">
        <f t="shared" si="69"/>
        <v/>
      </c>
      <c r="AY127" s="10" t="str">
        <f t="shared" si="41"/>
        <v/>
      </c>
      <c r="AZ127" s="10" t="str">
        <f t="shared" si="70"/>
        <v/>
      </c>
      <c r="BA127" s="10" t="str">
        <f t="shared" si="52"/>
        <v/>
      </c>
      <c r="BB127" s="10" t="str">
        <f>IFERROR(IF(AW127="","",VLOOKUP(AW127,SUSS!R:S,2,FALSE)),AY127*SUSS!$M$2)</f>
        <v/>
      </c>
      <c r="BC127" s="10" t="str">
        <f t="shared" si="50"/>
        <v/>
      </c>
    </row>
    <row r="128" spans="29:55" ht="20.100000000000001" customHeight="1">
      <c r="AC128" s="10" t="str">
        <f t="shared" si="53"/>
        <v/>
      </c>
      <c r="AD128" s="10" t="str">
        <f t="shared" si="54"/>
        <v/>
      </c>
      <c r="AE128" s="10" t="str">
        <f t="shared" si="55"/>
        <v/>
      </c>
      <c r="AF128" s="10" t="str">
        <f t="shared" si="56"/>
        <v/>
      </c>
      <c r="AG128" s="10" t="str">
        <f t="shared" si="57"/>
        <v/>
      </c>
      <c r="AH128" s="10" t="str">
        <f t="shared" si="58"/>
        <v/>
      </c>
      <c r="AI128" s="10" t="str">
        <f t="shared" si="59"/>
        <v/>
      </c>
      <c r="AJ128" s="10" t="str">
        <f t="shared" si="60"/>
        <v/>
      </c>
      <c r="AK128" s="10" t="str">
        <f t="shared" si="61"/>
        <v/>
      </c>
      <c r="AN128" s="10" t="str">
        <f t="shared" si="62"/>
        <v/>
      </c>
      <c r="AO128" s="10" t="str">
        <f t="shared" si="63"/>
        <v/>
      </c>
      <c r="AP128" s="10" t="str">
        <f t="shared" si="64"/>
        <v/>
      </c>
      <c r="AT128" s="10" t="str">
        <f t="shared" si="65"/>
        <v/>
      </c>
      <c r="AU128" s="10" t="str">
        <f t="shared" si="66"/>
        <v/>
      </c>
      <c r="AV128" s="10" t="str">
        <f t="shared" si="67"/>
        <v/>
      </c>
      <c r="AW128" s="10" t="str">
        <f t="shared" si="68"/>
        <v/>
      </c>
      <c r="AX128" s="10" t="str">
        <f t="shared" si="69"/>
        <v/>
      </c>
      <c r="AY128" s="10" t="str">
        <f t="shared" si="41"/>
        <v/>
      </c>
      <c r="AZ128" s="10" t="str">
        <f t="shared" si="70"/>
        <v/>
      </c>
      <c r="BA128" s="10" t="str">
        <f t="shared" si="52"/>
        <v/>
      </c>
      <c r="BB128" s="10" t="str">
        <f>IFERROR(IF(AW128="","",VLOOKUP(AW128,SUSS!R:S,2,FALSE)),AY128*SUSS!$M$2)</f>
        <v/>
      </c>
      <c r="BC128" s="10" t="str">
        <f t="shared" si="50"/>
        <v/>
      </c>
    </row>
    <row r="129" spans="29:55" ht="20.100000000000001" customHeight="1">
      <c r="AC129" s="10" t="str">
        <f t="shared" si="53"/>
        <v/>
      </c>
      <c r="AD129" s="10" t="str">
        <f t="shared" si="54"/>
        <v/>
      </c>
      <c r="AE129" s="10" t="str">
        <f t="shared" si="55"/>
        <v/>
      </c>
      <c r="AF129" s="10" t="str">
        <f t="shared" si="56"/>
        <v/>
      </c>
      <c r="AG129" s="10" t="str">
        <f t="shared" si="57"/>
        <v/>
      </c>
      <c r="AH129" s="10" t="str">
        <f t="shared" si="58"/>
        <v/>
      </c>
      <c r="AI129" s="10" t="str">
        <f t="shared" si="59"/>
        <v/>
      </c>
      <c r="AJ129" s="10" t="str">
        <f t="shared" si="60"/>
        <v/>
      </c>
      <c r="AK129" s="10" t="str">
        <f t="shared" si="61"/>
        <v/>
      </c>
      <c r="AN129" s="10" t="str">
        <f t="shared" si="62"/>
        <v/>
      </c>
      <c r="AO129" s="10" t="str">
        <f t="shared" si="63"/>
        <v/>
      </c>
      <c r="AP129" s="10" t="str">
        <f t="shared" si="64"/>
        <v/>
      </c>
      <c r="AT129" s="10" t="str">
        <f t="shared" si="65"/>
        <v/>
      </c>
      <c r="AU129" s="10" t="str">
        <f t="shared" si="66"/>
        <v/>
      </c>
      <c r="AV129" s="10" t="str">
        <f t="shared" si="67"/>
        <v/>
      </c>
      <c r="AW129" s="10" t="str">
        <f t="shared" si="68"/>
        <v/>
      </c>
      <c r="AX129" s="10" t="str">
        <f t="shared" si="69"/>
        <v/>
      </c>
      <c r="AY129" s="10" t="str">
        <f t="shared" si="41"/>
        <v/>
      </c>
      <c r="AZ129" s="10" t="str">
        <f t="shared" si="70"/>
        <v/>
      </c>
      <c r="BA129" s="10" t="str">
        <f t="shared" si="52"/>
        <v/>
      </c>
      <c r="BB129" s="10" t="str">
        <f>IFERROR(IF(AW129="","",VLOOKUP(AW129,SUSS!R:S,2,FALSE)),AY129*SUSS!$M$2)</f>
        <v/>
      </c>
      <c r="BC129" s="10" t="str">
        <f t="shared" si="50"/>
        <v/>
      </c>
    </row>
    <row r="130" spans="29:55" ht="20.100000000000001" customHeight="1">
      <c r="AC130" s="10" t="str">
        <f t="shared" si="53"/>
        <v/>
      </c>
      <c r="AD130" s="10" t="str">
        <f t="shared" si="54"/>
        <v/>
      </c>
      <c r="AE130" s="10" t="str">
        <f t="shared" si="55"/>
        <v/>
      </c>
      <c r="AF130" s="10" t="str">
        <f t="shared" si="56"/>
        <v/>
      </c>
      <c r="AG130" s="10" t="str">
        <f t="shared" si="57"/>
        <v/>
      </c>
      <c r="AH130" s="10" t="str">
        <f t="shared" si="58"/>
        <v/>
      </c>
      <c r="AI130" s="10" t="str">
        <f t="shared" si="59"/>
        <v/>
      </c>
      <c r="AJ130" s="10" t="str">
        <f t="shared" si="60"/>
        <v/>
      </c>
      <c r="AK130" s="10" t="str">
        <f t="shared" si="61"/>
        <v/>
      </c>
      <c r="AN130" s="10" t="str">
        <f t="shared" si="62"/>
        <v/>
      </c>
      <c r="AO130" s="10" t="str">
        <f t="shared" si="63"/>
        <v/>
      </c>
      <c r="AP130" s="10" t="str">
        <f t="shared" si="64"/>
        <v/>
      </c>
      <c r="AT130" s="10" t="str">
        <f t="shared" si="65"/>
        <v/>
      </c>
      <c r="AU130" s="10" t="str">
        <f t="shared" si="66"/>
        <v/>
      </c>
      <c r="AV130" s="10" t="str">
        <f t="shared" si="67"/>
        <v/>
      </c>
      <c r="AW130" s="10" t="str">
        <f t="shared" si="68"/>
        <v/>
      </c>
      <c r="AX130" s="10" t="str">
        <f t="shared" si="69"/>
        <v/>
      </c>
      <c r="AY130" s="10" t="str">
        <f t="shared" si="41"/>
        <v/>
      </c>
      <c r="AZ130" s="10" t="str">
        <f t="shared" si="70"/>
        <v/>
      </c>
      <c r="BA130" s="10" t="str">
        <f t="shared" si="52"/>
        <v/>
      </c>
      <c r="BB130" s="10" t="str">
        <f>IFERROR(IF(AW130="","",VLOOKUP(AW130,SUSS!R:S,2,FALSE)),AY130*SUSS!$M$2)</f>
        <v/>
      </c>
      <c r="BC130" s="10" t="str">
        <f t="shared" si="50"/>
        <v/>
      </c>
    </row>
    <row r="131" spans="29:55" ht="20.100000000000001" customHeight="1">
      <c r="AC131" s="10" t="str">
        <f t="shared" si="53"/>
        <v/>
      </c>
      <c r="AD131" s="10" t="str">
        <f t="shared" si="54"/>
        <v/>
      </c>
      <c r="AE131" s="10" t="str">
        <f t="shared" si="55"/>
        <v/>
      </c>
      <c r="AF131" s="10" t="str">
        <f t="shared" si="56"/>
        <v/>
      </c>
      <c r="AG131" s="10" t="str">
        <f t="shared" si="57"/>
        <v/>
      </c>
      <c r="AH131" s="10" t="str">
        <f t="shared" si="58"/>
        <v/>
      </c>
      <c r="AI131" s="10" t="str">
        <f t="shared" si="59"/>
        <v/>
      </c>
      <c r="AJ131" s="10" t="str">
        <f t="shared" si="60"/>
        <v/>
      </c>
      <c r="AK131" s="10" t="str">
        <f t="shared" si="61"/>
        <v/>
      </c>
      <c r="AN131" s="10" t="str">
        <f t="shared" si="62"/>
        <v/>
      </c>
      <c r="AO131" s="10" t="str">
        <f t="shared" si="63"/>
        <v/>
      </c>
      <c r="AP131" s="10" t="str">
        <f t="shared" si="64"/>
        <v/>
      </c>
      <c r="AT131" s="10" t="str">
        <f t="shared" si="65"/>
        <v/>
      </c>
      <c r="AU131" s="10" t="str">
        <f t="shared" si="66"/>
        <v/>
      </c>
      <c r="AV131" s="10" t="str">
        <f t="shared" si="67"/>
        <v/>
      </c>
      <c r="AW131" s="10" t="str">
        <f t="shared" si="68"/>
        <v/>
      </c>
      <c r="AX131" s="10" t="str">
        <f t="shared" si="69"/>
        <v/>
      </c>
      <c r="AY131" s="10" t="str">
        <f t="shared" si="41"/>
        <v/>
      </c>
      <c r="AZ131" s="10" t="str">
        <f t="shared" si="70"/>
        <v/>
      </c>
      <c r="BA131" s="10" t="str">
        <f t="shared" si="52"/>
        <v/>
      </c>
      <c r="BB131" s="10" t="str">
        <f>IFERROR(IF(AW131="","",VLOOKUP(AW131,SUSS!R:S,2,FALSE)),AY131*SUSS!$M$2)</f>
        <v/>
      </c>
      <c r="BC131" s="10" t="str">
        <f t="shared" si="50"/>
        <v/>
      </c>
    </row>
    <row r="132" spans="29:55" ht="20.100000000000001" customHeight="1">
      <c r="AC132" s="10" t="str">
        <f t="shared" si="53"/>
        <v/>
      </c>
      <c r="AD132" s="10" t="str">
        <f t="shared" si="54"/>
        <v/>
      </c>
      <c r="AE132" s="10" t="str">
        <f t="shared" si="55"/>
        <v/>
      </c>
      <c r="AF132" s="10" t="str">
        <f t="shared" si="56"/>
        <v/>
      </c>
      <c r="AG132" s="10" t="str">
        <f t="shared" si="57"/>
        <v/>
      </c>
      <c r="AH132" s="10" t="str">
        <f t="shared" si="58"/>
        <v/>
      </c>
      <c r="AI132" s="10" t="str">
        <f t="shared" si="59"/>
        <v/>
      </c>
      <c r="AJ132" s="10" t="str">
        <f t="shared" si="60"/>
        <v/>
      </c>
      <c r="AK132" s="10" t="str">
        <f t="shared" si="61"/>
        <v/>
      </c>
      <c r="AN132" s="10" t="str">
        <f t="shared" si="62"/>
        <v/>
      </c>
      <c r="AO132" s="10" t="str">
        <f t="shared" si="63"/>
        <v/>
      </c>
      <c r="AP132" s="10" t="str">
        <f t="shared" si="64"/>
        <v/>
      </c>
      <c r="AT132" s="10" t="str">
        <f t="shared" si="65"/>
        <v/>
      </c>
      <c r="AU132" s="10" t="str">
        <f t="shared" si="66"/>
        <v/>
      </c>
      <c r="AV132" s="10" t="str">
        <f t="shared" si="67"/>
        <v/>
      </c>
      <c r="AW132" s="10" t="str">
        <f t="shared" si="68"/>
        <v/>
      </c>
      <c r="AX132" s="10" t="str">
        <f t="shared" si="69"/>
        <v/>
      </c>
      <c r="AY132" s="10" t="str">
        <f t="shared" ref="AY132:AY195" si="71">VLOOKUP(AX132,AO:AP,2,FALSE)</f>
        <v/>
      </c>
      <c r="AZ132" s="10" t="str">
        <f t="shared" si="70"/>
        <v/>
      </c>
      <c r="BA132" s="10" t="str">
        <f t="shared" si="52"/>
        <v/>
      </c>
      <c r="BB132" s="10" t="str">
        <f>IFERROR(IF(AW132="","",VLOOKUP(AW132,SUSS!R:S,2,FALSE)),AY132*SUSS!$M$2)</f>
        <v/>
      </c>
      <c r="BC132" s="10" t="str">
        <f t="shared" si="50"/>
        <v/>
      </c>
    </row>
    <row r="133" spans="29:55" ht="20.100000000000001" customHeight="1">
      <c r="AC133" s="10" t="str">
        <f t="shared" si="53"/>
        <v/>
      </c>
      <c r="AD133" s="10" t="str">
        <f t="shared" si="54"/>
        <v/>
      </c>
      <c r="AE133" s="10" t="str">
        <f t="shared" si="55"/>
        <v/>
      </c>
      <c r="AF133" s="10" t="str">
        <f t="shared" si="56"/>
        <v/>
      </c>
      <c r="AG133" s="10" t="str">
        <f t="shared" si="57"/>
        <v/>
      </c>
      <c r="AH133" s="10" t="str">
        <f t="shared" si="58"/>
        <v/>
      </c>
      <c r="AI133" s="10" t="str">
        <f t="shared" si="59"/>
        <v/>
      </c>
      <c r="AJ133" s="10" t="str">
        <f t="shared" si="60"/>
        <v/>
      </c>
      <c r="AK133" s="10" t="str">
        <f t="shared" si="61"/>
        <v/>
      </c>
      <c r="AN133" s="10" t="str">
        <f t="shared" si="62"/>
        <v/>
      </c>
      <c r="AO133" s="10" t="str">
        <f t="shared" si="63"/>
        <v/>
      </c>
      <c r="AP133" s="10" t="str">
        <f t="shared" si="64"/>
        <v/>
      </c>
      <c r="AT133" s="10" t="str">
        <f t="shared" si="65"/>
        <v/>
      </c>
      <c r="AU133" s="10" t="str">
        <f t="shared" si="66"/>
        <v/>
      </c>
      <c r="AV133" s="10" t="str">
        <f t="shared" si="67"/>
        <v/>
      </c>
      <c r="AW133" s="10" t="str">
        <f t="shared" si="68"/>
        <v/>
      </c>
      <c r="AX133" s="10" t="str">
        <f t="shared" si="69"/>
        <v/>
      </c>
      <c r="AY133" s="10" t="str">
        <f t="shared" si="71"/>
        <v/>
      </c>
      <c r="AZ133" s="10" t="str">
        <f t="shared" si="70"/>
        <v/>
      </c>
      <c r="BA133" s="10" t="str">
        <f t="shared" si="52"/>
        <v/>
      </c>
      <c r="BB133" s="10" t="str">
        <f>IFERROR(IF(AW133="","",VLOOKUP(AW133,SUSS!R:S,2,FALSE)),AY133*SUSS!$M$2)</f>
        <v/>
      </c>
      <c r="BC133" s="10" t="str">
        <f t="shared" ref="BC133:BC196" si="72">IFERROR(IF(BB133&lt;&gt;"",AZ133*BB133,""),"VER")</f>
        <v/>
      </c>
    </row>
    <row r="134" spans="29:55" ht="20.100000000000001" customHeight="1">
      <c r="AC134" s="10" t="str">
        <f t="shared" si="53"/>
        <v/>
      </c>
      <c r="AD134" s="10" t="str">
        <f t="shared" si="54"/>
        <v/>
      </c>
      <c r="AE134" s="10" t="str">
        <f t="shared" si="55"/>
        <v/>
      </c>
      <c r="AF134" s="10" t="str">
        <f t="shared" si="56"/>
        <v/>
      </c>
      <c r="AG134" s="10" t="str">
        <f t="shared" si="57"/>
        <v/>
      </c>
      <c r="AH134" s="10" t="str">
        <f t="shared" si="58"/>
        <v/>
      </c>
      <c r="AI134" s="10" t="str">
        <f t="shared" si="59"/>
        <v/>
      </c>
      <c r="AJ134" s="10" t="str">
        <f t="shared" si="60"/>
        <v/>
      </c>
      <c r="AK134" s="10" t="str">
        <f t="shared" si="61"/>
        <v/>
      </c>
      <c r="AN134" s="10" t="str">
        <f t="shared" si="62"/>
        <v/>
      </c>
      <c r="AO134" s="10" t="str">
        <f t="shared" si="63"/>
        <v/>
      </c>
      <c r="AP134" s="10" t="str">
        <f t="shared" si="64"/>
        <v/>
      </c>
      <c r="AT134" s="10" t="str">
        <f t="shared" si="65"/>
        <v/>
      </c>
      <c r="AU134" s="10" t="str">
        <f t="shared" si="66"/>
        <v/>
      </c>
      <c r="AV134" s="10" t="str">
        <f t="shared" si="67"/>
        <v/>
      </c>
      <c r="AW134" s="10" t="str">
        <f t="shared" si="68"/>
        <v/>
      </c>
      <c r="AX134" s="10" t="str">
        <f t="shared" si="69"/>
        <v/>
      </c>
      <c r="AY134" s="10" t="str">
        <f t="shared" si="71"/>
        <v/>
      </c>
      <c r="AZ134" s="10" t="str">
        <f t="shared" si="70"/>
        <v/>
      </c>
      <c r="BA134" s="10" t="str">
        <f t="shared" si="52"/>
        <v/>
      </c>
      <c r="BB134" s="10" t="str">
        <f>IFERROR(IF(AW134="","",VLOOKUP(AW134,SUSS!R:S,2,FALSE)),AY134*SUSS!$M$2)</f>
        <v/>
      </c>
      <c r="BC134" s="10" t="str">
        <f t="shared" si="72"/>
        <v/>
      </c>
    </row>
    <row r="135" spans="29:55" ht="20.100000000000001" customHeight="1">
      <c r="AC135" s="10" t="str">
        <f t="shared" si="53"/>
        <v/>
      </c>
      <c r="AD135" s="10" t="str">
        <f t="shared" si="54"/>
        <v/>
      </c>
      <c r="AE135" s="10" t="str">
        <f t="shared" si="55"/>
        <v/>
      </c>
      <c r="AF135" s="10" t="str">
        <f t="shared" si="56"/>
        <v/>
      </c>
      <c r="AG135" s="10" t="str">
        <f t="shared" si="57"/>
        <v/>
      </c>
      <c r="AH135" s="10" t="str">
        <f t="shared" si="58"/>
        <v/>
      </c>
      <c r="AI135" s="10" t="str">
        <f t="shared" si="59"/>
        <v/>
      </c>
      <c r="AJ135" s="10" t="str">
        <f t="shared" si="60"/>
        <v/>
      </c>
      <c r="AK135" s="10" t="str">
        <f t="shared" si="61"/>
        <v/>
      </c>
      <c r="AN135" s="10" t="str">
        <f t="shared" si="62"/>
        <v/>
      </c>
      <c r="AO135" s="10" t="str">
        <f t="shared" si="63"/>
        <v/>
      </c>
      <c r="AP135" s="10" t="str">
        <f t="shared" si="64"/>
        <v/>
      </c>
      <c r="AT135" s="10" t="str">
        <f t="shared" si="65"/>
        <v/>
      </c>
      <c r="AU135" s="10" t="str">
        <f t="shared" si="66"/>
        <v/>
      </c>
      <c r="AV135" s="10" t="str">
        <f t="shared" si="67"/>
        <v/>
      </c>
      <c r="AW135" s="10" t="str">
        <f t="shared" si="68"/>
        <v/>
      </c>
      <c r="AX135" s="10" t="str">
        <f t="shared" si="69"/>
        <v/>
      </c>
      <c r="AY135" s="10" t="str">
        <f t="shared" si="71"/>
        <v/>
      </c>
      <c r="AZ135" s="10" t="str">
        <f t="shared" si="70"/>
        <v/>
      </c>
      <c r="BA135" s="10" t="str">
        <f t="shared" si="52"/>
        <v/>
      </c>
      <c r="BB135" s="10" t="str">
        <f>IFERROR(IF(AW135="","",VLOOKUP(AW135,SUSS!R:S,2,FALSE)),AY135*SUSS!$M$2)</f>
        <v/>
      </c>
      <c r="BC135" s="10" t="str">
        <f t="shared" si="72"/>
        <v/>
      </c>
    </row>
    <row r="136" spans="29:55" ht="20.100000000000001" customHeight="1">
      <c r="AC136" s="10" t="str">
        <f t="shared" si="53"/>
        <v/>
      </c>
      <c r="AD136" s="10" t="str">
        <f t="shared" si="54"/>
        <v/>
      </c>
      <c r="AE136" s="10" t="str">
        <f t="shared" si="55"/>
        <v/>
      </c>
      <c r="AF136" s="10" t="str">
        <f t="shared" si="56"/>
        <v/>
      </c>
      <c r="AG136" s="10" t="str">
        <f t="shared" si="57"/>
        <v/>
      </c>
      <c r="AH136" s="10" t="str">
        <f t="shared" si="58"/>
        <v/>
      </c>
      <c r="AI136" s="10" t="str">
        <f t="shared" si="59"/>
        <v/>
      </c>
      <c r="AJ136" s="10" t="str">
        <f t="shared" si="60"/>
        <v/>
      </c>
      <c r="AK136" s="10" t="str">
        <f t="shared" si="61"/>
        <v/>
      </c>
      <c r="AN136" s="10" t="str">
        <f t="shared" si="62"/>
        <v/>
      </c>
      <c r="AO136" s="10" t="str">
        <f t="shared" si="63"/>
        <v/>
      </c>
      <c r="AP136" s="10" t="str">
        <f t="shared" si="64"/>
        <v/>
      </c>
      <c r="AT136" s="10" t="str">
        <f t="shared" si="65"/>
        <v/>
      </c>
      <c r="AU136" s="10" t="str">
        <f t="shared" si="66"/>
        <v/>
      </c>
      <c r="AV136" s="10" t="str">
        <f t="shared" si="67"/>
        <v/>
      </c>
      <c r="AW136" s="10" t="str">
        <f t="shared" si="68"/>
        <v/>
      </c>
      <c r="AX136" s="10" t="str">
        <f t="shared" si="69"/>
        <v/>
      </c>
      <c r="AY136" s="10" t="str">
        <f t="shared" si="71"/>
        <v/>
      </c>
      <c r="AZ136" s="10" t="str">
        <f t="shared" si="70"/>
        <v/>
      </c>
      <c r="BA136" s="10" t="str">
        <f t="shared" ref="BA136:BA199" si="73">AT136&amp;" "&amp;AU136</f>
        <v/>
      </c>
      <c r="BB136" s="10" t="str">
        <f>IFERROR(IF(AW136="","",VLOOKUP(AW136,SUSS!R:S,2,FALSE)),AY136*SUSS!$M$2)</f>
        <v/>
      </c>
      <c r="BC136" s="10" t="str">
        <f t="shared" si="72"/>
        <v/>
      </c>
    </row>
    <row r="137" spans="29:55" ht="20.100000000000001" customHeight="1">
      <c r="AC137" s="10" t="str">
        <f t="shared" si="53"/>
        <v/>
      </c>
      <c r="AD137" s="10" t="str">
        <f t="shared" si="54"/>
        <v/>
      </c>
      <c r="AE137" s="10" t="str">
        <f t="shared" si="55"/>
        <v/>
      </c>
      <c r="AF137" s="10" t="str">
        <f t="shared" si="56"/>
        <v/>
      </c>
      <c r="AG137" s="10" t="str">
        <f t="shared" si="57"/>
        <v/>
      </c>
      <c r="AH137" s="10" t="str">
        <f t="shared" si="58"/>
        <v/>
      </c>
      <c r="AI137" s="10" t="str">
        <f t="shared" si="59"/>
        <v/>
      </c>
      <c r="AJ137" s="10" t="str">
        <f t="shared" si="60"/>
        <v/>
      </c>
      <c r="AK137" s="10" t="str">
        <f t="shared" si="61"/>
        <v/>
      </c>
      <c r="AN137" s="10" t="str">
        <f t="shared" si="62"/>
        <v/>
      </c>
      <c r="AO137" s="10" t="str">
        <f t="shared" si="63"/>
        <v/>
      </c>
      <c r="AP137" s="10" t="str">
        <f t="shared" si="64"/>
        <v/>
      </c>
      <c r="AT137" s="10" t="str">
        <f t="shared" si="65"/>
        <v/>
      </c>
      <c r="AU137" s="10" t="str">
        <f t="shared" si="66"/>
        <v/>
      </c>
      <c r="AV137" s="10" t="str">
        <f t="shared" si="67"/>
        <v/>
      </c>
      <c r="AW137" s="10" t="str">
        <f t="shared" si="68"/>
        <v/>
      </c>
      <c r="AX137" s="10" t="str">
        <f t="shared" si="69"/>
        <v/>
      </c>
      <c r="AY137" s="10" t="str">
        <f t="shared" si="71"/>
        <v/>
      </c>
      <c r="AZ137" s="10" t="str">
        <f t="shared" si="70"/>
        <v/>
      </c>
      <c r="BA137" s="10" t="str">
        <f t="shared" si="73"/>
        <v/>
      </c>
      <c r="BB137" s="10" t="str">
        <f>IFERROR(IF(AW137="","",VLOOKUP(AW137,SUSS!R:S,2,FALSE)),AY137*SUSS!$M$2)</f>
        <v/>
      </c>
      <c r="BC137" s="10" t="str">
        <f t="shared" si="72"/>
        <v/>
      </c>
    </row>
    <row r="138" spans="29:55" ht="20.100000000000001" customHeight="1">
      <c r="AC138" s="10" t="str">
        <f t="shared" si="53"/>
        <v/>
      </c>
      <c r="AD138" s="10" t="str">
        <f t="shared" si="54"/>
        <v/>
      </c>
      <c r="AE138" s="10" t="str">
        <f t="shared" si="55"/>
        <v/>
      </c>
      <c r="AF138" s="10" t="str">
        <f t="shared" si="56"/>
        <v/>
      </c>
      <c r="AG138" s="10" t="str">
        <f t="shared" si="57"/>
        <v/>
      </c>
      <c r="AH138" s="10" t="str">
        <f t="shared" si="58"/>
        <v/>
      </c>
      <c r="AI138" s="10" t="str">
        <f t="shared" si="59"/>
        <v/>
      </c>
      <c r="AJ138" s="10" t="str">
        <f t="shared" si="60"/>
        <v/>
      </c>
      <c r="AK138" s="10" t="str">
        <f t="shared" si="61"/>
        <v/>
      </c>
      <c r="AN138" s="10" t="str">
        <f t="shared" si="62"/>
        <v/>
      </c>
      <c r="AO138" s="10" t="str">
        <f t="shared" si="63"/>
        <v/>
      </c>
      <c r="AP138" s="10" t="str">
        <f t="shared" si="64"/>
        <v/>
      </c>
      <c r="AT138" s="10" t="str">
        <f t="shared" si="65"/>
        <v/>
      </c>
      <c r="AU138" s="10" t="str">
        <f t="shared" si="66"/>
        <v/>
      </c>
      <c r="AV138" s="10" t="str">
        <f t="shared" si="67"/>
        <v/>
      </c>
      <c r="AW138" s="10" t="str">
        <f t="shared" si="68"/>
        <v/>
      </c>
      <c r="AX138" s="10" t="str">
        <f t="shared" si="69"/>
        <v/>
      </c>
      <c r="AY138" s="10" t="str">
        <f t="shared" si="71"/>
        <v/>
      </c>
      <c r="AZ138" s="10" t="str">
        <f t="shared" si="70"/>
        <v/>
      </c>
      <c r="BA138" s="10" t="str">
        <f t="shared" si="73"/>
        <v/>
      </c>
      <c r="BB138" s="10" t="str">
        <f>IFERROR(IF(AW138="","",VLOOKUP(AW138,SUSS!R:S,2,FALSE)),AY138*SUSS!$M$2)</f>
        <v/>
      </c>
      <c r="BC138" s="10" t="str">
        <f t="shared" si="72"/>
        <v/>
      </c>
    </row>
    <row r="139" spans="29:55" ht="20.100000000000001" customHeight="1">
      <c r="AC139" s="10" t="str">
        <f t="shared" si="53"/>
        <v/>
      </c>
      <c r="AD139" s="10" t="str">
        <f t="shared" si="54"/>
        <v/>
      </c>
      <c r="AE139" s="10" t="str">
        <f t="shared" si="55"/>
        <v/>
      </c>
      <c r="AF139" s="10" t="str">
        <f t="shared" si="56"/>
        <v/>
      </c>
      <c r="AG139" s="10" t="str">
        <f t="shared" si="57"/>
        <v/>
      </c>
      <c r="AH139" s="10" t="str">
        <f t="shared" si="58"/>
        <v/>
      </c>
      <c r="AI139" s="10" t="str">
        <f t="shared" si="59"/>
        <v/>
      </c>
      <c r="AJ139" s="10" t="str">
        <f t="shared" si="60"/>
        <v/>
      </c>
      <c r="AK139" s="10" t="str">
        <f t="shared" si="61"/>
        <v/>
      </c>
      <c r="AN139" s="10" t="str">
        <f t="shared" si="62"/>
        <v/>
      </c>
      <c r="AO139" s="10" t="str">
        <f t="shared" si="63"/>
        <v/>
      </c>
      <c r="AP139" s="10" t="str">
        <f t="shared" si="64"/>
        <v/>
      </c>
      <c r="AT139" s="10" t="str">
        <f t="shared" si="65"/>
        <v/>
      </c>
      <c r="AU139" s="10" t="str">
        <f t="shared" si="66"/>
        <v/>
      </c>
      <c r="AV139" s="10" t="str">
        <f t="shared" si="67"/>
        <v/>
      </c>
      <c r="AW139" s="10" t="str">
        <f t="shared" si="68"/>
        <v/>
      </c>
      <c r="AX139" s="10" t="str">
        <f t="shared" si="69"/>
        <v/>
      </c>
      <c r="AY139" s="10" t="str">
        <f t="shared" si="71"/>
        <v/>
      </c>
      <c r="AZ139" s="10" t="str">
        <f t="shared" si="70"/>
        <v/>
      </c>
      <c r="BA139" s="10" t="str">
        <f t="shared" si="73"/>
        <v/>
      </c>
      <c r="BB139" s="10" t="str">
        <f>IFERROR(IF(AW139="","",VLOOKUP(AW139,SUSS!R:S,2,FALSE)),AY139*SUSS!$M$2)</f>
        <v/>
      </c>
      <c r="BC139" s="10" t="str">
        <f t="shared" si="72"/>
        <v/>
      </c>
    </row>
    <row r="140" spans="29:55" ht="20.100000000000001" customHeight="1">
      <c r="AC140" s="10" t="str">
        <f t="shared" si="53"/>
        <v/>
      </c>
      <c r="AD140" s="10" t="str">
        <f t="shared" si="54"/>
        <v/>
      </c>
      <c r="AE140" s="10" t="str">
        <f t="shared" si="55"/>
        <v/>
      </c>
      <c r="AF140" s="10" t="str">
        <f t="shared" si="56"/>
        <v/>
      </c>
      <c r="AG140" s="10" t="str">
        <f t="shared" si="57"/>
        <v/>
      </c>
      <c r="AH140" s="10" t="str">
        <f t="shared" si="58"/>
        <v/>
      </c>
      <c r="AI140" s="10" t="str">
        <f t="shared" si="59"/>
        <v/>
      </c>
      <c r="AJ140" s="10" t="str">
        <f t="shared" si="60"/>
        <v/>
      </c>
      <c r="AK140" s="10" t="str">
        <f t="shared" si="61"/>
        <v/>
      </c>
      <c r="AN140" s="10" t="str">
        <f t="shared" si="62"/>
        <v/>
      </c>
      <c r="AO140" s="10" t="str">
        <f t="shared" si="63"/>
        <v/>
      </c>
      <c r="AP140" s="10" t="str">
        <f t="shared" si="64"/>
        <v/>
      </c>
      <c r="AT140" s="10" t="str">
        <f t="shared" si="65"/>
        <v/>
      </c>
      <c r="AU140" s="10" t="str">
        <f t="shared" si="66"/>
        <v/>
      </c>
      <c r="AV140" s="10" t="str">
        <f t="shared" si="67"/>
        <v/>
      </c>
      <c r="AW140" s="10" t="str">
        <f t="shared" si="68"/>
        <v/>
      </c>
      <c r="AX140" s="10" t="str">
        <f t="shared" si="69"/>
        <v/>
      </c>
      <c r="AY140" s="10" t="str">
        <f t="shared" si="71"/>
        <v/>
      </c>
      <c r="AZ140" s="10" t="str">
        <f t="shared" si="70"/>
        <v/>
      </c>
      <c r="BA140" s="10" t="str">
        <f t="shared" si="73"/>
        <v/>
      </c>
      <c r="BB140" s="10" t="str">
        <f>IFERROR(IF(AW140="","",VLOOKUP(AW140,SUSS!R:S,2,FALSE)),AY140*SUSS!$M$2)</f>
        <v/>
      </c>
      <c r="BC140" s="10" t="str">
        <f t="shared" si="72"/>
        <v/>
      </c>
    </row>
    <row r="141" spans="29:55" ht="20.100000000000001" customHeight="1">
      <c r="AC141" s="10" t="str">
        <f t="shared" si="53"/>
        <v/>
      </c>
      <c r="AD141" s="10" t="str">
        <f t="shared" si="54"/>
        <v/>
      </c>
      <c r="AE141" s="10" t="str">
        <f t="shared" si="55"/>
        <v/>
      </c>
      <c r="AF141" s="10" t="str">
        <f t="shared" si="56"/>
        <v/>
      </c>
      <c r="AG141" s="10" t="str">
        <f t="shared" si="57"/>
        <v/>
      </c>
      <c r="AH141" s="10" t="str">
        <f t="shared" si="58"/>
        <v/>
      </c>
      <c r="AI141" s="10" t="str">
        <f t="shared" si="59"/>
        <v/>
      </c>
      <c r="AJ141" s="10" t="str">
        <f t="shared" si="60"/>
        <v/>
      </c>
      <c r="AK141" s="10" t="str">
        <f t="shared" si="61"/>
        <v/>
      </c>
      <c r="AN141" s="10" t="str">
        <f t="shared" si="62"/>
        <v/>
      </c>
      <c r="AO141" s="10" t="str">
        <f t="shared" si="63"/>
        <v/>
      </c>
      <c r="AP141" s="10" t="str">
        <f t="shared" si="64"/>
        <v/>
      </c>
      <c r="AT141" s="10" t="str">
        <f t="shared" si="65"/>
        <v/>
      </c>
      <c r="AU141" s="10" t="str">
        <f t="shared" si="66"/>
        <v/>
      </c>
      <c r="AV141" s="10" t="str">
        <f t="shared" si="67"/>
        <v/>
      </c>
      <c r="AW141" s="10" t="str">
        <f t="shared" si="68"/>
        <v/>
      </c>
      <c r="AX141" s="10" t="str">
        <f t="shared" si="69"/>
        <v/>
      </c>
      <c r="AY141" s="10" t="str">
        <f t="shared" si="71"/>
        <v/>
      </c>
      <c r="AZ141" s="10" t="str">
        <f t="shared" si="70"/>
        <v/>
      </c>
      <c r="BA141" s="10" t="str">
        <f t="shared" si="73"/>
        <v/>
      </c>
      <c r="BB141" s="10" t="str">
        <f>IFERROR(IF(AW141="","",VLOOKUP(AW141,SUSS!R:S,2,FALSE)),AY141*SUSS!$M$2)</f>
        <v/>
      </c>
      <c r="BC141" s="10" t="str">
        <f t="shared" si="72"/>
        <v/>
      </c>
    </row>
    <row r="142" spans="29:55" ht="20.100000000000001" customHeight="1">
      <c r="AC142" s="10" t="str">
        <f t="shared" si="53"/>
        <v/>
      </c>
      <c r="AD142" s="10" t="str">
        <f t="shared" si="54"/>
        <v/>
      </c>
      <c r="AE142" s="10" t="str">
        <f t="shared" si="55"/>
        <v/>
      </c>
      <c r="AF142" s="10" t="str">
        <f t="shared" si="56"/>
        <v/>
      </c>
      <c r="AG142" s="10" t="str">
        <f t="shared" si="57"/>
        <v/>
      </c>
      <c r="AH142" s="10" t="str">
        <f t="shared" si="58"/>
        <v/>
      </c>
      <c r="AI142" s="10" t="str">
        <f t="shared" si="59"/>
        <v/>
      </c>
      <c r="AJ142" s="10" t="str">
        <f t="shared" si="60"/>
        <v/>
      </c>
      <c r="AK142" s="10" t="str">
        <f t="shared" si="61"/>
        <v/>
      </c>
      <c r="AN142" s="10" t="str">
        <f t="shared" si="62"/>
        <v/>
      </c>
      <c r="AO142" s="10" t="str">
        <f t="shared" si="63"/>
        <v/>
      </c>
      <c r="AP142" s="10" t="str">
        <f t="shared" si="64"/>
        <v/>
      </c>
      <c r="AT142" s="10" t="str">
        <f t="shared" si="65"/>
        <v/>
      </c>
      <c r="AU142" s="10" t="str">
        <f t="shared" si="66"/>
        <v/>
      </c>
      <c r="AV142" s="10" t="str">
        <f t="shared" si="67"/>
        <v/>
      </c>
      <c r="AW142" s="10" t="str">
        <f t="shared" si="68"/>
        <v/>
      </c>
      <c r="AX142" s="10" t="str">
        <f t="shared" si="69"/>
        <v/>
      </c>
      <c r="AY142" s="10" t="str">
        <f t="shared" si="71"/>
        <v/>
      </c>
      <c r="AZ142" s="10" t="str">
        <f t="shared" si="70"/>
        <v/>
      </c>
      <c r="BA142" s="10" t="str">
        <f t="shared" si="73"/>
        <v/>
      </c>
      <c r="BB142" s="10" t="str">
        <f>IFERROR(IF(AW142="","",VLOOKUP(AW142,SUSS!R:S,2,FALSE)),AY142*SUSS!$M$2)</f>
        <v/>
      </c>
      <c r="BC142" s="10" t="str">
        <f t="shared" si="72"/>
        <v/>
      </c>
    </row>
    <row r="143" spans="29:55" ht="20.100000000000001" customHeight="1">
      <c r="AC143" s="10" t="str">
        <f t="shared" si="53"/>
        <v/>
      </c>
      <c r="AD143" s="10" t="str">
        <f t="shared" si="54"/>
        <v/>
      </c>
      <c r="AE143" s="10" t="str">
        <f t="shared" si="55"/>
        <v/>
      </c>
      <c r="AF143" s="10" t="str">
        <f t="shared" si="56"/>
        <v/>
      </c>
      <c r="AG143" s="10" t="str">
        <f t="shared" si="57"/>
        <v/>
      </c>
      <c r="AH143" s="10" t="str">
        <f t="shared" si="58"/>
        <v/>
      </c>
      <c r="AI143" s="10" t="str">
        <f t="shared" si="59"/>
        <v/>
      </c>
      <c r="AJ143" s="10" t="str">
        <f t="shared" si="60"/>
        <v/>
      </c>
      <c r="AK143" s="10" t="str">
        <f t="shared" si="61"/>
        <v/>
      </c>
      <c r="AN143" s="10" t="str">
        <f t="shared" si="62"/>
        <v/>
      </c>
      <c r="AO143" s="10" t="str">
        <f t="shared" si="63"/>
        <v/>
      </c>
      <c r="AP143" s="10" t="str">
        <f t="shared" si="64"/>
        <v/>
      </c>
      <c r="AT143" s="10" t="str">
        <f t="shared" si="65"/>
        <v/>
      </c>
      <c r="AU143" s="10" t="str">
        <f t="shared" si="66"/>
        <v/>
      </c>
      <c r="AV143" s="10" t="str">
        <f t="shared" si="67"/>
        <v/>
      </c>
      <c r="AW143" s="10" t="str">
        <f t="shared" si="68"/>
        <v/>
      </c>
      <c r="AX143" s="10" t="str">
        <f t="shared" si="69"/>
        <v/>
      </c>
      <c r="AY143" s="10" t="str">
        <f t="shared" si="71"/>
        <v/>
      </c>
      <c r="AZ143" s="10" t="str">
        <f t="shared" si="70"/>
        <v/>
      </c>
      <c r="BA143" s="10" t="str">
        <f t="shared" si="73"/>
        <v/>
      </c>
      <c r="BB143" s="10" t="str">
        <f>IFERROR(IF(AW143="","",VLOOKUP(AW143,SUSS!R:S,2,FALSE)),AY143*SUSS!$M$2)</f>
        <v/>
      </c>
      <c r="BC143" s="10" t="str">
        <f t="shared" si="72"/>
        <v/>
      </c>
    </row>
    <row r="144" spans="29:55" ht="20.100000000000001" customHeight="1">
      <c r="AC144" s="10" t="str">
        <f t="shared" si="53"/>
        <v/>
      </c>
      <c r="AD144" s="10" t="str">
        <f t="shared" si="54"/>
        <v/>
      </c>
      <c r="AE144" s="10" t="str">
        <f t="shared" si="55"/>
        <v/>
      </c>
      <c r="AF144" s="10" t="str">
        <f t="shared" si="56"/>
        <v/>
      </c>
      <c r="AG144" s="10" t="str">
        <f t="shared" si="57"/>
        <v/>
      </c>
      <c r="AH144" s="10" t="str">
        <f t="shared" si="58"/>
        <v/>
      </c>
      <c r="AI144" s="10" t="str">
        <f t="shared" si="59"/>
        <v/>
      </c>
      <c r="AJ144" s="10" t="str">
        <f t="shared" si="60"/>
        <v/>
      </c>
      <c r="AK144" s="10" t="str">
        <f t="shared" si="61"/>
        <v/>
      </c>
      <c r="AN144" s="10" t="str">
        <f t="shared" si="62"/>
        <v/>
      </c>
      <c r="AO144" s="10" t="str">
        <f t="shared" si="63"/>
        <v/>
      </c>
      <c r="AP144" s="10" t="str">
        <f t="shared" si="64"/>
        <v/>
      </c>
      <c r="AT144" s="10" t="str">
        <f t="shared" si="65"/>
        <v/>
      </c>
      <c r="AU144" s="10" t="str">
        <f t="shared" si="66"/>
        <v/>
      </c>
      <c r="AV144" s="10" t="str">
        <f t="shared" si="67"/>
        <v/>
      </c>
      <c r="AW144" s="10" t="str">
        <f t="shared" si="68"/>
        <v/>
      </c>
      <c r="AX144" s="10" t="str">
        <f t="shared" si="69"/>
        <v/>
      </c>
      <c r="AY144" s="10" t="str">
        <f t="shared" si="71"/>
        <v/>
      </c>
      <c r="AZ144" s="10" t="str">
        <f t="shared" si="70"/>
        <v/>
      </c>
      <c r="BA144" s="10" t="str">
        <f t="shared" si="73"/>
        <v/>
      </c>
      <c r="BB144" s="10" t="str">
        <f>IFERROR(IF(AW144="","",VLOOKUP(AW144,SUSS!R:S,2,FALSE)),AY144*SUSS!$M$2)</f>
        <v/>
      </c>
      <c r="BC144" s="10" t="str">
        <f t="shared" si="72"/>
        <v/>
      </c>
    </row>
    <row r="145" spans="29:55" ht="20.100000000000001" customHeight="1">
      <c r="AC145" s="10" t="str">
        <f t="shared" si="53"/>
        <v/>
      </c>
      <c r="AD145" s="10" t="str">
        <f t="shared" si="54"/>
        <v/>
      </c>
      <c r="AE145" s="10" t="str">
        <f t="shared" si="55"/>
        <v/>
      </c>
      <c r="AF145" s="10" t="str">
        <f t="shared" si="56"/>
        <v/>
      </c>
      <c r="AG145" s="10" t="str">
        <f t="shared" si="57"/>
        <v/>
      </c>
      <c r="AH145" s="10" t="str">
        <f t="shared" si="58"/>
        <v/>
      </c>
      <c r="AI145" s="10" t="str">
        <f t="shared" si="59"/>
        <v/>
      </c>
      <c r="AJ145" s="10" t="str">
        <f t="shared" si="60"/>
        <v/>
      </c>
      <c r="AK145" s="10" t="str">
        <f t="shared" si="61"/>
        <v/>
      </c>
      <c r="AN145" s="10" t="str">
        <f t="shared" si="62"/>
        <v/>
      </c>
      <c r="AO145" s="10" t="str">
        <f t="shared" si="63"/>
        <v/>
      </c>
      <c r="AP145" s="10" t="str">
        <f t="shared" si="64"/>
        <v/>
      </c>
      <c r="AT145" s="10" t="str">
        <f t="shared" si="65"/>
        <v/>
      </c>
      <c r="AU145" s="10" t="str">
        <f t="shared" si="66"/>
        <v/>
      </c>
      <c r="AV145" s="10" t="str">
        <f t="shared" si="67"/>
        <v/>
      </c>
      <c r="AW145" s="10" t="str">
        <f t="shared" si="68"/>
        <v/>
      </c>
      <c r="AX145" s="10" t="str">
        <f t="shared" si="69"/>
        <v/>
      </c>
      <c r="AY145" s="10" t="str">
        <f t="shared" si="71"/>
        <v/>
      </c>
      <c r="AZ145" s="10" t="str">
        <f t="shared" si="70"/>
        <v/>
      </c>
      <c r="BA145" s="10" t="str">
        <f t="shared" si="73"/>
        <v/>
      </c>
      <c r="BB145" s="10" t="str">
        <f>IFERROR(IF(AW145="","",VLOOKUP(AW145,SUSS!R:S,2,FALSE)),AY145*SUSS!$M$2)</f>
        <v/>
      </c>
      <c r="BC145" s="10" t="str">
        <f t="shared" si="72"/>
        <v/>
      </c>
    </row>
    <row r="146" spans="29:55" ht="20.100000000000001" customHeight="1">
      <c r="AC146" s="10" t="str">
        <f t="shared" si="53"/>
        <v/>
      </c>
      <c r="AD146" s="10" t="str">
        <f t="shared" si="54"/>
        <v/>
      </c>
      <c r="AE146" s="10" t="str">
        <f t="shared" si="55"/>
        <v/>
      </c>
      <c r="AF146" s="10" t="str">
        <f t="shared" si="56"/>
        <v/>
      </c>
      <c r="AG146" s="10" t="str">
        <f t="shared" si="57"/>
        <v/>
      </c>
      <c r="AH146" s="10" t="str">
        <f t="shared" si="58"/>
        <v/>
      </c>
      <c r="AI146" s="10" t="str">
        <f t="shared" si="59"/>
        <v/>
      </c>
      <c r="AJ146" s="10" t="str">
        <f t="shared" si="60"/>
        <v/>
      </c>
      <c r="AK146" s="10" t="str">
        <f t="shared" si="61"/>
        <v/>
      </c>
      <c r="AN146" s="10" t="str">
        <f t="shared" si="62"/>
        <v/>
      </c>
      <c r="AO146" s="10" t="str">
        <f t="shared" si="63"/>
        <v/>
      </c>
      <c r="AP146" s="10" t="str">
        <f t="shared" si="64"/>
        <v/>
      </c>
      <c r="AT146" s="10" t="str">
        <f t="shared" si="65"/>
        <v/>
      </c>
      <c r="AU146" s="10" t="str">
        <f t="shared" si="66"/>
        <v/>
      </c>
      <c r="AV146" s="10" t="str">
        <f t="shared" si="67"/>
        <v/>
      </c>
      <c r="AW146" s="10" t="str">
        <f t="shared" si="68"/>
        <v/>
      </c>
      <c r="AX146" s="10" t="str">
        <f t="shared" si="69"/>
        <v/>
      </c>
      <c r="AY146" s="10" t="str">
        <f t="shared" si="71"/>
        <v/>
      </c>
      <c r="AZ146" s="10" t="str">
        <f t="shared" si="70"/>
        <v/>
      </c>
      <c r="BA146" s="10" t="str">
        <f t="shared" si="73"/>
        <v/>
      </c>
      <c r="BB146" s="10" t="str">
        <f>IFERROR(IF(AW146="","",VLOOKUP(AW146,SUSS!R:S,2,FALSE)),AY146*SUSS!$M$2)</f>
        <v/>
      </c>
      <c r="BC146" s="10" t="str">
        <f t="shared" si="72"/>
        <v/>
      </c>
    </row>
    <row r="147" spans="29:55" ht="20.100000000000001" customHeight="1">
      <c r="AC147" s="10" t="str">
        <f t="shared" si="53"/>
        <v/>
      </c>
      <c r="AD147" s="10" t="str">
        <f t="shared" si="54"/>
        <v/>
      </c>
      <c r="AE147" s="10" t="str">
        <f t="shared" si="55"/>
        <v/>
      </c>
      <c r="AF147" s="10" t="str">
        <f t="shared" si="56"/>
        <v/>
      </c>
      <c r="AG147" s="10" t="str">
        <f t="shared" si="57"/>
        <v/>
      </c>
      <c r="AH147" s="10" t="str">
        <f t="shared" si="58"/>
        <v/>
      </c>
      <c r="AI147" s="10" t="str">
        <f t="shared" si="59"/>
        <v/>
      </c>
      <c r="AJ147" s="10" t="str">
        <f t="shared" si="60"/>
        <v/>
      </c>
      <c r="AK147" s="10" t="str">
        <f t="shared" si="61"/>
        <v/>
      </c>
      <c r="AN147" s="10" t="str">
        <f t="shared" si="62"/>
        <v/>
      </c>
      <c r="AO147" s="10" t="str">
        <f t="shared" si="63"/>
        <v/>
      </c>
      <c r="AP147" s="10" t="str">
        <f t="shared" si="64"/>
        <v/>
      </c>
      <c r="AT147" s="10" t="str">
        <f t="shared" si="65"/>
        <v/>
      </c>
      <c r="AU147" s="10" t="str">
        <f t="shared" si="66"/>
        <v/>
      </c>
      <c r="AV147" s="10" t="str">
        <f t="shared" si="67"/>
        <v/>
      </c>
      <c r="AW147" s="10" t="str">
        <f t="shared" si="68"/>
        <v/>
      </c>
      <c r="AX147" s="10" t="str">
        <f t="shared" si="69"/>
        <v/>
      </c>
      <c r="AY147" s="10" t="str">
        <f t="shared" si="71"/>
        <v/>
      </c>
      <c r="AZ147" s="10" t="str">
        <f t="shared" si="70"/>
        <v/>
      </c>
      <c r="BA147" s="10" t="str">
        <f t="shared" si="73"/>
        <v/>
      </c>
      <c r="BB147" s="10" t="str">
        <f>IFERROR(IF(AW147="","",VLOOKUP(AW147,SUSS!R:S,2,FALSE)),AY147*SUSS!$M$2)</f>
        <v/>
      </c>
      <c r="BC147" s="10" t="str">
        <f t="shared" si="72"/>
        <v/>
      </c>
    </row>
    <row r="148" spans="29:55" ht="20.100000000000001" customHeight="1">
      <c r="AC148" s="10" t="str">
        <f t="shared" si="53"/>
        <v/>
      </c>
      <c r="AD148" s="10" t="str">
        <f t="shared" si="54"/>
        <v/>
      </c>
      <c r="AE148" s="10" t="str">
        <f t="shared" si="55"/>
        <v/>
      </c>
      <c r="AF148" s="10" t="str">
        <f t="shared" si="56"/>
        <v/>
      </c>
      <c r="AG148" s="10" t="str">
        <f t="shared" si="57"/>
        <v/>
      </c>
      <c r="AH148" s="10" t="str">
        <f t="shared" si="58"/>
        <v/>
      </c>
      <c r="AI148" s="10" t="str">
        <f t="shared" si="59"/>
        <v/>
      </c>
      <c r="AJ148" s="10" t="str">
        <f t="shared" si="60"/>
        <v/>
      </c>
      <c r="AK148" s="10" t="str">
        <f t="shared" si="61"/>
        <v/>
      </c>
      <c r="AN148" s="10" t="str">
        <f t="shared" si="62"/>
        <v/>
      </c>
      <c r="AO148" s="10" t="str">
        <f t="shared" si="63"/>
        <v/>
      </c>
      <c r="AP148" s="10" t="str">
        <f t="shared" si="64"/>
        <v/>
      </c>
      <c r="AT148" s="10" t="str">
        <f t="shared" si="65"/>
        <v/>
      </c>
      <c r="AU148" s="10" t="str">
        <f t="shared" si="66"/>
        <v/>
      </c>
      <c r="AV148" s="10" t="str">
        <f t="shared" si="67"/>
        <v/>
      </c>
      <c r="AW148" s="10" t="str">
        <f t="shared" si="68"/>
        <v/>
      </c>
      <c r="AX148" s="10" t="str">
        <f t="shared" si="69"/>
        <v/>
      </c>
      <c r="AY148" s="10" t="str">
        <f t="shared" si="71"/>
        <v/>
      </c>
      <c r="AZ148" s="10" t="str">
        <f t="shared" si="70"/>
        <v/>
      </c>
      <c r="BA148" s="10" t="str">
        <f t="shared" si="73"/>
        <v/>
      </c>
      <c r="BB148" s="10" t="str">
        <f>IFERROR(IF(AW148="","",VLOOKUP(AW148,SUSS!R:S,2,FALSE)),AY148*SUSS!$M$2)</f>
        <v/>
      </c>
      <c r="BC148" s="10" t="str">
        <f t="shared" si="72"/>
        <v/>
      </c>
    </row>
    <row r="149" spans="29:55" ht="20.100000000000001" customHeight="1">
      <c r="AC149" s="10" t="str">
        <f t="shared" si="53"/>
        <v/>
      </c>
      <c r="AD149" s="10" t="str">
        <f t="shared" si="54"/>
        <v/>
      </c>
      <c r="AE149" s="10" t="str">
        <f t="shared" si="55"/>
        <v/>
      </c>
      <c r="AF149" s="10" t="str">
        <f t="shared" si="56"/>
        <v/>
      </c>
      <c r="AG149" s="10" t="str">
        <f t="shared" si="57"/>
        <v/>
      </c>
      <c r="AH149" s="10" t="str">
        <f t="shared" si="58"/>
        <v/>
      </c>
      <c r="AI149" s="10" t="str">
        <f t="shared" si="59"/>
        <v/>
      </c>
      <c r="AJ149" s="10" t="str">
        <f t="shared" si="60"/>
        <v/>
      </c>
      <c r="AK149" s="10" t="str">
        <f t="shared" si="61"/>
        <v/>
      </c>
      <c r="AN149" s="10" t="str">
        <f t="shared" si="62"/>
        <v/>
      </c>
      <c r="AO149" s="10" t="str">
        <f t="shared" si="63"/>
        <v/>
      </c>
      <c r="AP149" s="10" t="str">
        <f t="shared" si="64"/>
        <v/>
      </c>
      <c r="AT149" s="10" t="str">
        <f t="shared" si="65"/>
        <v/>
      </c>
      <c r="AU149" s="10" t="str">
        <f t="shared" si="66"/>
        <v/>
      </c>
      <c r="AV149" s="10" t="str">
        <f t="shared" si="67"/>
        <v/>
      </c>
      <c r="AW149" s="10" t="str">
        <f t="shared" si="68"/>
        <v/>
      </c>
      <c r="AX149" s="10" t="str">
        <f t="shared" si="69"/>
        <v/>
      </c>
      <c r="AY149" s="10" t="str">
        <f t="shared" si="71"/>
        <v/>
      </c>
      <c r="AZ149" s="10" t="str">
        <f t="shared" si="70"/>
        <v/>
      </c>
      <c r="BA149" s="10" t="str">
        <f t="shared" si="73"/>
        <v/>
      </c>
      <c r="BB149" s="10" t="str">
        <f>IFERROR(IF(AW149="","",VLOOKUP(AW149,SUSS!R:S,2,FALSE)),AY149*SUSS!$M$2)</f>
        <v/>
      </c>
      <c r="BC149" s="10" t="str">
        <f t="shared" si="72"/>
        <v/>
      </c>
    </row>
    <row r="150" spans="29:55" ht="20.100000000000001" customHeight="1">
      <c r="AC150" s="10" t="str">
        <f t="shared" si="53"/>
        <v/>
      </c>
      <c r="AD150" s="10" t="str">
        <f t="shared" si="54"/>
        <v/>
      </c>
      <c r="AE150" s="10" t="str">
        <f t="shared" si="55"/>
        <v/>
      </c>
      <c r="AF150" s="10" t="str">
        <f t="shared" si="56"/>
        <v/>
      </c>
      <c r="AG150" s="10" t="str">
        <f t="shared" si="57"/>
        <v/>
      </c>
      <c r="AH150" s="10" t="str">
        <f t="shared" si="58"/>
        <v/>
      </c>
      <c r="AI150" s="10" t="str">
        <f t="shared" si="59"/>
        <v/>
      </c>
      <c r="AJ150" s="10" t="str">
        <f t="shared" si="60"/>
        <v/>
      </c>
      <c r="AK150" s="10" t="str">
        <f t="shared" si="61"/>
        <v/>
      </c>
      <c r="AN150" s="10" t="str">
        <f t="shared" si="62"/>
        <v/>
      </c>
      <c r="AO150" s="10" t="str">
        <f t="shared" si="63"/>
        <v/>
      </c>
      <c r="AP150" s="10" t="str">
        <f t="shared" si="64"/>
        <v/>
      </c>
      <c r="AT150" s="10" t="str">
        <f t="shared" si="65"/>
        <v/>
      </c>
      <c r="AU150" s="10" t="str">
        <f t="shared" si="66"/>
        <v/>
      </c>
      <c r="AV150" s="10" t="str">
        <f t="shared" si="67"/>
        <v/>
      </c>
      <c r="AW150" s="10" t="str">
        <f t="shared" si="68"/>
        <v/>
      </c>
      <c r="AX150" s="10" t="str">
        <f t="shared" si="69"/>
        <v/>
      </c>
      <c r="AY150" s="10" t="str">
        <f t="shared" si="71"/>
        <v/>
      </c>
      <c r="AZ150" s="10" t="str">
        <f t="shared" si="70"/>
        <v/>
      </c>
      <c r="BA150" s="10" t="str">
        <f t="shared" si="73"/>
        <v/>
      </c>
      <c r="BB150" s="10" t="str">
        <f>IFERROR(IF(AW150="","",VLOOKUP(AW150,SUSS!R:S,2,FALSE)),AY150*SUSS!$M$2)</f>
        <v/>
      </c>
      <c r="BC150" s="10" t="str">
        <f t="shared" si="72"/>
        <v/>
      </c>
    </row>
    <row r="151" spans="29:55" ht="20.100000000000001" customHeight="1">
      <c r="AC151" s="10" t="str">
        <f t="shared" si="53"/>
        <v/>
      </c>
      <c r="AD151" s="10" t="str">
        <f t="shared" si="54"/>
        <v/>
      </c>
      <c r="AE151" s="10" t="str">
        <f t="shared" si="55"/>
        <v/>
      </c>
      <c r="AF151" s="10" t="str">
        <f t="shared" si="56"/>
        <v/>
      </c>
      <c r="AG151" s="10" t="str">
        <f t="shared" si="57"/>
        <v/>
      </c>
      <c r="AH151" s="10" t="str">
        <f t="shared" si="58"/>
        <v/>
      </c>
      <c r="AI151" s="10" t="str">
        <f t="shared" si="59"/>
        <v/>
      </c>
      <c r="AJ151" s="10" t="str">
        <f t="shared" si="60"/>
        <v/>
      </c>
      <c r="AK151" s="10" t="str">
        <f t="shared" si="61"/>
        <v/>
      </c>
      <c r="AN151" s="10" t="str">
        <f t="shared" si="62"/>
        <v/>
      </c>
      <c r="AO151" s="10" t="str">
        <f t="shared" si="63"/>
        <v/>
      </c>
      <c r="AP151" s="10" t="str">
        <f t="shared" si="64"/>
        <v/>
      </c>
      <c r="AT151" s="10" t="str">
        <f t="shared" si="65"/>
        <v/>
      </c>
      <c r="AU151" s="10" t="str">
        <f t="shared" si="66"/>
        <v/>
      </c>
      <c r="AV151" s="10" t="str">
        <f t="shared" si="67"/>
        <v/>
      </c>
      <c r="AW151" s="10" t="str">
        <f t="shared" si="68"/>
        <v/>
      </c>
      <c r="AX151" s="10" t="str">
        <f t="shared" si="69"/>
        <v/>
      </c>
      <c r="AY151" s="10" t="str">
        <f t="shared" si="71"/>
        <v/>
      </c>
      <c r="AZ151" s="10" t="str">
        <f t="shared" si="70"/>
        <v/>
      </c>
      <c r="BA151" s="10" t="str">
        <f t="shared" si="73"/>
        <v/>
      </c>
      <c r="BB151" s="10" t="str">
        <f>IFERROR(IF(AW151="","",VLOOKUP(AW151,SUSS!R:S,2,FALSE)),AY151*SUSS!$M$2)</f>
        <v/>
      </c>
      <c r="BC151" s="10" t="str">
        <f t="shared" si="72"/>
        <v/>
      </c>
    </row>
    <row r="152" spans="29:55" ht="20.100000000000001" customHeight="1">
      <c r="AC152" s="10" t="str">
        <f t="shared" si="53"/>
        <v/>
      </c>
      <c r="AD152" s="10" t="str">
        <f t="shared" si="54"/>
        <v/>
      </c>
      <c r="AE152" s="10" t="str">
        <f t="shared" si="55"/>
        <v/>
      </c>
      <c r="AF152" s="10" t="str">
        <f t="shared" si="56"/>
        <v/>
      </c>
      <c r="AG152" s="10" t="str">
        <f t="shared" si="57"/>
        <v/>
      </c>
      <c r="AH152" s="10" t="str">
        <f t="shared" si="58"/>
        <v/>
      </c>
      <c r="AI152" s="10" t="str">
        <f t="shared" si="59"/>
        <v/>
      </c>
      <c r="AJ152" s="10" t="str">
        <f t="shared" si="60"/>
        <v/>
      </c>
      <c r="AK152" s="10" t="str">
        <f t="shared" si="61"/>
        <v/>
      </c>
      <c r="AN152" s="10" t="str">
        <f t="shared" si="62"/>
        <v/>
      </c>
      <c r="AO152" s="10" t="str">
        <f t="shared" si="63"/>
        <v/>
      </c>
      <c r="AP152" s="10" t="str">
        <f t="shared" si="64"/>
        <v/>
      </c>
      <c r="AT152" s="10" t="str">
        <f t="shared" si="65"/>
        <v/>
      </c>
      <c r="AU152" s="10" t="str">
        <f t="shared" si="66"/>
        <v/>
      </c>
      <c r="AV152" s="10" t="str">
        <f t="shared" si="67"/>
        <v/>
      </c>
      <c r="AW152" s="10" t="str">
        <f t="shared" si="68"/>
        <v/>
      </c>
      <c r="AX152" s="10" t="str">
        <f t="shared" si="69"/>
        <v/>
      </c>
      <c r="AY152" s="10" t="str">
        <f t="shared" si="71"/>
        <v/>
      </c>
      <c r="AZ152" s="10" t="str">
        <f t="shared" si="70"/>
        <v/>
      </c>
      <c r="BA152" s="10" t="str">
        <f t="shared" si="73"/>
        <v/>
      </c>
      <c r="BB152" s="10" t="str">
        <f>IFERROR(IF(AW152="","",VLOOKUP(AW152,SUSS!R:S,2,FALSE)),AY152*SUSS!$M$2)</f>
        <v/>
      </c>
      <c r="BC152" s="10" t="str">
        <f t="shared" si="72"/>
        <v/>
      </c>
    </row>
    <row r="153" spans="29:55" ht="20.100000000000001" customHeight="1">
      <c r="AC153" s="10" t="str">
        <f t="shared" si="53"/>
        <v/>
      </c>
      <c r="AD153" s="10" t="str">
        <f t="shared" si="54"/>
        <v/>
      </c>
      <c r="AE153" s="10" t="str">
        <f t="shared" si="55"/>
        <v/>
      </c>
      <c r="AF153" s="10" t="str">
        <f t="shared" si="56"/>
        <v/>
      </c>
      <c r="AG153" s="10" t="str">
        <f t="shared" si="57"/>
        <v/>
      </c>
      <c r="AH153" s="10" t="str">
        <f t="shared" si="58"/>
        <v/>
      </c>
      <c r="AI153" s="10" t="str">
        <f t="shared" si="59"/>
        <v/>
      </c>
      <c r="AJ153" s="10" t="str">
        <f t="shared" si="60"/>
        <v/>
      </c>
      <c r="AK153" s="10" t="str">
        <f t="shared" si="61"/>
        <v/>
      </c>
      <c r="AN153" s="10" t="str">
        <f t="shared" si="62"/>
        <v/>
      </c>
      <c r="AO153" s="10" t="str">
        <f t="shared" si="63"/>
        <v/>
      </c>
      <c r="AP153" s="10" t="str">
        <f t="shared" si="64"/>
        <v/>
      </c>
      <c r="AT153" s="10" t="str">
        <f t="shared" si="65"/>
        <v/>
      </c>
      <c r="AU153" s="10" t="str">
        <f t="shared" si="66"/>
        <v/>
      </c>
      <c r="AV153" s="10" t="str">
        <f t="shared" si="67"/>
        <v/>
      </c>
      <c r="AW153" s="10" t="str">
        <f t="shared" si="68"/>
        <v/>
      </c>
      <c r="AX153" s="10" t="str">
        <f t="shared" si="69"/>
        <v/>
      </c>
      <c r="AY153" s="10" t="str">
        <f t="shared" si="71"/>
        <v/>
      </c>
      <c r="AZ153" s="10" t="str">
        <f t="shared" si="70"/>
        <v/>
      </c>
      <c r="BA153" s="10" t="str">
        <f t="shared" si="73"/>
        <v/>
      </c>
      <c r="BB153" s="10" t="str">
        <f>IFERROR(IF(AW153="","",VLOOKUP(AW153,SUSS!R:S,2,FALSE)),AY153*SUSS!$M$2)</f>
        <v/>
      </c>
      <c r="BC153" s="10" t="str">
        <f t="shared" si="72"/>
        <v/>
      </c>
    </row>
    <row r="154" spans="29:55" ht="20.100000000000001" customHeight="1">
      <c r="AC154" s="10" t="str">
        <f t="shared" si="53"/>
        <v/>
      </c>
      <c r="AD154" s="10" t="str">
        <f t="shared" si="54"/>
        <v/>
      </c>
      <c r="AE154" s="10" t="str">
        <f t="shared" si="55"/>
        <v/>
      </c>
      <c r="AF154" s="10" t="str">
        <f t="shared" si="56"/>
        <v/>
      </c>
      <c r="AG154" s="10" t="str">
        <f t="shared" si="57"/>
        <v/>
      </c>
      <c r="AH154" s="10" t="str">
        <f t="shared" si="58"/>
        <v/>
      </c>
      <c r="AI154" s="10" t="str">
        <f t="shared" si="59"/>
        <v/>
      </c>
      <c r="AJ154" s="10" t="str">
        <f t="shared" si="60"/>
        <v/>
      </c>
      <c r="AK154" s="10" t="str">
        <f t="shared" si="61"/>
        <v/>
      </c>
      <c r="AN154" s="10" t="str">
        <f t="shared" si="62"/>
        <v/>
      </c>
      <c r="AO154" s="10" t="str">
        <f t="shared" si="63"/>
        <v/>
      </c>
      <c r="AP154" s="10" t="str">
        <f t="shared" si="64"/>
        <v/>
      </c>
      <c r="AT154" s="10" t="str">
        <f t="shared" si="65"/>
        <v/>
      </c>
      <c r="AU154" s="10" t="str">
        <f t="shared" si="66"/>
        <v/>
      </c>
      <c r="AV154" s="10" t="str">
        <f t="shared" si="67"/>
        <v/>
      </c>
      <c r="AW154" s="10" t="str">
        <f t="shared" si="68"/>
        <v/>
      </c>
      <c r="AX154" s="10" t="str">
        <f t="shared" si="69"/>
        <v/>
      </c>
      <c r="AY154" s="10" t="str">
        <f t="shared" si="71"/>
        <v/>
      </c>
      <c r="AZ154" s="10" t="str">
        <f t="shared" si="70"/>
        <v/>
      </c>
      <c r="BA154" s="10" t="str">
        <f t="shared" si="73"/>
        <v/>
      </c>
      <c r="BB154" s="10" t="str">
        <f>IFERROR(IF(AW154="","",VLOOKUP(AW154,SUSS!R:S,2,FALSE)),AY154*SUSS!$M$2)</f>
        <v/>
      </c>
      <c r="BC154" s="10" t="str">
        <f t="shared" si="72"/>
        <v/>
      </c>
    </row>
    <row r="155" spans="29:55" ht="20.100000000000001" customHeight="1">
      <c r="AC155" s="10" t="str">
        <f t="shared" si="53"/>
        <v/>
      </c>
      <c r="AD155" s="10" t="str">
        <f t="shared" si="54"/>
        <v/>
      </c>
      <c r="AE155" s="10" t="str">
        <f t="shared" si="55"/>
        <v/>
      </c>
      <c r="AF155" s="10" t="str">
        <f t="shared" si="56"/>
        <v/>
      </c>
      <c r="AG155" s="10" t="str">
        <f t="shared" si="57"/>
        <v/>
      </c>
      <c r="AH155" s="10" t="str">
        <f t="shared" si="58"/>
        <v/>
      </c>
      <c r="AI155" s="10" t="str">
        <f t="shared" si="59"/>
        <v/>
      </c>
      <c r="AJ155" s="10" t="str">
        <f t="shared" si="60"/>
        <v/>
      </c>
      <c r="AK155" s="10" t="str">
        <f t="shared" si="61"/>
        <v/>
      </c>
      <c r="AN155" s="10" t="str">
        <f t="shared" si="62"/>
        <v/>
      </c>
      <c r="AO155" s="10" t="str">
        <f t="shared" si="63"/>
        <v/>
      </c>
      <c r="AP155" s="10" t="str">
        <f t="shared" si="64"/>
        <v/>
      </c>
      <c r="AT155" s="10" t="str">
        <f t="shared" si="65"/>
        <v/>
      </c>
      <c r="AU155" s="10" t="str">
        <f t="shared" si="66"/>
        <v/>
      </c>
      <c r="AV155" s="10" t="str">
        <f t="shared" si="67"/>
        <v/>
      </c>
      <c r="AW155" s="10" t="str">
        <f t="shared" si="68"/>
        <v/>
      </c>
      <c r="AX155" s="10" t="str">
        <f t="shared" si="69"/>
        <v/>
      </c>
      <c r="AY155" s="10" t="str">
        <f t="shared" si="71"/>
        <v/>
      </c>
      <c r="AZ155" s="10" t="str">
        <f t="shared" si="70"/>
        <v/>
      </c>
      <c r="BA155" s="10" t="str">
        <f t="shared" si="73"/>
        <v/>
      </c>
      <c r="BB155" s="10" t="str">
        <f>IFERROR(IF(AW155="","",VLOOKUP(AW155,SUSS!R:S,2,FALSE)),AY155*SUSS!$M$2)</f>
        <v/>
      </c>
      <c r="BC155" s="10" t="str">
        <f t="shared" si="72"/>
        <v/>
      </c>
    </row>
    <row r="156" spans="29:55" ht="20.100000000000001" customHeight="1">
      <c r="AC156" s="10" t="str">
        <f t="shared" si="53"/>
        <v/>
      </c>
      <c r="AD156" s="10" t="str">
        <f t="shared" si="54"/>
        <v/>
      </c>
      <c r="AE156" s="10" t="str">
        <f t="shared" si="55"/>
        <v/>
      </c>
      <c r="AF156" s="10" t="str">
        <f t="shared" si="56"/>
        <v/>
      </c>
      <c r="AG156" s="10" t="str">
        <f t="shared" si="57"/>
        <v/>
      </c>
      <c r="AH156" s="10" t="str">
        <f t="shared" si="58"/>
        <v/>
      </c>
      <c r="AI156" s="10" t="str">
        <f t="shared" si="59"/>
        <v/>
      </c>
      <c r="AJ156" s="10" t="str">
        <f t="shared" si="60"/>
        <v/>
      </c>
      <c r="AK156" s="10" t="str">
        <f t="shared" si="61"/>
        <v/>
      </c>
      <c r="AN156" s="10" t="str">
        <f t="shared" si="62"/>
        <v/>
      </c>
      <c r="AO156" s="10" t="str">
        <f t="shared" si="63"/>
        <v/>
      </c>
      <c r="AP156" s="10" t="str">
        <f t="shared" si="64"/>
        <v/>
      </c>
      <c r="AT156" s="10" t="str">
        <f t="shared" si="65"/>
        <v/>
      </c>
      <c r="AU156" s="10" t="str">
        <f t="shared" si="66"/>
        <v/>
      </c>
      <c r="AV156" s="10" t="str">
        <f t="shared" si="67"/>
        <v/>
      </c>
      <c r="AW156" s="10" t="str">
        <f t="shared" si="68"/>
        <v/>
      </c>
      <c r="AX156" s="10" t="str">
        <f t="shared" si="69"/>
        <v/>
      </c>
      <c r="AY156" s="10" t="str">
        <f t="shared" si="71"/>
        <v/>
      </c>
      <c r="AZ156" s="10" t="str">
        <f t="shared" si="70"/>
        <v/>
      </c>
      <c r="BA156" s="10" t="str">
        <f t="shared" si="73"/>
        <v/>
      </c>
      <c r="BB156" s="10" t="str">
        <f>IFERROR(IF(AW156="","",VLOOKUP(AW156,SUSS!R:S,2,FALSE)),AY156*SUSS!$M$2)</f>
        <v/>
      </c>
      <c r="BC156" s="10" t="str">
        <f t="shared" si="72"/>
        <v/>
      </c>
    </row>
    <row r="157" spans="29:55" ht="20.100000000000001" customHeight="1">
      <c r="AC157" s="10" t="str">
        <f t="shared" si="53"/>
        <v/>
      </c>
      <c r="AD157" s="10" t="str">
        <f t="shared" si="54"/>
        <v/>
      </c>
      <c r="AE157" s="10" t="str">
        <f t="shared" si="55"/>
        <v/>
      </c>
      <c r="AF157" s="10" t="str">
        <f t="shared" si="56"/>
        <v/>
      </c>
      <c r="AG157" s="10" t="str">
        <f t="shared" si="57"/>
        <v/>
      </c>
      <c r="AH157" s="10" t="str">
        <f t="shared" si="58"/>
        <v/>
      </c>
      <c r="AI157" s="10" t="str">
        <f t="shared" si="59"/>
        <v/>
      </c>
      <c r="AJ157" s="10" t="str">
        <f t="shared" si="60"/>
        <v/>
      </c>
      <c r="AK157" s="10" t="str">
        <f t="shared" si="61"/>
        <v/>
      </c>
      <c r="AN157" s="10" t="str">
        <f t="shared" si="62"/>
        <v/>
      </c>
      <c r="AO157" s="10" t="str">
        <f t="shared" si="63"/>
        <v/>
      </c>
      <c r="AP157" s="10" t="str">
        <f t="shared" si="64"/>
        <v/>
      </c>
      <c r="AT157" s="10" t="str">
        <f t="shared" si="65"/>
        <v/>
      </c>
      <c r="AU157" s="10" t="str">
        <f t="shared" si="66"/>
        <v/>
      </c>
      <c r="AV157" s="10" t="str">
        <f t="shared" si="67"/>
        <v/>
      </c>
      <c r="AW157" s="10" t="str">
        <f t="shared" si="68"/>
        <v/>
      </c>
      <c r="AX157" s="10" t="str">
        <f t="shared" si="69"/>
        <v/>
      </c>
      <c r="AY157" s="10" t="str">
        <f t="shared" si="71"/>
        <v/>
      </c>
      <c r="AZ157" s="10" t="str">
        <f t="shared" si="70"/>
        <v/>
      </c>
      <c r="BA157" s="10" t="str">
        <f t="shared" si="73"/>
        <v/>
      </c>
      <c r="BB157" s="10" t="str">
        <f>IFERROR(IF(AW157="","",VLOOKUP(AW157,SUSS!R:S,2,FALSE)),AY157*SUSS!$M$2)</f>
        <v/>
      </c>
      <c r="BC157" s="10" t="str">
        <f t="shared" si="72"/>
        <v/>
      </c>
    </row>
    <row r="158" spans="29:55" ht="20.100000000000001" customHeight="1">
      <c r="AC158" s="10" t="str">
        <f t="shared" ref="AC158:AC221" si="74">IF($E158=$AD$1,IF($G158=$AE$1,A158,""),"")</f>
        <v/>
      </c>
      <c r="AD158" s="10" t="str">
        <f t="shared" ref="AD158:AD221" si="75">IF($E158=$AD$1,IF($G158=$AE$1,E158,""),"")</f>
        <v/>
      </c>
      <c r="AE158" s="10" t="str">
        <f t="shared" ref="AE158:AE221" si="76">IF($E158=$AD$1,IF($G158=$AE$1,F158,""),"")</f>
        <v/>
      </c>
      <c r="AF158" s="10" t="str">
        <f t="shared" ref="AF158:AF221" si="77">IF($E158=$AD$1,IF($G158=$AE$1,G158,""),"")</f>
        <v/>
      </c>
      <c r="AG158" s="10" t="str">
        <f t="shared" ref="AG158:AG221" si="78">IF($E158=$AD$1,IF($G158=$AE$1,I158,""),"")</f>
        <v/>
      </c>
      <c r="AH158" s="10" t="str">
        <f t="shared" ref="AH158:AH221" si="79">IF($E158=$AD$1,IF($G158=$AE$1,J158,""),"")</f>
        <v/>
      </c>
      <c r="AI158" s="10" t="str">
        <f t="shared" ref="AI158:AI221" si="80">IF($E158=$AD$1,IF($G158=$AE$1,K158,""),"")</f>
        <v/>
      </c>
      <c r="AJ158" s="10" t="str">
        <f t="shared" ref="AJ158:AJ221" si="81">IF($E158=$AD$1,IF($G158=$AE$1,B158,""),"")</f>
        <v/>
      </c>
      <c r="AK158" s="10" t="str">
        <f t="shared" ref="AK158:AK221" si="82">IF($E158=$AD$1,IF($G158=$AE$1,C158,""),"")</f>
        <v/>
      </c>
      <c r="AN158" s="10" t="str">
        <f t="shared" ref="AN158:AN221" si="83">LEFT(AO158,7)</f>
        <v/>
      </c>
      <c r="AO158" s="10" t="str">
        <f t="shared" ref="AO158:AO221" si="84">IF(AF158=$AE$1,AJ158&amp;"/"&amp;AK158&amp;" "&amp;AD158,"")</f>
        <v/>
      </c>
      <c r="AP158" s="10" t="str">
        <f t="shared" ref="AP158:AP221" si="85">IF(AO158&lt;&gt;"",AI158,"")</f>
        <v/>
      </c>
      <c r="AT158" s="10" t="str">
        <f t="shared" ref="AT158:AT221" si="86">IF($Q158=$AD$1,N158,"")</f>
        <v/>
      </c>
      <c r="AU158" s="10" t="str">
        <f t="shared" ref="AU158:AU221" si="87">IF($Q158=$AD$1,O158,"")</f>
        <v/>
      </c>
      <c r="AV158" s="10" t="str">
        <f t="shared" ref="AV158:AV221" si="88">IF($Q158=$AD$1,P158,"")</f>
        <v/>
      </c>
      <c r="AW158" s="10" t="str">
        <f t="shared" ref="AW158:AW221" si="89">IF($Q158=$AD$1,T158,"")</f>
        <v/>
      </c>
      <c r="AX158" s="10" t="str">
        <f t="shared" ref="AX158:AX221" si="90">IF(AW158&lt;&gt;"",AW158&amp;" "&amp;$AD$1,"")</f>
        <v/>
      </c>
      <c r="AY158" s="10" t="str">
        <f t="shared" si="71"/>
        <v/>
      </c>
      <c r="AZ158" s="10" t="str">
        <f t="shared" ref="AZ158:AZ221" si="91">IF(AY158="","",AV158/AY158)</f>
        <v/>
      </c>
      <c r="BA158" s="10" t="str">
        <f t="shared" si="73"/>
        <v/>
      </c>
      <c r="BB158" s="10" t="str">
        <f>IFERROR(IF(AW158="","",VLOOKUP(AW158,SUSS!R:S,2,FALSE)),AY158*SUSS!$M$2)</f>
        <v/>
      </c>
      <c r="BC158" s="10" t="str">
        <f t="shared" si="72"/>
        <v/>
      </c>
    </row>
    <row r="159" spans="29:55" ht="20.100000000000001" customHeight="1">
      <c r="AC159" s="10" t="str">
        <f t="shared" si="74"/>
        <v/>
      </c>
      <c r="AD159" s="10" t="str">
        <f t="shared" si="75"/>
        <v/>
      </c>
      <c r="AE159" s="10" t="str">
        <f t="shared" si="76"/>
        <v/>
      </c>
      <c r="AF159" s="10" t="str">
        <f t="shared" si="77"/>
        <v/>
      </c>
      <c r="AG159" s="10" t="str">
        <f t="shared" si="78"/>
        <v/>
      </c>
      <c r="AH159" s="10" t="str">
        <f t="shared" si="79"/>
        <v/>
      </c>
      <c r="AI159" s="10" t="str">
        <f t="shared" si="80"/>
        <v/>
      </c>
      <c r="AJ159" s="10" t="str">
        <f t="shared" si="81"/>
        <v/>
      </c>
      <c r="AK159" s="10" t="str">
        <f t="shared" si="82"/>
        <v/>
      </c>
      <c r="AN159" s="10" t="str">
        <f t="shared" si="83"/>
        <v/>
      </c>
      <c r="AO159" s="10" t="str">
        <f t="shared" si="84"/>
        <v/>
      </c>
      <c r="AP159" s="10" t="str">
        <f t="shared" si="85"/>
        <v/>
      </c>
      <c r="AT159" s="10" t="str">
        <f t="shared" si="86"/>
        <v/>
      </c>
      <c r="AU159" s="10" t="str">
        <f t="shared" si="87"/>
        <v/>
      </c>
      <c r="AV159" s="10" t="str">
        <f t="shared" si="88"/>
        <v/>
      </c>
      <c r="AW159" s="10" t="str">
        <f t="shared" si="89"/>
        <v/>
      </c>
      <c r="AX159" s="10" t="str">
        <f t="shared" si="90"/>
        <v/>
      </c>
      <c r="AY159" s="10" t="str">
        <f t="shared" si="71"/>
        <v/>
      </c>
      <c r="AZ159" s="10" t="str">
        <f t="shared" si="91"/>
        <v/>
      </c>
      <c r="BA159" s="10" t="str">
        <f t="shared" si="73"/>
        <v/>
      </c>
      <c r="BB159" s="10" t="str">
        <f>IFERROR(IF(AW159="","",VLOOKUP(AW159,SUSS!R:S,2,FALSE)),AY159*SUSS!$M$2)</f>
        <v/>
      </c>
      <c r="BC159" s="10" t="str">
        <f t="shared" si="72"/>
        <v/>
      </c>
    </row>
    <row r="160" spans="29:55" ht="20.100000000000001" customHeight="1">
      <c r="AC160" s="10" t="str">
        <f t="shared" si="74"/>
        <v/>
      </c>
      <c r="AD160" s="10" t="str">
        <f t="shared" si="75"/>
        <v/>
      </c>
      <c r="AE160" s="10" t="str">
        <f t="shared" si="76"/>
        <v/>
      </c>
      <c r="AF160" s="10" t="str">
        <f t="shared" si="77"/>
        <v/>
      </c>
      <c r="AG160" s="10" t="str">
        <f t="shared" si="78"/>
        <v/>
      </c>
      <c r="AH160" s="10" t="str">
        <f t="shared" si="79"/>
        <v/>
      </c>
      <c r="AI160" s="10" t="str">
        <f t="shared" si="80"/>
        <v/>
      </c>
      <c r="AJ160" s="10" t="str">
        <f t="shared" si="81"/>
        <v/>
      </c>
      <c r="AK160" s="10" t="str">
        <f t="shared" si="82"/>
        <v/>
      </c>
      <c r="AN160" s="10" t="str">
        <f t="shared" si="83"/>
        <v/>
      </c>
      <c r="AO160" s="10" t="str">
        <f t="shared" si="84"/>
        <v/>
      </c>
      <c r="AP160" s="10" t="str">
        <f t="shared" si="85"/>
        <v/>
      </c>
      <c r="AT160" s="10" t="str">
        <f t="shared" si="86"/>
        <v/>
      </c>
      <c r="AU160" s="10" t="str">
        <f t="shared" si="87"/>
        <v/>
      </c>
      <c r="AV160" s="10" t="str">
        <f t="shared" si="88"/>
        <v/>
      </c>
      <c r="AW160" s="10" t="str">
        <f t="shared" si="89"/>
        <v/>
      </c>
      <c r="AX160" s="10" t="str">
        <f t="shared" si="90"/>
        <v/>
      </c>
      <c r="AY160" s="10" t="str">
        <f t="shared" si="71"/>
        <v/>
      </c>
      <c r="AZ160" s="10" t="str">
        <f t="shared" si="91"/>
        <v/>
      </c>
      <c r="BA160" s="10" t="str">
        <f t="shared" si="73"/>
        <v/>
      </c>
      <c r="BB160" s="10" t="str">
        <f>IFERROR(IF(AW160="","",VLOOKUP(AW160,SUSS!R:S,2,FALSE)),AY160*SUSS!$M$2)</f>
        <v/>
      </c>
      <c r="BC160" s="10" t="str">
        <f t="shared" si="72"/>
        <v/>
      </c>
    </row>
    <row r="161" spans="29:55" ht="20.100000000000001" customHeight="1">
      <c r="AC161" s="10" t="str">
        <f t="shared" si="74"/>
        <v/>
      </c>
      <c r="AD161" s="10" t="str">
        <f t="shared" si="75"/>
        <v/>
      </c>
      <c r="AE161" s="10" t="str">
        <f t="shared" si="76"/>
        <v/>
      </c>
      <c r="AF161" s="10" t="str">
        <f t="shared" si="77"/>
        <v/>
      </c>
      <c r="AG161" s="10" t="str">
        <f t="shared" si="78"/>
        <v/>
      </c>
      <c r="AH161" s="10" t="str">
        <f t="shared" si="79"/>
        <v/>
      </c>
      <c r="AI161" s="10" t="str">
        <f t="shared" si="80"/>
        <v/>
      </c>
      <c r="AJ161" s="10" t="str">
        <f t="shared" si="81"/>
        <v/>
      </c>
      <c r="AK161" s="10" t="str">
        <f t="shared" si="82"/>
        <v/>
      </c>
      <c r="AN161" s="10" t="str">
        <f t="shared" si="83"/>
        <v/>
      </c>
      <c r="AO161" s="10" t="str">
        <f t="shared" si="84"/>
        <v/>
      </c>
      <c r="AP161" s="10" t="str">
        <f t="shared" si="85"/>
        <v/>
      </c>
      <c r="AT161" s="10" t="str">
        <f t="shared" si="86"/>
        <v/>
      </c>
      <c r="AU161" s="10" t="str">
        <f t="shared" si="87"/>
        <v/>
      </c>
      <c r="AV161" s="10" t="str">
        <f t="shared" si="88"/>
        <v/>
      </c>
      <c r="AW161" s="10" t="str">
        <f t="shared" si="89"/>
        <v/>
      </c>
      <c r="AX161" s="10" t="str">
        <f t="shared" si="90"/>
        <v/>
      </c>
      <c r="AY161" s="10" t="str">
        <f t="shared" si="71"/>
        <v/>
      </c>
      <c r="AZ161" s="10" t="str">
        <f t="shared" si="91"/>
        <v/>
      </c>
      <c r="BA161" s="10" t="str">
        <f t="shared" si="73"/>
        <v/>
      </c>
      <c r="BB161" s="10" t="str">
        <f>IFERROR(IF(AW161="","",VLOOKUP(AW161,SUSS!R:S,2,FALSE)),AY161*SUSS!$M$2)</f>
        <v/>
      </c>
      <c r="BC161" s="10" t="str">
        <f t="shared" si="72"/>
        <v/>
      </c>
    </row>
    <row r="162" spans="29:55" ht="20.100000000000001" customHeight="1">
      <c r="AC162" s="10" t="str">
        <f t="shared" si="74"/>
        <v/>
      </c>
      <c r="AD162" s="10" t="str">
        <f t="shared" si="75"/>
        <v/>
      </c>
      <c r="AE162" s="10" t="str">
        <f t="shared" si="76"/>
        <v/>
      </c>
      <c r="AF162" s="10" t="str">
        <f t="shared" si="77"/>
        <v/>
      </c>
      <c r="AG162" s="10" t="str">
        <f t="shared" si="78"/>
        <v/>
      </c>
      <c r="AH162" s="10" t="str">
        <f t="shared" si="79"/>
        <v/>
      </c>
      <c r="AI162" s="10" t="str">
        <f t="shared" si="80"/>
        <v/>
      </c>
      <c r="AJ162" s="10" t="str">
        <f t="shared" si="81"/>
        <v/>
      </c>
      <c r="AK162" s="10" t="str">
        <f t="shared" si="82"/>
        <v/>
      </c>
      <c r="AN162" s="10" t="str">
        <f t="shared" si="83"/>
        <v/>
      </c>
      <c r="AO162" s="10" t="str">
        <f t="shared" si="84"/>
        <v/>
      </c>
      <c r="AP162" s="10" t="str">
        <f t="shared" si="85"/>
        <v/>
      </c>
      <c r="AT162" s="10" t="str">
        <f t="shared" si="86"/>
        <v/>
      </c>
      <c r="AU162" s="10" t="str">
        <f t="shared" si="87"/>
        <v/>
      </c>
      <c r="AV162" s="10" t="str">
        <f t="shared" si="88"/>
        <v/>
      </c>
      <c r="AW162" s="10" t="str">
        <f t="shared" si="89"/>
        <v/>
      </c>
      <c r="AX162" s="10" t="str">
        <f t="shared" si="90"/>
        <v/>
      </c>
      <c r="AY162" s="10" t="str">
        <f t="shared" si="71"/>
        <v/>
      </c>
      <c r="AZ162" s="10" t="str">
        <f t="shared" si="91"/>
        <v/>
      </c>
      <c r="BA162" s="10" t="str">
        <f t="shared" si="73"/>
        <v/>
      </c>
      <c r="BB162" s="10" t="str">
        <f>IFERROR(IF(AW162="","",VLOOKUP(AW162,SUSS!R:S,2,FALSE)),AY162*SUSS!$M$2)</f>
        <v/>
      </c>
      <c r="BC162" s="10" t="str">
        <f t="shared" si="72"/>
        <v/>
      </c>
    </row>
    <row r="163" spans="29:55" ht="20.100000000000001" customHeight="1">
      <c r="AC163" s="10" t="str">
        <f t="shared" si="74"/>
        <v/>
      </c>
      <c r="AD163" s="10" t="str">
        <f t="shared" si="75"/>
        <v/>
      </c>
      <c r="AE163" s="10" t="str">
        <f t="shared" si="76"/>
        <v/>
      </c>
      <c r="AF163" s="10" t="str">
        <f t="shared" si="77"/>
        <v/>
      </c>
      <c r="AG163" s="10" t="str">
        <f t="shared" si="78"/>
        <v/>
      </c>
      <c r="AH163" s="10" t="str">
        <f t="shared" si="79"/>
        <v/>
      </c>
      <c r="AI163" s="10" t="str">
        <f t="shared" si="80"/>
        <v/>
      </c>
      <c r="AJ163" s="10" t="str">
        <f t="shared" si="81"/>
        <v/>
      </c>
      <c r="AK163" s="10" t="str">
        <f t="shared" si="82"/>
        <v/>
      </c>
      <c r="AN163" s="10" t="str">
        <f t="shared" si="83"/>
        <v/>
      </c>
      <c r="AO163" s="10" t="str">
        <f t="shared" si="84"/>
        <v/>
      </c>
      <c r="AP163" s="10" t="str">
        <f t="shared" si="85"/>
        <v/>
      </c>
      <c r="AT163" s="10" t="str">
        <f t="shared" si="86"/>
        <v/>
      </c>
      <c r="AU163" s="10" t="str">
        <f t="shared" si="87"/>
        <v/>
      </c>
      <c r="AV163" s="10" t="str">
        <f t="shared" si="88"/>
        <v/>
      </c>
      <c r="AW163" s="10" t="str">
        <f t="shared" si="89"/>
        <v/>
      </c>
      <c r="AX163" s="10" t="str">
        <f t="shared" si="90"/>
        <v/>
      </c>
      <c r="AY163" s="10" t="str">
        <f t="shared" si="71"/>
        <v/>
      </c>
      <c r="AZ163" s="10" t="str">
        <f t="shared" si="91"/>
        <v/>
      </c>
      <c r="BA163" s="10" t="str">
        <f t="shared" si="73"/>
        <v/>
      </c>
      <c r="BB163" s="10" t="str">
        <f>IFERROR(IF(AW163="","",VLOOKUP(AW163,SUSS!R:S,2,FALSE)),AY163*SUSS!$M$2)</f>
        <v/>
      </c>
      <c r="BC163" s="10" t="str">
        <f t="shared" si="72"/>
        <v/>
      </c>
    </row>
    <row r="164" spans="29:55" ht="20.100000000000001" customHeight="1">
      <c r="AC164" s="10" t="str">
        <f t="shared" si="74"/>
        <v/>
      </c>
      <c r="AD164" s="10" t="str">
        <f t="shared" si="75"/>
        <v/>
      </c>
      <c r="AE164" s="10" t="str">
        <f t="shared" si="76"/>
        <v/>
      </c>
      <c r="AF164" s="10" t="str">
        <f t="shared" si="77"/>
        <v/>
      </c>
      <c r="AG164" s="10" t="str">
        <f t="shared" si="78"/>
        <v/>
      </c>
      <c r="AH164" s="10" t="str">
        <f t="shared" si="79"/>
        <v/>
      </c>
      <c r="AI164" s="10" t="str">
        <f t="shared" si="80"/>
        <v/>
      </c>
      <c r="AJ164" s="10" t="str">
        <f t="shared" si="81"/>
        <v/>
      </c>
      <c r="AK164" s="10" t="str">
        <f t="shared" si="82"/>
        <v/>
      </c>
      <c r="AN164" s="10" t="str">
        <f t="shared" si="83"/>
        <v/>
      </c>
      <c r="AO164" s="10" t="str">
        <f t="shared" si="84"/>
        <v/>
      </c>
      <c r="AP164" s="10" t="str">
        <f t="shared" si="85"/>
        <v/>
      </c>
      <c r="AT164" s="10" t="str">
        <f t="shared" si="86"/>
        <v/>
      </c>
      <c r="AU164" s="10" t="str">
        <f t="shared" si="87"/>
        <v/>
      </c>
      <c r="AV164" s="10" t="str">
        <f t="shared" si="88"/>
        <v/>
      </c>
      <c r="AW164" s="10" t="str">
        <f t="shared" si="89"/>
        <v/>
      </c>
      <c r="AX164" s="10" t="str">
        <f t="shared" si="90"/>
        <v/>
      </c>
      <c r="AY164" s="10" t="str">
        <f t="shared" si="71"/>
        <v/>
      </c>
      <c r="AZ164" s="10" t="str">
        <f t="shared" si="91"/>
        <v/>
      </c>
      <c r="BA164" s="10" t="str">
        <f t="shared" si="73"/>
        <v/>
      </c>
      <c r="BB164" s="10" t="str">
        <f>IFERROR(IF(AW164="","",VLOOKUP(AW164,SUSS!R:S,2,FALSE)),AY164*SUSS!$M$2)</f>
        <v/>
      </c>
      <c r="BC164" s="10" t="str">
        <f t="shared" si="72"/>
        <v/>
      </c>
    </row>
    <row r="165" spans="29:55" ht="20.100000000000001" customHeight="1">
      <c r="AC165" s="10" t="str">
        <f t="shared" si="74"/>
        <v/>
      </c>
      <c r="AD165" s="10" t="str">
        <f t="shared" si="75"/>
        <v/>
      </c>
      <c r="AE165" s="10" t="str">
        <f t="shared" si="76"/>
        <v/>
      </c>
      <c r="AF165" s="10" t="str">
        <f t="shared" si="77"/>
        <v/>
      </c>
      <c r="AG165" s="10" t="str">
        <f t="shared" si="78"/>
        <v/>
      </c>
      <c r="AH165" s="10" t="str">
        <f t="shared" si="79"/>
        <v/>
      </c>
      <c r="AI165" s="10" t="str">
        <f t="shared" si="80"/>
        <v/>
      </c>
      <c r="AJ165" s="10" t="str">
        <f t="shared" si="81"/>
        <v/>
      </c>
      <c r="AK165" s="10" t="str">
        <f t="shared" si="82"/>
        <v/>
      </c>
      <c r="AN165" s="10" t="str">
        <f t="shared" si="83"/>
        <v/>
      </c>
      <c r="AO165" s="10" t="str">
        <f t="shared" si="84"/>
        <v/>
      </c>
      <c r="AP165" s="10" t="str">
        <f t="shared" si="85"/>
        <v/>
      </c>
      <c r="AT165" s="10" t="str">
        <f t="shared" si="86"/>
        <v/>
      </c>
      <c r="AU165" s="10" t="str">
        <f t="shared" si="87"/>
        <v/>
      </c>
      <c r="AV165" s="10" t="str">
        <f t="shared" si="88"/>
        <v/>
      </c>
      <c r="AW165" s="10" t="str">
        <f t="shared" si="89"/>
        <v/>
      </c>
      <c r="AX165" s="10" t="str">
        <f t="shared" si="90"/>
        <v/>
      </c>
      <c r="AY165" s="10" t="str">
        <f t="shared" si="71"/>
        <v/>
      </c>
      <c r="AZ165" s="10" t="str">
        <f t="shared" si="91"/>
        <v/>
      </c>
      <c r="BA165" s="10" t="str">
        <f t="shared" si="73"/>
        <v/>
      </c>
      <c r="BB165" s="10" t="str">
        <f>IFERROR(IF(AW165="","",VLOOKUP(AW165,SUSS!R:S,2,FALSE)),AY165*SUSS!$M$2)</f>
        <v/>
      </c>
      <c r="BC165" s="10" t="str">
        <f t="shared" si="72"/>
        <v/>
      </c>
    </row>
    <row r="166" spans="29:55" ht="20.100000000000001" customHeight="1">
      <c r="AC166" s="10" t="str">
        <f t="shared" si="74"/>
        <v/>
      </c>
      <c r="AD166" s="10" t="str">
        <f t="shared" si="75"/>
        <v/>
      </c>
      <c r="AE166" s="10" t="str">
        <f t="shared" si="76"/>
        <v/>
      </c>
      <c r="AF166" s="10" t="str">
        <f t="shared" si="77"/>
        <v/>
      </c>
      <c r="AG166" s="10" t="str">
        <f t="shared" si="78"/>
        <v/>
      </c>
      <c r="AH166" s="10" t="str">
        <f t="shared" si="79"/>
        <v/>
      </c>
      <c r="AI166" s="10" t="str">
        <f t="shared" si="80"/>
        <v/>
      </c>
      <c r="AJ166" s="10" t="str">
        <f t="shared" si="81"/>
        <v/>
      </c>
      <c r="AK166" s="10" t="str">
        <f t="shared" si="82"/>
        <v/>
      </c>
      <c r="AN166" s="10" t="str">
        <f t="shared" si="83"/>
        <v/>
      </c>
      <c r="AO166" s="10" t="str">
        <f t="shared" si="84"/>
        <v/>
      </c>
      <c r="AP166" s="10" t="str">
        <f t="shared" si="85"/>
        <v/>
      </c>
      <c r="AT166" s="10" t="str">
        <f t="shared" si="86"/>
        <v/>
      </c>
      <c r="AU166" s="10" t="str">
        <f t="shared" si="87"/>
        <v/>
      </c>
      <c r="AV166" s="10" t="str">
        <f t="shared" si="88"/>
        <v/>
      </c>
      <c r="AW166" s="10" t="str">
        <f t="shared" si="89"/>
        <v/>
      </c>
      <c r="AX166" s="10" t="str">
        <f t="shared" si="90"/>
        <v/>
      </c>
      <c r="AY166" s="10" t="str">
        <f t="shared" si="71"/>
        <v/>
      </c>
      <c r="AZ166" s="10" t="str">
        <f t="shared" si="91"/>
        <v/>
      </c>
      <c r="BA166" s="10" t="str">
        <f t="shared" si="73"/>
        <v/>
      </c>
      <c r="BB166" s="10" t="str">
        <f>IFERROR(IF(AW166="","",VLOOKUP(AW166,SUSS!R:S,2,FALSE)),AY166*SUSS!$M$2)</f>
        <v/>
      </c>
      <c r="BC166" s="10" t="str">
        <f t="shared" si="72"/>
        <v/>
      </c>
    </row>
    <row r="167" spans="29:55" ht="20.100000000000001" customHeight="1">
      <c r="AC167" s="10" t="str">
        <f t="shared" si="74"/>
        <v/>
      </c>
      <c r="AD167" s="10" t="str">
        <f t="shared" si="75"/>
        <v/>
      </c>
      <c r="AE167" s="10" t="str">
        <f t="shared" si="76"/>
        <v/>
      </c>
      <c r="AF167" s="10" t="str">
        <f t="shared" si="77"/>
        <v/>
      </c>
      <c r="AG167" s="10" t="str">
        <f t="shared" si="78"/>
        <v/>
      </c>
      <c r="AH167" s="10" t="str">
        <f t="shared" si="79"/>
        <v/>
      </c>
      <c r="AI167" s="10" t="str">
        <f t="shared" si="80"/>
        <v/>
      </c>
      <c r="AJ167" s="10" t="str">
        <f t="shared" si="81"/>
        <v/>
      </c>
      <c r="AK167" s="10" t="str">
        <f t="shared" si="82"/>
        <v/>
      </c>
      <c r="AN167" s="10" t="str">
        <f t="shared" si="83"/>
        <v/>
      </c>
      <c r="AO167" s="10" t="str">
        <f t="shared" si="84"/>
        <v/>
      </c>
      <c r="AP167" s="10" t="str">
        <f t="shared" si="85"/>
        <v/>
      </c>
      <c r="AT167" s="10" t="str">
        <f t="shared" si="86"/>
        <v/>
      </c>
      <c r="AU167" s="10" t="str">
        <f t="shared" si="87"/>
        <v/>
      </c>
      <c r="AV167" s="10" t="str">
        <f t="shared" si="88"/>
        <v/>
      </c>
      <c r="AW167" s="10" t="str">
        <f t="shared" si="89"/>
        <v/>
      </c>
      <c r="AX167" s="10" t="str">
        <f t="shared" si="90"/>
        <v/>
      </c>
      <c r="AY167" s="10" t="str">
        <f t="shared" si="71"/>
        <v/>
      </c>
      <c r="AZ167" s="10" t="str">
        <f t="shared" si="91"/>
        <v/>
      </c>
      <c r="BA167" s="10" t="str">
        <f t="shared" si="73"/>
        <v/>
      </c>
      <c r="BB167" s="10" t="str">
        <f>IFERROR(IF(AW167="","",VLOOKUP(AW167,SUSS!R:S,2,FALSE)),AY167*SUSS!$M$2)</f>
        <v/>
      </c>
      <c r="BC167" s="10" t="str">
        <f t="shared" si="72"/>
        <v/>
      </c>
    </row>
    <row r="168" spans="29:55" ht="20.100000000000001" customHeight="1">
      <c r="AC168" s="10" t="str">
        <f t="shared" si="74"/>
        <v/>
      </c>
      <c r="AD168" s="10" t="str">
        <f t="shared" si="75"/>
        <v/>
      </c>
      <c r="AE168" s="10" t="str">
        <f t="shared" si="76"/>
        <v/>
      </c>
      <c r="AF168" s="10" t="str">
        <f t="shared" si="77"/>
        <v/>
      </c>
      <c r="AG168" s="10" t="str">
        <f t="shared" si="78"/>
        <v/>
      </c>
      <c r="AH168" s="10" t="str">
        <f t="shared" si="79"/>
        <v/>
      </c>
      <c r="AI168" s="10" t="str">
        <f t="shared" si="80"/>
        <v/>
      </c>
      <c r="AJ168" s="10" t="str">
        <f t="shared" si="81"/>
        <v/>
      </c>
      <c r="AK168" s="10" t="str">
        <f t="shared" si="82"/>
        <v/>
      </c>
      <c r="AN168" s="10" t="str">
        <f t="shared" si="83"/>
        <v/>
      </c>
      <c r="AO168" s="10" t="str">
        <f t="shared" si="84"/>
        <v/>
      </c>
      <c r="AP168" s="10" t="str">
        <f t="shared" si="85"/>
        <v/>
      </c>
      <c r="AT168" s="10" t="str">
        <f t="shared" si="86"/>
        <v/>
      </c>
      <c r="AU168" s="10" t="str">
        <f t="shared" si="87"/>
        <v/>
      </c>
      <c r="AV168" s="10" t="str">
        <f t="shared" si="88"/>
        <v/>
      </c>
      <c r="AW168" s="10" t="str">
        <f t="shared" si="89"/>
        <v/>
      </c>
      <c r="AX168" s="10" t="str">
        <f t="shared" si="90"/>
        <v/>
      </c>
      <c r="AY168" s="10" t="str">
        <f t="shared" si="71"/>
        <v/>
      </c>
      <c r="AZ168" s="10" t="str">
        <f t="shared" si="91"/>
        <v/>
      </c>
      <c r="BA168" s="10" t="str">
        <f t="shared" si="73"/>
        <v/>
      </c>
      <c r="BB168" s="10" t="str">
        <f>IFERROR(IF(AW168="","",VLOOKUP(AW168,SUSS!R:S,2,FALSE)),AY168*SUSS!$M$2)</f>
        <v/>
      </c>
      <c r="BC168" s="10" t="str">
        <f t="shared" si="72"/>
        <v/>
      </c>
    </row>
    <row r="169" spans="29:55" ht="20.100000000000001" customHeight="1">
      <c r="AC169" s="10" t="str">
        <f t="shared" si="74"/>
        <v/>
      </c>
      <c r="AD169" s="10" t="str">
        <f t="shared" si="75"/>
        <v/>
      </c>
      <c r="AE169" s="10" t="str">
        <f t="shared" si="76"/>
        <v/>
      </c>
      <c r="AF169" s="10" t="str">
        <f t="shared" si="77"/>
        <v/>
      </c>
      <c r="AG169" s="10" t="str">
        <f t="shared" si="78"/>
        <v/>
      </c>
      <c r="AH169" s="10" t="str">
        <f t="shared" si="79"/>
        <v/>
      </c>
      <c r="AI169" s="10" t="str">
        <f t="shared" si="80"/>
        <v/>
      </c>
      <c r="AJ169" s="10" t="str">
        <f t="shared" si="81"/>
        <v/>
      </c>
      <c r="AK169" s="10" t="str">
        <f t="shared" si="82"/>
        <v/>
      </c>
      <c r="AN169" s="10" t="str">
        <f t="shared" si="83"/>
        <v/>
      </c>
      <c r="AO169" s="10" t="str">
        <f t="shared" si="84"/>
        <v/>
      </c>
      <c r="AP169" s="10" t="str">
        <f t="shared" si="85"/>
        <v/>
      </c>
      <c r="AT169" s="10" t="str">
        <f t="shared" si="86"/>
        <v/>
      </c>
      <c r="AU169" s="10" t="str">
        <f t="shared" si="87"/>
        <v/>
      </c>
      <c r="AV169" s="10" t="str">
        <f t="shared" si="88"/>
        <v/>
      </c>
      <c r="AW169" s="10" t="str">
        <f t="shared" si="89"/>
        <v/>
      </c>
      <c r="AX169" s="10" t="str">
        <f t="shared" si="90"/>
        <v/>
      </c>
      <c r="AY169" s="10" t="str">
        <f t="shared" si="71"/>
        <v/>
      </c>
      <c r="AZ169" s="10" t="str">
        <f t="shared" si="91"/>
        <v/>
      </c>
      <c r="BA169" s="10" t="str">
        <f t="shared" si="73"/>
        <v/>
      </c>
      <c r="BB169" s="10" t="str">
        <f>IFERROR(IF(AW169="","",VLOOKUP(AW169,SUSS!R:S,2,FALSE)),AY169*SUSS!$M$2)</f>
        <v/>
      </c>
      <c r="BC169" s="10" t="str">
        <f t="shared" si="72"/>
        <v/>
      </c>
    </row>
    <row r="170" spans="29:55" ht="20.100000000000001" customHeight="1">
      <c r="AC170" s="10" t="str">
        <f t="shared" si="74"/>
        <v/>
      </c>
      <c r="AD170" s="10" t="str">
        <f t="shared" si="75"/>
        <v/>
      </c>
      <c r="AE170" s="10" t="str">
        <f t="shared" si="76"/>
        <v/>
      </c>
      <c r="AF170" s="10" t="str">
        <f t="shared" si="77"/>
        <v/>
      </c>
      <c r="AG170" s="10" t="str">
        <f t="shared" si="78"/>
        <v/>
      </c>
      <c r="AH170" s="10" t="str">
        <f t="shared" si="79"/>
        <v/>
      </c>
      <c r="AI170" s="10" t="str">
        <f t="shared" si="80"/>
        <v/>
      </c>
      <c r="AJ170" s="10" t="str">
        <f t="shared" si="81"/>
        <v/>
      </c>
      <c r="AK170" s="10" t="str">
        <f t="shared" si="82"/>
        <v/>
      </c>
      <c r="AN170" s="10" t="str">
        <f t="shared" si="83"/>
        <v/>
      </c>
      <c r="AO170" s="10" t="str">
        <f t="shared" si="84"/>
        <v/>
      </c>
      <c r="AP170" s="10" t="str">
        <f t="shared" si="85"/>
        <v/>
      </c>
      <c r="AT170" s="10" t="str">
        <f t="shared" si="86"/>
        <v/>
      </c>
      <c r="AU170" s="10" t="str">
        <f t="shared" si="87"/>
        <v/>
      </c>
      <c r="AV170" s="10" t="str">
        <f t="shared" si="88"/>
        <v/>
      </c>
      <c r="AW170" s="10" t="str">
        <f t="shared" si="89"/>
        <v/>
      </c>
      <c r="AX170" s="10" t="str">
        <f t="shared" si="90"/>
        <v/>
      </c>
      <c r="AY170" s="10" t="str">
        <f t="shared" si="71"/>
        <v/>
      </c>
      <c r="AZ170" s="10" t="str">
        <f t="shared" si="91"/>
        <v/>
      </c>
      <c r="BA170" s="10" t="str">
        <f t="shared" si="73"/>
        <v/>
      </c>
      <c r="BB170" s="10" t="str">
        <f>IFERROR(IF(AW170="","",VLOOKUP(AW170,SUSS!R:S,2,FALSE)),AY170*SUSS!$M$2)</f>
        <v/>
      </c>
      <c r="BC170" s="10" t="str">
        <f t="shared" si="72"/>
        <v/>
      </c>
    </row>
    <row r="171" spans="29:55" ht="20.100000000000001" customHeight="1">
      <c r="AC171" s="10" t="str">
        <f t="shared" si="74"/>
        <v/>
      </c>
      <c r="AD171" s="10" t="str">
        <f t="shared" si="75"/>
        <v/>
      </c>
      <c r="AE171" s="10" t="str">
        <f t="shared" si="76"/>
        <v/>
      </c>
      <c r="AF171" s="10" t="str">
        <f t="shared" si="77"/>
        <v/>
      </c>
      <c r="AG171" s="10" t="str">
        <f t="shared" si="78"/>
        <v/>
      </c>
      <c r="AH171" s="10" t="str">
        <f t="shared" si="79"/>
        <v/>
      </c>
      <c r="AI171" s="10" t="str">
        <f t="shared" si="80"/>
        <v/>
      </c>
      <c r="AJ171" s="10" t="str">
        <f t="shared" si="81"/>
        <v/>
      </c>
      <c r="AK171" s="10" t="str">
        <f t="shared" si="82"/>
        <v/>
      </c>
      <c r="AN171" s="10" t="str">
        <f t="shared" si="83"/>
        <v/>
      </c>
      <c r="AO171" s="10" t="str">
        <f t="shared" si="84"/>
        <v/>
      </c>
      <c r="AP171" s="10" t="str">
        <f t="shared" si="85"/>
        <v/>
      </c>
      <c r="AT171" s="10" t="str">
        <f t="shared" si="86"/>
        <v/>
      </c>
      <c r="AU171" s="10" t="str">
        <f t="shared" si="87"/>
        <v/>
      </c>
      <c r="AV171" s="10" t="str">
        <f t="shared" si="88"/>
        <v/>
      </c>
      <c r="AW171" s="10" t="str">
        <f t="shared" si="89"/>
        <v/>
      </c>
      <c r="AX171" s="10" t="str">
        <f t="shared" si="90"/>
        <v/>
      </c>
      <c r="AY171" s="10" t="str">
        <f t="shared" si="71"/>
        <v/>
      </c>
      <c r="AZ171" s="10" t="str">
        <f t="shared" si="91"/>
        <v/>
      </c>
      <c r="BA171" s="10" t="str">
        <f t="shared" si="73"/>
        <v/>
      </c>
      <c r="BB171" s="10" t="str">
        <f>IFERROR(IF(AW171="","",VLOOKUP(AW171,SUSS!R:S,2,FALSE)),AY171*SUSS!$M$2)</f>
        <v/>
      </c>
      <c r="BC171" s="10" t="str">
        <f t="shared" si="72"/>
        <v/>
      </c>
    </row>
    <row r="172" spans="29:55" ht="20.100000000000001" customHeight="1">
      <c r="AC172" s="10" t="str">
        <f t="shared" si="74"/>
        <v/>
      </c>
      <c r="AD172" s="10" t="str">
        <f t="shared" si="75"/>
        <v/>
      </c>
      <c r="AE172" s="10" t="str">
        <f t="shared" si="76"/>
        <v/>
      </c>
      <c r="AF172" s="10" t="str">
        <f t="shared" si="77"/>
        <v/>
      </c>
      <c r="AG172" s="10" t="str">
        <f t="shared" si="78"/>
        <v/>
      </c>
      <c r="AH172" s="10" t="str">
        <f t="shared" si="79"/>
        <v/>
      </c>
      <c r="AI172" s="10" t="str">
        <f t="shared" si="80"/>
        <v/>
      </c>
      <c r="AJ172" s="10" t="str">
        <f t="shared" si="81"/>
        <v/>
      </c>
      <c r="AK172" s="10" t="str">
        <f t="shared" si="82"/>
        <v/>
      </c>
      <c r="AN172" s="10" t="str">
        <f t="shared" si="83"/>
        <v/>
      </c>
      <c r="AO172" s="10" t="str">
        <f t="shared" si="84"/>
        <v/>
      </c>
      <c r="AP172" s="10" t="str">
        <f t="shared" si="85"/>
        <v/>
      </c>
      <c r="AT172" s="10" t="str">
        <f t="shared" si="86"/>
        <v/>
      </c>
      <c r="AU172" s="10" t="str">
        <f t="shared" si="87"/>
        <v/>
      </c>
      <c r="AV172" s="10" t="str">
        <f t="shared" si="88"/>
        <v/>
      </c>
      <c r="AW172" s="10" t="str">
        <f t="shared" si="89"/>
        <v/>
      </c>
      <c r="AX172" s="10" t="str">
        <f t="shared" si="90"/>
        <v/>
      </c>
      <c r="AY172" s="10" t="str">
        <f t="shared" si="71"/>
        <v/>
      </c>
      <c r="AZ172" s="10" t="str">
        <f t="shared" si="91"/>
        <v/>
      </c>
      <c r="BA172" s="10" t="str">
        <f t="shared" si="73"/>
        <v/>
      </c>
      <c r="BB172" s="10" t="str">
        <f>IFERROR(IF(AW172="","",VLOOKUP(AW172,SUSS!R:S,2,FALSE)),AY172*SUSS!$M$2)</f>
        <v/>
      </c>
      <c r="BC172" s="10" t="str">
        <f t="shared" si="72"/>
        <v/>
      </c>
    </row>
    <row r="173" spans="29:55" ht="20.100000000000001" customHeight="1">
      <c r="AC173" s="10" t="str">
        <f t="shared" si="74"/>
        <v/>
      </c>
      <c r="AD173" s="10" t="str">
        <f t="shared" si="75"/>
        <v/>
      </c>
      <c r="AE173" s="10" t="str">
        <f t="shared" si="76"/>
        <v/>
      </c>
      <c r="AF173" s="10" t="str">
        <f t="shared" si="77"/>
        <v/>
      </c>
      <c r="AG173" s="10" t="str">
        <f t="shared" si="78"/>
        <v/>
      </c>
      <c r="AH173" s="10" t="str">
        <f t="shared" si="79"/>
        <v/>
      </c>
      <c r="AI173" s="10" t="str">
        <f t="shared" si="80"/>
        <v/>
      </c>
      <c r="AJ173" s="10" t="str">
        <f t="shared" si="81"/>
        <v/>
      </c>
      <c r="AK173" s="10" t="str">
        <f t="shared" si="82"/>
        <v/>
      </c>
      <c r="AN173" s="10" t="str">
        <f t="shared" si="83"/>
        <v/>
      </c>
      <c r="AO173" s="10" t="str">
        <f t="shared" si="84"/>
        <v/>
      </c>
      <c r="AP173" s="10" t="str">
        <f t="shared" si="85"/>
        <v/>
      </c>
      <c r="AT173" s="10" t="str">
        <f t="shared" si="86"/>
        <v/>
      </c>
      <c r="AU173" s="10" t="str">
        <f t="shared" si="87"/>
        <v/>
      </c>
      <c r="AV173" s="10" t="str">
        <f t="shared" si="88"/>
        <v/>
      </c>
      <c r="AW173" s="10" t="str">
        <f t="shared" si="89"/>
        <v/>
      </c>
      <c r="AX173" s="10" t="str">
        <f t="shared" si="90"/>
        <v/>
      </c>
      <c r="AY173" s="10" t="str">
        <f t="shared" si="71"/>
        <v/>
      </c>
      <c r="AZ173" s="10" t="str">
        <f t="shared" si="91"/>
        <v/>
      </c>
      <c r="BA173" s="10" t="str">
        <f t="shared" si="73"/>
        <v/>
      </c>
      <c r="BB173" s="10" t="str">
        <f>IFERROR(IF(AW173="","",VLOOKUP(AW173,SUSS!R:S,2,FALSE)),AY173*SUSS!$M$2)</f>
        <v/>
      </c>
      <c r="BC173" s="10" t="str">
        <f t="shared" si="72"/>
        <v/>
      </c>
    </row>
    <row r="174" spans="29:55" ht="20.100000000000001" customHeight="1">
      <c r="AC174" s="10" t="str">
        <f t="shared" si="74"/>
        <v/>
      </c>
      <c r="AD174" s="10" t="str">
        <f t="shared" si="75"/>
        <v/>
      </c>
      <c r="AE174" s="10" t="str">
        <f t="shared" si="76"/>
        <v/>
      </c>
      <c r="AF174" s="10" t="str">
        <f t="shared" si="77"/>
        <v/>
      </c>
      <c r="AG174" s="10" t="str">
        <f t="shared" si="78"/>
        <v/>
      </c>
      <c r="AH174" s="10" t="str">
        <f t="shared" si="79"/>
        <v/>
      </c>
      <c r="AI174" s="10" t="str">
        <f t="shared" si="80"/>
        <v/>
      </c>
      <c r="AJ174" s="10" t="str">
        <f t="shared" si="81"/>
        <v/>
      </c>
      <c r="AK174" s="10" t="str">
        <f t="shared" si="82"/>
        <v/>
      </c>
      <c r="AN174" s="10" t="str">
        <f t="shared" si="83"/>
        <v/>
      </c>
      <c r="AO174" s="10" t="str">
        <f t="shared" si="84"/>
        <v/>
      </c>
      <c r="AP174" s="10" t="str">
        <f t="shared" si="85"/>
        <v/>
      </c>
      <c r="AT174" s="10" t="str">
        <f t="shared" si="86"/>
        <v/>
      </c>
      <c r="AU174" s="10" t="str">
        <f t="shared" si="87"/>
        <v/>
      </c>
      <c r="AV174" s="10" t="str">
        <f t="shared" si="88"/>
        <v/>
      </c>
      <c r="AW174" s="10" t="str">
        <f t="shared" si="89"/>
        <v/>
      </c>
      <c r="AX174" s="10" t="str">
        <f t="shared" si="90"/>
        <v/>
      </c>
      <c r="AY174" s="10" t="str">
        <f t="shared" si="71"/>
        <v/>
      </c>
      <c r="AZ174" s="10" t="str">
        <f t="shared" si="91"/>
        <v/>
      </c>
      <c r="BA174" s="10" t="str">
        <f t="shared" si="73"/>
        <v/>
      </c>
      <c r="BB174" s="10" t="str">
        <f>IFERROR(IF(AW174="","",VLOOKUP(AW174,SUSS!R:S,2,FALSE)),AY174*SUSS!$M$2)</f>
        <v/>
      </c>
      <c r="BC174" s="10" t="str">
        <f t="shared" si="72"/>
        <v/>
      </c>
    </row>
    <row r="175" spans="29:55" ht="20.100000000000001" customHeight="1">
      <c r="AC175" s="10" t="str">
        <f t="shared" si="74"/>
        <v/>
      </c>
      <c r="AD175" s="10" t="str">
        <f t="shared" si="75"/>
        <v/>
      </c>
      <c r="AE175" s="10" t="str">
        <f t="shared" si="76"/>
        <v/>
      </c>
      <c r="AF175" s="10" t="str">
        <f t="shared" si="77"/>
        <v/>
      </c>
      <c r="AG175" s="10" t="str">
        <f t="shared" si="78"/>
        <v/>
      </c>
      <c r="AH175" s="10" t="str">
        <f t="shared" si="79"/>
        <v/>
      </c>
      <c r="AI175" s="10" t="str">
        <f t="shared" si="80"/>
        <v/>
      </c>
      <c r="AJ175" s="10" t="str">
        <f t="shared" si="81"/>
        <v/>
      </c>
      <c r="AK175" s="10" t="str">
        <f t="shared" si="82"/>
        <v/>
      </c>
      <c r="AN175" s="10" t="str">
        <f t="shared" si="83"/>
        <v/>
      </c>
      <c r="AO175" s="10" t="str">
        <f t="shared" si="84"/>
        <v/>
      </c>
      <c r="AP175" s="10" t="str">
        <f t="shared" si="85"/>
        <v/>
      </c>
      <c r="AT175" s="10" t="str">
        <f t="shared" si="86"/>
        <v/>
      </c>
      <c r="AU175" s="10" t="str">
        <f t="shared" si="87"/>
        <v/>
      </c>
      <c r="AV175" s="10" t="str">
        <f t="shared" si="88"/>
        <v/>
      </c>
      <c r="AW175" s="10" t="str">
        <f t="shared" si="89"/>
        <v/>
      </c>
      <c r="AX175" s="10" t="str">
        <f t="shared" si="90"/>
        <v/>
      </c>
      <c r="AY175" s="10" t="str">
        <f t="shared" si="71"/>
        <v/>
      </c>
      <c r="AZ175" s="10" t="str">
        <f t="shared" si="91"/>
        <v/>
      </c>
      <c r="BA175" s="10" t="str">
        <f t="shared" si="73"/>
        <v/>
      </c>
      <c r="BB175" s="10" t="str">
        <f>IFERROR(IF(AW175="","",VLOOKUP(AW175,SUSS!R:S,2,FALSE)),AY175*SUSS!$M$2)</f>
        <v/>
      </c>
      <c r="BC175" s="10" t="str">
        <f t="shared" si="72"/>
        <v/>
      </c>
    </row>
    <row r="176" spans="29:55" ht="20.100000000000001" customHeight="1">
      <c r="AC176" s="10" t="str">
        <f t="shared" si="74"/>
        <v/>
      </c>
      <c r="AD176" s="10" t="str">
        <f t="shared" si="75"/>
        <v/>
      </c>
      <c r="AE176" s="10" t="str">
        <f t="shared" si="76"/>
        <v/>
      </c>
      <c r="AF176" s="10" t="str">
        <f t="shared" si="77"/>
        <v/>
      </c>
      <c r="AG176" s="10" t="str">
        <f t="shared" si="78"/>
        <v/>
      </c>
      <c r="AH176" s="10" t="str">
        <f t="shared" si="79"/>
        <v/>
      </c>
      <c r="AI176" s="10" t="str">
        <f t="shared" si="80"/>
        <v/>
      </c>
      <c r="AJ176" s="10" t="str">
        <f t="shared" si="81"/>
        <v/>
      </c>
      <c r="AK176" s="10" t="str">
        <f t="shared" si="82"/>
        <v/>
      </c>
      <c r="AN176" s="10" t="str">
        <f t="shared" si="83"/>
        <v/>
      </c>
      <c r="AO176" s="10" t="str">
        <f t="shared" si="84"/>
        <v/>
      </c>
      <c r="AP176" s="10" t="str">
        <f t="shared" si="85"/>
        <v/>
      </c>
      <c r="AT176" s="10" t="str">
        <f t="shared" si="86"/>
        <v/>
      </c>
      <c r="AU176" s="10" t="str">
        <f t="shared" si="87"/>
        <v/>
      </c>
      <c r="AV176" s="10" t="str">
        <f t="shared" si="88"/>
        <v/>
      </c>
      <c r="AW176" s="10" t="str">
        <f t="shared" si="89"/>
        <v/>
      </c>
      <c r="AX176" s="10" t="str">
        <f t="shared" si="90"/>
        <v/>
      </c>
      <c r="AY176" s="10" t="str">
        <f t="shared" si="71"/>
        <v/>
      </c>
      <c r="AZ176" s="10" t="str">
        <f t="shared" si="91"/>
        <v/>
      </c>
      <c r="BA176" s="10" t="str">
        <f t="shared" si="73"/>
        <v/>
      </c>
      <c r="BB176" s="10" t="str">
        <f>IFERROR(IF(AW176="","",VLOOKUP(AW176,SUSS!R:S,2,FALSE)),AY176*SUSS!$M$2)</f>
        <v/>
      </c>
      <c r="BC176" s="10" t="str">
        <f t="shared" si="72"/>
        <v/>
      </c>
    </row>
    <row r="177" spans="29:55" ht="20.100000000000001" customHeight="1">
      <c r="AC177" s="10" t="str">
        <f t="shared" si="74"/>
        <v/>
      </c>
      <c r="AD177" s="10" t="str">
        <f t="shared" si="75"/>
        <v/>
      </c>
      <c r="AE177" s="10" t="str">
        <f t="shared" si="76"/>
        <v/>
      </c>
      <c r="AF177" s="10" t="str">
        <f t="shared" si="77"/>
        <v/>
      </c>
      <c r="AG177" s="10" t="str">
        <f t="shared" si="78"/>
        <v/>
      </c>
      <c r="AH177" s="10" t="str">
        <f t="shared" si="79"/>
        <v/>
      </c>
      <c r="AI177" s="10" t="str">
        <f t="shared" si="80"/>
        <v/>
      </c>
      <c r="AJ177" s="10" t="str">
        <f t="shared" si="81"/>
        <v/>
      </c>
      <c r="AK177" s="10" t="str">
        <f t="shared" si="82"/>
        <v/>
      </c>
      <c r="AN177" s="10" t="str">
        <f t="shared" si="83"/>
        <v/>
      </c>
      <c r="AO177" s="10" t="str">
        <f t="shared" si="84"/>
        <v/>
      </c>
      <c r="AP177" s="10" t="str">
        <f t="shared" si="85"/>
        <v/>
      </c>
      <c r="AT177" s="10" t="str">
        <f t="shared" si="86"/>
        <v/>
      </c>
      <c r="AU177" s="10" t="str">
        <f t="shared" si="87"/>
        <v/>
      </c>
      <c r="AV177" s="10" t="str">
        <f t="shared" si="88"/>
        <v/>
      </c>
      <c r="AW177" s="10" t="str">
        <f t="shared" si="89"/>
        <v/>
      </c>
      <c r="AX177" s="10" t="str">
        <f t="shared" si="90"/>
        <v/>
      </c>
      <c r="AY177" s="10" t="str">
        <f t="shared" si="71"/>
        <v/>
      </c>
      <c r="AZ177" s="10" t="str">
        <f t="shared" si="91"/>
        <v/>
      </c>
      <c r="BA177" s="10" t="str">
        <f t="shared" si="73"/>
        <v/>
      </c>
      <c r="BB177" s="10" t="str">
        <f>IFERROR(IF(AW177="","",VLOOKUP(AW177,SUSS!R:S,2,FALSE)),AY177*SUSS!$M$2)</f>
        <v/>
      </c>
      <c r="BC177" s="10" t="str">
        <f t="shared" si="72"/>
        <v/>
      </c>
    </row>
    <row r="178" spans="29:55" ht="20.100000000000001" customHeight="1">
      <c r="AC178" s="10" t="str">
        <f t="shared" si="74"/>
        <v/>
      </c>
      <c r="AD178" s="10" t="str">
        <f t="shared" si="75"/>
        <v/>
      </c>
      <c r="AE178" s="10" t="str">
        <f t="shared" si="76"/>
        <v/>
      </c>
      <c r="AF178" s="10" t="str">
        <f t="shared" si="77"/>
        <v/>
      </c>
      <c r="AG178" s="10" t="str">
        <f t="shared" si="78"/>
        <v/>
      </c>
      <c r="AH178" s="10" t="str">
        <f t="shared" si="79"/>
        <v/>
      </c>
      <c r="AI178" s="10" t="str">
        <f t="shared" si="80"/>
        <v/>
      </c>
      <c r="AJ178" s="10" t="str">
        <f t="shared" si="81"/>
        <v/>
      </c>
      <c r="AK178" s="10" t="str">
        <f t="shared" si="82"/>
        <v/>
      </c>
      <c r="AN178" s="10" t="str">
        <f t="shared" si="83"/>
        <v/>
      </c>
      <c r="AO178" s="10" t="str">
        <f t="shared" si="84"/>
        <v/>
      </c>
      <c r="AP178" s="10" t="str">
        <f t="shared" si="85"/>
        <v/>
      </c>
      <c r="AT178" s="10" t="str">
        <f t="shared" si="86"/>
        <v/>
      </c>
      <c r="AU178" s="10" t="str">
        <f t="shared" si="87"/>
        <v/>
      </c>
      <c r="AV178" s="10" t="str">
        <f t="shared" si="88"/>
        <v/>
      </c>
      <c r="AW178" s="10" t="str">
        <f t="shared" si="89"/>
        <v/>
      </c>
      <c r="AX178" s="10" t="str">
        <f t="shared" si="90"/>
        <v/>
      </c>
      <c r="AY178" s="10" t="str">
        <f t="shared" si="71"/>
        <v/>
      </c>
      <c r="AZ178" s="10" t="str">
        <f t="shared" si="91"/>
        <v/>
      </c>
      <c r="BA178" s="10" t="str">
        <f t="shared" si="73"/>
        <v/>
      </c>
      <c r="BB178" s="10" t="str">
        <f>IFERROR(IF(AW178="","",VLOOKUP(AW178,SUSS!R:S,2,FALSE)),AY178*SUSS!$M$2)</f>
        <v/>
      </c>
      <c r="BC178" s="10" t="str">
        <f t="shared" si="72"/>
        <v/>
      </c>
    </row>
    <row r="179" spans="29:55" ht="20.100000000000001" customHeight="1">
      <c r="AC179" s="10" t="str">
        <f t="shared" si="74"/>
        <v/>
      </c>
      <c r="AD179" s="10" t="str">
        <f t="shared" si="75"/>
        <v/>
      </c>
      <c r="AE179" s="10" t="str">
        <f t="shared" si="76"/>
        <v/>
      </c>
      <c r="AF179" s="10" t="str">
        <f t="shared" si="77"/>
        <v/>
      </c>
      <c r="AG179" s="10" t="str">
        <f t="shared" si="78"/>
        <v/>
      </c>
      <c r="AH179" s="10" t="str">
        <f t="shared" si="79"/>
        <v/>
      </c>
      <c r="AI179" s="10" t="str">
        <f t="shared" si="80"/>
        <v/>
      </c>
      <c r="AJ179" s="10" t="str">
        <f t="shared" si="81"/>
        <v/>
      </c>
      <c r="AK179" s="10" t="str">
        <f t="shared" si="82"/>
        <v/>
      </c>
      <c r="AN179" s="10" t="str">
        <f t="shared" si="83"/>
        <v/>
      </c>
      <c r="AO179" s="10" t="str">
        <f t="shared" si="84"/>
        <v/>
      </c>
      <c r="AP179" s="10" t="str">
        <f t="shared" si="85"/>
        <v/>
      </c>
      <c r="AT179" s="10" t="str">
        <f t="shared" si="86"/>
        <v/>
      </c>
      <c r="AU179" s="10" t="str">
        <f t="shared" si="87"/>
        <v/>
      </c>
      <c r="AV179" s="10" t="str">
        <f t="shared" si="88"/>
        <v/>
      </c>
      <c r="AW179" s="10" t="str">
        <f t="shared" si="89"/>
        <v/>
      </c>
      <c r="AX179" s="10" t="str">
        <f t="shared" si="90"/>
        <v/>
      </c>
      <c r="AY179" s="10" t="str">
        <f t="shared" si="71"/>
        <v/>
      </c>
      <c r="AZ179" s="10" t="str">
        <f t="shared" si="91"/>
        <v/>
      </c>
      <c r="BA179" s="10" t="str">
        <f t="shared" si="73"/>
        <v/>
      </c>
      <c r="BB179" s="10" t="str">
        <f>IFERROR(IF(AW179="","",VLOOKUP(AW179,SUSS!R:S,2,FALSE)),AY179*SUSS!$M$2)</f>
        <v/>
      </c>
      <c r="BC179" s="10" t="str">
        <f t="shared" si="72"/>
        <v/>
      </c>
    </row>
    <row r="180" spans="29:55" ht="20.100000000000001" customHeight="1">
      <c r="AC180" s="10" t="str">
        <f t="shared" si="74"/>
        <v/>
      </c>
      <c r="AD180" s="10" t="str">
        <f t="shared" si="75"/>
        <v/>
      </c>
      <c r="AE180" s="10" t="str">
        <f t="shared" si="76"/>
        <v/>
      </c>
      <c r="AF180" s="10" t="str">
        <f t="shared" si="77"/>
        <v/>
      </c>
      <c r="AG180" s="10" t="str">
        <f t="shared" si="78"/>
        <v/>
      </c>
      <c r="AH180" s="10" t="str">
        <f t="shared" si="79"/>
        <v/>
      </c>
      <c r="AI180" s="10" t="str">
        <f t="shared" si="80"/>
        <v/>
      </c>
      <c r="AJ180" s="10" t="str">
        <f t="shared" si="81"/>
        <v/>
      </c>
      <c r="AK180" s="10" t="str">
        <f t="shared" si="82"/>
        <v/>
      </c>
      <c r="AN180" s="10" t="str">
        <f t="shared" si="83"/>
        <v/>
      </c>
      <c r="AO180" s="10" t="str">
        <f t="shared" si="84"/>
        <v/>
      </c>
      <c r="AP180" s="10" t="str">
        <f t="shared" si="85"/>
        <v/>
      </c>
      <c r="AT180" s="10" t="str">
        <f t="shared" si="86"/>
        <v/>
      </c>
      <c r="AU180" s="10" t="str">
        <f t="shared" si="87"/>
        <v/>
      </c>
      <c r="AV180" s="10" t="str">
        <f t="shared" si="88"/>
        <v/>
      </c>
      <c r="AW180" s="10" t="str">
        <f t="shared" si="89"/>
        <v/>
      </c>
      <c r="AX180" s="10" t="str">
        <f t="shared" si="90"/>
        <v/>
      </c>
      <c r="AY180" s="10" t="str">
        <f t="shared" si="71"/>
        <v/>
      </c>
      <c r="AZ180" s="10" t="str">
        <f t="shared" si="91"/>
        <v/>
      </c>
      <c r="BA180" s="10" t="str">
        <f t="shared" si="73"/>
        <v/>
      </c>
      <c r="BB180" s="10" t="str">
        <f>IFERROR(IF(AW180="","",VLOOKUP(AW180,SUSS!R:S,2,FALSE)),AY180*SUSS!$M$2)</f>
        <v/>
      </c>
      <c r="BC180" s="10" t="str">
        <f t="shared" si="72"/>
        <v/>
      </c>
    </row>
    <row r="181" spans="29:55" ht="20.100000000000001" customHeight="1">
      <c r="AC181" s="10" t="str">
        <f t="shared" si="74"/>
        <v/>
      </c>
      <c r="AD181" s="10" t="str">
        <f t="shared" si="75"/>
        <v/>
      </c>
      <c r="AE181" s="10" t="str">
        <f t="shared" si="76"/>
        <v/>
      </c>
      <c r="AF181" s="10" t="str">
        <f t="shared" si="77"/>
        <v/>
      </c>
      <c r="AG181" s="10" t="str">
        <f t="shared" si="78"/>
        <v/>
      </c>
      <c r="AH181" s="10" t="str">
        <f t="shared" si="79"/>
        <v/>
      </c>
      <c r="AI181" s="10" t="str">
        <f t="shared" si="80"/>
        <v/>
      </c>
      <c r="AJ181" s="10" t="str">
        <f t="shared" si="81"/>
        <v/>
      </c>
      <c r="AK181" s="10" t="str">
        <f t="shared" si="82"/>
        <v/>
      </c>
      <c r="AN181" s="10" t="str">
        <f t="shared" si="83"/>
        <v/>
      </c>
      <c r="AO181" s="10" t="str">
        <f t="shared" si="84"/>
        <v/>
      </c>
      <c r="AP181" s="10" t="str">
        <f t="shared" si="85"/>
        <v/>
      </c>
      <c r="AT181" s="10" t="str">
        <f t="shared" si="86"/>
        <v/>
      </c>
      <c r="AU181" s="10" t="str">
        <f t="shared" si="87"/>
        <v/>
      </c>
      <c r="AV181" s="10" t="str">
        <f t="shared" si="88"/>
        <v/>
      </c>
      <c r="AW181" s="10" t="str">
        <f t="shared" si="89"/>
        <v/>
      </c>
      <c r="AX181" s="10" t="str">
        <f t="shared" si="90"/>
        <v/>
      </c>
      <c r="AY181" s="10" t="str">
        <f t="shared" si="71"/>
        <v/>
      </c>
      <c r="AZ181" s="10" t="str">
        <f t="shared" si="91"/>
        <v/>
      </c>
      <c r="BA181" s="10" t="str">
        <f t="shared" si="73"/>
        <v/>
      </c>
      <c r="BB181" s="10" t="str">
        <f>IFERROR(IF(AW181="","",VLOOKUP(AW181,SUSS!R:S,2,FALSE)),AY181*SUSS!$M$2)</f>
        <v/>
      </c>
      <c r="BC181" s="10" t="str">
        <f t="shared" si="72"/>
        <v/>
      </c>
    </row>
    <row r="182" spans="29:55" ht="20.100000000000001" customHeight="1">
      <c r="AC182" s="10" t="str">
        <f t="shared" si="74"/>
        <v/>
      </c>
      <c r="AD182" s="10" t="str">
        <f t="shared" si="75"/>
        <v/>
      </c>
      <c r="AE182" s="10" t="str">
        <f t="shared" si="76"/>
        <v/>
      </c>
      <c r="AF182" s="10" t="str">
        <f t="shared" si="77"/>
        <v/>
      </c>
      <c r="AG182" s="10" t="str">
        <f t="shared" si="78"/>
        <v/>
      </c>
      <c r="AH182" s="10" t="str">
        <f t="shared" si="79"/>
        <v/>
      </c>
      <c r="AI182" s="10" t="str">
        <f t="shared" si="80"/>
        <v/>
      </c>
      <c r="AJ182" s="10" t="str">
        <f t="shared" si="81"/>
        <v/>
      </c>
      <c r="AK182" s="10" t="str">
        <f t="shared" si="82"/>
        <v/>
      </c>
      <c r="AN182" s="10" t="str">
        <f t="shared" si="83"/>
        <v/>
      </c>
      <c r="AO182" s="10" t="str">
        <f t="shared" si="84"/>
        <v/>
      </c>
      <c r="AP182" s="10" t="str">
        <f t="shared" si="85"/>
        <v/>
      </c>
      <c r="AT182" s="10" t="str">
        <f t="shared" si="86"/>
        <v/>
      </c>
      <c r="AU182" s="10" t="str">
        <f t="shared" si="87"/>
        <v/>
      </c>
      <c r="AV182" s="10" t="str">
        <f t="shared" si="88"/>
        <v/>
      </c>
      <c r="AW182" s="10" t="str">
        <f t="shared" si="89"/>
        <v/>
      </c>
      <c r="AX182" s="10" t="str">
        <f t="shared" si="90"/>
        <v/>
      </c>
      <c r="AY182" s="10" t="str">
        <f t="shared" si="71"/>
        <v/>
      </c>
      <c r="AZ182" s="10" t="str">
        <f t="shared" si="91"/>
        <v/>
      </c>
      <c r="BA182" s="10" t="str">
        <f t="shared" si="73"/>
        <v/>
      </c>
      <c r="BB182" s="10" t="str">
        <f>IFERROR(IF(AW182="","",VLOOKUP(AW182,SUSS!R:S,2,FALSE)),AY182*SUSS!$M$2)</f>
        <v/>
      </c>
      <c r="BC182" s="10" t="str">
        <f t="shared" si="72"/>
        <v/>
      </c>
    </row>
    <row r="183" spans="29:55" ht="20.100000000000001" customHeight="1">
      <c r="AC183" s="10" t="str">
        <f t="shared" si="74"/>
        <v/>
      </c>
      <c r="AD183" s="10" t="str">
        <f t="shared" si="75"/>
        <v/>
      </c>
      <c r="AE183" s="10" t="str">
        <f t="shared" si="76"/>
        <v/>
      </c>
      <c r="AF183" s="10" t="str">
        <f t="shared" si="77"/>
        <v/>
      </c>
      <c r="AG183" s="10" t="str">
        <f t="shared" si="78"/>
        <v/>
      </c>
      <c r="AH183" s="10" t="str">
        <f t="shared" si="79"/>
        <v/>
      </c>
      <c r="AI183" s="10" t="str">
        <f t="shared" si="80"/>
        <v/>
      </c>
      <c r="AJ183" s="10" t="str">
        <f t="shared" si="81"/>
        <v/>
      </c>
      <c r="AK183" s="10" t="str">
        <f t="shared" si="82"/>
        <v/>
      </c>
      <c r="AN183" s="10" t="str">
        <f t="shared" si="83"/>
        <v/>
      </c>
      <c r="AO183" s="10" t="str">
        <f t="shared" si="84"/>
        <v/>
      </c>
      <c r="AP183" s="10" t="str">
        <f t="shared" si="85"/>
        <v/>
      </c>
      <c r="AT183" s="10" t="str">
        <f t="shared" si="86"/>
        <v/>
      </c>
      <c r="AU183" s="10" t="str">
        <f t="shared" si="87"/>
        <v/>
      </c>
      <c r="AV183" s="10" t="str">
        <f t="shared" si="88"/>
        <v/>
      </c>
      <c r="AW183" s="10" t="str">
        <f t="shared" si="89"/>
        <v/>
      </c>
      <c r="AX183" s="10" t="str">
        <f t="shared" si="90"/>
        <v/>
      </c>
      <c r="AY183" s="10" t="str">
        <f t="shared" si="71"/>
        <v/>
      </c>
      <c r="AZ183" s="10" t="str">
        <f t="shared" si="91"/>
        <v/>
      </c>
      <c r="BA183" s="10" t="str">
        <f t="shared" si="73"/>
        <v/>
      </c>
      <c r="BB183" s="10" t="str">
        <f>IFERROR(IF(AW183="","",VLOOKUP(AW183,SUSS!R:S,2,FALSE)),AY183*SUSS!$M$2)</f>
        <v/>
      </c>
      <c r="BC183" s="10" t="str">
        <f t="shared" si="72"/>
        <v/>
      </c>
    </row>
    <row r="184" spans="29:55" ht="20.100000000000001" customHeight="1">
      <c r="AC184" s="10" t="str">
        <f t="shared" si="74"/>
        <v/>
      </c>
      <c r="AD184" s="10" t="str">
        <f t="shared" si="75"/>
        <v/>
      </c>
      <c r="AE184" s="10" t="str">
        <f t="shared" si="76"/>
        <v/>
      </c>
      <c r="AF184" s="10" t="str">
        <f t="shared" si="77"/>
        <v/>
      </c>
      <c r="AG184" s="10" t="str">
        <f t="shared" si="78"/>
        <v/>
      </c>
      <c r="AH184" s="10" t="str">
        <f t="shared" si="79"/>
        <v/>
      </c>
      <c r="AI184" s="10" t="str">
        <f t="shared" si="80"/>
        <v/>
      </c>
      <c r="AJ184" s="10" t="str">
        <f t="shared" si="81"/>
        <v/>
      </c>
      <c r="AK184" s="10" t="str">
        <f t="shared" si="82"/>
        <v/>
      </c>
      <c r="AN184" s="10" t="str">
        <f t="shared" si="83"/>
        <v/>
      </c>
      <c r="AO184" s="10" t="str">
        <f t="shared" si="84"/>
        <v/>
      </c>
      <c r="AP184" s="10" t="str">
        <f t="shared" si="85"/>
        <v/>
      </c>
      <c r="AT184" s="10" t="str">
        <f t="shared" si="86"/>
        <v/>
      </c>
      <c r="AU184" s="10" t="str">
        <f t="shared" si="87"/>
        <v/>
      </c>
      <c r="AV184" s="10" t="str">
        <f t="shared" si="88"/>
        <v/>
      </c>
      <c r="AW184" s="10" t="str">
        <f t="shared" si="89"/>
        <v/>
      </c>
      <c r="AX184" s="10" t="str">
        <f t="shared" si="90"/>
        <v/>
      </c>
      <c r="AY184" s="10" t="str">
        <f t="shared" si="71"/>
        <v/>
      </c>
      <c r="AZ184" s="10" t="str">
        <f t="shared" si="91"/>
        <v/>
      </c>
      <c r="BA184" s="10" t="str">
        <f t="shared" si="73"/>
        <v/>
      </c>
      <c r="BB184" s="10" t="str">
        <f>IFERROR(IF(AW184="","",VLOOKUP(AW184,SUSS!R:S,2,FALSE)),AY184*SUSS!$M$2)</f>
        <v/>
      </c>
      <c r="BC184" s="10" t="str">
        <f t="shared" si="72"/>
        <v/>
      </c>
    </row>
    <row r="185" spans="29:55" ht="20.100000000000001" customHeight="1">
      <c r="AC185" s="10" t="str">
        <f t="shared" si="74"/>
        <v/>
      </c>
      <c r="AD185" s="10" t="str">
        <f t="shared" si="75"/>
        <v/>
      </c>
      <c r="AE185" s="10" t="str">
        <f t="shared" si="76"/>
        <v/>
      </c>
      <c r="AF185" s="10" t="str">
        <f t="shared" si="77"/>
        <v/>
      </c>
      <c r="AG185" s="10" t="str">
        <f t="shared" si="78"/>
        <v/>
      </c>
      <c r="AH185" s="10" t="str">
        <f t="shared" si="79"/>
        <v/>
      </c>
      <c r="AI185" s="10" t="str">
        <f t="shared" si="80"/>
        <v/>
      </c>
      <c r="AJ185" s="10" t="str">
        <f t="shared" si="81"/>
        <v/>
      </c>
      <c r="AK185" s="10" t="str">
        <f t="shared" si="82"/>
        <v/>
      </c>
      <c r="AN185" s="10" t="str">
        <f t="shared" si="83"/>
        <v/>
      </c>
      <c r="AO185" s="10" t="str">
        <f t="shared" si="84"/>
        <v/>
      </c>
      <c r="AP185" s="10" t="str">
        <f t="shared" si="85"/>
        <v/>
      </c>
      <c r="AT185" s="10" t="str">
        <f t="shared" si="86"/>
        <v/>
      </c>
      <c r="AU185" s="10" t="str">
        <f t="shared" si="87"/>
        <v/>
      </c>
      <c r="AV185" s="10" t="str">
        <f t="shared" si="88"/>
        <v/>
      </c>
      <c r="AW185" s="10" t="str">
        <f t="shared" si="89"/>
        <v/>
      </c>
      <c r="AX185" s="10" t="str">
        <f t="shared" si="90"/>
        <v/>
      </c>
      <c r="AY185" s="10" t="str">
        <f t="shared" si="71"/>
        <v/>
      </c>
      <c r="AZ185" s="10" t="str">
        <f t="shared" si="91"/>
        <v/>
      </c>
      <c r="BA185" s="10" t="str">
        <f t="shared" si="73"/>
        <v/>
      </c>
      <c r="BB185" s="10" t="str">
        <f>IFERROR(IF(AW185="","",VLOOKUP(AW185,SUSS!R:S,2,FALSE)),AY185*SUSS!$M$2)</f>
        <v/>
      </c>
      <c r="BC185" s="10" t="str">
        <f t="shared" si="72"/>
        <v/>
      </c>
    </row>
    <row r="186" spans="29:55" ht="20.100000000000001" customHeight="1">
      <c r="AC186" s="10" t="str">
        <f t="shared" si="74"/>
        <v/>
      </c>
      <c r="AD186" s="10" t="str">
        <f t="shared" si="75"/>
        <v/>
      </c>
      <c r="AE186" s="10" t="str">
        <f t="shared" si="76"/>
        <v/>
      </c>
      <c r="AF186" s="10" t="str">
        <f t="shared" si="77"/>
        <v/>
      </c>
      <c r="AG186" s="10" t="str">
        <f t="shared" si="78"/>
        <v/>
      </c>
      <c r="AH186" s="10" t="str">
        <f t="shared" si="79"/>
        <v/>
      </c>
      <c r="AI186" s="10" t="str">
        <f t="shared" si="80"/>
        <v/>
      </c>
      <c r="AJ186" s="10" t="str">
        <f t="shared" si="81"/>
        <v/>
      </c>
      <c r="AK186" s="10" t="str">
        <f t="shared" si="82"/>
        <v/>
      </c>
      <c r="AN186" s="10" t="str">
        <f t="shared" si="83"/>
        <v/>
      </c>
      <c r="AO186" s="10" t="str">
        <f t="shared" si="84"/>
        <v/>
      </c>
      <c r="AP186" s="10" t="str">
        <f t="shared" si="85"/>
        <v/>
      </c>
      <c r="AT186" s="10" t="str">
        <f t="shared" si="86"/>
        <v/>
      </c>
      <c r="AU186" s="10" t="str">
        <f t="shared" si="87"/>
        <v/>
      </c>
      <c r="AV186" s="10" t="str">
        <f t="shared" si="88"/>
        <v/>
      </c>
      <c r="AW186" s="10" t="str">
        <f t="shared" si="89"/>
        <v/>
      </c>
      <c r="AX186" s="10" t="str">
        <f t="shared" si="90"/>
        <v/>
      </c>
      <c r="AY186" s="10" t="str">
        <f t="shared" si="71"/>
        <v/>
      </c>
      <c r="AZ186" s="10" t="str">
        <f t="shared" si="91"/>
        <v/>
      </c>
      <c r="BA186" s="10" t="str">
        <f t="shared" si="73"/>
        <v/>
      </c>
      <c r="BB186" s="10" t="str">
        <f>IFERROR(IF(AW186="","",VLOOKUP(AW186,SUSS!R:S,2,FALSE)),AY186*SUSS!$M$2)</f>
        <v/>
      </c>
      <c r="BC186" s="10" t="str">
        <f t="shared" si="72"/>
        <v/>
      </c>
    </row>
    <row r="187" spans="29:55" ht="20.100000000000001" customHeight="1">
      <c r="AC187" s="10" t="str">
        <f t="shared" si="74"/>
        <v/>
      </c>
      <c r="AD187" s="10" t="str">
        <f t="shared" si="75"/>
        <v/>
      </c>
      <c r="AE187" s="10" t="str">
        <f t="shared" si="76"/>
        <v/>
      </c>
      <c r="AF187" s="10" t="str">
        <f t="shared" si="77"/>
        <v/>
      </c>
      <c r="AG187" s="10" t="str">
        <f t="shared" si="78"/>
        <v/>
      </c>
      <c r="AH187" s="10" t="str">
        <f t="shared" si="79"/>
        <v/>
      </c>
      <c r="AI187" s="10" t="str">
        <f t="shared" si="80"/>
        <v/>
      </c>
      <c r="AJ187" s="10" t="str">
        <f t="shared" si="81"/>
        <v/>
      </c>
      <c r="AK187" s="10" t="str">
        <f t="shared" si="82"/>
        <v/>
      </c>
      <c r="AN187" s="10" t="str">
        <f t="shared" si="83"/>
        <v/>
      </c>
      <c r="AO187" s="10" t="str">
        <f t="shared" si="84"/>
        <v/>
      </c>
      <c r="AP187" s="10" t="str">
        <f t="shared" si="85"/>
        <v/>
      </c>
      <c r="AT187" s="10" t="str">
        <f t="shared" si="86"/>
        <v/>
      </c>
      <c r="AU187" s="10" t="str">
        <f t="shared" si="87"/>
        <v/>
      </c>
      <c r="AV187" s="10" t="str">
        <f t="shared" si="88"/>
        <v/>
      </c>
      <c r="AW187" s="10" t="str">
        <f t="shared" si="89"/>
        <v/>
      </c>
      <c r="AX187" s="10" t="str">
        <f t="shared" si="90"/>
        <v/>
      </c>
      <c r="AY187" s="10" t="str">
        <f t="shared" si="71"/>
        <v/>
      </c>
      <c r="AZ187" s="10" t="str">
        <f t="shared" si="91"/>
        <v/>
      </c>
      <c r="BA187" s="10" t="str">
        <f t="shared" si="73"/>
        <v/>
      </c>
      <c r="BB187" s="10" t="str">
        <f>IFERROR(IF(AW187="","",VLOOKUP(AW187,SUSS!R:S,2,FALSE)),AY187*SUSS!$M$2)</f>
        <v/>
      </c>
      <c r="BC187" s="10" t="str">
        <f t="shared" si="72"/>
        <v/>
      </c>
    </row>
    <row r="188" spans="29:55" ht="20.100000000000001" customHeight="1">
      <c r="AC188" s="10" t="str">
        <f t="shared" si="74"/>
        <v/>
      </c>
      <c r="AD188" s="10" t="str">
        <f t="shared" si="75"/>
        <v/>
      </c>
      <c r="AE188" s="10" t="str">
        <f t="shared" si="76"/>
        <v/>
      </c>
      <c r="AF188" s="10" t="str">
        <f t="shared" si="77"/>
        <v/>
      </c>
      <c r="AG188" s="10" t="str">
        <f t="shared" si="78"/>
        <v/>
      </c>
      <c r="AH188" s="10" t="str">
        <f t="shared" si="79"/>
        <v/>
      </c>
      <c r="AI188" s="10" t="str">
        <f t="shared" si="80"/>
        <v/>
      </c>
      <c r="AJ188" s="10" t="str">
        <f t="shared" si="81"/>
        <v/>
      </c>
      <c r="AK188" s="10" t="str">
        <f t="shared" si="82"/>
        <v/>
      </c>
      <c r="AN188" s="10" t="str">
        <f t="shared" si="83"/>
        <v/>
      </c>
      <c r="AO188" s="10" t="str">
        <f t="shared" si="84"/>
        <v/>
      </c>
      <c r="AP188" s="10" t="str">
        <f t="shared" si="85"/>
        <v/>
      </c>
      <c r="AT188" s="10" t="str">
        <f t="shared" si="86"/>
        <v/>
      </c>
      <c r="AU188" s="10" t="str">
        <f t="shared" si="87"/>
        <v/>
      </c>
      <c r="AV188" s="10" t="str">
        <f t="shared" si="88"/>
        <v/>
      </c>
      <c r="AW188" s="10" t="str">
        <f t="shared" si="89"/>
        <v/>
      </c>
      <c r="AX188" s="10" t="str">
        <f t="shared" si="90"/>
        <v/>
      </c>
      <c r="AY188" s="10" t="str">
        <f t="shared" si="71"/>
        <v/>
      </c>
      <c r="AZ188" s="10" t="str">
        <f t="shared" si="91"/>
        <v/>
      </c>
      <c r="BA188" s="10" t="str">
        <f t="shared" si="73"/>
        <v/>
      </c>
      <c r="BB188" s="10" t="str">
        <f>IFERROR(IF(AW188="","",VLOOKUP(AW188,SUSS!R:S,2,FALSE)),AY188*SUSS!$M$2)</f>
        <v/>
      </c>
      <c r="BC188" s="10" t="str">
        <f t="shared" si="72"/>
        <v/>
      </c>
    </row>
    <row r="189" spans="29:55" ht="20.100000000000001" customHeight="1">
      <c r="AC189" s="10" t="str">
        <f t="shared" si="74"/>
        <v/>
      </c>
      <c r="AD189" s="10" t="str">
        <f t="shared" si="75"/>
        <v/>
      </c>
      <c r="AE189" s="10" t="str">
        <f t="shared" si="76"/>
        <v/>
      </c>
      <c r="AF189" s="10" t="str">
        <f t="shared" si="77"/>
        <v/>
      </c>
      <c r="AG189" s="10" t="str">
        <f t="shared" si="78"/>
        <v/>
      </c>
      <c r="AH189" s="10" t="str">
        <f t="shared" si="79"/>
        <v/>
      </c>
      <c r="AI189" s="10" t="str">
        <f t="shared" si="80"/>
        <v/>
      </c>
      <c r="AJ189" s="10" t="str">
        <f t="shared" si="81"/>
        <v/>
      </c>
      <c r="AK189" s="10" t="str">
        <f t="shared" si="82"/>
        <v/>
      </c>
      <c r="AN189" s="10" t="str">
        <f t="shared" si="83"/>
        <v/>
      </c>
      <c r="AO189" s="10" t="str">
        <f t="shared" si="84"/>
        <v/>
      </c>
      <c r="AP189" s="10" t="str">
        <f t="shared" si="85"/>
        <v/>
      </c>
      <c r="AT189" s="10" t="str">
        <f t="shared" si="86"/>
        <v/>
      </c>
      <c r="AU189" s="10" t="str">
        <f t="shared" si="87"/>
        <v/>
      </c>
      <c r="AV189" s="10" t="str">
        <f t="shared" si="88"/>
        <v/>
      </c>
      <c r="AW189" s="10" t="str">
        <f t="shared" si="89"/>
        <v/>
      </c>
      <c r="AX189" s="10" t="str">
        <f t="shared" si="90"/>
        <v/>
      </c>
      <c r="AY189" s="10" t="str">
        <f t="shared" si="71"/>
        <v/>
      </c>
      <c r="AZ189" s="10" t="str">
        <f t="shared" si="91"/>
        <v/>
      </c>
      <c r="BA189" s="10" t="str">
        <f t="shared" si="73"/>
        <v/>
      </c>
      <c r="BB189" s="10" t="str">
        <f>IFERROR(IF(AW189="","",VLOOKUP(AW189,SUSS!R:S,2,FALSE)),AY189*SUSS!$M$2)</f>
        <v/>
      </c>
      <c r="BC189" s="10" t="str">
        <f t="shared" si="72"/>
        <v/>
      </c>
    </row>
    <row r="190" spans="29:55" ht="20.100000000000001" customHeight="1">
      <c r="AC190" s="10" t="str">
        <f t="shared" si="74"/>
        <v/>
      </c>
      <c r="AD190" s="10" t="str">
        <f t="shared" si="75"/>
        <v/>
      </c>
      <c r="AE190" s="10" t="str">
        <f t="shared" si="76"/>
        <v/>
      </c>
      <c r="AF190" s="10" t="str">
        <f t="shared" si="77"/>
        <v/>
      </c>
      <c r="AG190" s="10" t="str">
        <f t="shared" si="78"/>
        <v/>
      </c>
      <c r="AH190" s="10" t="str">
        <f t="shared" si="79"/>
        <v/>
      </c>
      <c r="AI190" s="10" t="str">
        <f t="shared" si="80"/>
        <v/>
      </c>
      <c r="AJ190" s="10" t="str">
        <f t="shared" si="81"/>
        <v/>
      </c>
      <c r="AK190" s="10" t="str">
        <f t="shared" si="82"/>
        <v/>
      </c>
      <c r="AN190" s="10" t="str">
        <f t="shared" si="83"/>
        <v/>
      </c>
      <c r="AO190" s="10" t="str">
        <f t="shared" si="84"/>
        <v/>
      </c>
      <c r="AP190" s="10" t="str">
        <f t="shared" si="85"/>
        <v/>
      </c>
      <c r="AT190" s="10" t="str">
        <f t="shared" si="86"/>
        <v/>
      </c>
      <c r="AU190" s="10" t="str">
        <f t="shared" si="87"/>
        <v/>
      </c>
      <c r="AV190" s="10" t="str">
        <f t="shared" si="88"/>
        <v/>
      </c>
      <c r="AW190" s="10" t="str">
        <f t="shared" si="89"/>
        <v/>
      </c>
      <c r="AX190" s="10" t="str">
        <f t="shared" si="90"/>
        <v/>
      </c>
      <c r="AY190" s="10" t="str">
        <f t="shared" si="71"/>
        <v/>
      </c>
      <c r="AZ190" s="10" t="str">
        <f t="shared" si="91"/>
        <v/>
      </c>
      <c r="BA190" s="10" t="str">
        <f t="shared" si="73"/>
        <v/>
      </c>
      <c r="BB190" s="10" t="str">
        <f>IFERROR(IF(AW190="","",VLOOKUP(AW190,SUSS!R:S,2,FALSE)),AY190*SUSS!$M$2)</f>
        <v/>
      </c>
      <c r="BC190" s="10" t="str">
        <f t="shared" si="72"/>
        <v/>
      </c>
    </row>
    <row r="191" spans="29:55" ht="20.100000000000001" customHeight="1">
      <c r="AC191" s="10" t="str">
        <f t="shared" si="74"/>
        <v/>
      </c>
      <c r="AD191" s="10" t="str">
        <f t="shared" si="75"/>
        <v/>
      </c>
      <c r="AE191" s="10" t="str">
        <f t="shared" si="76"/>
        <v/>
      </c>
      <c r="AF191" s="10" t="str">
        <f t="shared" si="77"/>
        <v/>
      </c>
      <c r="AG191" s="10" t="str">
        <f t="shared" si="78"/>
        <v/>
      </c>
      <c r="AH191" s="10" t="str">
        <f t="shared" si="79"/>
        <v/>
      </c>
      <c r="AI191" s="10" t="str">
        <f t="shared" si="80"/>
        <v/>
      </c>
      <c r="AJ191" s="10" t="str">
        <f t="shared" si="81"/>
        <v/>
      </c>
      <c r="AK191" s="10" t="str">
        <f t="shared" si="82"/>
        <v/>
      </c>
      <c r="AN191" s="10" t="str">
        <f t="shared" si="83"/>
        <v/>
      </c>
      <c r="AO191" s="10" t="str">
        <f t="shared" si="84"/>
        <v/>
      </c>
      <c r="AP191" s="10" t="str">
        <f t="shared" si="85"/>
        <v/>
      </c>
      <c r="AT191" s="10" t="str">
        <f t="shared" si="86"/>
        <v/>
      </c>
      <c r="AU191" s="10" t="str">
        <f t="shared" si="87"/>
        <v/>
      </c>
      <c r="AV191" s="10" t="str">
        <f t="shared" si="88"/>
        <v/>
      </c>
      <c r="AW191" s="10" t="str">
        <f t="shared" si="89"/>
        <v/>
      </c>
      <c r="AX191" s="10" t="str">
        <f t="shared" si="90"/>
        <v/>
      </c>
      <c r="AY191" s="10" t="str">
        <f t="shared" si="71"/>
        <v/>
      </c>
      <c r="AZ191" s="10" t="str">
        <f t="shared" si="91"/>
        <v/>
      </c>
      <c r="BA191" s="10" t="str">
        <f t="shared" si="73"/>
        <v/>
      </c>
      <c r="BB191" s="10" t="str">
        <f>IFERROR(IF(AW191="","",VLOOKUP(AW191,SUSS!R:S,2,FALSE)),AY191*SUSS!$M$2)</f>
        <v/>
      </c>
      <c r="BC191" s="10" t="str">
        <f t="shared" si="72"/>
        <v/>
      </c>
    </row>
    <row r="192" spans="29:55" ht="20.100000000000001" customHeight="1">
      <c r="AC192" s="10" t="str">
        <f t="shared" si="74"/>
        <v/>
      </c>
      <c r="AD192" s="10" t="str">
        <f t="shared" si="75"/>
        <v/>
      </c>
      <c r="AE192" s="10" t="str">
        <f t="shared" si="76"/>
        <v/>
      </c>
      <c r="AF192" s="10" t="str">
        <f t="shared" si="77"/>
        <v/>
      </c>
      <c r="AG192" s="10" t="str">
        <f t="shared" si="78"/>
        <v/>
      </c>
      <c r="AH192" s="10" t="str">
        <f t="shared" si="79"/>
        <v/>
      </c>
      <c r="AI192" s="10" t="str">
        <f t="shared" si="80"/>
        <v/>
      </c>
      <c r="AJ192" s="10" t="str">
        <f t="shared" si="81"/>
        <v/>
      </c>
      <c r="AK192" s="10" t="str">
        <f t="shared" si="82"/>
        <v/>
      </c>
      <c r="AN192" s="10" t="str">
        <f t="shared" si="83"/>
        <v/>
      </c>
      <c r="AO192" s="10" t="str">
        <f t="shared" si="84"/>
        <v/>
      </c>
      <c r="AP192" s="10" t="str">
        <f t="shared" si="85"/>
        <v/>
      </c>
      <c r="AT192" s="10" t="str">
        <f t="shared" si="86"/>
        <v/>
      </c>
      <c r="AU192" s="10" t="str">
        <f t="shared" si="87"/>
        <v/>
      </c>
      <c r="AV192" s="10" t="str">
        <f t="shared" si="88"/>
        <v/>
      </c>
      <c r="AW192" s="10" t="str">
        <f t="shared" si="89"/>
        <v/>
      </c>
      <c r="AX192" s="10" t="str">
        <f t="shared" si="90"/>
        <v/>
      </c>
      <c r="AY192" s="10" t="str">
        <f t="shared" si="71"/>
        <v/>
      </c>
      <c r="AZ192" s="10" t="str">
        <f t="shared" si="91"/>
        <v/>
      </c>
      <c r="BA192" s="10" t="str">
        <f t="shared" si="73"/>
        <v/>
      </c>
      <c r="BB192" s="10" t="str">
        <f>IFERROR(IF(AW192="","",VLOOKUP(AW192,SUSS!R:S,2,FALSE)),AY192*SUSS!$M$2)</f>
        <v/>
      </c>
      <c r="BC192" s="10" t="str">
        <f t="shared" si="72"/>
        <v/>
      </c>
    </row>
    <row r="193" spans="29:55" ht="20.100000000000001" customHeight="1">
      <c r="AC193" s="10" t="str">
        <f t="shared" si="74"/>
        <v/>
      </c>
      <c r="AD193" s="10" t="str">
        <f t="shared" si="75"/>
        <v/>
      </c>
      <c r="AE193" s="10" t="str">
        <f t="shared" si="76"/>
        <v/>
      </c>
      <c r="AF193" s="10" t="str">
        <f t="shared" si="77"/>
        <v/>
      </c>
      <c r="AG193" s="10" t="str">
        <f t="shared" si="78"/>
        <v/>
      </c>
      <c r="AH193" s="10" t="str">
        <f t="shared" si="79"/>
        <v/>
      </c>
      <c r="AI193" s="10" t="str">
        <f t="shared" si="80"/>
        <v/>
      </c>
      <c r="AJ193" s="10" t="str">
        <f t="shared" si="81"/>
        <v/>
      </c>
      <c r="AK193" s="10" t="str">
        <f t="shared" si="82"/>
        <v/>
      </c>
      <c r="AN193" s="10" t="str">
        <f t="shared" si="83"/>
        <v/>
      </c>
      <c r="AO193" s="10" t="str">
        <f t="shared" si="84"/>
        <v/>
      </c>
      <c r="AP193" s="10" t="str">
        <f t="shared" si="85"/>
        <v/>
      </c>
      <c r="AT193" s="10" t="str">
        <f t="shared" si="86"/>
        <v/>
      </c>
      <c r="AU193" s="10" t="str">
        <f t="shared" si="87"/>
        <v/>
      </c>
      <c r="AV193" s="10" t="str">
        <f t="shared" si="88"/>
        <v/>
      </c>
      <c r="AW193" s="10" t="str">
        <f t="shared" si="89"/>
        <v/>
      </c>
      <c r="AX193" s="10" t="str">
        <f t="shared" si="90"/>
        <v/>
      </c>
      <c r="AY193" s="10" t="str">
        <f t="shared" si="71"/>
        <v/>
      </c>
      <c r="AZ193" s="10" t="str">
        <f t="shared" si="91"/>
        <v/>
      </c>
      <c r="BA193" s="10" t="str">
        <f t="shared" si="73"/>
        <v/>
      </c>
      <c r="BB193" s="10" t="str">
        <f>IFERROR(IF(AW193="","",VLOOKUP(AW193,SUSS!R:S,2,FALSE)),AY193*SUSS!$M$2)</f>
        <v/>
      </c>
      <c r="BC193" s="10" t="str">
        <f t="shared" si="72"/>
        <v/>
      </c>
    </row>
    <row r="194" spans="29:55" ht="20.100000000000001" customHeight="1">
      <c r="AC194" s="10" t="str">
        <f t="shared" si="74"/>
        <v/>
      </c>
      <c r="AD194" s="10" t="str">
        <f t="shared" si="75"/>
        <v/>
      </c>
      <c r="AE194" s="10" t="str">
        <f t="shared" si="76"/>
        <v/>
      </c>
      <c r="AF194" s="10" t="str">
        <f t="shared" si="77"/>
        <v/>
      </c>
      <c r="AG194" s="10" t="str">
        <f t="shared" si="78"/>
        <v/>
      </c>
      <c r="AH194" s="10" t="str">
        <f t="shared" si="79"/>
        <v/>
      </c>
      <c r="AI194" s="10" t="str">
        <f t="shared" si="80"/>
        <v/>
      </c>
      <c r="AJ194" s="10" t="str">
        <f t="shared" si="81"/>
        <v/>
      </c>
      <c r="AK194" s="10" t="str">
        <f t="shared" si="82"/>
        <v/>
      </c>
      <c r="AN194" s="10" t="str">
        <f t="shared" si="83"/>
        <v/>
      </c>
      <c r="AO194" s="10" t="str">
        <f t="shared" si="84"/>
        <v/>
      </c>
      <c r="AP194" s="10" t="str">
        <f t="shared" si="85"/>
        <v/>
      </c>
      <c r="AT194" s="10" t="str">
        <f t="shared" si="86"/>
        <v/>
      </c>
      <c r="AU194" s="10" t="str">
        <f t="shared" si="87"/>
        <v/>
      </c>
      <c r="AV194" s="10" t="str">
        <f t="shared" si="88"/>
        <v/>
      </c>
      <c r="AW194" s="10" t="str">
        <f t="shared" si="89"/>
        <v/>
      </c>
      <c r="AX194" s="10" t="str">
        <f t="shared" si="90"/>
        <v/>
      </c>
      <c r="AY194" s="10" t="str">
        <f t="shared" si="71"/>
        <v/>
      </c>
      <c r="AZ194" s="10" t="str">
        <f t="shared" si="91"/>
        <v/>
      </c>
      <c r="BA194" s="10" t="str">
        <f t="shared" si="73"/>
        <v/>
      </c>
      <c r="BB194" s="10" t="str">
        <f>IFERROR(IF(AW194="","",VLOOKUP(AW194,SUSS!R:S,2,FALSE)),AY194*SUSS!$M$2)</f>
        <v/>
      </c>
      <c r="BC194" s="10" t="str">
        <f t="shared" si="72"/>
        <v/>
      </c>
    </row>
    <row r="195" spans="29:55" ht="20.100000000000001" customHeight="1">
      <c r="AC195" s="10" t="str">
        <f t="shared" si="74"/>
        <v/>
      </c>
      <c r="AD195" s="10" t="str">
        <f t="shared" si="75"/>
        <v/>
      </c>
      <c r="AE195" s="10" t="str">
        <f t="shared" si="76"/>
        <v/>
      </c>
      <c r="AF195" s="10" t="str">
        <f t="shared" si="77"/>
        <v/>
      </c>
      <c r="AG195" s="10" t="str">
        <f t="shared" si="78"/>
        <v/>
      </c>
      <c r="AH195" s="10" t="str">
        <f t="shared" si="79"/>
        <v/>
      </c>
      <c r="AI195" s="10" t="str">
        <f t="shared" si="80"/>
        <v/>
      </c>
      <c r="AJ195" s="10" t="str">
        <f t="shared" si="81"/>
        <v/>
      </c>
      <c r="AK195" s="10" t="str">
        <f t="shared" si="82"/>
        <v/>
      </c>
      <c r="AN195" s="10" t="str">
        <f t="shared" si="83"/>
        <v/>
      </c>
      <c r="AO195" s="10" t="str">
        <f t="shared" si="84"/>
        <v/>
      </c>
      <c r="AP195" s="10" t="str">
        <f t="shared" si="85"/>
        <v/>
      </c>
      <c r="AT195" s="10" t="str">
        <f t="shared" si="86"/>
        <v/>
      </c>
      <c r="AU195" s="10" t="str">
        <f t="shared" si="87"/>
        <v/>
      </c>
      <c r="AV195" s="10" t="str">
        <f t="shared" si="88"/>
        <v/>
      </c>
      <c r="AW195" s="10" t="str">
        <f t="shared" si="89"/>
        <v/>
      </c>
      <c r="AX195" s="10" t="str">
        <f t="shared" si="90"/>
        <v/>
      </c>
      <c r="AY195" s="10" t="str">
        <f t="shared" si="71"/>
        <v/>
      </c>
      <c r="AZ195" s="10" t="str">
        <f t="shared" si="91"/>
        <v/>
      </c>
      <c r="BA195" s="10" t="str">
        <f t="shared" si="73"/>
        <v/>
      </c>
      <c r="BB195" s="10" t="str">
        <f>IFERROR(IF(AW195="","",VLOOKUP(AW195,SUSS!R:S,2,FALSE)),AY195*SUSS!$M$2)</f>
        <v/>
      </c>
      <c r="BC195" s="10" t="str">
        <f t="shared" si="72"/>
        <v/>
      </c>
    </row>
    <row r="196" spans="29:55" ht="20.100000000000001" customHeight="1">
      <c r="AC196" s="10" t="str">
        <f t="shared" si="74"/>
        <v/>
      </c>
      <c r="AD196" s="10" t="str">
        <f t="shared" si="75"/>
        <v/>
      </c>
      <c r="AE196" s="10" t="str">
        <f t="shared" si="76"/>
        <v/>
      </c>
      <c r="AF196" s="10" t="str">
        <f t="shared" si="77"/>
        <v/>
      </c>
      <c r="AG196" s="10" t="str">
        <f t="shared" si="78"/>
        <v/>
      </c>
      <c r="AH196" s="10" t="str">
        <f t="shared" si="79"/>
        <v/>
      </c>
      <c r="AI196" s="10" t="str">
        <f t="shared" si="80"/>
        <v/>
      </c>
      <c r="AJ196" s="10" t="str">
        <f t="shared" si="81"/>
        <v/>
      </c>
      <c r="AK196" s="10" t="str">
        <f t="shared" si="82"/>
        <v/>
      </c>
      <c r="AN196" s="10" t="str">
        <f t="shared" si="83"/>
        <v/>
      </c>
      <c r="AO196" s="10" t="str">
        <f t="shared" si="84"/>
        <v/>
      </c>
      <c r="AP196" s="10" t="str">
        <f t="shared" si="85"/>
        <v/>
      </c>
      <c r="AT196" s="10" t="str">
        <f t="shared" si="86"/>
        <v/>
      </c>
      <c r="AU196" s="10" t="str">
        <f t="shared" si="87"/>
        <v/>
      </c>
      <c r="AV196" s="10" t="str">
        <f t="shared" si="88"/>
        <v/>
      </c>
      <c r="AW196" s="10" t="str">
        <f t="shared" si="89"/>
        <v/>
      </c>
      <c r="AX196" s="10" t="str">
        <f t="shared" si="90"/>
        <v/>
      </c>
      <c r="AY196" s="10" t="str">
        <f t="shared" ref="AY196:AY259" si="92">VLOOKUP(AX196,AO:AP,2,FALSE)</f>
        <v/>
      </c>
      <c r="AZ196" s="10" t="str">
        <f t="shared" si="91"/>
        <v/>
      </c>
      <c r="BA196" s="10" t="str">
        <f t="shared" si="73"/>
        <v/>
      </c>
      <c r="BB196" s="10" t="str">
        <f>IFERROR(IF(AW196="","",VLOOKUP(AW196,SUSS!R:S,2,FALSE)),AY196*SUSS!$M$2)</f>
        <v/>
      </c>
      <c r="BC196" s="10" t="str">
        <f t="shared" si="72"/>
        <v/>
      </c>
    </row>
    <row r="197" spans="29:55" ht="20.100000000000001" customHeight="1">
      <c r="AC197" s="10" t="str">
        <f t="shared" si="74"/>
        <v/>
      </c>
      <c r="AD197" s="10" t="str">
        <f t="shared" si="75"/>
        <v/>
      </c>
      <c r="AE197" s="10" t="str">
        <f t="shared" si="76"/>
        <v/>
      </c>
      <c r="AF197" s="10" t="str">
        <f t="shared" si="77"/>
        <v/>
      </c>
      <c r="AG197" s="10" t="str">
        <f t="shared" si="78"/>
        <v/>
      </c>
      <c r="AH197" s="10" t="str">
        <f t="shared" si="79"/>
        <v/>
      </c>
      <c r="AI197" s="10" t="str">
        <f t="shared" si="80"/>
        <v/>
      </c>
      <c r="AJ197" s="10" t="str">
        <f t="shared" si="81"/>
        <v/>
      </c>
      <c r="AK197" s="10" t="str">
        <f t="shared" si="82"/>
        <v/>
      </c>
      <c r="AN197" s="10" t="str">
        <f t="shared" si="83"/>
        <v/>
      </c>
      <c r="AO197" s="10" t="str">
        <f t="shared" si="84"/>
        <v/>
      </c>
      <c r="AP197" s="10" t="str">
        <f t="shared" si="85"/>
        <v/>
      </c>
      <c r="AT197" s="10" t="str">
        <f t="shared" si="86"/>
        <v/>
      </c>
      <c r="AU197" s="10" t="str">
        <f t="shared" si="87"/>
        <v/>
      </c>
      <c r="AV197" s="10" t="str">
        <f t="shared" si="88"/>
        <v/>
      </c>
      <c r="AW197" s="10" t="str">
        <f t="shared" si="89"/>
        <v/>
      </c>
      <c r="AX197" s="10" t="str">
        <f t="shared" si="90"/>
        <v/>
      </c>
      <c r="AY197" s="10" t="str">
        <f t="shared" si="92"/>
        <v/>
      </c>
      <c r="AZ197" s="10" t="str">
        <f t="shared" si="91"/>
        <v/>
      </c>
      <c r="BA197" s="10" t="str">
        <f t="shared" si="73"/>
        <v/>
      </c>
      <c r="BB197" s="10" t="str">
        <f>IFERROR(IF(AW197="","",VLOOKUP(AW197,SUSS!R:S,2,FALSE)),AY197*SUSS!$M$2)</f>
        <v/>
      </c>
      <c r="BC197" s="10" t="str">
        <f t="shared" ref="BC197:BC260" si="93">IFERROR(IF(BB197&lt;&gt;"",AZ197*BB197,""),"VER")</f>
        <v/>
      </c>
    </row>
    <row r="198" spans="29:55" ht="20.100000000000001" customHeight="1">
      <c r="AC198" s="10" t="str">
        <f t="shared" si="74"/>
        <v/>
      </c>
      <c r="AD198" s="10" t="str">
        <f t="shared" si="75"/>
        <v/>
      </c>
      <c r="AE198" s="10" t="str">
        <f t="shared" si="76"/>
        <v/>
      </c>
      <c r="AF198" s="10" t="str">
        <f t="shared" si="77"/>
        <v/>
      </c>
      <c r="AG198" s="10" t="str">
        <f t="shared" si="78"/>
        <v/>
      </c>
      <c r="AH198" s="10" t="str">
        <f t="shared" si="79"/>
        <v/>
      </c>
      <c r="AI198" s="10" t="str">
        <f t="shared" si="80"/>
        <v/>
      </c>
      <c r="AJ198" s="10" t="str">
        <f t="shared" si="81"/>
        <v/>
      </c>
      <c r="AK198" s="10" t="str">
        <f t="shared" si="82"/>
        <v/>
      </c>
      <c r="AN198" s="10" t="str">
        <f t="shared" si="83"/>
        <v/>
      </c>
      <c r="AO198" s="10" t="str">
        <f t="shared" si="84"/>
        <v/>
      </c>
      <c r="AP198" s="10" t="str">
        <f t="shared" si="85"/>
        <v/>
      </c>
      <c r="AT198" s="10" t="str">
        <f t="shared" si="86"/>
        <v/>
      </c>
      <c r="AU198" s="10" t="str">
        <f t="shared" si="87"/>
        <v/>
      </c>
      <c r="AV198" s="10" t="str">
        <f t="shared" si="88"/>
        <v/>
      </c>
      <c r="AW198" s="10" t="str">
        <f t="shared" si="89"/>
        <v/>
      </c>
      <c r="AX198" s="10" t="str">
        <f t="shared" si="90"/>
        <v/>
      </c>
      <c r="AY198" s="10" t="str">
        <f t="shared" si="92"/>
        <v/>
      </c>
      <c r="AZ198" s="10" t="str">
        <f t="shared" si="91"/>
        <v/>
      </c>
      <c r="BA198" s="10" t="str">
        <f t="shared" si="73"/>
        <v/>
      </c>
      <c r="BB198" s="10" t="str">
        <f>IFERROR(IF(AW198="","",VLOOKUP(AW198,SUSS!R:S,2,FALSE)),AY198*SUSS!$M$2)</f>
        <v/>
      </c>
      <c r="BC198" s="10" t="str">
        <f t="shared" si="93"/>
        <v/>
      </c>
    </row>
    <row r="199" spans="29:55" ht="20.100000000000001" customHeight="1">
      <c r="AC199" s="10" t="str">
        <f t="shared" si="74"/>
        <v/>
      </c>
      <c r="AD199" s="10" t="str">
        <f t="shared" si="75"/>
        <v/>
      </c>
      <c r="AE199" s="10" t="str">
        <f t="shared" si="76"/>
        <v/>
      </c>
      <c r="AF199" s="10" t="str">
        <f t="shared" si="77"/>
        <v/>
      </c>
      <c r="AG199" s="10" t="str">
        <f t="shared" si="78"/>
        <v/>
      </c>
      <c r="AH199" s="10" t="str">
        <f t="shared" si="79"/>
        <v/>
      </c>
      <c r="AI199" s="10" t="str">
        <f t="shared" si="80"/>
        <v/>
      </c>
      <c r="AJ199" s="10" t="str">
        <f t="shared" si="81"/>
        <v/>
      </c>
      <c r="AK199" s="10" t="str">
        <f t="shared" si="82"/>
        <v/>
      </c>
      <c r="AN199" s="10" t="str">
        <f t="shared" si="83"/>
        <v/>
      </c>
      <c r="AO199" s="10" t="str">
        <f t="shared" si="84"/>
        <v/>
      </c>
      <c r="AP199" s="10" t="str">
        <f t="shared" si="85"/>
        <v/>
      </c>
      <c r="AT199" s="10" t="str">
        <f t="shared" si="86"/>
        <v/>
      </c>
      <c r="AU199" s="10" t="str">
        <f t="shared" si="87"/>
        <v/>
      </c>
      <c r="AV199" s="10" t="str">
        <f t="shared" si="88"/>
        <v/>
      </c>
      <c r="AW199" s="10" t="str">
        <f t="shared" si="89"/>
        <v/>
      </c>
      <c r="AX199" s="10" t="str">
        <f t="shared" si="90"/>
        <v/>
      </c>
      <c r="AY199" s="10" t="str">
        <f t="shared" si="92"/>
        <v/>
      </c>
      <c r="AZ199" s="10" t="str">
        <f t="shared" si="91"/>
        <v/>
      </c>
      <c r="BA199" s="10" t="str">
        <f t="shared" si="73"/>
        <v/>
      </c>
      <c r="BB199" s="10" t="str">
        <f>IFERROR(IF(AW199="","",VLOOKUP(AW199,SUSS!R:S,2,FALSE)),AY199*SUSS!$M$2)</f>
        <v/>
      </c>
      <c r="BC199" s="10" t="str">
        <f t="shared" si="93"/>
        <v/>
      </c>
    </row>
    <row r="200" spans="29:55" ht="20.100000000000001" customHeight="1">
      <c r="AC200" s="10" t="str">
        <f t="shared" si="74"/>
        <v/>
      </c>
      <c r="AD200" s="10" t="str">
        <f t="shared" si="75"/>
        <v/>
      </c>
      <c r="AE200" s="10" t="str">
        <f t="shared" si="76"/>
        <v/>
      </c>
      <c r="AF200" s="10" t="str">
        <f t="shared" si="77"/>
        <v/>
      </c>
      <c r="AG200" s="10" t="str">
        <f t="shared" si="78"/>
        <v/>
      </c>
      <c r="AH200" s="10" t="str">
        <f t="shared" si="79"/>
        <v/>
      </c>
      <c r="AI200" s="10" t="str">
        <f t="shared" si="80"/>
        <v/>
      </c>
      <c r="AJ200" s="10" t="str">
        <f t="shared" si="81"/>
        <v/>
      </c>
      <c r="AK200" s="10" t="str">
        <f t="shared" si="82"/>
        <v/>
      </c>
      <c r="AN200" s="10" t="str">
        <f t="shared" si="83"/>
        <v/>
      </c>
      <c r="AO200" s="10" t="str">
        <f t="shared" si="84"/>
        <v/>
      </c>
      <c r="AP200" s="10" t="str">
        <f t="shared" si="85"/>
        <v/>
      </c>
      <c r="AT200" s="10" t="str">
        <f t="shared" si="86"/>
        <v/>
      </c>
      <c r="AU200" s="10" t="str">
        <f t="shared" si="87"/>
        <v/>
      </c>
      <c r="AV200" s="10" t="str">
        <f t="shared" si="88"/>
        <v/>
      </c>
      <c r="AW200" s="10" t="str">
        <f t="shared" si="89"/>
        <v/>
      </c>
      <c r="AX200" s="10" t="str">
        <f t="shared" si="90"/>
        <v/>
      </c>
      <c r="AY200" s="10" t="str">
        <f t="shared" si="92"/>
        <v/>
      </c>
      <c r="AZ200" s="10" t="str">
        <f t="shared" si="91"/>
        <v/>
      </c>
      <c r="BA200" s="10" t="str">
        <f t="shared" ref="BA200:BA263" si="94">AT200&amp;" "&amp;AU200</f>
        <v/>
      </c>
      <c r="BB200" s="10" t="str">
        <f>IFERROR(IF(AW200="","",VLOOKUP(AW200,SUSS!R:S,2,FALSE)),AY200*SUSS!$M$2)</f>
        <v/>
      </c>
      <c r="BC200" s="10" t="str">
        <f t="shared" si="93"/>
        <v/>
      </c>
    </row>
    <row r="201" spans="29:55" ht="20.100000000000001" customHeight="1">
      <c r="AC201" s="10" t="str">
        <f t="shared" si="74"/>
        <v/>
      </c>
      <c r="AD201" s="10" t="str">
        <f t="shared" si="75"/>
        <v/>
      </c>
      <c r="AE201" s="10" t="str">
        <f t="shared" si="76"/>
        <v/>
      </c>
      <c r="AF201" s="10" t="str">
        <f t="shared" si="77"/>
        <v/>
      </c>
      <c r="AG201" s="10" t="str">
        <f t="shared" si="78"/>
        <v/>
      </c>
      <c r="AH201" s="10" t="str">
        <f t="shared" si="79"/>
        <v/>
      </c>
      <c r="AI201" s="10" t="str">
        <f t="shared" si="80"/>
        <v/>
      </c>
      <c r="AJ201" s="10" t="str">
        <f t="shared" si="81"/>
        <v/>
      </c>
      <c r="AK201" s="10" t="str">
        <f t="shared" si="82"/>
        <v/>
      </c>
      <c r="AN201" s="10" t="str">
        <f t="shared" si="83"/>
        <v/>
      </c>
      <c r="AO201" s="10" t="str">
        <f t="shared" si="84"/>
        <v/>
      </c>
      <c r="AP201" s="10" t="str">
        <f t="shared" si="85"/>
        <v/>
      </c>
      <c r="AT201" s="10" t="str">
        <f t="shared" si="86"/>
        <v/>
      </c>
      <c r="AU201" s="10" t="str">
        <f t="shared" si="87"/>
        <v/>
      </c>
      <c r="AV201" s="10" t="str">
        <f t="shared" si="88"/>
        <v/>
      </c>
      <c r="AW201" s="10" t="str">
        <f t="shared" si="89"/>
        <v/>
      </c>
      <c r="AX201" s="10" t="str">
        <f t="shared" si="90"/>
        <v/>
      </c>
      <c r="AY201" s="10" t="str">
        <f t="shared" si="92"/>
        <v/>
      </c>
      <c r="AZ201" s="10" t="str">
        <f t="shared" si="91"/>
        <v/>
      </c>
      <c r="BA201" s="10" t="str">
        <f t="shared" si="94"/>
        <v/>
      </c>
      <c r="BB201" s="10" t="str">
        <f>IFERROR(IF(AW201="","",VLOOKUP(AW201,SUSS!R:S,2,FALSE)),AY201*SUSS!$M$2)</f>
        <v/>
      </c>
      <c r="BC201" s="10" t="str">
        <f t="shared" si="93"/>
        <v/>
      </c>
    </row>
    <row r="202" spans="29:55" ht="20.100000000000001" customHeight="1">
      <c r="AC202" s="10" t="str">
        <f t="shared" si="74"/>
        <v/>
      </c>
      <c r="AD202" s="10" t="str">
        <f t="shared" si="75"/>
        <v/>
      </c>
      <c r="AE202" s="10" t="str">
        <f t="shared" si="76"/>
        <v/>
      </c>
      <c r="AF202" s="10" t="str">
        <f t="shared" si="77"/>
        <v/>
      </c>
      <c r="AG202" s="10" t="str">
        <f t="shared" si="78"/>
        <v/>
      </c>
      <c r="AH202" s="10" t="str">
        <f t="shared" si="79"/>
        <v/>
      </c>
      <c r="AI202" s="10" t="str">
        <f t="shared" si="80"/>
        <v/>
      </c>
      <c r="AJ202" s="10" t="str">
        <f t="shared" si="81"/>
        <v/>
      </c>
      <c r="AK202" s="10" t="str">
        <f t="shared" si="82"/>
        <v/>
      </c>
      <c r="AN202" s="10" t="str">
        <f t="shared" si="83"/>
        <v/>
      </c>
      <c r="AO202" s="10" t="str">
        <f t="shared" si="84"/>
        <v/>
      </c>
      <c r="AP202" s="10" t="str">
        <f t="shared" si="85"/>
        <v/>
      </c>
      <c r="AT202" s="10" t="str">
        <f t="shared" si="86"/>
        <v/>
      </c>
      <c r="AU202" s="10" t="str">
        <f t="shared" si="87"/>
        <v/>
      </c>
      <c r="AV202" s="10" t="str">
        <f t="shared" si="88"/>
        <v/>
      </c>
      <c r="AW202" s="10" t="str">
        <f t="shared" si="89"/>
        <v/>
      </c>
      <c r="AX202" s="10" t="str">
        <f t="shared" si="90"/>
        <v/>
      </c>
      <c r="AY202" s="10" t="str">
        <f t="shared" si="92"/>
        <v/>
      </c>
      <c r="AZ202" s="10" t="str">
        <f t="shared" si="91"/>
        <v/>
      </c>
      <c r="BA202" s="10" t="str">
        <f t="shared" si="94"/>
        <v/>
      </c>
      <c r="BB202" s="10" t="str">
        <f>IFERROR(IF(AW202="","",VLOOKUP(AW202,SUSS!R:S,2,FALSE)),AY202*SUSS!$M$2)</f>
        <v/>
      </c>
      <c r="BC202" s="10" t="str">
        <f t="shared" si="93"/>
        <v/>
      </c>
    </row>
    <row r="203" spans="29:55" ht="20.100000000000001" customHeight="1">
      <c r="AC203" s="10" t="str">
        <f t="shared" si="74"/>
        <v/>
      </c>
      <c r="AD203" s="10" t="str">
        <f t="shared" si="75"/>
        <v/>
      </c>
      <c r="AE203" s="10" t="str">
        <f t="shared" si="76"/>
        <v/>
      </c>
      <c r="AF203" s="10" t="str">
        <f t="shared" si="77"/>
        <v/>
      </c>
      <c r="AG203" s="10" t="str">
        <f t="shared" si="78"/>
        <v/>
      </c>
      <c r="AH203" s="10" t="str">
        <f t="shared" si="79"/>
        <v/>
      </c>
      <c r="AI203" s="10" t="str">
        <f t="shared" si="80"/>
        <v/>
      </c>
      <c r="AJ203" s="10" t="str">
        <f t="shared" si="81"/>
        <v/>
      </c>
      <c r="AK203" s="10" t="str">
        <f t="shared" si="82"/>
        <v/>
      </c>
      <c r="AN203" s="10" t="str">
        <f t="shared" si="83"/>
        <v/>
      </c>
      <c r="AO203" s="10" t="str">
        <f t="shared" si="84"/>
        <v/>
      </c>
      <c r="AP203" s="10" t="str">
        <f t="shared" si="85"/>
        <v/>
      </c>
      <c r="AT203" s="10" t="str">
        <f t="shared" si="86"/>
        <v/>
      </c>
      <c r="AU203" s="10" t="str">
        <f t="shared" si="87"/>
        <v/>
      </c>
      <c r="AV203" s="10" t="str">
        <f t="shared" si="88"/>
        <v/>
      </c>
      <c r="AW203" s="10" t="str">
        <f t="shared" si="89"/>
        <v/>
      </c>
      <c r="AX203" s="10" t="str">
        <f t="shared" si="90"/>
        <v/>
      </c>
      <c r="AY203" s="10" t="str">
        <f t="shared" si="92"/>
        <v/>
      </c>
      <c r="AZ203" s="10" t="str">
        <f t="shared" si="91"/>
        <v/>
      </c>
      <c r="BA203" s="10" t="str">
        <f t="shared" si="94"/>
        <v/>
      </c>
      <c r="BB203" s="10" t="str">
        <f>IFERROR(IF(AW203="","",VLOOKUP(AW203,SUSS!R:S,2,FALSE)),AY203*SUSS!$M$2)</f>
        <v/>
      </c>
      <c r="BC203" s="10" t="str">
        <f t="shared" si="93"/>
        <v/>
      </c>
    </row>
    <row r="204" spans="29:55" ht="20.100000000000001" customHeight="1">
      <c r="AC204" s="10" t="str">
        <f t="shared" si="74"/>
        <v/>
      </c>
      <c r="AD204" s="10" t="str">
        <f t="shared" si="75"/>
        <v/>
      </c>
      <c r="AE204" s="10" t="str">
        <f t="shared" si="76"/>
        <v/>
      </c>
      <c r="AF204" s="10" t="str">
        <f t="shared" si="77"/>
        <v/>
      </c>
      <c r="AG204" s="10" t="str">
        <f t="shared" si="78"/>
        <v/>
      </c>
      <c r="AH204" s="10" t="str">
        <f t="shared" si="79"/>
        <v/>
      </c>
      <c r="AI204" s="10" t="str">
        <f t="shared" si="80"/>
        <v/>
      </c>
      <c r="AJ204" s="10" t="str">
        <f t="shared" si="81"/>
        <v/>
      </c>
      <c r="AK204" s="10" t="str">
        <f t="shared" si="82"/>
        <v/>
      </c>
      <c r="AN204" s="10" t="str">
        <f t="shared" si="83"/>
        <v/>
      </c>
      <c r="AO204" s="10" t="str">
        <f t="shared" si="84"/>
        <v/>
      </c>
      <c r="AP204" s="10" t="str">
        <f t="shared" si="85"/>
        <v/>
      </c>
      <c r="AT204" s="10" t="str">
        <f t="shared" si="86"/>
        <v/>
      </c>
      <c r="AU204" s="10" t="str">
        <f t="shared" si="87"/>
        <v/>
      </c>
      <c r="AV204" s="10" t="str">
        <f t="shared" si="88"/>
        <v/>
      </c>
      <c r="AW204" s="10" t="str">
        <f t="shared" si="89"/>
        <v/>
      </c>
      <c r="AX204" s="10" t="str">
        <f t="shared" si="90"/>
        <v/>
      </c>
      <c r="AY204" s="10" t="str">
        <f t="shared" si="92"/>
        <v/>
      </c>
      <c r="AZ204" s="10" t="str">
        <f t="shared" si="91"/>
        <v/>
      </c>
      <c r="BA204" s="10" t="str">
        <f t="shared" si="94"/>
        <v/>
      </c>
      <c r="BB204" s="10" t="str">
        <f>IFERROR(IF(AW204="","",VLOOKUP(AW204,SUSS!R:S,2,FALSE)),AY204*SUSS!$M$2)</f>
        <v/>
      </c>
      <c r="BC204" s="10" t="str">
        <f t="shared" si="93"/>
        <v/>
      </c>
    </row>
    <row r="205" spans="29:55" ht="20.100000000000001" customHeight="1">
      <c r="AC205" s="10" t="str">
        <f t="shared" si="74"/>
        <v/>
      </c>
      <c r="AD205" s="10" t="str">
        <f t="shared" si="75"/>
        <v/>
      </c>
      <c r="AE205" s="10" t="str">
        <f t="shared" si="76"/>
        <v/>
      </c>
      <c r="AF205" s="10" t="str">
        <f t="shared" si="77"/>
        <v/>
      </c>
      <c r="AG205" s="10" t="str">
        <f t="shared" si="78"/>
        <v/>
      </c>
      <c r="AH205" s="10" t="str">
        <f t="shared" si="79"/>
        <v/>
      </c>
      <c r="AI205" s="10" t="str">
        <f t="shared" si="80"/>
        <v/>
      </c>
      <c r="AJ205" s="10" t="str">
        <f t="shared" si="81"/>
        <v/>
      </c>
      <c r="AK205" s="10" t="str">
        <f t="shared" si="82"/>
        <v/>
      </c>
      <c r="AN205" s="10" t="str">
        <f t="shared" si="83"/>
        <v/>
      </c>
      <c r="AO205" s="10" t="str">
        <f t="shared" si="84"/>
        <v/>
      </c>
      <c r="AP205" s="10" t="str">
        <f t="shared" si="85"/>
        <v/>
      </c>
      <c r="AT205" s="10" t="str">
        <f t="shared" si="86"/>
        <v/>
      </c>
      <c r="AU205" s="10" t="str">
        <f t="shared" si="87"/>
        <v/>
      </c>
      <c r="AV205" s="10" t="str">
        <f t="shared" si="88"/>
        <v/>
      </c>
      <c r="AW205" s="10" t="str">
        <f t="shared" si="89"/>
        <v/>
      </c>
      <c r="AX205" s="10" t="str">
        <f t="shared" si="90"/>
        <v/>
      </c>
      <c r="AY205" s="10" t="str">
        <f t="shared" si="92"/>
        <v/>
      </c>
      <c r="AZ205" s="10" t="str">
        <f t="shared" si="91"/>
        <v/>
      </c>
      <c r="BA205" s="10" t="str">
        <f t="shared" si="94"/>
        <v/>
      </c>
      <c r="BB205" s="10" t="str">
        <f>IFERROR(IF(AW205="","",VLOOKUP(AW205,SUSS!R:S,2,FALSE)),AY205*SUSS!$M$2)</f>
        <v/>
      </c>
      <c r="BC205" s="10" t="str">
        <f t="shared" si="93"/>
        <v/>
      </c>
    </row>
    <row r="206" spans="29:55" ht="20.100000000000001" customHeight="1">
      <c r="AC206" s="10" t="str">
        <f t="shared" si="74"/>
        <v/>
      </c>
      <c r="AD206" s="10" t="str">
        <f t="shared" si="75"/>
        <v/>
      </c>
      <c r="AE206" s="10" t="str">
        <f t="shared" si="76"/>
        <v/>
      </c>
      <c r="AF206" s="10" t="str">
        <f t="shared" si="77"/>
        <v/>
      </c>
      <c r="AG206" s="10" t="str">
        <f t="shared" si="78"/>
        <v/>
      </c>
      <c r="AH206" s="10" t="str">
        <f t="shared" si="79"/>
        <v/>
      </c>
      <c r="AI206" s="10" t="str">
        <f t="shared" si="80"/>
        <v/>
      </c>
      <c r="AJ206" s="10" t="str">
        <f t="shared" si="81"/>
        <v/>
      </c>
      <c r="AK206" s="10" t="str">
        <f t="shared" si="82"/>
        <v/>
      </c>
      <c r="AN206" s="10" t="str">
        <f t="shared" si="83"/>
        <v/>
      </c>
      <c r="AO206" s="10" t="str">
        <f t="shared" si="84"/>
        <v/>
      </c>
      <c r="AP206" s="10" t="str">
        <f t="shared" si="85"/>
        <v/>
      </c>
      <c r="AT206" s="10" t="str">
        <f t="shared" si="86"/>
        <v/>
      </c>
      <c r="AU206" s="10" t="str">
        <f t="shared" si="87"/>
        <v/>
      </c>
      <c r="AV206" s="10" t="str">
        <f t="shared" si="88"/>
        <v/>
      </c>
      <c r="AW206" s="10" t="str">
        <f t="shared" si="89"/>
        <v/>
      </c>
      <c r="AX206" s="10" t="str">
        <f t="shared" si="90"/>
        <v/>
      </c>
      <c r="AY206" s="10" t="str">
        <f t="shared" si="92"/>
        <v/>
      </c>
      <c r="AZ206" s="10" t="str">
        <f t="shared" si="91"/>
        <v/>
      </c>
      <c r="BA206" s="10" t="str">
        <f t="shared" si="94"/>
        <v/>
      </c>
      <c r="BB206" s="10" t="str">
        <f>IFERROR(IF(AW206="","",VLOOKUP(AW206,SUSS!R:S,2,FALSE)),AY206*SUSS!$M$2)</f>
        <v/>
      </c>
      <c r="BC206" s="10" t="str">
        <f t="shared" si="93"/>
        <v/>
      </c>
    </row>
    <row r="207" spans="29:55" ht="20.100000000000001" customHeight="1">
      <c r="AC207" s="10" t="str">
        <f t="shared" si="74"/>
        <v/>
      </c>
      <c r="AD207" s="10" t="str">
        <f t="shared" si="75"/>
        <v/>
      </c>
      <c r="AE207" s="10" t="str">
        <f t="shared" si="76"/>
        <v/>
      </c>
      <c r="AF207" s="10" t="str">
        <f t="shared" si="77"/>
        <v/>
      </c>
      <c r="AG207" s="10" t="str">
        <f t="shared" si="78"/>
        <v/>
      </c>
      <c r="AH207" s="10" t="str">
        <f t="shared" si="79"/>
        <v/>
      </c>
      <c r="AI207" s="10" t="str">
        <f t="shared" si="80"/>
        <v/>
      </c>
      <c r="AJ207" s="10" t="str">
        <f t="shared" si="81"/>
        <v/>
      </c>
      <c r="AK207" s="10" t="str">
        <f t="shared" si="82"/>
        <v/>
      </c>
      <c r="AN207" s="10" t="str">
        <f t="shared" si="83"/>
        <v/>
      </c>
      <c r="AO207" s="10" t="str">
        <f t="shared" si="84"/>
        <v/>
      </c>
      <c r="AP207" s="10" t="str">
        <f t="shared" si="85"/>
        <v/>
      </c>
      <c r="AT207" s="10" t="str">
        <f t="shared" si="86"/>
        <v/>
      </c>
      <c r="AU207" s="10" t="str">
        <f t="shared" si="87"/>
        <v/>
      </c>
      <c r="AV207" s="10" t="str">
        <f t="shared" si="88"/>
        <v/>
      </c>
      <c r="AW207" s="10" t="str">
        <f t="shared" si="89"/>
        <v/>
      </c>
      <c r="AX207" s="10" t="str">
        <f t="shared" si="90"/>
        <v/>
      </c>
      <c r="AY207" s="10" t="str">
        <f t="shared" si="92"/>
        <v/>
      </c>
      <c r="AZ207" s="10" t="str">
        <f t="shared" si="91"/>
        <v/>
      </c>
      <c r="BA207" s="10" t="str">
        <f t="shared" si="94"/>
        <v/>
      </c>
      <c r="BB207" s="10" t="str">
        <f>IFERROR(IF(AW207="","",VLOOKUP(AW207,SUSS!R:S,2,FALSE)),AY207*SUSS!$M$2)</f>
        <v/>
      </c>
      <c r="BC207" s="10" t="str">
        <f t="shared" si="93"/>
        <v/>
      </c>
    </row>
    <row r="208" spans="29:55" ht="20.100000000000001" customHeight="1">
      <c r="AC208" s="10" t="str">
        <f t="shared" si="74"/>
        <v/>
      </c>
      <c r="AD208" s="10" t="str">
        <f t="shared" si="75"/>
        <v/>
      </c>
      <c r="AE208" s="10" t="str">
        <f t="shared" si="76"/>
        <v/>
      </c>
      <c r="AF208" s="10" t="str">
        <f t="shared" si="77"/>
        <v/>
      </c>
      <c r="AG208" s="10" t="str">
        <f t="shared" si="78"/>
        <v/>
      </c>
      <c r="AH208" s="10" t="str">
        <f t="shared" si="79"/>
        <v/>
      </c>
      <c r="AI208" s="10" t="str">
        <f t="shared" si="80"/>
        <v/>
      </c>
      <c r="AJ208" s="10" t="str">
        <f t="shared" si="81"/>
        <v/>
      </c>
      <c r="AK208" s="10" t="str">
        <f t="shared" si="82"/>
        <v/>
      </c>
      <c r="AN208" s="10" t="str">
        <f t="shared" si="83"/>
        <v/>
      </c>
      <c r="AO208" s="10" t="str">
        <f t="shared" si="84"/>
        <v/>
      </c>
      <c r="AP208" s="10" t="str">
        <f t="shared" si="85"/>
        <v/>
      </c>
      <c r="AT208" s="10" t="str">
        <f t="shared" si="86"/>
        <v/>
      </c>
      <c r="AU208" s="10" t="str">
        <f t="shared" si="87"/>
        <v/>
      </c>
      <c r="AV208" s="10" t="str">
        <f t="shared" si="88"/>
        <v/>
      </c>
      <c r="AW208" s="10" t="str">
        <f t="shared" si="89"/>
        <v/>
      </c>
      <c r="AX208" s="10" t="str">
        <f t="shared" si="90"/>
        <v/>
      </c>
      <c r="AY208" s="10" t="str">
        <f t="shared" si="92"/>
        <v/>
      </c>
      <c r="AZ208" s="10" t="str">
        <f t="shared" si="91"/>
        <v/>
      </c>
      <c r="BA208" s="10" t="str">
        <f t="shared" si="94"/>
        <v/>
      </c>
      <c r="BB208" s="10" t="str">
        <f>IFERROR(IF(AW208="","",VLOOKUP(AW208,SUSS!R:S,2,FALSE)),AY208*SUSS!$M$2)</f>
        <v/>
      </c>
      <c r="BC208" s="10" t="str">
        <f t="shared" si="93"/>
        <v/>
      </c>
    </row>
    <row r="209" spans="29:55" ht="20.100000000000001" customHeight="1">
      <c r="AC209" s="10" t="str">
        <f t="shared" si="74"/>
        <v/>
      </c>
      <c r="AD209" s="10" t="str">
        <f t="shared" si="75"/>
        <v/>
      </c>
      <c r="AE209" s="10" t="str">
        <f t="shared" si="76"/>
        <v/>
      </c>
      <c r="AF209" s="10" t="str">
        <f t="shared" si="77"/>
        <v/>
      </c>
      <c r="AG209" s="10" t="str">
        <f t="shared" si="78"/>
        <v/>
      </c>
      <c r="AH209" s="10" t="str">
        <f t="shared" si="79"/>
        <v/>
      </c>
      <c r="AI209" s="10" t="str">
        <f t="shared" si="80"/>
        <v/>
      </c>
      <c r="AJ209" s="10" t="str">
        <f t="shared" si="81"/>
        <v/>
      </c>
      <c r="AK209" s="10" t="str">
        <f t="shared" si="82"/>
        <v/>
      </c>
      <c r="AN209" s="10" t="str">
        <f t="shared" si="83"/>
        <v/>
      </c>
      <c r="AO209" s="10" t="str">
        <f t="shared" si="84"/>
        <v/>
      </c>
      <c r="AP209" s="10" t="str">
        <f t="shared" si="85"/>
        <v/>
      </c>
      <c r="AT209" s="10" t="str">
        <f t="shared" si="86"/>
        <v/>
      </c>
      <c r="AU209" s="10" t="str">
        <f t="shared" si="87"/>
        <v/>
      </c>
      <c r="AV209" s="10" t="str">
        <f t="shared" si="88"/>
        <v/>
      </c>
      <c r="AW209" s="10" t="str">
        <f t="shared" si="89"/>
        <v/>
      </c>
      <c r="AX209" s="10" t="str">
        <f t="shared" si="90"/>
        <v/>
      </c>
      <c r="AY209" s="10" t="str">
        <f t="shared" si="92"/>
        <v/>
      </c>
      <c r="AZ209" s="10" t="str">
        <f t="shared" si="91"/>
        <v/>
      </c>
      <c r="BA209" s="10" t="str">
        <f t="shared" si="94"/>
        <v/>
      </c>
      <c r="BB209" s="10" t="str">
        <f>IFERROR(IF(AW209="","",VLOOKUP(AW209,SUSS!R:S,2,FALSE)),AY209*SUSS!$M$2)</f>
        <v/>
      </c>
      <c r="BC209" s="10" t="str">
        <f t="shared" si="93"/>
        <v/>
      </c>
    </row>
    <row r="210" spans="29:55" ht="20.100000000000001" customHeight="1">
      <c r="AC210" s="10" t="str">
        <f t="shared" si="74"/>
        <v/>
      </c>
      <c r="AD210" s="10" t="str">
        <f t="shared" si="75"/>
        <v/>
      </c>
      <c r="AE210" s="10" t="str">
        <f t="shared" si="76"/>
        <v/>
      </c>
      <c r="AF210" s="10" t="str">
        <f t="shared" si="77"/>
        <v/>
      </c>
      <c r="AG210" s="10" t="str">
        <f t="shared" si="78"/>
        <v/>
      </c>
      <c r="AH210" s="10" t="str">
        <f t="shared" si="79"/>
        <v/>
      </c>
      <c r="AI210" s="10" t="str">
        <f t="shared" si="80"/>
        <v/>
      </c>
      <c r="AJ210" s="10" t="str">
        <f t="shared" si="81"/>
        <v/>
      </c>
      <c r="AK210" s="10" t="str">
        <f t="shared" si="82"/>
        <v/>
      </c>
      <c r="AN210" s="10" t="str">
        <f t="shared" si="83"/>
        <v/>
      </c>
      <c r="AO210" s="10" t="str">
        <f t="shared" si="84"/>
        <v/>
      </c>
      <c r="AP210" s="10" t="str">
        <f t="shared" si="85"/>
        <v/>
      </c>
      <c r="AT210" s="10" t="str">
        <f t="shared" si="86"/>
        <v/>
      </c>
      <c r="AU210" s="10" t="str">
        <f t="shared" si="87"/>
        <v/>
      </c>
      <c r="AV210" s="10" t="str">
        <f t="shared" si="88"/>
        <v/>
      </c>
      <c r="AW210" s="10" t="str">
        <f t="shared" si="89"/>
        <v/>
      </c>
      <c r="AX210" s="10" t="str">
        <f t="shared" si="90"/>
        <v/>
      </c>
      <c r="AY210" s="10" t="str">
        <f t="shared" si="92"/>
        <v/>
      </c>
      <c r="AZ210" s="10" t="str">
        <f t="shared" si="91"/>
        <v/>
      </c>
      <c r="BA210" s="10" t="str">
        <f t="shared" si="94"/>
        <v/>
      </c>
      <c r="BB210" s="10" t="str">
        <f>IFERROR(IF(AW210="","",VLOOKUP(AW210,SUSS!R:S,2,FALSE)),AY210*SUSS!$M$2)</f>
        <v/>
      </c>
      <c r="BC210" s="10" t="str">
        <f t="shared" si="93"/>
        <v/>
      </c>
    </row>
    <row r="211" spans="29:55" ht="20.100000000000001" customHeight="1">
      <c r="AC211" s="10" t="str">
        <f t="shared" si="74"/>
        <v/>
      </c>
      <c r="AD211" s="10" t="str">
        <f t="shared" si="75"/>
        <v/>
      </c>
      <c r="AE211" s="10" t="str">
        <f t="shared" si="76"/>
        <v/>
      </c>
      <c r="AF211" s="10" t="str">
        <f t="shared" si="77"/>
        <v/>
      </c>
      <c r="AG211" s="10" t="str">
        <f t="shared" si="78"/>
        <v/>
      </c>
      <c r="AH211" s="10" t="str">
        <f t="shared" si="79"/>
        <v/>
      </c>
      <c r="AI211" s="10" t="str">
        <f t="shared" si="80"/>
        <v/>
      </c>
      <c r="AJ211" s="10" t="str">
        <f t="shared" si="81"/>
        <v/>
      </c>
      <c r="AK211" s="10" t="str">
        <f t="shared" si="82"/>
        <v/>
      </c>
      <c r="AN211" s="10" t="str">
        <f t="shared" si="83"/>
        <v/>
      </c>
      <c r="AO211" s="10" t="str">
        <f t="shared" si="84"/>
        <v/>
      </c>
      <c r="AP211" s="10" t="str">
        <f t="shared" si="85"/>
        <v/>
      </c>
      <c r="AT211" s="10" t="str">
        <f t="shared" si="86"/>
        <v/>
      </c>
      <c r="AU211" s="10" t="str">
        <f t="shared" si="87"/>
        <v/>
      </c>
      <c r="AV211" s="10" t="str">
        <f t="shared" si="88"/>
        <v/>
      </c>
      <c r="AW211" s="10" t="str">
        <f t="shared" si="89"/>
        <v/>
      </c>
      <c r="AX211" s="10" t="str">
        <f t="shared" si="90"/>
        <v/>
      </c>
      <c r="AY211" s="10" t="str">
        <f t="shared" si="92"/>
        <v/>
      </c>
      <c r="AZ211" s="10" t="str">
        <f t="shared" si="91"/>
        <v/>
      </c>
      <c r="BA211" s="10" t="str">
        <f t="shared" si="94"/>
        <v/>
      </c>
      <c r="BB211" s="10" t="str">
        <f>IFERROR(IF(AW211="","",VLOOKUP(AW211,SUSS!R:S,2,FALSE)),AY211*SUSS!$M$2)</f>
        <v/>
      </c>
      <c r="BC211" s="10" t="str">
        <f t="shared" si="93"/>
        <v/>
      </c>
    </row>
    <row r="212" spans="29:55" ht="20.100000000000001" customHeight="1">
      <c r="AC212" s="10" t="str">
        <f t="shared" si="74"/>
        <v/>
      </c>
      <c r="AD212" s="10" t="str">
        <f t="shared" si="75"/>
        <v/>
      </c>
      <c r="AE212" s="10" t="str">
        <f t="shared" si="76"/>
        <v/>
      </c>
      <c r="AF212" s="10" t="str">
        <f t="shared" si="77"/>
        <v/>
      </c>
      <c r="AG212" s="10" t="str">
        <f t="shared" si="78"/>
        <v/>
      </c>
      <c r="AH212" s="10" t="str">
        <f t="shared" si="79"/>
        <v/>
      </c>
      <c r="AI212" s="10" t="str">
        <f t="shared" si="80"/>
        <v/>
      </c>
      <c r="AJ212" s="10" t="str">
        <f t="shared" si="81"/>
        <v/>
      </c>
      <c r="AK212" s="10" t="str">
        <f t="shared" si="82"/>
        <v/>
      </c>
      <c r="AN212" s="10" t="str">
        <f t="shared" si="83"/>
        <v/>
      </c>
      <c r="AO212" s="10" t="str">
        <f t="shared" si="84"/>
        <v/>
      </c>
      <c r="AP212" s="10" t="str">
        <f t="shared" si="85"/>
        <v/>
      </c>
      <c r="AT212" s="10" t="str">
        <f t="shared" si="86"/>
        <v/>
      </c>
      <c r="AU212" s="10" t="str">
        <f t="shared" si="87"/>
        <v/>
      </c>
      <c r="AV212" s="10" t="str">
        <f t="shared" si="88"/>
        <v/>
      </c>
      <c r="AW212" s="10" t="str">
        <f t="shared" si="89"/>
        <v/>
      </c>
      <c r="AX212" s="10" t="str">
        <f t="shared" si="90"/>
        <v/>
      </c>
      <c r="AY212" s="10" t="str">
        <f t="shared" si="92"/>
        <v/>
      </c>
      <c r="AZ212" s="10" t="str">
        <f t="shared" si="91"/>
        <v/>
      </c>
      <c r="BA212" s="10" t="str">
        <f t="shared" si="94"/>
        <v/>
      </c>
      <c r="BB212" s="10" t="str">
        <f>IFERROR(IF(AW212="","",VLOOKUP(AW212,SUSS!R:S,2,FALSE)),AY212*SUSS!$M$2)</f>
        <v/>
      </c>
      <c r="BC212" s="10" t="str">
        <f t="shared" si="93"/>
        <v/>
      </c>
    </row>
    <row r="213" spans="29:55" ht="20.100000000000001" customHeight="1">
      <c r="AC213" s="10" t="str">
        <f t="shared" si="74"/>
        <v/>
      </c>
      <c r="AD213" s="10" t="str">
        <f t="shared" si="75"/>
        <v/>
      </c>
      <c r="AE213" s="10" t="str">
        <f t="shared" si="76"/>
        <v/>
      </c>
      <c r="AF213" s="10" t="str">
        <f t="shared" si="77"/>
        <v/>
      </c>
      <c r="AG213" s="10" t="str">
        <f t="shared" si="78"/>
        <v/>
      </c>
      <c r="AH213" s="10" t="str">
        <f t="shared" si="79"/>
        <v/>
      </c>
      <c r="AI213" s="10" t="str">
        <f t="shared" si="80"/>
        <v/>
      </c>
      <c r="AJ213" s="10" t="str">
        <f t="shared" si="81"/>
        <v/>
      </c>
      <c r="AK213" s="10" t="str">
        <f t="shared" si="82"/>
        <v/>
      </c>
      <c r="AN213" s="10" t="str">
        <f t="shared" si="83"/>
        <v/>
      </c>
      <c r="AO213" s="10" t="str">
        <f t="shared" si="84"/>
        <v/>
      </c>
      <c r="AP213" s="10" t="str">
        <f t="shared" si="85"/>
        <v/>
      </c>
      <c r="AT213" s="10" t="str">
        <f t="shared" si="86"/>
        <v/>
      </c>
      <c r="AU213" s="10" t="str">
        <f t="shared" si="87"/>
        <v/>
      </c>
      <c r="AV213" s="10" t="str">
        <f t="shared" si="88"/>
        <v/>
      </c>
      <c r="AW213" s="10" t="str">
        <f t="shared" si="89"/>
        <v/>
      </c>
      <c r="AX213" s="10" t="str">
        <f t="shared" si="90"/>
        <v/>
      </c>
      <c r="AY213" s="10" t="str">
        <f t="shared" si="92"/>
        <v/>
      </c>
      <c r="AZ213" s="10" t="str">
        <f t="shared" si="91"/>
        <v/>
      </c>
      <c r="BA213" s="10" t="str">
        <f t="shared" si="94"/>
        <v/>
      </c>
      <c r="BB213" s="10" t="str">
        <f>IFERROR(IF(AW213="","",VLOOKUP(AW213,SUSS!R:S,2,FALSE)),AY213*SUSS!$M$2)</f>
        <v/>
      </c>
      <c r="BC213" s="10" t="str">
        <f t="shared" si="93"/>
        <v/>
      </c>
    </row>
    <row r="214" spans="29:55" ht="20.100000000000001" customHeight="1">
      <c r="AC214" s="10" t="str">
        <f t="shared" si="74"/>
        <v/>
      </c>
      <c r="AD214" s="10" t="str">
        <f t="shared" si="75"/>
        <v/>
      </c>
      <c r="AE214" s="10" t="str">
        <f t="shared" si="76"/>
        <v/>
      </c>
      <c r="AF214" s="10" t="str">
        <f t="shared" si="77"/>
        <v/>
      </c>
      <c r="AG214" s="10" t="str">
        <f t="shared" si="78"/>
        <v/>
      </c>
      <c r="AH214" s="10" t="str">
        <f t="shared" si="79"/>
        <v/>
      </c>
      <c r="AI214" s="10" t="str">
        <f t="shared" si="80"/>
        <v/>
      </c>
      <c r="AJ214" s="10" t="str">
        <f t="shared" si="81"/>
        <v/>
      </c>
      <c r="AK214" s="10" t="str">
        <f t="shared" si="82"/>
        <v/>
      </c>
      <c r="AN214" s="10" t="str">
        <f t="shared" si="83"/>
        <v/>
      </c>
      <c r="AO214" s="10" t="str">
        <f t="shared" si="84"/>
        <v/>
      </c>
      <c r="AP214" s="10" t="str">
        <f t="shared" si="85"/>
        <v/>
      </c>
      <c r="AT214" s="10" t="str">
        <f t="shared" si="86"/>
        <v/>
      </c>
      <c r="AU214" s="10" t="str">
        <f t="shared" si="87"/>
        <v/>
      </c>
      <c r="AV214" s="10" t="str">
        <f t="shared" si="88"/>
        <v/>
      </c>
      <c r="AW214" s="10" t="str">
        <f t="shared" si="89"/>
        <v/>
      </c>
      <c r="AX214" s="10" t="str">
        <f t="shared" si="90"/>
        <v/>
      </c>
      <c r="AY214" s="10" t="str">
        <f t="shared" si="92"/>
        <v/>
      </c>
      <c r="AZ214" s="10" t="str">
        <f t="shared" si="91"/>
        <v/>
      </c>
      <c r="BA214" s="10" t="str">
        <f t="shared" si="94"/>
        <v/>
      </c>
      <c r="BB214" s="10" t="str">
        <f>IFERROR(IF(AW214="","",VLOOKUP(AW214,SUSS!R:S,2,FALSE)),AY214*SUSS!$M$2)</f>
        <v/>
      </c>
      <c r="BC214" s="10" t="str">
        <f t="shared" si="93"/>
        <v/>
      </c>
    </row>
    <row r="215" spans="29:55" ht="20.100000000000001" customHeight="1">
      <c r="AC215" s="10" t="str">
        <f t="shared" si="74"/>
        <v/>
      </c>
      <c r="AD215" s="10" t="str">
        <f t="shared" si="75"/>
        <v/>
      </c>
      <c r="AE215" s="10" t="str">
        <f t="shared" si="76"/>
        <v/>
      </c>
      <c r="AF215" s="10" t="str">
        <f t="shared" si="77"/>
        <v/>
      </c>
      <c r="AG215" s="10" t="str">
        <f t="shared" si="78"/>
        <v/>
      </c>
      <c r="AH215" s="10" t="str">
        <f t="shared" si="79"/>
        <v/>
      </c>
      <c r="AI215" s="10" t="str">
        <f t="shared" si="80"/>
        <v/>
      </c>
      <c r="AJ215" s="10" t="str">
        <f t="shared" si="81"/>
        <v/>
      </c>
      <c r="AK215" s="10" t="str">
        <f t="shared" si="82"/>
        <v/>
      </c>
      <c r="AN215" s="10" t="str">
        <f t="shared" si="83"/>
        <v/>
      </c>
      <c r="AO215" s="10" t="str">
        <f t="shared" si="84"/>
        <v/>
      </c>
      <c r="AP215" s="10" t="str">
        <f t="shared" si="85"/>
        <v/>
      </c>
      <c r="AT215" s="10" t="str">
        <f t="shared" si="86"/>
        <v/>
      </c>
      <c r="AU215" s="10" t="str">
        <f t="shared" si="87"/>
        <v/>
      </c>
      <c r="AV215" s="10" t="str">
        <f t="shared" si="88"/>
        <v/>
      </c>
      <c r="AW215" s="10" t="str">
        <f t="shared" si="89"/>
        <v/>
      </c>
      <c r="AX215" s="10" t="str">
        <f t="shared" si="90"/>
        <v/>
      </c>
      <c r="AY215" s="10" t="str">
        <f t="shared" si="92"/>
        <v/>
      </c>
      <c r="AZ215" s="10" t="str">
        <f t="shared" si="91"/>
        <v/>
      </c>
      <c r="BA215" s="10" t="str">
        <f t="shared" si="94"/>
        <v/>
      </c>
      <c r="BB215" s="10" t="str">
        <f>IFERROR(IF(AW215="","",VLOOKUP(AW215,SUSS!R:S,2,FALSE)),AY215*SUSS!$M$2)</f>
        <v/>
      </c>
      <c r="BC215" s="10" t="str">
        <f t="shared" si="93"/>
        <v/>
      </c>
    </row>
    <row r="216" spans="29:55" ht="20.100000000000001" customHeight="1">
      <c r="AC216" s="10" t="str">
        <f t="shared" si="74"/>
        <v/>
      </c>
      <c r="AD216" s="10" t="str">
        <f t="shared" si="75"/>
        <v/>
      </c>
      <c r="AE216" s="10" t="str">
        <f t="shared" si="76"/>
        <v/>
      </c>
      <c r="AF216" s="10" t="str">
        <f t="shared" si="77"/>
        <v/>
      </c>
      <c r="AG216" s="10" t="str">
        <f t="shared" si="78"/>
        <v/>
      </c>
      <c r="AH216" s="10" t="str">
        <f t="shared" si="79"/>
        <v/>
      </c>
      <c r="AI216" s="10" t="str">
        <f t="shared" si="80"/>
        <v/>
      </c>
      <c r="AJ216" s="10" t="str">
        <f t="shared" si="81"/>
        <v/>
      </c>
      <c r="AK216" s="10" t="str">
        <f t="shared" si="82"/>
        <v/>
      </c>
      <c r="AN216" s="10" t="str">
        <f t="shared" si="83"/>
        <v/>
      </c>
      <c r="AO216" s="10" t="str">
        <f t="shared" si="84"/>
        <v/>
      </c>
      <c r="AP216" s="10" t="str">
        <f t="shared" si="85"/>
        <v/>
      </c>
      <c r="AT216" s="10" t="str">
        <f t="shared" si="86"/>
        <v/>
      </c>
      <c r="AU216" s="10" t="str">
        <f t="shared" si="87"/>
        <v/>
      </c>
      <c r="AV216" s="10" t="str">
        <f t="shared" si="88"/>
        <v/>
      </c>
      <c r="AW216" s="10" t="str">
        <f t="shared" si="89"/>
        <v/>
      </c>
      <c r="AX216" s="10" t="str">
        <f t="shared" si="90"/>
        <v/>
      </c>
      <c r="AY216" s="10" t="str">
        <f t="shared" si="92"/>
        <v/>
      </c>
      <c r="AZ216" s="10" t="str">
        <f t="shared" si="91"/>
        <v/>
      </c>
      <c r="BA216" s="10" t="str">
        <f t="shared" si="94"/>
        <v/>
      </c>
      <c r="BB216" s="10" t="str">
        <f>IFERROR(IF(AW216="","",VLOOKUP(AW216,SUSS!R:S,2,FALSE)),AY216*SUSS!$M$2)</f>
        <v/>
      </c>
      <c r="BC216" s="10" t="str">
        <f t="shared" si="93"/>
        <v/>
      </c>
    </row>
    <row r="217" spans="29:55" ht="20.100000000000001" customHeight="1">
      <c r="AC217" s="10" t="str">
        <f t="shared" si="74"/>
        <v/>
      </c>
      <c r="AD217" s="10" t="str">
        <f t="shared" si="75"/>
        <v/>
      </c>
      <c r="AE217" s="10" t="str">
        <f t="shared" si="76"/>
        <v/>
      </c>
      <c r="AF217" s="10" t="str">
        <f t="shared" si="77"/>
        <v/>
      </c>
      <c r="AG217" s="10" t="str">
        <f t="shared" si="78"/>
        <v/>
      </c>
      <c r="AH217" s="10" t="str">
        <f t="shared" si="79"/>
        <v/>
      </c>
      <c r="AI217" s="10" t="str">
        <f t="shared" si="80"/>
        <v/>
      </c>
      <c r="AJ217" s="10" t="str">
        <f t="shared" si="81"/>
        <v/>
      </c>
      <c r="AK217" s="10" t="str">
        <f t="shared" si="82"/>
        <v/>
      </c>
      <c r="AN217" s="10" t="str">
        <f t="shared" si="83"/>
        <v/>
      </c>
      <c r="AO217" s="10" t="str">
        <f t="shared" si="84"/>
        <v/>
      </c>
      <c r="AP217" s="10" t="str">
        <f t="shared" si="85"/>
        <v/>
      </c>
      <c r="AT217" s="10" t="str">
        <f t="shared" si="86"/>
        <v/>
      </c>
      <c r="AU217" s="10" t="str">
        <f t="shared" si="87"/>
        <v/>
      </c>
      <c r="AV217" s="10" t="str">
        <f t="shared" si="88"/>
        <v/>
      </c>
      <c r="AW217" s="10" t="str">
        <f t="shared" si="89"/>
        <v/>
      </c>
      <c r="AX217" s="10" t="str">
        <f t="shared" si="90"/>
        <v/>
      </c>
      <c r="AY217" s="10" t="str">
        <f t="shared" si="92"/>
        <v/>
      </c>
      <c r="AZ217" s="10" t="str">
        <f t="shared" si="91"/>
        <v/>
      </c>
      <c r="BA217" s="10" t="str">
        <f t="shared" si="94"/>
        <v/>
      </c>
      <c r="BB217" s="10" t="str">
        <f>IFERROR(IF(AW217="","",VLOOKUP(AW217,SUSS!R:S,2,FALSE)),AY217*SUSS!$M$2)</f>
        <v/>
      </c>
      <c r="BC217" s="10" t="str">
        <f t="shared" si="93"/>
        <v/>
      </c>
    </row>
    <row r="218" spans="29:55" ht="20.100000000000001" customHeight="1">
      <c r="AC218" s="10" t="str">
        <f t="shared" si="74"/>
        <v/>
      </c>
      <c r="AD218" s="10" t="str">
        <f t="shared" si="75"/>
        <v/>
      </c>
      <c r="AE218" s="10" t="str">
        <f t="shared" si="76"/>
        <v/>
      </c>
      <c r="AF218" s="10" t="str">
        <f t="shared" si="77"/>
        <v/>
      </c>
      <c r="AG218" s="10" t="str">
        <f t="shared" si="78"/>
        <v/>
      </c>
      <c r="AH218" s="10" t="str">
        <f t="shared" si="79"/>
        <v/>
      </c>
      <c r="AI218" s="10" t="str">
        <f t="shared" si="80"/>
        <v/>
      </c>
      <c r="AJ218" s="10" t="str">
        <f t="shared" si="81"/>
        <v/>
      </c>
      <c r="AK218" s="10" t="str">
        <f t="shared" si="82"/>
        <v/>
      </c>
      <c r="AN218" s="10" t="str">
        <f t="shared" si="83"/>
        <v/>
      </c>
      <c r="AO218" s="10" t="str">
        <f t="shared" si="84"/>
        <v/>
      </c>
      <c r="AP218" s="10" t="str">
        <f t="shared" si="85"/>
        <v/>
      </c>
      <c r="AT218" s="10" t="str">
        <f t="shared" si="86"/>
        <v/>
      </c>
      <c r="AU218" s="10" t="str">
        <f t="shared" si="87"/>
        <v/>
      </c>
      <c r="AV218" s="10" t="str">
        <f t="shared" si="88"/>
        <v/>
      </c>
      <c r="AW218" s="10" t="str">
        <f t="shared" si="89"/>
        <v/>
      </c>
      <c r="AX218" s="10" t="str">
        <f t="shared" si="90"/>
        <v/>
      </c>
      <c r="AY218" s="10" t="str">
        <f t="shared" si="92"/>
        <v/>
      </c>
      <c r="AZ218" s="10" t="str">
        <f t="shared" si="91"/>
        <v/>
      </c>
      <c r="BA218" s="10" t="str">
        <f t="shared" si="94"/>
        <v/>
      </c>
      <c r="BB218" s="10" t="str">
        <f>IFERROR(IF(AW218="","",VLOOKUP(AW218,SUSS!R:S,2,FALSE)),AY218*SUSS!$M$2)</f>
        <v/>
      </c>
      <c r="BC218" s="10" t="str">
        <f t="shared" si="93"/>
        <v/>
      </c>
    </row>
    <row r="219" spans="29:55" ht="20.100000000000001" customHeight="1">
      <c r="AC219" s="10" t="str">
        <f t="shared" si="74"/>
        <v/>
      </c>
      <c r="AD219" s="10" t="str">
        <f t="shared" si="75"/>
        <v/>
      </c>
      <c r="AE219" s="10" t="str">
        <f t="shared" si="76"/>
        <v/>
      </c>
      <c r="AF219" s="10" t="str">
        <f t="shared" si="77"/>
        <v/>
      </c>
      <c r="AG219" s="10" t="str">
        <f t="shared" si="78"/>
        <v/>
      </c>
      <c r="AH219" s="10" t="str">
        <f t="shared" si="79"/>
        <v/>
      </c>
      <c r="AI219" s="10" t="str">
        <f t="shared" si="80"/>
        <v/>
      </c>
      <c r="AJ219" s="10" t="str">
        <f t="shared" si="81"/>
        <v/>
      </c>
      <c r="AK219" s="10" t="str">
        <f t="shared" si="82"/>
        <v/>
      </c>
      <c r="AN219" s="10" t="str">
        <f t="shared" si="83"/>
        <v/>
      </c>
      <c r="AO219" s="10" t="str">
        <f t="shared" si="84"/>
        <v/>
      </c>
      <c r="AP219" s="10" t="str">
        <f t="shared" si="85"/>
        <v/>
      </c>
      <c r="AT219" s="10" t="str">
        <f t="shared" si="86"/>
        <v/>
      </c>
      <c r="AU219" s="10" t="str">
        <f t="shared" si="87"/>
        <v/>
      </c>
      <c r="AV219" s="10" t="str">
        <f t="shared" si="88"/>
        <v/>
      </c>
      <c r="AW219" s="10" t="str">
        <f t="shared" si="89"/>
        <v/>
      </c>
      <c r="AX219" s="10" t="str">
        <f t="shared" si="90"/>
        <v/>
      </c>
      <c r="AY219" s="10" t="str">
        <f t="shared" si="92"/>
        <v/>
      </c>
      <c r="AZ219" s="10" t="str">
        <f t="shared" si="91"/>
        <v/>
      </c>
      <c r="BA219" s="10" t="str">
        <f t="shared" si="94"/>
        <v/>
      </c>
      <c r="BB219" s="10" t="str">
        <f>IFERROR(IF(AW219="","",VLOOKUP(AW219,SUSS!R:S,2,FALSE)),AY219*SUSS!$M$2)</f>
        <v/>
      </c>
      <c r="BC219" s="10" t="str">
        <f t="shared" si="93"/>
        <v/>
      </c>
    </row>
    <row r="220" spans="29:55" ht="20.100000000000001" customHeight="1">
      <c r="AC220" s="10" t="str">
        <f t="shared" si="74"/>
        <v/>
      </c>
      <c r="AD220" s="10" t="str">
        <f t="shared" si="75"/>
        <v/>
      </c>
      <c r="AE220" s="10" t="str">
        <f t="shared" si="76"/>
        <v/>
      </c>
      <c r="AF220" s="10" t="str">
        <f t="shared" si="77"/>
        <v/>
      </c>
      <c r="AG220" s="10" t="str">
        <f t="shared" si="78"/>
        <v/>
      </c>
      <c r="AH220" s="10" t="str">
        <f t="shared" si="79"/>
        <v/>
      </c>
      <c r="AI220" s="10" t="str">
        <f t="shared" si="80"/>
        <v/>
      </c>
      <c r="AJ220" s="10" t="str">
        <f t="shared" si="81"/>
        <v/>
      </c>
      <c r="AK220" s="10" t="str">
        <f t="shared" si="82"/>
        <v/>
      </c>
      <c r="AN220" s="10" t="str">
        <f t="shared" si="83"/>
        <v/>
      </c>
      <c r="AO220" s="10" t="str">
        <f t="shared" si="84"/>
        <v/>
      </c>
      <c r="AP220" s="10" t="str">
        <f t="shared" si="85"/>
        <v/>
      </c>
      <c r="AT220" s="10" t="str">
        <f t="shared" si="86"/>
        <v/>
      </c>
      <c r="AU220" s="10" t="str">
        <f t="shared" si="87"/>
        <v/>
      </c>
      <c r="AV220" s="10" t="str">
        <f t="shared" si="88"/>
        <v/>
      </c>
      <c r="AW220" s="10" t="str">
        <f t="shared" si="89"/>
        <v/>
      </c>
      <c r="AX220" s="10" t="str">
        <f t="shared" si="90"/>
        <v/>
      </c>
      <c r="AY220" s="10" t="str">
        <f t="shared" si="92"/>
        <v/>
      </c>
      <c r="AZ220" s="10" t="str">
        <f t="shared" si="91"/>
        <v/>
      </c>
      <c r="BA220" s="10" t="str">
        <f t="shared" si="94"/>
        <v/>
      </c>
      <c r="BB220" s="10" t="str">
        <f>IFERROR(IF(AW220="","",VLOOKUP(AW220,SUSS!R:S,2,FALSE)),AY220*SUSS!$M$2)</f>
        <v/>
      </c>
      <c r="BC220" s="10" t="str">
        <f t="shared" si="93"/>
        <v/>
      </c>
    </row>
    <row r="221" spans="29:55" ht="20.100000000000001" customHeight="1">
      <c r="AC221" s="10" t="str">
        <f t="shared" si="74"/>
        <v/>
      </c>
      <c r="AD221" s="10" t="str">
        <f t="shared" si="75"/>
        <v/>
      </c>
      <c r="AE221" s="10" t="str">
        <f t="shared" si="76"/>
        <v/>
      </c>
      <c r="AF221" s="10" t="str">
        <f t="shared" si="77"/>
        <v/>
      </c>
      <c r="AG221" s="10" t="str">
        <f t="shared" si="78"/>
        <v/>
      </c>
      <c r="AH221" s="10" t="str">
        <f t="shared" si="79"/>
        <v/>
      </c>
      <c r="AI221" s="10" t="str">
        <f t="shared" si="80"/>
        <v/>
      </c>
      <c r="AJ221" s="10" t="str">
        <f t="shared" si="81"/>
        <v/>
      </c>
      <c r="AK221" s="10" t="str">
        <f t="shared" si="82"/>
        <v/>
      </c>
      <c r="AN221" s="10" t="str">
        <f t="shared" si="83"/>
        <v/>
      </c>
      <c r="AO221" s="10" t="str">
        <f t="shared" si="84"/>
        <v/>
      </c>
      <c r="AP221" s="10" t="str">
        <f t="shared" si="85"/>
        <v/>
      </c>
      <c r="AT221" s="10" t="str">
        <f t="shared" si="86"/>
        <v/>
      </c>
      <c r="AU221" s="10" t="str">
        <f t="shared" si="87"/>
        <v/>
      </c>
      <c r="AV221" s="10" t="str">
        <f t="shared" si="88"/>
        <v/>
      </c>
      <c r="AW221" s="10" t="str">
        <f t="shared" si="89"/>
        <v/>
      </c>
      <c r="AX221" s="10" t="str">
        <f t="shared" si="90"/>
        <v/>
      </c>
      <c r="AY221" s="10" t="str">
        <f t="shared" si="92"/>
        <v/>
      </c>
      <c r="AZ221" s="10" t="str">
        <f t="shared" si="91"/>
        <v/>
      </c>
      <c r="BA221" s="10" t="str">
        <f t="shared" si="94"/>
        <v/>
      </c>
      <c r="BB221" s="10" t="str">
        <f>IFERROR(IF(AW221="","",VLOOKUP(AW221,SUSS!R:S,2,FALSE)),AY221*SUSS!$M$2)</f>
        <v/>
      </c>
      <c r="BC221" s="10" t="str">
        <f t="shared" si="93"/>
        <v/>
      </c>
    </row>
    <row r="222" spans="29:55" ht="20.100000000000001" customHeight="1">
      <c r="AC222" s="10" t="str">
        <f t="shared" ref="AC222:AC285" si="95">IF($E222=$AD$1,IF($G222=$AE$1,A222,""),"")</f>
        <v/>
      </c>
      <c r="AD222" s="10" t="str">
        <f t="shared" ref="AD222:AD285" si="96">IF($E222=$AD$1,IF($G222=$AE$1,E222,""),"")</f>
        <v/>
      </c>
      <c r="AE222" s="10" t="str">
        <f t="shared" ref="AE222:AE285" si="97">IF($E222=$AD$1,IF($G222=$AE$1,F222,""),"")</f>
        <v/>
      </c>
      <c r="AF222" s="10" t="str">
        <f t="shared" ref="AF222:AF285" si="98">IF($E222=$AD$1,IF($G222=$AE$1,G222,""),"")</f>
        <v/>
      </c>
      <c r="AG222" s="10" t="str">
        <f t="shared" ref="AG222:AG285" si="99">IF($E222=$AD$1,IF($G222=$AE$1,I222,""),"")</f>
        <v/>
      </c>
      <c r="AH222" s="10" t="str">
        <f t="shared" ref="AH222:AH285" si="100">IF($E222=$AD$1,IF($G222=$AE$1,J222,""),"")</f>
        <v/>
      </c>
      <c r="AI222" s="10" t="str">
        <f t="shared" ref="AI222:AI285" si="101">IF($E222=$AD$1,IF($G222=$AE$1,K222,""),"")</f>
        <v/>
      </c>
      <c r="AJ222" s="10" t="str">
        <f t="shared" ref="AJ222:AJ285" si="102">IF($E222=$AD$1,IF($G222=$AE$1,B222,""),"")</f>
        <v/>
      </c>
      <c r="AK222" s="10" t="str">
        <f t="shared" ref="AK222:AK285" si="103">IF($E222=$AD$1,IF($G222=$AE$1,C222,""),"")</f>
        <v/>
      </c>
      <c r="AN222" s="10" t="str">
        <f t="shared" ref="AN222:AN285" si="104">LEFT(AO222,7)</f>
        <v/>
      </c>
      <c r="AO222" s="10" t="str">
        <f t="shared" ref="AO222:AO285" si="105">IF(AF222=$AE$1,AJ222&amp;"/"&amp;AK222&amp;" "&amp;AD222,"")</f>
        <v/>
      </c>
      <c r="AP222" s="10" t="str">
        <f t="shared" ref="AP222:AP285" si="106">IF(AO222&lt;&gt;"",AI222,"")</f>
        <v/>
      </c>
      <c r="AT222" s="10" t="str">
        <f t="shared" ref="AT222:AT285" si="107">IF($Q222=$AD$1,N222,"")</f>
        <v/>
      </c>
      <c r="AU222" s="10" t="str">
        <f t="shared" ref="AU222:AU285" si="108">IF($Q222=$AD$1,O222,"")</f>
        <v/>
      </c>
      <c r="AV222" s="10" t="str">
        <f t="shared" ref="AV222:AV285" si="109">IF($Q222=$AD$1,P222,"")</f>
        <v/>
      </c>
      <c r="AW222" s="10" t="str">
        <f t="shared" ref="AW222:AW285" si="110">IF($Q222=$AD$1,T222,"")</f>
        <v/>
      </c>
      <c r="AX222" s="10" t="str">
        <f t="shared" ref="AX222:AX285" si="111">IF(AW222&lt;&gt;"",AW222&amp;" "&amp;$AD$1,"")</f>
        <v/>
      </c>
      <c r="AY222" s="10" t="str">
        <f t="shared" si="92"/>
        <v/>
      </c>
      <c r="AZ222" s="10" t="str">
        <f t="shared" ref="AZ222:AZ285" si="112">IF(AY222="","",AV222/AY222)</f>
        <v/>
      </c>
      <c r="BA222" s="10" t="str">
        <f t="shared" si="94"/>
        <v/>
      </c>
      <c r="BB222" s="10" t="str">
        <f>IFERROR(IF(AW222="","",VLOOKUP(AW222,SUSS!R:S,2,FALSE)),AY222*SUSS!$M$2)</f>
        <v/>
      </c>
      <c r="BC222" s="10" t="str">
        <f t="shared" si="93"/>
        <v/>
      </c>
    </row>
    <row r="223" spans="29:55" ht="20.100000000000001" customHeight="1">
      <c r="AC223" s="10" t="str">
        <f t="shared" si="95"/>
        <v/>
      </c>
      <c r="AD223" s="10" t="str">
        <f t="shared" si="96"/>
        <v/>
      </c>
      <c r="AE223" s="10" t="str">
        <f t="shared" si="97"/>
        <v/>
      </c>
      <c r="AF223" s="10" t="str">
        <f t="shared" si="98"/>
        <v/>
      </c>
      <c r="AG223" s="10" t="str">
        <f t="shared" si="99"/>
        <v/>
      </c>
      <c r="AH223" s="10" t="str">
        <f t="shared" si="100"/>
        <v/>
      </c>
      <c r="AI223" s="10" t="str">
        <f t="shared" si="101"/>
        <v/>
      </c>
      <c r="AJ223" s="10" t="str">
        <f t="shared" si="102"/>
        <v/>
      </c>
      <c r="AK223" s="10" t="str">
        <f t="shared" si="103"/>
        <v/>
      </c>
      <c r="AN223" s="10" t="str">
        <f t="shared" si="104"/>
        <v/>
      </c>
      <c r="AO223" s="10" t="str">
        <f t="shared" si="105"/>
        <v/>
      </c>
      <c r="AP223" s="10" t="str">
        <f t="shared" si="106"/>
        <v/>
      </c>
      <c r="AT223" s="10" t="str">
        <f t="shared" si="107"/>
        <v/>
      </c>
      <c r="AU223" s="10" t="str">
        <f t="shared" si="108"/>
        <v/>
      </c>
      <c r="AV223" s="10" t="str">
        <f t="shared" si="109"/>
        <v/>
      </c>
      <c r="AW223" s="10" t="str">
        <f t="shared" si="110"/>
        <v/>
      </c>
      <c r="AX223" s="10" t="str">
        <f t="shared" si="111"/>
        <v/>
      </c>
      <c r="AY223" s="10" t="str">
        <f t="shared" si="92"/>
        <v/>
      </c>
      <c r="AZ223" s="10" t="str">
        <f t="shared" si="112"/>
        <v/>
      </c>
      <c r="BA223" s="10" t="str">
        <f t="shared" si="94"/>
        <v/>
      </c>
      <c r="BB223" s="10" t="str">
        <f>IFERROR(IF(AW223="","",VLOOKUP(AW223,SUSS!R:S,2,FALSE)),AY223*SUSS!$M$2)</f>
        <v/>
      </c>
      <c r="BC223" s="10" t="str">
        <f t="shared" si="93"/>
        <v/>
      </c>
    </row>
    <row r="224" spans="29:55" ht="20.100000000000001" customHeight="1">
      <c r="AC224" s="10" t="str">
        <f t="shared" si="95"/>
        <v/>
      </c>
      <c r="AD224" s="10" t="str">
        <f t="shared" si="96"/>
        <v/>
      </c>
      <c r="AE224" s="10" t="str">
        <f t="shared" si="97"/>
        <v/>
      </c>
      <c r="AF224" s="10" t="str">
        <f t="shared" si="98"/>
        <v/>
      </c>
      <c r="AG224" s="10" t="str">
        <f t="shared" si="99"/>
        <v/>
      </c>
      <c r="AH224" s="10" t="str">
        <f t="shared" si="100"/>
        <v/>
      </c>
      <c r="AI224" s="10" t="str">
        <f t="shared" si="101"/>
        <v/>
      </c>
      <c r="AJ224" s="10" t="str">
        <f t="shared" si="102"/>
        <v/>
      </c>
      <c r="AK224" s="10" t="str">
        <f t="shared" si="103"/>
        <v/>
      </c>
      <c r="AN224" s="10" t="str">
        <f t="shared" si="104"/>
        <v/>
      </c>
      <c r="AO224" s="10" t="str">
        <f t="shared" si="105"/>
        <v/>
      </c>
      <c r="AP224" s="10" t="str">
        <f t="shared" si="106"/>
        <v/>
      </c>
      <c r="AT224" s="10" t="str">
        <f t="shared" si="107"/>
        <v/>
      </c>
      <c r="AU224" s="10" t="str">
        <f t="shared" si="108"/>
        <v/>
      </c>
      <c r="AV224" s="10" t="str">
        <f t="shared" si="109"/>
        <v/>
      </c>
      <c r="AW224" s="10" t="str">
        <f t="shared" si="110"/>
        <v/>
      </c>
      <c r="AX224" s="10" t="str">
        <f t="shared" si="111"/>
        <v/>
      </c>
      <c r="AY224" s="10" t="str">
        <f t="shared" si="92"/>
        <v/>
      </c>
      <c r="AZ224" s="10" t="str">
        <f t="shared" si="112"/>
        <v/>
      </c>
      <c r="BA224" s="10" t="str">
        <f t="shared" si="94"/>
        <v/>
      </c>
      <c r="BB224" s="10" t="str">
        <f>IFERROR(IF(AW224="","",VLOOKUP(AW224,SUSS!R:S,2,FALSE)),AY224*SUSS!$M$2)</f>
        <v/>
      </c>
      <c r="BC224" s="10" t="str">
        <f t="shared" si="93"/>
        <v/>
      </c>
    </row>
    <row r="225" spans="29:55" ht="20.100000000000001" customHeight="1">
      <c r="AC225" s="10" t="str">
        <f t="shared" si="95"/>
        <v/>
      </c>
      <c r="AD225" s="10" t="str">
        <f t="shared" si="96"/>
        <v/>
      </c>
      <c r="AE225" s="10" t="str">
        <f t="shared" si="97"/>
        <v/>
      </c>
      <c r="AF225" s="10" t="str">
        <f t="shared" si="98"/>
        <v/>
      </c>
      <c r="AG225" s="10" t="str">
        <f t="shared" si="99"/>
        <v/>
      </c>
      <c r="AH225" s="10" t="str">
        <f t="shared" si="100"/>
        <v/>
      </c>
      <c r="AI225" s="10" t="str">
        <f t="shared" si="101"/>
        <v/>
      </c>
      <c r="AJ225" s="10" t="str">
        <f t="shared" si="102"/>
        <v/>
      </c>
      <c r="AK225" s="10" t="str">
        <f t="shared" si="103"/>
        <v/>
      </c>
      <c r="AN225" s="10" t="str">
        <f t="shared" si="104"/>
        <v/>
      </c>
      <c r="AO225" s="10" t="str">
        <f t="shared" si="105"/>
        <v/>
      </c>
      <c r="AP225" s="10" t="str">
        <f t="shared" si="106"/>
        <v/>
      </c>
      <c r="AT225" s="10" t="str">
        <f t="shared" si="107"/>
        <v/>
      </c>
      <c r="AU225" s="10" t="str">
        <f t="shared" si="108"/>
        <v/>
      </c>
      <c r="AV225" s="10" t="str">
        <f t="shared" si="109"/>
        <v/>
      </c>
      <c r="AW225" s="10" t="str">
        <f t="shared" si="110"/>
        <v/>
      </c>
      <c r="AX225" s="10" t="str">
        <f t="shared" si="111"/>
        <v/>
      </c>
      <c r="AY225" s="10" t="str">
        <f t="shared" si="92"/>
        <v/>
      </c>
      <c r="AZ225" s="10" t="str">
        <f t="shared" si="112"/>
        <v/>
      </c>
      <c r="BA225" s="10" t="str">
        <f t="shared" si="94"/>
        <v/>
      </c>
      <c r="BB225" s="10" t="str">
        <f>IFERROR(IF(AW225="","",VLOOKUP(AW225,SUSS!R:S,2,FALSE)),AY225*SUSS!$M$2)</f>
        <v/>
      </c>
      <c r="BC225" s="10" t="str">
        <f t="shared" si="93"/>
        <v/>
      </c>
    </row>
    <row r="226" spans="29:55" ht="20.100000000000001" customHeight="1">
      <c r="AC226" s="10" t="str">
        <f t="shared" si="95"/>
        <v/>
      </c>
      <c r="AD226" s="10" t="str">
        <f t="shared" si="96"/>
        <v/>
      </c>
      <c r="AE226" s="10" t="str">
        <f t="shared" si="97"/>
        <v/>
      </c>
      <c r="AF226" s="10" t="str">
        <f t="shared" si="98"/>
        <v/>
      </c>
      <c r="AG226" s="10" t="str">
        <f t="shared" si="99"/>
        <v/>
      </c>
      <c r="AH226" s="10" t="str">
        <f t="shared" si="100"/>
        <v/>
      </c>
      <c r="AI226" s="10" t="str">
        <f t="shared" si="101"/>
        <v/>
      </c>
      <c r="AJ226" s="10" t="str">
        <f t="shared" si="102"/>
        <v/>
      </c>
      <c r="AK226" s="10" t="str">
        <f t="shared" si="103"/>
        <v/>
      </c>
      <c r="AN226" s="10" t="str">
        <f t="shared" si="104"/>
        <v/>
      </c>
      <c r="AO226" s="10" t="str">
        <f t="shared" si="105"/>
        <v/>
      </c>
      <c r="AP226" s="10" t="str">
        <f t="shared" si="106"/>
        <v/>
      </c>
      <c r="AT226" s="10" t="str">
        <f t="shared" si="107"/>
        <v/>
      </c>
      <c r="AU226" s="10" t="str">
        <f t="shared" si="108"/>
        <v/>
      </c>
      <c r="AV226" s="10" t="str">
        <f t="shared" si="109"/>
        <v/>
      </c>
      <c r="AW226" s="10" t="str">
        <f t="shared" si="110"/>
        <v/>
      </c>
      <c r="AX226" s="10" t="str">
        <f t="shared" si="111"/>
        <v/>
      </c>
      <c r="AY226" s="10" t="str">
        <f t="shared" si="92"/>
        <v/>
      </c>
      <c r="AZ226" s="10" t="str">
        <f t="shared" si="112"/>
        <v/>
      </c>
      <c r="BA226" s="10" t="str">
        <f t="shared" si="94"/>
        <v/>
      </c>
      <c r="BB226" s="10" t="str">
        <f>IFERROR(IF(AW226="","",VLOOKUP(AW226,SUSS!R:S,2,FALSE)),AY226*SUSS!$M$2)</f>
        <v/>
      </c>
      <c r="BC226" s="10" t="str">
        <f t="shared" si="93"/>
        <v/>
      </c>
    </row>
    <row r="227" spans="29:55" ht="20.100000000000001" customHeight="1">
      <c r="AC227" s="10" t="str">
        <f t="shared" si="95"/>
        <v/>
      </c>
      <c r="AD227" s="10" t="str">
        <f t="shared" si="96"/>
        <v/>
      </c>
      <c r="AE227" s="10" t="str">
        <f t="shared" si="97"/>
        <v/>
      </c>
      <c r="AF227" s="10" t="str">
        <f t="shared" si="98"/>
        <v/>
      </c>
      <c r="AG227" s="10" t="str">
        <f t="shared" si="99"/>
        <v/>
      </c>
      <c r="AH227" s="10" t="str">
        <f t="shared" si="100"/>
        <v/>
      </c>
      <c r="AI227" s="10" t="str">
        <f t="shared" si="101"/>
        <v/>
      </c>
      <c r="AJ227" s="10" t="str">
        <f t="shared" si="102"/>
        <v/>
      </c>
      <c r="AK227" s="10" t="str">
        <f t="shared" si="103"/>
        <v/>
      </c>
      <c r="AN227" s="10" t="str">
        <f t="shared" si="104"/>
        <v/>
      </c>
      <c r="AO227" s="10" t="str">
        <f t="shared" si="105"/>
        <v/>
      </c>
      <c r="AP227" s="10" t="str">
        <f t="shared" si="106"/>
        <v/>
      </c>
      <c r="AT227" s="10" t="str">
        <f t="shared" si="107"/>
        <v/>
      </c>
      <c r="AU227" s="10" t="str">
        <f t="shared" si="108"/>
        <v/>
      </c>
      <c r="AV227" s="10" t="str">
        <f t="shared" si="109"/>
        <v/>
      </c>
      <c r="AW227" s="10" t="str">
        <f t="shared" si="110"/>
        <v/>
      </c>
      <c r="AX227" s="10" t="str">
        <f t="shared" si="111"/>
        <v/>
      </c>
      <c r="AY227" s="10" t="str">
        <f t="shared" si="92"/>
        <v/>
      </c>
      <c r="AZ227" s="10" t="str">
        <f t="shared" si="112"/>
        <v/>
      </c>
      <c r="BA227" s="10" t="str">
        <f t="shared" si="94"/>
        <v/>
      </c>
      <c r="BB227" s="10" t="str">
        <f>IFERROR(IF(AW227="","",VLOOKUP(AW227,SUSS!R:S,2,FALSE)),AY227*SUSS!$M$2)</f>
        <v/>
      </c>
      <c r="BC227" s="10" t="str">
        <f t="shared" si="93"/>
        <v/>
      </c>
    </row>
    <row r="228" spans="29:55" ht="20.100000000000001" customHeight="1">
      <c r="AC228" s="10" t="str">
        <f t="shared" si="95"/>
        <v/>
      </c>
      <c r="AD228" s="10" t="str">
        <f t="shared" si="96"/>
        <v/>
      </c>
      <c r="AE228" s="10" t="str">
        <f t="shared" si="97"/>
        <v/>
      </c>
      <c r="AF228" s="10" t="str">
        <f t="shared" si="98"/>
        <v/>
      </c>
      <c r="AG228" s="10" t="str">
        <f t="shared" si="99"/>
        <v/>
      </c>
      <c r="AH228" s="10" t="str">
        <f t="shared" si="100"/>
        <v/>
      </c>
      <c r="AI228" s="10" t="str">
        <f t="shared" si="101"/>
        <v/>
      </c>
      <c r="AJ228" s="10" t="str">
        <f t="shared" si="102"/>
        <v/>
      </c>
      <c r="AK228" s="10" t="str">
        <f t="shared" si="103"/>
        <v/>
      </c>
      <c r="AN228" s="10" t="str">
        <f t="shared" si="104"/>
        <v/>
      </c>
      <c r="AO228" s="10" t="str">
        <f t="shared" si="105"/>
        <v/>
      </c>
      <c r="AP228" s="10" t="str">
        <f t="shared" si="106"/>
        <v/>
      </c>
      <c r="AT228" s="10" t="str">
        <f t="shared" si="107"/>
        <v/>
      </c>
      <c r="AU228" s="10" t="str">
        <f t="shared" si="108"/>
        <v/>
      </c>
      <c r="AV228" s="10" t="str">
        <f t="shared" si="109"/>
        <v/>
      </c>
      <c r="AW228" s="10" t="str">
        <f t="shared" si="110"/>
        <v/>
      </c>
      <c r="AX228" s="10" t="str">
        <f t="shared" si="111"/>
        <v/>
      </c>
      <c r="AY228" s="10" t="str">
        <f t="shared" si="92"/>
        <v/>
      </c>
      <c r="AZ228" s="10" t="str">
        <f t="shared" si="112"/>
        <v/>
      </c>
      <c r="BA228" s="10" t="str">
        <f t="shared" si="94"/>
        <v/>
      </c>
      <c r="BB228" s="10" t="str">
        <f>IFERROR(IF(AW228="","",VLOOKUP(AW228,SUSS!R:S,2,FALSE)),AY228*SUSS!$M$2)</f>
        <v/>
      </c>
      <c r="BC228" s="10" t="str">
        <f t="shared" si="93"/>
        <v/>
      </c>
    </row>
    <row r="229" spans="29:55" ht="20.100000000000001" customHeight="1">
      <c r="AC229" s="10" t="str">
        <f t="shared" si="95"/>
        <v/>
      </c>
      <c r="AD229" s="10" t="str">
        <f t="shared" si="96"/>
        <v/>
      </c>
      <c r="AE229" s="10" t="str">
        <f t="shared" si="97"/>
        <v/>
      </c>
      <c r="AF229" s="10" t="str">
        <f t="shared" si="98"/>
        <v/>
      </c>
      <c r="AG229" s="10" t="str">
        <f t="shared" si="99"/>
        <v/>
      </c>
      <c r="AH229" s="10" t="str">
        <f t="shared" si="100"/>
        <v/>
      </c>
      <c r="AI229" s="10" t="str">
        <f t="shared" si="101"/>
        <v/>
      </c>
      <c r="AJ229" s="10" t="str">
        <f t="shared" si="102"/>
        <v/>
      </c>
      <c r="AK229" s="10" t="str">
        <f t="shared" si="103"/>
        <v/>
      </c>
      <c r="AN229" s="10" t="str">
        <f t="shared" si="104"/>
        <v/>
      </c>
      <c r="AO229" s="10" t="str">
        <f t="shared" si="105"/>
        <v/>
      </c>
      <c r="AP229" s="10" t="str">
        <f t="shared" si="106"/>
        <v/>
      </c>
      <c r="AT229" s="10" t="str">
        <f t="shared" si="107"/>
        <v/>
      </c>
      <c r="AU229" s="10" t="str">
        <f t="shared" si="108"/>
        <v/>
      </c>
      <c r="AV229" s="10" t="str">
        <f t="shared" si="109"/>
        <v/>
      </c>
      <c r="AW229" s="10" t="str">
        <f t="shared" si="110"/>
        <v/>
      </c>
      <c r="AX229" s="10" t="str">
        <f t="shared" si="111"/>
        <v/>
      </c>
      <c r="AY229" s="10" t="str">
        <f t="shared" si="92"/>
        <v/>
      </c>
      <c r="AZ229" s="10" t="str">
        <f t="shared" si="112"/>
        <v/>
      </c>
      <c r="BA229" s="10" t="str">
        <f t="shared" si="94"/>
        <v/>
      </c>
      <c r="BB229" s="10" t="str">
        <f>IFERROR(IF(AW229="","",VLOOKUP(AW229,SUSS!R:S,2,FALSE)),AY229*SUSS!$M$2)</f>
        <v/>
      </c>
      <c r="BC229" s="10" t="str">
        <f t="shared" si="93"/>
        <v/>
      </c>
    </row>
    <row r="230" spans="29:55" ht="20.100000000000001" customHeight="1">
      <c r="AC230" s="10" t="str">
        <f t="shared" si="95"/>
        <v/>
      </c>
      <c r="AD230" s="10" t="str">
        <f t="shared" si="96"/>
        <v/>
      </c>
      <c r="AE230" s="10" t="str">
        <f t="shared" si="97"/>
        <v/>
      </c>
      <c r="AF230" s="10" t="str">
        <f t="shared" si="98"/>
        <v/>
      </c>
      <c r="AG230" s="10" t="str">
        <f t="shared" si="99"/>
        <v/>
      </c>
      <c r="AH230" s="10" t="str">
        <f t="shared" si="100"/>
        <v/>
      </c>
      <c r="AI230" s="10" t="str">
        <f t="shared" si="101"/>
        <v/>
      </c>
      <c r="AJ230" s="10" t="str">
        <f t="shared" si="102"/>
        <v/>
      </c>
      <c r="AK230" s="10" t="str">
        <f t="shared" si="103"/>
        <v/>
      </c>
      <c r="AN230" s="10" t="str">
        <f t="shared" si="104"/>
        <v/>
      </c>
      <c r="AO230" s="10" t="str">
        <f t="shared" si="105"/>
        <v/>
      </c>
      <c r="AP230" s="10" t="str">
        <f t="shared" si="106"/>
        <v/>
      </c>
      <c r="AT230" s="10" t="str">
        <f t="shared" si="107"/>
        <v/>
      </c>
      <c r="AU230" s="10" t="str">
        <f t="shared" si="108"/>
        <v/>
      </c>
      <c r="AV230" s="10" t="str">
        <f t="shared" si="109"/>
        <v/>
      </c>
      <c r="AW230" s="10" t="str">
        <f t="shared" si="110"/>
        <v/>
      </c>
      <c r="AX230" s="10" t="str">
        <f t="shared" si="111"/>
        <v/>
      </c>
      <c r="AY230" s="10" t="str">
        <f t="shared" si="92"/>
        <v/>
      </c>
      <c r="AZ230" s="10" t="str">
        <f t="shared" si="112"/>
        <v/>
      </c>
      <c r="BA230" s="10" t="str">
        <f t="shared" si="94"/>
        <v/>
      </c>
      <c r="BB230" s="10" t="str">
        <f>IFERROR(IF(AW230="","",VLOOKUP(AW230,SUSS!R:S,2,FALSE)),AY230*SUSS!$M$2)</f>
        <v/>
      </c>
      <c r="BC230" s="10" t="str">
        <f t="shared" si="93"/>
        <v/>
      </c>
    </row>
    <row r="231" spans="29:55" ht="20.100000000000001" customHeight="1">
      <c r="AC231" s="10" t="str">
        <f t="shared" si="95"/>
        <v/>
      </c>
      <c r="AD231" s="10" t="str">
        <f t="shared" si="96"/>
        <v/>
      </c>
      <c r="AE231" s="10" t="str">
        <f t="shared" si="97"/>
        <v/>
      </c>
      <c r="AF231" s="10" t="str">
        <f t="shared" si="98"/>
        <v/>
      </c>
      <c r="AG231" s="10" t="str">
        <f t="shared" si="99"/>
        <v/>
      </c>
      <c r="AH231" s="10" t="str">
        <f t="shared" si="100"/>
        <v/>
      </c>
      <c r="AI231" s="10" t="str">
        <f t="shared" si="101"/>
        <v/>
      </c>
      <c r="AJ231" s="10" t="str">
        <f t="shared" si="102"/>
        <v/>
      </c>
      <c r="AK231" s="10" t="str">
        <f t="shared" si="103"/>
        <v/>
      </c>
      <c r="AN231" s="10" t="str">
        <f t="shared" si="104"/>
        <v/>
      </c>
      <c r="AO231" s="10" t="str">
        <f t="shared" si="105"/>
        <v/>
      </c>
      <c r="AP231" s="10" t="str">
        <f t="shared" si="106"/>
        <v/>
      </c>
      <c r="AT231" s="10" t="str">
        <f t="shared" si="107"/>
        <v/>
      </c>
      <c r="AU231" s="10" t="str">
        <f t="shared" si="108"/>
        <v/>
      </c>
      <c r="AV231" s="10" t="str">
        <f t="shared" si="109"/>
        <v/>
      </c>
      <c r="AW231" s="10" t="str">
        <f t="shared" si="110"/>
        <v/>
      </c>
      <c r="AX231" s="10" t="str">
        <f t="shared" si="111"/>
        <v/>
      </c>
      <c r="AY231" s="10" t="str">
        <f t="shared" si="92"/>
        <v/>
      </c>
      <c r="AZ231" s="10" t="str">
        <f t="shared" si="112"/>
        <v/>
      </c>
      <c r="BA231" s="10" t="str">
        <f t="shared" si="94"/>
        <v/>
      </c>
      <c r="BB231" s="10" t="str">
        <f>IFERROR(IF(AW231="","",VLOOKUP(AW231,SUSS!R:S,2,FALSE)),AY231*SUSS!$M$2)</f>
        <v/>
      </c>
      <c r="BC231" s="10" t="str">
        <f t="shared" si="93"/>
        <v/>
      </c>
    </row>
    <row r="232" spans="29:55" ht="20.100000000000001" customHeight="1">
      <c r="AC232" s="10" t="str">
        <f t="shared" si="95"/>
        <v/>
      </c>
      <c r="AD232" s="10" t="str">
        <f t="shared" si="96"/>
        <v/>
      </c>
      <c r="AE232" s="10" t="str">
        <f t="shared" si="97"/>
        <v/>
      </c>
      <c r="AF232" s="10" t="str">
        <f t="shared" si="98"/>
        <v/>
      </c>
      <c r="AG232" s="10" t="str">
        <f t="shared" si="99"/>
        <v/>
      </c>
      <c r="AH232" s="10" t="str">
        <f t="shared" si="100"/>
        <v/>
      </c>
      <c r="AI232" s="10" t="str">
        <f t="shared" si="101"/>
        <v/>
      </c>
      <c r="AJ232" s="10" t="str">
        <f t="shared" si="102"/>
        <v/>
      </c>
      <c r="AK232" s="10" t="str">
        <f t="shared" si="103"/>
        <v/>
      </c>
      <c r="AN232" s="10" t="str">
        <f t="shared" si="104"/>
        <v/>
      </c>
      <c r="AO232" s="10" t="str">
        <f t="shared" si="105"/>
        <v/>
      </c>
      <c r="AP232" s="10" t="str">
        <f t="shared" si="106"/>
        <v/>
      </c>
      <c r="AT232" s="10" t="str">
        <f t="shared" si="107"/>
        <v/>
      </c>
      <c r="AU232" s="10" t="str">
        <f t="shared" si="108"/>
        <v/>
      </c>
      <c r="AV232" s="10" t="str">
        <f t="shared" si="109"/>
        <v/>
      </c>
      <c r="AW232" s="10" t="str">
        <f t="shared" si="110"/>
        <v/>
      </c>
      <c r="AX232" s="10" t="str">
        <f t="shared" si="111"/>
        <v/>
      </c>
      <c r="AY232" s="10" t="str">
        <f t="shared" si="92"/>
        <v/>
      </c>
      <c r="AZ232" s="10" t="str">
        <f t="shared" si="112"/>
        <v/>
      </c>
      <c r="BA232" s="10" t="str">
        <f t="shared" si="94"/>
        <v/>
      </c>
      <c r="BB232" s="10" t="str">
        <f>IFERROR(IF(AW232="","",VLOOKUP(AW232,SUSS!R:S,2,FALSE)),AY232*SUSS!$M$2)</f>
        <v/>
      </c>
      <c r="BC232" s="10" t="str">
        <f t="shared" si="93"/>
        <v/>
      </c>
    </row>
    <row r="233" spans="29:55" ht="20.100000000000001" customHeight="1">
      <c r="AC233" s="10" t="str">
        <f t="shared" si="95"/>
        <v/>
      </c>
      <c r="AD233" s="10" t="str">
        <f t="shared" si="96"/>
        <v/>
      </c>
      <c r="AE233" s="10" t="str">
        <f t="shared" si="97"/>
        <v/>
      </c>
      <c r="AF233" s="10" t="str">
        <f t="shared" si="98"/>
        <v/>
      </c>
      <c r="AG233" s="10" t="str">
        <f t="shared" si="99"/>
        <v/>
      </c>
      <c r="AH233" s="10" t="str">
        <f t="shared" si="100"/>
        <v/>
      </c>
      <c r="AI233" s="10" t="str">
        <f t="shared" si="101"/>
        <v/>
      </c>
      <c r="AJ233" s="10" t="str">
        <f t="shared" si="102"/>
        <v/>
      </c>
      <c r="AK233" s="10" t="str">
        <f t="shared" si="103"/>
        <v/>
      </c>
      <c r="AN233" s="10" t="str">
        <f t="shared" si="104"/>
        <v/>
      </c>
      <c r="AO233" s="10" t="str">
        <f t="shared" si="105"/>
        <v/>
      </c>
      <c r="AP233" s="10" t="str">
        <f t="shared" si="106"/>
        <v/>
      </c>
      <c r="AT233" s="10" t="str">
        <f t="shared" si="107"/>
        <v/>
      </c>
      <c r="AU233" s="10" t="str">
        <f t="shared" si="108"/>
        <v/>
      </c>
      <c r="AV233" s="10" t="str">
        <f t="shared" si="109"/>
        <v/>
      </c>
      <c r="AW233" s="10" t="str">
        <f t="shared" si="110"/>
        <v/>
      </c>
      <c r="AX233" s="10" t="str">
        <f t="shared" si="111"/>
        <v/>
      </c>
      <c r="AY233" s="10" t="str">
        <f t="shared" si="92"/>
        <v/>
      </c>
      <c r="AZ233" s="10" t="str">
        <f t="shared" si="112"/>
        <v/>
      </c>
      <c r="BA233" s="10" t="str">
        <f t="shared" si="94"/>
        <v/>
      </c>
      <c r="BB233" s="10" t="str">
        <f>IFERROR(IF(AW233="","",VLOOKUP(AW233,SUSS!R:S,2,FALSE)),AY233*SUSS!$M$2)</f>
        <v/>
      </c>
      <c r="BC233" s="10" t="str">
        <f t="shared" si="93"/>
        <v/>
      </c>
    </row>
    <row r="234" spans="29:55" ht="20.100000000000001" customHeight="1">
      <c r="AC234" s="10" t="str">
        <f t="shared" si="95"/>
        <v/>
      </c>
      <c r="AD234" s="10" t="str">
        <f t="shared" si="96"/>
        <v/>
      </c>
      <c r="AE234" s="10" t="str">
        <f t="shared" si="97"/>
        <v/>
      </c>
      <c r="AF234" s="10" t="str">
        <f t="shared" si="98"/>
        <v/>
      </c>
      <c r="AG234" s="10" t="str">
        <f t="shared" si="99"/>
        <v/>
      </c>
      <c r="AH234" s="10" t="str">
        <f t="shared" si="100"/>
        <v/>
      </c>
      <c r="AI234" s="10" t="str">
        <f t="shared" si="101"/>
        <v/>
      </c>
      <c r="AJ234" s="10" t="str">
        <f t="shared" si="102"/>
        <v/>
      </c>
      <c r="AK234" s="10" t="str">
        <f t="shared" si="103"/>
        <v/>
      </c>
      <c r="AN234" s="10" t="str">
        <f t="shared" si="104"/>
        <v/>
      </c>
      <c r="AO234" s="10" t="str">
        <f t="shared" si="105"/>
        <v/>
      </c>
      <c r="AP234" s="10" t="str">
        <f t="shared" si="106"/>
        <v/>
      </c>
      <c r="AT234" s="10" t="str">
        <f t="shared" si="107"/>
        <v/>
      </c>
      <c r="AU234" s="10" t="str">
        <f t="shared" si="108"/>
        <v/>
      </c>
      <c r="AV234" s="10" t="str">
        <f t="shared" si="109"/>
        <v/>
      </c>
      <c r="AW234" s="10" t="str">
        <f t="shared" si="110"/>
        <v/>
      </c>
      <c r="AX234" s="10" t="str">
        <f t="shared" si="111"/>
        <v/>
      </c>
      <c r="AY234" s="10" t="str">
        <f t="shared" si="92"/>
        <v/>
      </c>
      <c r="AZ234" s="10" t="str">
        <f t="shared" si="112"/>
        <v/>
      </c>
      <c r="BA234" s="10" t="str">
        <f t="shared" si="94"/>
        <v/>
      </c>
      <c r="BB234" s="10" t="str">
        <f>IFERROR(IF(AW234="","",VLOOKUP(AW234,SUSS!R:S,2,FALSE)),AY234*SUSS!$M$2)</f>
        <v/>
      </c>
      <c r="BC234" s="10" t="str">
        <f t="shared" si="93"/>
        <v/>
      </c>
    </row>
    <row r="235" spans="29:55" ht="20.100000000000001" customHeight="1">
      <c r="AC235" s="10" t="str">
        <f t="shared" si="95"/>
        <v/>
      </c>
      <c r="AD235" s="10" t="str">
        <f t="shared" si="96"/>
        <v/>
      </c>
      <c r="AE235" s="10" t="str">
        <f t="shared" si="97"/>
        <v/>
      </c>
      <c r="AF235" s="10" t="str">
        <f t="shared" si="98"/>
        <v/>
      </c>
      <c r="AG235" s="10" t="str">
        <f t="shared" si="99"/>
        <v/>
      </c>
      <c r="AH235" s="10" t="str">
        <f t="shared" si="100"/>
        <v/>
      </c>
      <c r="AI235" s="10" t="str">
        <f t="shared" si="101"/>
        <v/>
      </c>
      <c r="AJ235" s="10" t="str">
        <f t="shared" si="102"/>
        <v/>
      </c>
      <c r="AK235" s="10" t="str">
        <f t="shared" si="103"/>
        <v/>
      </c>
      <c r="AN235" s="10" t="str">
        <f t="shared" si="104"/>
        <v/>
      </c>
      <c r="AO235" s="10" t="str">
        <f t="shared" si="105"/>
        <v/>
      </c>
      <c r="AP235" s="10" t="str">
        <f t="shared" si="106"/>
        <v/>
      </c>
      <c r="AT235" s="10" t="str">
        <f t="shared" si="107"/>
        <v/>
      </c>
      <c r="AU235" s="10" t="str">
        <f t="shared" si="108"/>
        <v/>
      </c>
      <c r="AV235" s="10" t="str">
        <f t="shared" si="109"/>
        <v/>
      </c>
      <c r="AW235" s="10" t="str">
        <f t="shared" si="110"/>
        <v/>
      </c>
      <c r="AX235" s="10" t="str">
        <f t="shared" si="111"/>
        <v/>
      </c>
      <c r="AY235" s="10" t="str">
        <f t="shared" si="92"/>
        <v/>
      </c>
      <c r="AZ235" s="10" t="str">
        <f t="shared" si="112"/>
        <v/>
      </c>
      <c r="BA235" s="10" t="str">
        <f t="shared" si="94"/>
        <v/>
      </c>
      <c r="BB235" s="10" t="str">
        <f>IFERROR(IF(AW235="","",VLOOKUP(AW235,SUSS!R:S,2,FALSE)),AY235*SUSS!$M$2)</f>
        <v/>
      </c>
      <c r="BC235" s="10" t="str">
        <f t="shared" si="93"/>
        <v/>
      </c>
    </row>
    <row r="236" spans="29:55" ht="20.100000000000001" customHeight="1">
      <c r="AC236" s="10" t="str">
        <f t="shared" si="95"/>
        <v/>
      </c>
      <c r="AD236" s="10" t="str">
        <f t="shared" si="96"/>
        <v/>
      </c>
      <c r="AE236" s="10" t="str">
        <f t="shared" si="97"/>
        <v/>
      </c>
      <c r="AF236" s="10" t="str">
        <f t="shared" si="98"/>
        <v/>
      </c>
      <c r="AG236" s="10" t="str">
        <f t="shared" si="99"/>
        <v/>
      </c>
      <c r="AH236" s="10" t="str">
        <f t="shared" si="100"/>
        <v/>
      </c>
      <c r="AI236" s="10" t="str">
        <f t="shared" si="101"/>
        <v/>
      </c>
      <c r="AJ236" s="10" t="str">
        <f t="shared" si="102"/>
        <v/>
      </c>
      <c r="AK236" s="10" t="str">
        <f t="shared" si="103"/>
        <v/>
      </c>
      <c r="AN236" s="10" t="str">
        <f t="shared" si="104"/>
        <v/>
      </c>
      <c r="AO236" s="10" t="str">
        <f t="shared" si="105"/>
        <v/>
      </c>
      <c r="AP236" s="10" t="str">
        <f t="shared" si="106"/>
        <v/>
      </c>
      <c r="AT236" s="10" t="str">
        <f t="shared" si="107"/>
        <v/>
      </c>
      <c r="AU236" s="10" t="str">
        <f t="shared" si="108"/>
        <v/>
      </c>
      <c r="AV236" s="10" t="str">
        <f t="shared" si="109"/>
        <v/>
      </c>
      <c r="AW236" s="10" t="str">
        <f t="shared" si="110"/>
        <v/>
      </c>
      <c r="AX236" s="10" t="str">
        <f t="shared" si="111"/>
        <v/>
      </c>
      <c r="AY236" s="10" t="str">
        <f t="shared" si="92"/>
        <v/>
      </c>
      <c r="AZ236" s="10" t="str">
        <f t="shared" si="112"/>
        <v/>
      </c>
      <c r="BA236" s="10" t="str">
        <f t="shared" si="94"/>
        <v/>
      </c>
      <c r="BB236" s="10" t="str">
        <f>IFERROR(IF(AW236="","",VLOOKUP(AW236,SUSS!R:S,2,FALSE)),AY236*SUSS!$M$2)</f>
        <v/>
      </c>
      <c r="BC236" s="10" t="str">
        <f t="shared" si="93"/>
        <v/>
      </c>
    </row>
    <row r="237" spans="29:55" ht="20.100000000000001" customHeight="1">
      <c r="AC237" s="10" t="str">
        <f t="shared" si="95"/>
        <v/>
      </c>
      <c r="AD237" s="10" t="str">
        <f t="shared" si="96"/>
        <v/>
      </c>
      <c r="AE237" s="10" t="str">
        <f t="shared" si="97"/>
        <v/>
      </c>
      <c r="AF237" s="10" t="str">
        <f t="shared" si="98"/>
        <v/>
      </c>
      <c r="AG237" s="10" t="str">
        <f t="shared" si="99"/>
        <v/>
      </c>
      <c r="AH237" s="10" t="str">
        <f t="shared" si="100"/>
        <v/>
      </c>
      <c r="AI237" s="10" t="str">
        <f t="shared" si="101"/>
        <v/>
      </c>
      <c r="AJ237" s="10" t="str">
        <f t="shared" si="102"/>
        <v/>
      </c>
      <c r="AK237" s="10" t="str">
        <f t="shared" si="103"/>
        <v/>
      </c>
      <c r="AN237" s="10" t="str">
        <f t="shared" si="104"/>
        <v/>
      </c>
      <c r="AO237" s="10" t="str">
        <f t="shared" si="105"/>
        <v/>
      </c>
      <c r="AP237" s="10" t="str">
        <f t="shared" si="106"/>
        <v/>
      </c>
      <c r="AT237" s="10" t="str">
        <f t="shared" si="107"/>
        <v/>
      </c>
      <c r="AU237" s="10" t="str">
        <f t="shared" si="108"/>
        <v/>
      </c>
      <c r="AV237" s="10" t="str">
        <f t="shared" si="109"/>
        <v/>
      </c>
      <c r="AW237" s="10" t="str">
        <f t="shared" si="110"/>
        <v/>
      </c>
      <c r="AX237" s="10" t="str">
        <f t="shared" si="111"/>
        <v/>
      </c>
      <c r="AY237" s="10" t="str">
        <f t="shared" si="92"/>
        <v/>
      </c>
      <c r="AZ237" s="10" t="str">
        <f t="shared" si="112"/>
        <v/>
      </c>
      <c r="BA237" s="10" t="str">
        <f t="shared" si="94"/>
        <v/>
      </c>
      <c r="BB237" s="10" t="str">
        <f>IFERROR(IF(AW237="","",VLOOKUP(AW237,SUSS!R:S,2,FALSE)),AY237*SUSS!$M$2)</f>
        <v/>
      </c>
      <c r="BC237" s="10" t="str">
        <f t="shared" si="93"/>
        <v/>
      </c>
    </row>
    <row r="238" spans="29:55" ht="20.100000000000001" customHeight="1">
      <c r="AC238" s="10" t="str">
        <f t="shared" si="95"/>
        <v/>
      </c>
      <c r="AD238" s="10" t="str">
        <f t="shared" si="96"/>
        <v/>
      </c>
      <c r="AE238" s="10" t="str">
        <f t="shared" si="97"/>
        <v/>
      </c>
      <c r="AF238" s="10" t="str">
        <f t="shared" si="98"/>
        <v/>
      </c>
      <c r="AG238" s="10" t="str">
        <f t="shared" si="99"/>
        <v/>
      </c>
      <c r="AH238" s="10" t="str">
        <f t="shared" si="100"/>
        <v/>
      </c>
      <c r="AI238" s="10" t="str">
        <f t="shared" si="101"/>
        <v/>
      </c>
      <c r="AJ238" s="10" t="str">
        <f t="shared" si="102"/>
        <v/>
      </c>
      <c r="AK238" s="10" t="str">
        <f t="shared" si="103"/>
        <v/>
      </c>
      <c r="AN238" s="10" t="str">
        <f t="shared" si="104"/>
        <v/>
      </c>
      <c r="AO238" s="10" t="str">
        <f t="shared" si="105"/>
        <v/>
      </c>
      <c r="AP238" s="10" t="str">
        <f t="shared" si="106"/>
        <v/>
      </c>
      <c r="AT238" s="10" t="str">
        <f t="shared" si="107"/>
        <v/>
      </c>
      <c r="AU238" s="10" t="str">
        <f t="shared" si="108"/>
        <v/>
      </c>
      <c r="AV238" s="10" t="str">
        <f t="shared" si="109"/>
        <v/>
      </c>
      <c r="AW238" s="10" t="str">
        <f t="shared" si="110"/>
        <v/>
      </c>
      <c r="AX238" s="10" t="str">
        <f t="shared" si="111"/>
        <v/>
      </c>
      <c r="AY238" s="10" t="str">
        <f t="shared" si="92"/>
        <v/>
      </c>
      <c r="AZ238" s="10" t="str">
        <f t="shared" si="112"/>
        <v/>
      </c>
      <c r="BA238" s="10" t="str">
        <f t="shared" si="94"/>
        <v/>
      </c>
      <c r="BB238" s="10" t="str">
        <f>IFERROR(IF(AW238="","",VLOOKUP(AW238,SUSS!R:S,2,FALSE)),AY238*SUSS!$M$2)</f>
        <v/>
      </c>
      <c r="BC238" s="10" t="str">
        <f t="shared" si="93"/>
        <v/>
      </c>
    </row>
    <row r="239" spans="29:55" ht="20.100000000000001" customHeight="1">
      <c r="AC239" s="10" t="str">
        <f t="shared" si="95"/>
        <v/>
      </c>
      <c r="AD239" s="10" t="str">
        <f t="shared" si="96"/>
        <v/>
      </c>
      <c r="AE239" s="10" t="str">
        <f t="shared" si="97"/>
        <v/>
      </c>
      <c r="AF239" s="10" t="str">
        <f t="shared" si="98"/>
        <v/>
      </c>
      <c r="AG239" s="10" t="str">
        <f t="shared" si="99"/>
        <v/>
      </c>
      <c r="AH239" s="10" t="str">
        <f t="shared" si="100"/>
        <v/>
      </c>
      <c r="AI239" s="10" t="str">
        <f t="shared" si="101"/>
        <v/>
      </c>
      <c r="AJ239" s="10" t="str">
        <f t="shared" si="102"/>
        <v/>
      </c>
      <c r="AK239" s="10" t="str">
        <f t="shared" si="103"/>
        <v/>
      </c>
      <c r="AN239" s="10" t="str">
        <f t="shared" si="104"/>
        <v/>
      </c>
      <c r="AO239" s="10" t="str">
        <f t="shared" si="105"/>
        <v/>
      </c>
      <c r="AP239" s="10" t="str">
        <f t="shared" si="106"/>
        <v/>
      </c>
      <c r="AT239" s="10" t="str">
        <f t="shared" si="107"/>
        <v/>
      </c>
      <c r="AU239" s="10" t="str">
        <f t="shared" si="108"/>
        <v/>
      </c>
      <c r="AV239" s="10" t="str">
        <f t="shared" si="109"/>
        <v/>
      </c>
      <c r="AW239" s="10" t="str">
        <f t="shared" si="110"/>
        <v/>
      </c>
      <c r="AX239" s="10" t="str">
        <f t="shared" si="111"/>
        <v/>
      </c>
      <c r="AY239" s="10" t="str">
        <f t="shared" si="92"/>
        <v/>
      </c>
      <c r="AZ239" s="10" t="str">
        <f t="shared" si="112"/>
        <v/>
      </c>
      <c r="BA239" s="10" t="str">
        <f t="shared" si="94"/>
        <v/>
      </c>
      <c r="BB239" s="10" t="str">
        <f>IFERROR(IF(AW239="","",VLOOKUP(AW239,SUSS!R:S,2,FALSE)),AY239*SUSS!$M$2)</f>
        <v/>
      </c>
      <c r="BC239" s="10" t="str">
        <f t="shared" si="93"/>
        <v/>
      </c>
    </row>
    <row r="240" spans="29:55" ht="20.100000000000001" customHeight="1">
      <c r="AC240" s="10" t="str">
        <f t="shared" si="95"/>
        <v/>
      </c>
      <c r="AD240" s="10" t="str">
        <f t="shared" si="96"/>
        <v/>
      </c>
      <c r="AE240" s="10" t="str">
        <f t="shared" si="97"/>
        <v/>
      </c>
      <c r="AF240" s="10" t="str">
        <f t="shared" si="98"/>
        <v/>
      </c>
      <c r="AG240" s="10" t="str">
        <f t="shared" si="99"/>
        <v/>
      </c>
      <c r="AH240" s="10" t="str">
        <f t="shared" si="100"/>
        <v/>
      </c>
      <c r="AI240" s="10" t="str">
        <f t="shared" si="101"/>
        <v/>
      </c>
      <c r="AJ240" s="10" t="str">
        <f t="shared" si="102"/>
        <v/>
      </c>
      <c r="AK240" s="10" t="str">
        <f t="shared" si="103"/>
        <v/>
      </c>
      <c r="AN240" s="10" t="str">
        <f t="shared" si="104"/>
        <v/>
      </c>
      <c r="AO240" s="10" t="str">
        <f t="shared" si="105"/>
        <v/>
      </c>
      <c r="AP240" s="10" t="str">
        <f t="shared" si="106"/>
        <v/>
      </c>
      <c r="AT240" s="10" t="str">
        <f t="shared" si="107"/>
        <v/>
      </c>
      <c r="AU240" s="10" t="str">
        <f t="shared" si="108"/>
        <v/>
      </c>
      <c r="AV240" s="10" t="str">
        <f t="shared" si="109"/>
        <v/>
      </c>
      <c r="AW240" s="10" t="str">
        <f t="shared" si="110"/>
        <v/>
      </c>
      <c r="AX240" s="10" t="str">
        <f t="shared" si="111"/>
        <v/>
      </c>
      <c r="AY240" s="10" t="str">
        <f t="shared" si="92"/>
        <v/>
      </c>
      <c r="AZ240" s="10" t="str">
        <f t="shared" si="112"/>
        <v/>
      </c>
      <c r="BA240" s="10" t="str">
        <f t="shared" si="94"/>
        <v/>
      </c>
      <c r="BB240" s="10" t="str">
        <f>IFERROR(IF(AW240="","",VLOOKUP(AW240,SUSS!R:S,2,FALSE)),AY240*SUSS!$M$2)</f>
        <v/>
      </c>
      <c r="BC240" s="10" t="str">
        <f t="shared" si="93"/>
        <v/>
      </c>
    </row>
    <row r="241" spans="29:55" ht="20.100000000000001" customHeight="1">
      <c r="AC241" s="10" t="str">
        <f t="shared" si="95"/>
        <v/>
      </c>
      <c r="AD241" s="10" t="str">
        <f t="shared" si="96"/>
        <v/>
      </c>
      <c r="AE241" s="10" t="str">
        <f t="shared" si="97"/>
        <v/>
      </c>
      <c r="AF241" s="10" t="str">
        <f t="shared" si="98"/>
        <v/>
      </c>
      <c r="AG241" s="10" t="str">
        <f t="shared" si="99"/>
        <v/>
      </c>
      <c r="AH241" s="10" t="str">
        <f t="shared" si="100"/>
        <v/>
      </c>
      <c r="AI241" s="10" t="str">
        <f t="shared" si="101"/>
        <v/>
      </c>
      <c r="AJ241" s="10" t="str">
        <f t="shared" si="102"/>
        <v/>
      </c>
      <c r="AK241" s="10" t="str">
        <f t="shared" si="103"/>
        <v/>
      </c>
      <c r="AN241" s="10" t="str">
        <f t="shared" si="104"/>
        <v/>
      </c>
      <c r="AO241" s="10" t="str">
        <f t="shared" si="105"/>
        <v/>
      </c>
      <c r="AP241" s="10" t="str">
        <f t="shared" si="106"/>
        <v/>
      </c>
      <c r="AT241" s="10" t="str">
        <f t="shared" si="107"/>
        <v/>
      </c>
      <c r="AU241" s="10" t="str">
        <f t="shared" si="108"/>
        <v/>
      </c>
      <c r="AV241" s="10" t="str">
        <f t="shared" si="109"/>
        <v/>
      </c>
      <c r="AW241" s="10" t="str">
        <f t="shared" si="110"/>
        <v/>
      </c>
      <c r="AX241" s="10" t="str">
        <f t="shared" si="111"/>
        <v/>
      </c>
      <c r="AY241" s="10" t="str">
        <f t="shared" si="92"/>
        <v/>
      </c>
      <c r="AZ241" s="10" t="str">
        <f t="shared" si="112"/>
        <v/>
      </c>
      <c r="BA241" s="10" t="str">
        <f t="shared" si="94"/>
        <v/>
      </c>
      <c r="BB241" s="10" t="str">
        <f>IFERROR(IF(AW241="","",VLOOKUP(AW241,SUSS!R:S,2,FALSE)),AY241*SUSS!$M$2)</f>
        <v/>
      </c>
      <c r="BC241" s="10" t="str">
        <f t="shared" si="93"/>
        <v/>
      </c>
    </row>
    <row r="242" spans="29:55" ht="20.100000000000001" customHeight="1">
      <c r="AC242" s="10" t="str">
        <f t="shared" si="95"/>
        <v/>
      </c>
      <c r="AD242" s="10" t="str">
        <f t="shared" si="96"/>
        <v/>
      </c>
      <c r="AE242" s="10" t="str">
        <f t="shared" si="97"/>
        <v/>
      </c>
      <c r="AF242" s="10" t="str">
        <f t="shared" si="98"/>
        <v/>
      </c>
      <c r="AG242" s="10" t="str">
        <f t="shared" si="99"/>
        <v/>
      </c>
      <c r="AH242" s="10" t="str">
        <f t="shared" si="100"/>
        <v/>
      </c>
      <c r="AI242" s="10" t="str">
        <f t="shared" si="101"/>
        <v/>
      </c>
      <c r="AJ242" s="10" t="str">
        <f t="shared" si="102"/>
        <v/>
      </c>
      <c r="AK242" s="10" t="str">
        <f t="shared" si="103"/>
        <v/>
      </c>
      <c r="AN242" s="10" t="str">
        <f t="shared" si="104"/>
        <v/>
      </c>
      <c r="AO242" s="10" t="str">
        <f t="shared" si="105"/>
        <v/>
      </c>
      <c r="AP242" s="10" t="str">
        <f t="shared" si="106"/>
        <v/>
      </c>
      <c r="AT242" s="10" t="str">
        <f t="shared" si="107"/>
        <v/>
      </c>
      <c r="AU242" s="10" t="str">
        <f t="shared" si="108"/>
        <v/>
      </c>
      <c r="AV242" s="10" t="str">
        <f t="shared" si="109"/>
        <v/>
      </c>
      <c r="AW242" s="10" t="str">
        <f t="shared" si="110"/>
        <v/>
      </c>
      <c r="AX242" s="10" t="str">
        <f t="shared" si="111"/>
        <v/>
      </c>
      <c r="AY242" s="10" t="str">
        <f t="shared" si="92"/>
        <v/>
      </c>
      <c r="AZ242" s="10" t="str">
        <f t="shared" si="112"/>
        <v/>
      </c>
      <c r="BA242" s="10" t="str">
        <f t="shared" si="94"/>
        <v/>
      </c>
      <c r="BB242" s="10" t="str">
        <f>IFERROR(IF(AW242="","",VLOOKUP(AW242,SUSS!R:S,2,FALSE)),AY242*SUSS!$M$2)</f>
        <v/>
      </c>
      <c r="BC242" s="10" t="str">
        <f t="shared" si="93"/>
        <v/>
      </c>
    </row>
    <row r="243" spans="29:55" ht="20.100000000000001" customHeight="1">
      <c r="AC243" s="10" t="str">
        <f t="shared" si="95"/>
        <v/>
      </c>
      <c r="AD243" s="10" t="str">
        <f t="shared" si="96"/>
        <v/>
      </c>
      <c r="AE243" s="10" t="str">
        <f t="shared" si="97"/>
        <v/>
      </c>
      <c r="AF243" s="10" t="str">
        <f t="shared" si="98"/>
        <v/>
      </c>
      <c r="AG243" s="10" t="str">
        <f t="shared" si="99"/>
        <v/>
      </c>
      <c r="AH243" s="10" t="str">
        <f t="shared" si="100"/>
        <v/>
      </c>
      <c r="AI243" s="10" t="str">
        <f t="shared" si="101"/>
        <v/>
      </c>
      <c r="AJ243" s="10" t="str">
        <f t="shared" si="102"/>
        <v/>
      </c>
      <c r="AK243" s="10" t="str">
        <f t="shared" si="103"/>
        <v/>
      </c>
      <c r="AN243" s="10" t="str">
        <f t="shared" si="104"/>
        <v/>
      </c>
      <c r="AO243" s="10" t="str">
        <f t="shared" si="105"/>
        <v/>
      </c>
      <c r="AP243" s="10" t="str">
        <f t="shared" si="106"/>
        <v/>
      </c>
      <c r="AT243" s="10" t="str">
        <f t="shared" si="107"/>
        <v/>
      </c>
      <c r="AU243" s="10" t="str">
        <f t="shared" si="108"/>
        <v/>
      </c>
      <c r="AV243" s="10" t="str">
        <f t="shared" si="109"/>
        <v/>
      </c>
      <c r="AW243" s="10" t="str">
        <f t="shared" si="110"/>
        <v/>
      </c>
      <c r="AX243" s="10" t="str">
        <f t="shared" si="111"/>
        <v/>
      </c>
      <c r="AY243" s="10" t="str">
        <f t="shared" si="92"/>
        <v/>
      </c>
      <c r="AZ243" s="10" t="str">
        <f t="shared" si="112"/>
        <v/>
      </c>
      <c r="BA243" s="10" t="str">
        <f t="shared" si="94"/>
        <v/>
      </c>
      <c r="BB243" s="10" t="str">
        <f>IFERROR(IF(AW243="","",VLOOKUP(AW243,SUSS!R:S,2,FALSE)),AY243*SUSS!$M$2)</f>
        <v/>
      </c>
      <c r="BC243" s="10" t="str">
        <f t="shared" si="93"/>
        <v/>
      </c>
    </row>
    <row r="244" spans="29:55" ht="20.100000000000001" customHeight="1">
      <c r="AC244" s="10" t="str">
        <f t="shared" si="95"/>
        <v/>
      </c>
      <c r="AD244" s="10" t="str">
        <f t="shared" si="96"/>
        <v/>
      </c>
      <c r="AE244" s="10" t="str">
        <f t="shared" si="97"/>
        <v/>
      </c>
      <c r="AF244" s="10" t="str">
        <f t="shared" si="98"/>
        <v/>
      </c>
      <c r="AG244" s="10" t="str">
        <f t="shared" si="99"/>
        <v/>
      </c>
      <c r="AH244" s="10" t="str">
        <f t="shared" si="100"/>
        <v/>
      </c>
      <c r="AI244" s="10" t="str">
        <f t="shared" si="101"/>
        <v/>
      </c>
      <c r="AJ244" s="10" t="str">
        <f t="shared" si="102"/>
        <v/>
      </c>
      <c r="AK244" s="10" t="str">
        <f t="shared" si="103"/>
        <v/>
      </c>
      <c r="AN244" s="10" t="str">
        <f t="shared" si="104"/>
        <v/>
      </c>
      <c r="AO244" s="10" t="str">
        <f t="shared" si="105"/>
        <v/>
      </c>
      <c r="AP244" s="10" t="str">
        <f t="shared" si="106"/>
        <v/>
      </c>
      <c r="AT244" s="10" t="str">
        <f t="shared" si="107"/>
        <v/>
      </c>
      <c r="AU244" s="10" t="str">
        <f t="shared" si="108"/>
        <v/>
      </c>
      <c r="AV244" s="10" t="str">
        <f t="shared" si="109"/>
        <v/>
      </c>
      <c r="AW244" s="10" t="str">
        <f t="shared" si="110"/>
        <v/>
      </c>
      <c r="AX244" s="10" t="str">
        <f t="shared" si="111"/>
        <v/>
      </c>
      <c r="AY244" s="10" t="str">
        <f t="shared" si="92"/>
        <v/>
      </c>
      <c r="AZ244" s="10" t="str">
        <f t="shared" si="112"/>
        <v/>
      </c>
      <c r="BA244" s="10" t="str">
        <f t="shared" si="94"/>
        <v/>
      </c>
      <c r="BB244" s="10" t="str">
        <f>IFERROR(IF(AW244="","",VLOOKUP(AW244,SUSS!R:S,2,FALSE)),AY244*SUSS!$M$2)</f>
        <v/>
      </c>
      <c r="BC244" s="10" t="str">
        <f t="shared" si="93"/>
        <v/>
      </c>
    </row>
    <row r="245" spans="29:55" ht="20.100000000000001" customHeight="1">
      <c r="AC245" s="10" t="str">
        <f t="shared" si="95"/>
        <v/>
      </c>
      <c r="AD245" s="10" t="str">
        <f t="shared" si="96"/>
        <v/>
      </c>
      <c r="AE245" s="10" t="str">
        <f t="shared" si="97"/>
        <v/>
      </c>
      <c r="AF245" s="10" t="str">
        <f t="shared" si="98"/>
        <v/>
      </c>
      <c r="AG245" s="10" t="str">
        <f t="shared" si="99"/>
        <v/>
      </c>
      <c r="AH245" s="10" t="str">
        <f t="shared" si="100"/>
        <v/>
      </c>
      <c r="AI245" s="10" t="str">
        <f t="shared" si="101"/>
        <v/>
      </c>
      <c r="AJ245" s="10" t="str">
        <f t="shared" si="102"/>
        <v/>
      </c>
      <c r="AK245" s="10" t="str">
        <f t="shared" si="103"/>
        <v/>
      </c>
      <c r="AN245" s="10" t="str">
        <f t="shared" si="104"/>
        <v/>
      </c>
      <c r="AO245" s="10" t="str">
        <f t="shared" si="105"/>
        <v/>
      </c>
      <c r="AP245" s="10" t="str">
        <f t="shared" si="106"/>
        <v/>
      </c>
      <c r="AT245" s="10" t="str">
        <f t="shared" si="107"/>
        <v/>
      </c>
      <c r="AU245" s="10" t="str">
        <f t="shared" si="108"/>
        <v/>
      </c>
      <c r="AV245" s="10" t="str">
        <f t="shared" si="109"/>
        <v/>
      </c>
      <c r="AW245" s="10" t="str">
        <f t="shared" si="110"/>
        <v/>
      </c>
      <c r="AX245" s="10" t="str">
        <f t="shared" si="111"/>
        <v/>
      </c>
      <c r="AY245" s="10" t="str">
        <f t="shared" si="92"/>
        <v/>
      </c>
      <c r="AZ245" s="10" t="str">
        <f t="shared" si="112"/>
        <v/>
      </c>
      <c r="BA245" s="10" t="str">
        <f t="shared" si="94"/>
        <v/>
      </c>
      <c r="BB245" s="10" t="str">
        <f>IFERROR(IF(AW245="","",VLOOKUP(AW245,SUSS!R:S,2,FALSE)),AY245*SUSS!$M$2)</f>
        <v/>
      </c>
      <c r="BC245" s="10" t="str">
        <f t="shared" si="93"/>
        <v/>
      </c>
    </row>
    <row r="246" spans="29:55" ht="20.100000000000001" customHeight="1">
      <c r="AC246" s="10" t="str">
        <f t="shared" si="95"/>
        <v/>
      </c>
      <c r="AD246" s="10" t="str">
        <f t="shared" si="96"/>
        <v/>
      </c>
      <c r="AE246" s="10" t="str">
        <f t="shared" si="97"/>
        <v/>
      </c>
      <c r="AF246" s="10" t="str">
        <f t="shared" si="98"/>
        <v/>
      </c>
      <c r="AG246" s="10" t="str">
        <f t="shared" si="99"/>
        <v/>
      </c>
      <c r="AH246" s="10" t="str">
        <f t="shared" si="100"/>
        <v/>
      </c>
      <c r="AI246" s="10" t="str">
        <f t="shared" si="101"/>
        <v/>
      </c>
      <c r="AJ246" s="10" t="str">
        <f t="shared" si="102"/>
        <v/>
      </c>
      <c r="AK246" s="10" t="str">
        <f t="shared" si="103"/>
        <v/>
      </c>
      <c r="AN246" s="10" t="str">
        <f t="shared" si="104"/>
        <v/>
      </c>
      <c r="AO246" s="10" t="str">
        <f t="shared" si="105"/>
        <v/>
      </c>
      <c r="AP246" s="10" t="str">
        <f t="shared" si="106"/>
        <v/>
      </c>
      <c r="AT246" s="10" t="str">
        <f t="shared" si="107"/>
        <v/>
      </c>
      <c r="AU246" s="10" t="str">
        <f t="shared" si="108"/>
        <v/>
      </c>
      <c r="AV246" s="10" t="str">
        <f t="shared" si="109"/>
        <v/>
      </c>
      <c r="AW246" s="10" t="str">
        <f t="shared" si="110"/>
        <v/>
      </c>
      <c r="AX246" s="10" t="str">
        <f t="shared" si="111"/>
        <v/>
      </c>
      <c r="AY246" s="10" t="str">
        <f t="shared" si="92"/>
        <v/>
      </c>
      <c r="AZ246" s="10" t="str">
        <f t="shared" si="112"/>
        <v/>
      </c>
      <c r="BA246" s="10" t="str">
        <f t="shared" si="94"/>
        <v/>
      </c>
      <c r="BB246" s="10" t="str">
        <f>IFERROR(IF(AW246="","",VLOOKUP(AW246,SUSS!R:S,2,FALSE)),AY246*SUSS!$M$2)</f>
        <v/>
      </c>
      <c r="BC246" s="10" t="str">
        <f t="shared" si="93"/>
        <v/>
      </c>
    </row>
    <row r="247" spans="29:55" ht="20.100000000000001" customHeight="1">
      <c r="AC247" s="10" t="str">
        <f t="shared" si="95"/>
        <v/>
      </c>
      <c r="AD247" s="10" t="str">
        <f t="shared" si="96"/>
        <v/>
      </c>
      <c r="AE247" s="10" t="str">
        <f t="shared" si="97"/>
        <v/>
      </c>
      <c r="AF247" s="10" t="str">
        <f t="shared" si="98"/>
        <v/>
      </c>
      <c r="AG247" s="10" t="str">
        <f t="shared" si="99"/>
        <v/>
      </c>
      <c r="AH247" s="10" t="str">
        <f t="shared" si="100"/>
        <v/>
      </c>
      <c r="AI247" s="10" t="str">
        <f t="shared" si="101"/>
        <v/>
      </c>
      <c r="AJ247" s="10" t="str">
        <f t="shared" si="102"/>
        <v/>
      </c>
      <c r="AK247" s="10" t="str">
        <f t="shared" si="103"/>
        <v/>
      </c>
      <c r="AN247" s="10" t="str">
        <f t="shared" si="104"/>
        <v/>
      </c>
      <c r="AO247" s="10" t="str">
        <f t="shared" si="105"/>
        <v/>
      </c>
      <c r="AP247" s="10" t="str">
        <f t="shared" si="106"/>
        <v/>
      </c>
      <c r="AT247" s="10" t="str">
        <f t="shared" si="107"/>
        <v/>
      </c>
      <c r="AU247" s="10" t="str">
        <f t="shared" si="108"/>
        <v/>
      </c>
      <c r="AV247" s="10" t="str">
        <f t="shared" si="109"/>
        <v/>
      </c>
      <c r="AW247" s="10" t="str">
        <f t="shared" si="110"/>
        <v/>
      </c>
      <c r="AX247" s="10" t="str">
        <f t="shared" si="111"/>
        <v/>
      </c>
      <c r="AY247" s="10" t="str">
        <f t="shared" si="92"/>
        <v/>
      </c>
      <c r="AZ247" s="10" t="str">
        <f t="shared" si="112"/>
        <v/>
      </c>
      <c r="BA247" s="10" t="str">
        <f t="shared" si="94"/>
        <v/>
      </c>
      <c r="BB247" s="10" t="str">
        <f>IFERROR(IF(AW247="","",VLOOKUP(AW247,SUSS!R:S,2,FALSE)),AY247*SUSS!$M$2)</f>
        <v/>
      </c>
      <c r="BC247" s="10" t="str">
        <f t="shared" si="93"/>
        <v/>
      </c>
    </row>
    <row r="248" spans="29:55" ht="20.100000000000001" customHeight="1">
      <c r="AC248" s="10" t="str">
        <f t="shared" si="95"/>
        <v/>
      </c>
      <c r="AD248" s="10" t="str">
        <f t="shared" si="96"/>
        <v/>
      </c>
      <c r="AE248" s="10" t="str">
        <f t="shared" si="97"/>
        <v/>
      </c>
      <c r="AF248" s="10" t="str">
        <f t="shared" si="98"/>
        <v/>
      </c>
      <c r="AG248" s="10" t="str">
        <f t="shared" si="99"/>
        <v/>
      </c>
      <c r="AH248" s="10" t="str">
        <f t="shared" si="100"/>
        <v/>
      </c>
      <c r="AI248" s="10" t="str">
        <f t="shared" si="101"/>
        <v/>
      </c>
      <c r="AJ248" s="10" t="str">
        <f t="shared" si="102"/>
        <v/>
      </c>
      <c r="AK248" s="10" t="str">
        <f t="shared" si="103"/>
        <v/>
      </c>
      <c r="AN248" s="10" t="str">
        <f t="shared" si="104"/>
        <v/>
      </c>
      <c r="AO248" s="10" t="str">
        <f t="shared" si="105"/>
        <v/>
      </c>
      <c r="AP248" s="10" t="str">
        <f t="shared" si="106"/>
        <v/>
      </c>
      <c r="AT248" s="10" t="str">
        <f t="shared" si="107"/>
        <v/>
      </c>
      <c r="AU248" s="10" t="str">
        <f t="shared" si="108"/>
        <v/>
      </c>
      <c r="AV248" s="10" t="str">
        <f t="shared" si="109"/>
        <v/>
      </c>
      <c r="AW248" s="10" t="str">
        <f t="shared" si="110"/>
        <v/>
      </c>
      <c r="AX248" s="10" t="str">
        <f t="shared" si="111"/>
        <v/>
      </c>
      <c r="AY248" s="10" t="str">
        <f t="shared" si="92"/>
        <v/>
      </c>
      <c r="AZ248" s="10" t="str">
        <f t="shared" si="112"/>
        <v/>
      </c>
      <c r="BA248" s="10" t="str">
        <f t="shared" si="94"/>
        <v/>
      </c>
      <c r="BB248" s="10" t="str">
        <f>IFERROR(IF(AW248="","",VLOOKUP(AW248,SUSS!R:S,2,FALSE)),AY248*SUSS!$M$2)</f>
        <v/>
      </c>
      <c r="BC248" s="10" t="str">
        <f t="shared" si="93"/>
        <v/>
      </c>
    </row>
    <row r="249" spans="29:55" ht="20.100000000000001" customHeight="1">
      <c r="AC249" s="10" t="str">
        <f t="shared" si="95"/>
        <v/>
      </c>
      <c r="AD249" s="10" t="str">
        <f t="shared" si="96"/>
        <v/>
      </c>
      <c r="AE249" s="10" t="str">
        <f t="shared" si="97"/>
        <v/>
      </c>
      <c r="AF249" s="10" t="str">
        <f t="shared" si="98"/>
        <v/>
      </c>
      <c r="AG249" s="10" t="str">
        <f t="shared" si="99"/>
        <v/>
      </c>
      <c r="AH249" s="10" t="str">
        <f t="shared" si="100"/>
        <v/>
      </c>
      <c r="AI249" s="10" t="str">
        <f t="shared" si="101"/>
        <v/>
      </c>
      <c r="AJ249" s="10" t="str">
        <f t="shared" si="102"/>
        <v/>
      </c>
      <c r="AK249" s="10" t="str">
        <f t="shared" si="103"/>
        <v/>
      </c>
      <c r="AN249" s="10" t="str">
        <f t="shared" si="104"/>
        <v/>
      </c>
      <c r="AO249" s="10" t="str">
        <f t="shared" si="105"/>
        <v/>
      </c>
      <c r="AP249" s="10" t="str">
        <f t="shared" si="106"/>
        <v/>
      </c>
      <c r="AT249" s="10" t="str">
        <f t="shared" si="107"/>
        <v/>
      </c>
      <c r="AU249" s="10" t="str">
        <f t="shared" si="108"/>
        <v/>
      </c>
      <c r="AV249" s="10" t="str">
        <f t="shared" si="109"/>
        <v/>
      </c>
      <c r="AW249" s="10" t="str">
        <f t="shared" si="110"/>
        <v/>
      </c>
      <c r="AX249" s="10" t="str">
        <f t="shared" si="111"/>
        <v/>
      </c>
      <c r="AY249" s="10" t="str">
        <f t="shared" si="92"/>
        <v/>
      </c>
      <c r="AZ249" s="10" t="str">
        <f t="shared" si="112"/>
        <v/>
      </c>
      <c r="BA249" s="10" t="str">
        <f t="shared" si="94"/>
        <v/>
      </c>
      <c r="BB249" s="10" t="str">
        <f>IFERROR(IF(AW249="","",VLOOKUP(AW249,SUSS!R:S,2,FALSE)),AY249*SUSS!$M$2)</f>
        <v/>
      </c>
      <c r="BC249" s="10" t="str">
        <f t="shared" si="93"/>
        <v/>
      </c>
    </row>
    <row r="250" spans="29:55" ht="20.100000000000001" customHeight="1">
      <c r="AC250" s="10" t="str">
        <f t="shared" si="95"/>
        <v/>
      </c>
      <c r="AD250" s="10" t="str">
        <f t="shared" si="96"/>
        <v/>
      </c>
      <c r="AE250" s="10" t="str">
        <f t="shared" si="97"/>
        <v/>
      </c>
      <c r="AF250" s="10" t="str">
        <f t="shared" si="98"/>
        <v/>
      </c>
      <c r="AG250" s="10" t="str">
        <f t="shared" si="99"/>
        <v/>
      </c>
      <c r="AH250" s="10" t="str">
        <f t="shared" si="100"/>
        <v/>
      </c>
      <c r="AI250" s="10" t="str">
        <f t="shared" si="101"/>
        <v/>
      </c>
      <c r="AJ250" s="10" t="str">
        <f t="shared" si="102"/>
        <v/>
      </c>
      <c r="AK250" s="10" t="str">
        <f t="shared" si="103"/>
        <v/>
      </c>
      <c r="AN250" s="10" t="str">
        <f t="shared" si="104"/>
        <v/>
      </c>
      <c r="AO250" s="10" t="str">
        <f t="shared" si="105"/>
        <v/>
      </c>
      <c r="AP250" s="10" t="str">
        <f t="shared" si="106"/>
        <v/>
      </c>
      <c r="AT250" s="10" t="str">
        <f t="shared" si="107"/>
        <v/>
      </c>
      <c r="AU250" s="10" t="str">
        <f t="shared" si="108"/>
        <v/>
      </c>
      <c r="AV250" s="10" t="str">
        <f t="shared" si="109"/>
        <v/>
      </c>
      <c r="AW250" s="10" t="str">
        <f t="shared" si="110"/>
        <v/>
      </c>
      <c r="AX250" s="10" t="str">
        <f t="shared" si="111"/>
        <v/>
      </c>
      <c r="AY250" s="10" t="str">
        <f t="shared" si="92"/>
        <v/>
      </c>
      <c r="AZ250" s="10" t="str">
        <f t="shared" si="112"/>
        <v/>
      </c>
      <c r="BA250" s="10" t="str">
        <f t="shared" si="94"/>
        <v/>
      </c>
      <c r="BB250" s="10" t="str">
        <f>IFERROR(IF(AW250="","",VLOOKUP(AW250,SUSS!R:S,2,FALSE)),AY250*SUSS!$M$2)</f>
        <v/>
      </c>
      <c r="BC250" s="10" t="str">
        <f t="shared" si="93"/>
        <v/>
      </c>
    </row>
    <row r="251" spans="29:55" ht="20.100000000000001" customHeight="1">
      <c r="AC251" s="10" t="str">
        <f t="shared" si="95"/>
        <v/>
      </c>
      <c r="AD251" s="10" t="str">
        <f t="shared" si="96"/>
        <v/>
      </c>
      <c r="AE251" s="10" t="str">
        <f t="shared" si="97"/>
        <v/>
      </c>
      <c r="AF251" s="10" t="str">
        <f t="shared" si="98"/>
        <v/>
      </c>
      <c r="AG251" s="10" t="str">
        <f t="shared" si="99"/>
        <v/>
      </c>
      <c r="AH251" s="10" t="str">
        <f t="shared" si="100"/>
        <v/>
      </c>
      <c r="AI251" s="10" t="str">
        <f t="shared" si="101"/>
        <v/>
      </c>
      <c r="AJ251" s="10" t="str">
        <f t="shared" si="102"/>
        <v/>
      </c>
      <c r="AK251" s="10" t="str">
        <f t="shared" si="103"/>
        <v/>
      </c>
      <c r="AN251" s="10" t="str">
        <f t="shared" si="104"/>
        <v/>
      </c>
      <c r="AO251" s="10" t="str">
        <f t="shared" si="105"/>
        <v/>
      </c>
      <c r="AP251" s="10" t="str">
        <f t="shared" si="106"/>
        <v/>
      </c>
      <c r="AT251" s="10" t="str">
        <f t="shared" si="107"/>
        <v/>
      </c>
      <c r="AU251" s="10" t="str">
        <f t="shared" si="108"/>
        <v/>
      </c>
      <c r="AV251" s="10" t="str">
        <f t="shared" si="109"/>
        <v/>
      </c>
      <c r="AW251" s="10" t="str">
        <f t="shared" si="110"/>
        <v/>
      </c>
      <c r="AX251" s="10" t="str">
        <f t="shared" si="111"/>
        <v/>
      </c>
      <c r="AY251" s="10" t="str">
        <f t="shared" si="92"/>
        <v/>
      </c>
      <c r="AZ251" s="10" t="str">
        <f t="shared" si="112"/>
        <v/>
      </c>
      <c r="BA251" s="10" t="str">
        <f t="shared" si="94"/>
        <v/>
      </c>
      <c r="BB251" s="10" t="str">
        <f>IFERROR(IF(AW251="","",VLOOKUP(AW251,SUSS!R:S,2,FALSE)),AY251*SUSS!$M$2)</f>
        <v/>
      </c>
      <c r="BC251" s="10" t="str">
        <f t="shared" si="93"/>
        <v/>
      </c>
    </row>
    <row r="252" spans="29:55" ht="20.100000000000001" customHeight="1">
      <c r="AC252" s="10" t="str">
        <f t="shared" si="95"/>
        <v/>
      </c>
      <c r="AD252" s="10" t="str">
        <f t="shared" si="96"/>
        <v/>
      </c>
      <c r="AE252" s="10" t="str">
        <f t="shared" si="97"/>
        <v/>
      </c>
      <c r="AF252" s="10" t="str">
        <f t="shared" si="98"/>
        <v/>
      </c>
      <c r="AG252" s="10" t="str">
        <f t="shared" si="99"/>
        <v/>
      </c>
      <c r="AH252" s="10" t="str">
        <f t="shared" si="100"/>
        <v/>
      </c>
      <c r="AI252" s="10" t="str">
        <f t="shared" si="101"/>
        <v/>
      </c>
      <c r="AJ252" s="10" t="str">
        <f t="shared" si="102"/>
        <v/>
      </c>
      <c r="AK252" s="10" t="str">
        <f t="shared" si="103"/>
        <v/>
      </c>
      <c r="AN252" s="10" t="str">
        <f t="shared" si="104"/>
        <v/>
      </c>
      <c r="AO252" s="10" t="str">
        <f t="shared" si="105"/>
        <v/>
      </c>
      <c r="AP252" s="10" t="str">
        <f t="shared" si="106"/>
        <v/>
      </c>
      <c r="AT252" s="10" t="str">
        <f t="shared" si="107"/>
        <v/>
      </c>
      <c r="AU252" s="10" t="str">
        <f t="shared" si="108"/>
        <v/>
      </c>
      <c r="AV252" s="10" t="str">
        <f t="shared" si="109"/>
        <v/>
      </c>
      <c r="AW252" s="10" t="str">
        <f t="shared" si="110"/>
        <v/>
      </c>
      <c r="AX252" s="10" t="str">
        <f t="shared" si="111"/>
        <v/>
      </c>
      <c r="AY252" s="10" t="str">
        <f t="shared" si="92"/>
        <v/>
      </c>
      <c r="AZ252" s="10" t="str">
        <f t="shared" si="112"/>
        <v/>
      </c>
      <c r="BA252" s="10" t="str">
        <f t="shared" si="94"/>
        <v/>
      </c>
      <c r="BB252" s="10" t="str">
        <f>IFERROR(IF(AW252="","",VLOOKUP(AW252,SUSS!R:S,2,FALSE)),AY252*SUSS!$M$2)</f>
        <v/>
      </c>
      <c r="BC252" s="10" t="str">
        <f t="shared" si="93"/>
        <v/>
      </c>
    </row>
    <row r="253" spans="29:55" ht="20.100000000000001" customHeight="1">
      <c r="AC253" s="10" t="str">
        <f t="shared" si="95"/>
        <v/>
      </c>
      <c r="AD253" s="10" t="str">
        <f t="shared" si="96"/>
        <v/>
      </c>
      <c r="AE253" s="10" t="str">
        <f t="shared" si="97"/>
        <v/>
      </c>
      <c r="AF253" s="10" t="str">
        <f t="shared" si="98"/>
        <v/>
      </c>
      <c r="AG253" s="10" t="str">
        <f t="shared" si="99"/>
        <v/>
      </c>
      <c r="AH253" s="10" t="str">
        <f t="shared" si="100"/>
        <v/>
      </c>
      <c r="AI253" s="10" t="str">
        <f t="shared" si="101"/>
        <v/>
      </c>
      <c r="AJ253" s="10" t="str">
        <f t="shared" si="102"/>
        <v/>
      </c>
      <c r="AK253" s="10" t="str">
        <f t="shared" si="103"/>
        <v/>
      </c>
      <c r="AN253" s="10" t="str">
        <f t="shared" si="104"/>
        <v/>
      </c>
      <c r="AO253" s="10" t="str">
        <f t="shared" si="105"/>
        <v/>
      </c>
      <c r="AP253" s="10" t="str">
        <f t="shared" si="106"/>
        <v/>
      </c>
      <c r="AT253" s="10" t="str">
        <f t="shared" si="107"/>
        <v/>
      </c>
      <c r="AU253" s="10" t="str">
        <f t="shared" si="108"/>
        <v/>
      </c>
      <c r="AV253" s="10" t="str">
        <f t="shared" si="109"/>
        <v/>
      </c>
      <c r="AW253" s="10" t="str">
        <f t="shared" si="110"/>
        <v/>
      </c>
      <c r="AX253" s="10" t="str">
        <f t="shared" si="111"/>
        <v/>
      </c>
      <c r="AY253" s="10" t="str">
        <f t="shared" si="92"/>
        <v/>
      </c>
      <c r="AZ253" s="10" t="str">
        <f t="shared" si="112"/>
        <v/>
      </c>
      <c r="BA253" s="10" t="str">
        <f t="shared" si="94"/>
        <v/>
      </c>
      <c r="BB253" s="10" t="str">
        <f>IFERROR(IF(AW253="","",VLOOKUP(AW253,SUSS!R:S,2,FALSE)),AY253*SUSS!$M$2)</f>
        <v/>
      </c>
      <c r="BC253" s="10" t="str">
        <f t="shared" si="93"/>
        <v/>
      </c>
    </row>
    <row r="254" spans="29:55" ht="20.100000000000001" customHeight="1">
      <c r="AC254" s="10" t="str">
        <f t="shared" si="95"/>
        <v/>
      </c>
      <c r="AD254" s="10" t="str">
        <f t="shared" si="96"/>
        <v/>
      </c>
      <c r="AE254" s="10" t="str">
        <f t="shared" si="97"/>
        <v/>
      </c>
      <c r="AF254" s="10" t="str">
        <f t="shared" si="98"/>
        <v/>
      </c>
      <c r="AG254" s="10" t="str">
        <f t="shared" si="99"/>
        <v/>
      </c>
      <c r="AH254" s="10" t="str">
        <f t="shared" si="100"/>
        <v/>
      </c>
      <c r="AI254" s="10" t="str">
        <f t="shared" si="101"/>
        <v/>
      </c>
      <c r="AJ254" s="10" t="str">
        <f t="shared" si="102"/>
        <v/>
      </c>
      <c r="AK254" s="10" t="str">
        <f t="shared" si="103"/>
        <v/>
      </c>
      <c r="AN254" s="10" t="str">
        <f t="shared" si="104"/>
        <v/>
      </c>
      <c r="AO254" s="10" t="str">
        <f t="shared" si="105"/>
        <v/>
      </c>
      <c r="AP254" s="10" t="str">
        <f t="shared" si="106"/>
        <v/>
      </c>
      <c r="AT254" s="10" t="str">
        <f t="shared" si="107"/>
        <v/>
      </c>
      <c r="AU254" s="10" t="str">
        <f t="shared" si="108"/>
        <v/>
      </c>
      <c r="AV254" s="10" t="str">
        <f t="shared" si="109"/>
        <v/>
      </c>
      <c r="AW254" s="10" t="str">
        <f t="shared" si="110"/>
        <v/>
      </c>
      <c r="AX254" s="10" t="str">
        <f t="shared" si="111"/>
        <v/>
      </c>
      <c r="AY254" s="10" t="str">
        <f t="shared" si="92"/>
        <v/>
      </c>
      <c r="AZ254" s="10" t="str">
        <f t="shared" si="112"/>
        <v/>
      </c>
      <c r="BA254" s="10" t="str">
        <f t="shared" si="94"/>
        <v/>
      </c>
      <c r="BB254" s="10" t="str">
        <f>IFERROR(IF(AW254="","",VLOOKUP(AW254,SUSS!R:S,2,FALSE)),AY254*SUSS!$M$2)</f>
        <v/>
      </c>
      <c r="BC254" s="10" t="str">
        <f t="shared" si="93"/>
        <v/>
      </c>
    </row>
    <row r="255" spans="29:55" ht="20.100000000000001" customHeight="1">
      <c r="AC255" s="10" t="str">
        <f t="shared" si="95"/>
        <v/>
      </c>
      <c r="AD255" s="10" t="str">
        <f t="shared" si="96"/>
        <v/>
      </c>
      <c r="AE255" s="10" t="str">
        <f t="shared" si="97"/>
        <v/>
      </c>
      <c r="AF255" s="10" t="str">
        <f t="shared" si="98"/>
        <v/>
      </c>
      <c r="AG255" s="10" t="str">
        <f t="shared" si="99"/>
        <v/>
      </c>
      <c r="AH255" s="10" t="str">
        <f t="shared" si="100"/>
        <v/>
      </c>
      <c r="AI255" s="10" t="str">
        <f t="shared" si="101"/>
        <v/>
      </c>
      <c r="AJ255" s="10" t="str">
        <f t="shared" si="102"/>
        <v/>
      </c>
      <c r="AK255" s="10" t="str">
        <f t="shared" si="103"/>
        <v/>
      </c>
      <c r="AN255" s="10" t="str">
        <f t="shared" si="104"/>
        <v/>
      </c>
      <c r="AO255" s="10" t="str">
        <f t="shared" si="105"/>
        <v/>
      </c>
      <c r="AP255" s="10" t="str">
        <f t="shared" si="106"/>
        <v/>
      </c>
      <c r="AT255" s="10" t="str">
        <f t="shared" si="107"/>
        <v/>
      </c>
      <c r="AU255" s="10" t="str">
        <f t="shared" si="108"/>
        <v/>
      </c>
      <c r="AV255" s="10" t="str">
        <f t="shared" si="109"/>
        <v/>
      </c>
      <c r="AW255" s="10" t="str">
        <f t="shared" si="110"/>
        <v/>
      </c>
      <c r="AX255" s="10" t="str">
        <f t="shared" si="111"/>
        <v/>
      </c>
      <c r="AY255" s="10" t="str">
        <f t="shared" si="92"/>
        <v/>
      </c>
      <c r="AZ255" s="10" t="str">
        <f t="shared" si="112"/>
        <v/>
      </c>
      <c r="BA255" s="10" t="str">
        <f t="shared" si="94"/>
        <v/>
      </c>
      <c r="BB255" s="10" t="str">
        <f>IFERROR(IF(AW255="","",VLOOKUP(AW255,SUSS!R:S,2,FALSE)),AY255*SUSS!$M$2)</f>
        <v/>
      </c>
      <c r="BC255" s="10" t="str">
        <f t="shared" si="93"/>
        <v/>
      </c>
    </row>
    <row r="256" spans="29:55" ht="20.100000000000001" customHeight="1">
      <c r="AC256" s="10" t="str">
        <f t="shared" si="95"/>
        <v/>
      </c>
      <c r="AD256" s="10" t="str">
        <f t="shared" si="96"/>
        <v/>
      </c>
      <c r="AE256" s="10" t="str">
        <f t="shared" si="97"/>
        <v/>
      </c>
      <c r="AF256" s="10" t="str">
        <f t="shared" si="98"/>
        <v/>
      </c>
      <c r="AG256" s="10" t="str">
        <f t="shared" si="99"/>
        <v/>
      </c>
      <c r="AH256" s="10" t="str">
        <f t="shared" si="100"/>
        <v/>
      </c>
      <c r="AI256" s="10" t="str">
        <f t="shared" si="101"/>
        <v/>
      </c>
      <c r="AJ256" s="10" t="str">
        <f t="shared" si="102"/>
        <v/>
      </c>
      <c r="AK256" s="10" t="str">
        <f t="shared" si="103"/>
        <v/>
      </c>
      <c r="AN256" s="10" t="str">
        <f t="shared" si="104"/>
        <v/>
      </c>
      <c r="AO256" s="10" t="str">
        <f t="shared" si="105"/>
        <v/>
      </c>
      <c r="AP256" s="10" t="str">
        <f t="shared" si="106"/>
        <v/>
      </c>
      <c r="AT256" s="10" t="str">
        <f t="shared" si="107"/>
        <v/>
      </c>
      <c r="AU256" s="10" t="str">
        <f t="shared" si="108"/>
        <v/>
      </c>
      <c r="AV256" s="10" t="str">
        <f t="shared" si="109"/>
        <v/>
      </c>
      <c r="AW256" s="10" t="str">
        <f t="shared" si="110"/>
        <v/>
      </c>
      <c r="AX256" s="10" t="str">
        <f t="shared" si="111"/>
        <v/>
      </c>
      <c r="AY256" s="10" t="str">
        <f t="shared" si="92"/>
        <v/>
      </c>
      <c r="AZ256" s="10" t="str">
        <f t="shared" si="112"/>
        <v/>
      </c>
      <c r="BA256" s="10" t="str">
        <f t="shared" si="94"/>
        <v/>
      </c>
      <c r="BB256" s="10" t="str">
        <f>IFERROR(IF(AW256="","",VLOOKUP(AW256,SUSS!R:S,2,FALSE)),AY256*SUSS!$M$2)</f>
        <v/>
      </c>
      <c r="BC256" s="10" t="str">
        <f t="shared" si="93"/>
        <v/>
      </c>
    </row>
    <row r="257" spans="29:55" ht="20.100000000000001" customHeight="1">
      <c r="AC257" s="10" t="str">
        <f t="shared" si="95"/>
        <v/>
      </c>
      <c r="AD257" s="10" t="str">
        <f t="shared" si="96"/>
        <v/>
      </c>
      <c r="AE257" s="10" t="str">
        <f t="shared" si="97"/>
        <v/>
      </c>
      <c r="AF257" s="10" t="str">
        <f t="shared" si="98"/>
        <v/>
      </c>
      <c r="AG257" s="10" t="str">
        <f t="shared" si="99"/>
        <v/>
      </c>
      <c r="AH257" s="10" t="str">
        <f t="shared" si="100"/>
        <v/>
      </c>
      <c r="AI257" s="10" t="str">
        <f t="shared" si="101"/>
        <v/>
      </c>
      <c r="AJ257" s="10" t="str">
        <f t="shared" si="102"/>
        <v/>
      </c>
      <c r="AK257" s="10" t="str">
        <f t="shared" si="103"/>
        <v/>
      </c>
      <c r="AN257" s="10" t="str">
        <f t="shared" si="104"/>
        <v/>
      </c>
      <c r="AO257" s="10" t="str">
        <f t="shared" si="105"/>
        <v/>
      </c>
      <c r="AP257" s="10" t="str">
        <f t="shared" si="106"/>
        <v/>
      </c>
      <c r="AT257" s="10" t="str">
        <f t="shared" si="107"/>
        <v/>
      </c>
      <c r="AU257" s="10" t="str">
        <f t="shared" si="108"/>
        <v/>
      </c>
      <c r="AV257" s="10" t="str">
        <f t="shared" si="109"/>
        <v/>
      </c>
      <c r="AW257" s="10" t="str">
        <f t="shared" si="110"/>
        <v/>
      </c>
      <c r="AX257" s="10" t="str">
        <f t="shared" si="111"/>
        <v/>
      </c>
      <c r="AY257" s="10" t="str">
        <f t="shared" si="92"/>
        <v/>
      </c>
      <c r="AZ257" s="10" t="str">
        <f t="shared" si="112"/>
        <v/>
      </c>
      <c r="BA257" s="10" t="str">
        <f t="shared" si="94"/>
        <v/>
      </c>
      <c r="BB257" s="10" t="str">
        <f>IFERROR(IF(AW257="","",VLOOKUP(AW257,SUSS!R:S,2,FALSE)),AY257*SUSS!$M$2)</f>
        <v/>
      </c>
      <c r="BC257" s="10" t="str">
        <f t="shared" si="93"/>
        <v/>
      </c>
    </row>
    <row r="258" spans="29:55" ht="20.100000000000001" customHeight="1">
      <c r="AC258" s="10" t="str">
        <f t="shared" si="95"/>
        <v/>
      </c>
      <c r="AD258" s="10" t="str">
        <f t="shared" si="96"/>
        <v/>
      </c>
      <c r="AE258" s="10" t="str">
        <f t="shared" si="97"/>
        <v/>
      </c>
      <c r="AF258" s="10" t="str">
        <f t="shared" si="98"/>
        <v/>
      </c>
      <c r="AG258" s="10" t="str">
        <f t="shared" si="99"/>
        <v/>
      </c>
      <c r="AH258" s="10" t="str">
        <f t="shared" si="100"/>
        <v/>
      </c>
      <c r="AI258" s="10" t="str">
        <f t="shared" si="101"/>
        <v/>
      </c>
      <c r="AJ258" s="10" t="str">
        <f t="shared" si="102"/>
        <v/>
      </c>
      <c r="AK258" s="10" t="str">
        <f t="shared" si="103"/>
        <v/>
      </c>
      <c r="AN258" s="10" t="str">
        <f t="shared" si="104"/>
        <v/>
      </c>
      <c r="AO258" s="10" t="str">
        <f t="shared" si="105"/>
        <v/>
      </c>
      <c r="AP258" s="10" t="str">
        <f t="shared" si="106"/>
        <v/>
      </c>
      <c r="AT258" s="10" t="str">
        <f t="shared" si="107"/>
        <v/>
      </c>
      <c r="AU258" s="10" t="str">
        <f t="shared" si="108"/>
        <v/>
      </c>
      <c r="AV258" s="10" t="str">
        <f t="shared" si="109"/>
        <v/>
      </c>
      <c r="AW258" s="10" t="str">
        <f t="shared" si="110"/>
        <v/>
      </c>
      <c r="AX258" s="10" t="str">
        <f t="shared" si="111"/>
        <v/>
      </c>
      <c r="AY258" s="10" t="str">
        <f t="shared" si="92"/>
        <v/>
      </c>
      <c r="AZ258" s="10" t="str">
        <f t="shared" si="112"/>
        <v/>
      </c>
      <c r="BA258" s="10" t="str">
        <f t="shared" si="94"/>
        <v/>
      </c>
      <c r="BB258" s="10" t="str">
        <f>IFERROR(IF(AW258="","",VLOOKUP(AW258,SUSS!R:S,2,FALSE)),AY258*SUSS!$M$2)</f>
        <v/>
      </c>
      <c r="BC258" s="10" t="str">
        <f t="shared" si="93"/>
        <v/>
      </c>
    </row>
    <row r="259" spans="29:55" ht="20.100000000000001" customHeight="1">
      <c r="AC259" s="10" t="str">
        <f t="shared" si="95"/>
        <v/>
      </c>
      <c r="AD259" s="10" t="str">
        <f t="shared" si="96"/>
        <v/>
      </c>
      <c r="AE259" s="10" t="str">
        <f t="shared" si="97"/>
        <v/>
      </c>
      <c r="AF259" s="10" t="str">
        <f t="shared" si="98"/>
        <v/>
      </c>
      <c r="AG259" s="10" t="str">
        <f t="shared" si="99"/>
        <v/>
      </c>
      <c r="AH259" s="10" t="str">
        <f t="shared" si="100"/>
        <v/>
      </c>
      <c r="AI259" s="10" t="str">
        <f t="shared" si="101"/>
        <v/>
      </c>
      <c r="AJ259" s="10" t="str">
        <f t="shared" si="102"/>
        <v/>
      </c>
      <c r="AK259" s="10" t="str">
        <f t="shared" si="103"/>
        <v/>
      </c>
      <c r="AN259" s="10" t="str">
        <f t="shared" si="104"/>
        <v/>
      </c>
      <c r="AO259" s="10" t="str">
        <f t="shared" si="105"/>
        <v/>
      </c>
      <c r="AP259" s="10" t="str">
        <f t="shared" si="106"/>
        <v/>
      </c>
      <c r="AT259" s="10" t="str">
        <f t="shared" si="107"/>
        <v/>
      </c>
      <c r="AU259" s="10" t="str">
        <f t="shared" si="108"/>
        <v/>
      </c>
      <c r="AV259" s="10" t="str">
        <f t="shared" si="109"/>
        <v/>
      </c>
      <c r="AW259" s="10" t="str">
        <f t="shared" si="110"/>
        <v/>
      </c>
      <c r="AX259" s="10" t="str">
        <f t="shared" si="111"/>
        <v/>
      </c>
      <c r="AY259" s="10" t="str">
        <f t="shared" si="92"/>
        <v/>
      </c>
      <c r="AZ259" s="10" t="str">
        <f t="shared" si="112"/>
        <v/>
      </c>
      <c r="BA259" s="10" t="str">
        <f t="shared" si="94"/>
        <v/>
      </c>
      <c r="BB259" s="10" t="str">
        <f>IFERROR(IF(AW259="","",VLOOKUP(AW259,SUSS!R:S,2,FALSE)),AY259*SUSS!$M$2)</f>
        <v/>
      </c>
      <c r="BC259" s="10" t="str">
        <f t="shared" si="93"/>
        <v/>
      </c>
    </row>
    <row r="260" spans="29:55" ht="20.100000000000001" customHeight="1">
      <c r="AC260" s="10" t="str">
        <f t="shared" si="95"/>
        <v/>
      </c>
      <c r="AD260" s="10" t="str">
        <f t="shared" si="96"/>
        <v/>
      </c>
      <c r="AE260" s="10" t="str">
        <f t="shared" si="97"/>
        <v/>
      </c>
      <c r="AF260" s="10" t="str">
        <f t="shared" si="98"/>
        <v/>
      </c>
      <c r="AG260" s="10" t="str">
        <f t="shared" si="99"/>
        <v/>
      </c>
      <c r="AH260" s="10" t="str">
        <f t="shared" si="100"/>
        <v/>
      </c>
      <c r="AI260" s="10" t="str">
        <f t="shared" si="101"/>
        <v/>
      </c>
      <c r="AJ260" s="10" t="str">
        <f t="shared" si="102"/>
        <v/>
      </c>
      <c r="AK260" s="10" t="str">
        <f t="shared" si="103"/>
        <v/>
      </c>
      <c r="AN260" s="10" t="str">
        <f t="shared" si="104"/>
        <v/>
      </c>
      <c r="AO260" s="10" t="str">
        <f t="shared" si="105"/>
        <v/>
      </c>
      <c r="AP260" s="10" t="str">
        <f t="shared" si="106"/>
        <v/>
      </c>
      <c r="AT260" s="10" t="str">
        <f t="shared" si="107"/>
        <v/>
      </c>
      <c r="AU260" s="10" t="str">
        <f t="shared" si="108"/>
        <v/>
      </c>
      <c r="AV260" s="10" t="str">
        <f t="shared" si="109"/>
        <v/>
      </c>
      <c r="AW260" s="10" t="str">
        <f t="shared" si="110"/>
        <v/>
      </c>
      <c r="AX260" s="10" t="str">
        <f t="shared" si="111"/>
        <v/>
      </c>
      <c r="AY260" s="10" t="str">
        <f t="shared" ref="AY260:AY323" si="113">VLOOKUP(AX260,AO:AP,2,FALSE)</f>
        <v/>
      </c>
      <c r="AZ260" s="10" t="str">
        <f t="shared" si="112"/>
        <v/>
      </c>
      <c r="BA260" s="10" t="str">
        <f t="shared" si="94"/>
        <v/>
      </c>
      <c r="BB260" s="10" t="str">
        <f>IFERROR(IF(AW260="","",VLOOKUP(AW260,SUSS!R:S,2,FALSE)),AY260*SUSS!$M$2)</f>
        <v/>
      </c>
      <c r="BC260" s="10" t="str">
        <f t="shared" si="93"/>
        <v/>
      </c>
    </row>
    <row r="261" spans="29:55" ht="20.100000000000001" customHeight="1">
      <c r="AC261" s="10" t="str">
        <f t="shared" si="95"/>
        <v/>
      </c>
      <c r="AD261" s="10" t="str">
        <f t="shared" si="96"/>
        <v/>
      </c>
      <c r="AE261" s="10" t="str">
        <f t="shared" si="97"/>
        <v/>
      </c>
      <c r="AF261" s="10" t="str">
        <f t="shared" si="98"/>
        <v/>
      </c>
      <c r="AG261" s="10" t="str">
        <f t="shared" si="99"/>
        <v/>
      </c>
      <c r="AH261" s="10" t="str">
        <f t="shared" si="100"/>
        <v/>
      </c>
      <c r="AI261" s="10" t="str">
        <f t="shared" si="101"/>
        <v/>
      </c>
      <c r="AJ261" s="10" t="str">
        <f t="shared" si="102"/>
        <v/>
      </c>
      <c r="AK261" s="10" t="str">
        <f t="shared" si="103"/>
        <v/>
      </c>
      <c r="AN261" s="10" t="str">
        <f t="shared" si="104"/>
        <v/>
      </c>
      <c r="AO261" s="10" t="str">
        <f t="shared" si="105"/>
        <v/>
      </c>
      <c r="AP261" s="10" t="str">
        <f t="shared" si="106"/>
        <v/>
      </c>
      <c r="AT261" s="10" t="str">
        <f t="shared" si="107"/>
        <v/>
      </c>
      <c r="AU261" s="10" t="str">
        <f t="shared" si="108"/>
        <v/>
      </c>
      <c r="AV261" s="10" t="str">
        <f t="shared" si="109"/>
        <v/>
      </c>
      <c r="AW261" s="10" t="str">
        <f t="shared" si="110"/>
        <v/>
      </c>
      <c r="AX261" s="10" t="str">
        <f t="shared" si="111"/>
        <v/>
      </c>
      <c r="AY261" s="10" t="str">
        <f t="shared" si="113"/>
        <v/>
      </c>
      <c r="AZ261" s="10" t="str">
        <f t="shared" si="112"/>
        <v/>
      </c>
      <c r="BA261" s="10" t="str">
        <f t="shared" si="94"/>
        <v/>
      </c>
      <c r="BB261" s="10" t="str">
        <f>IFERROR(IF(AW261="","",VLOOKUP(AW261,SUSS!R:S,2,FALSE)),AY261*SUSS!$M$2)</f>
        <v/>
      </c>
      <c r="BC261" s="10" t="str">
        <f t="shared" ref="BC261:BC324" si="114">IFERROR(IF(BB261&lt;&gt;"",AZ261*BB261,""),"VER")</f>
        <v/>
      </c>
    </row>
    <row r="262" spans="29:55" ht="20.100000000000001" customHeight="1">
      <c r="AC262" s="10" t="str">
        <f t="shared" si="95"/>
        <v/>
      </c>
      <c r="AD262" s="10" t="str">
        <f t="shared" si="96"/>
        <v/>
      </c>
      <c r="AE262" s="10" t="str">
        <f t="shared" si="97"/>
        <v/>
      </c>
      <c r="AF262" s="10" t="str">
        <f t="shared" si="98"/>
        <v/>
      </c>
      <c r="AG262" s="10" t="str">
        <f t="shared" si="99"/>
        <v/>
      </c>
      <c r="AH262" s="10" t="str">
        <f t="shared" si="100"/>
        <v/>
      </c>
      <c r="AI262" s="10" t="str">
        <f t="shared" si="101"/>
        <v/>
      </c>
      <c r="AJ262" s="10" t="str">
        <f t="shared" si="102"/>
        <v/>
      </c>
      <c r="AK262" s="10" t="str">
        <f t="shared" si="103"/>
        <v/>
      </c>
      <c r="AN262" s="10" t="str">
        <f t="shared" si="104"/>
        <v/>
      </c>
      <c r="AO262" s="10" t="str">
        <f t="shared" si="105"/>
        <v/>
      </c>
      <c r="AP262" s="10" t="str">
        <f t="shared" si="106"/>
        <v/>
      </c>
      <c r="AT262" s="10" t="str">
        <f t="shared" si="107"/>
        <v/>
      </c>
      <c r="AU262" s="10" t="str">
        <f t="shared" si="108"/>
        <v/>
      </c>
      <c r="AV262" s="10" t="str">
        <f t="shared" si="109"/>
        <v/>
      </c>
      <c r="AW262" s="10" t="str">
        <f t="shared" si="110"/>
        <v/>
      </c>
      <c r="AX262" s="10" t="str">
        <f t="shared" si="111"/>
        <v/>
      </c>
      <c r="AY262" s="10" t="str">
        <f t="shared" si="113"/>
        <v/>
      </c>
      <c r="AZ262" s="10" t="str">
        <f t="shared" si="112"/>
        <v/>
      </c>
      <c r="BA262" s="10" t="str">
        <f t="shared" si="94"/>
        <v/>
      </c>
      <c r="BB262" s="10" t="str">
        <f>IFERROR(IF(AW262="","",VLOOKUP(AW262,SUSS!R:S,2,FALSE)),AY262*SUSS!$M$2)</f>
        <v/>
      </c>
      <c r="BC262" s="10" t="str">
        <f t="shared" si="114"/>
        <v/>
      </c>
    </row>
    <row r="263" spans="29:55" ht="20.100000000000001" customHeight="1">
      <c r="AC263" s="10" t="str">
        <f t="shared" si="95"/>
        <v/>
      </c>
      <c r="AD263" s="10" t="str">
        <f t="shared" si="96"/>
        <v/>
      </c>
      <c r="AE263" s="10" t="str">
        <f t="shared" si="97"/>
        <v/>
      </c>
      <c r="AF263" s="10" t="str">
        <f t="shared" si="98"/>
        <v/>
      </c>
      <c r="AG263" s="10" t="str">
        <f t="shared" si="99"/>
        <v/>
      </c>
      <c r="AH263" s="10" t="str">
        <f t="shared" si="100"/>
        <v/>
      </c>
      <c r="AI263" s="10" t="str">
        <f t="shared" si="101"/>
        <v/>
      </c>
      <c r="AJ263" s="10" t="str">
        <f t="shared" si="102"/>
        <v/>
      </c>
      <c r="AK263" s="10" t="str">
        <f t="shared" si="103"/>
        <v/>
      </c>
      <c r="AN263" s="10" t="str">
        <f t="shared" si="104"/>
        <v/>
      </c>
      <c r="AO263" s="10" t="str">
        <f t="shared" si="105"/>
        <v/>
      </c>
      <c r="AP263" s="10" t="str">
        <f t="shared" si="106"/>
        <v/>
      </c>
      <c r="AT263" s="10" t="str">
        <f t="shared" si="107"/>
        <v/>
      </c>
      <c r="AU263" s="10" t="str">
        <f t="shared" si="108"/>
        <v/>
      </c>
      <c r="AV263" s="10" t="str">
        <f t="shared" si="109"/>
        <v/>
      </c>
      <c r="AW263" s="10" t="str">
        <f t="shared" si="110"/>
        <v/>
      </c>
      <c r="AX263" s="10" t="str">
        <f t="shared" si="111"/>
        <v/>
      </c>
      <c r="AY263" s="10" t="str">
        <f t="shared" si="113"/>
        <v/>
      </c>
      <c r="AZ263" s="10" t="str">
        <f t="shared" si="112"/>
        <v/>
      </c>
      <c r="BA263" s="10" t="str">
        <f t="shared" si="94"/>
        <v/>
      </c>
      <c r="BB263" s="10" t="str">
        <f>IFERROR(IF(AW263="","",VLOOKUP(AW263,SUSS!R:S,2,FALSE)),AY263*SUSS!$M$2)</f>
        <v/>
      </c>
      <c r="BC263" s="10" t="str">
        <f t="shared" si="114"/>
        <v/>
      </c>
    </row>
    <row r="264" spans="29:55">
      <c r="AC264" s="10" t="str">
        <f t="shared" si="95"/>
        <v/>
      </c>
      <c r="AD264" s="10" t="str">
        <f t="shared" si="96"/>
        <v/>
      </c>
      <c r="AE264" s="10" t="str">
        <f t="shared" si="97"/>
        <v/>
      </c>
      <c r="AF264" s="10" t="str">
        <f t="shared" si="98"/>
        <v/>
      </c>
      <c r="AG264" s="10" t="str">
        <f t="shared" si="99"/>
        <v/>
      </c>
      <c r="AH264" s="10" t="str">
        <f t="shared" si="100"/>
        <v/>
      </c>
      <c r="AI264" s="10" t="str">
        <f t="shared" si="101"/>
        <v/>
      </c>
      <c r="AJ264" s="10" t="str">
        <f t="shared" si="102"/>
        <v/>
      </c>
      <c r="AK264" s="10" t="str">
        <f t="shared" si="103"/>
        <v/>
      </c>
      <c r="AN264" s="10" t="str">
        <f t="shared" si="104"/>
        <v/>
      </c>
      <c r="AO264" s="10" t="str">
        <f t="shared" si="105"/>
        <v/>
      </c>
      <c r="AP264" s="10" t="str">
        <f t="shared" si="106"/>
        <v/>
      </c>
      <c r="AT264" s="10" t="str">
        <f t="shared" si="107"/>
        <v/>
      </c>
      <c r="AU264" s="10" t="str">
        <f t="shared" si="108"/>
        <v/>
      </c>
      <c r="AV264" s="10" t="str">
        <f t="shared" si="109"/>
        <v/>
      </c>
      <c r="AW264" s="10" t="str">
        <f t="shared" si="110"/>
        <v/>
      </c>
      <c r="AX264" s="10" t="str">
        <f t="shared" si="111"/>
        <v/>
      </c>
      <c r="AY264" s="10" t="str">
        <f t="shared" si="113"/>
        <v/>
      </c>
      <c r="AZ264" s="10" t="str">
        <f t="shared" si="112"/>
        <v/>
      </c>
      <c r="BA264" s="10" t="str">
        <f t="shared" ref="BA264:BA327" si="115">AT264&amp;" "&amp;AU264</f>
        <v/>
      </c>
      <c r="BB264" s="10" t="str">
        <f>IFERROR(IF(AW264="","",VLOOKUP(AW264,SUSS!R:S,2,FALSE)),AY264*SUSS!$M$2)</f>
        <v/>
      </c>
      <c r="BC264" s="10" t="str">
        <f t="shared" si="114"/>
        <v/>
      </c>
    </row>
    <row r="265" spans="29:55">
      <c r="AC265" s="10" t="str">
        <f t="shared" si="95"/>
        <v/>
      </c>
      <c r="AD265" s="10" t="str">
        <f t="shared" si="96"/>
        <v/>
      </c>
      <c r="AE265" s="10" t="str">
        <f t="shared" si="97"/>
        <v/>
      </c>
      <c r="AF265" s="10" t="str">
        <f t="shared" si="98"/>
        <v/>
      </c>
      <c r="AG265" s="10" t="str">
        <f t="shared" si="99"/>
        <v/>
      </c>
      <c r="AH265" s="10" t="str">
        <f t="shared" si="100"/>
        <v/>
      </c>
      <c r="AI265" s="10" t="str">
        <f t="shared" si="101"/>
        <v/>
      </c>
      <c r="AJ265" s="10" t="str">
        <f t="shared" si="102"/>
        <v/>
      </c>
      <c r="AK265" s="10" t="str">
        <f t="shared" si="103"/>
        <v/>
      </c>
      <c r="AN265" s="10" t="str">
        <f t="shared" si="104"/>
        <v/>
      </c>
      <c r="AO265" s="10" t="str">
        <f t="shared" si="105"/>
        <v/>
      </c>
      <c r="AP265" s="10" t="str">
        <f t="shared" si="106"/>
        <v/>
      </c>
      <c r="AT265" s="10" t="str">
        <f t="shared" si="107"/>
        <v/>
      </c>
      <c r="AU265" s="10" t="str">
        <f t="shared" si="108"/>
        <v/>
      </c>
      <c r="AV265" s="10" t="str">
        <f t="shared" si="109"/>
        <v/>
      </c>
      <c r="AW265" s="10" t="str">
        <f t="shared" si="110"/>
        <v/>
      </c>
      <c r="AX265" s="10" t="str">
        <f t="shared" si="111"/>
        <v/>
      </c>
      <c r="AY265" s="10" t="str">
        <f t="shared" si="113"/>
        <v/>
      </c>
      <c r="AZ265" s="10" t="str">
        <f t="shared" si="112"/>
        <v/>
      </c>
      <c r="BA265" s="10" t="str">
        <f t="shared" si="115"/>
        <v/>
      </c>
      <c r="BB265" s="10" t="str">
        <f>IFERROR(IF(AW265="","",VLOOKUP(AW265,SUSS!R:S,2,FALSE)),AY265*SUSS!$M$2)</f>
        <v/>
      </c>
      <c r="BC265" s="10" t="str">
        <f t="shared" si="114"/>
        <v/>
      </c>
    </row>
    <row r="266" spans="29:55">
      <c r="AC266" s="10" t="str">
        <f t="shared" si="95"/>
        <v/>
      </c>
      <c r="AD266" s="10" t="str">
        <f t="shared" si="96"/>
        <v/>
      </c>
      <c r="AE266" s="10" t="str">
        <f t="shared" si="97"/>
        <v/>
      </c>
      <c r="AF266" s="10" t="str">
        <f t="shared" si="98"/>
        <v/>
      </c>
      <c r="AG266" s="10" t="str">
        <f t="shared" si="99"/>
        <v/>
      </c>
      <c r="AH266" s="10" t="str">
        <f t="shared" si="100"/>
        <v/>
      </c>
      <c r="AI266" s="10" t="str">
        <f t="shared" si="101"/>
        <v/>
      </c>
      <c r="AJ266" s="10" t="str">
        <f t="shared" si="102"/>
        <v/>
      </c>
      <c r="AK266" s="10" t="str">
        <f t="shared" si="103"/>
        <v/>
      </c>
      <c r="AN266" s="10" t="str">
        <f t="shared" si="104"/>
        <v/>
      </c>
      <c r="AO266" s="10" t="str">
        <f t="shared" si="105"/>
        <v/>
      </c>
      <c r="AP266" s="10" t="str">
        <f t="shared" si="106"/>
        <v/>
      </c>
      <c r="AT266" s="10" t="str">
        <f t="shared" si="107"/>
        <v/>
      </c>
      <c r="AU266" s="10" t="str">
        <f t="shared" si="108"/>
        <v/>
      </c>
      <c r="AV266" s="10" t="str">
        <f t="shared" si="109"/>
        <v/>
      </c>
      <c r="AW266" s="10" t="str">
        <f t="shared" si="110"/>
        <v/>
      </c>
      <c r="AX266" s="10" t="str">
        <f t="shared" si="111"/>
        <v/>
      </c>
      <c r="AY266" s="10" t="str">
        <f t="shared" si="113"/>
        <v/>
      </c>
      <c r="AZ266" s="10" t="str">
        <f t="shared" si="112"/>
        <v/>
      </c>
      <c r="BA266" s="10" t="str">
        <f t="shared" si="115"/>
        <v/>
      </c>
      <c r="BB266" s="10" t="str">
        <f>IFERROR(IF(AW266="","",VLOOKUP(AW266,SUSS!R:S,2,FALSE)),AY266*SUSS!$M$2)</f>
        <v/>
      </c>
      <c r="BC266" s="10" t="str">
        <f t="shared" si="114"/>
        <v/>
      </c>
    </row>
    <row r="267" spans="29:55">
      <c r="AC267" s="10" t="str">
        <f t="shared" si="95"/>
        <v/>
      </c>
      <c r="AD267" s="10" t="str">
        <f t="shared" si="96"/>
        <v/>
      </c>
      <c r="AE267" s="10" t="str">
        <f t="shared" si="97"/>
        <v/>
      </c>
      <c r="AF267" s="10" t="str">
        <f t="shared" si="98"/>
        <v/>
      </c>
      <c r="AG267" s="10" t="str">
        <f t="shared" si="99"/>
        <v/>
      </c>
      <c r="AH267" s="10" t="str">
        <f t="shared" si="100"/>
        <v/>
      </c>
      <c r="AI267" s="10" t="str">
        <f t="shared" si="101"/>
        <v/>
      </c>
      <c r="AJ267" s="10" t="str">
        <f t="shared" si="102"/>
        <v/>
      </c>
      <c r="AK267" s="10" t="str">
        <f t="shared" si="103"/>
        <v/>
      </c>
      <c r="AN267" s="10" t="str">
        <f t="shared" si="104"/>
        <v/>
      </c>
      <c r="AO267" s="10" t="str">
        <f t="shared" si="105"/>
        <v/>
      </c>
      <c r="AP267" s="10" t="str">
        <f t="shared" si="106"/>
        <v/>
      </c>
      <c r="AT267" s="10" t="str">
        <f t="shared" si="107"/>
        <v/>
      </c>
      <c r="AU267" s="10" t="str">
        <f t="shared" si="108"/>
        <v/>
      </c>
      <c r="AV267" s="10" t="str">
        <f t="shared" si="109"/>
        <v/>
      </c>
      <c r="AW267" s="10" t="str">
        <f t="shared" si="110"/>
        <v/>
      </c>
      <c r="AX267" s="10" t="str">
        <f t="shared" si="111"/>
        <v/>
      </c>
      <c r="AY267" s="10" t="str">
        <f t="shared" si="113"/>
        <v/>
      </c>
      <c r="AZ267" s="10" t="str">
        <f t="shared" si="112"/>
        <v/>
      </c>
      <c r="BA267" s="10" t="str">
        <f t="shared" si="115"/>
        <v/>
      </c>
      <c r="BB267" s="10" t="str">
        <f>IFERROR(IF(AW267="","",VLOOKUP(AW267,SUSS!R:S,2,FALSE)),AY267*SUSS!$M$2)</f>
        <v/>
      </c>
      <c r="BC267" s="10" t="str">
        <f t="shared" si="114"/>
        <v/>
      </c>
    </row>
    <row r="268" spans="29:55">
      <c r="AC268" s="10" t="str">
        <f t="shared" si="95"/>
        <v/>
      </c>
      <c r="AD268" s="10" t="str">
        <f t="shared" si="96"/>
        <v/>
      </c>
      <c r="AE268" s="10" t="str">
        <f t="shared" si="97"/>
        <v/>
      </c>
      <c r="AF268" s="10" t="str">
        <f t="shared" si="98"/>
        <v/>
      </c>
      <c r="AG268" s="10" t="str">
        <f t="shared" si="99"/>
        <v/>
      </c>
      <c r="AH268" s="10" t="str">
        <f t="shared" si="100"/>
        <v/>
      </c>
      <c r="AI268" s="10" t="str">
        <f t="shared" si="101"/>
        <v/>
      </c>
      <c r="AJ268" s="10" t="str">
        <f t="shared" si="102"/>
        <v/>
      </c>
      <c r="AK268" s="10" t="str">
        <f t="shared" si="103"/>
        <v/>
      </c>
      <c r="AN268" s="10" t="str">
        <f t="shared" si="104"/>
        <v/>
      </c>
      <c r="AO268" s="10" t="str">
        <f t="shared" si="105"/>
        <v/>
      </c>
      <c r="AP268" s="10" t="str">
        <f t="shared" si="106"/>
        <v/>
      </c>
      <c r="AT268" s="10" t="str">
        <f t="shared" si="107"/>
        <v/>
      </c>
      <c r="AU268" s="10" t="str">
        <f t="shared" si="108"/>
        <v/>
      </c>
      <c r="AV268" s="10" t="str">
        <f t="shared" si="109"/>
        <v/>
      </c>
      <c r="AW268" s="10" t="str">
        <f t="shared" si="110"/>
        <v/>
      </c>
      <c r="AX268" s="10" t="str">
        <f t="shared" si="111"/>
        <v/>
      </c>
      <c r="AY268" s="10" t="str">
        <f t="shared" si="113"/>
        <v/>
      </c>
      <c r="AZ268" s="10" t="str">
        <f t="shared" si="112"/>
        <v/>
      </c>
      <c r="BA268" s="10" t="str">
        <f t="shared" si="115"/>
        <v/>
      </c>
      <c r="BB268" s="10" t="str">
        <f>IFERROR(IF(AW268="","",VLOOKUP(AW268,SUSS!R:S,2,FALSE)),AY268*SUSS!$M$2)</f>
        <v/>
      </c>
      <c r="BC268" s="10" t="str">
        <f t="shared" si="114"/>
        <v/>
      </c>
    </row>
    <row r="269" spans="29:55">
      <c r="AC269" s="10" t="str">
        <f t="shared" si="95"/>
        <v/>
      </c>
      <c r="AD269" s="10" t="str">
        <f t="shared" si="96"/>
        <v/>
      </c>
      <c r="AE269" s="10" t="str">
        <f t="shared" si="97"/>
        <v/>
      </c>
      <c r="AF269" s="10" t="str">
        <f t="shared" si="98"/>
        <v/>
      </c>
      <c r="AG269" s="10" t="str">
        <f t="shared" si="99"/>
        <v/>
      </c>
      <c r="AH269" s="10" t="str">
        <f t="shared" si="100"/>
        <v/>
      </c>
      <c r="AI269" s="10" t="str">
        <f t="shared" si="101"/>
        <v/>
      </c>
      <c r="AJ269" s="10" t="str">
        <f t="shared" si="102"/>
        <v/>
      </c>
      <c r="AK269" s="10" t="str">
        <f t="shared" si="103"/>
        <v/>
      </c>
      <c r="AN269" s="10" t="str">
        <f t="shared" si="104"/>
        <v/>
      </c>
      <c r="AO269" s="10" t="str">
        <f t="shared" si="105"/>
        <v/>
      </c>
      <c r="AP269" s="10" t="str">
        <f t="shared" si="106"/>
        <v/>
      </c>
      <c r="AT269" s="10" t="str">
        <f t="shared" si="107"/>
        <v/>
      </c>
      <c r="AU269" s="10" t="str">
        <f t="shared" si="108"/>
        <v/>
      </c>
      <c r="AV269" s="10" t="str">
        <f t="shared" si="109"/>
        <v/>
      </c>
      <c r="AW269" s="10" t="str">
        <f t="shared" si="110"/>
        <v/>
      </c>
      <c r="AX269" s="10" t="str">
        <f t="shared" si="111"/>
        <v/>
      </c>
      <c r="AY269" s="10" t="str">
        <f t="shared" si="113"/>
        <v/>
      </c>
      <c r="AZ269" s="10" t="str">
        <f t="shared" si="112"/>
        <v/>
      </c>
      <c r="BA269" s="10" t="str">
        <f t="shared" si="115"/>
        <v/>
      </c>
      <c r="BB269" s="10" t="str">
        <f>IFERROR(IF(AW269="","",VLOOKUP(AW269,SUSS!R:S,2,FALSE)),AY269*SUSS!$M$2)</f>
        <v/>
      </c>
      <c r="BC269" s="10" t="str">
        <f t="shared" si="114"/>
        <v/>
      </c>
    </row>
    <row r="270" spans="29:55">
      <c r="AC270" s="10" t="str">
        <f t="shared" si="95"/>
        <v/>
      </c>
      <c r="AD270" s="10" t="str">
        <f t="shared" si="96"/>
        <v/>
      </c>
      <c r="AE270" s="10" t="str">
        <f t="shared" si="97"/>
        <v/>
      </c>
      <c r="AF270" s="10" t="str">
        <f t="shared" si="98"/>
        <v/>
      </c>
      <c r="AG270" s="10" t="str">
        <f t="shared" si="99"/>
        <v/>
      </c>
      <c r="AH270" s="10" t="str">
        <f t="shared" si="100"/>
        <v/>
      </c>
      <c r="AI270" s="10" t="str">
        <f t="shared" si="101"/>
        <v/>
      </c>
      <c r="AJ270" s="10" t="str">
        <f t="shared" si="102"/>
        <v/>
      </c>
      <c r="AK270" s="10" t="str">
        <f t="shared" si="103"/>
        <v/>
      </c>
      <c r="AN270" s="10" t="str">
        <f t="shared" si="104"/>
        <v/>
      </c>
      <c r="AO270" s="10" t="str">
        <f t="shared" si="105"/>
        <v/>
      </c>
      <c r="AP270" s="10" t="str">
        <f t="shared" si="106"/>
        <v/>
      </c>
      <c r="AT270" s="10" t="str">
        <f t="shared" si="107"/>
        <v/>
      </c>
      <c r="AU270" s="10" t="str">
        <f t="shared" si="108"/>
        <v/>
      </c>
      <c r="AV270" s="10" t="str">
        <f t="shared" si="109"/>
        <v/>
      </c>
      <c r="AW270" s="10" t="str">
        <f t="shared" si="110"/>
        <v/>
      </c>
      <c r="AX270" s="10" t="str">
        <f t="shared" si="111"/>
        <v/>
      </c>
      <c r="AY270" s="10" t="str">
        <f t="shared" si="113"/>
        <v/>
      </c>
      <c r="AZ270" s="10" t="str">
        <f t="shared" si="112"/>
        <v/>
      </c>
      <c r="BA270" s="10" t="str">
        <f t="shared" si="115"/>
        <v/>
      </c>
      <c r="BB270" s="10" t="str">
        <f>IFERROR(IF(AW270="","",VLOOKUP(AW270,SUSS!R:S,2,FALSE)),AY270*SUSS!$M$2)</f>
        <v/>
      </c>
      <c r="BC270" s="10" t="str">
        <f t="shared" si="114"/>
        <v/>
      </c>
    </row>
    <row r="271" spans="29:55">
      <c r="AC271" s="10" t="str">
        <f t="shared" si="95"/>
        <v/>
      </c>
      <c r="AD271" s="10" t="str">
        <f t="shared" si="96"/>
        <v/>
      </c>
      <c r="AE271" s="10" t="str">
        <f t="shared" si="97"/>
        <v/>
      </c>
      <c r="AF271" s="10" t="str">
        <f t="shared" si="98"/>
        <v/>
      </c>
      <c r="AG271" s="10" t="str">
        <f t="shared" si="99"/>
        <v/>
      </c>
      <c r="AH271" s="10" t="str">
        <f t="shared" si="100"/>
        <v/>
      </c>
      <c r="AI271" s="10" t="str">
        <f t="shared" si="101"/>
        <v/>
      </c>
      <c r="AJ271" s="10" t="str">
        <f t="shared" si="102"/>
        <v/>
      </c>
      <c r="AK271" s="10" t="str">
        <f t="shared" si="103"/>
        <v/>
      </c>
      <c r="AN271" s="10" t="str">
        <f t="shared" si="104"/>
        <v/>
      </c>
      <c r="AO271" s="10" t="str">
        <f t="shared" si="105"/>
        <v/>
      </c>
      <c r="AP271" s="10" t="str">
        <f t="shared" si="106"/>
        <v/>
      </c>
      <c r="AT271" s="10" t="str">
        <f t="shared" si="107"/>
        <v/>
      </c>
      <c r="AU271" s="10" t="str">
        <f t="shared" si="108"/>
        <v/>
      </c>
      <c r="AV271" s="10" t="str">
        <f t="shared" si="109"/>
        <v/>
      </c>
      <c r="AW271" s="10" t="str">
        <f t="shared" si="110"/>
        <v/>
      </c>
      <c r="AX271" s="10" t="str">
        <f t="shared" si="111"/>
        <v/>
      </c>
      <c r="AY271" s="10" t="str">
        <f t="shared" si="113"/>
        <v/>
      </c>
      <c r="AZ271" s="10" t="str">
        <f t="shared" si="112"/>
        <v/>
      </c>
      <c r="BA271" s="10" t="str">
        <f t="shared" si="115"/>
        <v/>
      </c>
      <c r="BB271" s="10" t="str">
        <f>IFERROR(IF(AW271="","",VLOOKUP(AW271,SUSS!R:S,2,FALSE)),AY271*SUSS!$M$2)</f>
        <v/>
      </c>
      <c r="BC271" s="10" t="str">
        <f t="shared" si="114"/>
        <v/>
      </c>
    </row>
    <row r="272" spans="29:55">
      <c r="AC272" s="10" t="str">
        <f t="shared" si="95"/>
        <v/>
      </c>
      <c r="AD272" s="10" t="str">
        <f t="shared" si="96"/>
        <v/>
      </c>
      <c r="AE272" s="10" t="str">
        <f t="shared" si="97"/>
        <v/>
      </c>
      <c r="AF272" s="10" t="str">
        <f t="shared" si="98"/>
        <v/>
      </c>
      <c r="AG272" s="10" t="str">
        <f t="shared" si="99"/>
        <v/>
      </c>
      <c r="AH272" s="10" t="str">
        <f t="shared" si="100"/>
        <v/>
      </c>
      <c r="AI272" s="10" t="str">
        <f t="shared" si="101"/>
        <v/>
      </c>
      <c r="AJ272" s="10" t="str">
        <f t="shared" si="102"/>
        <v/>
      </c>
      <c r="AK272" s="10" t="str">
        <f t="shared" si="103"/>
        <v/>
      </c>
      <c r="AN272" s="10" t="str">
        <f t="shared" si="104"/>
        <v/>
      </c>
      <c r="AO272" s="10" t="str">
        <f t="shared" si="105"/>
        <v/>
      </c>
      <c r="AP272" s="10" t="str">
        <f t="shared" si="106"/>
        <v/>
      </c>
      <c r="AT272" s="10" t="str">
        <f t="shared" si="107"/>
        <v/>
      </c>
      <c r="AU272" s="10" t="str">
        <f t="shared" si="108"/>
        <v/>
      </c>
      <c r="AV272" s="10" t="str">
        <f t="shared" si="109"/>
        <v/>
      </c>
      <c r="AW272" s="10" t="str">
        <f t="shared" si="110"/>
        <v/>
      </c>
      <c r="AX272" s="10" t="str">
        <f t="shared" si="111"/>
        <v/>
      </c>
      <c r="AY272" s="10" t="str">
        <f t="shared" si="113"/>
        <v/>
      </c>
      <c r="AZ272" s="10" t="str">
        <f t="shared" si="112"/>
        <v/>
      </c>
      <c r="BA272" s="10" t="str">
        <f t="shared" si="115"/>
        <v/>
      </c>
      <c r="BB272" s="10" t="str">
        <f>IFERROR(IF(AW272="","",VLOOKUP(AW272,SUSS!R:S,2,FALSE)),AY272*SUSS!$M$2)</f>
        <v/>
      </c>
      <c r="BC272" s="10" t="str">
        <f t="shared" si="114"/>
        <v/>
      </c>
    </row>
    <row r="273" spans="29:55">
      <c r="AC273" s="10" t="str">
        <f t="shared" si="95"/>
        <v/>
      </c>
      <c r="AD273" s="10" t="str">
        <f t="shared" si="96"/>
        <v/>
      </c>
      <c r="AE273" s="10" t="str">
        <f t="shared" si="97"/>
        <v/>
      </c>
      <c r="AF273" s="10" t="str">
        <f t="shared" si="98"/>
        <v/>
      </c>
      <c r="AG273" s="10" t="str">
        <f t="shared" si="99"/>
        <v/>
      </c>
      <c r="AH273" s="10" t="str">
        <f t="shared" si="100"/>
        <v/>
      </c>
      <c r="AI273" s="10" t="str">
        <f t="shared" si="101"/>
        <v/>
      </c>
      <c r="AJ273" s="10" t="str">
        <f t="shared" si="102"/>
        <v/>
      </c>
      <c r="AK273" s="10" t="str">
        <f t="shared" si="103"/>
        <v/>
      </c>
      <c r="AN273" s="10" t="str">
        <f t="shared" si="104"/>
        <v/>
      </c>
      <c r="AO273" s="10" t="str">
        <f t="shared" si="105"/>
        <v/>
      </c>
      <c r="AP273" s="10" t="str">
        <f t="shared" si="106"/>
        <v/>
      </c>
      <c r="AT273" s="10" t="str">
        <f t="shared" si="107"/>
        <v/>
      </c>
      <c r="AU273" s="10" t="str">
        <f t="shared" si="108"/>
        <v/>
      </c>
      <c r="AV273" s="10" t="str">
        <f t="shared" si="109"/>
        <v/>
      </c>
      <c r="AW273" s="10" t="str">
        <f t="shared" si="110"/>
        <v/>
      </c>
      <c r="AX273" s="10" t="str">
        <f t="shared" si="111"/>
        <v/>
      </c>
      <c r="AY273" s="10" t="str">
        <f t="shared" si="113"/>
        <v/>
      </c>
      <c r="AZ273" s="10" t="str">
        <f t="shared" si="112"/>
        <v/>
      </c>
      <c r="BA273" s="10" t="str">
        <f t="shared" si="115"/>
        <v/>
      </c>
      <c r="BB273" s="10" t="str">
        <f>IFERROR(IF(AW273="","",VLOOKUP(AW273,SUSS!R:S,2,FALSE)),AY273*SUSS!$M$2)</f>
        <v/>
      </c>
      <c r="BC273" s="10" t="str">
        <f t="shared" si="114"/>
        <v/>
      </c>
    </row>
    <row r="274" spans="29:55">
      <c r="AC274" s="10" t="str">
        <f t="shared" si="95"/>
        <v/>
      </c>
      <c r="AD274" s="10" t="str">
        <f t="shared" si="96"/>
        <v/>
      </c>
      <c r="AE274" s="10" t="str">
        <f t="shared" si="97"/>
        <v/>
      </c>
      <c r="AF274" s="10" t="str">
        <f t="shared" si="98"/>
        <v/>
      </c>
      <c r="AG274" s="10" t="str">
        <f t="shared" si="99"/>
        <v/>
      </c>
      <c r="AH274" s="10" t="str">
        <f t="shared" si="100"/>
        <v/>
      </c>
      <c r="AI274" s="10" t="str">
        <f t="shared" si="101"/>
        <v/>
      </c>
      <c r="AJ274" s="10" t="str">
        <f t="shared" si="102"/>
        <v/>
      </c>
      <c r="AK274" s="10" t="str">
        <f t="shared" si="103"/>
        <v/>
      </c>
      <c r="AN274" s="10" t="str">
        <f t="shared" si="104"/>
        <v/>
      </c>
      <c r="AO274" s="10" t="str">
        <f t="shared" si="105"/>
        <v/>
      </c>
      <c r="AP274" s="10" t="str">
        <f t="shared" si="106"/>
        <v/>
      </c>
      <c r="AT274" s="10" t="str">
        <f t="shared" si="107"/>
        <v/>
      </c>
      <c r="AU274" s="10" t="str">
        <f t="shared" si="108"/>
        <v/>
      </c>
      <c r="AV274" s="10" t="str">
        <f t="shared" si="109"/>
        <v/>
      </c>
      <c r="AW274" s="10" t="str">
        <f t="shared" si="110"/>
        <v/>
      </c>
      <c r="AX274" s="10" t="str">
        <f t="shared" si="111"/>
        <v/>
      </c>
      <c r="AY274" s="10" t="str">
        <f t="shared" si="113"/>
        <v/>
      </c>
      <c r="AZ274" s="10" t="str">
        <f t="shared" si="112"/>
        <v/>
      </c>
      <c r="BA274" s="10" t="str">
        <f t="shared" si="115"/>
        <v/>
      </c>
      <c r="BB274" s="10" t="str">
        <f>IFERROR(IF(AW274="","",VLOOKUP(AW274,SUSS!R:S,2,FALSE)),AY274*SUSS!$M$2)</f>
        <v/>
      </c>
      <c r="BC274" s="10" t="str">
        <f t="shared" si="114"/>
        <v/>
      </c>
    </row>
    <row r="275" spans="29:55">
      <c r="AC275" s="10" t="str">
        <f t="shared" si="95"/>
        <v/>
      </c>
      <c r="AD275" s="10" t="str">
        <f t="shared" si="96"/>
        <v/>
      </c>
      <c r="AE275" s="10" t="str">
        <f t="shared" si="97"/>
        <v/>
      </c>
      <c r="AF275" s="10" t="str">
        <f t="shared" si="98"/>
        <v/>
      </c>
      <c r="AG275" s="10" t="str">
        <f t="shared" si="99"/>
        <v/>
      </c>
      <c r="AH275" s="10" t="str">
        <f t="shared" si="100"/>
        <v/>
      </c>
      <c r="AI275" s="10" t="str">
        <f t="shared" si="101"/>
        <v/>
      </c>
      <c r="AJ275" s="10" t="str">
        <f t="shared" si="102"/>
        <v/>
      </c>
      <c r="AK275" s="10" t="str">
        <f t="shared" si="103"/>
        <v/>
      </c>
      <c r="AN275" s="10" t="str">
        <f t="shared" si="104"/>
        <v/>
      </c>
      <c r="AO275" s="10" t="str">
        <f t="shared" si="105"/>
        <v/>
      </c>
      <c r="AP275" s="10" t="str">
        <f t="shared" si="106"/>
        <v/>
      </c>
      <c r="AT275" s="10" t="str">
        <f t="shared" si="107"/>
        <v/>
      </c>
      <c r="AU275" s="10" t="str">
        <f t="shared" si="108"/>
        <v/>
      </c>
      <c r="AV275" s="10" t="str">
        <f t="shared" si="109"/>
        <v/>
      </c>
      <c r="AW275" s="10" t="str">
        <f t="shared" si="110"/>
        <v/>
      </c>
      <c r="AX275" s="10" t="str">
        <f t="shared" si="111"/>
        <v/>
      </c>
      <c r="AY275" s="10" t="str">
        <f t="shared" si="113"/>
        <v/>
      </c>
      <c r="AZ275" s="10" t="str">
        <f t="shared" si="112"/>
        <v/>
      </c>
      <c r="BA275" s="10" t="str">
        <f t="shared" si="115"/>
        <v/>
      </c>
      <c r="BB275" s="10" t="str">
        <f>IFERROR(IF(AW275="","",VLOOKUP(AW275,SUSS!R:S,2,FALSE)),AY275*SUSS!$M$2)</f>
        <v/>
      </c>
      <c r="BC275" s="10" t="str">
        <f t="shared" si="114"/>
        <v/>
      </c>
    </row>
    <row r="276" spans="29:55">
      <c r="AC276" s="10" t="str">
        <f t="shared" si="95"/>
        <v/>
      </c>
      <c r="AD276" s="10" t="str">
        <f t="shared" si="96"/>
        <v/>
      </c>
      <c r="AE276" s="10" t="str">
        <f t="shared" si="97"/>
        <v/>
      </c>
      <c r="AF276" s="10" t="str">
        <f t="shared" si="98"/>
        <v/>
      </c>
      <c r="AG276" s="10" t="str">
        <f t="shared" si="99"/>
        <v/>
      </c>
      <c r="AH276" s="10" t="str">
        <f t="shared" si="100"/>
        <v/>
      </c>
      <c r="AI276" s="10" t="str">
        <f t="shared" si="101"/>
        <v/>
      </c>
      <c r="AJ276" s="10" t="str">
        <f t="shared" si="102"/>
        <v/>
      </c>
      <c r="AK276" s="10" t="str">
        <f t="shared" si="103"/>
        <v/>
      </c>
      <c r="AN276" s="10" t="str">
        <f t="shared" si="104"/>
        <v/>
      </c>
      <c r="AO276" s="10" t="str">
        <f t="shared" si="105"/>
        <v/>
      </c>
      <c r="AP276" s="10" t="str">
        <f t="shared" si="106"/>
        <v/>
      </c>
      <c r="AT276" s="10" t="str">
        <f t="shared" si="107"/>
        <v/>
      </c>
      <c r="AU276" s="10" t="str">
        <f t="shared" si="108"/>
        <v/>
      </c>
      <c r="AV276" s="10" t="str">
        <f t="shared" si="109"/>
        <v/>
      </c>
      <c r="AW276" s="10" t="str">
        <f t="shared" si="110"/>
        <v/>
      </c>
      <c r="AX276" s="10" t="str">
        <f t="shared" si="111"/>
        <v/>
      </c>
      <c r="AY276" s="10" t="str">
        <f t="shared" si="113"/>
        <v/>
      </c>
      <c r="AZ276" s="10" t="str">
        <f t="shared" si="112"/>
        <v/>
      </c>
      <c r="BA276" s="10" t="str">
        <f t="shared" si="115"/>
        <v/>
      </c>
      <c r="BB276" s="10" t="str">
        <f>IFERROR(IF(AW276="","",VLOOKUP(AW276,SUSS!R:S,2,FALSE)),AY276*SUSS!$M$2)</f>
        <v/>
      </c>
      <c r="BC276" s="10" t="str">
        <f t="shared" si="114"/>
        <v/>
      </c>
    </row>
    <row r="277" spans="29:55">
      <c r="AC277" s="10" t="str">
        <f t="shared" si="95"/>
        <v/>
      </c>
      <c r="AD277" s="10" t="str">
        <f t="shared" si="96"/>
        <v/>
      </c>
      <c r="AE277" s="10" t="str">
        <f t="shared" si="97"/>
        <v/>
      </c>
      <c r="AF277" s="10" t="str">
        <f t="shared" si="98"/>
        <v/>
      </c>
      <c r="AG277" s="10" t="str">
        <f t="shared" si="99"/>
        <v/>
      </c>
      <c r="AH277" s="10" t="str">
        <f t="shared" si="100"/>
        <v/>
      </c>
      <c r="AI277" s="10" t="str">
        <f t="shared" si="101"/>
        <v/>
      </c>
      <c r="AJ277" s="10" t="str">
        <f t="shared" si="102"/>
        <v/>
      </c>
      <c r="AK277" s="10" t="str">
        <f t="shared" si="103"/>
        <v/>
      </c>
      <c r="AN277" s="10" t="str">
        <f t="shared" si="104"/>
        <v/>
      </c>
      <c r="AO277" s="10" t="str">
        <f t="shared" si="105"/>
        <v/>
      </c>
      <c r="AP277" s="10" t="str">
        <f t="shared" si="106"/>
        <v/>
      </c>
      <c r="AT277" s="10" t="str">
        <f t="shared" si="107"/>
        <v/>
      </c>
      <c r="AU277" s="10" t="str">
        <f t="shared" si="108"/>
        <v/>
      </c>
      <c r="AV277" s="10" t="str">
        <f t="shared" si="109"/>
        <v/>
      </c>
      <c r="AW277" s="10" t="str">
        <f t="shared" si="110"/>
        <v/>
      </c>
      <c r="AX277" s="10" t="str">
        <f t="shared" si="111"/>
        <v/>
      </c>
      <c r="AY277" s="10" t="str">
        <f t="shared" si="113"/>
        <v/>
      </c>
      <c r="AZ277" s="10" t="str">
        <f t="shared" si="112"/>
        <v/>
      </c>
      <c r="BA277" s="10" t="str">
        <f t="shared" si="115"/>
        <v/>
      </c>
      <c r="BB277" s="10" t="str">
        <f>IFERROR(IF(AW277="","",VLOOKUP(AW277,SUSS!R:S,2,FALSE)),AY277*SUSS!$M$2)</f>
        <v/>
      </c>
      <c r="BC277" s="10" t="str">
        <f t="shared" si="114"/>
        <v/>
      </c>
    </row>
    <row r="278" spans="29:55">
      <c r="AC278" s="10" t="str">
        <f t="shared" si="95"/>
        <v/>
      </c>
      <c r="AD278" s="10" t="str">
        <f t="shared" si="96"/>
        <v/>
      </c>
      <c r="AE278" s="10" t="str">
        <f t="shared" si="97"/>
        <v/>
      </c>
      <c r="AF278" s="10" t="str">
        <f t="shared" si="98"/>
        <v/>
      </c>
      <c r="AG278" s="10" t="str">
        <f t="shared" si="99"/>
        <v/>
      </c>
      <c r="AH278" s="10" t="str">
        <f t="shared" si="100"/>
        <v/>
      </c>
      <c r="AI278" s="10" t="str">
        <f t="shared" si="101"/>
        <v/>
      </c>
      <c r="AJ278" s="10" t="str">
        <f t="shared" si="102"/>
        <v/>
      </c>
      <c r="AK278" s="10" t="str">
        <f t="shared" si="103"/>
        <v/>
      </c>
      <c r="AN278" s="10" t="str">
        <f t="shared" si="104"/>
        <v/>
      </c>
      <c r="AO278" s="10" t="str">
        <f t="shared" si="105"/>
        <v/>
      </c>
      <c r="AP278" s="10" t="str">
        <f t="shared" si="106"/>
        <v/>
      </c>
      <c r="AT278" s="10" t="str">
        <f t="shared" si="107"/>
        <v/>
      </c>
      <c r="AU278" s="10" t="str">
        <f t="shared" si="108"/>
        <v/>
      </c>
      <c r="AV278" s="10" t="str">
        <f t="shared" si="109"/>
        <v/>
      </c>
      <c r="AW278" s="10" t="str">
        <f t="shared" si="110"/>
        <v/>
      </c>
      <c r="AX278" s="10" t="str">
        <f t="shared" si="111"/>
        <v/>
      </c>
      <c r="AY278" s="10" t="str">
        <f t="shared" si="113"/>
        <v/>
      </c>
      <c r="AZ278" s="10" t="str">
        <f t="shared" si="112"/>
        <v/>
      </c>
      <c r="BA278" s="10" t="str">
        <f t="shared" si="115"/>
        <v/>
      </c>
      <c r="BB278" s="10" t="str">
        <f>IFERROR(IF(AW278="","",VLOOKUP(AW278,SUSS!R:S,2,FALSE)),AY278*SUSS!$M$2)</f>
        <v/>
      </c>
      <c r="BC278" s="10" t="str">
        <f t="shared" si="114"/>
        <v/>
      </c>
    </row>
    <row r="279" spans="29:55">
      <c r="AC279" s="10" t="str">
        <f t="shared" si="95"/>
        <v/>
      </c>
      <c r="AD279" s="10" t="str">
        <f t="shared" si="96"/>
        <v/>
      </c>
      <c r="AE279" s="10" t="str">
        <f t="shared" si="97"/>
        <v/>
      </c>
      <c r="AF279" s="10" t="str">
        <f t="shared" si="98"/>
        <v/>
      </c>
      <c r="AG279" s="10" t="str">
        <f t="shared" si="99"/>
        <v/>
      </c>
      <c r="AH279" s="10" t="str">
        <f t="shared" si="100"/>
        <v/>
      </c>
      <c r="AI279" s="10" t="str">
        <f t="shared" si="101"/>
        <v/>
      </c>
      <c r="AJ279" s="10" t="str">
        <f t="shared" si="102"/>
        <v/>
      </c>
      <c r="AK279" s="10" t="str">
        <f t="shared" si="103"/>
        <v/>
      </c>
      <c r="AN279" s="10" t="str">
        <f t="shared" si="104"/>
        <v/>
      </c>
      <c r="AO279" s="10" t="str">
        <f t="shared" si="105"/>
        <v/>
      </c>
      <c r="AP279" s="10" t="str">
        <f t="shared" si="106"/>
        <v/>
      </c>
      <c r="AT279" s="10" t="str">
        <f t="shared" si="107"/>
        <v/>
      </c>
      <c r="AU279" s="10" t="str">
        <f t="shared" si="108"/>
        <v/>
      </c>
      <c r="AV279" s="10" t="str">
        <f t="shared" si="109"/>
        <v/>
      </c>
      <c r="AW279" s="10" t="str">
        <f t="shared" si="110"/>
        <v/>
      </c>
      <c r="AX279" s="10" t="str">
        <f t="shared" si="111"/>
        <v/>
      </c>
      <c r="AY279" s="10" t="str">
        <f t="shared" si="113"/>
        <v/>
      </c>
      <c r="AZ279" s="10" t="str">
        <f t="shared" si="112"/>
        <v/>
      </c>
      <c r="BA279" s="10" t="str">
        <f t="shared" si="115"/>
        <v/>
      </c>
      <c r="BB279" s="10" t="str">
        <f>IFERROR(IF(AW279="","",VLOOKUP(AW279,SUSS!R:S,2,FALSE)),AY279*SUSS!$M$2)</f>
        <v/>
      </c>
      <c r="BC279" s="10" t="str">
        <f t="shared" si="114"/>
        <v/>
      </c>
    </row>
    <row r="280" spans="29:55">
      <c r="AC280" s="10" t="str">
        <f t="shared" si="95"/>
        <v/>
      </c>
      <c r="AD280" s="10" t="str">
        <f t="shared" si="96"/>
        <v/>
      </c>
      <c r="AE280" s="10" t="str">
        <f t="shared" si="97"/>
        <v/>
      </c>
      <c r="AF280" s="10" t="str">
        <f t="shared" si="98"/>
        <v/>
      </c>
      <c r="AG280" s="10" t="str">
        <f t="shared" si="99"/>
        <v/>
      </c>
      <c r="AH280" s="10" t="str">
        <f t="shared" si="100"/>
        <v/>
      </c>
      <c r="AI280" s="10" t="str">
        <f t="shared" si="101"/>
        <v/>
      </c>
      <c r="AJ280" s="10" t="str">
        <f t="shared" si="102"/>
        <v/>
      </c>
      <c r="AK280" s="10" t="str">
        <f t="shared" si="103"/>
        <v/>
      </c>
      <c r="AN280" s="10" t="str">
        <f t="shared" si="104"/>
        <v/>
      </c>
      <c r="AO280" s="10" t="str">
        <f t="shared" si="105"/>
        <v/>
      </c>
      <c r="AP280" s="10" t="str">
        <f t="shared" si="106"/>
        <v/>
      </c>
      <c r="AT280" s="10" t="str">
        <f t="shared" si="107"/>
        <v/>
      </c>
      <c r="AU280" s="10" t="str">
        <f t="shared" si="108"/>
        <v/>
      </c>
      <c r="AV280" s="10" t="str">
        <f t="shared" si="109"/>
        <v/>
      </c>
      <c r="AW280" s="10" t="str">
        <f t="shared" si="110"/>
        <v/>
      </c>
      <c r="AX280" s="10" t="str">
        <f t="shared" si="111"/>
        <v/>
      </c>
      <c r="AY280" s="10" t="str">
        <f t="shared" si="113"/>
        <v/>
      </c>
      <c r="AZ280" s="10" t="str">
        <f t="shared" si="112"/>
        <v/>
      </c>
      <c r="BA280" s="10" t="str">
        <f t="shared" si="115"/>
        <v/>
      </c>
      <c r="BB280" s="10" t="str">
        <f>IFERROR(IF(AW280="","",VLOOKUP(AW280,SUSS!R:S,2,FALSE)),AY280*SUSS!$M$2)</f>
        <v/>
      </c>
      <c r="BC280" s="10" t="str">
        <f t="shared" si="114"/>
        <v/>
      </c>
    </row>
    <row r="281" spans="29:55">
      <c r="AC281" s="10" t="str">
        <f t="shared" si="95"/>
        <v/>
      </c>
      <c r="AD281" s="10" t="str">
        <f t="shared" si="96"/>
        <v/>
      </c>
      <c r="AE281" s="10" t="str">
        <f t="shared" si="97"/>
        <v/>
      </c>
      <c r="AF281" s="10" t="str">
        <f t="shared" si="98"/>
        <v/>
      </c>
      <c r="AG281" s="10" t="str">
        <f t="shared" si="99"/>
        <v/>
      </c>
      <c r="AH281" s="10" t="str">
        <f t="shared" si="100"/>
        <v/>
      </c>
      <c r="AI281" s="10" t="str">
        <f t="shared" si="101"/>
        <v/>
      </c>
      <c r="AJ281" s="10" t="str">
        <f t="shared" si="102"/>
        <v/>
      </c>
      <c r="AK281" s="10" t="str">
        <f t="shared" si="103"/>
        <v/>
      </c>
      <c r="AN281" s="10" t="str">
        <f t="shared" si="104"/>
        <v/>
      </c>
      <c r="AO281" s="10" t="str">
        <f t="shared" si="105"/>
        <v/>
      </c>
      <c r="AP281" s="10" t="str">
        <f t="shared" si="106"/>
        <v/>
      </c>
      <c r="AT281" s="10" t="str">
        <f t="shared" si="107"/>
        <v/>
      </c>
      <c r="AU281" s="10" t="str">
        <f t="shared" si="108"/>
        <v/>
      </c>
      <c r="AV281" s="10" t="str">
        <f t="shared" si="109"/>
        <v/>
      </c>
      <c r="AW281" s="10" t="str">
        <f t="shared" si="110"/>
        <v/>
      </c>
      <c r="AX281" s="10" t="str">
        <f t="shared" si="111"/>
        <v/>
      </c>
      <c r="AY281" s="10" t="str">
        <f t="shared" si="113"/>
        <v/>
      </c>
      <c r="AZ281" s="10" t="str">
        <f t="shared" si="112"/>
        <v/>
      </c>
      <c r="BA281" s="10" t="str">
        <f t="shared" si="115"/>
        <v/>
      </c>
      <c r="BB281" s="10" t="str">
        <f>IFERROR(IF(AW281="","",VLOOKUP(AW281,SUSS!R:S,2,FALSE)),AY281*SUSS!$M$2)</f>
        <v/>
      </c>
      <c r="BC281" s="10" t="str">
        <f t="shared" si="114"/>
        <v/>
      </c>
    </row>
    <row r="282" spans="29:55">
      <c r="AC282" s="10" t="str">
        <f t="shared" si="95"/>
        <v/>
      </c>
      <c r="AD282" s="10" t="str">
        <f t="shared" si="96"/>
        <v/>
      </c>
      <c r="AE282" s="10" t="str">
        <f t="shared" si="97"/>
        <v/>
      </c>
      <c r="AF282" s="10" t="str">
        <f t="shared" si="98"/>
        <v/>
      </c>
      <c r="AG282" s="10" t="str">
        <f t="shared" si="99"/>
        <v/>
      </c>
      <c r="AH282" s="10" t="str">
        <f t="shared" si="100"/>
        <v/>
      </c>
      <c r="AI282" s="10" t="str">
        <f t="shared" si="101"/>
        <v/>
      </c>
      <c r="AJ282" s="10" t="str">
        <f t="shared" si="102"/>
        <v/>
      </c>
      <c r="AK282" s="10" t="str">
        <f t="shared" si="103"/>
        <v/>
      </c>
      <c r="AN282" s="10" t="str">
        <f t="shared" si="104"/>
        <v/>
      </c>
      <c r="AO282" s="10" t="str">
        <f t="shared" si="105"/>
        <v/>
      </c>
      <c r="AP282" s="10" t="str">
        <f t="shared" si="106"/>
        <v/>
      </c>
      <c r="AT282" s="10" t="str">
        <f t="shared" si="107"/>
        <v/>
      </c>
      <c r="AU282" s="10" t="str">
        <f t="shared" si="108"/>
        <v/>
      </c>
      <c r="AV282" s="10" t="str">
        <f t="shared" si="109"/>
        <v/>
      </c>
      <c r="AW282" s="10" t="str">
        <f t="shared" si="110"/>
        <v/>
      </c>
      <c r="AX282" s="10" t="str">
        <f t="shared" si="111"/>
        <v/>
      </c>
      <c r="AY282" s="10" t="str">
        <f t="shared" si="113"/>
        <v/>
      </c>
      <c r="AZ282" s="10" t="str">
        <f t="shared" si="112"/>
        <v/>
      </c>
      <c r="BA282" s="10" t="str">
        <f t="shared" si="115"/>
        <v/>
      </c>
      <c r="BB282" s="10" t="str">
        <f>IFERROR(IF(AW282="","",VLOOKUP(AW282,SUSS!R:S,2,FALSE)),AY282*SUSS!$M$2)</f>
        <v/>
      </c>
      <c r="BC282" s="10" t="str">
        <f t="shared" si="114"/>
        <v/>
      </c>
    </row>
    <row r="283" spans="29:55">
      <c r="AC283" s="10" t="str">
        <f t="shared" si="95"/>
        <v/>
      </c>
      <c r="AD283" s="10" t="str">
        <f t="shared" si="96"/>
        <v/>
      </c>
      <c r="AE283" s="10" t="str">
        <f t="shared" si="97"/>
        <v/>
      </c>
      <c r="AF283" s="10" t="str">
        <f t="shared" si="98"/>
        <v/>
      </c>
      <c r="AG283" s="10" t="str">
        <f t="shared" si="99"/>
        <v/>
      </c>
      <c r="AH283" s="10" t="str">
        <f t="shared" si="100"/>
        <v/>
      </c>
      <c r="AI283" s="10" t="str">
        <f t="shared" si="101"/>
        <v/>
      </c>
      <c r="AJ283" s="10" t="str">
        <f t="shared" si="102"/>
        <v/>
      </c>
      <c r="AK283" s="10" t="str">
        <f t="shared" si="103"/>
        <v/>
      </c>
      <c r="AN283" s="10" t="str">
        <f t="shared" si="104"/>
        <v/>
      </c>
      <c r="AO283" s="10" t="str">
        <f t="shared" si="105"/>
        <v/>
      </c>
      <c r="AP283" s="10" t="str">
        <f t="shared" si="106"/>
        <v/>
      </c>
      <c r="AT283" s="10" t="str">
        <f t="shared" si="107"/>
        <v/>
      </c>
      <c r="AU283" s="10" t="str">
        <f t="shared" si="108"/>
        <v/>
      </c>
      <c r="AV283" s="10" t="str">
        <f t="shared" si="109"/>
        <v/>
      </c>
      <c r="AW283" s="10" t="str">
        <f t="shared" si="110"/>
        <v/>
      </c>
      <c r="AX283" s="10" t="str">
        <f t="shared" si="111"/>
        <v/>
      </c>
      <c r="AY283" s="10" t="str">
        <f t="shared" si="113"/>
        <v/>
      </c>
      <c r="AZ283" s="10" t="str">
        <f t="shared" si="112"/>
        <v/>
      </c>
      <c r="BA283" s="10" t="str">
        <f t="shared" si="115"/>
        <v/>
      </c>
      <c r="BB283" s="10" t="str">
        <f>IFERROR(IF(AW283="","",VLOOKUP(AW283,SUSS!R:S,2,FALSE)),AY283*SUSS!$M$2)</f>
        <v/>
      </c>
      <c r="BC283" s="10" t="str">
        <f t="shared" si="114"/>
        <v/>
      </c>
    </row>
    <row r="284" spans="29:55">
      <c r="AC284" s="10" t="str">
        <f t="shared" si="95"/>
        <v/>
      </c>
      <c r="AD284" s="10" t="str">
        <f t="shared" si="96"/>
        <v/>
      </c>
      <c r="AE284" s="10" t="str">
        <f t="shared" si="97"/>
        <v/>
      </c>
      <c r="AF284" s="10" t="str">
        <f t="shared" si="98"/>
        <v/>
      </c>
      <c r="AG284" s="10" t="str">
        <f t="shared" si="99"/>
        <v/>
      </c>
      <c r="AH284" s="10" t="str">
        <f t="shared" si="100"/>
        <v/>
      </c>
      <c r="AI284" s="10" t="str">
        <f t="shared" si="101"/>
        <v/>
      </c>
      <c r="AJ284" s="10" t="str">
        <f t="shared" si="102"/>
        <v/>
      </c>
      <c r="AK284" s="10" t="str">
        <f t="shared" si="103"/>
        <v/>
      </c>
      <c r="AN284" s="10" t="str">
        <f t="shared" si="104"/>
        <v/>
      </c>
      <c r="AO284" s="10" t="str">
        <f t="shared" si="105"/>
        <v/>
      </c>
      <c r="AP284" s="10" t="str">
        <f t="shared" si="106"/>
        <v/>
      </c>
      <c r="AT284" s="10" t="str">
        <f t="shared" si="107"/>
        <v/>
      </c>
      <c r="AU284" s="10" t="str">
        <f t="shared" si="108"/>
        <v/>
      </c>
      <c r="AV284" s="10" t="str">
        <f t="shared" si="109"/>
        <v/>
      </c>
      <c r="AW284" s="10" t="str">
        <f t="shared" si="110"/>
        <v/>
      </c>
      <c r="AX284" s="10" t="str">
        <f t="shared" si="111"/>
        <v/>
      </c>
      <c r="AY284" s="10" t="str">
        <f t="shared" si="113"/>
        <v/>
      </c>
      <c r="AZ284" s="10" t="str">
        <f t="shared" si="112"/>
        <v/>
      </c>
      <c r="BA284" s="10" t="str">
        <f t="shared" si="115"/>
        <v/>
      </c>
      <c r="BB284" s="10" t="str">
        <f>IFERROR(IF(AW284="","",VLOOKUP(AW284,SUSS!R:S,2,FALSE)),AY284*SUSS!$M$2)</f>
        <v/>
      </c>
      <c r="BC284" s="10" t="str">
        <f t="shared" si="114"/>
        <v/>
      </c>
    </row>
    <row r="285" spans="29:55">
      <c r="AC285" s="10" t="str">
        <f t="shared" si="95"/>
        <v/>
      </c>
      <c r="AD285" s="10" t="str">
        <f t="shared" si="96"/>
        <v/>
      </c>
      <c r="AE285" s="10" t="str">
        <f t="shared" si="97"/>
        <v/>
      </c>
      <c r="AF285" s="10" t="str">
        <f t="shared" si="98"/>
        <v/>
      </c>
      <c r="AG285" s="10" t="str">
        <f t="shared" si="99"/>
        <v/>
      </c>
      <c r="AH285" s="10" t="str">
        <f t="shared" si="100"/>
        <v/>
      </c>
      <c r="AI285" s="10" t="str">
        <f t="shared" si="101"/>
        <v/>
      </c>
      <c r="AJ285" s="10" t="str">
        <f t="shared" si="102"/>
        <v/>
      </c>
      <c r="AK285" s="10" t="str">
        <f t="shared" si="103"/>
        <v/>
      </c>
      <c r="AN285" s="10" t="str">
        <f t="shared" si="104"/>
        <v/>
      </c>
      <c r="AO285" s="10" t="str">
        <f t="shared" si="105"/>
        <v/>
      </c>
      <c r="AP285" s="10" t="str">
        <f t="shared" si="106"/>
        <v/>
      </c>
      <c r="AT285" s="10" t="str">
        <f t="shared" si="107"/>
        <v/>
      </c>
      <c r="AU285" s="10" t="str">
        <f t="shared" si="108"/>
        <v/>
      </c>
      <c r="AV285" s="10" t="str">
        <f t="shared" si="109"/>
        <v/>
      </c>
      <c r="AW285" s="10" t="str">
        <f t="shared" si="110"/>
        <v/>
      </c>
      <c r="AX285" s="10" t="str">
        <f t="shared" si="111"/>
        <v/>
      </c>
      <c r="AY285" s="10" t="str">
        <f t="shared" si="113"/>
        <v/>
      </c>
      <c r="AZ285" s="10" t="str">
        <f t="shared" si="112"/>
        <v/>
      </c>
      <c r="BA285" s="10" t="str">
        <f t="shared" si="115"/>
        <v/>
      </c>
      <c r="BB285" s="10" t="str">
        <f>IFERROR(IF(AW285="","",VLOOKUP(AW285,SUSS!R:S,2,FALSE)),AY285*SUSS!$M$2)</f>
        <v/>
      </c>
      <c r="BC285" s="10" t="str">
        <f t="shared" si="114"/>
        <v/>
      </c>
    </row>
    <row r="286" spans="29:55">
      <c r="AC286" s="10" t="str">
        <f t="shared" ref="AC286:AC349" si="116">IF($E286=$AD$1,IF($G286=$AE$1,A286,""),"")</f>
        <v/>
      </c>
      <c r="AD286" s="10" t="str">
        <f t="shared" ref="AD286:AD349" si="117">IF($E286=$AD$1,IF($G286=$AE$1,E286,""),"")</f>
        <v/>
      </c>
      <c r="AE286" s="10" t="str">
        <f t="shared" ref="AE286:AE349" si="118">IF($E286=$AD$1,IF($G286=$AE$1,F286,""),"")</f>
        <v/>
      </c>
      <c r="AF286" s="10" t="str">
        <f t="shared" ref="AF286:AF349" si="119">IF($E286=$AD$1,IF($G286=$AE$1,G286,""),"")</f>
        <v/>
      </c>
      <c r="AG286" s="10" t="str">
        <f t="shared" ref="AG286:AG349" si="120">IF($E286=$AD$1,IF($G286=$AE$1,I286,""),"")</f>
        <v/>
      </c>
      <c r="AH286" s="10" t="str">
        <f t="shared" ref="AH286:AH349" si="121">IF($E286=$AD$1,IF($G286=$AE$1,J286,""),"")</f>
        <v/>
      </c>
      <c r="AI286" s="10" t="str">
        <f t="shared" ref="AI286:AI349" si="122">IF($E286=$AD$1,IF($G286=$AE$1,K286,""),"")</f>
        <v/>
      </c>
      <c r="AJ286" s="10" t="str">
        <f t="shared" ref="AJ286:AJ349" si="123">IF($E286=$AD$1,IF($G286=$AE$1,B286,""),"")</f>
        <v/>
      </c>
      <c r="AK286" s="10" t="str">
        <f t="shared" ref="AK286:AK349" si="124">IF($E286=$AD$1,IF($G286=$AE$1,C286,""),"")</f>
        <v/>
      </c>
      <c r="AN286" s="10" t="str">
        <f t="shared" ref="AN286:AN349" si="125">LEFT(AO286,7)</f>
        <v/>
      </c>
      <c r="AO286" s="10" t="str">
        <f t="shared" ref="AO286:AO349" si="126">IF(AF286=$AE$1,AJ286&amp;"/"&amp;AK286&amp;" "&amp;AD286,"")</f>
        <v/>
      </c>
      <c r="AP286" s="10" t="str">
        <f t="shared" ref="AP286:AP349" si="127">IF(AO286&lt;&gt;"",AI286,"")</f>
        <v/>
      </c>
      <c r="AT286" s="10" t="str">
        <f t="shared" ref="AT286:AT349" si="128">IF($Q286=$AD$1,N286,"")</f>
        <v/>
      </c>
      <c r="AU286" s="10" t="str">
        <f t="shared" ref="AU286:AU349" si="129">IF($Q286=$AD$1,O286,"")</f>
        <v/>
      </c>
      <c r="AV286" s="10" t="str">
        <f t="shared" ref="AV286:AV349" si="130">IF($Q286=$AD$1,P286,"")</f>
        <v/>
      </c>
      <c r="AW286" s="10" t="str">
        <f t="shared" ref="AW286:AW349" si="131">IF($Q286=$AD$1,T286,"")</f>
        <v/>
      </c>
      <c r="AX286" s="10" t="str">
        <f t="shared" ref="AX286:AX349" si="132">IF(AW286&lt;&gt;"",AW286&amp;" "&amp;$AD$1,"")</f>
        <v/>
      </c>
      <c r="AY286" s="10" t="str">
        <f t="shared" si="113"/>
        <v/>
      </c>
      <c r="AZ286" s="10" t="str">
        <f t="shared" ref="AZ286:AZ349" si="133">IF(AY286="","",AV286/AY286)</f>
        <v/>
      </c>
      <c r="BA286" s="10" t="str">
        <f t="shared" si="115"/>
        <v/>
      </c>
      <c r="BB286" s="10" t="str">
        <f>IFERROR(IF(AW286="","",VLOOKUP(AW286,SUSS!R:S,2,FALSE)),AY286*SUSS!$M$2)</f>
        <v/>
      </c>
      <c r="BC286" s="10" t="str">
        <f t="shared" si="114"/>
        <v/>
      </c>
    </row>
    <row r="287" spans="29:55">
      <c r="AC287" s="10" t="str">
        <f t="shared" si="116"/>
        <v/>
      </c>
      <c r="AD287" s="10" t="str">
        <f t="shared" si="117"/>
        <v/>
      </c>
      <c r="AE287" s="10" t="str">
        <f t="shared" si="118"/>
        <v/>
      </c>
      <c r="AF287" s="10" t="str">
        <f t="shared" si="119"/>
        <v/>
      </c>
      <c r="AG287" s="10" t="str">
        <f t="shared" si="120"/>
        <v/>
      </c>
      <c r="AH287" s="10" t="str">
        <f t="shared" si="121"/>
        <v/>
      </c>
      <c r="AI287" s="10" t="str">
        <f t="shared" si="122"/>
        <v/>
      </c>
      <c r="AJ287" s="10" t="str">
        <f t="shared" si="123"/>
        <v/>
      </c>
      <c r="AK287" s="10" t="str">
        <f t="shared" si="124"/>
        <v/>
      </c>
      <c r="AN287" s="10" t="str">
        <f t="shared" si="125"/>
        <v/>
      </c>
      <c r="AO287" s="10" t="str">
        <f t="shared" si="126"/>
        <v/>
      </c>
      <c r="AP287" s="10" t="str">
        <f t="shared" si="127"/>
        <v/>
      </c>
      <c r="AT287" s="10" t="str">
        <f t="shared" si="128"/>
        <v/>
      </c>
      <c r="AU287" s="10" t="str">
        <f t="shared" si="129"/>
        <v/>
      </c>
      <c r="AV287" s="10" t="str">
        <f t="shared" si="130"/>
        <v/>
      </c>
      <c r="AW287" s="10" t="str">
        <f t="shared" si="131"/>
        <v/>
      </c>
      <c r="AX287" s="10" t="str">
        <f t="shared" si="132"/>
        <v/>
      </c>
      <c r="AY287" s="10" t="str">
        <f t="shared" si="113"/>
        <v/>
      </c>
      <c r="AZ287" s="10" t="str">
        <f t="shared" si="133"/>
        <v/>
      </c>
      <c r="BA287" s="10" t="str">
        <f t="shared" si="115"/>
        <v/>
      </c>
      <c r="BB287" s="10" t="str">
        <f>IFERROR(IF(AW287="","",VLOOKUP(AW287,SUSS!R:S,2,FALSE)),AY287*SUSS!$M$2)</f>
        <v/>
      </c>
      <c r="BC287" s="10" t="str">
        <f t="shared" si="114"/>
        <v/>
      </c>
    </row>
    <row r="288" spans="29:55">
      <c r="AC288" s="10" t="str">
        <f t="shared" si="116"/>
        <v/>
      </c>
      <c r="AD288" s="10" t="str">
        <f t="shared" si="117"/>
        <v/>
      </c>
      <c r="AE288" s="10" t="str">
        <f t="shared" si="118"/>
        <v/>
      </c>
      <c r="AF288" s="10" t="str">
        <f t="shared" si="119"/>
        <v/>
      </c>
      <c r="AG288" s="10" t="str">
        <f t="shared" si="120"/>
        <v/>
      </c>
      <c r="AH288" s="10" t="str">
        <f t="shared" si="121"/>
        <v/>
      </c>
      <c r="AI288" s="10" t="str">
        <f t="shared" si="122"/>
        <v/>
      </c>
      <c r="AJ288" s="10" t="str">
        <f t="shared" si="123"/>
        <v/>
      </c>
      <c r="AK288" s="10" t="str">
        <f t="shared" si="124"/>
        <v/>
      </c>
      <c r="AN288" s="10" t="str">
        <f t="shared" si="125"/>
        <v/>
      </c>
      <c r="AO288" s="10" t="str">
        <f t="shared" si="126"/>
        <v/>
      </c>
      <c r="AP288" s="10" t="str">
        <f t="shared" si="127"/>
        <v/>
      </c>
      <c r="AT288" s="10" t="str">
        <f t="shared" si="128"/>
        <v/>
      </c>
      <c r="AU288" s="10" t="str">
        <f t="shared" si="129"/>
        <v/>
      </c>
      <c r="AV288" s="10" t="str">
        <f t="shared" si="130"/>
        <v/>
      </c>
      <c r="AW288" s="10" t="str">
        <f t="shared" si="131"/>
        <v/>
      </c>
      <c r="AX288" s="10" t="str">
        <f t="shared" si="132"/>
        <v/>
      </c>
      <c r="AY288" s="10" t="str">
        <f t="shared" si="113"/>
        <v/>
      </c>
      <c r="AZ288" s="10" t="str">
        <f t="shared" si="133"/>
        <v/>
      </c>
      <c r="BA288" s="10" t="str">
        <f t="shared" si="115"/>
        <v/>
      </c>
      <c r="BB288" s="10" t="str">
        <f>IFERROR(IF(AW288="","",VLOOKUP(AW288,SUSS!R:S,2,FALSE)),AY288*SUSS!$M$2)</f>
        <v/>
      </c>
      <c r="BC288" s="10" t="str">
        <f t="shared" si="114"/>
        <v/>
      </c>
    </row>
    <row r="289" spans="29:55">
      <c r="AC289" s="10" t="str">
        <f t="shared" si="116"/>
        <v/>
      </c>
      <c r="AD289" s="10" t="str">
        <f t="shared" si="117"/>
        <v/>
      </c>
      <c r="AE289" s="10" t="str">
        <f t="shared" si="118"/>
        <v/>
      </c>
      <c r="AF289" s="10" t="str">
        <f t="shared" si="119"/>
        <v/>
      </c>
      <c r="AG289" s="10" t="str">
        <f t="shared" si="120"/>
        <v/>
      </c>
      <c r="AH289" s="10" t="str">
        <f t="shared" si="121"/>
        <v/>
      </c>
      <c r="AI289" s="10" t="str">
        <f t="shared" si="122"/>
        <v/>
      </c>
      <c r="AJ289" s="10" t="str">
        <f t="shared" si="123"/>
        <v/>
      </c>
      <c r="AK289" s="10" t="str">
        <f t="shared" si="124"/>
        <v/>
      </c>
      <c r="AN289" s="10" t="str">
        <f t="shared" si="125"/>
        <v/>
      </c>
      <c r="AO289" s="10" t="str">
        <f t="shared" si="126"/>
        <v/>
      </c>
      <c r="AP289" s="10" t="str">
        <f t="shared" si="127"/>
        <v/>
      </c>
      <c r="AT289" s="10" t="str">
        <f t="shared" si="128"/>
        <v/>
      </c>
      <c r="AU289" s="10" t="str">
        <f t="shared" si="129"/>
        <v/>
      </c>
      <c r="AV289" s="10" t="str">
        <f t="shared" si="130"/>
        <v/>
      </c>
      <c r="AW289" s="10" t="str">
        <f t="shared" si="131"/>
        <v/>
      </c>
      <c r="AX289" s="10" t="str">
        <f t="shared" si="132"/>
        <v/>
      </c>
      <c r="AY289" s="10" t="str">
        <f t="shared" si="113"/>
        <v/>
      </c>
      <c r="AZ289" s="10" t="str">
        <f t="shared" si="133"/>
        <v/>
      </c>
      <c r="BA289" s="10" t="str">
        <f t="shared" si="115"/>
        <v/>
      </c>
      <c r="BB289" s="10" t="str">
        <f>IFERROR(IF(AW289="","",VLOOKUP(AW289,SUSS!R:S,2,FALSE)),AY289*SUSS!$M$2)</f>
        <v/>
      </c>
      <c r="BC289" s="10" t="str">
        <f t="shared" si="114"/>
        <v/>
      </c>
    </row>
    <row r="290" spans="29:55">
      <c r="AC290" s="10" t="str">
        <f t="shared" si="116"/>
        <v/>
      </c>
      <c r="AD290" s="10" t="str">
        <f t="shared" si="117"/>
        <v/>
      </c>
      <c r="AE290" s="10" t="str">
        <f t="shared" si="118"/>
        <v/>
      </c>
      <c r="AF290" s="10" t="str">
        <f t="shared" si="119"/>
        <v/>
      </c>
      <c r="AG290" s="10" t="str">
        <f t="shared" si="120"/>
        <v/>
      </c>
      <c r="AH290" s="10" t="str">
        <f t="shared" si="121"/>
        <v/>
      </c>
      <c r="AI290" s="10" t="str">
        <f t="shared" si="122"/>
        <v/>
      </c>
      <c r="AJ290" s="10" t="str">
        <f t="shared" si="123"/>
        <v/>
      </c>
      <c r="AK290" s="10" t="str">
        <f t="shared" si="124"/>
        <v/>
      </c>
      <c r="AN290" s="10" t="str">
        <f t="shared" si="125"/>
        <v/>
      </c>
      <c r="AO290" s="10" t="str">
        <f t="shared" si="126"/>
        <v/>
      </c>
      <c r="AP290" s="10" t="str">
        <f t="shared" si="127"/>
        <v/>
      </c>
      <c r="AT290" s="10" t="str">
        <f t="shared" si="128"/>
        <v/>
      </c>
      <c r="AU290" s="10" t="str">
        <f t="shared" si="129"/>
        <v/>
      </c>
      <c r="AV290" s="10" t="str">
        <f t="shared" si="130"/>
        <v/>
      </c>
      <c r="AW290" s="10" t="str">
        <f t="shared" si="131"/>
        <v/>
      </c>
      <c r="AX290" s="10" t="str">
        <f t="shared" si="132"/>
        <v/>
      </c>
      <c r="AY290" s="10" t="str">
        <f t="shared" si="113"/>
        <v/>
      </c>
      <c r="AZ290" s="10" t="str">
        <f t="shared" si="133"/>
        <v/>
      </c>
      <c r="BA290" s="10" t="str">
        <f t="shared" si="115"/>
        <v/>
      </c>
      <c r="BB290" s="10" t="str">
        <f>IFERROR(IF(AW290="","",VLOOKUP(AW290,SUSS!R:S,2,FALSE)),AY290*SUSS!$M$2)</f>
        <v/>
      </c>
      <c r="BC290" s="10" t="str">
        <f t="shared" si="114"/>
        <v/>
      </c>
    </row>
    <row r="291" spans="29:55">
      <c r="AC291" s="10" t="str">
        <f t="shared" si="116"/>
        <v/>
      </c>
      <c r="AD291" s="10" t="str">
        <f t="shared" si="117"/>
        <v/>
      </c>
      <c r="AE291" s="10" t="str">
        <f t="shared" si="118"/>
        <v/>
      </c>
      <c r="AF291" s="10" t="str">
        <f t="shared" si="119"/>
        <v/>
      </c>
      <c r="AG291" s="10" t="str">
        <f t="shared" si="120"/>
        <v/>
      </c>
      <c r="AH291" s="10" t="str">
        <f t="shared" si="121"/>
        <v/>
      </c>
      <c r="AI291" s="10" t="str">
        <f t="shared" si="122"/>
        <v/>
      </c>
      <c r="AJ291" s="10" t="str">
        <f t="shared" si="123"/>
        <v/>
      </c>
      <c r="AK291" s="10" t="str">
        <f t="shared" si="124"/>
        <v/>
      </c>
      <c r="AN291" s="10" t="str">
        <f t="shared" si="125"/>
        <v/>
      </c>
      <c r="AO291" s="10" t="str">
        <f t="shared" si="126"/>
        <v/>
      </c>
      <c r="AP291" s="10" t="str">
        <f t="shared" si="127"/>
        <v/>
      </c>
      <c r="AT291" s="10" t="str">
        <f t="shared" si="128"/>
        <v/>
      </c>
      <c r="AU291" s="10" t="str">
        <f t="shared" si="129"/>
        <v/>
      </c>
      <c r="AV291" s="10" t="str">
        <f t="shared" si="130"/>
        <v/>
      </c>
      <c r="AW291" s="10" t="str">
        <f t="shared" si="131"/>
        <v/>
      </c>
      <c r="AX291" s="10" t="str">
        <f t="shared" si="132"/>
        <v/>
      </c>
      <c r="AY291" s="10" t="str">
        <f t="shared" si="113"/>
        <v/>
      </c>
      <c r="AZ291" s="10" t="str">
        <f t="shared" si="133"/>
        <v/>
      </c>
      <c r="BA291" s="10" t="str">
        <f t="shared" si="115"/>
        <v/>
      </c>
      <c r="BB291" s="10" t="str">
        <f>IFERROR(IF(AW291="","",VLOOKUP(AW291,SUSS!R:S,2,FALSE)),AY291*SUSS!$M$2)</f>
        <v/>
      </c>
      <c r="BC291" s="10" t="str">
        <f t="shared" si="114"/>
        <v/>
      </c>
    </row>
    <row r="292" spans="29:55">
      <c r="AC292" s="10" t="str">
        <f t="shared" si="116"/>
        <v/>
      </c>
      <c r="AD292" s="10" t="str">
        <f t="shared" si="117"/>
        <v/>
      </c>
      <c r="AE292" s="10" t="str">
        <f t="shared" si="118"/>
        <v/>
      </c>
      <c r="AF292" s="10" t="str">
        <f t="shared" si="119"/>
        <v/>
      </c>
      <c r="AG292" s="10" t="str">
        <f t="shared" si="120"/>
        <v/>
      </c>
      <c r="AH292" s="10" t="str">
        <f t="shared" si="121"/>
        <v/>
      </c>
      <c r="AI292" s="10" t="str">
        <f t="shared" si="122"/>
        <v/>
      </c>
      <c r="AJ292" s="10" t="str">
        <f t="shared" si="123"/>
        <v/>
      </c>
      <c r="AK292" s="10" t="str">
        <f t="shared" si="124"/>
        <v/>
      </c>
      <c r="AN292" s="10" t="str">
        <f t="shared" si="125"/>
        <v/>
      </c>
      <c r="AO292" s="10" t="str">
        <f t="shared" si="126"/>
        <v/>
      </c>
      <c r="AP292" s="10" t="str">
        <f t="shared" si="127"/>
        <v/>
      </c>
      <c r="AT292" s="10" t="str">
        <f t="shared" si="128"/>
        <v/>
      </c>
      <c r="AU292" s="10" t="str">
        <f t="shared" si="129"/>
        <v/>
      </c>
      <c r="AV292" s="10" t="str">
        <f t="shared" si="130"/>
        <v/>
      </c>
      <c r="AW292" s="10" t="str">
        <f t="shared" si="131"/>
        <v/>
      </c>
      <c r="AX292" s="10" t="str">
        <f t="shared" si="132"/>
        <v/>
      </c>
      <c r="AY292" s="10" t="str">
        <f t="shared" si="113"/>
        <v/>
      </c>
      <c r="AZ292" s="10" t="str">
        <f t="shared" si="133"/>
        <v/>
      </c>
      <c r="BA292" s="10" t="str">
        <f t="shared" si="115"/>
        <v/>
      </c>
      <c r="BB292" s="10" t="str">
        <f>IFERROR(IF(AW292="","",VLOOKUP(AW292,SUSS!R:S,2,FALSE)),AY292*SUSS!$M$2)</f>
        <v/>
      </c>
      <c r="BC292" s="10" t="str">
        <f t="shared" si="114"/>
        <v/>
      </c>
    </row>
    <row r="293" spans="29:55">
      <c r="AC293" s="10" t="str">
        <f t="shared" si="116"/>
        <v/>
      </c>
      <c r="AD293" s="10" t="str">
        <f t="shared" si="117"/>
        <v/>
      </c>
      <c r="AE293" s="10" t="str">
        <f t="shared" si="118"/>
        <v/>
      </c>
      <c r="AF293" s="10" t="str">
        <f t="shared" si="119"/>
        <v/>
      </c>
      <c r="AG293" s="10" t="str">
        <f t="shared" si="120"/>
        <v/>
      </c>
      <c r="AH293" s="10" t="str">
        <f t="shared" si="121"/>
        <v/>
      </c>
      <c r="AI293" s="10" t="str">
        <f t="shared" si="122"/>
        <v/>
      </c>
      <c r="AJ293" s="10" t="str">
        <f t="shared" si="123"/>
        <v/>
      </c>
      <c r="AK293" s="10" t="str">
        <f t="shared" si="124"/>
        <v/>
      </c>
      <c r="AN293" s="10" t="str">
        <f t="shared" si="125"/>
        <v/>
      </c>
      <c r="AO293" s="10" t="str">
        <f t="shared" si="126"/>
        <v/>
      </c>
      <c r="AP293" s="10" t="str">
        <f t="shared" si="127"/>
        <v/>
      </c>
      <c r="AT293" s="10" t="str">
        <f t="shared" si="128"/>
        <v/>
      </c>
      <c r="AU293" s="10" t="str">
        <f t="shared" si="129"/>
        <v/>
      </c>
      <c r="AV293" s="10" t="str">
        <f t="shared" si="130"/>
        <v/>
      </c>
      <c r="AW293" s="10" t="str">
        <f t="shared" si="131"/>
        <v/>
      </c>
      <c r="AX293" s="10" t="str">
        <f t="shared" si="132"/>
        <v/>
      </c>
      <c r="AY293" s="10" t="str">
        <f t="shared" si="113"/>
        <v/>
      </c>
      <c r="AZ293" s="10" t="str">
        <f t="shared" si="133"/>
        <v/>
      </c>
      <c r="BA293" s="10" t="str">
        <f t="shared" si="115"/>
        <v/>
      </c>
      <c r="BB293" s="10" t="str">
        <f>IFERROR(IF(AW293="","",VLOOKUP(AW293,SUSS!R:S,2,FALSE)),AY293*SUSS!$M$2)</f>
        <v/>
      </c>
      <c r="BC293" s="10" t="str">
        <f t="shared" si="114"/>
        <v/>
      </c>
    </row>
    <row r="294" spans="29:55">
      <c r="AC294" s="10" t="str">
        <f t="shared" si="116"/>
        <v/>
      </c>
      <c r="AD294" s="10" t="str">
        <f t="shared" si="117"/>
        <v/>
      </c>
      <c r="AE294" s="10" t="str">
        <f t="shared" si="118"/>
        <v/>
      </c>
      <c r="AF294" s="10" t="str">
        <f t="shared" si="119"/>
        <v/>
      </c>
      <c r="AG294" s="10" t="str">
        <f t="shared" si="120"/>
        <v/>
      </c>
      <c r="AH294" s="10" t="str">
        <f t="shared" si="121"/>
        <v/>
      </c>
      <c r="AI294" s="10" t="str">
        <f t="shared" si="122"/>
        <v/>
      </c>
      <c r="AJ294" s="10" t="str">
        <f t="shared" si="123"/>
        <v/>
      </c>
      <c r="AK294" s="10" t="str">
        <f t="shared" si="124"/>
        <v/>
      </c>
      <c r="AN294" s="10" t="str">
        <f t="shared" si="125"/>
        <v/>
      </c>
      <c r="AO294" s="10" t="str">
        <f t="shared" si="126"/>
        <v/>
      </c>
      <c r="AP294" s="10" t="str">
        <f t="shared" si="127"/>
        <v/>
      </c>
      <c r="AT294" s="10" t="str">
        <f t="shared" si="128"/>
        <v/>
      </c>
      <c r="AU294" s="10" t="str">
        <f t="shared" si="129"/>
        <v/>
      </c>
      <c r="AV294" s="10" t="str">
        <f t="shared" si="130"/>
        <v/>
      </c>
      <c r="AW294" s="10" t="str">
        <f t="shared" si="131"/>
        <v/>
      </c>
      <c r="AX294" s="10" t="str">
        <f t="shared" si="132"/>
        <v/>
      </c>
      <c r="AY294" s="10" t="str">
        <f t="shared" si="113"/>
        <v/>
      </c>
      <c r="AZ294" s="10" t="str">
        <f t="shared" si="133"/>
        <v/>
      </c>
      <c r="BA294" s="10" t="str">
        <f t="shared" si="115"/>
        <v/>
      </c>
      <c r="BB294" s="10" t="str">
        <f>IFERROR(IF(AW294="","",VLOOKUP(AW294,SUSS!R:S,2,FALSE)),AY294*SUSS!$M$2)</f>
        <v/>
      </c>
      <c r="BC294" s="10" t="str">
        <f t="shared" si="114"/>
        <v/>
      </c>
    </row>
    <row r="295" spans="29:55">
      <c r="AC295" s="10" t="str">
        <f t="shared" si="116"/>
        <v/>
      </c>
      <c r="AD295" s="10" t="str">
        <f t="shared" si="117"/>
        <v/>
      </c>
      <c r="AE295" s="10" t="str">
        <f t="shared" si="118"/>
        <v/>
      </c>
      <c r="AF295" s="10" t="str">
        <f t="shared" si="119"/>
        <v/>
      </c>
      <c r="AG295" s="10" t="str">
        <f t="shared" si="120"/>
        <v/>
      </c>
      <c r="AH295" s="10" t="str">
        <f t="shared" si="121"/>
        <v/>
      </c>
      <c r="AI295" s="10" t="str">
        <f t="shared" si="122"/>
        <v/>
      </c>
      <c r="AJ295" s="10" t="str">
        <f t="shared" si="123"/>
        <v/>
      </c>
      <c r="AK295" s="10" t="str">
        <f t="shared" si="124"/>
        <v/>
      </c>
      <c r="AN295" s="10" t="str">
        <f t="shared" si="125"/>
        <v/>
      </c>
      <c r="AO295" s="10" t="str">
        <f t="shared" si="126"/>
        <v/>
      </c>
      <c r="AP295" s="10" t="str">
        <f t="shared" si="127"/>
        <v/>
      </c>
      <c r="AT295" s="10" t="str">
        <f t="shared" si="128"/>
        <v/>
      </c>
      <c r="AU295" s="10" t="str">
        <f t="shared" si="129"/>
        <v/>
      </c>
      <c r="AV295" s="10" t="str">
        <f t="shared" si="130"/>
        <v/>
      </c>
      <c r="AW295" s="10" t="str">
        <f t="shared" si="131"/>
        <v/>
      </c>
      <c r="AX295" s="10" t="str">
        <f t="shared" si="132"/>
        <v/>
      </c>
      <c r="AY295" s="10" t="str">
        <f t="shared" si="113"/>
        <v/>
      </c>
      <c r="AZ295" s="10" t="str">
        <f t="shared" si="133"/>
        <v/>
      </c>
      <c r="BA295" s="10" t="str">
        <f t="shared" si="115"/>
        <v/>
      </c>
      <c r="BB295" s="10" t="str">
        <f>IFERROR(IF(AW295="","",VLOOKUP(AW295,SUSS!R:S,2,FALSE)),AY295*SUSS!$M$2)</f>
        <v/>
      </c>
      <c r="BC295" s="10" t="str">
        <f t="shared" si="114"/>
        <v/>
      </c>
    </row>
    <row r="296" spans="29:55">
      <c r="AC296" s="10" t="str">
        <f t="shared" si="116"/>
        <v/>
      </c>
      <c r="AD296" s="10" t="str">
        <f t="shared" si="117"/>
        <v/>
      </c>
      <c r="AE296" s="10" t="str">
        <f t="shared" si="118"/>
        <v/>
      </c>
      <c r="AF296" s="10" t="str">
        <f t="shared" si="119"/>
        <v/>
      </c>
      <c r="AG296" s="10" t="str">
        <f t="shared" si="120"/>
        <v/>
      </c>
      <c r="AH296" s="10" t="str">
        <f t="shared" si="121"/>
        <v/>
      </c>
      <c r="AI296" s="10" t="str">
        <f t="shared" si="122"/>
        <v/>
      </c>
      <c r="AJ296" s="10" t="str">
        <f t="shared" si="123"/>
        <v/>
      </c>
      <c r="AK296" s="10" t="str">
        <f t="shared" si="124"/>
        <v/>
      </c>
      <c r="AN296" s="10" t="str">
        <f t="shared" si="125"/>
        <v/>
      </c>
      <c r="AO296" s="10" t="str">
        <f t="shared" si="126"/>
        <v/>
      </c>
      <c r="AP296" s="10" t="str">
        <f t="shared" si="127"/>
        <v/>
      </c>
      <c r="AT296" s="10" t="str">
        <f t="shared" si="128"/>
        <v/>
      </c>
      <c r="AU296" s="10" t="str">
        <f t="shared" si="129"/>
        <v/>
      </c>
      <c r="AV296" s="10" t="str">
        <f t="shared" si="130"/>
        <v/>
      </c>
      <c r="AW296" s="10" t="str">
        <f t="shared" si="131"/>
        <v/>
      </c>
      <c r="AX296" s="10" t="str">
        <f t="shared" si="132"/>
        <v/>
      </c>
      <c r="AY296" s="10" t="str">
        <f t="shared" si="113"/>
        <v/>
      </c>
      <c r="AZ296" s="10" t="str">
        <f t="shared" si="133"/>
        <v/>
      </c>
      <c r="BA296" s="10" t="str">
        <f t="shared" si="115"/>
        <v/>
      </c>
      <c r="BB296" s="10" t="str">
        <f>IFERROR(IF(AW296="","",VLOOKUP(AW296,SUSS!R:S,2,FALSE)),AY296*SUSS!$M$2)</f>
        <v/>
      </c>
      <c r="BC296" s="10" t="str">
        <f t="shared" si="114"/>
        <v/>
      </c>
    </row>
    <row r="297" spans="29:55">
      <c r="AC297" s="10" t="str">
        <f t="shared" si="116"/>
        <v/>
      </c>
      <c r="AD297" s="10" t="str">
        <f t="shared" si="117"/>
        <v/>
      </c>
      <c r="AE297" s="10" t="str">
        <f t="shared" si="118"/>
        <v/>
      </c>
      <c r="AF297" s="10" t="str">
        <f t="shared" si="119"/>
        <v/>
      </c>
      <c r="AG297" s="10" t="str">
        <f t="shared" si="120"/>
        <v/>
      </c>
      <c r="AH297" s="10" t="str">
        <f t="shared" si="121"/>
        <v/>
      </c>
      <c r="AI297" s="10" t="str">
        <f t="shared" si="122"/>
        <v/>
      </c>
      <c r="AJ297" s="10" t="str">
        <f t="shared" si="123"/>
        <v/>
      </c>
      <c r="AK297" s="10" t="str">
        <f t="shared" si="124"/>
        <v/>
      </c>
      <c r="AN297" s="10" t="str">
        <f t="shared" si="125"/>
        <v/>
      </c>
      <c r="AO297" s="10" t="str">
        <f t="shared" si="126"/>
        <v/>
      </c>
      <c r="AP297" s="10" t="str">
        <f t="shared" si="127"/>
        <v/>
      </c>
      <c r="AT297" s="10" t="str">
        <f t="shared" si="128"/>
        <v/>
      </c>
      <c r="AU297" s="10" t="str">
        <f t="shared" si="129"/>
        <v/>
      </c>
      <c r="AV297" s="10" t="str">
        <f t="shared" si="130"/>
        <v/>
      </c>
      <c r="AW297" s="10" t="str">
        <f t="shared" si="131"/>
        <v/>
      </c>
      <c r="AX297" s="10" t="str">
        <f t="shared" si="132"/>
        <v/>
      </c>
      <c r="AY297" s="10" t="str">
        <f t="shared" si="113"/>
        <v/>
      </c>
      <c r="AZ297" s="10" t="str">
        <f t="shared" si="133"/>
        <v/>
      </c>
      <c r="BA297" s="10" t="str">
        <f t="shared" si="115"/>
        <v/>
      </c>
      <c r="BB297" s="10" t="str">
        <f>IFERROR(IF(AW297="","",VLOOKUP(AW297,SUSS!R:S,2,FALSE)),AY297*SUSS!$M$2)</f>
        <v/>
      </c>
      <c r="BC297" s="10" t="str">
        <f t="shared" si="114"/>
        <v/>
      </c>
    </row>
    <row r="298" spans="29:55">
      <c r="AC298" s="10" t="str">
        <f t="shared" si="116"/>
        <v/>
      </c>
      <c r="AD298" s="10" t="str">
        <f t="shared" si="117"/>
        <v/>
      </c>
      <c r="AE298" s="10" t="str">
        <f t="shared" si="118"/>
        <v/>
      </c>
      <c r="AF298" s="10" t="str">
        <f t="shared" si="119"/>
        <v/>
      </c>
      <c r="AG298" s="10" t="str">
        <f t="shared" si="120"/>
        <v/>
      </c>
      <c r="AH298" s="10" t="str">
        <f t="shared" si="121"/>
        <v/>
      </c>
      <c r="AI298" s="10" t="str">
        <f t="shared" si="122"/>
        <v/>
      </c>
      <c r="AJ298" s="10" t="str">
        <f t="shared" si="123"/>
        <v/>
      </c>
      <c r="AK298" s="10" t="str">
        <f t="shared" si="124"/>
        <v/>
      </c>
      <c r="AN298" s="10" t="str">
        <f t="shared" si="125"/>
        <v/>
      </c>
      <c r="AO298" s="10" t="str">
        <f t="shared" si="126"/>
        <v/>
      </c>
      <c r="AP298" s="10" t="str">
        <f t="shared" si="127"/>
        <v/>
      </c>
      <c r="AT298" s="10" t="str">
        <f t="shared" si="128"/>
        <v/>
      </c>
      <c r="AU298" s="10" t="str">
        <f t="shared" si="129"/>
        <v/>
      </c>
      <c r="AV298" s="10" t="str">
        <f t="shared" si="130"/>
        <v/>
      </c>
      <c r="AW298" s="10" t="str">
        <f t="shared" si="131"/>
        <v/>
      </c>
      <c r="AX298" s="10" t="str">
        <f t="shared" si="132"/>
        <v/>
      </c>
      <c r="AY298" s="10" t="str">
        <f t="shared" si="113"/>
        <v/>
      </c>
      <c r="AZ298" s="10" t="str">
        <f t="shared" si="133"/>
        <v/>
      </c>
      <c r="BA298" s="10" t="str">
        <f t="shared" si="115"/>
        <v/>
      </c>
      <c r="BB298" s="10" t="str">
        <f>IFERROR(IF(AW298="","",VLOOKUP(AW298,SUSS!R:S,2,FALSE)),AY298*SUSS!$M$2)</f>
        <v/>
      </c>
      <c r="BC298" s="10" t="str">
        <f t="shared" si="114"/>
        <v/>
      </c>
    </row>
    <row r="299" spans="29:55">
      <c r="AC299" s="10" t="str">
        <f t="shared" si="116"/>
        <v/>
      </c>
      <c r="AD299" s="10" t="str">
        <f t="shared" si="117"/>
        <v/>
      </c>
      <c r="AE299" s="10" t="str">
        <f t="shared" si="118"/>
        <v/>
      </c>
      <c r="AF299" s="10" t="str">
        <f t="shared" si="119"/>
        <v/>
      </c>
      <c r="AG299" s="10" t="str">
        <f t="shared" si="120"/>
        <v/>
      </c>
      <c r="AH299" s="10" t="str">
        <f t="shared" si="121"/>
        <v/>
      </c>
      <c r="AI299" s="10" t="str">
        <f t="shared" si="122"/>
        <v/>
      </c>
      <c r="AJ299" s="10" t="str">
        <f t="shared" si="123"/>
        <v/>
      </c>
      <c r="AK299" s="10" t="str">
        <f t="shared" si="124"/>
        <v/>
      </c>
      <c r="AN299" s="10" t="str">
        <f t="shared" si="125"/>
        <v/>
      </c>
      <c r="AO299" s="10" t="str">
        <f t="shared" si="126"/>
        <v/>
      </c>
      <c r="AP299" s="10" t="str">
        <f t="shared" si="127"/>
        <v/>
      </c>
      <c r="AT299" s="10" t="str">
        <f t="shared" si="128"/>
        <v/>
      </c>
      <c r="AU299" s="10" t="str">
        <f t="shared" si="129"/>
        <v/>
      </c>
      <c r="AV299" s="10" t="str">
        <f t="shared" si="130"/>
        <v/>
      </c>
      <c r="AW299" s="10" t="str">
        <f t="shared" si="131"/>
        <v/>
      </c>
      <c r="AX299" s="10" t="str">
        <f t="shared" si="132"/>
        <v/>
      </c>
      <c r="AY299" s="10" t="str">
        <f t="shared" si="113"/>
        <v/>
      </c>
      <c r="AZ299" s="10" t="str">
        <f t="shared" si="133"/>
        <v/>
      </c>
      <c r="BA299" s="10" t="str">
        <f t="shared" si="115"/>
        <v/>
      </c>
      <c r="BB299" s="10" t="str">
        <f>IFERROR(IF(AW299="","",VLOOKUP(AW299,SUSS!R:S,2,FALSE)),AY299*SUSS!$M$2)</f>
        <v/>
      </c>
      <c r="BC299" s="10" t="str">
        <f t="shared" si="114"/>
        <v/>
      </c>
    </row>
    <row r="300" spans="29:55">
      <c r="AC300" s="10" t="str">
        <f t="shared" si="116"/>
        <v/>
      </c>
      <c r="AD300" s="10" t="str">
        <f t="shared" si="117"/>
        <v/>
      </c>
      <c r="AE300" s="10" t="str">
        <f t="shared" si="118"/>
        <v/>
      </c>
      <c r="AF300" s="10" t="str">
        <f t="shared" si="119"/>
        <v/>
      </c>
      <c r="AG300" s="10" t="str">
        <f t="shared" si="120"/>
        <v/>
      </c>
      <c r="AH300" s="10" t="str">
        <f t="shared" si="121"/>
        <v/>
      </c>
      <c r="AI300" s="10" t="str">
        <f t="shared" si="122"/>
        <v/>
      </c>
      <c r="AJ300" s="10" t="str">
        <f t="shared" si="123"/>
        <v/>
      </c>
      <c r="AK300" s="10" t="str">
        <f t="shared" si="124"/>
        <v/>
      </c>
      <c r="AN300" s="10" t="str">
        <f t="shared" si="125"/>
        <v/>
      </c>
      <c r="AO300" s="10" t="str">
        <f t="shared" si="126"/>
        <v/>
      </c>
      <c r="AP300" s="10" t="str">
        <f t="shared" si="127"/>
        <v/>
      </c>
      <c r="AT300" s="10" t="str">
        <f t="shared" si="128"/>
        <v/>
      </c>
      <c r="AU300" s="10" t="str">
        <f t="shared" si="129"/>
        <v/>
      </c>
      <c r="AV300" s="10" t="str">
        <f t="shared" si="130"/>
        <v/>
      </c>
      <c r="AW300" s="10" t="str">
        <f t="shared" si="131"/>
        <v/>
      </c>
      <c r="AX300" s="10" t="str">
        <f t="shared" si="132"/>
        <v/>
      </c>
      <c r="AY300" s="10" t="str">
        <f t="shared" si="113"/>
        <v/>
      </c>
      <c r="AZ300" s="10" t="str">
        <f t="shared" si="133"/>
        <v/>
      </c>
      <c r="BA300" s="10" t="str">
        <f t="shared" si="115"/>
        <v/>
      </c>
      <c r="BB300" s="10" t="str">
        <f>IFERROR(IF(AW300="","",VLOOKUP(AW300,SUSS!R:S,2,FALSE)),AY300*SUSS!$M$2)</f>
        <v/>
      </c>
      <c r="BC300" s="10" t="str">
        <f t="shared" si="114"/>
        <v/>
      </c>
    </row>
    <row r="301" spans="29:55">
      <c r="AC301" s="10" t="str">
        <f t="shared" si="116"/>
        <v/>
      </c>
      <c r="AD301" s="10" t="str">
        <f t="shared" si="117"/>
        <v/>
      </c>
      <c r="AE301" s="10" t="str">
        <f t="shared" si="118"/>
        <v/>
      </c>
      <c r="AF301" s="10" t="str">
        <f t="shared" si="119"/>
        <v/>
      </c>
      <c r="AG301" s="10" t="str">
        <f t="shared" si="120"/>
        <v/>
      </c>
      <c r="AH301" s="10" t="str">
        <f t="shared" si="121"/>
        <v/>
      </c>
      <c r="AI301" s="10" t="str">
        <f t="shared" si="122"/>
        <v/>
      </c>
      <c r="AJ301" s="10" t="str">
        <f t="shared" si="123"/>
        <v/>
      </c>
      <c r="AK301" s="10" t="str">
        <f t="shared" si="124"/>
        <v/>
      </c>
      <c r="AN301" s="10" t="str">
        <f t="shared" si="125"/>
        <v/>
      </c>
      <c r="AO301" s="10" t="str">
        <f t="shared" si="126"/>
        <v/>
      </c>
      <c r="AP301" s="10" t="str">
        <f t="shared" si="127"/>
        <v/>
      </c>
      <c r="AT301" s="10" t="str">
        <f t="shared" si="128"/>
        <v/>
      </c>
      <c r="AU301" s="10" t="str">
        <f t="shared" si="129"/>
        <v/>
      </c>
      <c r="AV301" s="10" t="str">
        <f t="shared" si="130"/>
        <v/>
      </c>
      <c r="AW301" s="10" t="str">
        <f t="shared" si="131"/>
        <v/>
      </c>
      <c r="AX301" s="10" t="str">
        <f t="shared" si="132"/>
        <v/>
      </c>
      <c r="AY301" s="10" t="str">
        <f t="shared" si="113"/>
        <v/>
      </c>
      <c r="AZ301" s="10" t="str">
        <f t="shared" si="133"/>
        <v/>
      </c>
      <c r="BA301" s="10" t="str">
        <f t="shared" si="115"/>
        <v/>
      </c>
      <c r="BB301" s="10" t="str">
        <f>IFERROR(IF(AW301="","",VLOOKUP(AW301,SUSS!R:S,2,FALSE)),AY301*SUSS!$M$2)</f>
        <v/>
      </c>
      <c r="BC301" s="10" t="str">
        <f t="shared" si="114"/>
        <v/>
      </c>
    </row>
    <row r="302" spans="29:55">
      <c r="AC302" s="10" t="str">
        <f t="shared" si="116"/>
        <v/>
      </c>
      <c r="AD302" s="10" t="str">
        <f t="shared" si="117"/>
        <v/>
      </c>
      <c r="AE302" s="10" t="str">
        <f t="shared" si="118"/>
        <v/>
      </c>
      <c r="AF302" s="10" t="str">
        <f t="shared" si="119"/>
        <v/>
      </c>
      <c r="AG302" s="10" t="str">
        <f t="shared" si="120"/>
        <v/>
      </c>
      <c r="AH302" s="10" t="str">
        <f t="shared" si="121"/>
        <v/>
      </c>
      <c r="AI302" s="10" t="str">
        <f t="shared" si="122"/>
        <v/>
      </c>
      <c r="AJ302" s="10" t="str">
        <f t="shared" si="123"/>
        <v/>
      </c>
      <c r="AK302" s="10" t="str">
        <f t="shared" si="124"/>
        <v/>
      </c>
      <c r="AN302" s="10" t="str">
        <f t="shared" si="125"/>
        <v/>
      </c>
      <c r="AO302" s="10" t="str">
        <f t="shared" si="126"/>
        <v/>
      </c>
      <c r="AP302" s="10" t="str">
        <f t="shared" si="127"/>
        <v/>
      </c>
      <c r="AT302" s="10" t="str">
        <f t="shared" si="128"/>
        <v/>
      </c>
      <c r="AU302" s="10" t="str">
        <f t="shared" si="129"/>
        <v/>
      </c>
      <c r="AV302" s="10" t="str">
        <f t="shared" si="130"/>
        <v/>
      </c>
      <c r="AW302" s="10" t="str">
        <f t="shared" si="131"/>
        <v/>
      </c>
      <c r="AX302" s="10" t="str">
        <f t="shared" si="132"/>
        <v/>
      </c>
      <c r="AY302" s="10" t="str">
        <f t="shared" si="113"/>
        <v/>
      </c>
      <c r="AZ302" s="10" t="str">
        <f t="shared" si="133"/>
        <v/>
      </c>
      <c r="BA302" s="10" t="str">
        <f t="shared" si="115"/>
        <v/>
      </c>
      <c r="BB302" s="10" t="str">
        <f>IFERROR(IF(AW302="","",VLOOKUP(AW302,SUSS!R:S,2,FALSE)),AY302*SUSS!$M$2)</f>
        <v/>
      </c>
      <c r="BC302" s="10" t="str">
        <f t="shared" si="114"/>
        <v/>
      </c>
    </row>
    <row r="303" spans="29:55">
      <c r="AC303" s="10" t="str">
        <f t="shared" si="116"/>
        <v/>
      </c>
      <c r="AD303" s="10" t="str">
        <f t="shared" si="117"/>
        <v/>
      </c>
      <c r="AE303" s="10" t="str">
        <f t="shared" si="118"/>
        <v/>
      </c>
      <c r="AF303" s="10" t="str">
        <f t="shared" si="119"/>
        <v/>
      </c>
      <c r="AG303" s="10" t="str">
        <f t="shared" si="120"/>
        <v/>
      </c>
      <c r="AH303" s="10" t="str">
        <f t="shared" si="121"/>
        <v/>
      </c>
      <c r="AI303" s="10" t="str">
        <f t="shared" si="122"/>
        <v/>
      </c>
      <c r="AJ303" s="10" t="str">
        <f t="shared" si="123"/>
        <v/>
      </c>
      <c r="AK303" s="10" t="str">
        <f t="shared" si="124"/>
        <v/>
      </c>
      <c r="AN303" s="10" t="str">
        <f t="shared" si="125"/>
        <v/>
      </c>
      <c r="AO303" s="10" t="str">
        <f t="shared" si="126"/>
        <v/>
      </c>
      <c r="AP303" s="10" t="str">
        <f t="shared" si="127"/>
        <v/>
      </c>
      <c r="AT303" s="10" t="str">
        <f t="shared" si="128"/>
        <v/>
      </c>
      <c r="AU303" s="10" t="str">
        <f t="shared" si="129"/>
        <v/>
      </c>
      <c r="AV303" s="10" t="str">
        <f t="shared" si="130"/>
        <v/>
      </c>
      <c r="AW303" s="10" t="str">
        <f t="shared" si="131"/>
        <v/>
      </c>
      <c r="AX303" s="10" t="str">
        <f t="shared" si="132"/>
        <v/>
      </c>
      <c r="AY303" s="10" t="str">
        <f t="shared" si="113"/>
        <v/>
      </c>
      <c r="AZ303" s="10" t="str">
        <f t="shared" si="133"/>
        <v/>
      </c>
      <c r="BA303" s="10" t="str">
        <f t="shared" si="115"/>
        <v/>
      </c>
      <c r="BB303" s="10" t="str">
        <f>IFERROR(IF(AW303="","",VLOOKUP(AW303,SUSS!R:S,2,FALSE)),AY303*SUSS!$M$2)</f>
        <v/>
      </c>
      <c r="BC303" s="10" t="str">
        <f t="shared" si="114"/>
        <v/>
      </c>
    </row>
    <row r="304" spans="29:55">
      <c r="AC304" s="10" t="str">
        <f t="shared" si="116"/>
        <v/>
      </c>
      <c r="AD304" s="10" t="str">
        <f t="shared" si="117"/>
        <v/>
      </c>
      <c r="AE304" s="10" t="str">
        <f t="shared" si="118"/>
        <v/>
      </c>
      <c r="AF304" s="10" t="str">
        <f t="shared" si="119"/>
        <v/>
      </c>
      <c r="AG304" s="10" t="str">
        <f t="shared" si="120"/>
        <v/>
      </c>
      <c r="AH304" s="10" t="str">
        <f t="shared" si="121"/>
        <v/>
      </c>
      <c r="AI304" s="10" t="str">
        <f t="shared" si="122"/>
        <v/>
      </c>
      <c r="AJ304" s="10" t="str">
        <f t="shared" si="123"/>
        <v/>
      </c>
      <c r="AK304" s="10" t="str">
        <f t="shared" si="124"/>
        <v/>
      </c>
      <c r="AN304" s="10" t="str">
        <f t="shared" si="125"/>
        <v/>
      </c>
      <c r="AO304" s="10" t="str">
        <f t="shared" si="126"/>
        <v/>
      </c>
      <c r="AP304" s="10" t="str">
        <f t="shared" si="127"/>
        <v/>
      </c>
      <c r="AT304" s="10" t="str">
        <f t="shared" si="128"/>
        <v/>
      </c>
      <c r="AU304" s="10" t="str">
        <f t="shared" si="129"/>
        <v/>
      </c>
      <c r="AV304" s="10" t="str">
        <f t="shared" si="130"/>
        <v/>
      </c>
      <c r="AW304" s="10" t="str">
        <f t="shared" si="131"/>
        <v/>
      </c>
      <c r="AX304" s="10" t="str">
        <f t="shared" si="132"/>
        <v/>
      </c>
      <c r="AY304" s="10" t="str">
        <f t="shared" si="113"/>
        <v/>
      </c>
      <c r="AZ304" s="10" t="str">
        <f t="shared" si="133"/>
        <v/>
      </c>
      <c r="BA304" s="10" t="str">
        <f t="shared" si="115"/>
        <v/>
      </c>
      <c r="BB304" s="10" t="str">
        <f>IFERROR(IF(AW304="","",VLOOKUP(AW304,SUSS!R:S,2,FALSE)),AY304*SUSS!$M$2)</f>
        <v/>
      </c>
      <c r="BC304" s="10" t="str">
        <f t="shared" si="114"/>
        <v/>
      </c>
    </row>
    <row r="305" spans="29:55">
      <c r="AC305" s="10" t="str">
        <f t="shared" si="116"/>
        <v/>
      </c>
      <c r="AD305" s="10" t="str">
        <f t="shared" si="117"/>
        <v/>
      </c>
      <c r="AE305" s="10" t="str">
        <f t="shared" si="118"/>
        <v/>
      </c>
      <c r="AF305" s="10" t="str">
        <f t="shared" si="119"/>
        <v/>
      </c>
      <c r="AG305" s="10" t="str">
        <f t="shared" si="120"/>
        <v/>
      </c>
      <c r="AH305" s="10" t="str">
        <f t="shared" si="121"/>
        <v/>
      </c>
      <c r="AI305" s="10" t="str">
        <f t="shared" si="122"/>
        <v/>
      </c>
      <c r="AJ305" s="10" t="str">
        <f t="shared" si="123"/>
        <v/>
      </c>
      <c r="AK305" s="10" t="str">
        <f t="shared" si="124"/>
        <v/>
      </c>
      <c r="AN305" s="10" t="str">
        <f t="shared" si="125"/>
        <v/>
      </c>
      <c r="AO305" s="10" t="str">
        <f t="shared" si="126"/>
        <v/>
      </c>
      <c r="AP305" s="10" t="str">
        <f t="shared" si="127"/>
        <v/>
      </c>
      <c r="AT305" s="10" t="str">
        <f t="shared" si="128"/>
        <v/>
      </c>
      <c r="AU305" s="10" t="str">
        <f t="shared" si="129"/>
        <v/>
      </c>
      <c r="AV305" s="10" t="str">
        <f t="shared" si="130"/>
        <v/>
      </c>
      <c r="AW305" s="10" t="str">
        <f t="shared" si="131"/>
        <v/>
      </c>
      <c r="AX305" s="10" t="str">
        <f t="shared" si="132"/>
        <v/>
      </c>
      <c r="AY305" s="10" t="str">
        <f t="shared" si="113"/>
        <v/>
      </c>
      <c r="AZ305" s="10" t="str">
        <f t="shared" si="133"/>
        <v/>
      </c>
      <c r="BA305" s="10" t="str">
        <f t="shared" si="115"/>
        <v/>
      </c>
      <c r="BB305" s="10" t="str">
        <f>IFERROR(IF(AW305="","",VLOOKUP(AW305,SUSS!R:S,2,FALSE)),AY305*SUSS!$M$2)</f>
        <v/>
      </c>
      <c r="BC305" s="10" t="str">
        <f t="shared" si="114"/>
        <v/>
      </c>
    </row>
    <row r="306" spans="29:55">
      <c r="AC306" s="10" t="str">
        <f t="shared" si="116"/>
        <v/>
      </c>
      <c r="AD306" s="10" t="str">
        <f t="shared" si="117"/>
        <v/>
      </c>
      <c r="AE306" s="10" t="str">
        <f t="shared" si="118"/>
        <v/>
      </c>
      <c r="AF306" s="10" t="str">
        <f t="shared" si="119"/>
        <v/>
      </c>
      <c r="AG306" s="10" t="str">
        <f t="shared" si="120"/>
        <v/>
      </c>
      <c r="AH306" s="10" t="str">
        <f t="shared" si="121"/>
        <v/>
      </c>
      <c r="AI306" s="10" t="str">
        <f t="shared" si="122"/>
        <v/>
      </c>
      <c r="AJ306" s="10" t="str">
        <f t="shared" si="123"/>
        <v/>
      </c>
      <c r="AK306" s="10" t="str">
        <f t="shared" si="124"/>
        <v/>
      </c>
      <c r="AN306" s="10" t="str">
        <f t="shared" si="125"/>
        <v/>
      </c>
      <c r="AO306" s="10" t="str">
        <f t="shared" si="126"/>
        <v/>
      </c>
      <c r="AP306" s="10" t="str">
        <f t="shared" si="127"/>
        <v/>
      </c>
      <c r="AT306" s="10" t="str">
        <f t="shared" si="128"/>
        <v/>
      </c>
      <c r="AU306" s="10" t="str">
        <f t="shared" si="129"/>
        <v/>
      </c>
      <c r="AV306" s="10" t="str">
        <f t="shared" si="130"/>
        <v/>
      </c>
      <c r="AW306" s="10" t="str">
        <f t="shared" si="131"/>
        <v/>
      </c>
      <c r="AX306" s="10" t="str">
        <f t="shared" si="132"/>
        <v/>
      </c>
      <c r="AY306" s="10" t="str">
        <f t="shared" si="113"/>
        <v/>
      </c>
      <c r="AZ306" s="10" t="str">
        <f t="shared" si="133"/>
        <v/>
      </c>
      <c r="BA306" s="10" t="str">
        <f t="shared" si="115"/>
        <v/>
      </c>
      <c r="BB306" s="10" t="str">
        <f>IFERROR(IF(AW306="","",VLOOKUP(AW306,SUSS!R:S,2,FALSE)),AY306*SUSS!$M$2)</f>
        <v/>
      </c>
      <c r="BC306" s="10" t="str">
        <f t="shared" si="114"/>
        <v/>
      </c>
    </row>
    <row r="307" spans="29:55">
      <c r="AC307" s="10" t="str">
        <f t="shared" si="116"/>
        <v/>
      </c>
      <c r="AD307" s="10" t="str">
        <f t="shared" si="117"/>
        <v/>
      </c>
      <c r="AE307" s="10" t="str">
        <f t="shared" si="118"/>
        <v/>
      </c>
      <c r="AF307" s="10" t="str">
        <f t="shared" si="119"/>
        <v/>
      </c>
      <c r="AG307" s="10" t="str">
        <f t="shared" si="120"/>
        <v/>
      </c>
      <c r="AH307" s="10" t="str">
        <f t="shared" si="121"/>
        <v/>
      </c>
      <c r="AI307" s="10" t="str">
        <f t="shared" si="122"/>
        <v/>
      </c>
      <c r="AJ307" s="10" t="str">
        <f t="shared" si="123"/>
        <v/>
      </c>
      <c r="AK307" s="10" t="str">
        <f t="shared" si="124"/>
        <v/>
      </c>
      <c r="AN307" s="10" t="str">
        <f t="shared" si="125"/>
        <v/>
      </c>
      <c r="AO307" s="10" t="str">
        <f t="shared" si="126"/>
        <v/>
      </c>
      <c r="AP307" s="10" t="str">
        <f t="shared" si="127"/>
        <v/>
      </c>
      <c r="AT307" s="10" t="str">
        <f t="shared" si="128"/>
        <v/>
      </c>
      <c r="AU307" s="10" t="str">
        <f t="shared" si="129"/>
        <v/>
      </c>
      <c r="AV307" s="10" t="str">
        <f t="shared" si="130"/>
        <v/>
      </c>
      <c r="AW307" s="10" t="str">
        <f t="shared" si="131"/>
        <v/>
      </c>
      <c r="AX307" s="10" t="str">
        <f t="shared" si="132"/>
        <v/>
      </c>
      <c r="AY307" s="10" t="str">
        <f t="shared" si="113"/>
        <v/>
      </c>
      <c r="AZ307" s="10" t="str">
        <f t="shared" si="133"/>
        <v/>
      </c>
      <c r="BA307" s="10" t="str">
        <f t="shared" si="115"/>
        <v/>
      </c>
      <c r="BB307" s="10" t="str">
        <f>IFERROR(IF(AW307="","",VLOOKUP(AW307,SUSS!R:S,2,FALSE)),AY307*SUSS!$M$2)</f>
        <v/>
      </c>
      <c r="BC307" s="10" t="str">
        <f t="shared" si="114"/>
        <v/>
      </c>
    </row>
    <row r="308" spans="29:55">
      <c r="AC308" s="10" t="str">
        <f t="shared" si="116"/>
        <v/>
      </c>
      <c r="AD308" s="10" t="str">
        <f t="shared" si="117"/>
        <v/>
      </c>
      <c r="AE308" s="10" t="str">
        <f t="shared" si="118"/>
        <v/>
      </c>
      <c r="AF308" s="10" t="str">
        <f t="shared" si="119"/>
        <v/>
      </c>
      <c r="AG308" s="10" t="str">
        <f t="shared" si="120"/>
        <v/>
      </c>
      <c r="AH308" s="10" t="str">
        <f t="shared" si="121"/>
        <v/>
      </c>
      <c r="AI308" s="10" t="str">
        <f t="shared" si="122"/>
        <v/>
      </c>
      <c r="AJ308" s="10" t="str">
        <f t="shared" si="123"/>
        <v/>
      </c>
      <c r="AK308" s="10" t="str">
        <f t="shared" si="124"/>
        <v/>
      </c>
      <c r="AN308" s="10" t="str">
        <f t="shared" si="125"/>
        <v/>
      </c>
      <c r="AO308" s="10" t="str">
        <f t="shared" si="126"/>
        <v/>
      </c>
      <c r="AP308" s="10" t="str">
        <f t="shared" si="127"/>
        <v/>
      </c>
      <c r="AT308" s="10" t="str">
        <f t="shared" si="128"/>
        <v/>
      </c>
      <c r="AU308" s="10" t="str">
        <f t="shared" si="129"/>
        <v/>
      </c>
      <c r="AV308" s="10" t="str">
        <f t="shared" si="130"/>
        <v/>
      </c>
      <c r="AW308" s="10" t="str">
        <f t="shared" si="131"/>
        <v/>
      </c>
      <c r="AX308" s="10" t="str">
        <f t="shared" si="132"/>
        <v/>
      </c>
      <c r="AY308" s="10" t="str">
        <f t="shared" si="113"/>
        <v/>
      </c>
      <c r="AZ308" s="10" t="str">
        <f t="shared" si="133"/>
        <v/>
      </c>
      <c r="BA308" s="10" t="str">
        <f t="shared" si="115"/>
        <v/>
      </c>
      <c r="BB308" s="10" t="str">
        <f>IFERROR(IF(AW308="","",VLOOKUP(AW308,SUSS!R:S,2,FALSE)),AY308*SUSS!$M$2)</f>
        <v/>
      </c>
      <c r="BC308" s="10" t="str">
        <f t="shared" si="114"/>
        <v/>
      </c>
    </row>
    <row r="309" spans="29:55">
      <c r="AC309" s="10" t="str">
        <f t="shared" si="116"/>
        <v/>
      </c>
      <c r="AD309" s="10" t="str">
        <f t="shared" si="117"/>
        <v/>
      </c>
      <c r="AE309" s="10" t="str">
        <f t="shared" si="118"/>
        <v/>
      </c>
      <c r="AF309" s="10" t="str">
        <f t="shared" si="119"/>
        <v/>
      </c>
      <c r="AG309" s="10" t="str">
        <f t="shared" si="120"/>
        <v/>
      </c>
      <c r="AH309" s="10" t="str">
        <f t="shared" si="121"/>
        <v/>
      </c>
      <c r="AI309" s="10" t="str">
        <f t="shared" si="122"/>
        <v/>
      </c>
      <c r="AJ309" s="10" t="str">
        <f t="shared" si="123"/>
        <v/>
      </c>
      <c r="AK309" s="10" t="str">
        <f t="shared" si="124"/>
        <v/>
      </c>
      <c r="AN309" s="10" t="str">
        <f t="shared" si="125"/>
        <v/>
      </c>
      <c r="AO309" s="10" t="str">
        <f t="shared" si="126"/>
        <v/>
      </c>
      <c r="AP309" s="10" t="str">
        <f t="shared" si="127"/>
        <v/>
      </c>
      <c r="AT309" s="10" t="str">
        <f t="shared" si="128"/>
        <v/>
      </c>
      <c r="AU309" s="10" t="str">
        <f t="shared" si="129"/>
        <v/>
      </c>
      <c r="AV309" s="10" t="str">
        <f t="shared" si="130"/>
        <v/>
      </c>
      <c r="AW309" s="10" t="str">
        <f t="shared" si="131"/>
        <v/>
      </c>
      <c r="AX309" s="10" t="str">
        <f t="shared" si="132"/>
        <v/>
      </c>
      <c r="AY309" s="10" t="str">
        <f t="shared" si="113"/>
        <v/>
      </c>
      <c r="AZ309" s="10" t="str">
        <f t="shared" si="133"/>
        <v/>
      </c>
      <c r="BA309" s="10" t="str">
        <f t="shared" si="115"/>
        <v/>
      </c>
      <c r="BB309" s="10" t="str">
        <f>IFERROR(IF(AW309="","",VLOOKUP(AW309,SUSS!R:S,2,FALSE)),AY309*SUSS!$M$2)</f>
        <v/>
      </c>
      <c r="BC309" s="10" t="str">
        <f t="shared" si="114"/>
        <v/>
      </c>
    </row>
    <row r="310" spans="29:55">
      <c r="AC310" s="10" t="str">
        <f t="shared" si="116"/>
        <v/>
      </c>
      <c r="AD310" s="10" t="str">
        <f t="shared" si="117"/>
        <v/>
      </c>
      <c r="AE310" s="10" t="str">
        <f t="shared" si="118"/>
        <v/>
      </c>
      <c r="AF310" s="10" t="str">
        <f t="shared" si="119"/>
        <v/>
      </c>
      <c r="AG310" s="10" t="str">
        <f t="shared" si="120"/>
        <v/>
      </c>
      <c r="AH310" s="10" t="str">
        <f t="shared" si="121"/>
        <v/>
      </c>
      <c r="AI310" s="10" t="str">
        <f t="shared" si="122"/>
        <v/>
      </c>
      <c r="AJ310" s="10" t="str">
        <f t="shared" si="123"/>
        <v/>
      </c>
      <c r="AK310" s="10" t="str">
        <f t="shared" si="124"/>
        <v/>
      </c>
      <c r="AN310" s="10" t="str">
        <f t="shared" si="125"/>
        <v/>
      </c>
      <c r="AO310" s="10" t="str">
        <f t="shared" si="126"/>
        <v/>
      </c>
      <c r="AP310" s="10" t="str">
        <f t="shared" si="127"/>
        <v/>
      </c>
      <c r="AT310" s="10" t="str">
        <f t="shared" si="128"/>
        <v/>
      </c>
      <c r="AU310" s="10" t="str">
        <f t="shared" si="129"/>
        <v/>
      </c>
      <c r="AV310" s="10" t="str">
        <f t="shared" si="130"/>
        <v/>
      </c>
      <c r="AW310" s="10" t="str">
        <f t="shared" si="131"/>
        <v/>
      </c>
      <c r="AX310" s="10" t="str">
        <f t="shared" si="132"/>
        <v/>
      </c>
      <c r="AY310" s="10" t="str">
        <f t="shared" si="113"/>
        <v/>
      </c>
      <c r="AZ310" s="10" t="str">
        <f t="shared" si="133"/>
        <v/>
      </c>
      <c r="BA310" s="10" t="str">
        <f t="shared" si="115"/>
        <v/>
      </c>
      <c r="BB310" s="10" t="str">
        <f>IFERROR(IF(AW310="","",VLOOKUP(AW310,SUSS!R:S,2,FALSE)),AY310*SUSS!$M$2)</f>
        <v/>
      </c>
      <c r="BC310" s="10" t="str">
        <f t="shared" si="114"/>
        <v/>
      </c>
    </row>
    <row r="311" spans="29:55">
      <c r="AC311" s="10" t="str">
        <f t="shared" si="116"/>
        <v/>
      </c>
      <c r="AD311" s="10" t="str">
        <f t="shared" si="117"/>
        <v/>
      </c>
      <c r="AE311" s="10" t="str">
        <f t="shared" si="118"/>
        <v/>
      </c>
      <c r="AF311" s="10" t="str">
        <f t="shared" si="119"/>
        <v/>
      </c>
      <c r="AG311" s="10" t="str">
        <f t="shared" si="120"/>
        <v/>
      </c>
      <c r="AH311" s="10" t="str">
        <f t="shared" si="121"/>
        <v/>
      </c>
      <c r="AI311" s="10" t="str">
        <f t="shared" si="122"/>
        <v/>
      </c>
      <c r="AJ311" s="10" t="str">
        <f t="shared" si="123"/>
        <v/>
      </c>
      <c r="AK311" s="10" t="str">
        <f t="shared" si="124"/>
        <v/>
      </c>
      <c r="AN311" s="10" t="str">
        <f t="shared" si="125"/>
        <v/>
      </c>
      <c r="AO311" s="10" t="str">
        <f t="shared" si="126"/>
        <v/>
      </c>
      <c r="AP311" s="10" t="str">
        <f t="shared" si="127"/>
        <v/>
      </c>
      <c r="AT311" s="10" t="str">
        <f t="shared" si="128"/>
        <v/>
      </c>
      <c r="AU311" s="10" t="str">
        <f t="shared" si="129"/>
        <v/>
      </c>
      <c r="AV311" s="10" t="str">
        <f t="shared" si="130"/>
        <v/>
      </c>
      <c r="AW311" s="10" t="str">
        <f t="shared" si="131"/>
        <v/>
      </c>
      <c r="AX311" s="10" t="str">
        <f t="shared" si="132"/>
        <v/>
      </c>
      <c r="AY311" s="10" t="str">
        <f t="shared" si="113"/>
        <v/>
      </c>
      <c r="AZ311" s="10" t="str">
        <f t="shared" si="133"/>
        <v/>
      </c>
      <c r="BA311" s="10" t="str">
        <f t="shared" si="115"/>
        <v/>
      </c>
      <c r="BB311" s="10" t="str">
        <f>IFERROR(IF(AW311="","",VLOOKUP(AW311,SUSS!R:S,2,FALSE)),AY311*SUSS!$M$2)</f>
        <v/>
      </c>
      <c r="BC311" s="10" t="str">
        <f t="shared" si="114"/>
        <v/>
      </c>
    </row>
    <row r="312" spans="29:55">
      <c r="AC312" s="10" t="str">
        <f t="shared" si="116"/>
        <v/>
      </c>
      <c r="AD312" s="10" t="str">
        <f t="shared" si="117"/>
        <v/>
      </c>
      <c r="AE312" s="10" t="str">
        <f t="shared" si="118"/>
        <v/>
      </c>
      <c r="AF312" s="10" t="str">
        <f t="shared" si="119"/>
        <v/>
      </c>
      <c r="AG312" s="10" t="str">
        <f t="shared" si="120"/>
        <v/>
      </c>
      <c r="AH312" s="10" t="str">
        <f t="shared" si="121"/>
        <v/>
      </c>
      <c r="AI312" s="10" t="str">
        <f t="shared" si="122"/>
        <v/>
      </c>
      <c r="AJ312" s="10" t="str">
        <f t="shared" si="123"/>
        <v/>
      </c>
      <c r="AK312" s="10" t="str">
        <f t="shared" si="124"/>
        <v/>
      </c>
      <c r="AN312" s="10" t="str">
        <f t="shared" si="125"/>
        <v/>
      </c>
      <c r="AO312" s="10" t="str">
        <f t="shared" si="126"/>
        <v/>
      </c>
      <c r="AP312" s="10" t="str">
        <f t="shared" si="127"/>
        <v/>
      </c>
      <c r="AT312" s="10" t="str">
        <f t="shared" si="128"/>
        <v/>
      </c>
      <c r="AU312" s="10" t="str">
        <f t="shared" si="129"/>
        <v/>
      </c>
      <c r="AV312" s="10" t="str">
        <f t="shared" si="130"/>
        <v/>
      </c>
      <c r="AW312" s="10" t="str">
        <f t="shared" si="131"/>
        <v/>
      </c>
      <c r="AX312" s="10" t="str">
        <f t="shared" si="132"/>
        <v/>
      </c>
      <c r="AY312" s="10" t="str">
        <f t="shared" si="113"/>
        <v/>
      </c>
      <c r="AZ312" s="10" t="str">
        <f t="shared" si="133"/>
        <v/>
      </c>
      <c r="BA312" s="10" t="str">
        <f t="shared" si="115"/>
        <v/>
      </c>
      <c r="BB312" s="10" t="str">
        <f>IFERROR(IF(AW312="","",VLOOKUP(AW312,SUSS!R:S,2,FALSE)),AY312*SUSS!$M$2)</f>
        <v/>
      </c>
      <c r="BC312" s="10" t="str">
        <f t="shared" si="114"/>
        <v/>
      </c>
    </row>
    <row r="313" spans="29:55">
      <c r="AC313" s="10" t="str">
        <f t="shared" si="116"/>
        <v/>
      </c>
      <c r="AD313" s="10" t="str">
        <f t="shared" si="117"/>
        <v/>
      </c>
      <c r="AE313" s="10" t="str">
        <f t="shared" si="118"/>
        <v/>
      </c>
      <c r="AF313" s="10" t="str">
        <f t="shared" si="119"/>
        <v/>
      </c>
      <c r="AG313" s="10" t="str">
        <f t="shared" si="120"/>
        <v/>
      </c>
      <c r="AH313" s="10" t="str">
        <f t="shared" si="121"/>
        <v/>
      </c>
      <c r="AI313" s="10" t="str">
        <f t="shared" si="122"/>
        <v/>
      </c>
      <c r="AJ313" s="10" t="str">
        <f t="shared" si="123"/>
        <v/>
      </c>
      <c r="AK313" s="10" t="str">
        <f t="shared" si="124"/>
        <v/>
      </c>
      <c r="AN313" s="10" t="str">
        <f t="shared" si="125"/>
        <v/>
      </c>
      <c r="AO313" s="10" t="str">
        <f t="shared" si="126"/>
        <v/>
      </c>
      <c r="AP313" s="10" t="str">
        <f t="shared" si="127"/>
        <v/>
      </c>
      <c r="AT313" s="10" t="str">
        <f t="shared" si="128"/>
        <v/>
      </c>
      <c r="AU313" s="10" t="str">
        <f t="shared" si="129"/>
        <v/>
      </c>
      <c r="AV313" s="10" t="str">
        <f t="shared" si="130"/>
        <v/>
      </c>
      <c r="AW313" s="10" t="str">
        <f t="shared" si="131"/>
        <v/>
      </c>
      <c r="AX313" s="10" t="str">
        <f t="shared" si="132"/>
        <v/>
      </c>
      <c r="AY313" s="10" t="str">
        <f t="shared" si="113"/>
        <v/>
      </c>
      <c r="AZ313" s="10" t="str">
        <f t="shared" si="133"/>
        <v/>
      </c>
      <c r="BA313" s="10" t="str">
        <f t="shared" si="115"/>
        <v/>
      </c>
      <c r="BB313" s="10" t="str">
        <f>IFERROR(IF(AW313="","",VLOOKUP(AW313,SUSS!R:S,2,FALSE)),AY313*SUSS!$M$2)</f>
        <v/>
      </c>
      <c r="BC313" s="10" t="str">
        <f t="shared" si="114"/>
        <v/>
      </c>
    </row>
    <row r="314" spans="29:55">
      <c r="AC314" s="10" t="str">
        <f t="shared" si="116"/>
        <v/>
      </c>
      <c r="AD314" s="10" t="str">
        <f t="shared" si="117"/>
        <v/>
      </c>
      <c r="AE314" s="10" t="str">
        <f t="shared" si="118"/>
        <v/>
      </c>
      <c r="AF314" s="10" t="str">
        <f t="shared" si="119"/>
        <v/>
      </c>
      <c r="AG314" s="10" t="str">
        <f t="shared" si="120"/>
        <v/>
      </c>
      <c r="AH314" s="10" t="str">
        <f t="shared" si="121"/>
        <v/>
      </c>
      <c r="AI314" s="10" t="str">
        <f t="shared" si="122"/>
        <v/>
      </c>
      <c r="AJ314" s="10" t="str">
        <f t="shared" si="123"/>
        <v/>
      </c>
      <c r="AK314" s="10" t="str">
        <f t="shared" si="124"/>
        <v/>
      </c>
      <c r="AN314" s="10" t="str">
        <f t="shared" si="125"/>
        <v/>
      </c>
      <c r="AO314" s="10" t="str">
        <f t="shared" si="126"/>
        <v/>
      </c>
      <c r="AP314" s="10" t="str">
        <f t="shared" si="127"/>
        <v/>
      </c>
      <c r="AT314" s="10" t="str">
        <f t="shared" si="128"/>
        <v/>
      </c>
      <c r="AU314" s="10" t="str">
        <f t="shared" si="129"/>
        <v/>
      </c>
      <c r="AV314" s="10" t="str">
        <f t="shared" si="130"/>
        <v/>
      </c>
      <c r="AW314" s="10" t="str">
        <f t="shared" si="131"/>
        <v/>
      </c>
      <c r="AX314" s="10" t="str">
        <f t="shared" si="132"/>
        <v/>
      </c>
      <c r="AY314" s="10" t="str">
        <f t="shared" si="113"/>
        <v/>
      </c>
      <c r="AZ314" s="10" t="str">
        <f t="shared" si="133"/>
        <v/>
      </c>
      <c r="BA314" s="10" t="str">
        <f t="shared" si="115"/>
        <v/>
      </c>
      <c r="BB314" s="10" t="str">
        <f>IFERROR(IF(AW314="","",VLOOKUP(AW314,SUSS!R:S,2,FALSE)),AY314*SUSS!$M$2)</f>
        <v/>
      </c>
      <c r="BC314" s="10" t="str">
        <f t="shared" si="114"/>
        <v/>
      </c>
    </row>
    <row r="315" spans="29:55">
      <c r="AC315" s="10" t="str">
        <f t="shared" si="116"/>
        <v/>
      </c>
      <c r="AD315" s="10" t="str">
        <f t="shared" si="117"/>
        <v/>
      </c>
      <c r="AE315" s="10" t="str">
        <f t="shared" si="118"/>
        <v/>
      </c>
      <c r="AF315" s="10" t="str">
        <f t="shared" si="119"/>
        <v/>
      </c>
      <c r="AG315" s="10" t="str">
        <f t="shared" si="120"/>
        <v/>
      </c>
      <c r="AH315" s="10" t="str">
        <f t="shared" si="121"/>
        <v/>
      </c>
      <c r="AI315" s="10" t="str">
        <f t="shared" si="122"/>
        <v/>
      </c>
      <c r="AJ315" s="10" t="str">
        <f t="shared" si="123"/>
        <v/>
      </c>
      <c r="AK315" s="10" t="str">
        <f t="shared" si="124"/>
        <v/>
      </c>
      <c r="AN315" s="10" t="str">
        <f t="shared" si="125"/>
        <v/>
      </c>
      <c r="AO315" s="10" t="str">
        <f t="shared" si="126"/>
        <v/>
      </c>
      <c r="AP315" s="10" t="str">
        <f t="shared" si="127"/>
        <v/>
      </c>
      <c r="AT315" s="10" t="str">
        <f t="shared" si="128"/>
        <v/>
      </c>
      <c r="AU315" s="10" t="str">
        <f t="shared" si="129"/>
        <v/>
      </c>
      <c r="AV315" s="10" t="str">
        <f t="shared" si="130"/>
        <v/>
      </c>
      <c r="AW315" s="10" t="str">
        <f t="shared" si="131"/>
        <v/>
      </c>
      <c r="AX315" s="10" t="str">
        <f t="shared" si="132"/>
        <v/>
      </c>
      <c r="AY315" s="10" t="str">
        <f t="shared" si="113"/>
        <v/>
      </c>
      <c r="AZ315" s="10" t="str">
        <f t="shared" si="133"/>
        <v/>
      </c>
      <c r="BA315" s="10" t="str">
        <f t="shared" si="115"/>
        <v/>
      </c>
      <c r="BB315" s="10" t="str">
        <f>IFERROR(IF(AW315="","",VLOOKUP(AW315,SUSS!R:S,2,FALSE)),AY315*SUSS!$M$2)</f>
        <v/>
      </c>
      <c r="BC315" s="10" t="str">
        <f t="shared" si="114"/>
        <v/>
      </c>
    </row>
    <row r="316" spans="29:55">
      <c r="AC316" s="10" t="str">
        <f t="shared" si="116"/>
        <v/>
      </c>
      <c r="AD316" s="10" t="str">
        <f t="shared" si="117"/>
        <v/>
      </c>
      <c r="AE316" s="10" t="str">
        <f t="shared" si="118"/>
        <v/>
      </c>
      <c r="AF316" s="10" t="str">
        <f t="shared" si="119"/>
        <v/>
      </c>
      <c r="AG316" s="10" t="str">
        <f t="shared" si="120"/>
        <v/>
      </c>
      <c r="AH316" s="10" t="str">
        <f t="shared" si="121"/>
        <v/>
      </c>
      <c r="AI316" s="10" t="str">
        <f t="shared" si="122"/>
        <v/>
      </c>
      <c r="AJ316" s="10" t="str">
        <f t="shared" si="123"/>
        <v/>
      </c>
      <c r="AK316" s="10" t="str">
        <f t="shared" si="124"/>
        <v/>
      </c>
      <c r="AN316" s="10" t="str">
        <f t="shared" si="125"/>
        <v/>
      </c>
      <c r="AO316" s="10" t="str">
        <f t="shared" si="126"/>
        <v/>
      </c>
      <c r="AP316" s="10" t="str">
        <f t="shared" si="127"/>
        <v/>
      </c>
      <c r="AT316" s="10" t="str">
        <f t="shared" si="128"/>
        <v/>
      </c>
      <c r="AU316" s="10" t="str">
        <f t="shared" si="129"/>
        <v/>
      </c>
      <c r="AV316" s="10" t="str">
        <f t="shared" si="130"/>
        <v/>
      </c>
      <c r="AW316" s="10" t="str">
        <f t="shared" si="131"/>
        <v/>
      </c>
      <c r="AX316" s="10" t="str">
        <f t="shared" si="132"/>
        <v/>
      </c>
      <c r="AY316" s="10" t="str">
        <f t="shared" si="113"/>
        <v/>
      </c>
      <c r="AZ316" s="10" t="str">
        <f t="shared" si="133"/>
        <v/>
      </c>
      <c r="BA316" s="10" t="str">
        <f t="shared" si="115"/>
        <v/>
      </c>
      <c r="BB316" s="10" t="str">
        <f>IFERROR(IF(AW316="","",VLOOKUP(AW316,SUSS!R:S,2,FALSE)),AY316*SUSS!$M$2)</f>
        <v/>
      </c>
      <c r="BC316" s="10" t="str">
        <f t="shared" si="114"/>
        <v/>
      </c>
    </row>
    <row r="317" spans="29:55">
      <c r="AC317" s="10" t="str">
        <f t="shared" si="116"/>
        <v/>
      </c>
      <c r="AD317" s="10" t="str">
        <f t="shared" si="117"/>
        <v/>
      </c>
      <c r="AE317" s="10" t="str">
        <f t="shared" si="118"/>
        <v/>
      </c>
      <c r="AF317" s="10" t="str">
        <f t="shared" si="119"/>
        <v/>
      </c>
      <c r="AG317" s="10" t="str">
        <f t="shared" si="120"/>
        <v/>
      </c>
      <c r="AH317" s="10" t="str">
        <f t="shared" si="121"/>
        <v/>
      </c>
      <c r="AI317" s="10" t="str">
        <f t="shared" si="122"/>
        <v/>
      </c>
      <c r="AJ317" s="10" t="str">
        <f t="shared" si="123"/>
        <v/>
      </c>
      <c r="AK317" s="10" t="str">
        <f t="shared" si="124"/>
        <v/>
      </c>
      <c r="AN317" s="10" t="str">
        <f t="shared" si="125"/>
        <v/>
      </c>
      <c r="AO317" s="10" t="str">
        <f t="shared" si="126"/>
        <v/>
      </c>
      <c r="AP317" s="10" t="str">
        <f t="shared" si="127"/>
        <v/>
      </c>
      <c r="AT317" s="10" t="str">
        <f t="shared" si="128"/>
        <v/>
      </c>
      <c r="AU317" s="10" t="str">
        <f t="shared" si="129"/>
        <v/>
      </c>
      <c r="AV317" s="10" t="str">
        <f t="shared" si="130"/>
        <v/>
      </c>
      <c r="AW317" s="10" t="str">
        <f t="shared" si="131"/>
        <v/>
      </c>
      <c r="AX317" s="10" t="str">
        <f t="shared" si="132"/>
        <v/>
      </c>
      <c r="AY317" s="10" t="str">
        <f t="shared" si="113"/>
        <v/>
      </c>
      <c r="AZ317" s="10" t="str">
        <f t="shared" si="133"/>
        <v/>
      </c>
      <c r="BA317" s="10" t="str">
        <f t="shared" si="115"/>
        <v/>
      </c>
      <c r="BB317" s="10" t="str">
        <f>IFERROR(IF(AW317="","",VLOOKUP(AW317,SUSS!R:S,2,FALSE)),AY317*SUSS!$M$2)</f>
        <v/>
      </c>
      <c r="BC317" s="10" t="str">
        <f t="shared" si="114"/>
        <v/>
      </c>
    </row>
    <row r="318" spans="29:55">
      <c r="AC318" s="10" t="str">
        <f t="shared" si="116"/>
        <v/>
      </c>
      <c r="AD318" s="10" t="str">
        <f t="shared" si="117"/>
        <v/>
      </c>
      <c r="AE318" s="10" t="str">
        <f t="shared" si="118"/>
        <v/>
      </c>
      <c r="AF318" s="10" t="str">
        <f t="shared" si="119"/>
        <v/>
      </c>
      <c r="AG318" s="10" t="str">
        <f t="shared" si="120"/>
        <v/>
      </c>
      <c r="AH318" s="10" t="str">
        <f t="shared" si="121"/>
        <v/>
      </c>
      <c r="AI318" s="10" t="str">
        <f t="shared" si="122"/>
        <v/>
      </c>
      <c r="AJ318" s="10" t="str">
        <f t="shared" si="123"/>
        <v/>
      </c>
      <c r="AK318" s="10" t="str">
        <f t="shared" si="124"/>
        <v/>
      </c>
      <c r="AN318" s="10" t="str">
        <f t="shared" si="125"/>
        <v/>
      </c>
      <c r="AO318" s="10" t="str">
        <f t="shared" si="126"/>
        <v/>
      </c>
      <c r="AP318" s="10" t="str">
        <f t="shared" si="127"/>
        <v/>
      </c>
      <c r="AT318" s="10" t="str">
        <f t="shared" si="128"/>
        <v/>
      </c>
      <c r="AU318" s="10" t="str">
        <f t="shared" si="129"/>
        <v/>
      </c>
      <c r="AV318" s="10" t="str">
        <f t="shared" si="130"/>
        <v/>
      </c>
      <c r="AW318" s="10" t="str">
        <f t="shared" si="131"/>
        <v/>
      </c>
      <c r="AX318" s="10" t="str">
        <f t="shared" si="132"/>
        <v/>
      </c>
      <c r="AY318" s="10" t="str">
        <f t="shared" si="113"/>
        <v/>
      </c>
      <c r="AZ318" s="10" t="str">
        <f t="shared" si="133"/>
        <v/>
      </c>
      <c r="BA318" s="10" t="str">
        <f t="shared" si="115"/>
        <v/>
      </c>
      <c r="BB318" s="10" t="str">
        <f>IFERROR(IF(AW318="","",VLOOKUP(AW318,SUSS!R:S,2,FALSE)),AY318*SUSS!$M$2)</f>
        <v/>
      </c>
      <c r="BC318" s="10" t="str">
        <f t="shared" si="114"/>
        <v/>
      </c>
    </row>
    <row r="319" spans="29:55">
      <c r="AC319" s="10" t="str">
        <f t="shared" si="116"/>
        <v/>
      </c>
      <c r="AD319" s="10" t="str">
        <f t="shared" si="117"/>
        <v/>
      </c>
      <c r="AE319" s="10" t="str">
        <f t="shared" si="118"/>
        <v/>
      </c>
      <c r="AF319" s="10" t="str">
        <f t="shared" si="119"/>
        <v/>
      </c>
      <c r="AG319" s="10" t="str">
        <f t="shared" si="120"/>
        <v/>
      </c>
      <c r="AH319" s="10" t="str">
        <f t="shared" si="121"/>
        <v/>
      </c>
      <c r="AI319" s="10" t="str">
        <f t="shared" si="122"/>
        <v/>
      </c>
      <c r="AJ319" s="10" t="str">
        <f t="shared" si="123"/>
        <v/>
      </c>
      <c r="AK319" s="10" t="str">
        <f t="shared" si="124"/>
        <v/>
      </c>
      <c r="AN319" s="10" t="str">
        <f t="shared" si="125"/>
        <v/>
      </c>
      <c r="AO319" s="10" t="str">
        <f t="shared" si="126"/>
        <v/>
      </c>
      <c r="AP319" s="10" t="str">
        <f t="shared" si="127"/>
        <v/>
      </c>
      <c r="AT319" s="10" t="str">
        <f t="shared" si="128"/>
        <v/>
      </c>
      <c r="AU319" s="10" t="str">
        <f t="shared" si="129"/>
        <v/>
      </c>
      <c r="AV319" s="10" t="str">
        <f t="shared" si="130"/>
        <v/>
      </c>
      <c r="AW319" s="10" t="str">
        <f t="shared" si="131"/>
        <v/>
      </c>
      <c r="AX319" s="10" t="str">
        <f t="shared" si="132"/>
        <v/>
      </c>
      <c r="AY319" s="10" t="str">
        <f t="shared" si="113"/>
        <v/>
      </c>
      <c r="AZ319" s="10" t="str">
        <f t="shared" si="133"/>
        <v/>
      </c>
      <c r="BA319" s="10" t="str">
        <f t="shared" si="115"/>
        <v/>
      </c>
      <c r="BB319" s="10" t="str">
        <f>IFERROR(IF(AW319="","",VLOOKUP(AW319,SUSS!R:S,2,FALSE)),AY319*SUSS!$M$2)</f>
        <v/>
      </c>
      <c r="BC319" s="10" t="str">
        <f t="shared" si="114"/>
        <v/>
      </c>
    </row>
    <row r="320" spans="29:55">
      <c r="AC320" s="10" t="str">
        <f t="shared" si="116"/>
        <v/>
      </c>
      <c r="AD320" s="10" t="str">
        <f t="shared" si="117"/>
        <v/>
      </c>
      <c r="AE320" s="10" t="str">
        <f t="shared" si="118"/>
        <v/>
      </c>
      <c r="AF320" s="10" t="str">
        <f t="shared" si="119"/>
        <v/>
      </c>
      <c r="AG320" s="10" t="str">
        <f t="shared" si="120"/>
        <v/>
      </c>
      <c r="AH320" s="10" t="str">
        <f t="shared" si="121"/>
        <v/>
      </c>
      <c r="AI320" s="10" t="str">
        <f t="shared" si="122"/>
        <v/>
      </c>
      <c r="AJ320" s="10" t="str">
        <f t="shared" si="123"/>
        <v/>
      </c>
      <c r="AK320" s="10" t="str">
        <f t="shared" si="124"/>
        <v/>
      </c>
      <c r="AN320" s="10" t="str">
        <f t="shared" si="125"/>
        <v/>
      </c>
      <c r="AO320" s="10" t="str">
        <f t="shared" si="126"/>
        <v/>
      </c>
      <c r="AP320" s="10" t="str">
        <f t="shared" si="127"/>
        <v/>
      </c>
      <c r="AT320" s="10" t="str">
        <f t="shared" si="128"/>
        <v/>
      </c>
      <c r="AU320" s="10" t="str">
        <f t="shared" si="129"/>
        <v/>
      </c>
      <c r="AV320" s="10" t="str">
        <f t="shared" si="130"/>
        <v/>
      </c>
      <c r="AW320" s="10" t="str">
        <f t="shared" si="131"/>
        <v/>
      </c>
      <c r="AX320" s="10" t="str">
        <f t="shared" si="132"/>
        <v/>
      </c>
      <c r="AY320" s="10" t="str">
        <f t="shared" si="113"/>
        <v/>
      </c>
      <c r="AZ320" s="10" t="str">
        <f t="shared" si="133"/>
        <v/>
      </c>
      <c r="BA320" s="10" t="str">
        <f t="shared" si="115"/>
        <v/>
      </c>
      <c r="BB320" s="10" t="str">
        <f>IFERROR(IF(AW320="","",VLOOKUP(AW320,SUSS!R:S,2,FALSE)),AY320*SUSS!$M$2)</f>
        <v/>
      </c>
      <c r="BC320" s="10" t="str">
        <f t="shared" si="114"/>
        <v/>
      </c>
    </row>
    <row r="321" spans="29:55">
      <c r="AC321" s="10" t="str">
        <f t="shared" si="116"/>
        <v/>
      </c>
      <c r="AD321" s="10" t="str">
        <f t="shared" si="117"/>
        <v/>
      </c>
      <c r="AE321" s="10" t="str">
        <f t="shared" si="118"/>
        <v/>
      </c>
      <c r="AF321" s="10" t="str">
        <f t="shared" si="119"/>
        <v/>
      </c>
      <c r="AG321" s="10" t="str">
        <f t="shared" si="120"/>
        <v/>
      </c>
      <c r="AH321" s="10" t="str">
        <f t="shared" si="121"/>
        <v/>
      </c>
      <c r="AI321" s="10" t="str">
        <f t="shared" si="122"/>
        <v/>
      </c>
      <c r="AJ321" s="10" t="str">
        <f t="shared" si="123"/>
        <v/>
      </c>
      <c r="AK321" s="10" t="str">
        <f t="shared" si="124"/>
        <v/>
      </c>
      <c r="AN321" s="10" t="str">
        <f t="shared" si="125"/>
        <v/>
      </c>
      <c r="AO321" s="10" t="str">
        <f t="shared" si="126"/>
        <v/>
      </c>
      <c r="AP321" s="10" t="str">
        <f t="shared" si="127"/>
        <v/>
      </c>
      <c r="AT321" s="10" t="str">
        <f t="shared" si="128"/>
        <v/>
      </c>
      <c r="AU321" s="10" t="str">
        <f t="shared" si="129"/>
        <v/>
      </c>
      <c r="AV321" s="10" t="str">
        <f t="shared" si="130"/>
        <v/>
      </c>
      <c r="AW321" s="10" t="str">
        <f t="shared" si="131"/>
        <v/>
      </c>
      <c r="AX321" s="10" t="str">
        <f t="shared" si="132"/>
        <v/>
      </c>
      <c r="AY321" s="10" t="str">
        <f t="shared" si="113"/>
        <v/>
      </c>
      <c r="AZ321" s="10" t="str">
        <f t="shared" si="133"/>
        <v/>
      </c>
      <c r="BA321" s="10" t="str">
        <f t="shared" si="115"/>
        <v/>
      </c>
      <c r="BB321" s="10" t="str">
        <f>IFERROR(IF(AW321="","",VLOOKUP(AW321,SUSS!R:S,2,FALSE)),AY321*SUSS!$M$2)</f>
        <v/>
      </c>
      <c r="BC321" s="10" t="str">
        <f t="shared" si="114"/>
        <v/>
      </c>
    </row>
    <row r="322" spans="29:55">
      <c r="AC322" s="10" t="str">
        <f t="shared" si="116"/>
        <v/>
      </c>
      <c r="AD322" s="10" t="str">
        <f t="shared" si="117"/>
        <v/>
      </c>
      <c r="AE322" s="10" t="str">
        <f t="shared" si="118"/>
        <v/>
      </c>
      <c r="AF322" s="10" t="str">
        <f t="shared" si="119"/>
        <v/>
      </c>
      <c r="AG322" s="10" t="str">
        <f t="shared" si="120"/>
        <v/>
      </c>
      <c r="AH322" s="10" t="str">
        <f t="shared" si="121"/>
        <v/>
      </c>
      <c r="AI322" s="10" t="str">
        <f t="shared" si="122"/>
        <v/>
      </c>
      <c r="AJ322" s="10" t="str">
        <f t="shared" si="123"/>
        <v/>
      </c>
      <c r="AK322" s="10" t="str">
        <f t="shared" si="124"/>
        <v/>
      </c>
      <c r="AN322" s="10" t="str">
        <f t="shared" si="125"/>
        <v/>
      </c>
      <c r="AO322" s="10" t="str">
        <f t="shared" si="126"/>
        <v/>
      </c>
      <c r="AP322" s="10" t="str">
        <f t="shared" si="127"/>
        <v/>
      </c>
      <c r="AT322" s="10" t="str">
        <f t="shared" si="128"/>
        <v/>
      </c>
      <c r="AU322" s="10" t="str">
        <f t="shared" si="129"/>
        <v/>
      </c>
      <c r="AV322" s="10" t="str">
        <f t="shared" si="130"/>
        <v/>
      </c>
      <c r="AW322" s="10" t="str">
        <f t="shared" si="131"/>
        <v/>
      </c>
      <c r="AX322" s="10" t="str">
        <f t="shared" si="132"/>
        <v/>
      </c>
      <c r="AY322" s="10" t="str">
        <f t="shared" si="113"/>
        <v/>
      </c>
      <c r="AZ322" s="10" t="str">
        <f t="shared" si="133"/>
        <v/>
      </c>
      <c r="BA322" s="10" t="str">
        <f t="shared" si="115"/>
        <v/>
      </c>
      <c r="BB322" s="10" t="str">
        <f>IFERROR(IF(AW322="","",VLOOKUP(AW322,SUSS!R:S,2,FALSE)),AY322*SUSS!$M$2)</f>
        <v/>
      </c>
      <c r="BC322" s="10" t="str">
        <f t="shared" si="114"/>
        <v/>
      </c>
    </row>
    <row r="323" spans="29:55">
      <c r="AC323" s="10" t="str">
        <f t="shared" si="116"/>
        <v/>
      </c>
      <c r="AD323" s="10" t="str">
        <f t="shared" si="117"/>
        <v/>
      </c>
      <c r="AE323" s="10" t="str">
        <f t="shared" si="118"/>
        <v/>
      </c>
      <c r="AF323" s="10" t="str">
        <f t="shared" si="119"/>
        <v/>
      </c>
      <c r="AG323" s="10" t="str">
        <f t="shared" si="120"/>
        <v/>
      </c>
      <c r="AH323" s="10" t="str">
        <f t="shared" si="121"/>
        <v/>
      </c>
      <c r="AI323" s="10" t="str">
        <f t="shared" si="122"/>
        <v/>
      </c>
      <c r="AJ323" s="10" t="str">
        <f t="shared" si="123"/>
        <v/>
      </c>
      <c r="AK323" s="10" t="str">
        <f t="shared" si="124"/>
        <v/>
      </c>
      <c r="AN323" s="10" t="str">
        <f t="shared" si="125"/>
        <v/>
      </c>
      <c r="AO323" s="10" t="str">
        <f t="shared" si="126"/>
        <v/>
      </c>
      <c r="AP323" s="10" t="str">
        <f t="shared" si="127"/>
        <v/>
      </c>
      <c r="AT323" s="10" t="str">
        <f t="shared" si="128"/>
        <v/>
      </c>
      <c r="AU323" s="10" t="str">
        <f t="shared" si="129"/>
        <v/>
      </c>
      <c r="AV323" s="10" t="str">
        <f t="shared" si="130"/>
        <v/>
      </c>
      <c r="AW323" s="10" t="str">
        <f t="shared" si="131"/>
        <v/>
      </c>
      <c r="AX323" s="10" t="str">
        <f t="shared" si="132"/>
        <v/>
      </c>
      <c r="AY323" s="10" t="str">
        <f t="shared" si="113"/>
        <v/>
      </c>
      <c r="AZ323" s="10" t="str">
        <f t="shared" si="133"/>
        <v/>
      </c>
      <c r="BA323" s="10" t="str">
        <f t="shared" si="115"/>
        <v/>
      </c>
      <c r="BB323" s="10" t="str">
        <f>IFERROR(IF(AW323="","",VLOOKUP(AW323,SUSS!R:S,2,FALSE)),AY323*SUSS!$M$2)</f>
        <v/>
      </c>
      <c r="BC323" s="10" t="str">
        <f t="shared" si="114"/>
        <v/>
      </c>
    </row>
    <row r="324" spans="29:55">
      <c r="AC324" s="10" t="str">
        <f t="shared" si="116"/>
        <v/>
      </c>
      <c r="AD324" s="10" t="str">
        <f t="shared" si="117"/>
        <v/>
      </c>
      <c r="AE324" s="10" t="str">
        <f t="shared" si="118"/>
        <v/>
      </c>
      <c r="AF324" s="10" t="str">
        <f t="shared" si="119"/>
        <v/>
      </c>
      <c r="AG324" s="10" t="str">
        <f t="shared" si="120"/>
        <v/>
      </c>
      <c r="AH324" s="10" t="str">
        <f t="shared" si="121"/>
        <v/>
      </c>
      <c r="AI324" s="10" t="str">
        <f t="shared" si="122"/>
        <v/>
      </c>
      <c r="AJ324" s="10" t="str">
        <f t="shared" si="123"/>
        <v/>
      </c>
      <c r="AK324" s="10" t="str">
        <f t="shared" si="124"/>
        <v/>
      </c>
      <c r="AN324" s="10" t="str">
        <f t="shared" si="125"/>
        <v/>
      </c>
      <c r="AO324" s="10" t="str">
        <f t="shared" si="126"/>
        <v/>
      </c>
      <c r="AP324" s="10" t="str">
        <f t="shared" si="127"/>
        <v/>
      </c>
      <c r="AT324" s="10" t="str">
        <f t="shared" si="128"/>
        <v/>
      </c>
      <c r="AU324" s="10" t="str">
        <f t="shared" si="129"/>
        <v/>
      </c>
      <c r="AV324" s="10" t="str">
        <f t="shared" si="130"/>
        <v/>
      </c>
      <c r="AW324" s="10" t="str">
        <f t="shared" si="131"/>
        <v/>
      </c>
      <c r="AX324" s="10" t="str">
        <f t="shared" si="132"/>
        <v/>
      </c>
      <c r="AY324" s="10" t="str">
        <f t="shared" ref="AY324:AY387" si="134">VLOOKUP(AX324,AO:AP,2,FALSE)</f>
        <v/>
      </c>
      <c r="AZ324" s="10" t="str">
        <f t="shared" si="133"/>
        <v/>
      </c>
      <c r="BA324" s="10" t="str">
        <f t="shared" si="115"/>
        <v/>
      </c>
      <c r="BB324" s="10" t="str">
        <f>IFERROR(IF(AW324="","",VLOOKUP(AW324,SUSS!R:S,2,FALSE)),AY324*SUSS!$M$2)</f>
        <v/>
      </c>
      <c r="BC324" s="10" t="str">
        <f t="shared" si="114"/>
        <v/>
      </c>
    </row>
    <row r="325" spans="29:55">
      <c r="AC325" s="10" t="str">
        <f t="shared" si="116"/>
        <v/>
      </c>
      <c r="AD325" s="10" t="str">
        <f t="shared" si="117"/>
        <v/>
      </c>
      <c r="AE325" s="10" t="str">
        <f t="shared" si="118"/>
        <v/>
      </c>
      <c r="AF325" s="10" t="str">
        <f t="shared" si="119"/>
        <v/>
      </c>
      <c r="AG325" s="10" t="str">
        <f t="shared" si="120"/>
        <v/>
      </c>
      <c r="AH325" s="10" t="str">
        <f t="shared" si="121"/>
        <v/>
      </c>
      <c r="AI325" s="10" t="str">
        <f t="shared" si="122"/>
        <v/>
      </c>
      <c r="AJ325" s="10" t="str">
        <f t="shared" si="123"/>
        <v/>
      </c>
      <c r="AK325" s="10" t="str">
        <f t="shared" si="124"/>
        <v/>
      </c>
      <c r="AN325" s="10" t="str">
        <f t="shared" si="125"/>
        <v/>
      </c>
      <c r="AO325" s="10" t="str">
        <f t="shared" si="126"/>
        <v/>
      </c>
      <c r="AP325" s="10" t="str">
        <f t="shared" si="127"/>
        <v/>
      </c>
      <c r="AT325" s="10" t="str">
        <f t="shared" si="128"/>
        <v/>
      </c>
      <c r="AU325" s="10" t="str">
        <f t="shared" si="129"/>
        <v/>
      </c>
      <c r="AV325" s="10" t="str">
        <f t="shared" si="130"/>
        <v/>
      </c>
      <c r="AW325" s="10" t="str">
        <f t="shared" si="131"/>
        <v/>
      </c>
      <c r="AX325" s="10" t="str">
        <f t="shared" si="132"/>
        <v/>
      </c>
      <c r="AY325" s="10" t="str">
        <f t="shared" si="134"/>
        <v/>
      </c>
      <c r="AZ325" s="10" t="str">
        <f t="shared" si="133"/>
        <v/>
      </c>
      <c r="BA325" s="10" t="str">
        <f t="shared" si="115"/>
        <v/>
      </c>
      <c r="BB325" s="10" t="str">
        <f>IFERROR(IF(AW325="","",VLOOKUP(AW325,SUSS!R:S,2,FALSE)),AY325*SUSS!$M$2)</f>
        <v/>
      </c>
      <c r="BC325" s="10" t="str">
        <f t="shared" ref="BC325:BC388" si="135">IFERROR(IF(BB325&lt;&gt;"",AZ325*BB325,""),"VER")</f>
        <v/>
      </c>
    </row>
    <row r="326" spans="29:55">
      <c r="AC326" s="10" t="str">
        <f t="shared" si="116"/>
        <v/>
      </c>
      <c r="AD326" s="10" t="str">
        <f t="shared" si="117"/>
        <v/>
      </c>
      <c r="AE326" s="10" t="str">
        <f t="shared" si="118"/>
        <v/>
      </c>
      <c r="AF326" s="10" t="str">
        <f t="shared" si="119"/>
        <v/>
      </c>
      <c r="AG326" s="10" t="str">
        <f t="shared" si="120"/>
        <v/>
      </c>
      <c r="AH326" s="10" t="str">
        <f t="shared" si="121"/>
        <v/>
      </c>
      <c r="AI326" s="10" t="str">
        <f t="shared" si="122"/>
        <v/>
      </c>
      <c r="AJ326" s="10" t="str">
        <f t="shared" si="123"/>
        <v/>
      </c>
      <c r="AK326" s="10" t="str">
        <f t="shared" si="124"/>
        <v/>
      </c>
      <c r="AN326" s="10" t="str">
        <f t="shared" si="125"/>
        <v/>
      </c>
      <c r="AO326" s="10" t="str">
        <f t="shared" si="126"/>
        <v/>
      </c>
      <c r="AP326" s="10" t="str">
        <f t="shared" si="127"/>
        <v/>
      </c>
      <c r="AT326" s="10" t="str">
        <f t="shared" si="128"/>
        <v/>
      </c>
      <c r="AU326" s="10" t="str">
        <f t="shared" si="129"/>
        <v/>
      </c>
      <c r="AV326" s="10" t="str">
        <f t="shared" si="130"/>
        <v/>
      </c>
      <c r="AW326" s="10" t="str">
        <f t="shared" si="131"/>
        <v/>
      </c>
      <c r="AX326" s="10" t="str">
        <f t="shared" si="132"/>
        <v/>
      </c>
      <c r="AY326" s="10" t="str">
        <f t="shared" si="134"/>
        <v/>
      </c>
      <c r="AZ326" s="10" t="str">
        <f t="shared" si="133"/>
        <v/>
      </c>
      <c r="BA326" s="10" t="str">
        <f t="shared" si="115"/>
        <v/>
      </c>
      <c r="BB326" s="10" t="str">
        <f>IFERROR(IF(AW326="","",VLOOKUP(AW326,SUSS!R:S,2,FALSE)),AY326*SUSS!$M$2)</f>
        <v/>
      </c>
      <c r="BC326" s="10" t="str">
        <f t="shared" si="135"/>
        <v/>
      </c>
    </row>
    <row r="327" spans="29:55">
      <c r="AC327" s="10" t="str">
        <f t="shared" si="116"/>
        <v/>
      </c>
      <c r="AD327" s="10" t="str">
        <f t="shared" si="117"/>
        <v/>
      </c>
      <c r="AE327" s="10" t="str">
        <f t="shared" si="118"/>
        <v/>
      </c>
      <c r="AF327" s="10" t="str">
        <f t="shared" si="119"/>
        <v/>
      </c>
      <c r="AG327" s="10" t="str">
        <f t="shared" si="120"/>
        <v/>
      </c>
      <c r="AH327" s="10" t="str">
        <f t="shared" si="121"/>
        <v/>
      </c>
      <c r="AI327" s="10" t="str">
        <f t="shared" si="122"/>
        <v/>
      </c>
      <c r="AJ327" s="10" t="str">
        <f t="shared" si="123"/>
        <v/>
      </c>
      <c r="AK327" s="10" t="str">
        <f t="shared" si="124"/>
        <v/>
      </c>
      <c r="AN327" s="10" t="str">
        <f t="shared" si="125"/>
        <v/>
      </c>
      <c r="AO327" s="10" t="str">
        <f t="shared" si="126"/>
        <v/>
      </c>
      <c r="AP327" s="10" t="str">
        <f t="shared" si="127"/>
        <v/>
      </c>
      <c r="AT327" s="10" t="str">
        <f t="shared" si="128"/>
        <v/>
      </c>
      <c r="AU327" s="10" t="str">
        <f t="shared" si="129"/>
        <v/>
      </c>
      <c r="AV327" s="10" t="str">
        <f t="shared" si="130"/>
        <v/>
      </c>
      <c r="AW327" s="10" t="str">
        <f t="shared" si="131"/>
        <v/>
      </c>
      <c r="AX327" s="10" t="str">
        <f t="shared" si="132"/>
        <v/>
      </c>
      <c r="AY327" s="10" t="str">
        <f t="shared" si="134"/>
        <v/>
      </c>
      <c r="AZ327" s="10" t="str">
        <f t="shared" si="133"/>
        <v/>
      </c>
      <c r="BA327" s="10" t="str">
        <f t="shared" si="115"/>
        <v/>
      </c>
      <c r="BB327" s="10" t="str">
        <f>IFERROR(IF(AW327="","",VLOOKUP(AW327,SUSS!R:S,2,FALSE)),AY327*SUSS!$M$2)</f>
        <v/>
      </c>
      <c r="BC327" s="10" t="str">
        <f t="shared" si="135"/>
        <v/>
      </c>
    </row>
    <row r="328" spans="29:55">
      <c r="AC328" s="10" t="str">
        <f t="shared" si="116"/>
        <v/>
      </c>
      <c r="AD328" s="10" t="str">
        <f t="shared" si="117"/>
        <v/>
      </c>
      <c r="AE328" s="10" t="str">
        <f t="shared" si="118"/>
        <v/>
      </c>
      <c r="AF328" s="10" t="str">
        <f t="shared" si="119"/>
        <v/>
      </c>
      <c r="AG328" s="10" t="str">
        <f t="shared" si="120"/>
        <v/>
      </c>
      <c r="AH328" s="10" t="str">
        <f t="shared" si="121"/>
        <v/>
      </c>
      <c r="AI328" s="10" t="str">
        <f t="shared" si="122"/>
        <v/>
      </c>
      <c r="AJ328" s="10" t="str">
        <f t="shared" si="123"/>
        <v/>
      </c>
      <c r="AK328" s="10" t="str">
        <f t="shared" si="124"/>
        <v/>
      </c>
      <c r="AN328" s="10" t="str">
        <f t="shared" si="125"/>
        <v/>
      </c>
      <c r="AO328" s="10" t="str">
        <f t="shared" si="126"/>
        <v/>
      </c>
      <c r="AP328" s="10" t="str">
        <f t="shared" si="127"/>
        <v/>
      </c>
      <c r="AT328" s="10" t="str">
        <f t="shared" si="128"/>
        <v/>
      </c>
      <c r="AU328" s="10" t="str">
        <f t="shared" si="129"/>
        <v/>
      </c>
      <c r="AV328" s="10" t="str">
        <f t="shared" si="130"/>
        <v/>
      </c>
      <c r="AW328" s="10" t="str">
        <f t="shared" si="131"/>
        <v/>
      </c>
      <c r="AX328" s="10" t="str">
        <f t="shared" si="132"/>
        <v/>
      </c>
      <c r="AY328" s="10" t="str">
        <f t="shared" si="134"/>
        <v/>
      </c>
      <c r="AZ328" s="10" t="str">
        <f t="shared" si="133"/>
        <v/>
      </c>
      <c r="BA328" s="10" t="str">
        <f t="shared" ref="BA328:BA391" si="136">AT328&amp;" "&amp;AU328</f>
        <v/>
      </c>
      <c r="BB328" s="10" t="str">
        <f>IFERROR(IF(AW328="","",VLOOKUP(AW328,SUSS!R:S,2,FALSE)),AY328*SUSS!$M$2)</f>
        <v/>
      </c>
      <c r="BC328" s="10" t="str">
        <f t="shared" si="135"/>
        <v/>
      </c>
    </row>
    <row r="329" spans="29:55">
      <c r="AC329" s="10" t="str">
        <f t="shared" si="116"/>
        <v/>
      </c>
      <c r="AD329" s="10" t="str">
        <f t="shared" si="117"/>
        <v/>
      </c>
      <c r="AE329" s="10" t="str">
        <f t="shared" si="118"/>
        <v/>
      </c>
      <c r="AF329" s="10" t="str">
        <f t="shared" si="119"/>
        <v/>
      </c>
      <c r="AG329" s="10" t="str">
        <f t="shared" si="120"/>
        <v/>
      </c>
      <c r="AH329" s="10" t="str">
        <f t="shared" si="121"/>
        <v/>
      </c>
      <c r="AI329" s="10" t="str">
        <f t="shared" si="122"/>
        <v/>
      </c>
      <c r="AJ329" s="10" t="str">
        <f t="shared" si="123"/>
        <v/>
      </c>
      <c r="AK329" s="10" t="str">
        <f t="shared" si="124"/>
        <v/>
      </c>
      <c r="AN329" s="10" t="str">
        <f t="shared" si="125"/>
        <v/>
      </c>
      <c r="AO329" s="10" t="str">
        <f t="shared" si="126"/>
        <v/>
      </c>
      <c r="AP329" s="10" t="str">
        <f t="shared" si="127"/>
        <v/>
      </c>
      <c r="AT329" s="10" t="str">
        <f t="shared" si="128"/>
        <v/>
      </c>
      <c r="AU329" s="10" t="str">
        <f t="shared" si="129"/>
        <v/>
      </c>
      <c r="AV329" s="10" t="str">
        <f t="shared" si="130"/>
        <v/>
      </c>
      <c r="AW329" s="10" t="str">
        <f t="shared" si="131"/>
        <v/>
      </c>
      <c r="AX329" s="10" t="str">
        <f t="shared" si="132"/>
        <v/>
      </c>
      <c r="AY329" s="10" t="str">
        <f t="shared" si="134"/>
        <v/>
      </c>
      <c r="AZ329" s="10" t="str">
        <f t="shared" si="133"/>
        <v/>
      </c>
      <c r="BA329" s="10" t="str">
        <f t="shared" si="136"/>
        <v/>
      </c>
      <c r="BB329" s="10" t="str">
        <f>IFERROR(IF(AW329="","",VLOOKUP(AW329,SUSS!R:S,2,FALSE)),AY329*SUSS!$M$2)</f>
        <v/>
      </c>
      <c r="BC329" s="10" t="str">
        <f t="shared" si="135"/>
        <v/>
      </c>
    </row>
    <row r="330" spans="29:55">
      <c r="AC330" s="10" t="str">
        <f t="shared" si="116"/>
        <v/>
      </c>
      <c r="AD330" s="10" t="str">
        <f t="shared" si="117"/>
        <v/>
      </c>
      <c r="AE330" s="10" t="str">
        <f t="shared" si="118"/>
        <v/>
      </c>
      <c r="AF330" s="10" t="str">
        <f t="shared" si="119"/>
        <v/>
      </c>
      <c r="AG330" s="10" t="str">
        <f t="shared" si="120"/>
        <v/>
      </c>
      <c r="AH330" s="10" t="str">
        <f t="shared" si="121"/>
        <v/>
      </c>
      <c r="AI330" s="10" t="str">
        <f t="shared" si="122"/>
        <v/>
      </c>
      <c r="AJ330" s="10" t="str">
        <f t="shared" si="123"/>
        <v/>
      </c>
      <c r="AK330" s="10" t="str">
        <f t="shared" si="124"/>
        <v/>
      </c>
      <c r="AN330" s="10" t="str">
        <f t="shared" si="125"/>
        <v/>
      </c>
      <c r="AO330" s="10" t="str">
        <f t="shared" si="126"/>
        <v/>
      </c>
      <c r="AP330" s="10" t="str">
        <f t="shared" si="127"/>
        <v/>
      </c>
      <c r="AT330" s="10" t="str">
        <f t="shared" si="128"/>
        <v/>
      </c>
      <c r="AU330" s="10" t="str">
        <f t="shared" si="129"/>
        <v/>
      </c>
      <c r="AV330" s="10" t="str">
        <f t="shared" si="130"/>
        <v/>
      </c>
      <c r="AW330" s="10" t="str">
        <f t="shared" si="131"/>
        <v/>
      </c>
      <c r="AX330" s="10" t="str">
        <f t="shared" si="132"/>
        <v/>
      </c>
      <c r="AY330" s="10" t="str">
        <f t="shared" si="134"/>
        <v/>
      </c>
      <c r="AZ330" s="10" t="str">
        <f t="shared" si="133"/>
        <v/>
      </c>
      <c r="BA330" s="10" t="str">
        <f t="shared" si="136"/>
        <v/>
      </c>
      <c r="BB330" s="10" t="str">
        <f>IFERROR(IF(AW330="","",VLOOKUP(AW330,SUSS!R:S,2,FALSE)),AY330*SUSS!$M$2)</f>
        <v/>
      </c>
      <c r="BC330" s="10" t="str">
        <f t="shared" si="135"/>
        <v/>
      </c>
    </row>
    <row r="331" spans="29:55">
      <c r="AC331" s="10" t="str">
        <f t="shared" si="116"/>
        <v/>
      </c>
      <c r="AD331" s="10" t="str">
        <f t="shared" si="117"/>
        <v/>
      </c>
      <c r="AE331" s="10" t="str">
        <f t="shared" si="118"/>
        <v/>
      </c>
      <c r="AF331" s="10" t="str">
        <f t="shared" si="119"/>
        <v/>
      </c>
      <c r="AG331" s="10" t="str">
        <f t="shared" si="120"/>
        <v/>
      </c>
      <c r="AH331" s="10" t="str">
        <f t="shared" si="121"/>
        <v/>
      </c>
      <c r="AI331" s="10" t="str">
        <f t="shared" si="122"/>
        <v/>
      </c>
      <c r="AJ331" s="10" t="str">
        <f t="shared" si="123"/>
        <v/>
      </c>
      <c r="AK331" s="10" t="str">
        <f t="shared" si="124"/>
        <v/>
      </c>
      <c r="AN331" s="10" t="str">
        <f t="shared" si="125"/>
        <v/>
      </c>
      <c r="AO331" s="10" t="str">
        <f t="shared" si="126"/>
        <v/>
      </c>
      <c r="AP331" s="10" t="str">
        <f t="shared" si="127"/>
        <v/>
      </c>
      <c r="AT331" s="10" t="str">
        <f t="shared" si="128"/>
        <v/>
      </c>
      <c r="AU331" s="10" t="str">
        <f t="shared" si="129"/>
        <v/>
      </c>
      <c r="AV331" s="10" t="str">
        <f t="shared" si="130"/>
        <v/>
      </c>
      <c r="AW331" s="10" t="str">
        <f t="shared" si="131"/>
        <v/>
      </c>
      <c r="AX331" s="10" t="str">
        <f t="shared" si="132"/>
        <v/>
      </c>
      <c r="AY331" s="10" t="str">
        <f t="shared" si="134"/>
        <v/>
      </c>
      <c r="AZ331" s="10" t="str">
        <f t="shared" si="133"/>
        <v/>
      </c>
      <c r="BA331" s="10" t="str">
        <f t="shared" si="136"/>
        <v/>
      </c>
      <c r="BB331" s="10" t="str">
        <f>IFERROR(IF(AW331="","",VLOOKUP(AW331,SUSS!R:S,2,FALSE)),AY331*SUSS!$M$2)</f>
        <v/>
      </c>
      <c r="BC331" s="10" t="str">
        <f t="shared" si="135"/>
        <v/>
      </c>
    </row>
    <row r="332" spans="29:55">
      <c r="AC332" s="10" t="str">
        <f t="shared" si="116"/>
        <v/>
      </c>
      <c r="AD332" s="10" t="str">
        <f t="shared" si="117"/>
        <v/>
      </c>
      <c r="AE332" s="10" t="str">
        <f t="shared" si="118"/>
        <v/>
      </c>
      <c r="AF332" s="10" t="str">
        <f t="shared" si="119"/>
        <v/>
      </c>
      <c r="AG332" s="10" t="str">
        <f t="shared" si="120"/>
        <v/>
      </c>
      <c r="AH332" s="10" t="str">
        <f t="shared" si="121"/>
        <v/>
      </c>
      <c r="AI332" s="10" t="str">
        <f t="shared" si="122"/>
        <v/>
      </c>
      <c r="AJ332" s="10" t="str">
        <f t="shared" si="123"/>
        <v/>
      </c>
      <c r="AK332" s="10" t="str">
        <f t="shared" si="124"/>
        <v/>
      </c>
      <c r="AN332" s="10" t="str">
        <f t="shared" si="125"/>
        <v/>
      </c>
      <c r="AO332" s="10" t="str">
        <f t="shared" si="126"/>
        <v/>
      </c>
      <c r="AP332" s="10" t="str">
        <f t="shared" si="127"/>
        <v/>
      </c>
      <c r="AT332" s="10" t="str">
        <f t="shared" si="128"/>
        <v/>
      </c>
      <c r="AU332" s="10" t="str">
        <f t="shared" si="129"/>
        <v/>
      </c>
      <c r="AV332" s="10" t="str">
        <f t="shared" si="130"/>
        <v/>
      </c>
      <c r="AW332" s="10" t="str">
        <f t="shared" si="131"/>
        <v/>
      </c>
      <c r="AX332" s="10" t="str">
        <f t="shared" si="132"/>
        <v/>
      </c>
      <c r="AY332" s="10" t="str">
        <f t="shared" si="134"/>
        <v/>
      </c>
      <c r="AZ332" s="10" t="str">
        <f t="shared" si="133"/>
        <v/>
      </c>
      <c r="BA332" s="10" t="str">
        <f t="shared" si="136"/>
        <v/>
      </c>
      <c r="BB332" s="10" t="str">
        <f>IFERROR(IF(AW332="","",VLOOKUP(AW332,SUSS!R:S,2,FALSE)),AY332*SUSS!$M$2)</f>
        <v/>
      </c>
      <c r="BC332" s="10" t="str">
        <f t="shared" si="135"/>
        <v/>
      </c>
    </row>
    <row r="333" spans="29:55">
      <c r="AC333" s="10" t="str">
        <f t="shared" si="116"/>
        <v/>
      </c>
      <c r="AD333" s="10" t="str">
        <f t="shared" si="117"/>
        <v/>
      </c>
      <c r="AE333" s="10" t="str">
        <f t="shared" si="118"/>
        <v/>
      </c>
      <c r="AF333" s="10" t="str">
        <f t="shared" si="119"/>
        <v/>
      </c>
      <c r="AG333" s="10" t="str">
        <f t="shared" si="120"/>
        <v/>
      </c>
      <c r="AH333" s="10" t="str">
        <f t="shared" si="121"/>
        <v/>
      </c>
      <c r="AI333" s="10" t="str">
        <f t="shared" si="122"/>
        <v/>
      </c>
      <c r="AJ333" s="10" t="str">
        <f t="shared" si="123"/>
        <v/>
      </c>
      <c r="AK333" s="10" t="str">
        <f t="shared" si="124"/>
        <v/>
      </c>
      <c r="AN333" s="10" t="str">
        <f t="shared" si="125"/>
        <v/>
      </c>
      <c r="AO333" s="10" t="str">
        <f t="shared" si="126"/>
        <v/>
      </c>
      <c r="AP333" s="10" t="str">
        <f t="shared" si="127"/>
        <v/>
      </c>
      <c r="AT333" s="10" t="str">
        <f t="shared" si="128"/>
        <v/>
      </c>
      <c r="AU333" s="10" t="str">
        <f t="shared" si="129"/>
        <v/>
      </c>
      <c r="AV333" s="10" t="str">
        <f t="shared" si="130"/>
        <v/>
      </c>
      <c r="AW333" s="10" t="str">
        <f t="shared" si="131"/>
        <v/>
      </c>
      <c r="AX333" s="10" t="str">
        <f t="shared" si="132"/>
        <v/>
      </c>
      <c r="AY333" s="10" t="str">
        <f t="shared" si="134"/>
        <v/>
      </c>
      <c r="AZ333" s="10" t="str">
        <f t="shared" si="133"/>
        <v/>
      </c>
      <c r="BA333" s="10" t="str">
        <f t="shared" si="136"/>
        <v/>
      </c>
      <c r="BB333" s="10" t="str">
        <f>IFERROR(IF(AW333="","",VLOOKUP(AW333,SUSS!R:S,2,FALSE)),AY333*SUSS!$M$2)</f>
        <v/>
      </c>
      <c r="BC333" s="10" t="str">
        <f t="shared" si="135"/>
        <v/>
      </c>
    </row>
    <row r="334" spans="29:55">
      <c r="AC334" s="10" t="str">
        <f t="shared" si="116"/>
        <v/>
      </c>
      <c r="AD334" s="10" t="str">
        <f t="shared" si="117"/>
        <v/>
      </c>
      <c r="AE334" s="10" t="str">
        <f t="shared" si="118"/>
        <v/>
      </c>
      <c r="AF334" s="10" t="str">
        <f t="shared" si="119"/>
        <v/>
      </c>
      <c r="AG334" s="10" t="str">
        <f t="shared" si="120"/>
        <v/>
      </c>
      <c r="AH334" s="10" t="str">
        <f t="shared" si="121"/>
        <v/>
      </c>
      <c r="AI334" s="10" t="str">
        <f t="shared" si="122"/>
        <v/>
      </c>
      <c r="AJ334" s="10" t="str">
        <f t="shared" si="123"/>
        <v/>
      </c>
      <c r="AK334" s="10" t="str">
        <f t="shared" si="124"/>
        <v/>
      </c>
      <c r="AN334" s="10" t="str">
        <f t="shared" si="125"/>
        <v/>
      </c>
      <c r="AO334" s="10" t="str">
        <f t="shared" si="126"/>
        <v/>
      </c>
      <c r="AP334" s="10" t="str">
        <f t="shared" si="127"/>
        <v/>
      </c>
      <c r="AT334" s="10" t="str">
        <f t="shared" si="128"/>
        <v/>
      </c>
      <c r="AU334" s="10" t="str">
        <f t="shared" si="129"/>
        <v/>
      </c>
      <c r="AV334" s="10" t="str">
        <f t="shared" si="130"/>
        <v/>
      </c>
      <c r="AW334" s="10" t="str">
        <f t="shared" si="131"/>
        <v/>
      </c>
      <c r="AX334" s="10" t="str">
        <f t="shared" si="132"/>
        <v/>
      </c>
      <c r="AY334" s="10" t="str">
        <f t="shared" si="134"/>
        <v/>
      </c>
      <c r="AZ334" s="10" t="str">
        <f t="shared" si="133"/>
        <v/>
      </c>
      <c r="BA334" s="10" t="str">
        <f t="shared" si="136"/>
        <v/>
      </c>
      <c r="BB334" s="10" t="str">
        <f>IFERROR(IF(AW334="","",VLOOKUP(AW334,SUSS!R:S,2,FALSE)),AY334*SUSS!$M$2)</f>
        <v/>
      </c>
      <c r="BC334" s="10" t="str">
        <f t="shared" si="135"/>
        <v/>
      </c>
    </row>
    <row r="335" spans="29:55">
      <c r="AC335" s="10" t="str">
        <f t="shared" si="116"/>
        <v/>
      </c>
      <c r="AD335" s="10" t="str">
        <f t="shared" si="117"/>
        <v/>
      </c>
      <c r="AE335" s="10" t="str">
        <f t="shared" si="118"/>
        <v/>
      </c>
      <c r="AF335" s="10" t="str">
        <f t="shared" si="119"/>
        <v/>
      </c>
      <c r="AG335" s="10" t="str">
        <f t="shared" si="120"/>
        <v/>
      </c>
      <c r="AH335" s="10" t="str">
        <f t="shared" si="121"/>
        <v/>
      </c>
      <c r="AI335" s="10" t="str">
        <f t="shared" si="122"/>
        <v/>
      </c>
      <c r="AJ335" s="10" t="str">
        <f t="shared" si="123"/>
        <v/>
      </c>
      <c r="AK335" s="10" t="str">
        <f t="shared" si="124"/>
        <v/>
      </c>
      <c r="AN335" s="10" t="str">
        <f t="shared" si="125"/>
        <v/>
      </c>
      <c r="AO335" s="10" t="str">
        <f t="shared" si="126"/>
        <v/>
      </c>
      <c r="AP335" s="10" t="str">
        <f t="shared" si="127"/>
        <v/>
      </c>
      <c r="AT335" s="10" t="str">
        <f t="shared" si="128"/>
        <v/>
      </c>
      <c r="AU335" s="10" t="str">
        <f t="shared" si="129"/>
        <v/>
      </c>
      <c r="AV335" s="10" t="str">
        <f t="shared" si="130"/>
        <v/>
      </c>
      <c r="AW335" s="10" t="str">
        <f t="shared" si="131"/>
        <v/>
      </c>
      <c r="AX335" s="10" t="str">
        <f t="shared" si="132"/>
        <v/>
      </c>
      <c r="AY335" s="10" t="str">
        <f t="shared" si="134"/>
        <v/>
      </c>
      <c r="AZ335" s="10" t="str">
        <f t="shared" si="133"/>
        <v/>
      </c>
      <c r="BA335" s="10" t="str">
        <f t="shared" si="136"/>
        <v/>
      </c>
      <c r="BB335" s="10" t="str">
        <f>IFERROR(IF(AW335="","",VLOOKUP(AW335,SUSS!R:S,2,FALSE)),AY335*SUSS!$M$2)</f>
        <v/>
      </c>
      <c r="BC335" s="10" t="str">
        <f t="shared" si="135"/>
        <v/>
      </c>
    </row>
    <row r="336" spans="29:55">
      <c r="AC336" s="10" t="str">
        <f t="shared" si="116"/>
        <v/>
      </c>
      <c r="AD336" s="10" t="str">
        <f t="shared" si="117"/>
        <v/>
      </c>
      <c r="AE336" s="10" t="str">
        <f t="shared" si="118"/>
        <v/>
      </c>
      <c r="AF336" s="10" t="str">
        <f t="shared" si="119"/>
        <v/>
      </c>
      <c r="AG336" s="10" t="str">
        <f t="shared" si="120"/>
        <v/>
      </c>
      <c r="AH336" s="10" t="str">
        <f t="shared" si="121"/>
        <v/>
      </c>
      <c r="AI336" s="10" t="str">
        <f t="shared" si="122"/>
        <v/>
      </c>
      <c r="AJ336" s="10" t="str">
        <f t="shared" si="123"/>
        <v/>
      </c>
      <c r="AK336" s="10" t="str">
        <f t="shared" si="124"/>
        <v/>
      </c>
      <c r="AN336" s="10" t="str">
        <f t="shared" si="125"/>
        <v/>
      </c>
      <c r="AO336" s="10" t="str">
        <f t="shared" si="126"/>
        <v/>
      </c>
      <c r="AP336" s="10" t="str">
        <f t="shared" si="127"/>
        <v/>
      </c>
      <c r="AT336" s="10" t="str">
        <f t="shared" si="128"/>
        <v/>
      </c>
      <c r="AU336" s="10" t="str">
        <f t="shared" si="129"/>
        <v/>
      </c>
      <c r="AV336" s="10" t="str">
        <f t="shared" si="130"/>
        <v/>
      </c>
      <c r="AW336" s="10" t="str">
        <f t="shared" si="131"/>
        <v/>
      </c>
      <c r="AX336" s="10" t="str">
        <f t="shared" si="132"/>
        <v/>
      </c>
      <c r="AY336" s="10" t="str">
        <f t="shared" si="134"/>
        <v/>
      </c>
      <c r="AZ336" s="10" t="str">
        <f t="shared" si="133"/>
        <v/>
      </c>
      <c r="BA336" s="10" t="str">
        <f t="shared" si="136"/>
        <v/>
      </c>
      <c r="BB336" s="10" t="str">
        <f>IFERROR(IF(AW336="","",VLOOKUP(AW336,SUSS!R:S,2,FALSE)),AY336*SUSS!$M$2)</f>
        <v/>
      </c>
      <c r="BC336" s="10" t="str">
        <f t="shared" si="135"/>
        <v/>
      </c>
    </row>
    <row r="337" spans="29:55">
      <c r="AC337" s="10" t="str">
        <f t="shared" si="116"/>
        <v/>
      </c>
      <c r="AD337" s="10" t="str">
        <f t="shared" si="117"/>
        <v/>
      </c>
      <c r="AE337" s="10" t="str">
        <f t="shared" si="118"/>
        <v/>
      </c>
      <c r="AF337" s="10" t="str">
        <f t="shared" si="119"/>
        <v/>
      </c>
      <c r="AG337" s="10" t="str">
        <f t="shared" si="120"/>
        <v/>
      </c>
      <c r="AH337" s="10" t="str">
        <f t="shared" si="121"/>
        <v/>
      </c>
      <c r="AI337" s="10" t="str">
        <f t="shared" si="122"/>
        <v/>
      </c>
      <c r="AJ337" s="10" t="str">
        <f t="shared" si="123"/>
        <v/>
      </c>
      <c r="AK337" s="10" t="str">
        <f t="shared" si="124"/>
        <v/>
      </c>
      <c r="AN337" s="10" t="str">
        <f t="shared" si="125"/>
        <v/>
      </c>
      <c r="AO337" s="10" t="str">
        <f t="shared" si="126"/>
        <v/>
      </c>
      <c r="AP337" s="10" t="str">
        <f t="shared" si="127"/>
        <v/>
      </c>
      <c r="AT337" s="10" t="str">
        <f t="shared" si="128"/>
        <v/>
      </c>
      <c r="AU337" s="10" t="str">
        <f t="shared" si="129"/>
        <v/>
      </c>
      <c r="AV337" s="10" t="str">
        <f t="shared" si="130"/>
        <v/>
      </c>
      <c r="AW337" s="10" t="str">
        <f t="shared" si="131"/>
        <v/>
      </c>
      <c r="AX337" s="10" t="str">
        <f t="shared" si="132"/>
        <v/>
      </c>
      <c r="AY337" s="10" t="str">
        <f t="shared" si="134"/>
        <v/>
      </c>
      <c r="AZ337" s="10" t="str">
        <f t="shared" si="133"/>
        <v/>
      </c>
      <c r="BA337" s="10" t="str">
        <f t="shared" si="136"/>
        <v/>
      </c>
      <c r="BB337" s="10" t="str">
        <f>IFERROR(IF(AW337="","",VLOOKUP(AW337,SUSS!R:S,2,FALSE)),AY337*SUSS!$M$2)</f>
        <v/>
      </c>
      <c r="BC337" s="10" t="str">
        <f t="shared" si="135"/>
        <v/>
      </c>
    </row>
    <row r="338" spans="29:55">
      <c r="AC338" s="10" t="str">
        <f t="shared" si="116"/>
        <v/>
      </c>
      <c r="AD338" s="10" t="str">
        <f t="shared" si="117"/>
        <v/>
      </c>
      <c r="AE338" s="10" t="str">
        <f t="shared" si="118"/>
        <v/>
      </c>
      <c r="AF338" s="10" t="str">
        <f t="shared" si="119"/>
        <v/>
      </c>
      <c r="AG338" s="10" t="str">
        <f t="shared" si="120"/>
        <v/>
      </c>
      <c r="AH338" s="10" t="str">
        <f t="shared" si="121"/>
        <v/>
      </c>
      <c r="AI338" s="10" t="str">
        <f t="shared" si="122"/>
        <v/>
      </c>
      <c r="AJ338" s="10" t="str">
        <f t="shared" si="123"/>
        <v/>
      </c>
      <c r="AK338" s="10" t="str">
        <f t="shared" si="124"/>
        <v/>
      </c>
      <c r="AN338" s="10" t="str">
        <f t="shared" si="125"/>
        <v/>
      </c>
      <c r="AO338" s="10" t="str">
        <f t="shared" si="126"/>
        <v/>
      </c>
      <c r="AP338" s="10" t="str">
        <f t="shared" si="127"/>
        <v/>
      </c>
      <c r="AT338" s="10" t="str">
        <f t="shared" si="128"/>
        <v/>
      </c>
      <c r="AU338" s="10" t="str">
        <f t="shared" si="129"/>
        <v/>
      </c>
      <c r="AV338" s="10" t="str">
        <f t="shared" si="130"/>
        <v/>
      </c>
      <c r="AW338" s="10" t="str">
        <f t="shared" si="131"/>
        <v/>
      </c>
      <c r="AX338" s="10" t="str">
        <f t="shared" si="132"/>
        <v/>
      </c>
      <c r="AY338" s="10" t="str">
        <f t="shared" si="134"/>
        <v/>
      </c>
      <c r="AZ338" s="10" t="str">
        <f t="shared" si="133"/>
        <v/>
      </c>
      <c r="BA338" s="10" t="str">
        <f t="shared" si="136"/>
        <v/>
      </c>
      <c r="BB338" s="10" t="str">
        <f>IFERROR(IF(AW338="","",VLOOKUP(AW338,SUSS!R:S,2,FALSE)),AY338*SUSS!$M$2)</f>
        <v/>
      </c>
      <c r="BC338" s="10" t="str">
        <f t="shared" si="135"/>
        <v/>
      </c>
    </row>
    <row r="339" spans="29:55">
      <c r="AC339" s="10" t="str">
        <f t="shared" si="116"/>
        <v/>
      </c>
      <c r="AD339" s="10" t="str">
        <f t="shared" si="117"/>
        <v/>
      </c>
      <c r="AE339" s="10" t="str">
        <f t="shared" si="118"/>
        <v/>
      </c>
      <c r="AF339" s="10" t="str">
        <f t="shared" si="119"/>
        <v/>
      </c>
      <c r="AG339" s="10" t="str">
        <f t="shared" si="120"/>
        <v/>
      </c>
      <c r="AH339" s="10" t="str">
        <f t="shared" si="121"/>
        <v/>
      </c>
      <c r="AI339" s="10" t="str">
        <f t="shared" si="122"/>
        <v/>
      </c>
      <c r="AJ339" s="10" t="str">
        <f t="shared" si="123"/>
        <v/>
      </c>
      <c r="AK339" s="10" t="str">
        <f t="shared" si="124"/>
        <v/>
      </c>
      <c r="AN339" s="10" t="str">
        <f t="shared" si="125"/>
        <v/>
      </c>
      <c r="AO339" s="10" t="str">
        <f t="shared" si="126"/>
        <v/>
      </c>
      <c r="AP339" s="10" t="str">
        <f t="shared" si="127"/>
        <v/>
      </c>
      <c r="AT339" s="10" t="str">
        <f t="shared" si="128"/>
        <v/>
      </c>
      <c r="AU339" s="10" t="str">
        <f t="shared" si="129"/>
        <v/>
      </c>
      <c r="AV339" s="10" t="str">
        <f t="shared" si="130"/>
        <v/>
      </c>
      <c r="AW339" s="10" t="str">
        <f t="shared" si="131"/>
        <v/>
      </c>
      <c r="AX339" s="10" t="str">
        <f t="shared" si="132"/>
        <v/>
      </c>
      <c r="AY339" s="10" t="str">
        <f t="shared" si="134"/>
        <v/>
      </c>
      <c r="AZ339" s="10" t="str">
        <f t="shared" si="133"/>
        <v/>
      </c>
      <c r="BA339" s="10" t="str">
        <f t="shared" si="136"/>
        <v/>
      </c>
      <c r="BB339" s="10" t="str">
        <f>IFERROR(IF(AW339="","",VLOOKUP(AW339,SUSS!R:S,2,FALSE)),AY339*SUSS!$M$2)</f>
        <v/>
      </c>
      <c r="BC339" s="10" t="str">
        <f t="shared" si="135"/>
        <v/>
      </c>
    </row>
    <row r="340" spans="29:55">
      <c r="AC340" s="10" t="str">
        <f t="shared" si="116"/>
        <v/>
      </c>
      <c r="AD340" s="10" t="str">
        <f t="shared" si="117"/>
        <v/>
      </c>
      <c r="AE340" s="10" t="str">
        <f t="shared" si="118"/>
        <v/>
      </c>
      <c r="AF340" s="10" t="str">
        <f t="shared" si="119"/>
        <v/>
      </c>
      <c r="AG340" s="10" t="str">
        <f t="shared" si="120"/>
        <v/>
      </c>
      <c r="AH340" s="10" t="str">
        <f t="shared" si="121"/>
        <v/>
      </c>
      <c r="AI340" s="10" t="str">
        <f t="shared" si="122"/>
        <v/>
      </c>
      <c r="AJ340" s="10" t="str">
        <f t="shared" si="123"/>
        <v/>
      </c>
      <c r="AK340" s="10" t="str">
        <f t="shared" si="124"/>
        <v/>
      </c>
      <c r="AN340" s="10" t="str">
        <f t="shared" si="125"/>
        <v/>
      </c>
      <c r="AO340" s="10" t="str">
        <f t="shared" si="126"/>
        <v/>
      </c>
      <c r="AP340" s="10" t="str">
        <f t="shared" si="127"/>
        <v/>
      </c>
      <c r="AT340" s="10" t="str">
        <f t="shared" si="128"/>
        <v/>
      </c>
      <c r="AU340" s="10" t="str">
        <f t="shared" si="129"/>
        <v/>
      </c>
      <c r="AV340" s="10" t="str">
        <f t="shared" si="130"/>
        <v/>
      </c>
      <c r="AW340" s="10" t="str">
        <f t="shared" si="131"/>
        <v/>
      </c>
      <c r="AX340" s="10" t="str">
        <f t="shared" si="132"/>
        <v/>
      </c>
      <c r="AY340" s="10" t="str">
        <f t="shared" si="134"/>
        <v/>
      </c>
      <c r="AZ340" s="10" t="str">
        <f t="shared" si="133"/>
        <v/>
      </c>
      <c r="BA340" s="10" t="str">
        <f t="shared" si="136"/>
        <v/>
      </c>
      <c r="BB340" s="10" t="str">
        <f>IFERROR(IF(AW340="","",VLOOKUP(AW340,SUSS!R:S,2,FALSE)),AY340*SUSS!$M$2)</f>
        <v/>
      </c>
      <c r="BC340" s="10" t="str">
        <f t="shared" si="135"/>
        <v/>
      </c>
    </row>
    <row r="341" spans="29:55">
      <c r="AC341" s="10" t="str">
        <f t="shared" si="116"/>
        <v/>
      </c>
      <c r="AD341" s="10" t="str">
        <f t="shared" si="117"/>
        <v/>
      </c>
      <c r="AE341" s="10" t="str">
        <f t="shared" si="118"/>
        <v/>
      </c>
      <c r="AF341" s="10" t="str">
        <f t="shared" si="119"/>
        <v/>
      </c>
      <c r="AG341" s="10" t="str">
        <f t="shared" si="120"/>
        <v/>
      </c>
      <c r="AH341" s="10" t="str">
        <f t="shared" si="121"/>
        <v/>
      </c>
      <c r="AI341" s="10" t="str">
        <f t="shared" si="122"/>
        <v/>
      </c>
      <c r="AJ341" s="10" t="str">
        <f t="shared" si="123"/>
        <v/>
      </c>
      <c r="AK341" s="10" t="str">
        <f t="shared" si="124"/>
        <v/>
      </c>
      <c r="AN341" s="10" t="str">
        <f t="shared" si="125"/>
        <v/>
      </c>
      <c r="AO341" s="10" t="str">
        <f t="shared" si="126"/>
        <v/>
      </c>
      <c r="AP341" s="10" t="str">
        <f t="shared" si="127"/>
        <v/>
      </c>
      <c r="AT341" s="10" t="str">
        <f t="shared" si="128"/>
        <v/>
      </c>
      <c r="AU341" s="10" t="str">
        <f t="shared" si="129"/>
        <v/>
      </c>
      <c r="AV341" s="10" t="str">
        <f t="shared" si="130"/>
        <v/>
      </c>
      <c r="AW341" s="10" t="str">
        <f t="shared" si="131"/>
        <v/>
      </c>
      <c r="AX341" s="10" t="str">
        <f t="shared" si="132"/>
        <v/>
      </c>
      <c r="AY341" s="10" t="str">
        <f t="shared" si="134"/>
        <v/>
      </c>
      <c r="AZ341" s="10" t="str">
        <f t="shared" si="133"/>
        <v/>
      </c>
      <c r="BA341" s="10" t="str">
        <f t="shared" si="136"/>
        <v/>
      </c>
      <c r="BB341" s="10" t="str">
        <f>IFERROR(IF(AW341="","",VLOOKUP(AW341,SUSS!R:S,2,FALSE)),AY341*SUSS!$M$2)</f>
        <v/>
      </c>
      <c r="BC341" s="10" t="str">
        <f t="shared" si="135"/>
        <v/>
      </c>
    </row>
    <row r="342" spans="29:55">
      <c r="AC342" s="10" t="str">
        <f t="shared" si="116"/>
        <v/>
      </c>
      <c r="AD342" s="10" t="str">
        <f t="shared" si="117"/>
        <v/>
      </c>
      <c r="AE342" s="10" t="str">
        <f t="shared" si="118"/>
        <v/>
      </c>
      <c r="AF342" s="10" t="str">
        <f t="shared" si="119"/>
        <v/>
      </c>
      <c r="AG342" s="10" t="str">
        <f t="shared" si="120"/>
        <v/>
      </c>
      <c r="AH342" s="10" t="str">
        <f t="shared" si="121"/>
        <v/>
      </c>
      <c r="AI342" s="10" t="str">
        <f t="shared" si="122"/>
        <v/>
      </c>
      <c r="AJ342" s="10" t="str">
        <f t="shared" si="123"/>
        <v/>
      </c>
      <c r="AK342" s="10" t="str">
        <f t="shared" si="124"/>
        <v/>
      </c>
      <c r="AN342" s="10" t="str">
        <f t="shared" si="125"/>
        <v/>
      </c>
      <c r="AO342" s="10" t="str">
        <f t="shared" si="126"/>
        <v/>
      </c>
      <c r="AP342" s="10" t="str">
        <f t="shared" si="127"/>
        <v/>
      </c>
      <c r="AT342" s="10" t="str">
        <f t="shared" si="128"/>
        <v/>
      </c>
      <c r="AU342" s="10" t="str">
        <f t="shared" si="129"/>
        <v/>
      </c>
      <c r="AV342" s="10" t="str">
        <f t="shared" si="130"/>
        <v/>
      </c>
      <c r="AW342" s="10" t="str">
        <f t="shared" si="131"/>
        <v/>
      </c>
      <c r="AX342" s="10" t="str">
        <f t="shared" si="132"/>
        <v/>
      </c>
      <c r="AY342" s="10" t="str">
        <f t="shared" si="134"/>
        <v/>
      </c>
      <c r="AZ342" s="10" t="str">
        <f t="shared" si="133"/>
        <v/>
      </c>
      <c r="BA342" s="10" t="str">
        <f t="shared" si="136"/>
        <v/>
      </c>
      <c r="BB342" s="10" t="str">
        <f>IFERROR(IF(AW342="","",VLOOKUP(AW342,SUSS!R:S,2,FALSE)),AY342*SUSS!$M$2)</f>
        <v/>
      </c>
      <c r="BC342" s="10" t="str">
        <f t="shared" si="135"/>
        <v/>
      </c>
    </row>
    <row r="343" spans="29:55">
      <c r="AC343" s="10" t="str">
        <f t="shared" si="116"/>
        <v/>
      </c>
      <c r="AD343" s="10" t="str">
        <f t="shared" si="117"/>
        <v/>
      </c>
      <c r="AE343" s="10" t="str">
        <f t="shared" si="118"/>
        <v/>
      </c>
      <c r="AF343" s="10" t="str">
        <f t="shared" si="119"/>
        <v/>
      </c>
      <c r="AG343" s="10" t="str">
        <f t="shared" si="120"/>
        <v/>
      </c>
      <c r="AH343" s="10" t="str">
        <f t="shared" si="121"/>
        <v/>
      </c>
      <c r="AI343" s="10" t="str">
        <f t="shared" si="122"/>
        <v/>
      </c>
      <c r="AJ343" s="10" t="str">
        <f t="shared" si="123"/>
        <v/>
      </c>
      <c r="AK343" s="10" t="str">
        <f t="shared" si="124"/>
        <v/>
      </c>
      <c r="AN343" s="10" t="str">
        <f t="shared" si="125"/>
        <v/>
      </c>
      <c r="AO343" s="10" t="str">
        <f t="shared" si="126"/>
        <v/>
      </c>
      <c r="AP343" s="10" t="str">
        <f t="shared" si="127"/>
        <v/>
      </c>
      <c r="AT343" s="10" t="str">
        <f t="shared" si="128"/>
        <v/>
      </c>
      <c r="AU343" s="10" t="str">
        <f t="shared" si="129"/>
        <v/>
      </c>
      <c r="AV343" s="10" t="str">
        <f t="shared" si="130"/>
        <v/>
      </c>
      <c r="AW343" s="10" t="str">
        <f t="shared" si="131"/>
        <v/>
      </c>
      <c r="AX343" s="10" t="str">
        <f t="shared" si="132"/>
        <v/>
      </c>
      <c r="AY343" s="10" t="str">
        <f t="shared" si="134"/>
        <v/>
      </c>
      <c r="AZ343" s="10" t="str">
        <f t="shared" si="133"/>
        <v/>
      </c>
      <c r="BA343" s="10" t="str">
        <f t="shared" si="136"/>
        <v/>
      </c>
      <c r="BB343" s="10" t="str">
        <f>IFERROR(IF(AW343="","",VLOOKUP(AW343,SUSS!R:S,2,FALSE)),AY343*SUSS!$M$2)</f>
        <v/>
      </c>
      <c r="BC343" s="10" t="str">
        <f t="shared" si="135"/>
        <v/>
      </c>
    </row>
    <row r="344" spans="29:55">
      <c r="AC344" s="10" t="str">
        <f t="shared" si="116"/>
        <v/>
      </c>
      <c r="AD344" s="10" t="str">
        <f t="shared" si="117"/>
        <v/>
      </c>
      <c r="AE344" s="10" t="str">
        <f t="shared" si="118"/>
        <v/>
      </c>
      <c r="AF344" s="10" t="str">
        <f t="shared" si="119"/>
        <v/>
      </c>
      <c r="AG344" s="10" t="str">
        <f t="shared" si="120"/>
        <v/>
      </c>
      <c r="AH344" s="10" t="str">
        <f t="shared" si="121"/>
        <v/>
      </c>
      <c r="AI344" s="10" t="str">
        <f t="shared" si="122"/>
        <v/>
      </c>
      <c r="AJ344" s="10" t="str">
        <f t="shared" si="123"/>
        <v/>
      </c>
      <c r="AK344" s="10" t="str">
        <f t="shared" si="124"/>
        <v/>
      </c>
      <c r="AN344" s="10" t="str">
        <f t="shared" si="125"/>
        <v/>
      </c>
      <c r="AO344" s="10" t="str">
        <f t="shared" si="126"/>
        <v/>
      </c>
      <c r="AP344" s="10" t="str">
        <f t="shared" si="127"/>
        <v/>
      </c>
      <c r="AT344" s="10" t="str">
        <f t="shared" si="128"/>
        <v/>
      </c>
      <c r="AU344" s="10" t="str">
        <f t="shared" si="129"/>
        <v/>
      </c>
      <c r="AV344" s="10" t="str">
        <f t="shared" si="130"/>
        <v/>
      </c>
      <c r="AW344" s="10" t="str">
        <f t="shared" si="131"/>
        <v/>
      </c>
      <c r="AX344" s="10" t="str">
        <f t="shared" si="132"/>
        <v/>
      </c>
      <c r="AY344" s="10" t="str">
        <f t="shared" si="134"/>
        <v/>
      </c>
      <c r="AZ344" s="10" t="str">
        <f t="shared" si="133"/>
        <v/>
      </c>
      <c r="BA344" s="10" t="str">
        <f t="shared" si="136"/>
        <v/>
      </c>
      <c r="BB344" s="10" t="str">
        <f>IFERROR(IF(AW344="","",VLOOKUP(AW344,SUSS!R:S,2,FALSE)),AY344*SUSS!$M$2)</f>
        <v/>
      </c>
      <c r="BC344" s="10" t="str">
        <f t="shared" si="135"/>
        <v/>
      </c>
    </row>
    <row r="345" spans="29:55">
      <c r="AC345" s="10" t="str">
        <f t="shared" si="116"/>
        <v/>
      </c>
      <c r="AD345" s="10" t="str">
        <f t="shared" si="117"/>
        <v/>
      </c>
      <c r="AE345" s="10" t="str">
        <f t="shared" si="118"/>
        <v/>
      </c>
      <c r="AF345" s="10" t="str">
        <f t="shared" si="119"/>
        <v/>
      </c>
      <c r="AG345" s="10" t="str">
        <f t="shared" si="120"/>
        <v/>
      </c>
      <c r="AH345" s="10" t="str">
        <f t="shared" si="121"/>
        <v/>
      </c>
      <c r="AI345" s="10" t="str">
        <f t="shared" si="122"/>
        <v/>
      </c>
      <c r="AJ345" s="10" t="str">
        <f t="shared" si="123"/>
        <v/>
      </c>
      <c r="AK345" s="10" t="str">
        <f t="shared" si="124"/>
        <v/>
      </c>
      <c r="AN345" s="10" t="str">
        <f t="shared" si="125"/>
        <v/>
      </c>
      <c r="AO345" s="10" t="str">
        <f t="shared" si="126"/>
        <v/>
      </c>
      <c r="AP345" s="10" t="str">
        <f t="shared" si="127"/>
        <v/>
      </c>
      <c r="AT345" s="10" t="str">
        <f t="shared" si="128"/>
        <v/>
      </c>
      <c r="AU345" s="10" t="str">
        <f t="shared" si="129"/>
        <v/>
      </c>
      <c r="AV345" s="10" t="str">
        <f t="shared" si="130"/>
        <v/>
      </c>
      <c r="AW345" s="10" t="str">
        <f t="shared" si="131"/>
        <v/>
      </c>
      <c r="AX345" s="10" t="str">
        <f t="shared" si="132"/>
        <v/>
      </c>
      <c r="AY345" s="10" t="str">
        <f t="shared" si="134"/>
        <v/>
      </c>
      <c r="AZ345" s="10" t="str">
        <f t="shared" si="133"/>
        <v/>
      </c>
      <c r="BA345" s="10" t="str">
        <f t="shared" si="136"/>
        <v/>
      </c>
      <c r="BB345" s="10" t="str">
        <f>IFERROR(IF(AW345="","",VLOOKUP(AW345,SUSS!R:S,2,FALSE)),AY345*SUSS!$M$2)</f>
        <v/>
      </c>
      <c r="BC345" s="10" t="str">
        <f t="shared" si="135"/>
        <v/>
      </c>
    </row>
    <row r="346" spans="29:55">
      <c r="AC346" s="10" t="str">
        <f t="shared" si="116"/>
        <v/>
      </c>
      <c r="AD346" s="10" t="str">
        <f t="shared" si="117"/>
        <v/>
      </c>
      <c r="AE346" s="10" t="str">
        <f t="shared" si="118"/>
        <v/>
      </c>
      <c r="AF346" s="10" t="str">
        <f t="shared" si="119"/>
        <v/>
      </c>
      <c r="AG346" s="10" t="str">
        <f t="shared" si="120"/>
        <v/>
      </c>
      <c r="AH346" s="10" t="str">
        <f t="shared" si="121"/>
        <v/>
      </c>
      <c r="AI346" s="10" t="str">
        <f t="shared" si="122"/>
        <v/>
      </c>
      <c r="AJ346" s="10" t="str">
        <f t="shared" si="123"/>
        <v/>
      </c>
      <c r="AK346" s="10" t="str">
        <f t="shared" si="124"/>
        <v/>
      </c>
      <c r="AN346" s="10" t="str">
        <f t="shared" si="125"/>
        <v/>
      </c>
      <c r="AO346" s="10" t="str">
        <f t="shared" si="126"/>
        <v/>
      </c>
      <c r="AP346" s="10" t="str">
        <f t="shared" si="127"/>
        <v/>
      </c>
      <c r="AT346" s="10" t="str">
        <f t="shared" si="128"/>
        <v/>
      </c>
      <c r="AU346" s="10" t="str">
        <f t="shared" si="129"/>
        <v/>
      </c>
      <c r="AV346" s="10" t="str">
        <f t="shared" si="130"/>
        <v/>
      </c>
      <c r="AW346" s="10" t="str">
        <f t="shared" si="131"/>
        <v/>
      </c>
      <c r="AX346" s="10" t="str">
        <f t="shared" si="132"/>
        <v/>
      </c>
      <c r="AY346" s="10" t="str">
        <f t="shared" si="134"/>
        <v/>
      </c>
      <c r="AZ346" s="10" t="str">
        <f t="shared" si="133"/>
        <v/>
      </c>
      <c r="BA346" s="10" t="str">
        <f t="shared" si="136"/>
        <v/>
      </c>
      <c r="BB346" s="10" t="str">
        <f>IFERROR(IF(AW346="","",VLOOKUP(AW346,SUSS!R:S,2,FALSE)),AY346*SUSS!$M$2)</f>
        <v/>
      </c>
      <c r="BC346" s="10" t="str">
        <f t="shared" si="135"/>
        <v/>
      </c>
    </row>
    <row r="347" spans="29:55">
      <c r="AC347" s="10" t="str">
        <f t="shared" si="116"/>
        <v/>
      </c>
      <c r="AD347" s="10" t="str">
        <f t="shared" si="117"/>
        <v/>
      </c>
      <c r="AE347" s="10" t="str">
        <f t="shared" si="118"/>
        <v/>
      </c>
      <c r="AF347" s="10" t="str">
        <f t="shared" si="119"/>
        <v/>
      </c>
      <c r="AG347" s="10" t="str">
        <f t="shared" si="120"/>
        <v/>
      </c>
      <c r="AH347" s="10" t="str">
        <f t="shared" si="121"/>
        <v/>
      </c>
      <c r="AI347" s="10" t="str">
        <f t="shared" si="122"/>
        <v/>
      </c>
      <c r="AJ347" s="10" t="str">
        <f t="shared" si="123"/>
        <v/>
      </c>
      <c r="AK347" s="10" t="str">
        <f t="shared" si="124"/>
        <v/>
      </c>
      <c r="AN347" s="10" t="str">
        <f t="shared" si="125"/>
        <v/>
      </c>
      <c r="AO347" s="10" t="str">
        <f t="shared" si="126"/>
        <v/>
      </c>
      <c r="AP347" s="10" t="str">
        <f t="shared" si="127"/>
        <v/>
      </c>
      <c r="AT347" s="10" t="str">
        <f t="shared" si="128"/>
        <v/>
      </c>
      <c r="AU347" s="10" t="str">
        <f t="shared" si="129"/>
        <v/>
      </c>
      <c r="AV347" s="10" t="str">
        <f t="shared" si="130"/>
        <v/>
      </c>
      <c r="AW347" s="10" t="str">
        <f t="shared" si="131"/>
        <v/>
      </c>
      <c r="AX347" s="10" t="str">
        <f t="shared" si="132"/>
        <v/>
      </c>
      <c r="AY347" s="10" t="str">
        <f t="shared" si="134"/>
        <v/>
      </c>
      <c r="AZ347" s="10" t="str">
        <f t="shared" si="133"/>
        <v/>
      </c>
      <c r="BA347" s="10" t="str">
        <f t="shared" si="136"/>
        <v/>
      </c>
      <c r="BB347" s="10" t="str">
        <f>IFERROR(IF(AW347="","",VLOOKUP(AW347,SUSS!R:S,2,FALSE)),AY347*SUSS!$M$2)</f>
        <v/>
      </c>
      <c r="BC347" s="10" t="str">
        <f t="shared" si="135"/>
        <v/>
      </c>
    </row>
    <row r="348" spans="29:55">
      <c r="AC348" s="10" t="str">
        <f t="shared" si="116"/>
        <v/>
      </c>
      <c r="AD348" s="10" t="str">
        <f t="shared" si="117"/>
        <v/>
      </c>
      <c r="AE348" s="10" t="str">
        <f t="shared" si="118"/>
        <v/>
      </c>
      <c r="AF348" s="10" t="str">
        <f t="shared" si="119"/>
        <v/>
      </c>
      <c r="AG348" s="10" t="str">
        <f t="shared" si="120"/>
        <v/>
      </c>
      <c r="AH348" s="10" t="str">
        <f t="shared" si="121"/>
        <v/>
      </c>
      <c r="AI348" s="10" t="str">
        <f t="shared" si="122"/>
        <v/>
      </c>
      <c r="AJ348" s="10" t="str">
        <f t="shared" si="123"/>
        <v/>
      </c>
      <c r="AK348" s="10" t="str">
        <f t="shared" si="124"/>
        <v/>
      </c>
      <c r="AN348" s="10" t="str">
        <f t="shared" si="125"/>
        <v/>
      </c>
      <c r="AO348" s="10" t="str">
        <f t="shared" si="126"/>
        <v/>
      </c>
      <c r="AP348" s="10" t="str">
        <f t="shared" si="127"/>
        <v/>
      </c>
      <c r="AT348" s="10" t="str">
        <f t="shared" si="128"/>
        <v/>
      </c>
      <c r="AU348" s="10" t="str">
        <f t="shared" si="129"/>
        <v/>
      </c>
      <c r="AV348" s="10" t="str">
        <f t="shared" si="130"/>
        <v/>
      </c>
      <c r="AW348" s="10" t="str">
        <f t="shared" si="131"/>
        <v/>
      </c>
      <c r="AX348" s="10" t="str">
        <f t="shared" si="132"/>
        <v/>
      </c>
      <c r="AY348" s="10" t="str">
        <f t="shared" si="134"/>
        <v/>
      </c>
      <c r="AZ348" s="10" t="str">
        <f t="shared" si="133"/>
        <v/>
      </c>
      <c r="BA348" s="10" t="str">
        <f t="shared" si="136"/>
        <v/>
      </c>
      <c r="BB348" s="10" t="str">
        <f>IFERROR(IF(AW348="","",VLOOKUP(AW348,SUSS!R:S,2,FALSE)),AY348*SUSS!$M$2)</f>
        <v/>
      </c>
      <c r="BC348" s="10" t="str">
        <f t="shared" si="135"/>
        <v/>
      </c>
    </row>
    <row r="349" spans="29:55">
      <c r="AC349" s="10" t="str">
        <f t="shared" si="116"/>
        <v/>
      </c>
      <c r="AD349" s="10" t="str">
        <f t="shared" si="117"/>
        <v/>
      </c>
      <c r="AE349" s="10" t="str">
        <f t="shared" si="118"/>
        <v/>
      </c>
      <c r="AF349" s="10" t="str">
        <f t="shared" si="119"/>
        <v/>
      </c>
      <c r="AG349" s="10" t="str">
        <f t="shared" si="120"/>
        <v/>
      </c>
      <c r="AH349" s="10" t="str">
        <f t="shared" si="121"/>
        <v/>
      </c>
      <c r="AI349" s="10" t="str">
        <f t="shared" si="122"/>
        <v/>
      </c>
      <c r="AJ349" s="10" t="str">
        <f t="shared" si="123"/>
        <v/>
      </c>
      <c r="AK349" s="10" t="str">
        <f t="shared" si="124"/>
        <v/>
      </c>
      <c r="AN349" s="10" t="str">
        <f t="shared" si="125"/>
        <v/>
      </c>
      <c r="AO349" s="10" t="str">
        <f t="shared" si="126"/>
        <v/>
      </c>
      <c r="AP349" s="10" t="str">
        <f t="shared" si="127"/>
        <v/>
      </c>
      <c r="AT349" s="10" t="str">
        <f t="shared" si="128"/>
        <v/>
      </c>
      <c r="AU349" s="10" t="str">
        <f t="shared" si="129"/>
        <v/>
      </c>
      <c r="AV349" s="10" t="str">
        <f t="shared" si="130"/>
        <v/>
      </c>
      <c r="AW349" s="10" t="str">
        <f t="shared" si="131"/>
        <v/>
      </c>
      <c r="AX349" s="10" t="str">
        <f t="shared" si="132"/>
        <v/>
      </c>
      <c r="AY349" s="10" t="str">
        <f t="shared" si="134"/>
        <v/>
      </c>
      <c r="AZ349" s="10" t="str">
        <f t="shared" si="133"/>
        <v/>
      </c>
      <c r="BA349" s="10" t="str">
        <f t="shared" si="136"/>
        <v/>
      </c>
      <c r="BB349" s="10" t="str">
        <f>IFERROR(IF(AW349="","",VLOOKUP(AW349,SUSS!R:S,2,FALSE)),AY349*SUSS!$M$2)</f>
        <v/>
      </c>
      <c r="BC349" s="10" t="str">
        <f t="shared" si="135"/>
        <v/>
      </c>
    </row>
    <row r="350" spans="29:55">
      <c r="AC350" s="10" t="str">
        <f t="shared" ref="AC350:AC413" si="137">IF($E350=$AD$1,IF($G350=$AE$1,A350,""),"")</f>
        <v/>
      </c>
      <c r="AD350" s="10" t="str">
        <f t="shared" ref="AD350:AD413" si="138">IF($E350=$AD$1,IF($G350=$AE$1,E350,""),"")</f>
        <v/>
      </c>
      <c r="AE350" s="10" t="str">
        <f t="shared" ref="AE350:AE413" si="139">IF($E350=$AD$1,IF($G350=$AE$1,F350,""),"")</f>
        <v/>
      </c>
      <c r="AF350" s="10" t="str">
        <f t="shared" ref="AF350:AF413" si="140">IF($E350=$AD$1,IF($G350=$AE$1,G350,""),"")</f>
        <v/>
      </c>
      <c r="AG350" s="10" t="str">
        <f t="shared" ref="AG350:AG413" si="141">IF($E350=$AD$1,IF($G350=$AE$1,I350,""),"")</f>
        <v/>
      </c>
      <c r="AH350" s="10" t="str">
        <f t="shared" ref="AH350:AH413" si="142">IF($E350=$AD$1,IF($G350=$AE$1,J350,""),"")</f>
        <v/>
      </c>
      <c r="AI350" s="10" t="str">
        <f t="shared" ref="AI350:AI413" si="143">IF($E350=$AD$1,IF($G350=$AE$1,K350,""),"")</f>
        <v/>
      </c>
      <c r="AJ350" s="10" t="str">
        <f t="shared" ref="AJ350:AJ413" si="144">IF($E350=$AD$1,IF($G350=$AE$1,B350,""),"")</f>
        <v/>
      </c>
      <c r="AK350" s="10" t="str">
        <f t="shared" ref="AK350:AK413" si="145">IF($E350=$AD$1,IF($G350=$AE$1,C350,""),"")</f>
        <v/>
      </c>
      <c r="AN350" s="10" t="str">
        <f t="shared" ref="AN350:AN413" si="146">LEFT(AO350,7)</f>
        <v/>
      </c>
      <c r="AO350" s="10" t="str">
        <f t="shared" ref="AO350:AO413" si="147">IF(AF350=$AE$1,AJ350&amp;"/"&amp;AK350&amp;" "&amp;AD350,"")</f>
        <v/>
      </c>
      <c r="AP350" s="10" t="str">
        <f t="shared" ref="AP350:AP413" si="148">IF(AO350&lt;&gt;"",AI350,"")</f>
        <v/>
      </c>
      <c r="AT350" s="10" t="str">
        <f t="shared" ref="AT350:AT413" si="149">IF($Q350=$AD$1,N350,"")</f>
        <v/>
      </c>
      <c r="AU350" s="10" t="str">
        <f t="shared" ref="AU350:AU413" si="150">IF($Q350=$AD$1,O350,"")</f>
        <v/>
      </c>
      <c r="AV350" s="10" t="str">
        <f t="shared" ref="AV350:AV413" si="151">IF($Q350=$AD$1,P350,"")</f>
        <v/>
      </c>
      <c r="AW350" s="10" t="str">
        <f t="shared" ref="AW350:AW413" si="152">IF($Q350=$AD$1,T350,"")</f>
        <v/>
      </c>
      <c r="AX350" s="10" t="str">
        <f t="shared" ref="AX350:AX413" si="153">IF(AW350&lt;&gt;"",AW350&amp;" "&amp;$AD$1,"")</f>
        <v/>
      </c>
      <c r="AY350" s="10" t="str">
        <f t="shared" si="134"/>
        <v/>
      </c>
      <c r="AZ350" s="10" t="str">
        <f t="shared" ref="AZ350:AZ413" si="154">IF(AY350="","",AV350/AY350)</f>
        <v/>
      </c>
      <c r="BA350" s="10" t="str">
        <f t="shared" si="136"/>
        <v/>
      </c>
      <c r="BB350" s="10" t="str">
        <f>IFERROR(IF(AW350="","",VLOOKUP(AW350,SUSS!R:S,2,FALSE)),AY350*SUSS!$M$2)</f>
        <v/>
      </c>
      <c r="BC350" s="10" t="str">
        <f t="shared" si="135"/>
        <v/>
      </c>
    </row>
    <row r="351" spans="29:55">
      <c r="AC351" s="10" t="str">
        <f t="shared" si="137"/>
        <v/>
      </c>
      <c r="AD351" s="10" t="str">
        <f t="shared" si="138"/>
        <v/>
      </c>
      <c r="AE351" s="10" t="str">
        <f t="shared" si="139"/>
        <v/>
      </c>
      <c r="AF351" s="10" t="str">
        <f t="shared" si="140"/>
        <v/>
      </c>
      <c r="AG351" s="10" t="str">
        <f t="shared" si="141"/>
        <v/>
      </c>
      <c r="AH351" s="10" t="str">
        <f t="shared" si="142"/>
        <v/>
      </c>
      <c r="AI351" s="10" t="str">
        <f t="shared" si="143"/>
        <v/>
      </c>
      <c r="AJ351" s="10" t="str">
        <f t="shared" si="144"/>
        <v/>
      </c>
      <c r="AK351" s="10" t="str">
        <f t="shared" si="145"/>
        <v/>
      </c>
      <c r="AN351" s="10" t="str">
        <f t="shared" si="146"/>
        <v/>
      </c>
      <c r="AO351" s="10" t="str">
        <f t="shared" si="147"/>
        <v/>
      </c>
      <c r="AP351" s="10" t="str">
        <f t="shared" si="148"/>
        <v/>
      </c>
      <c r="AT351" s="10" t="str">
        <f t="shared" si="149"/>
        <v/>
      </c>
      <c r="AU351" s="10" t="str">
        <f t="shared" si="150"/>
        <v/>
      </c>
      <c r="AV351" s="10" t="str">
        <f t="shared" si="151"/>
        <v/>
      </c>
      <c r="AW351" s="10" t="str">
        <f t="shared" si="152"/>
        <v/>
      </c>
      <c r="AX351" s="10" t="str">
        <f t="shared" si="153"/>
        <v/>
      </c>
      <c r="AY351" s="10" t="str">
        <f t="shared" si="134"/>
        <v/>
      </c>
      <c r="AZ351" s="10" t="str">
        <f t="shared" si="154"/>
        <v/>
      </c>
      <c r="BA351" s="10" t="str">
        <f t="shared" si="136"/>
        <v/>
      </c>
      <c r="BB351" s="10" t="str">
        <f>IFERROR(IF(AW351="","",VLOOKUP(AW351,SUSS!R:S,2,FALSE)),AY351*SUSS!$M$2)</f>
        <v/>
      </c>
      <c r="BC351" s="10" t="str">
        <f t="shared" si="135"/>
        <v/>
      </c>
    </row>
    <row r="352" spans="29:55">
      <c r="AC352" s="10" t="str">
        <f t="shared" si="137"/>
        <v/>
      </c>
      <c r="AD352" s="10" t="str">
        <f t="shared" si="138"/>
        <v/>
      </c>
      <c r="AE352" s="10" t="str">
        <f t="shared" si="139"/>
        <v/>
      </c>
      <c r="AF352" s="10" t="str">
        <f t="shared" si="140"/>
        <v/>
      </c>
      <c r="AG352" s="10" t="str">
        <f t="shared" si="141"/>
        <v/>
      </c>
      <c r="AH352" s="10" t="str">
        <f t="shared" si="142"/>
        <v/>
      </c>
      <c r="AI352" s="10" t="str">
        <f t="shared" si="143"/>
        <v/>
      </c>
      <c r="AJ352" s="10" t="str">
        <f t="shared" si="144"/>
        <v/>
      </c>
      <c r="AK352" s="10" t="str">
        <f t="shared" si="145"/>
        <v/>
      </c>
      <c r="AN352" s="10" t="str">
        <f t="shared" si="146"/>
        <v/>
      </c>
      <c r="AO352" s="10" t="str">
        <f t="shared" si="147"/>
        <v/>
      </c>
      <c r="AP352" s="10" t="str">
        <f t="shared" si="148"/>
        <v/>
      </c>
      <c r="AT352" s="10" t="str">
        <f t="shared" si="149"/>
        <v/>
      </c>
      <c r="AU352" s="10" t="str">
        <f t="shared" si="150"/>
        <v/>
      </c>
      <c r="AV352" s="10" t="str">
        <f t="shared" si="151"/>
        <v/>
      </c>
      <c r="AW352" s="10" t="str">
        <f t="shared" si="152"/>
        <v/>
      </c>
      <c r="AX352" s="10" t="str">
        <f t="shared" si="153"/>
        <v/>
      </c>
      <c r="AY352" s="10" t="str">
        <f t="shared" si="134"/>
        <v/>
      </c>
      <c r="AZ352" s="10" t="str">
        <f t="shared" si="154"/>
        <v/>
      </c>
      <c r="BA352" s="10" t="str">
        <f t="shared" si="136"/>
        <v/>
      </c>
      <c r="BB352" s="10" t="str">
        <f>IFERROR(IF(AW352="","",VLOOKUP(AW352,SUSS!R:S,2,FALSE)),AY352*SUSS!$M$2)</f>
        <v/>
      </c>
      <c r="BC352" s="10" t="str">
        <f t="shared" si="135"/>
        <v/>
      </c>
    </row>
    <row r="353" spans="29:55">
      <c r="AC353" s="10" t="str">
        <f t="shared" si="137"/>
        <v/>
      </c>
      <c r="AD353" s="10" t="str">
        <f t="shared" si="138"/>
        <v/>
      </c>
      <c r="AE353" s="10" t="str">
        <f t="shared" si="139"/>
        <v/>
      </c>
      <c r="AF353" s="10" t="str">
        <f t="shared" si="140"/>
        <v/>
      </c>
      <c r="AG353" s="10" t="str">
        <f t="shared" si="141"/>
        <v/>
      </c>
      <c r="AH353" s="10" t="str">
        <f t="shared" si="142"/>
        <v/>
      </c>
      <c r="AI353" s="10" t="str">
        <f t="shared" si="143"/>
        <v/>
      </c>
      <c r="AJ353" s="10" t="str">
        <f t="shared" si="144"/>
        <v/>
      </c>
      <c r="AK353" s="10" t="str">
        <f t="shared" si="145"/>
        <v/>
      </c>
      <c r="AN353" s="10" t="str">
        <f t="shared" si="146"/>
        <v/>
      </c>
      <c r="AO353" s="10" t="str">
        <f t="shared" si="147"/>
        <v/>
      </c>
      <c r="AP353" s="10" t="str">
        <f t="shared" si="148"/>
        <v/>
      </c>
      <c r="AT353" s="10" t="str">
        <f t="shared" si="149"/>
        <v/>
      </c>
      <c r="AU353" s="10" t="str">
        <f t="shared" si="150"/>
        <v/>
      </c>
      <c r="AV353" s="10" t="str">
        <f t="shared" si="151"/>
        <v/>
      </c>
      <c r="AW353" s="10" t="str">
        <f t="shared" si="152"/>
        <v/>
      </c>
      <c r="AX353" s="10" t="str">
        <f t="shared" si="153"/>
        <v/>
      </c>
      <c r="AY353" s="10" t="str">
        <f t="shared" si="134"/>
        <v/>
      </c>
      <c r="AZ353" s="10" t="str">
        <f t="shared" si="154"/>
        <v/>
      </c>
      <c r="BA353" s="10" t="str">
        <f t="shared" si="136"/>
        <v/>
      </c>
      <c r="BB353" s="10" t="str">
        <f>IFERROR(IF(AW353="","",VLOOKUP(AW353,SUSS!R:S,2,FALSE)),AY353*SUSS!$M$2)</f>
        <v/>
      </c>
      <c r="BC353" s="10" t="str">
        <f t="shared" si="135"/>
        <v/>
      </c>
    </row>
    <row r="354" spans="29:55">
      <c r="AC354" s="10" t="str">
        <f t="shared" si="137"/>
        <v/>
      </c>
      <c r="AD354" s="10" t="str">
        <f t="shared" si="138"/>
        <v/>
      </c>
      <c r="AE354" s="10" t="str">
        <f t="shared" si="139"/>
        <v/>
      </c>
      <c r="AF354" s="10" t="str">
        <f t="shared" si="140"/>
        <v/>
      </c>
      <c r="AG354" s="10" t="str">
        <f t="shared" si="141"/>
        <v/>
      </c>
      <c r="AH354" s="10" t="str">
        <f t="shared" si="142"/>
        <v/>
      </c>
      <c r="AI354" s="10" t="str">
        <f t="shared" si="143"/>
        <v/>
      </c>
      <c r="AJ354" s="10" t="str">
        <f t="shared" si="144"/>
        <v/>
      </c>
      <c r="AK354" s="10" t="str">
        <f t="shared" si="145"/>
        <v/>
      </c>
      <c r="AN354" s="10" t="str">
        <f t="shared" si="146"/>
        <v/>
      </c>
      <c r="AO354" s="10" t="str">
        <f t="shared" si="147"/>
        <v/>
      </c>
      <c r="AP354" s="10" t="str">
        <f t="shared" si="148"/>
        <v/>
      </c>
      <c r="AT354" s="10" t="str">
        <f t="shared" si="149"/>
        <v/>
      </c>
      <c r="AU354" s="10" t="str">
        <f t="shared" si="150"/>
        <v/>
      </c>
      <c r="AV354" s="10" t="str">
        <f t="shared" si="151"/>
        <v/>
      </c>
      <c r="AW354" s="10" t="str">
        <f t="shared" si="152"/>
        <v/>
      </c>
      <c r="AX354" s="10" t="str">
        <f t="shared" si="153"/>
        <v/>
      </c>
      <c r="AY354" s="10" t="str">
        <f t="shared" si="134"/>
        <v/>
      </c>
      <c r="AZ354" s="10" t="str">
        <f t="shared" si="154"/>
        <v/>
      </c>
      <c r="BA354" s="10" t="str">
        <f t="shared" si="136"/>
        <v/>
      </c>
      <c r="BB354" s="10" t="str">
        <f>IFERROR(IF(AW354="","",VLOOKUP(AW354,SUSS!R:S,2,FALSE)),AY354*SUSS!$M$2)</f>
        <v/>
      </c>
      <c r="BC354" s="10" t="str">
        <f t="shared" si="135"/>
        <v/>
      </c>
    </row>
    <row r="355" spans="29:55">
      <c r="AC355" s="10" t="str">
        <f t="shared" si="137"/>
        <v/>
      </c>
      <c r="AD355" s="10" t="str">
        <f t="shared" si="138"/>
        <v/>
      </c>
      <c r="AE355" s="10" t="str">
        <f t="shared" si="139"/>
        <v/>
      </c>
      <c r="AF355" s="10" t="str">
        <f t="shared" si="140"/>
        <v/>
      </c>
      <c r="AG355" s="10" t="str">
        <f t="shared" si="141"/>
        <v/>
      </c>
      <c r="AH355" s="10" t="str">
        <f t="shared" si="142"/>
        <v/>
      </c>
      <c r="AI355" s="10" t="str">
        <f t="shared" si="143"/>
        <v/>
      </c>
      <c r="AJ355" s="10" t="str">
        <f t="shared" si="144"/>
        <v/>
      </c>
      <c r="AK355" s="10" t="str">
        <f t="shared" si="145"/>
        <v/>
      </c>
      <c r="AN355" s="10" t="str">
        <f t="shared" si="146"/>
        <v/>
      </c>
      <c r="AO355" s="10" t="str">
        <f t="shared" si="147"/>
        <v/>
      </c>
      <c r="AP355" s="10" t="str">
        <f t="shared" si="148"/>
        <v/>
      </c>
      <c r="AT355" s="10" t="str">
        <f t="shared" si="149"/>
        <v/>
      </c>
      <c r="AU355" s="10" t="str">
        <f t="shared" si="150"/>
        <v/>
      </c>
      <c r="AV355" s="10" t="str">
        <f t="shared" si="151"/>
        <v/>
      </c>
      <c r="AW355" s="10" t="str">
        <f t="shared" si="152"/>
        <v/>
      </c>
      <c r="AX355" s="10" t="str">
        <f t="shared" si="153"/>
        <v/>
      </c>
      <c r="AY355" s="10" t="str">
        <f t="shared" si="134"/>
        <v/>
      </c>
      <c r="AZ355" s="10" t="str">
        <f t="shared" si="154"/>
        <v/>
      </c>
      <c r="BA355" s="10" t="str">
        <f t="shared" si="136"/>
        <v/>
      </c>
      <c r="BB355" s="10" t="str">
        <f>IFERROR(IF(AW355="","",VLOOKUP(AW355,SUSS!R:S,2,FALSE)),AY355*SUSS!$M$2)</f>
        <v/>
      </c>
      <c r="BC355" s="10" t="str">
        <f t="shared" si="135"/>
        <v/>
      </c>
    </row>
    <row r="356" spans="29:55">
      <c r="AC356" s="10" t="str">
        <f t="shared" si="137"/>
        <v/>
      </c>
      <c r="AD356" s="10" t="str">
        <f t="shared" si="138"/>
        <v/>
      </c>
      <c r="AE356" s="10" t="str">
        <f t="shared" si="139"/>
        <v/>
      </c>
      <c r="AF356" s="10" t="str">
        <f t="shared" si="140"/>
        <v/>
      </c>
      <c r="AG356" s="10" t="str">
        <f t="shared" si="141"/>
        <v/>
      </c>
      <c r="AH356" s="10" t="str">
        <f t="shared" si="142"/>
        <v/>
      </c>
      <c r="AI356" s="10" t="str">
        <f t="shared" si="143"/>
        <v/>
      </c>
      <c r="AJ356" s="10" t="str">
        <f t="shared" si="144"/>
        <v/>
      </c>
      <c r="AK356" s="10" t="str">
        <f t="shared" si="145"/>
        <v/>
      </c>
      <c r="AN356" s="10" t="str">
        <f t="shared" si="146"/>
        <v/>
      </c>
      <c r="AO356" s="10" t="str">
        <f t="shared" si="147"/>
        <v/>
      </c>
      <c r="AP356" s="10" t="str">
        <f t="shared" si="148"/>
        <v/>
      </c>
      <c r="AT356" s="10" t="str">
        <f t="shared" si="149"/>
        <v/>
      </c>
      <c r="AU356" s="10" t="str">
        <f t="shared" si="150"/>
        <v/>
      </c>
      <c r="AV356" s="10" t="str">
        <f t="shared" si="151"/>
        <v/>
      </c>
      <c r="AW356" s="10" t="str">
        <f t="shared" si="152"/>
        <v/>
      </c>
      <c r="AX356" s="10" t="str">
        <f t="shared" si="153"/>
        <v/>
      </c>
      <c r="AY356" s="10" t="str">
        <f t="shared" si="134"/>
        <v/>
      </c>
      <c r="AZ356" s="10" t="str">
        <f t="shared" si="154"/>
        <v/>
      </c>
      <c r="BA356" s="10" t="str">
        <f t="shared" si="136"/>
        <v/>
      </c>
      <c r="BB356" s="10" t="str">
        <f>IFERROR(IF(AW356="","",VLOOKUP(AW356,SUSS!R:S,2,FALSE)),AY356*SUSS!$M$2)</f>
        <v/>
      </c>
      <c r="BC356" s="10" t="str">
        <f t="shared" si="135"/>
        <v/>
      </c>
    </row>
    <row r="357" spans="29:55">
      <c r="AC357" s="10" t="str">
        <f t="shared" si="137"/>
        <v/>
      </c>
      <c r="AD357" s="10" t="str">
        <f t="shared" si="138"/>
        <v/>
      </c>
      <c r="AE357" s="10" t="str">
        <f t="shared" si="139"/>
        <v/>
      </c>
      <c r="AF357" s="10" t="str">
        <f t="shared" si="140"/>
        <v/>
      </c>
      <c r="AG357" s="10" t="str">
        <f t="shared" si="141"/>
        <v/>
      </c>
      <c r="AH357" s="10" t="str">
        <f t="shared" si="142"/>
        <v/>
      </c>
      <c r="AI357" s="10" t="str">
        <f t="shared" si="143"/>
        <v/>
      </c>
      <c r="AJ357" s="10" t="str">
        <f t="shared" si="144"/>
        <v/>
      </c>
      <c r="AK357" s="10" t="str">
        <f t="shared" si="145"/>
        <v/>
      </c>
      <c r="AN357" s="10" t="str">
        <f t="shared" si="146"/>
        <v/>
      </c>
      <c r="AO357" s="10" t="str">
        <f t="shared" si="147"/>
        <v/>
      </c>
      <c r="AP357" s="10" t="str">
        <f t="shared" si="148"/>
        <v/>
      </c>
      <c r="AT357" s="10" t="str">
        <f t="shared" si="149"/>
        <v/>
      </c>
      <c r="AU357" s="10" t="str">
        <f t="shared" si="150"/>
        <v/>
      </c>
      <c r="AV357" s="10" t="str">
        <f t="shared" si="151"/>
        <v/>
      </c>
      <c r="AW357" s="10" t="str">
        <f t="shared" si="152"/>
        <v/>
      </c>
      <c r="AX357" s="10" t="str">
        <f t="shared" si="153"/>
        <v/>
      </c>
      <c r="AY357" s="10" t="str">
        <f t="shared" si="134"/>
        <v/>
      </c>
      <c r="AZ357" s="10" t="str">
        <f t="shared" si="154"/>
        <v/>
      </c>
      <c r="BA357" s="10" t="str">
        <f t="shared" si="136"/>
        <v/>
      </c>
      <c r="BB357" s="10" t="str">
        <f>IFERROR(IF(AW357="","",VLOOKUP(AW357,SUSS!R:S,2,FALSE)),AY357*SUSS!$M$2)</f>
        <v/>
      </c>
      <c r="BC357" s="10" t="str">
        <f t="shared" si="135"/>
        <v/>
      </c>
    </row>
    <row r="358" spans="29:55">
      <c r="AC358" s="10" t="str">
        <f t="shared" si="137"/>
        <v/>
      </c>
      <c r="AD358" s="10" t="str">
        <f t="shared" si="138"/>
        <v/>
      </c>
      <c r="AE358" s="10" t="str">
        <f t="shared" si="139"/>
        <v/>
      </c>
      <c r="AF358" s="10" t="str">
        <f t="shared" si="140"/>
        <v/>
      </c>
      <c r="AG358" s="10" t="str">
        <f t="shared" si="141"/>
        <v/>
      </c>
      <c r="AH358" s="10" t="str">
        <f t="shared" si="142"/>
        <v/>
      </c>
      <c r="AI358" s="10" t="str">
        <f t="shared" si="143"/>
        <v/>
      </c>
      <c r="AJ358" s="10" t="str">
        <f t="shared" si="144"/>
        <v/>
      </c>
      <c r="AK358" s="10" t="str">
        <f t="shared" si="145"/>
        <v/>
      </c>
      <c r="AN358" s="10" t="str">
        <f t="shared" si="146"/>
        <v/>
      </c>
      <c r="AO358" s="10" t="str">
        <f t="shared" si="147"/>
        <v/>
      </c>
      <c r="AP358" s="10" t="str">
        <f t="shared" si="148"/>
        <v/>
      </c>
      <c r="AT358" s="10" t="str">
        <f t="shared" si="149"/>
        <v/>
      </c>
      <c r="AU358" s="10" t="str">
        <f t="shared" si="150"/>
        <v/>
      </c>
      <c r="AV358" s="10" t="str">
        <f t="shared" si="151"/>
        <v/>
      </c>
      <c r="AW358" s="10" t="str">
        <f t="shared" si="152"/>
        <v/>
      </c>
      <c r="AX358" s="10" t="str">
        <f t="shared" si="153"/>
        <v/>
      </c>
      <c r="AY358" s="10" t="str">
        <f t="shared" si="134"/>
        <v/>
      </c>
      <c r="AZ358" s="10" t="str">
        <f t="shared" si="154"/>
        <v/>
      </c>
      <c r="BA358" s="10" t="str">
        <f t="shared" si="136"/>
        <v/>
      </c>
      <c r="BB358" s="10" t="str">
        <f>IFERROR(IF(AW358="","",VLOOKUP(AW358,SUSS!R:S,2,FALSE)),AY358*SUSS!$M$2)</f>
        <v/>
      </c>
      <c r="BC358" s="10" t="str">
        <f t="shared" si="135"/>
        <v/>
      </c>
    </row>
    <row r="359" spans="29:55">
      <c r="AC359" s="10" t="str">
        <f t="shared" si="137"/>
        <v/>
      </c>
      <c r="AD359" s="10" t="str">
        <f t="shared" si="138"/>
        <v/>
      </c>
      <c r="AE359" s="10" t="str">
        <f t="shared" si="139"/>
        <v/>
      </c>
      <c r="AF359" s="10" t="str">
        <f t="shared" si="140"/>
        <v/>
      </c>
      <c r="AG359" s="10" t="str">
        <f t="shared" si="141"/>
        <v/>
      </c>
      <c r="AH359" s="10" t="str">
        <f t="shared" si="142"/>
        <v/>
      </c>
      <c r="AI359" s="10" t="str">
        <f t="shared" si="143"/>
        <v/>
      </c>
      <c r="AJ359" s="10" t="str">
        <f t="shared" si="144"/>
        <v/>
      </c>
      <c r="AK359" s="10" t="str">
        <f t="shared" si="145"/>
        <v/>
      </c>
      <c r="AN359" s="10" t="str">
        <f t="shared" si="146"/>
        <v/>
      </c>
      <c r="AO359" s="10" t="str">
        <f t="shared" si="147"/>
        <v/>
      </c>
      <c r="AP359" s="10" t="str">
        <f t="shared" si="148"/>
        <v/>
      </c>
      <c r="AT359" s="10" t="str">
        <f t="shared" si="149"/>
        <v/>
      </c>
      <c r="AU359" s="10" t="str">
        <f t="shared" si="150"/>
        <v/>
      </c>
      <c r="AV359" s="10" t="str">
        <f t="shared" si="151"/>
        <v/>
      </c>
      <c r="AW359" s="10" t="str">
        <f t="shared" si="152"/>
        <v/>
      </c>
      <c r="AX359" s="10" t="str">
        <f t="shared" si="153"/>
        <v/>
      </c>
      <c r="AY359" s="10" t="str">
        <f t="shared" si="134"/>
        <v/>
      </c>
      <c r="AZ359" s="10" t="str">
        <f t="shared" si="154"/>
        <v/>
      </c>
      <c r="BA359" s="10" t="str">
        <f t="shared" si="136"/>
        <v/>
      </c>
      <c r="BB359" s="10" t="str">
        <f>IFERROR(IF(AW359="","",VLOOKUP(AW359,SUSS!R:S,2,FALSE)),AY359*SUSS!$M$2)</f>
        <v/>
      </c>
      <c r="BC359" s="10" t="str">
        <f t="shared" si="135"/>
        <v/>
      </c>
    </row>
    <row r="360" spans="29:55">
      <c r="AC360" s="10" t="str">
        <f t="shared" si="137"/>
        <v/>
      </c>
      <c r="AD360" s="10" t="str">
        <f t="shared" si="138"/>
        <v/>
      </c>
      <c r="AE360" s="10" t="str">
        <f t="shared" si="139"/>
        <v/>
      </c>
      <c r="AF360" s="10" t="str">
        <f t="shared" si="140"/>
        <v/>
      </c>
      <c r="AG360" s="10" t="str">
        <f t="shared" si="141"/>
        <v/>
      </c>
      <c r="AH360" s="10" t="str">
        <f t="shared" si="142"/>
        <v/>
      </c>
      <c r="AI360" s="10" t="str">
        <f t="shared" si="143"/>
        <v/>
      </c>
      <c r="AJ360" s="10" t="str">
        <f t="shared" si="144"/>
        <v/>
      </c>
      <c r="AK360" s="10" t="str">
        <f t="shared" si="145"/>
        <v/>
      </c>
      <c r="AN360" s="10" t="str">
        <f t="shared" si="146"/>
        <v/>
      </c>
      <c r="AO360" s="10" t="str">
        <f t="shared" si="147"/>
        <v/>
      </c>
      <c r="AP360" s="10" t="str">
        <f t="shared" si="148"/>
        <v/>
      </c>
      <c r="AT360" s="10" t="str">
        <f t="shared" si="149"/>
        <v/>
      </c>
      <c r="AU360" s="10" t="str">
        <f t="shared" si="150"/>
        <v/>
      </c>
      <c r="AV360" s="10" t="str">
        <f t="shared" si="151"/>
        <v/>
      </c>
      <c r="AW360" s="10" t="str">
        <f t="shared" si="152"/>
        <v/>
      </c>
      <c r="AX360" s="10" t="str">
        <f t="shared" si="153"/>
        <v/>
      </c>
      <c r="AY360" s="10" t="str">
        <f t="shared" si="134"/>
        <v/>
      </c>
      <c r="AZ360" s="10" t="str">
        <f t="shared" si="154"/>
        <v/>
      </c>
      <c r="BA360" s="10" t="str">
        <f t="shared" si="136"/>
        <v/>
      </c>
      <c r="BB360" s="10" t="str">
        <f>IFERROR(IF(AW360="","",VLOOKUP(AW360,SUSS!R:S,2,FALSE)),AY360*SUSS!$M$2)</f>
        <v/>
      </c>
      <c r="BC360" s="10" t="str">
        <f t="shared" si="135"/>
        <v/>
      </c>
    </row>
    <row r="361" spans="29:55">
      <c r="AC361" s="10" t="str">
        <f t="shared" si="137"/>
        <v/>
      </c>
      <c r="AD361" s="10" t="str">
        <f t="shared" si="138"/>
        <v/>
      </c>
      <c r="AE361" s="10" t="str">
        <f t="shared" si="139"/>
        <v/>
      </c>
      <c r="AF361" s="10" t="str">
        <f t="shared" si="140"/>
        <v/>
      </c>
      <c r="AG361" s="10" t="str">
        <f t="shared" si="141"/>
        <v/>
      </c>
      <c r="AH361" s="10" t="str">
        <f t="shared" si="142"/>
        <v/>
      </c>
      <c r="AI361" s="10" t="str">
        <f t="shared" si="143"/>
        <v/>
      </c>
      <c r="AJ361" s="10" t="str">
        <f t="shared" si="144"/>
        <v/>
      </c>
      <c r="AK361" s="10" t="str">
        <f t="shared" si="145"/>
        <v/>
      </c>
      <c r="AN361" s="10" t="str">
        <f t="shared" si="146"/>
        <v/>
      </c>
      <c r="AO361" s="10" t="str">
        <f t="shared" si="147"/>
        <v/>
      </c>
      <c r="AP361" s="10" t="str">
        <f t="shared" si="148"/>
        <v/>
      </c>
      <c r="AT361" s="10" t="str">
        <f t="shared" si="149"/>
        <v/>
      </c>
      <c r="AU361" s="10" t="str">
        <f t="shared" si="150"/>
        <v/>
      </c>
      <c r="AV361" s="10" t="str">
        <f t="shared" si="151"/>
        <v/>
      </c>
      <c r="AW361" s="10" t="str">
        <f t="shared" si="152"/>
        <v/>
      </c>
      <c r="AX361" s="10" t="str">
        <f t="shared" si="153"/>
        <v/>
      </c>
      <c r="AY361" s="10" t="str">
        <f t="shared" si="134"/>
        <v/>
      </c>
      <c r="AZ361" s="10" t="str">
        <f t="shared" si="154"/>
        <v/>
      </c>
      <c r="BA361" s="10" t="str">
        <f t="shared" si="136"/>
        <v/>
      </c>
      <c r="BB361" s="10" t="str">
        <f>IFERROR(IF(AW361="","",VLOOKUP(AW361,SUSS!R:S,2,FALSE)),AY361*SUSS!$M$2)</f>
        <v/>
      </c>
      <c r="BC361" s="10" t="str">
        <f t="shared" si="135"/>
        <v/>
      </c>
    </row>
    <row r="362" spans="29:55">
      <c r="AC362" s="10" t="str">
        <f t="shared" si="137"/>
        <v/>
      </c>
      <c r="AD362" s="10" t="str">
        <f t="shared" si="138"/>
        <v/>
      </c>
      <c r="AE362" s="10" t="str">
        <f t="shared" si="139"/>
        <v/>
      </c>
      <c r="AF362" s="10" t="str">
        <f t="shared" si="140"/>
        <v/>
      </c>
      <c r="AG362" s="10" t="str">
        <f t="shared" si="141"/>
        <v/>
      </c>
      <c r="AH362" s="10" t="str">
        <f t="shared" si="142"/>
        <v/>
      </c>
      <c r="AI362" s="10" t="str">
        <f t="shared" si="143"/>
        <v/>
      </c>
      <c r="AJ362" s="10" t="str">
        <f t="shared" si="144"/>
        <v/>
      </c>
      <c r="AK362" s="10" t="str">
        <f t="shared" si="145"/>
        <v/>
      </c>
      <c r="AN362" s="10" t="str">
        <f t="shared" si="146"/>
        <v/>
      </c>
      <c r="AO362" s="10" t="str">
        <f t="shared" si="147"/>
        <v/>
      </c>
      <c r="AP362" s="10" t="str">
        <f t="shared" si="148"/>
        <v/>
      </c>
      <c r="AT362" s="10" t="str">
        <f t="shared" si="149"/>
        <v/>
      </c>
      <c r="AU362" s="10" t="str">
        <f t="shared" si="150"/>
        <v/>
      </c>
      <c r="AV362" s="10" t="str">
        <f t="shared" si="151"/>
        <v/>
      </c>
      <c r="AW362" s="10" t="str">
        <f t="shared" si="152"/>
        <v/>
      </c>
      <c r="AX362" s="10" t="str">
        <f t="shared" si="153"/>
        <v/>
      </c>
      <c r="AY362" s="10" t="str">
        <f t="shared" si="134"/>
        <v/>
      </c>
      <c r="AZ362" s="10" t="str">
        <f t="shared" si="154"/>
        <v/>
      </c>
      <c r="BA362" s="10" t="str">
        <f t="shared" si="136"/>
        <v/>
      </c>
      <c r="BB362" s="10" t="str">
        <f>IFERROR(IF(AW362="","",VLOOKUP(AW362,SUSS!R:S,2,FALSE)),AY362*SUSS!$M$2)</f>
        <v/>
      </c>
      <c r="BC362" s="10" t="str">
        <f t="shared" si="135"/>
        <v/>
      </c>
    </row>
    <row r="363" spans="29:55">
      <c r="AC363" s="10" t="str">
        <f t="shared" si="137"/>
        <v/>
      </c>
      <c r="AD363" s="10" t="str">
        <f t="shared" si="138"/>
        <v/>
      </c>
      <c r="AE363" s="10" t="str">
        <f t="shared" si="139"/>
        <v/>
      </c>
      <c r="AF363" s="10" t="str">
        <f t="shared" si="140"/>
        <v/>
      </c>
      <c r="AG363" s="10" t="str">
        <f t="shared" si="141"/>
        <v/>
      </c>
      <c r="AH363" s="10" t="str">
        <f t="shared" si="142"/>
        <v/>
      </c>
      <c r="AI363" s="10" t="str">
        <f t="shared" si="143"/>
        <v/>
      </c>
      <c r="AJ363" s="10" t="str">
        <f t="shared" si="144"/>
        <v/>
      </c>
      <c r="AK363" s="10" t="str">
        <f t="shared" si="145"/>
        <v/>
      </c>
      <c r="AN363" s="10" t="str">
        <f t="shared" si="146"/>
        <v/>
      </c>
      <c r="AO363" s="10" t="str">
        <f t="shared" si="147"/>
        <v/>
      </c>
      <c r="AP363" s="10" t="str">
        <f t="shared" si="148"/>
        <v/>
      </c>
      <c r="AT363" s="10" t="str">
        <f t="shared" si="149"/>
        <v/>
      </c>
      <c r="AU363" s="10" t="str">
        <f t="shared" si="150"/>
        <v/>
      </c>
      <c r="AV363" s="10" t="str">
        <f t="shared" si="151"/>
        <v/>
      </c>
      <c r="AW363" s="10" t="str">
        <f t="shared" si="152"/>
        <v/>
      </c>
      <c r="AX363" s="10" t="str">
        <f t="shared" si="153"/>
        <v/>
      </c>
      <c r="AY363" s="10" t="str">
        <f t="shared" si="134"/>
        <v/>
      </c>
      <c r="AZ363" s="10" t="str">
        <f t="shared" si="154"/>
        <v/>
      </c>
      <c r="BA363" s="10" t="str">
        <f t="shared" si="136"/>
        <v/>
      </c>
      <c r="BB363" s="10" t="str">
        <f>IFERROR(IF(AW363="","",VLOOKUP(AW363,SUSS!R:S,2,FALSE)),AY363*SUSS!$M$2)</f>
        <v/>
      </c>
      <c r="BC363" s="10" t="str">
        <f t="shared" si="135"/>
        <v/>
      </c>
    </row>
    <row r="364" spans="29:55">
      <c r="AC364" s="10" t="str">
        <f t="shared" si="137"/>
        <v/>
      </c>
      <c r="AD364" s="10" t="str">
        <f t="shared" si="138"/>
        <v/>
      </c>
      <c r="AE364" s="10" t="str">
        <f t="shared" si="139"/>
        <v/>
      </c>
      <c r="AF364" s="10" t="str">
        <f t="shared" si="140"/>
        <v/>
      </c>
      <c r="AG364" s="10" t="str">
        <f t="shared" si="141"/>
        <v/>
      </c>
      <c r="AH364" s="10" t="str">
        <f t="shared" si="142"/>
        <v/>
      </c>
      <c r="AI364" s="10" t="str">
        <f t="shared" si="143"/>
        <v/>
      </c>
      <c r="AJ364" s="10" t="str">
        <f t="shared" si="144"/>
        <v/>
      </c>
      <c r="AK364" s="10" t="str">
        <f t="shared" si="145"/>
        <v/>
      </c>
      <c r="AN364" s="10" t="str">
        <f t="shared" si="146"/>
        <v/>
      </c>
      <c r="AO364" s="10" t="str">
        <f t="shared" si="147"/>
        <v/>
      </c>
      <c r="AP364" s="10" t="str">
        <f t="shared" si="148"/>
        <v/>
      </c>
      <c r="AT364" s="10" t="str">
        <f t="shared" si="149"/>
        <v/>
      </c>
      <c r="AU364" s="10" t="str">
        <f t="shared" si="150"/>
        <v/>
      </c>
      <c r="AV364" s="10" t="str">
        <f t="shared" si="151"/>
        <v/>
      </c>
      <c r="AW364" s="10" t="str">
        <f t="shared" si="152"/>
        <v/>
      </c>
      <c r="AX364" s="10" t="str">
        <f t="shared" si="153"/>
        <v/>
      </c>
      <c r="AY364" s="10" t="str">
        <f t="shared" si="134"/>
        <v/>
      </c>
      <c r="AZ364" s="10" t="str">
        <f t="shared" si="154"/>
        <v/>
      </c>
      <c r="BA364" s="10" t="str">
        <f t="shared" si="136"/>
        <v/>
      </c>
      <c r="BB364" s="10" t="str">
        <f>IFERROR(IF(AW364="","",VLOOKUP(AW364,SUSS!R:S,2,FALSE)),AY364*SUSS!$M$2)</f>
        <v/>
      </c>
      <c r="BC364" s="10" t="str">
        <f t="shared" si="135"/>
        <v/>
      </c>
    </row>
    <row r="365" spans="29:55">
      <c r="AC365" s="10" t="str">
        <f t="shared" si="137"/>
        <v/>
      </c>
      <c r="AD365" s="10" t="str">
        <f t="shared" si="138"/>
        <v/>
      </c>
      <c r="AE365" s="10" t="str">
        <f t="shared" si="139"/>
        <v/>
      </c>
      <c r="AF365" s="10" t="str">
        <f t="shared" si="140"/>
        <v/>
      </c>
      <c r="AG365" s="10" t="str">
        <f t="shared" si="141"/>
        <v/>
      </c>
      <c r="AH365" s="10" t="str">
        <f t="shared" si="142"/>
        <v/>
      </c>
      <c r="AI365" s="10" t="str">
        <f t="shared" si="143"/>
        <v/>
      </c>
      <c r="AJ365" s="10" t="str">
        <f t="shared" si="144"/>
        <v/>
      </c>
      <c r="AK365" s="10" t="str">
        <f t="shared" si="145"/>
        <v/>
      </c>
      <c r="AN365" s="10" t="str">
        <f t="shared" si="146"/>
        <v/>
      </c>
      <c r="AO365" s="10" t="str">
        <f t="shared" si="147"/>
        <v/>
      </c>
      <c r="AP365" s="10" t="str">
        <f t="shared" si="148"/>
        <v/>
      </c>
      <c r="AT365" s="10" t="str">
        <f t="shared" si="149"/>
        <v/>
      </c>
      <c r="AU365" s="10" t="str">
        <f t="shared" si="150"/>
        <v/>
      </c>
      <c r="AV365" s="10" t="str">
        <f t="shared" si="151"/>
        <v/>
      </c>
      <c r="AW365" s="10" t="str">
        <f t="shared" si="152"/>
        <v/>
      </c>
      <c r="AX365" s="10" t="str">
        <f t="shared" si="153"/>
        <v/>
      </c>
      <c r="AY365" s="10" t="str">
        <f t="shared" si="134"/>
        <v/>
      </c>
      <c r="AZ365" s="10" t="str">
        <f t="shared" si="154"/>
        <v/>
      </c>
      <c r="BA365" s="10" t="str">
        <f t="shared" si="136"/>
        <v/>
      </c>
      <c r="BB365" s="10" t="str">
        <f>IFERROR(IF(AW365="","",VLOOKUP(AW365,SUSS!R:S,2,FALSE)),AY365*SUSS!$M$2)</f>
        <v/>
      </c>
      <c r="BC365" s="10" t="str">
        <f t="shared" si="135"/>
        <v/>
      </c>
    </row>
    <row r="366" spans="29:55">
      <c r="AC366" s="10" t="str">
        <f t="shared" si="137"/>
        <v/>
      </c>
      <c r="AD366" s="10" t="str">
        <f t="shared" si="138"/>
        <v/>
      </c>
      <c r="AE366" s="10" t="str">
        <f t="shared" si="139"/>
        <v/>
      </c>
      <c r="AF366" s="10" t="str">
        <f t="shared" si="140"/>
        <v/>
      </c>
      <c r="AG366" s="10" t="str">
        <f t="shared" si="141"/>
        <v/>
      </c>
      <c r="AH366" s="10" t="str">
        <f t="shared" si="142"/>
        <v/>
      </c>
      <c r="AI366" s="10" t="str">
        <f t="shared" si="143"/>
        <v/>
      </c>
      <c r="AJ366" s="10" t="str">
        <f t="shared" si="144"/>
        <v/>
      </c>
      <c r="AK366" s="10" t="str">
        <f t="shared" si="145"/>
        <v/>
      </c>
      <c r="AN366" s="10" t="str">
        <f t="shared" si="146"/>
        <v/>
      </c>
      <c r="AO366" s="10" t="str">
        <f t="shared" si="147"/>
        <v/>
      </c>
      <c r="AP366" s="10" t="str">
        <f t="shared" si="148"/>
        <v/>
      </c>
      <c r="AT366" s="10" t="str">
        <f t="shared" si="149"/>
        <v/>
      </c>
      <c r="AU366" s="10" t="str">
        <f t="shared" si="150"/>
        <v/>
      </c>
      <c r="AV366" s="10" t="str">
        <f t="shared" si="151"/>
        <v/>
      </c>
      <c r="AW366" s="10" t="str">
        <f t="shared" si="152"/>
        <v/>
      </c>
      <c r="AX366" s="10" t="str">
        <f t="shared" si="153"/>
        <v/>
      </c>
      <c r="AY366" s="10" t="str">
        <f t="shared" si="134"/>
        <v/>
      </c>
      <c r="AZ366" s="10" t="str">
        <f t="shared" si="154"/>
        <v/>
      </c>
      <c r="BA366" s="10" t="str">
        <f t="shared" si="136"/>
        <v/>
      </c>
      <c r="BB366" s="10" t="str">
        <f>IFERROR(IF(AW366="","",VLOOKUP(AW366,SUSS!R:S,2,FALSE)),AY366*SUSS!$M$2)</f>
        <v/>
      </c>
      <c r="BC366" s="10" t="str">
        <f t="shared" si="135"/>
        <v/>
      </c>
    </row>
    <row r="367" spans="29:55">
      <c r="AC367" s="10" t="str">
        <f t="shared" si="137"/>
        <v/>
      </c>
      <c r="AD367" s="10" t="str">
        <f t="shared" si="138"/>
        <v/>
      </c>
      <c r="AE367" s="10" t="str">
        <f t="shared" si="139"/>
        <v/>
      </c>
      <c r="AF367" s="10" t="str">
        <f t="shared" si="140"/>
        <v/>
      </c>
      <c r="AG367" s="10" t="str">
        <f t="shared" si="141"/>
        <v/>
      </c>
      <c r="AH367" s="10" t="str">
        <f t="shared" si="142"/>
        <v/>
      </c>
      <c r="AI367" s="10" t="str">
        <f t="shared" si="143"/>
        <v/>
      </c>
      <c r="AJ367" s="10" t="str">
        <f t="shared" si="144"/>
        <v/>
      </c>
      <c r="AK367" s="10" t="str">
        <f t="shared" si="145"/>
        <v/>
      </c>
      <c r="AN367" s="10" t="str">
        <f t="shared" si="146"/>
        <v/>
      </c>
      <c r="AO367" s="10" t="str">
        <f t="shared" si="147"/>
        <v/>
      </c>
      <c r="AP367" s="10" t="str">
        <f t="shared" si="148"/>
        <v/>
      </c>
      <c r="AT367" s="10" t="str">
        <f t="shared" si="149"/>
        <v/>
      </c>
      <c r="AU367" s="10" t="str">
        <f t="shared" si="150"/>
        <v/>
      </c>
      <c r="AV367" s="10" t="str">
        <f t="shared" si="151"/>
        <v/>
      </c>
      <c r="AW367" s="10" t="str">
        <f t="shared" si="152"/>
        <v/>
      </c>
      <c r="AX367" s="10" t="str">
        <f t="shared" si="153"/>
        <v/>
      </c>
      <c r="AY367" s="10" t="str">
        <f t="shared" si="134"/>
        <v/>
      </c>
      <c r="AZ367" s="10" t="str">
        <f t="shared" si="154"/>
        <v/>
      </c>
      <c r="BA367" s="10" t="str">
        <f t="shared" si="136"/>
        <v/>
      </c>
      <c r="BB367" s="10" t="str">
        <f>IFERROR(IF(AW367="","",VLOOKUP(AW367,SUSS!R:S,2,FALSE)),AY367*SUSS!$M$2)</f>
        <v/>
      </c>
      <c r="BC367" s="10" t="str">
        <f t="shared" si="135"/>
        <v/>
      </c>
    </row>
    <row r="368" spans="29:55">
      <c r="AC368" s="10" t="str">
        <f t="shared" si="137"/>
        <v/>
      </c>
      <c r="AD368" s="10" t="str">
        <f t="shared" si="138"/>
        <v/>
      </c>
      <c r="AE368" s="10" t="str">
        <f t="shared" si="139"/>
        <v/>
      </c>
      <c r="AF368" s="10" t="str">
        <f t="shared" si="140"/>
        <v/>
      </c>
      <c r="AG368" s="10" t="str">
        <f t="shared" si="141"/>
        <v/>
      </c>
      <c r="AH368" s="10" t="str">
        <f t="shared" si="142"/>
        <v/>
      </c>
      <c r="AI368" s="10" t="str">
        <f t="shared" si="143"/>
        <v/>
      </c>
      <c r="AJ368" s="10" t="str">
        <f t="shared" si="144"/>
        <v/>
      </c>
      <c r="AK368" s="10" t="str">
        <f t="shared" si="145"/>
        <v/>
      </c>
      <c r="AN368" s="10" t="str">
        <f t="shared" si="146"/>
        <v/>
      </c>
      <c r="AO368" s="10" t="str">
        <f t="shared" si="147"/>
        <v/>
      </c>
      <c r="AP368" s="10" t="str">
        <f t="shared" si="148"/>
        <v/>
      </c>
      <c r="AT368" s="10" t="str">
        <f t="shared" si="149"/>
        <v/>
      </c>
      <c r="AU368" s="10" t="str">
        <f t="shared" si="150"/>
        <v/>
      </c>
      <c r="AV368" s="10" t="str">
        <f t="shared" si="151"/>
        <v/>
      </c>
      <c r="AW368" s="10" t="str">
        <f t="shared" si="152"/>
        <v/>
      </c>
      <c r="AX368" s="10" t="str">
        <f t="shared" si="153"/>
        <v/>
      </c>
      <c r="AY368" s="10" t="str">
        <f t="shared" si="134"/>
        <v/>
      </c>
      <c r="AZ368" s="10" t="str">
        <f t="shared" si="154"/>
        <v/>
      </c>
      <c r="BA368" s="10" t="str">
        <f t="shared" si="136"/>
        <v/>
      </c>
      <c r="BB368" s="10" t="str">
        <f>IFERROR(IF(AW368="","",VLOOKUP(AW368,SUSS!R:S,2,FALSE)),AY368*SUSS!$M$2)</f>
        <v/>
      </c>
      <c r="BC368" s="10" t="str">
        <f t="shared" si="135"/>
        <v/>
      </c>
    </row>
    <row r="369" spans="29:55">
      <c r="AC369" s="10" t="str">
        <f t="shared" si="137"/>
        <v/>
      </c>
      <c r="AD369" s="10" t="str">
        <f t="shared" si="138"/>
        <v/>
      </c>
      <c r="AE369" s="10" t="str">
        <f t="shared" si="139"/>
        <v/>
      </c>
      <c r="AF369" s="10" t="str">
        <f t="shared" si="140"/>
        <v/>
      </c>
      <c r="AG369" s="10" t="str">
        <f t="shared" si="141"/>
        <v/>
      </c>
      <c r="AH369" s="10" t="str">
        <f t="shared" si="142"/>
        <v/>
      </c>
      <c r="AI369" s="10" t="str">
        <f t="shared" si="143"/>
        <v/>
      </c>
      <c r="AJ369" s="10" t="str">
        <f t="shared" si="144"/>
        <v/>
      </c>
      <c r="AK369" s="10" t="str">
        <f t="shared" si="145"/>
        <v/>
      </c>
      <c r="AN369" s="10" t="str">
        <f t="shared" si="146"/>
        <v/>
      </c>
      <c r="AO369" s="10" t="str">
        <f t="shared" si="147"/>
        <v/>
      </c>
      <c r="AP369" s="10" t="str">
        <f t="shared" si="148"/>
        <v/>
      </c>
      <c r="AT369" s="10" t="str">
        <f t="shared" si="149"/>
        <v/>
      </c>
      <c r="AU369" s="10" t="str">
        <f t="shared" si="150"/>
        <v/>
      </c>
      <c r="AV369" s="10" t="str">
        <f t="shared" si="151"/>
        <v/>
      </c>
      <c r="AW369" s="10" t="str">
        <f t="shared" si="152"/>
        <v/>
      </c>
      <c r="AX369" s="10" t="str">
        <f t="shared" si="153"/>
        <v/>
      </c>
      <c r="AY369" s="10" t="str">
        <f t="shared" si="134"/>
        <v/>
      </c>
      <c r="AZ369" s="10" t="str">
        <f t="shared" si="154"/>
        <v/>
      </c>
      <c r="BA369" s="10" t="str">
        <f t="shared" si="136"/>
        <v/>
      </c>
      <c r="BB369" s="10" t="str">
        <f>IFERROR(IF(AW369="","",VLOOKUP(AW369,SUSS!R:S,2,FALSE)),AY369*SUSS!$M$2)</f>
        <v/>
      </c>
      <c r="BC369" s="10" t="str">
        <f t="shared" si="135"/>
        <v/>
      </c>
    </row>
    <row r="370" spans="29:55">
      <c r="AC370" s="10" t="str">
        <f t="shared" si="137"/>
        <v/>
      </c>
      <c r="AD370" s="10" t="str">
        <f t="shared" si="138"/>
        <v/>
      </c>
      <c r="AE370" s="10" t="str">
        <f t="shared" si="139"/>
        <v/>
      </c>
      <c r="AF370" s="10" t="str">
        <f t="shared" si="140"/>
        <v/>
      </c>
      <c r="AG370" s="10" t="str">
        <f t="shared" si="141"/>
        <v/>
      </c>
      <c r="AH370" s="10" t="str">
        <f t="shared" si="142"/>
        <v/>
      </c>
      <c r="AI370" s="10" t="str">
        <f t="shared" si="143"/>
        <v/>
      </c>
      <c r="AJ370" s="10" t="str">
        <f t="shared" si="144"/>
        <v/>
      </c>
      <c r="AK370" s="10" t="str">
        <f t="shared" si="145"/>
        <v/>
      </c>
      <c r="AN370" s="10" t="str">
        <f t="shared" si="146"/>
        <v/>
      </c>
      <c r="AO370" s="10" t="str">
        <f t="shared" si="147"/>
        <v/>
      </c>
      <c r="AP370" s="10" t="str">
        <f t="shared" si="148"/>
        <v/>
      </c>
      <c r="AT370" s="10" t="str">
        <f t="shared" si="149"/>
        <v/>
      </c>
      <c r="AU370" s="10" t="str">
        <f t="shared" si="150"/>
        <v/>
      </c>
      <c r="AV370" s="10" t="str">
        <f t="shared" si="151"/>
        <v/>
      </c>
      <c r="AW370" s="10" t="str">
        <f t="shared" si="152"/>
        <v/>
      </c>
      <c r="AX370" s="10" t="str">
        <f t="shared" si="153"/>
        <v/>
      </c>
      <c r="AY370" s="10" t="str">
        <f t="shared" si="134"/>
        <v/>
      </c>
      <c r="AZ370" s="10" t="str">
        <f t="shared" si="154"/>
        <v/>
      </c>
      <c r="BA370" s="10" t="str">
        <f t="shared" si="136"/>
        <v/>
      </c>
      <c r="BB370" s="10" t="str">
        <f>IFERROR(IF(AW370="","",VLOOKUP(AW370,SUSS!R:S,2,FALSE)),AY370*SUSS!$M$2)</f>
        <v/>
      </c>
      <c r="BC370" s="10" t="str">
        <f t="shared" si="135"/>
        <v/>
      </c>
    </row>
    <row r="371" spans="29:55">
      <c r="AC371" s="10" t="str">
        <f t="shared" si="137"/>
        <v/>
      </c>
      <c r="AD371" s="10" t="str">
        <f t="shared" si="138"/>
        <v/>
      </c>
      <c r="AE371" s="10" t="str">
        <f t="shared" si="139"/>
        <v/>
      </c>
      <c r="AF371" s="10" t="str">
        <f t="shared" si="140"/>
        <v/>
      </c>
      <c r="AG371" s="10" t="str">
        <f t="shared" si="141"/>
        <v/>
      </c>
      <c r="AH371" s="10" t="str">
        <f t="shared" si="142"/>
        <v/>
      </c>
      <c r="AI371" s="10" t="str">
        <f t="shared" si="143"/>
        <v/>
      </c>
      <c r="AJ371" s="10" t="str">
        <f t="shared" si="144"/>
        <v/>
      </c>
      <c r="AK371" s="10" t="str">
        <f t="shared" si="145"/>
        <v/>
      </c>
      <c r="AN371" s="10" t="str">
        <f t="shared" si="146"/>
        <v/>
      </c>
      <c r="AO371" s="10" t="str">
        <f t="shared" si="147"/>
        <v/>
      </c>
      <c r="AP371" s="10" t="str">
        <f t="shared" si="148"/>
        <v/>
      </c>
      <c r="AT371" s="10" t="str">
        <f t="shared" si="149"/>
        <v/>
      </c>
      <c r="AU371" s="10" t="str">
        <f t="shared" si="150"/>
        <v/>
      </c>
      <c r="AV371" s="10" t="str">
        <f t="shared" si="151"/>
        <v/>
      </c>
      <c r="AW371" s="10" t="str">
        <f t="shared" si="152"/>
        <v/>
      </c>
      <c r="AX371" s="10" t="str">
        <f t="shared" si="153"/>
        <v/>
      </c>
      <c r="AY371" s="10" t="str">
        <f t="shared" si="134"/>
        <v/>
      </c>
      <c r="AZ371" s="10" t="str">
        <f t="shared" si="154"/>
        <v/>
      </c>
      <c r="BA371" s="10" t="str">
        <f t="shared" si="136"/>
        <v/>
      </c>
      <c r="BB371" s="10" t="str">
        <f>IFERROR(IF(AW371="","",VLOOKUP(AW371,SUSS!R:S,2,FALSE)),AY371*SUSS!$M$2)</f>
        <v/>
      </c>
      <c r="BC371" s="10" t="str">
        <f t="shared" si="135"/>
        <v/>
      </c>
    </row>
    <row r="372" spans="29:55">
      <c r="AC372" s="10" t="str">
        <f t="shared" si="137"/>
        <v/>
      </c>
      <c r="AD372" s="10" t="str">
        <f t="shared" si="138"/>
        <v/>
      </c>
      <c r="AE372" s="10" t="str">
        <f t="shared" si="139"/>
        <v/>
      </c>
      <c r="AF372" s="10" t="str">
        <f t="shared" si="140"/>
        <v/>
      </c>
      <c r="AG372" s="10" t="str">
        <f t="shared" si="141"/>
        <v/>
      </c>
      <c r="AH372" s="10" t="str">
        <f t="shared" si="142"/>
        <v/>
      </c>
      <c r="AI372" s="10" t="str">
        <f t="shared" si="143"/>
        <v/>
      </c>
      <c r="AJ372" s="10" t="str">
        <f t="shared" si="144"/>
        <v/>
      </c>
      <c r="AK372" s="10" t="str">
        <f t="shared" si="145"/>
        <v/>
      </c>
      <c r="AN372" s="10" t="str">
        <f t="shared" si="146"/>
        <v/>
      </c>
      <c r="AO372" s="10" t="str">
        <f t="shared" si="147"/>
        <v/>
      </c>
      <c r="AP372" s="10" t="str">
        <f t="shared" si="148"/>
        <v/>
      </c>
      <c r="AT372" s="10" t="str">
        <f t="shared" si="149"/>
        <v/>
      </c>
      <c r="AU372" s="10" t="str">
        <f t="shared" si="150"/>
        <v/>
      </c>
      <c r="AV372" s="10" t="str">
        <f t="shared" si="151"/>
        <v/>
      </c>
      <c r="AW372" s="10" t="str">
        <f t="shared" si="152"/>
        <v/>
      </c>
      <c r="AX372" s="10" t="str">
        <f t="shared" si="153"/>
        <v/>
      </c>
      <c r="AY372" s="10" t="str">
        <f t="shared" si="134"/>
        <v/>
      </c>
      <c r="AZ372" s="10" t="str">
        <f t="shared" si="154"/>
        <v/>
      </c>
      <c r="BA372" s="10" t="str">
        <f t="shared" si="136"/>
        <v/>
      </c>
      <c r="BB372" s="10" t="str">
        <f>IFERROR(IF(AW372="","",VLOOKUP(AW372,SUSS!R:S,2,FALSE)),AY372*SUSS!$M$2)</f>
        <v/>
      </c>
      <c r="BC372" s="10" t="str">
        <f t="shared" si="135"/>
        <v/>
      </c>
    </row>
    <row r="373" spans="29:55">
      <c r="AC373" s="10" t="str">
        <f t="shared" si="137"/>
        <v/>
      </c>
      <c r="AD373" s="10" t="str">
        <f t="shared" si="138"/>
        <v/>
      </c>
      <c r="AE373" s="10" t="str">
        <f t="shared" si="139"/>
        <v/>
      </c>
      <c r="AF373" s="10" t="str">
        <f t="shared" si="140"/>
        <v/>
      </c>
      <c r="AG373" s="10" t="str">
        <f t="shared" si="141"/>
        <v/>
      </c>
      <c r="AH373" s="10" t="str">
        <f t="shared" si="142"/>
        <v/>
      </c>
      <c r="AI373" s="10" t="str">
        <f t="shared" si="143"/>
        <v/>
      </c>
      <c r="AJ373" s="10" t="str">
        <f t="shared" si="144"/>
        <v/>
      </c>
      <c r="AK373" s="10" t="str">
        <f t="shared" si="145"/>
        <v/>
      </c>
      <c r="AN373" s="10" t="str">
        <f t="shared" si="146"/>
        <v/>
      </c>
      <c r="AO373" s="10" t="str">
        <f t="shared" si="147"/>
        <v/>
      </c>
      <c r="AP373" s="10" t="str">
        <f t="shared" si="148"/>
        <v/>
      </c>
      <c r="AT373" s="10" t="str">
        <f t="shared" si="149"/>
        <v/>
      </c>
      <c r="AU373" s="10" t="str">
        <f t="shared" si="150"/>
        <v/>
      </c>
      <c r="AV373" s="10" t="str">
        <f t="shared" si="151"/>
        <v/>
      </c>
      <c r="AW373" s="10" t="str">
        <f t="shared" si="152"/>
        <v/>
      </c>
      <c r="AX373" s="10" t="str">
        <f t="shared" si="153"/>
        <v/>
      </c>
      <c r="AY373" s="10" t="str">
        <f t="shared" si="134"/>
        <v/>
      </c>
      <c r="AZ373" s="10" t="str">
        <f t="shared" si="154"/>
        <v/>
      </c>
      <c r="BA373" s="10" t="str">
        <f t="shared" si="136"/>
        <v/>
      </c>
      <c r="BB373" s="10" t="str">
        <f>IFERROR(IF(AW373="","",VLOOKUP(AW373,SUSS!R:S,2,FALSE)),AY373*SUSS!$M$2)</f>
        <v/>
      </c>
      <c r="BC373" s="10" t="str">
        <f t="shared" si="135"/>
        <v/>
      </c>
    </row>
    <row r="374" spans="29:55">
      <c r="AC374" s="10" t="str">
        <f t="shared" si="137"/>
        <v/>
      </c>
      <c r="AD374" s="10" t="str">
        <f t="shared" si="138"/>
        <v/>
      </c>
      <c r="AE374" s="10" t="str">
        <f t="shared" si="139"/>
        <v/>
      </c>
      <c r="AF374" s="10" t="str">
        <f t="shared" si="140"/>
        <v/>
      </c>
      <c r="AG374" s="10" t="str">
        <f t="shared" si="141"/>
        <v/>
      </c>
      <c r="AH374" s="10" t="str">
        <f t="shared" si="142"/>
        <v/>
      </c>
      <c r="AI374" s="10" t="str">
        <f t="shared" si="143"/>
        <v/>
      </c>
      <c r="AJ374" s="10" t="str">
        <f t="shared" si="144"/>
        <v/>
      </c>
      <c r="AK374" s="10" t="str">
        <f t="shared" si="145"/>
        <v/>
      </c>
      <c r="AN374" s="10" t="str">
        <f t="shared" si="146"/>
        <v/>
      </c>
      <c r="AO374" s="10" t="str">
        <f t="shared" si="147"/>
        <v/>
      </c>
      <c r="AP374" s="10" t="str">
        <f t="shared" si="148"/>
        <v/>
      </c>
      <c r="AT374" s="10" t="str">
        <f t="shared" si="149"/>
        <v/>
      </c>
      <c r="AU374" s="10" t="str">
        <f t="shared" si="150"/>
        <v/>
      </c>
      <c r="AV374" s="10" t="str">
        <f t="shared" si="151"/>
        <v/>
      </c>
      <c r="AW374" s="10" t="str">
        <f t="shared" si="152"/>
        <v/>
      </c>
      <c r="AX374" s="10" t="str">
        <f t="shared" si="153"/>
        <v/>
      </c>
      <c r="AY374" s="10" t="str">
        <f t="shared" si="134"/>
        <v/>
      </c>
      <c r="AZ374" s="10" t="str">
        <f t="shared" si="154"/>
        <v/>
      </c>
      <c r="BA374" s="10" t="str">
        <f t="shared" si="136"/>
        <v/>
      </c>
      <c r="BB374" s="10" t="str">
        <f>IFERROR(IF(AW374="","",VLOOKUP(AW374,SUSS!R:S,2,FALSE)),AY374*SUSS!$M$2)</f>
        <v/>
      </c>
      <c r="BC374" s="10" t="str">
        <f t="shared" si="135"/>
        <v/>
      </c>
    </row>
    <row r="375" spans="29:55">
      <c r="AC375" s="10" t="str">
        <f t="shared" si="137"/>
        <v/>
      </c>
      <c r="AD375" s="10" t="str">
        <f t="shared" si="138"/>
        <v/>
      </c>
      <c r="AE375" s="10" t="str">
        <f t="shared" si="139"/>
        <v/>
      </c>
      <c r="AF375" s="10" t="str">
        <f t="shared" si="140"/>
        <v/>
      </c>
      <c r="AG375" s="10" t="str">
        <f t="shared" si="141"/>
        <v/>
      </c>
      <c r="AH375" s="10" t="str">
        <f t="shared" si="142"/>
        <v/>
      </c>
      <c r="AI375" s="10" t="str">
        <f t="shared" si="143"/>
        <v/>
      </c>
      <c r="AJ375" s="10" t="str">
        <f t="shared" si="144"/>
        <v/>
      </c>
      <c r="AK375" s="10" t="str">
        <f t="shared" si="145"/>
        <v/>
      </c>
      <c r="AN375" s="10" t="str">
        <f t="shared" si="146"/>
        <v/>
      </c>
      <c r="AO375" s="10" t="str">
        <f t="shared" si="147"/>
        <v/>
      </c>
      <c r="AP375" s="10" t="str">
        <f t="shared" si="148"/>
        <v/>
      </c>
      <c r="AT375" s="10" t="str">
        <f t="shared" si="149"/>
        <v/>
      </c>
      <c r="AU375" s="10" t="str">
        <f t="shared" si="150"/>
        <v/>
      </c>
      <c r="AV375" s="10" t="str">
        <f t="shared" si="151"/>
        <v/>
      </c>
      <c r="AW375" s="10" t="str">
        <f t="shared" si="152"/>
        <v/>
      </c>
      <c r="AX375" s="10" t="str">
        <f t="shared" si="153"/>
        <v/>
      </c>
      <c r="AY375" s="10" t="str">
        <f t="shared" si="134"/>
        <v/>
      </c>
      <c r="AZ375" s="10" t="str">
        <f t="shared" si="154"/>
        <v/>
      </c>
      <c r="BA375" s="10" t="str">
        <f t="shared" si="136"/>
        <v/>
      </c>
      <c r="BB375" s="10" t="str">
        <f>IFERROR(IF(AW375="","",VLOOKUP(AW375,SUSS!R:S,2,FALSE)),AY375*SUSS!$M$2)</f>
        <v/>
      </c>
      <c r="BC375" s="10" t="str">
        <f t="shared" si="135"/>
        <v/>
      </c>
    </row>
    <row r="376" spans="29:55">
      <c r="AC376" s="10" t="str">
        <f t="shared" si="137"/>
        <v/>
      </c>
      <c r="AD376" s="10" t="str">
        <f t="shared" si="138"/>
        <v/>
      </c>
      <c r="AE376" s="10" t="str">
        <f t="shared" si="139"/>
        <v/>
      </c>
      <c r="AF376" s="10" t="str">
        <f t="shared" si="140"/>
        <v/>
      </c>
      <c r="AG376" s="10" t="str">
        <f t="shared" si="141"/>
        <v/>
      </c>
      <c r="AH376" s="10" t="str">
        <f t="shared" si="142"/>
        <v/>
      </c>
      <c r="AI376" s="10" t="str">
        <f t="shared" si="143"/>
        <v/>
      </c>
      <c r="AJ376" s="10" t="str">
        <f t="shared" si="144"/>
        <v/>
      </c>
      <c r="AK376" s="10" t="str">
        <f t="shared" si="145"/>
        <v/>
      </c>
      <c r="AN376" s="10" t="str">
        <f t="shared" si="146"/>
        <v/>
      </c>
      <c r="AO376" s="10" t="str">
        <f t="shared" si="147"/>
        <v/>
      </c>
      <c r="AP376" s="10" t="str">
        <f t="shared" si="148"/>
        <v/>
      </c>
      <c r="AT376" s="10" t="str">
        <f t="shared" si="149"/>
        <v/>
      </c>
      <c r="AU376" s="10" t="str">
        <f t="shared" si="150"/>
        <v/>
      </c>
      <c r="AV376" s="10" t="str">
        <f t="shared" si="151"/>
        <v/>
      </c>
      <c r="AW376" s="10" t="str">
        <f t="shared" si="152"/>
        <v/>
      </c>
      <c r="AX376" s="10" t="str">
        <f t="shared" si="153"/>
        <v/>
      </c>
      <c r="AY376" s="10" t="str">
        <f t="shared" si="134"/>
        <v/>
      </c>
      <c r="AZ376" s="10" t="str">
        <f t="shared" si="154"/>
        <v/>
      </c>
      <c r="BA376" s="10" t="str">
        <f t="shared" si="136"/>
        <v/>
      </c>
      <c r="BB376" s="10" t="str">
        <f>IFERROR(IF(AW376="","",VLOOKUP(AW376,SUSS!R:S,2,FALSE)),AY376*SUSS!$M$2)</f>
        <v/>
      </c>
      <c r="BC376" s="10" t="str">
        <f t="shared" si="135"/>
        <v/>
      </c>
    </row>
    <row r="377" spans="29:55">
      <c r="AC377" s="10" t="str">
        <f t="shared" si="137"/>
        <v/>
      </c>
      <c r="AD377" s="10" t="str">
        <f t="shared" si="138"/>
        <v/>
      </c>
      <c r="AE377" s="10" t="str">
        <f t="shared" si="139"/>
        <v/>
      </c>
      <c r="AF377" s="10" t="str">
        <f t="shared" si="140"/>
        <v/>
      </c>
      <c r="AG377" s="10" t="str">
        <f t="shared" si="141"/>
        <v/>
      </c>
      <c r="AH377" s="10" t="str">
        <f t="shared" si="142"/>
        <v/>
      </c>
      <c r="AI377" s="10" t="str">
        <f t="shared" si="143"/>
        <v/>
      </c>
      <c r="AJ377" s="10" t="str">
        <f t="shared" si="144"/>
        <v/>
      </c>
      <c r="AK377" s="10" t="str">
        <f t="shared" si="145"/>
        <v/>
      </c>
      <c r="AN377" s="10" t="str">
        <f t="shared" si="146"/>
        <v/>
      </c>
      <c r="AO377" s="10" t="str">
        <f t="shared" si="147"/>
        <v/>
      </c>
      <c r="AP377" s="10" t="str">
        <f t="shared" si="148"/>
        <v/>
      </c>
      <c r="AT377" s="10" t="str">
        <f t="shared" si="149"/>
        <v/>
      </c>
      <c r="AU377" s="10" t="str">
        <f t="shared" si="150"/>
        <v/>
      </c>
      <c r="AV377" s="10" t="str">
        <f t="shared" si="151"/>
        <v/>
      </c>
      <c r="AW377" s="10" t="str">
        <f t="shared" si="152"/>
        <v/>
      </c>
      <c r="AX377" s="10" t="str">
        <f t="shared" si="153"/>
        <v/>
      </c>
      <c r="AY377" s="10" t="str">
        <f t="shared" si="134"/>
        <v/>
      </c>
      <c r="AZ377" s="10" t="str">
        <f t="shared" si="154"/>
        <v/>
      </c>
      <c r="BA377" s="10" t="str">
        <f t="shared" si="136"/>
        <v/>
      </c>
      <c r="BB377" s="10" t="str">
        <f>IFERROR(IF(AW377="","",VLOOKUP(AW377,SUSS!R:S,2,FALSE)),AY377*SUSS!$M$2)</f>
        <v/>
      </c>
      <c r="BC377" s="10" t="str">
        <f t="shared" si="135"/>
        <v/>
      </c>
    </row>
    <row r="378" spans="29:55">
      <c r="AC378" s="10" t="str">
        <f t="shared" si="137"/>
        <v/>
      </c>
      <c r="AD378" s="10" t="str">
        <f t="shared" si="138"/>
        <v/>
      </c>
      <c r="AE378" s="10" t="str">
        <f t="shared" si="139"/>
        <v/>
      </c>
      <c r="AF378" s="10" t="str">
        <f t="shared" si="140"/>
        <v/>
      </c>
      <c r="AG378" s="10" t="str">
        <f t="shared" si="141"/>
        <v/>
      </c>
      <c r="AH378" s="10" t="str">
        <f t="shared" si="142"/>
        <v/>
      </c>
      <c r="AI378" s="10" t="str">
        <f t="shared" si="143"/>
        <v/>
      </c>
      <c r="AJ378" s="10" t="str">
        <f t="shared" si="144"/>
        <v/>
      </c>
      <c r="AK378" s="10" t="str">
        <f t="shared" si="145"/>
        <v/>
      </c>
      <c r="AN378" s="10" t="str">
        <f t="shared" si="146"/>
        <v/>
      </c>
      <c r="AO378" s="10" t="str">
        <f t="shared" si="147"/>
        <v/>
      </c>
      <c r="AP378" s="10" t="str">
        <f t="shared" si="148"/>
        <v/>
      </c>
      <c r="AT378" s="10" t="str">
        <f t="shared" si="149"/>
        <v/>
      </c>
      <c r="AU378" s="10" t="str">
        <f t="shared" si="150"/>
        <v/>
      </c>
      <c r="AV378" s="10" t="str">
        <f t="shared" si="151"/>
        <v/>
      </c>
      <c r="AW378" s="10" t="str">
        <f t="shared" si="152"/>
        <v/>
      </c>
      <c r="AX378" s="10" t="str">
        <f t="shared" si="153"/>
        <v/>
      </c>
      <c r="AY378" s="10" t="str">
        <f t="shared" si="134"/>
        <v/>
      </c>
      <c r="AZ378" s="10" t="str">
        <f t="shared" si="154"/>
        <v/>
      </c>
      <c r="BA378" s="10" t="str">
        <f t="shared" si="136"/>
        <v/>
      </c>
      <c r="BB378" s="10" t="str">
        <f>IFERROR(IF(AW378="","",VLOOKUP(AW378,SUSS!R:S,2,FALSE)),AY378*SUSS!$M$2)</f>
        <v/>
      </c>
      <c r="BC378" s="10" t="str">
        <f t="shared" si="135"/>
        <v/>
      </c>
    </row>
    <row r="379" spans="29:55">
      <c r="AC379" s="10" t="str">
        <f t="shared" si="137"/>
        <v/>
      </c>
      <c r="AD379" s="10" t="str">
        <f t="shared" si="138"/>
        <v/>
      </c>
      <c r="AE379" s="10" t="str">
        <f t="shared" si="139"/>
        <v/>
      </c>
      <c r="AF379" s="10" t="str">
        <f t="shared" si="140"/>
        <v/>
      </c>
      <c r="AG379" s="10" t="str">
        <f t="shared" si="141"/>
        <v/>
      </c>
      <c r="AH379" s="10" t="str">
        <f t="shared" si="142"/>
        <v/>
      </c>
      <c r="AI379" s="10" t="str">
        <f t="shared" si="143"/>
        <v/>
      </c>
      <c r="AJ379" s="10" t="str">
        <f t="shared" si="144"/>
        <v/>
      </c>
      <c r="AK379" s="10" t="str">
        <f t="shared" si="145"/>
        <v/>
      </c>
      <c r="AN379" s="10" t="str">
        <f t="shared" si="146"/>
        <v/>
      </c>
      <c r="AO379" s="10" t="str">
        <f t="shared" si="147"/>
        <v/>
      </c>
      <c r="AP379" s="10" t="str">
        <f t="shared" si="148"/>
        <v/>
      </c>
      <c r="AT379" s="10" t="str">
        <f t="shared" si="149"/>
        <v/>
      </c>
      <c r="AU379" s="10" t="str">
        <f t="shared" si="150"/>
        <v/>
      </c>
      <c r="AV379" s="10" t="str">
        <f t="shared" si="151"/>
        <v/>
      </c>
      <c r="AW379" s="10" t="str">
        <f t="shared" si="152"/>
        <v/>
      </c>
      <c r="AX379" s="10" t="str">
        <f t="shared" si="153"/>
        <v/>
      </c>
      <c r="AY379" s="10" t="str">
        <f t="shared" si="134"/>
        <v/>
      </c>
      <c r="AZ379" s="10" t="str">
        <f t="shared" si="154"/>
        <v/>
      </c>
      <c r="BA379" s="10" t="str">
        <f t="shared" si="136"/>
        <v/>
      </c>
      <c r="BB379" s="10" t="str">
        <f>IFERROR(IF(AW379="","",VLOOKUP(AW379,SUSS!R:S,2,FALSE)),AY379*SUSS!$M$2)</f>
        <v/>
      </c>
      <c r="BC379" s="10" t="str">
        <f t="shared" si="135"/>
        <v/>
      </c>
    </row>
    <row r="380" spans="29:55">
      <c r="AC380" s="10" t="str">
        <f t="shared" si="137"/>
        <v/>
      </c>
      <c r="AD380" s="10" t="str">
        <f t="shared" si="138"/>
        <v/>
      </c>
      <c r="AE380" s="10" t="str">
        <f t="shared" si="139"/>
        <v/>
      </c>
      <c r="AF380" s="10" t="str">
        <f t="shared" si="140"/>
        <v/>
      </c>
      <c r="AG380" s="10" t="str">
        <f t="shared" si="141"/>
        <v/>
      </c>
      <c r="AH380" s="10" t="str">
        <f t="shared" si="142"/>
        <v/>
      </c>
      <c r="AI380" s="10" t="str">
        <f t="shared" si="143"/>
        <v/>
      </c>
      <c r="AJ380" s="10" t="str">
        <f t="shared" si="144"/>
        <v/>
      </c>
      <c r="AK380" s="10" t="str">
        <f t="shared" si="145"/>
        <v/>
      </c>
      <c r="AN380" s="10" t="str">
        <f t="shared" si="146"/>
        <v/>
      </c>
      <c r="AO380" s="10" t="str">
        <f t="shared" si="147"/>
        <v/>
      </c>
      <c r="AP380" s="10" t="str">
        <f t="shared" si="148"/>
        <v/>
      </c>
      <c r="AT380" s="10" t="str">
        <f t="shared" si="149"/>
        <v/>
      </c>
      <c r="AU380" s="10" t="str">
        <f t="shared" si="150"/>
        <v/>
      </c>
      <c r="AV380" s="10" t="str">
        <f t="shared" si="151"/>
        <v/>
      </c>
      <c r="AW380" s="10" t="str">
        <f t="shared" si="152"/>
        <v/>
      </c>
      <c r="AX380" s="10" t="str">
        <f t="shared" si="153"/>
        <v/>
      </c>
      <c r="AY380" s="10" t="str">
        <f t="shared" si="134"/>
        <v/>
      </c>
      <c r="AZ380" s="10" t="str">
        <f t="shared" si="154"/>
        <v/>
      </c>
      <c r="BA380" s="10" t="str">
        <f t="shared" si="136"/>
        <v/>
      </c>
      <c r="BB380" s="10" t="str">
        <f>IFERROR(IF(AW380="","",VLOOKUP(AW380,SUSS!R:S,2,FALSE)),AY380*SUSS!$M$2)</f>
        <v/>
      </c>
      <c r="BC380" s="10" t="str">
        <f t="shared" si="135"/>
        <v/>
      </c>
    </row>
    <row r="381" spans="29:55">
      <c r="AC381" s="10" t="str">
        <f t="shared" si="137"/>
        <v/>
      </c>
      <c r="AD381" s="10" t="str">
        <f t="shared" si="138"/>
        <v/>
      </c>
      <c r="AE381" s="10" t="str">
        <f t="shared" si="139"/>
        <v/>
      </c>
      <c r="AF381" s="10" t="str">
        <f t="shared" si="140"/>
        <v/>
      </c>
      <c r="AG381" s="10" t="str">
        <f t="shared" si="141"/>
        <v/>
      </c>
      <c r="AH381" s="10" t="str">
        <f t="shared" si="142"/>
        <v/>
      </c>
      <c r="AI381" s="10" t="str">
        <f t="shared" si="143"/>
        <v/>
      </c>
      <c r="AJ381" s="10" t="str">
        <f t="shared" si="144"/>
        <v/>
      </c>
      <c r="AK381" s="10" t="str">
        <f t="shared" si="145"/>
        <v/>
      </c>
      <c r="AN381" s="10" t="str">
        <f t="shared" si="146"/>
        <v/>
      </c>
      <c r="AO381" s="10" t="str">
        <f t="shared" si="147"/>
        <v/>
      </c>
      <c r="AP381" s="10" t="str">
        <f t="shared" si="148"/>
        <v/>
      </c>
      <c r="AT381" s="10" t="str">
        <f t="shared" si="149"/>
        <v/>
      </c>
      <c r="AU381" s="10" t="str">
        <f t="shared" si="150"/>
        <v/>
      </c>
      <c r="AV381" s="10" t="str">
        <f t="shared" si="151"/>
        <v/>
      </c>
      <c r="AW381" s="10" t="str">
        <f t="shared" si="152"/>
        <v/>
      </c>
      <c r="AX381" s="10" t="str">
        <f t="shared" si="153"/>
        <v/>
      </c>
      <c r="AY381" s="10" t="str">
        <f t="shared" si="134"/>
        <v/>
      </c>
      <c r="AZ381" s="10" t="str">
        <f t="shared" si="154"/>
        <v/>
      </c>
      <c r="BA381" s="10" t="str">
        <f t="shared" si="136"/>
        <v/>
      </c>
      <c r="BB381" s="10" t="str">
        <f>IFERROR(IF(AW381="","",VLOOKUP(AW381,SUSS!R:S,2,FALSE)),AY381*SUSS!$M$2)</f>
        <v/>
      </c>
      <c r="BC381" s="10" t="str">
        <f t="shared" si="135"/>
        <v/>
      </c>
    </row>
    <row r="382" spans="29:55">
      <c r="AC382" s="10" t="str">
        <f t="shared" si="137"/>
        <v/>
      </c>
      <c r="AD382" s="10" t="str">
        <f t="shared" si="138"/>
        <v/>
      </c>
      <c r="AE382" s="10" t="str">
        <f t="shared" si="139"/>
        <v/>
      </c>
      <c r="AF382" s="10" t="str">
        <f t="shared" si="140"/>
        <v/>
      </c>
      <c r="AG382" s="10" t="str">
        <f t="shared" si="141"/>
        <v/>
      </c>
      <c r="AH382" s="10" t="str">
        <f t="shared" si="142"/>
        <v/>
      </c>
      <c r="AI382" s="10" t="str">
        <f t="shared" si="143"/>
        <v/>
      </c>
      <c r="AJ382" s="10" t="str">
        <f t="shared" si="144"/>
        <v/>
      </c>
      <c r="AK382" s="10" t="str">
        <f t="shared" si="145"/>
        <v/>
      </c>
      <c r="AN382" s="10" t="str">
        <f t="shared" si="146"/>
        <v/>
      </c>
      <c r="AO382" s="10" t="str">
        <f t="shared" si="147"/>
        <v/>
      </c>
      <c r="AP382" s="10" t="str">
        <f t="shared" si="148"/>
        <v/>
      </c>
      <c r="AT382" s="10" t="str">
        <f t="shared" si="149"/>
        <v/>
      </c>
      <c r="AU382" s="10" t="str">
        <f t="shared" si="150"/>
        <v/>
      </c>
      <c r="AV382" s="10" t="str">
        <f t="shared" si="151"/>
        <v/>
      </c>
      <c r="AW382" s="10" t="str">
        <f t="shared" si="152"/>
        <v/>
      </c>
      <c r="AX382" s="10" t="str">
        <f t="shared" si="153"/>
        <v/>
      </c>
      <c r="AY382" s="10" t="str">
        <f t="shared" si="134"/>
        <v/>
      </c>
      <c r="AZ382" s="10" t="str">
        <f t="shared" si="154"/>
        <v/>
      </c>
      <c r="BA382" s="10" t="str">
        <f t="shared" si="136"/>
        <v/>
      </c>
      <c r="BB382" s="10" t="str">
        <f>IFERROR(IF(AW382="","",VLOOKUP(AW382,SUSS!R:S,2,FALSE)),AY382*SUSS!$M$2)</f>
        <v/>
      </c>
      <c r="BC382" s="10" t="str">
        <f t="shared" si="135"/>
        <v/>
      </c>
    </row>
    <row r="383" spans="29:55">
      <c r="AC383" s="10" t="str">
        <f t="shared" si="137"/>
        <v/>
      </c>
      <c r="AD383" s="10" t="str">
        <f t="shared" si="138"/>
        <v/>
      </c>
      <c r="AE383" s="10" t="str">
        <f t="shared" si="139"/>
        <v/>
      </c>
      <c r="AF383" s="10" t="str">
        <f t="shared" si="140"/>
        <v/>
      </c>
      <c r="AG383" s="10" t="str">
        <f t="shared" si="141"/>
        <v/>
      </c>
      <c r="AH383" s="10" t="str">
        <f t="shared" si="142"/>
        <v/>
      </c>
      <c r="AI383" s="10" t="str">
        <f t="shared" si="143"/>
        <v/>
      </c>
      <c r="AJ383" s="10" t="str">
        <f t="shared" si="144"/>
        <v/>
      </c>
      <c r="AK383" s="10" t="str">
        <f t="shared" si="145"/>
        <v/>
      </c>
      <c r="AN383" s="10" t="str">
        <f t="shared" si="146"/>
        <v/>
      </c>
      <c r="AO383" s="10" t="str">
        <f t="shared" si="147"/>
        <v/>
      </c>
      <c r="AP383" s="10" t="str">
        <f t="shared" si="148"/>
        <v/>
      </c>
      <c r="AT383" s="10" t="str">
        <f t="shared" si="149"/>
        <v/>
      </c>
      <c r="AU383" s="10" t="str">
        <f t="shared" si="150"/>
        <v/>
      </c>
      <c r="AV383" s="10" t="str">
        <f t="shared" si="151"/>
        <v/>
      </c>
      <c r="AW383" s="10" t="str">
        <f t="shared" si="152"/>
        <v/>
      </c>
      <c r="AX383" s="10" t="str">
        <f t="shared" si="153"/>
        <v/>
      </c>
      <c r="AY383" s="10" t="str">
        <f t="shared" si="134"/>
        <v/>
      </c>
      <c r="AZ383" s="10" t="str">
        <f t="shared" si="154"/>
        <v/>
      </c>
      <c r="BA383" s="10" t="str">
        <f t="shared" si="136"/>
        <v/>
      </c>
      <c r="BB383" s="10" t="str">
        <f>IFERROR(IF(AW383="","",VLOOKUP(AW383,SUSS!R:S,2,FALSE)),AY383*SUSS!$M$2)</f>
        <v/>
      </c>
      <c r="BC383" s="10" t="str">
        <f t="shared" si="135"/>
        <v/>
      </c>
    </row>
    <row r="384" spans="29:55">
      <c r="AC384" s="10" t="str">
        <f t="shared" si="137"/>
        <v/>
      </c>
      <c r="AD384" s="10" t="str">
        <f t="shared" si="138"/>
        <v/>
      </c>
      <c r="AE384" s="10" t="str">
        <f t="shared" si="139"/>
        <v/>
      </c>
      <c r="AF384" s="10" t="str">
        <f t="shared" si="140"/>
        <v/>
      </c>
      <c r="AG384" s="10" t="str">
        <f t="shared" si="141"/>
        <v/>
      </c>
      <c r="AH384" s="10" t="str">
        <f t="shared" si="142"/>
        <v/>
      </c>
      <c r="AI384" s="10" t="str">
        <f t="shared" si="143"/>
        <v/>
      </c>
      <c r="AJ384" s="10" t="str">
        <f t="shared" si="144"/>
        <v/>
      </c>
      <c r="AK384" s="10" t="str">
        <f t="shared" si="145"/>
        <v/>
      </c>
      <c r="AN384" s="10" t="str">
        <f t="shared" si="146"/>
        <v/>
      </c>
      <c r="AO384" s="10" t="str">
        <f t="shared" si="147"/>
        <v/>
      </c>
      <c r="AP384" s="10" t="str">
        <f t="shared" si="148"/>
        <v/>
      </c>
      <c r="AT384" s="10" t="str">
        <f t="shared" si="149"/>
        <v/>
      </c>
      <c r="AU384" s="10" t="str">
        <f t="shared" si="150"/>
        <v/>
      </c>
      <c r="AV384" s="10" t="str">
        <f t="shared" si="151"/>
        <v/>
      </c>
      <c r="AW384" s="10" t="str">
        <f t="shared" si="152"/>
        <v/>
      </c>
      <c r="AX384" s="10" t="str">
        <f t="shared" si="153"/>
        <v/>
      </c>
      <c r="AY384" s="10" t="str">
        <f t="shared" si="134"/>
        <v/>
      </c>
      <c r="AZ384" s="10" t="str">
        <f t="shared" si="154"/>
        <v/>
      </c>
      <c r="BA384" s="10" t="str">
        <f t="shared" si="136"/>
        <v/>
      </c>
      <c r="BB384" s="10" t="str">
        <f>IFERROR(IF(AW384="","",VLOOKUP(AW384,SUSS!R:S,2,FALSE)),AY384*SUSS!$M$2)</f>
        <v/>
      </c>
      <c r="BC384" s="10" t="str">
        <f t="shared" si="135"/>
        <v/>
      </c>
    </row>
    <row r="385" spans="29:55">
      <c r="AC385" s="10" t="str">
        <f t="shared" si="137"/>
        <v/>
      </c>
      <c r="AD385" s="10" t="str">
        <f t="shared" si="138"/>
        <v/>
      </c>
      <c r="AE385" s="10" t="str">
        <f t="shared" si="139"/>
        <v/>
      </c>
      <c r="AF385" s="10" t="str">
        <f t="shared" si="140"/>
        <v/>
      </c>
      <c r="AG385" s="10" t="str">
        <f t="shared" si="141"/>
        <v/>
      </c>
      <c r="AH385" s="10" t="str">
        <f t="shared" si="142"/>
        <v/>
      </c>
      <c r="AI385" s="10" t="str">
        <f t="shared" si="143"/>
        <v/>
      </c>
      <c r="AJ385" s="10" t="str">
        <f t="shared" si="144"/>
        <v/>
      </c>
      <c r="AK385" s="10" t="str">
        <f t="shared" si="145"/>
        <v/>
      </c>
      <c r="AN385" s="10" t="str">
        <f t="shared" si="146"/>
        <v/>
      </c>
      <c r="AO385" s="10" t="str">
        <f t="shared" si="147"/>
        <v/>
      </c>
      <c r="AP385" s="10" t="str">
        <f t="shared" si="148"/>
        <v/>
      </c>
      <c r="AT385" s="10" t="str">
        <f t="shared" si="149"/>
        <v/>
      </c>
      <c r="AU385" s="10" t="str">
        <f t="shared" si="150"/>
        <v/>
      </c>
      <c r="AV385" s="10" t="str">
        <f t="shared" si="151"/>
        <v/>
      </c>
      <c r="AW385" s="10" t="str">
        <f t="shared" si="152"/>
        <v/>
      </c>
      <c r="AX385" s="10" t="str">
        <f t="shared" si="153"/>
        <v/>
      </c>
      <c r="AY385" s="10" t="str">
        <f t="shared" si="134"/>
        <v/>
      </c>
      <c r="AZ385" s="10" t="str">
        <f t="shared" si="154"/>
        <v/>
      </c>
      <c r="BA385" s="10" t="str">
        <f t="shared" si="136"/>
        <v/>
      </c>
      <c r="BB385" s="10" t="str">
        <f>IFERROR(IF(AW385="","",VLOOKUP(AW385,SUSS!R:S,2,FALSE)),AY385*SUSS!$M$2)</f>
        <v/>
      </c>
      <c r="BC385" s="10" t="str">
        <f t="shared" si="135"/>
        <v/>
      </c>
    </row>
    <row r="386" spans="29:55">
      <c r="AC386" s="10" t="str">
        <f t="shared" si="137"/>
        <v/>
      </c>
      <c r="AD386" s="10" t="str">
        <f t="shared" si="138"/>
        <v/>
      </c>
      <c r="AE386" s="10" t="str">
        <f t="shared" si="139"/>
        <v/>
      </c>
      <c r="AF386" s="10" t="str">
        <f t="shared" si="140"/>
        <v/>
      </c>
      <c r="AG386" s="10" t="str">
        <f t="shared" si="141"/>
        <v/>
      </c>
      <c r="AH386" s="10" t="str">
        <f t="shared" si="142"/>
        <v/>
      </c>
      <c r="AI386" s="10" t="str">
        <f t="shared" si="143"/>
        <v/>
      </c>
      <c r="AJ386" s="10" t="str">
        <f t="shared" si="144"/>
        <v/>
      </c>
      <c r="AK386" s="10" t="str">
        <f t="shared" si="145"/>
        <v/>
      </c>
      <c r="AN386" s="10" t="str">
        <f t="shared" si="146"/>
        <v/>
      </c>
      <c r="AO386" s="10" t="str">
        <f t="shared" si="147"/>
        <v/>
      </c>
      <c r="AP386" s="10" t="str">
        <f t="shared" si="148"/>
        <v/>
      </c>
      <c r="AT386" s="10" t="str">
        <f t="shared" si="149"/>
        <v/>
      </c>
      <c r="AU386" s="10" t="str">
        <f t="shared" si="150"/>
        <v/>
      </c>
      <c r="AV386" s="10" t="str">
        <f t="shared" si="151"/>
        <v/>
      </c>
      <c r="AW386" s="10" t="str">
        <f t="shared" si="152"/>
        <v/>
      </c>
      <c r="AX386" s="10" t="str">
        <f t="shared" si="153"/>
        <v/>
      </c>
      <c r="AY386" s="10" t="str">
        <f t="shared" si="134"/>
        <v/>
      </c>
      <c r="AZ386" s="10" t="str">
        <f t="shared" si="154"/>
        <v/>
      </c>
      <c r="BA386" s="10" t="str">
        <f t="shared" si="136"/>
        <v/>
      </c>
      <c r="BB386" s="10" t="str">
        <f>IFERROR(IF(AW386="","",VLOOKUP(AW386,SUSS!R:S,2,FALSE)),AY386*SUSS!$M$2)</f>
        <v/>
      </c>
      <c r="BC386" s="10" t="str">
        <f t="shared" si="135"/>
        <v/>
      </c>
    </row>
    <row r="387" spans="29:55">
      <c r="AC387" s="10" t="str">
        <f t="shared" si="137"/>
        <v/>
      </c>
      <c r="AD387" s="10" t="str">
        <f t="shared" si="138"/>
        <v/>
      </c>
      <c r="AE387" s="10" t="str">
        <f t="shared" si="139"/>
        <v/>
      </c>
      <c r="AF387" s="10" t="str">
        <f t="shared" si="140"/>
        <v/>
      </c>
      <c r="AG387" s="10" t="str">
        <f t="shared" si="141"/>
        <v/>
      </c>
      <c r="AH387" s="10" t="str">
        <f t="shared" si="142"/>
        <v/>
      </c>
      <c r="AI387" s="10" t="str">
        <f t="shared" si="143"/>
        <v/>
      </c>
      <c r="AJ387" s="10" t="str">
        <f t="shared" si="144"/>
        <v/>
      </c>
      <c r="AK387" s="10" t="str">
        <f t="shared" si="145"/>
        <v/>
      </c>
      <c r="AN387" s="10" t="str">
        <f t="shared" si="146"/>
        <v/>
      </c>
      <c r="AO387" s="10" t="str">
        <f t="shared" si="147"/>
        <v/>
      </c>
      <c r="AP387" s="10" t="str">
        <f t="shared" si="148"/>
        <v/>
      </c>
      <c r="AT387" s="10" t="str">
        <f t="shared" si="149"/>
        <v/>
      </c>
      <c r="AU387" s="10" t="str">
        <f t="shared" si="150"/>
        <v/>
      </c>
      <c r="AV387" s="10" t="str">
        <f t="shared" si="151"/>
        <v/>
      </c>
      <c r="AW387" s="10" t="str">
        <f t="shared" si="152"/>
        <v/>
      </c>
      <c r="AX387" s="10" t="str">
        <f t="shared" si="153"/>
        <v/>
      </c>
      <c r="AY387" s="10" t="str">
        <f t="shared" si="134"/>
        <v/>
      </c>
      <c r="AZ387" s="10" t="str">
        <f t="shared" si="154"/>
        <v/>
      </c>
      <c r="BA387" s="10" t="str">
        <f t="shared" si="136"/>
        <v/>
      </c>
      <c r="BB387" s="10" t="str">
        <f>IFERROR(IF(AW387="","",VLOOKUP(AW387,SUSS!R:S,2,FALSE)),AY387*SUSS!$M$2)</f>
        <v/>
      </c>
      <c r="BC387" s="10" t="str">
        <f t="shared" si="135"/>
        <v/>
      </c>
    </row>
    <row r="388" spans="29:55">
      <c r="AC388" s="10" t="str">
        <f t="shared" si="137"/>
        <v/>
      </c>
      <c r="AD388" s="10" t="str">
        <f t="shared" si="138"/>
        <v/>
      </c>
      <c r="AE388" s="10" t="str">
        <f t="shared" si="139"/>
        <v/>
      </c>
      <c r="AF388" s="10" t="str">
        <f t="shared" si="140"/>
        <v/>
      </c>
      <c r="AG388" s="10" t="str">
        <f t="shared" si="141"/>
        <v/>
      </c>
      <c r="AH388" s="10" t="str">
        <f t="shared" si="142"/>
        <v/>
      </c>
      <c r="AI388" s="10" t="str">
        <f t="shared" si="143"/>
        <v/>
      </c>
      <c r="AJ388" s="10" t="str">
        <f t="shared" si="144"/>
        <v/>
      </c>
      <c r="AK388" s="10" t="str">
        <f t="shared" si="145"/>
        <v/>
      </c>
      <c r="AN388" s="10" t="str">
        <f t="shared" si="146"/>
        <v/>
      </c>
      <c r="AO388" s="10" t="str">
        <f t="shared" si="147"/>
        <v/>
      </c>
      <c r="AP388" s="10" t="str">
        <f t="shared" si="148"/>
        <v/>
      </c>
      <c r="AT388" s="10" t="str">
        <f t="shared" si="149"/>
        <v/>
      </c>
      <c r="AU388" s="10" t="str">
        <f t="shared" si="150"/>
        <v/>
      </c>
      <c r="AV388" s="10" t="str">
        <f t="shared" si="151"/>
        <v/>
      </c>
      <c r="AW388" s="10" t="str">
        <f t="shared" si="152"/>
        <v/>
      </c>
      <c r="AX388" s="10" t="str">
        <f t="shared" si="153"/>
        <v/>
      </c>
      <c r="AY388" s="10" t="str">
        <f t="shared" ref="AY388:AY451" si="155">VLOOKUP(AX388,AO:AP,2,FALSE)</f>
        <v/>
      </c>
      <c r="AZ388" s="10" t="str">
        <f t="shared" si="154"/>
        <v/>
      </c>
      <c r="BA388" s="10" t="str">
        <f t="shared" si="136"/>
        <v/>
      </c>
      <c r="BB388" s="10" t="str">
        <f>IFERROR(IF(AW388="","",VLOOKUP(AW388,SUSS!R:S,2,FALSE)),AY388*SUSS!$M$2)</f>
        <v/>
      </c>
      <c r="BC388" s="10" t="str">
        <f t="shared" si="135"/>
        <v/>
      </c>
    </row>
    <row r="389" spans="29:55">
      <c r="AC389" s="10" t="str">
        <f t="shared" si="137"/>
        <v/>
      </c>
      <c r="AD389" s="10" t="str">
        <f t="shared" si="138"/>
        <v/>
      </c>
      <c r="AE389" s="10" t="str">
        <f t="shared" si="139"/>
        <v/>
      </c>
      <c r="AF389" s="10" t="str">
        <f t="shared" si="140"/>
        <v/>
      </c>
      <c r="AG389" s="10" t="str">
        <f t="shared" si="141"/>
        <v/>
      </c>
      <c r="AH389" s="10" t="str">
        <f t="shared" si="142"/>
        <v/>
      </c>
      <c r="AI389" s="10" t="str">
        <f t="shared" si="143"/>
        <v/>
      </c>
      <c r="AJ389" s="10" t="str">
        <f t="shared" si="144"/>
        <v/>
      </c>
      <c r="AK389" s="10" t="str">
        <f t="shared" si="145"/>
        <v/>
      </c>
      <c r="AN389" s="10" t="str">
        <f t="shared" si="146"/>
        <v/>
      </c>
      <c r="AO389" s="10" t="str">
        <f t="shared" si="147"/>
        <v/>
      </c>
      <c r="AP389" s="10" t="str">
        <f t="shared" si="148"/>
        <v/>
      </c>
      <c r="AT389" s="10" t="str">
        <f t="shared" si="149"/>
        <v/>
      </c>
      <c r="AU389" s="10" t="str">
        <f t="shared" si="150"/>
        <v/>
      </c>
      <c r="AV389" s="10" t="str">
        <f t="shared" si="151"/>
        <v/>
      </c>
      <c r="AW389" s="10" t="str">
        <f t="shared" si="152"/>
        <v/>
      </c>
      <c r="AX389" s="10" t="str">
        <f t="shared" si="153"/>
        <v/>
      </c>
      <c r="AY389" s="10" t="str">
        <f t="shared" si="155"/>
        <v/>
      </c>
      <c r="AZ389" s="10" t="str">
        <f t="shared" si="154"/>
        <v/>
      </c>
      <c r="BA389" s="10" t="str">
        <f t="shared" si="136"/>
        <v/>
      </c>
      <c r="BB389" s="10" t="str">
        <f>IFERROR(IF(AW389="","",VLOOKUP(AW389,SUSS!R:S,2,FALSE)),AY389*SUSS!$M$2)</f>
        <v/>
      </c>
      <c r="BC389" s="10" t="str">
        <f t="shared" ref="BC389:BC452" si="156">IFERROR(IF(BB389&lt;&gt;"",AZ389*BB389,""),"VER")</f>
        <v/>
      </c>
    </row>
    <row r="390" spans="29:55">
      <c r="AC390" s="10" t="str">
        <f t="shared" si="137"/>
        <v/>
      </c>
      <c r="AD390" s="10" t="str">
        <f t="shared" si="138"/>
        <v/>
      </c>
      <c r="AE390" s="10" t="str">
        <f t="shared" si="139"/>
        <v/>
      </c>
      <c r="AF390" s="10" t="str">
        <f t="shared" si="140"/>
        <v/>
      </c>
      <c r="AG390" s="10" t="str">
        <f t="shared" si="141"/>
        <v/>
      </c>
      <c r="AH390" s="10" t="str">
        <f t="shared" si="142"/>
        <v/>
      </c>
      <c r="AI390" s="10" t="str">
        <f t="shared" si="143"/>
        <v/>
      </c>
      <c r="AJ390" s="10" t="str">
        <f t="shared" si="144"/>
        <v/>
      </c>
      <c r="AK390" s="10" t="str">
        <f t="shared" si="145"/>
        <v/>
      </c>
      <c r="AN390" s="10" t="str">
        <f t="shared" si="146"/>
        <v/>
      </c>
      <c r="AO390" s="10" t="str">
        <f t="shared" si="147"/>
        <v/>
      </c>
      <c r="AP390" s="10" t="str">
        <f t="shared" si="148"/>
        <v/>
      </c>
      <c r="AT390" s="10" t="str">
        <f t="shared" si="149"/>
        <v/>
      </c>
      <c r="AU390" s="10" t="str">
        <f t="shared" si="150"/>
        <v/>
      </c>
      <c r="AV390" s="10" t="str">
        <f t="shared" si="151"/>
        <v/>
      </c>
      <c r="AW390" s="10" t="str">
        <f t="shared" si="152"/>
        <v/>
      </c>
      <c r="AX390" s="10" t="str">
        <f t="shared" si="153"/>
        <v/>
      </c>
      <c r="AY390" s="10" t="str">
        <f t="shared" si="155"/>
        <v/>
      </c>
      <c r="AZ390" s="10" t="str">
        <f t="shared" si="154"/>
        <v/>
      </c>
      <c r="BA390" s="10" t="str">
        <f t="shared" si="136"/>
        <v/>
      </c>
      <c r="BB390" s="10" t="str">
        <f>IFERROR(IF(AW390="","",VLOOKUP(AW390,SUSS!R:S,2,FALSE)),AY390*SUSS!$M$2)</f>
        <v/>
      </c>
      <c r="BC390" s="10" t="str">
        <f t="shared" si="156"/>
        <v/>
      </c>
    </row>
    <row r="391" spans="29:55">
      <c r="AC391" s="10" t="str">
        <f t="shared" si="137"/>
        <v/>
      </c>
      <c r="AD391" s="10" t="str">
        <f t="shared" si="138"/>
        <v/>
      </c>
      <c r="AE391" s="10" t="str">
        <f t="shared" si="139"/>
        <v/>
      </c>
      <c r="AF391" s="10" t="str">
        <f t="shared" si="140"/>
        <v/>
      </c>
      <c r="AG391" s="10" t="str">
        <f t="shared" si="141"/>
        <v/>
      </c>
      <c r="AH391" s="10" t="str">
        <f t="shared" si="142"/>
        <v/>
      </c>
      <c r="AI391" s="10" t="str">
        <f t="shared" si="143"/>
        <v/>
      </c>
      <c r="AJ391" s="10" t="str">
        <f t="shared" si="144"/>
        <v/>
      </c>
      <c r="AK391" s="10" t="str">
        <f t="shared" si="145"/>
        <v/>
      </c>
      <c r="AN391" s="10" t="str">
        <f t="shared" si="146"/>
        <v/>
      </c>
      <c r="AO391" s="10" t="str">
        <f t="shared" si="147"/>
        <v/>
      </c>
      <c r="AP391" s="10" t="str">
        <f t="shared" si="148"/>
        <v/>
      </c>
      <c r="AT391" s="10" t="str">
        <f t="shared" si="149"/>
        <v/>
      </c>
      <c r="AU391" s="10" t="str">
        <f t="shared" si="150"/>
        <v/>
      </c>
      <c r="AV391" s="10" t="str">
        <f t="shared" si="151"/>
        <v/>
      </c>
      <c r="AW391" s="10" t="str">
        <f t="shared" si="152"/>
        <v/>
      </c>
      <c r="AX391" s="10" t="str">
        <f t="shared" si="153"/>
        <v/>
      </c>
      <c r="AY391" s="10" t="str">
        <f t="shared" si="155"/>
        <v/>
      </c>
      <c r="AZ391" s="10" t="str">
        <f t="shared" si="154"/>
        <v/>
      </c>
      <c r="BA391" s="10" t="str">
        <f t="shared" si="136"/>
        <v/>
      </c>
      <c r="BB391" s="10" t="str">
        <f>IFERROR(IF(AW391="","",VLOOKUP(AW391,SUSS!R:S,2,FALSE)),AY391*SUSS!$M$2)</f>
        <v/>
      </c>
      <c r="BC391" s="10" t="str">
        <f t="shared" si="156"/>
        <v/>
      </c>
    </row>
    <row r="392" spans="29:55">
      <c r="AC392" s="10" t="str">
        <f t="shared" si="137"/>
        <v/>
      </c>
      <c r="AD392" s="10" t="str">
        <f t="shared" si="138"/>
        <v/>
      </c>
      <c r="AE392" s="10" t="str">
        <f t="shared" si="139"/>
        <v/>
      </c>
      <c r="AF392" s="10" t="str">
        <f t="shared" si="140"/>
        <v/>
      </c>
      <c r="AG392" s="10" t="str">
        <f t="shared" si="141"/>
        <v/>
      </c>
      <c r="AH392" s="10" t="str">
        <f t="shared" si="142"/>
        <v/>
      </c>
      <c r="AI392" s="10" t="str">
        <f t="shared" si="143"/>
        <v/>
      </c>
      <c r="AJ392" s="10" t="str">
        <f t="shared" si="144"/>
        <v/>
      </c>
      <c r="AK392" s="10" t="str">
        <f t="shared" si="145"/>
        <v/>
      </c>
      <c r="AN392" s="10" t="str">
        <f t="shared" si="146"/>
        <v/>
      </c>
      <c r="AO392" s="10" t="str">
        <f t="shared" si="147"/>
        <v/>
      </c>
      <c r="AP392" s="10" t="str">
        <f t="shared" si="148"/>
        <v/>
      </c>
      <c r="AT392" s="10" t="str">
        <f t="shared" si="149"/>
        <v/>
      </c>
      <c r="AU392" s="10" t="str">
        <f t="shared" si="150"/>
        <v/>
      </c>
      <c r="AV392" s="10" t="str">
        <f t="shared" si="151"/>
        <v/>
      </c>
      <c r="AW392" s="10" t="str">
        <f t="shared" si="152"/>
        <v/>
      </c>
      <c r="AX392" s="10" t="str">
        <f t="shared" si="153"/>
        <v/>
      </c>
      <c r="AY392" s="10" t="str">
        <f t="shared" si="155"/>
        <v/>
      </c>
      <c r="AZ392" s="10" t="str">
        <f t="shared" si="154"/>
        <v/>
      </c>
      <c r="BA392" s="10" t="str">
        <f t="shared" ref="BA392:BA455" si="157">AT392&amp;" "&amp;AU392</f>
        <v/>
      </c>
      <c r="BB392" s="10" t="str">
        <f>IFERROR(IF(AW392="","",VLOOKUP(AW392,SUSS!R:S,2,FALSE)),AY392*SUSS!$M$2)</f>
        <v/>
      </c>
      <c r="BC392" s="10" t="str">
        <f t="shared" si="156"/>
        <v/>
      </c>
    </row>
    <row r="393" spans="29:55">
      <c r="AC393" s="10" t="str">
        <f t="shared" si="137"/>
        <v/>
      </c>
      <c r="AD393" s="10" t="str">
        <f t="shared" si="138"/>
        <v/>
      </c>
      <c r="AE393" s="10" t="str">
        <f t="shared" si="139"/>
        <v/>
      </c>
      <c r="AF393" s="10" t="str">
        <f t="shared" si="140"/>
        <v/>
      </c>
      <c r="AG393" s="10" t="str">
        <f t="shared" si="141"/>
        <v/>
      </c>
      <c r="AH393" s="10" t="str">
        <f t="shared" si="142"/>
        <v/>
      </c>
      <c r="AI393" s="10" t="str">
        <f t="shared" si="143"/>
        <v/>
      </c>
      <c r="AJ393" s="10" t="str">
        <f t="shared" si="144"/>
        <v/>
      </c>
      <c r="AK393" s="10" t="str">
        <f t="shared" si="145"/>
        <v/>
      </c>
      <c r="AN393" s="10" t="str">
        <f t="shared" si="146"/>
        <v/>
      </c>
      <c r="AO393" s="10" t="str">
        <f t="shared" si="147"/>
        <v/>
      </c>
      <c r="AP393" s="10" t="str">
        <f t="shared" si="148"/>
        <v/>
      </c>
      <c r="AT393" s="10" t="str">
        <f t="shared" si="149"/>
        <v/>
      </c>
      <c r="AU393" s="10" t="str">
        <f t="shared" si="150"/>
        <v/>
      </c>
      <c r="AV393" s="10" t="str">
        <f t="shared" si="151"/>
        <v/>
      </c>
      <c r="AW393" s="10" t="str">
        <f t="shared" si="152"/>
        <v/>
      </c>
      <c r="AX393" s="10" t="str">
        <f t="shared" si="153"/>
        <v/>
      </c>
      <c r="AY393" s="10" t="str">
        <f t="shared" si="155"/>
        <v/>
      </c>
      <c r="AZ393" s="10" t="str">
        <f t="shared" si="154"/>
        <v/>
      </c>
      <c r="BA393" s="10" t="str">
        <f t="shared" si="157"/>
        <v/>
      </c>
      <c r="BB393" s="10" t="str">
        <f>IFERROR(IF(AW393="","",VLOOKUP(AW393,SUSS!R:S,2,FALSE)),AY393*SUSS!$M$2)</f>
        <v/>
      </c>
      <c r="BC393" s="10" t="str">
        <f t="shared" si="156"/>
        <v/>
      </c>
    </row>
    <row r="394" spans="29:55">
      <c r="AC394" s="10" t="str">
        <f t="shared" si="137"/>
        <v/>
      </c>
      <c r="AD394" s="10" t="str">
        <f t="shared" si="138"/>
        <v/>
      </c>
      <c r="AE394" s="10" t="str">
        <f t="shared" si="139"/>
        <v/>
      </c>
      <c r="AF394" s="10" t="str">
        <f t="shared" si="140"/>
        <v/>
      </c>
      <c r="AG394" s="10" t="str">
        <f t="shared" si="141"/>
        <v/>
      </c>
      <c r="AH394" s="10" t="str">
        <f t="shared" si="142"/>
        <v/>
      </c>
      <c r="AI394" s="10" t="str">
        <f t="shared" si="143"/>
        <v/>
      </c>
      <c r="AJ394" s="10" t="str">
        <f t="shared" si="144"/>
        <v/>
      </c>
      <c r="AK394" s="10" t="str">
        <f t="shared" si="145"/>
        <v/>
      </c>
      <c r="AN394" s="10" t="str">
        <f t="shared" si="146"/>
        <v/>
      </c>
      <c r="AO394" s="10" t="str">
        <f t="shared" si="147"/>
        <v/>
      </c>
      <c r="AP394" s="10" t="str">
        <f t="shared" si="148"/>
        <v/>
      </c>
      <c r="AT394" s="10" t="str">
        <f t="shared" si="149"/>
        <v/>
      </c>
      <c r="AU394" s="10" t="str">
        <f t="shared" si="150"/>
        <v/>
      </c>
      <c r="AV394" s="10" t="str">
        <f t="shared" si="151"/>
        <v/>
      </c>
      <c r="AW394" s="10" t="str">
        <f t="shared" si="152"/>
        <v/>
      </c>
      <c r="AX394" s="10" t="str">
        <f t="shared" si="153"/>
        <v/>
      </c>
      <c r="AY394" s="10" t="str">
        <f t="shared" si="155"/>
        <v/>
      </c>
      <c r="AZ394" s="10" t="str">
        <f t="shared" si="154"/>
        <v/>
      </c>
      <c r="BA394" s="10" t="str">
        <f t="shared" si="157"/>
        <v/>
      </c>
      <c r="BB394" s="10" t="str">
        <f>IFERROR(IF(AW394="","",VLOOKUP(AW394,SUSS!R:S,2,FALSE)),AY394*SUSS!$M$2)</f>
        <v/>
      </c>
      <c r="BC394" s="10" t="str">
        <f t="shared" si="156"/>
        <v/>
      </c>
    </row>
    <row r="395" spans="29:55">
      <c r="AC395" s="10" t="str">
        <f t="shared" si="137"/>
        <v/>
      </c>
      <c r="AD395" s="10" t="str">
        <f t="shared" si="138"/>
        <v/>
      </c>
      <c r="AE395" s="10" t="str">
        <f t="shared" si="139"/>
        <v/>
      </c>
      <c r="AF395" s="10" t="str">
        <f t="shared" si="140"/>
        <v/>
      </c>
      <c r="AG395" s="10" t="str">
        <f t="shared" si="141"/>
        <v/>
      </c>
      <c r="AH395" s="10" t="str">
        <f t="shared" si="142"/>
        <v/>
      </c>
      <c r="AI395" s="10" t="str">
        <f t="shared" si="143"/>
        <v/>
      </c>
      <c r="AJ395" s="10" t="str">
        <f t="shared" si="144"/>
        <v/>
      </c>
      <c r="AK395" s="10" t="str">
        <f t="shared" si="145"/>
        <v/>
      </c>
      <c r="AN395" s="10" t="str">
        <f t="shared" si="146"/>
        <v/>
      </c>
      <c r="AO395" s="10" t="str">
        <f t="shared" si="147"/>
        <v/>
      </c>
      <c r="AP395" s="10" t="str">
        <f t="shared" si="148"/>
        <v/>
      </c>
      <c r="AT395" s="10" t="str">
        <f t="shared" si="149"/>
        <v/>
      </c>
      <c r="AU395" s="10" t="str">
        <f t="shared" si="150"/>
        <v/>
      </c>
      <c r="AV395" s="10" t="str">
        <f t="shared" si="151"/>
        <v/>
      </c>
      <c r="AW395" s="10" t="str">
        <f t="shared" si="152"/>
        <v/>
      </c>
      <c r="AX395" s="10" t="str">
        <f t="shared" si="153"/>
        <v/>
      </c>
      <c r="AY395" s="10" t="str">
        <f t="shared" si="155"/>
        <v/>
      </c>
      <c r="AZ395" s="10" t="str">
        <f t="shared" si="154"/>
        <v/>
      </c>
      <c r="BA395" s="10" t="str">
        <f t="shared" si="157"/>
        <v/>
      </c>
      <c r="BB395" s="10" t="str">
        <f>IFERROR(IF(AW395="","",VLOOKUP(AW395,SUSS!R:S,2,FALSE)),AY395*SUSS!$M$2)</f>
        <v/>
      </c>
      <c r="BC395" s="10" t="str">
        <f t="shared" si="156"/>
        <v/>
      </c>
    </row>
    <row r="396" spans="29:55">
      <c r="AC396" s="10" t="str">
        <f t="shared" si="137"/>
        <v/>
      </c>
      <c r="AD396" s="10" t="str">
        <f t="shared" si="138"/>
        <v/>
      </c>
      <c r="AE396" s="10" t="str">
        <f t="shared" si="139"/>
        <v/>
      </c>
      <c r="AF396" s="10" t="str">
        <f t="shared" si="140"/>
        <v/>
      </c>
      <c r="AG396" s="10" t="str">
        <f t="shared" si="141"/>
        <v/>
      </c>
      <c r="AH396" s="10" t="str">
        <f t="shared" si="142"/>
        <v/>
      </c>
      <c r="AI396" s="10" t="str">
        <f t="shared" si="143"/>
        <v/>
      </c>
      <c r="AJ396" s="10" t="str">
        <f t="shared" si="144"/>
        <v/>
      </c>
      <c r="AK396" s="10" t="str">
        <f t="shared" si="145"/>
        <v/>
      </c>
      <c r="AN396" s="10" t="str">
        <f t="shared" si="146"/>
        <v/>
      </c>
      <c r="AO396" s="10" t="str">
        <f t="shared" si="147"/>
        <v/>
      </c>
      <c r="AP396" s="10" t="str">
        <f t="shared" si="148"/>
        <v/>
      </c>
      <c r="AT396" s="10" t="str">
        <f t="shared" si="149"/>
        <v/>
      </c>
      <c r="AU396" s="10" t="str">
        <f t="shared" si="150"/>
        <v/>
      </c>
      <c r="AV396" s="10" t="str">
        <f t="shared" si="151"/>
        <v/>
      </c>
      <c r="AW396" s="10" t="str">
        <f t="shared" si="152"/>
        <v/>
      </c>
      <c r="AX396" s="10" t="str">
        <f t="shared" si="153"/>
        <v/>
      </c>
      <c r="AY396" s="10" t="str">
        <f t="shared" si="155"/>
        <v/>
      </c>
      <c r="AZ396" s="10" t="str">
        <f t="shared" si="154"/>
        <v/>
      </c>
      <c r="BA396" s="10" t="str">
        <f t="shared" si="157"/>
        <v/>
      </c>
      <c r="BB396" s="10" t="str">
        <f>IFERROR(IF(AW396="","",VLOOKUP(AW396,SUSS!R:S,2,FALSE)),AY396*SUSS!$M$2)</f>
        <v/>
      </c>
      <c r="BC396" s="10" t="str">
        <f t="shared" si="156"/>
        <v/>
      </c>
    </row>
    <row r="397" spans="29:55">
      <c r="AC397" s="10" t="str">
        <f t="shared" si="137"/>
        <v/>
      </c>
      <c r="AD397" s="10" t="str">
        <f t="shared" si="138"/>
        <v/>
      </c>
      <c r="AE397" s="10" t="str">
        <f t="shared" si="139"/>
        <v/>
      </c>
      <c r="AF397" s="10" t="str">
        <f t="shared" si="140"/>
        <v/>
      </c>
      <c r="AG397" s="10" t="str">
        <f t="shared" si="141"/>
        <v/>
      </c>
      <c r="AH397" s="10" t="str">
        <f t="shared" si="142"/>
        <v/>
      </c>
      <c r="AI397" s="10" t="str">
        <f t="shared" si="143"/>
        <v/>
      </c>
      <c r="AJ397" s="10" t="str">
        <f t="shared" si="144"/>
        <v/>
      </c>
      <c r="AK397" s="10" t="str">
        <f t="shared" si="145"/>
        <v/>
      </c>
      <c r="AN397" s="10" t="str">
        <f t="shared" si="146"/>
        <v/>
      </c>
      <c r="AO397" s="10" t="str">
        <f t="shared" si="147"/>
        <v/>
      </c>
      <c r="AP397" s="10" t="str">
        <f t="shared" si="148"/>
        <v/>
      </c>
      <c r="AT397" s="10" t="str">
        <f t="shared" si="149"/>
        <v/>
      </c>
      <c r="AU397" s="10" t="str">
        <f t="shared" si="150"/>
        <v/>
      </c>
      <c r="AV397" s="10" t="str">
        <f t="shared" si="151"/>
        <v/>
      </c>
      <c r="AW397" s="10" t="str">
        <f t="shared" si="152"/>
        <v/>
      </c>
      <c r="AX397" s="10" t="str">
        <f t="shared" si="153"/>
        <v/>
      </c>
      <c r="AY397" s="10" t="str">
        <f t="shared" si="155"/>
        <v/>
      </c>
      <c r="AZ397" s="10" t="str">
        <f t="shared" si="154"/>
        <v/>
      </c>
      <c r="BA397" s="10" t="str">
        <f t="shared" si="157"/>
        <v/>
      </c>
      <c r="BB397" s="10" t="str">
        <f>IFERROR(IF(AW397="","",VLOOKUP(AW397,SUSS!R:S,2,FALSE)),AY397*SUSS!$M$2)</f>
        <v/>
      </c>
      <c r="BC397" s="10" t="str">
        <f t="shared" si="156"/>
        <v/>
      </c>
    </row>
    <row r="398" spans="29:55">
      <c r="AC398" s="10" t="str">
        <f t="shared" si="137"/>
        <v/>
      </c>
      <c r="AD398" s="10" t="str">
        <f t="shared" si="138"/>
        <v/>
      </c>
      <c r="AE398" s="10" t="str">
        <f t="shared" si="139"/>
        <v/>
      </c>
      <c r="AF398" s="10" t="str">
        <f t="shared" si="140"/>
        <v/>
      </c>
      <c r="AG398" s="10" t="str">
        <f t="shared" si="141"/>
        <v/>
      </c>
      <c r="AH398" s="10" t="str">
        <f t="shared" si="142"/>
        <v/>
      </c>
      <c r="AI398" s="10" t="str">
        <f t="shared" si="143"/>
        <v/>
      </c>
      <c r="AJ398" s="10" t="str">
        <f t="shared" si="144"/>
        <v/>
      </c>
      <c r="AK398" s="10" t="str">
        <f t="shared" si="145"/>
        <v/>
      </c>
      <c r="AN398" s="10" t="str">
        <f t="shared" si="146"/>
        <v/>
      </c>
      <c r="AO398" s="10" t="str">
        <f t="shared" si="147"/>
        <v/>
      </c>
      <c r="AP398" s="10" t="str">
        <f t="shared" si="148"/>
        <v/>
      </c>
      <c r="AT398" s="10" t="str">
        <f t="shared" si="149"/>
        <v/>
      </c>
      <c r="AU398" s="10" t="str">
        <f t="shared" si="150"/>
        <v/>
      </c>
      <c r="AV398" s="10" t="str">
        <f t="shared" si="151"/>
        <v/>
      </c>
      <c r="AW398" s="10" t="str">
        <f t="shared" si="152"/>
        <v/>
      </c>
      <c r="AX398" s="10" t="str">
        <f t="shared" si="153"/>
        <v/>
      </c>
      <c r="AY398" s="10" t="str">
        <f t="shared" si="155"/>
        <v/>
      </c>
      <c r="AZ398" s="10" t="str">
        <f t="shared" si="154"/>
        <v/>
      </c>
      <c r="BA398" s="10" t="str">
        <f t="shared" si="157"/>
        <v/>
      </c>
      <c r="BB398" s="10" t="str">
        <f>IFERROR(IF(AW398="","",VLOOKUP(AW398,SUSS!R:S,2,FALSE)),AY398*SUSS!$M$2)</f>
        <v/>
      </c>
      <c r="BC398" s="10" t="str">
        <f t="shared" si="156"/>
        <v/>
      </c>
    </row>
    <row r="399" spans="29:55">
      <c r="AC399" s="10" t="str">
        <f t="shared" si="137"/>
        <v/>
      </c>
      <c r="AD399" s="10" t="str">
        <f t="shared" si="138"/>
        <v/>
      </c>
      <c r="AE399" s="10" t="str">
        <f t="shared" si="139"/>
        <v/>
      </c>
      <c r="AF399" s="10" t="str">
        <f t="shared" si="140"/>
        <v/>
      </c>
      <c r="AG399" s="10" t="str">
        <f t="shared" si="141"/>
        <v/>
      </c>
      <c r="AH399" s="10" t="str">
        <f t="shared" si="142"/>
        <v/>
      </c>
      <c r="AI399" s="10" t="str">
        <f t="shared" si="143"/>
        <v/>
      </c>
      <c r="AJ399" s="10" t="str">
        <f t="shared" si="144"/>
        <v/>
      </c>
      <c r="AK399" s="10" t="str">
        <f t="shared" si="145"/>
        <v/>
      </c>
      <c r="AN399" s="10" t="str">
        <f t="shared" si="146"/>
        <v/>
      </c>
      <c r="AO399" s="10" t="str">
        <f t="shared" si="147"/>
        <v/>
      </c>
      <c r="AP399" s="10" t="str">
        <f t="shared" si="148"/>
        <v/>
      </c>
      <c r="AT399" s="10" t="str">
        <f t="shared" si="149"/>
        <v/>
      </c>
      <c r="AU399" s="10" t="str">
        <f t="shared" si="150"/>
        <v/>
      </c>
      <c r="AV399" s="10" t="str">
        <f t="shared" si="151"/>
        <v/>
      </c>
      <c r="AW399" s="10" t="str">
        <f t="shared" si="152"/>
        <v/>
      </c>
      <c r="AX399" s="10" t="str">
        <f t="shared" si="153"/>
        <v/>
      </c>
      <c r="AY399" s="10" t="str">
        <f t="shared" si="155"/>
        <v/>
      </c>
      <c r="AZ399" s="10" t="str">
        <f t="shared" si="154"/>
        <v/>
      </c>
      <c r="BA399" s="10" t="str">
        <f t="shared" si="157"/>
        <v/>
      </c>
      <c r="BB399" s="10" t="str">
        <f>IFERROR(IF(AW399="","",VLOOKUP(AW399,SUSS!R:S,2,FALSE)),AY399*SUSS!$M$2)</f>
        <v/>
      </c>
      <c r="BC399" s="10" t="str">
        <f t="shared" si="156"/>
        <v/>
      </c>
    </row>
    <row r="400" spans="29:55">
      <c r="AC400" s="10" t="str">
        <f t="shared" si="137"/>
        <v/>
      </c>
      <c r="AD400" s="10" t="str">
        <f t="shared" si="138"/>
        <v/>
      </c>
      <c r="AE400" s="10" t="str">
        <f t="shared" si="139"/>
        <v/>
      </c>
      <c r="AF400" s="10" t="str">
        <f t="shared" si="140"/>
        <v/>
      </c>
      <c r="AG400" s="10" t="str">
        <f t="shared" si="141"/>
        <v/>
      </c>
      <c r="AH400" s="10" t="str">
        <f t="shared" si="142"/>
        <v/>
      </c>
      <c r="AI400" s="10" t="str">
        <f t="shared" si="143"/>
        <v/>
      </c>
      <c r="AJ400" s="10" t="str">
        <f t="shared" si="144"/>
        <v/>
      </c>
      <c r="AK400" s="10" t="str">
        <f t="shared" si="145"/>
        <v/>
      </c>
      <c r="AN400" s="10" t="str">
        <f t="shared" si="146"/>
        <v/>
      </c>
      <c r="AO400" s="10" t="str">
        <f t="shared" si="147"/>
        <v/>
      </c>
      <c r="AP400" s="10" t="str">
        <f t="shared" si="148"/>
        <v/>
      </c>
      <c r="AT400" s="10" t="str">
        <f t="shared" si="149"/>
        <v/>
      </c>
      <c r="AU400" s="10" t="str">
        <f t="shared" si="150"/>
        <v/>
      </c>
      <c r="AV400" s="10" t="str">
        <f t="shared" si="151"/>
        <v/>
      </c>
      <c r="AW400" s="10" t="str">
        <f t="shared" si="152"/>
        <v/>
      </c>
      <c r="AX400" s="10" t="str">
        <f t="shared" si="153"/>
        <v/>
      </c>
      <c r="AY400" s="10" t="str">
        <f t="shared" si="155"/>
        <v/>
      </c>
      <c r="AZ400" s="10" t="str">
        <f t="shared" si="154"/>
        <v/>
      </c>
      <c r="BA400" s="10" t="str">
        <f t="shared" si="157"/>
        <v/>
      </c>
      <c r="BB400" s="10" t="str">
        <f>IFERROR(IF(AW400="","",VLOOKUP(AW400,SUSS!R:S,2,FALSE)),AY400*SUSS!$M$2)</f>
        <v/>
      </c>
      <c r="BC400" s="10" t="str">
        <f t="shared" si="156"/>
        <v/>
      </c>
    </row>
    <row r="401" spans="29:55">
      <c r="AC401" s="10" t="str">
        <f t="shared" si="137"/>
        <v/>
      </c>
      <c r="AD401" s="10" t="str">
        <f t="shared" si="138"/>
        <v/>
      </c>
      <c r="AE401" s="10" t="str">
        <f t="shared" si="139"/>
        <v/>
      </c>
      <c r="AF401" s="10" t="str">
        <f t="shared" si="140"/>
        <v/>
      </c>
      <c r="AG401" s="10" t="str">
        <f t="shared" si="141"/>
        <v/>
      </c>
      <c r="AH401" s="10" t="str">
        <f t="shared" si="142"/>
        <v/>
      </c>
      <c r="AI401" s="10" t="str">
        <f t="shared" si="143"/>
        <v/>
      </c>
      <c r="AJ401" s="10" t="str">
        <f t="shared" si="144"/>
        <v/>
      </c>
      <c r="AK401" s="10" t="str">
        <f t="shared" si="145"/>
        <v/>
      </c>
      <c r="AN401" s="10" t="str">
        <f t="shared" si="146"/>
        <v/>
      </c>
      <c r="AO401" s="10" t="str">
        <f t="shared" si="147"/>
        <v/>
      </c>
      <c r="AP401" s="10" t="str">
        <f t="shared" si="148"/>
        <v/>
      </c>
      <c r="AT401" s="10" t="str">
        <f t="shared" si="149"/>
        <v/>
      </c>
      <c r="AU401" s="10" t="str">
        <f t="shared" si="150"/>
        <v/>
      </c>
      <c r="AV401" s="10" t="str">
        <f t="shared" si="151"/>
        <v/>
      </c>
      <c r="AW401" s="10" t="str">
        <f t="shared" si="152"/>
        <v/>
      </c>
      <c r="AX401" s="10" t="str">
        <f t="shared" si="153"/>
        <v/>
      </c>
      <c r="AY401" s="10" t="str">
        <f t="shared" si="155"/>
        <v/>
      </c>
      <c r="AZ401" s="10" t="str">
        <f t="shared" si="154"/>
        <v/>
      </c>
      <c r="BA401" s="10" t="str">
        <f t="shared" si="157"/>
        <v/>
      </c>
      <c r="BB401" s="10" t="str">
        <f>IFERROR(IF(AW401="","",VLOOKUP(AW401,SUSS!R:S,2,FALSE)),AY401*SUSS!$M$2)</f>
        <v/>
      </c>
      <c r="BC401" s="10" t="str">
        <f t="shared" si="156"/>
        <v/>
      </c>
    </row>
    <row r="402" spans="29:55">
      <c r="AC402" s="10" t="str">
        <f t="shared" si="137"/>
        <v/>
      </c>
      <c r="AD402" s="10" t="str">
        <f t="shared" si="138"/>
        <v/>
      </c>
      <c r="AE402" s="10" t="str">
        <f t="shared" si="139"/>
        <v/>
      </c>
      <c r="AF402" s="10" t="str">
        <f t="shared" si="140"/>
        <v/>
      </c>
      <c r="AG402" s="10" t="str">
        <f t="shared" si="141"/>
        <v/>
      </c>
      <c r="AH402" s="10" t="str">
        <f t="shared" si="142"/>
        <v/>
      </c>
      <c r="AI402" s="10" t="str">
        <f t="shared" si="143"/>
        <v/>
      </c>
      <c r="AJ402" s="10" t="str">
        <f t="shared" si="144"/>
        <v/>
      </c>
      <c r="AK402" s="10" t="str">
        <f t="shared" si="145"/>
        <v/>
      </c>
      <c r="AN402" s="10" t="str">
        <f t="shared" si="146"/>
        <v/>
      </c>
      <c r="AO402" s="10" t="str">
        <f t="shared" si="147"/>
        <v/>
      </c>
      <c r="AP402" s="10" t="str">
        <f t="shared" si="148"/>
        <v/>
      </c>
      <c r="AT402" s="10" t="str">
        <f t="shared" si="149"/>
        <v/>
      </c>
      <c r="AU402" s="10" t="str">
        <f t="shared" si="150"/>
        <v/>
      </c>
      <c r="AV402" s="10" t="str">
        <f t="shared" si="151"/>
        <v/>
      </c>
      <c r="AW402" s="10" t="str">
        <f t="shared" si="152"/>
        <v/>
      </c>
      <c r="AX402" s="10" t="str">
        <f t="shared" si="153"/>
        <v/>
      </c>
      <c r="AY402" s="10" t="str">
        <f t="shared" si="155"/>
        <v/>
      </c>
      <c r="AZ402" s="10" t="str">
        <f t="shared" si="154"/>
        <v/>
      </c>
      <c r="BA402" s="10" t="str">
        <f t="shared" si="157"/>
        <v/>
      </c>
      <c r="BB402" s="10" t="str">
        <f>IFERROR(IF(AW402="","",VLOOKUP(AW402,SUSS!R:S,2,FALSE)),AY402*SUSS!$M$2)</f>
        <v/>
      </c>
      <c r="BC402" s="10" t="str">
        <f t="shared" si="156"/>
        <v/>
      </c>
    </row>
    <row r="403" spans="29:55">
      <c r="AC403" s="10" t="str">
        <f t="shared" si="137"/>
        <v/>
      </c>
      <c r="AD403" s="10" t="str">
        <f t="shared" si="138"/>
        <v/>
      </c>
      <c r="AE403" s="10" t="str">
        <f t="shared" si="139"/>
        <v/>
      </c>
      <c r="AF403" s="10" t="str">
        <f t="shared" si="140"/>
        <v/>
      </c>
      <c r="AG403" s="10" t="str">
        <f t="shared" si="141"/>
        <v/>
      </c>
      <c r="AH403" s="10" t="str">
        <f t="shared" si="142"/>
        <v/>
      </c>
      <c r="AI403" s="10" t="str">
        <f t="shared" si="143"/>
        <v/>
      </c>
      <c r="AJ403" s="10" t="str">
        <f t="shared" si="144"/>
        <v/>
      </c>
      <c r="AK403" s="10" t="str">
        <f t="shared" si="145"/>
        <v/>
      </c>
      <c r="AN403" s="10" t="str">
        <f t="shared" si="146"/>
        <v/>
      </c>
      <c r="AO403" s="10" t="str">
        <f t="shared" si="147"/>
        <v/>
      </c>
      <c r="AP403" s="10" t="str">
        <f t="shared" si="148"/>
        <v/>
      </c>
      <c r="AT403" s="10" t="str">
        <f t="shared" si="149"/>
        <v/>
      </c>
      <c r="AU403" s="10" t="str">
        <f t="shared" si="150"/>
        <v/>
      </c>
      <c r="AV403" s="10" t="str">
        <f t="shared" si="151"/>
        <v/>
      </c>
      <c r="AW403" s="10" t="str">
        <f t="shared" si="152"/>
        <v/>
      </c>
      <c r="AX403" s="10" t="str">
        <f t="shared" si="153"/>
        <v/>
      </c>
      <c r="AY403" s="10" t="str">
        <f t="shared" si="155"/>
        <v/>
      </c>
      <c r="AZ403" s="10" t="str">
        <f t="shared" si="154"/>
        <v/>
      </c>
      <c r="BA403" s="10" t="str">
        <f t="shared" si="157"/>
        <v/>
      </c>
      <c r="BB403" s="10" t="str">
        <f>IFERROR(IF(AW403="","",VLOOKUP(AW403,SUSS!R:S,2,FALSE)),AY403*SUSS!$M$2)</f>
        <v/>
      </c>
      <c r="BC403" s="10" t="str">
        <f t="shared" si="156"/>
        <v/>
      </c>
    </row>
    <row r="404" spans="29:55">
      <c r="AC404" s="10" t="str">
        <f t="shared" si="137"/>
        <v/>
      </c>
      <c r="AD404" s="10" t="str">
        <f t="shared" si="138"/>
        <v/>
      </c>
      <c r="AE404" s="10" t="str">
        <f t="shared" si="139"/>
        <v/>
      </c>
      <c r="AF404" s="10" t="str">
        <f t="shared" si="140"/>
        <v/>
      </c>
      <c r="AG404" s="10" t="str">
        <f t="shared" si="141"/>
        <v/>
      </c>
      <c r="AH404" s="10" t="str">
        <f t="shared" si="142"/>
        <v/>
      </c>
      <c r="AI404" s="10" t="str">
        <f t="shared" si="143"/>
        <v/>
      </c>
      <c r="AJ404" s="10" t="str">
        <f t="shared" si="144"/>
        <v/>
      </c>
      <c r="AK404" s="10" t="str">
        <f t="shared" si="145"/>
        <v/>
      </c>
      <c r="AN404" s="10" t="str">
        <f t="shared" si="146"/>
        <v/>
      </c>
      <c r="AO404" s="10" t="str">
        <f t="shared" si="147"/>
        <v/>
      </c>
      <c r="AP404" s="10" t="str">
        <f t="shared" si="148"/>
        <v/>
      </c>
      <c r="AT404" s="10" t="str">
        <f t="shared" si="149"/>
        <v/>
      </c>
      <c r="AU404" s="10" t="str">
        <f t="shared" si="150"/>
        <v/>
      </c>
      <c r="AV404" s="10" t="str">
        <f t="shared" si="151"/>
        <v/>
      </c>
      <c r="AW404" s="10" t="str">
        <f t="shared" si="152"/>
        <v/>
      </c>
      <c r="AX404" s="10" t="str">
        <f t="shared" si="153"/>
        <v/>
      </c>
      <c r="AY404" s="10" t="str">
        <f t="shared" si="155"/>
        <v/>
      </c>
      <c r="AZ404" s="10" t="str">
        <f t="shared" si="154"/>
        <v/>
      </c>
      <c r="BA404" s="10" t="str">
        <f t="shared" si="157"/>
        <v/>
      </c>
      <c r="BB404" s="10" t="str">
        <f>IFERROR(IF(AW404="","",VLOOKUP(AW404,SUSS!R:S,2,FALSE)),AY404*SUSS!$M$2)</f>
        <v/>
      </c>
      <c r="BC404" s="10" t="str">
        <f t="shared" si="156"/>
        <v/>
      </c>
    </row>
    <row r="405" spans="29:55">
      <c r="AC405" s="10" t="str">
        <f t="shared" si="137"/>
        <v/>
      </c>
      <c r="AD405" s="10" t="str">
        <f t="shared" si="138"/>
        <v/>
      </c>
      <c r="AE405" s="10" t="str">
        <f t="shared" si="139"/>
        <v/>
      </c>
      <c r="AF405" s="10" t="str">
        <f t="shared" si="140"/>
        <v/>
      </c>
      <c r="AG405" s="10" t="str">
        <f t="shared" si="141"/>
        <v/>
      </c>
      <c r="AH405" s="10" t="str">
        <f t="shared" si="142"/>
        <v/>
      </c>
      <c r="AI405" s="10" t="str">
        <f t="shared" si="143"/>
        <v/>
      </c>
      <c r="AJ405" s="10" t="str">
        <f t="shared" si="144"/>
        <v/>
      </c>
      <c r="AK405" s="10" t="str">
        <f t="shared" si="145"/>
        <v/>
      </c>
      <c r="AN405" s="10" t="str">
        <f t="shared" si="146"/>
        <v/>
      </c>
      <c r="AO405" s="10" t="str">
        <f t="shared" si="147"/>
        <v/>
      </c>
      <c r="AP405" s="10" t="str">
        <f t="shared" si="148"/>
        <v/>
      </c>
      <c r="AT405" s="10" t="str">
        <f t="shared" si="149"/>
        <v/>
      </c>
      <c r="AU405" s="10" t="str">
        <f t="shared" si="150"/>
        <v/>
      </c>
      <c r="AV405" s="10" t="str">
        <f t="shared" si="151"/>
        <v/>
      </c>
      <c r="AW405" s="10" t="str">
        <f t="shared" si="152"/>
        <v/>
      </c>
      <c r="AX405" s="10" t="str">
        <f t="shared" si="153"/>
        <v/>
      </c>
      <c r="AY405" s="10" t="str">
        <f t="shared" si="155"/>
        <v/>
      </c>
      <c r="AZ405" s="10" t="str">
        <f t="shared" si="154"/>
        <v/>
      </c>
      <c r="BA405" s="10" t="str">
        <f t="shared" si="157"/>
        <v/>
      </c>
      <c r="BB405" s="10" t="str">
        <f>IFERROR(IF(AW405="","",VLOOKUP(AW405,SUSS!R:S,2,FALSE)),AY405*SUSS!$M$2)</f>
        <v/>
      </c>
      <c r="BC405" s="10" t="str">
        <f t="shared" si="156"/>
        <v/>
      </c>
    </row>
    <row r="406" spans="29:55">
      <c r="AC406" s="10" t="str">
        <f t="shared" si="137"/>
        <v/>
      </c>
      <c r="AD406" s="10" t="str">
        <f t="shared" si="138"/>
        <v/>
      </c>
      <c r="AE406" s="10" t="str">
        <f t="shared" si="139"/>
        <v/>
      </c>
      <c r="AF406" s="10" t="str">
        <f t="shared" si="140"/>
        <v/>
      </c>
      <c r="AG406" s="10" t="str">
        <f t="shared" si="141"/>
        <v/>
      </c>
      <c r="AH406" s="10" t="str">
        <f t="shared" si="142"/>
        <v/>
      </c>
      <c r="AI406" s="10" t="str">
        <f t="shared" si="143"/>
        <v/>
      </c>
      <c r="AJ406" s="10" t="str">
        <f t="shared" si="144"/>
        <v/>
      </c>
      <c r="AK406" s="10" t="str">
        <f t="shared" si="145"/>
        <v/>
      </c>
      <c r="AN406" s="10" t="str">
        <f t="shared" si="146"/>
        <v/>
      </c>
      <c r="AO406" s="10" t="str">
        <f t="shared" si="147"/>
        <v/>
      </c>
      <c r="AP406" s="10" t="str">
        <f t="shared" si="148"/>
        <v/>
      </c>
      <c r="AT406" s="10" t="str">
        <f t="shared" si="149"/>
        <v/>
      </c>
      <c r="AU406" s="10" t="str">
        <f t="shared" si="150"/>
        <v/>
      </c>
      <c r="AV406" s="10" t="str">
        <f t="shared" si="151"/>
        <v/>
      </c>
      <c r="AW406" s="10" t="str">
        <f t="shared" si="152"/>
        <v/>
      </c>
      <c r="AX406" s="10" t="str">
        <f t="shared" si="153"/>
        <v/>
      </c>
      <c r="AY406" s="10" t="str">
        <f t="shared" si="155"/>
        <v/>
      </c>
      <c r="AZ406" s="10" t="str">
        <f t="shared" si="154"/>
        <v/>
      </c>
      <c r="BA406" s="10" t="str">
        <f t="shared" si="157"/>
        <v/>
      </c>
      <c r="BB406" s="10" t="str">
        <f>IFERROR(IF(AW406="","",VLOOKUP(AW406,SUSS!R:S,2,FALSE)),AY406*SUSS!$M$2)</f>
        <v/>
      </c>
      <c r="BC406" s="10" t="str">
        <f t="shared" si="156"/>
        <v/>
      </c>
    </row>
    <row r="407" spans="29:55">
      <c r="AC407" s="10" t="str">
        <f t="shared" si="137"/>
        <v/>
      </c>
      <c r="AD407" s="10" t="str">
        <f t="shared" si="138"/>
        <v/>
      </c>
      <c r="AE407" s="10" t="str">
        <f t="shared" si="139"/>
        <v/>
      </c>
      <c r="AF407" s="10" t="str">
        <f t="shared" si="140"/>
        <v/>
      </c>
      <c r="AG407" s="10" t="str">
        <f t="shared" si="141"/>
        <v/>
      </c>
      <c r="AH407" s="10" t="str">
        <f t="shared" si="142"/>
        <v/>
      </c>
      <c r="AI407" s="10" t="str">
        <f t="shared" si="143"/>
        <v/>
      </c>
      <c r="AJ407" s="10" t="str">
        <f t="shared" si="144"/>
        <v/>
      </c>
      <c r="AK407" s="10" t="str">
        <f t="shared" si="145"/>
        <v/>
      </c>
      <c r="AN407" s="10" t="str">
        <f t="shared" si="146"/>
        <v/>
      </c>
      <c r="AO407" s="10" t="str">
        <f t="shared" si="147"/>
        <v/>
      </c>
      <c r="AP407" s="10" t="str">
        <f t="shared" si="148"/>
        <v/>
      </c>
      <c r="AT407" s="10" t="str">
        <f t="shared" si="149"/>
        <v/>
      </c>
      <c r="AU407" s="10" t="str">
        <f t="shared" si="150"/>
        <v/>
      </c>
      <c r="AV407" s="10" t="str">
        <f t="shared" si="151"/>
        <v/>
      </c>
      <c r="AW407" s="10" t="str">
        <f t="shared" si="152"/>
        <v/>
      </c>
      <c r="AX407" s="10" t="str">
        <f t="shared" si="153"/>
        <v/>
      </c>
      <c r="AY407" s="10" t="str">
        <f t="shared" si="155"/>
        <v/>
      </c>
      <c r="AZ407" s="10" t="str">
        <f t="shared" si="154"/>
        <v/>
      </c>
      <c r="BA407" s="10" t="str">
        <f t="shared" si="157"/>
        <v/>
      </c>
      <c r="BB407" s="10" t="str">
        <f>IFERROR(IF(AW407="","",VLOOKUP(AW407,SUSS!R:S,2,FALSE)),AY407*SUSS!$M$2)</f>
        <v/>
      </c>
      <c r="BC407" s="10" t="str">
        <f t="shared" si="156"/>
        <v/>
      </c>
    </row>
    <row r="408" spans="29:55">
      <c r="AC408" s="10" t="str">
        <f t="shared" si="137"/>
        <v/>
      </c>
      <c r="AD408" s="10" t="str">
        <f t="shared" si="138"/>
        <v/>
      </c>
      <c r="AE408" s="10" t="str">
        <f t="shared" si="139"/>
        <v/>
      </c>
      <c r="AF408" s="10" t="str">
        <f t="shared" si="140"/>
        <v/>
      </c>
      <c r="AG408" s="10" t="str">
        <f t="shared" si="141"/>
        <v/>
      </c>
      <c r="AH408" s="10" t="str">
        <f t="shared" si="142"/>
        <v/>
      </c>
      <c r="AI408" s="10" t="str">
        <f t="shared" si="143"/>
        <v/>
      </c>
      <c r="AJ408" s="10" t="str">
        <f t="shared" si="144"/>
        <v/>
      </c>
      <c r="AK408" s="10" t="str">
        <f t="shared" si="145"/>
        <v/>
      </c>
      <c r="AN408" s="10" t="str">
        <f t="shared" si="146"/>
        <v/>
      </c>
      <c r="AO408" s="10" t="str">
        <f t="shared" si="147"/>
        <v/>
      </c>
      <c r="AP408" s="10" t="str">
        <f t="shared" si="148"/>
        <v/>
      </c>
      <c r="AT408" s="10" t="str">
        <f t="shared" si="149"/>
        <v/>
      </c>
      <c r="AU408" s="10" t="str">
        <f t="shared" si="150"/>
        <v/>
      </c>
      <c r="AV408" s="10" t="str">
        <f t="shared" si="151"/>
        <v/>
      </c>
      <c r="AW408" s="10" t="str">
        <f t="shared" si="152"/>
        <v/>
      </c>
      <c r="AX408" s="10" t="str">
        <f t="shared" si="153"/>
        <v/>
      </c>
      <c r="AY408" s="10" t="str">
        <f t="shared" si="155"/>
        <v/>
      </c>
      <c r="AZ408" s="10" t="str">
        <f t="shared" si="154"/>
        <v/>
      </c>
      <c r="BA408" s="10" t="str">
        <f t="shared" si="157"/>
        <v/>
      </c>
      <c r="BB408" s="10" t="str">
        <f>IFERROR(IF(AW408="","",VLOOKUP(AW408,SUSS!R:S,2,FALSE)),AY408*SUSS!$M$2)</f>
        <v/>
      </c>
      <c r="BC408" s="10" t="str">
        <f t="shared" si="156"/>
        <v/>
      </c>
    </row>
    <row r="409" spans="29:55">
      <c r="AC409" s="10" t="str">
        <f t="shared" si="137"/>
        <v/>
      </c>
      <c r="AD409" s="10" t="str">
        <f t="shared" si="138"/>
        <v/>
      </c>
      <c r="AE409" s="10" t="str">
        <f t="shared" si="139"/>
        <v/>
      </c>
      <c r="AF409" s="10" t="str">
        <f t="shared" si="140"/>
        <v/>
      </c>
      <c r="AG409" s="10" t="str">
        <f t="shared" si="141"/>
        <v/>
      </c>
      <c r="AH409" s="10" t="str">
        <f t="shared" si="142"/>
        <v/>
      </c>
      <c r="AI409" s="10" t="str">
        <f t="shared" si="143"/>
        <v/>
      </c>
      <c r="AJ409" s="10" t="str">
        <f t="shared" si="144"/>
        <v/>
      </c>
      <c r="AK409" s="10" t="str">
        <f t="shared" si="145"/>
        <v/>
      </c>
      <c r="AN409" s="10" t="str">
        <f t="shared" si="146"/>
        <v/>
      </c>
      <c r="AO409" s="10" t="str">
        <f t="shared" si="147"/>
        <v/>
      </c>
      <c r="AP409" s="10" t="str">
        <f t="shared" si="148"/>
        <v/>
      </c>
      <c r="AT409" s="10" t="str">
        <f t="shared" si="149"/>
        <v/>
      </c>
      <c r="AU409" s="10" t="str">
        <f t="shared" si="150"/>
        <v/>
      </c>
      <c r="AV409" s="10" t="str">
        <f t="shared" si="151"/>
        <v/>
      </c>
      <c r="AW409" s="10" t="str">
        <f t="shared" si="152"/>
        <v/>
      </c>
      <c r="AX409" s="10" t="str">
        <f t="shared" si="153"/>
        <v/>
      </c>
      <c r="AY409" s="10" t="str">
        <f t="shared" si="155"/>
        <v/>
      </c>
      <c r="AZ409" s="10" t="str">
        <f t="shared" si="154"/>
        <v/>
      </c>
      <c r="BA409" s="10" t="str">
        <f t="shared" si="157"/>
        <v/>
      </c>
      <c r="BB409" s="10" t="str">
        <f>IFERROR(IF(AW409="","",VLOOKUP(AW409,SUSS!R:S,2,FALSE)),AY409*SUSS!$M$2)</f>
        <v/>
      </c>
      <c r="BC409" s="10" t="str">
        <f t="shared" si="156"/>
        <v/>
      </c>
    </row>
    <row r="410" spans="29:55">
      <c r="AC410" s="10" t="str">
        <f t="shared" si="137"/>
        <v/>
      </c>
      <c r="AD410" s="10" t="str">
        <f t="shared" si="138"/>
        <v/>
      </c>
      <c r="AE410" s="10" t="str">
        <f t="shared" si="139"/>
        <v/>
      </c>
      <c r="AF410" s="10" t="str">
        <f t="shared" si="140"/>
        <v/>
      </c>
      <c r="AG410" s="10" t="str">
        <f t="shared" si="141"/>
        <v/>
      </c>
      <c r="AH410" s="10" t="str">
        <f t="shared" si="142"/>
        <v/>
      </c>
      <c r="AI410" s="10" t="str">
        <f t="shared" si="143"/>
        <v/>
      </c>
      <c r="AJ410" s="10" t="str">
        <f t="shared" si="144"/>
        <v/>
      </c>
      <c r="AK410" s="10" t="str">
        <f t="shared" si="145"/>
        <v/>
      </c>
      <c r="AN410" s="10" t="str">
        <f t="shared" si="146"/>
        <v/>
      </c>
      <c r="AO410" s="10" t="str">
        <f t="shared" si="147"/>
        <v/>
      </c>
      <c r="AP410" s="10" t="str">
        <f t="shared" si="148"/>
        <v/>
      </c>
      <c r="AT410" s="10" t="str">
        <f t="shared" si="149"/>
        <v/>
      </c>
      <c r="AU410" s="10" t="str">
        <f t="shared" si="150"/>
        <v/>
      </c>
      <c r="AV410" s="10" t="str">
        <f t="shared" si="151"/>
        <v/>
      </c>
      <c r="AW410" s="10" t="str">
        <f t="shared" si="152"/>
        <v/>
      </c>
      <c r="AX410" s="10" t="str">
        <f t="shared" si="153"/>
        <v/>
      </c>
      <c r="AY410" s="10" t="str">
        <f t="shared" si="155"/>
        <v/>
      </c>
      <c r="AZ410" s="10" t="str">
        <f t="shared" si="154"/>
        <v/>
      </c>
      <c r="BA410" s="10" t="str">
        <f t="shared" si="157"/>
        <v/>
      </c>
      <c r="BB410" s="10" t="str">
        <f>IFERROR(IF(AW410="","",VLOOKUP(AW410,SUSS!R:S,2,FALSE)),AY410*SUSS!$M$2)</f>
        <v/>
      </c>
      <c r="BC410" s="10" t="str">
        <f t="shared" si="156"/>
        <v/>
      </c>
    </row>
    <row r="411" spans="29:55">
      <c r="AC411" s="10" t="str">
        <f t="shared" si="137"/>
        <v/>
      </c>
      <c r="AD411" s="10" t="str">
        <f t="shared" si="138"/>
        <v/>
      </c>
      <c r="AE411" s="10" t="str">
        <f t="shared" si="139"/>
        <v/>
      </c>
      <c r="AF411" s="10" t="str">
        <f t="shared" si="140"/>
        <v/>
      </c>
      <c r="AG411" s="10" t="str">
        <f t="shared" si="141"/>
        <v/>
      </c>
      <c r="AH411" s="10" t="str">
        <f t="shared" si="142"/>
        <v/>
      </c>
      <c r="AI411" s="10" t="str">
        <f t="shared" si="143"/>
        <v/>
      </c>
      <c r="AJ411" s="10" t="str">
        <f t="shared" si="144"/>
        <v/>
      </c>
      <c r="AK411" s="10" t="str">
        <f t="shared" si="145"/>
        <v/>
      </c>
      <c r="AN411" s="10" t="str">
        <f t="shared" si="146"/>
        <v/>
      </c>
      <c r="AO411" s="10" t="str">
        <f t="shared" si="147"/>
        <v/>
      </c>
      <c r="AP411" s="10" t="str">
        <f t="shared" si="148"/>
        <v/>
      </c>
      <c r="AT411" s="10" t="str">
        <f t="shared" si="149"/>
        <v/>
      </c>
      <c r="AU411" s="10" t="str">
        <f t="shared" si="150"/>
        <v/>
      </c>
      <c r="AV411" s="10" t="str">
        <f t="shared" si="151"/>
        <v/>
      </c>
      <c r="AW411" s="10" t="str">
        <f t="shared" si="152"/>
        <v/>
      </c>
      <c r="AX411" s="10" t="str">
        <f t="shared" si="153"/>
        <v/>
      </c>
      <c r="AY411" s="10" t="str">
        <f t="shared" si="155"/>
        <v/>
      </c>
      <c r="AZ411" s="10" t="str">
        <f t="shared" si="154"/>
        <v/>
      </c>
      <c r="BA411" s="10" t="str">
        <f t="shared" si="157"/>
        <v/>
      </c>
      <c r="BB411" s="10" t="str">
        <f>IFERROR(IF(AW411="","",VLOOKUP(AW411,SUSS!R:S,2,FALSE)),AY411*SUSS!$M$2)</f>
        <v/>
      </c>
      <c r="BC411" s="10" t="str">
        <f t="shared" si="156"/>
        <v/>
      </c>
    </row>
    <row r="412" spans="29:55">
      <c r="AC412" s="10" t="str">
        <f t="shared" si="137"/>
        <v/>
      </c>
      <c r="AD412" s="10" t="str">
        <f t="shared" si="138"/>
        <v/>
      </c>
      <c r="AE412" s="10" t="str">
        <f t="shared" si="139"/>
        <v/>
      </c>
      <c r="AF412" s="10" t="str">
        <f t="shared" si="140"/>
        <v/>
      </c>
      <c r="AG412" s="10" t="str">
        <f t="shared" si="141"/>
        <v/>
      </c>
      <c r="AH412" s="10" t="str">
        <f t="shared" si="142"/>
        <v/>
      </c>
      <c r="AI412" s="10" t="str">
        <f t="shared" si="143"/>
        <v/>
      </c>
      <c r="AJ412" s="10" t="str">
        <f t="shared" si="144"/>
        <v/>
      </c>
      <c r="AK412" s="10" t="str">
        <f t="shared" si="145"/>
        <v/>
      </c>
      <c r="AN412" s="10" t="str">
        <f t="shared" si="146"/>
        <v/>
      </c>
      <c r="AO412" s="10" t="str">
        <f t="shared" si="147"/>
        <v/>
      </c>
      <c r="AP412" s="10" t="str">
        <f t="shared" si="148"/>
        <v/>
      </c>
      <c r="AT412" s="10" t="str">
        <f t="shared" si="149"/>
        <v/>
      </c>
      <c r="AU412" s="10" t="str">
        <f t="shared" si="150"/>
        <v/>
      </c>
      <c r="AV412" s="10" t="str">
        <f t="shared" si="151"/>
        <v/>
      </c>
      <c r="AW412" s="10" t="str">
        <f t="shared" si="152"/>
        <v/>
      </c>
      <c r="AX412" s="10" t="str">
        <f t="shared" si="153"/>
        <v/>
      </c>
      <c r="AY412" s="10" t="str">
        <f t="shared" si="155"/>
        <v/>
      </c>
      <c r="AZ412" s="10" t="str">
        <f t="shared" si="154"/>
        <v/>
      </c>
      <c r="BA412" s="10" t="str">
        <f t="shared" si="157"/>
        <v/>
      </c>
      <c r="BB412" s="10" t="str">
        <f>IFERROR(IF(AW412="","",VLOOKUP(AW412,SUSS!R:S,2,FALSE)),AY412*SUSS!$M$2)</f>
        <v/>
      </c>
      <c r="BC412" s="10" t="str">
        <f t="shared" si="156"/>
        <v/>
      </c>
    </row>
    <row r="413" spans="29:55">
      <c r="AC413" s="10" t="str">
        <f t="shared" si="137"/>
        <v/>
      </c>
      <c r="AD413" s="10" t="str">
        <f t="shared" si="138"/>
        <v/>
      </c>
      <c r="AE413" s="10" t="str">
        <f t="shared" si="139"/>
        <v/>
      </c>
      <c r="AF413" s="10" t="str">
        <f t="shared" si="140"/>
        <v/>
      </c>
      <c r="AG413" s="10" t="str">
        <f t="shared" si="141"/>
        <v/>
      </c>
      <c r="AH413" s="10" t="str">
        <f t="shared" si="142"/>
        <v/>
      </c>
      <c r="AI413" s="10" t="str">
        <f t="shared" si="143"/>
        <v/>
      </c>
      <c r="AJ413" s="10" t="str">
        <f t="shared" si="144"/>
        <v/>
      </c>
      <c r="AK413" s="10" t="str">
        <f t="shared" si="145"/>
        <v/>
      </c>
      <c r="AN413" s="10" t="str">
        <f t="shared" si="146"/>
        <v/>
      </c>
      <c r="AO413" s="10" t="str">
        <f t="shared" si="147"/>
        <v/>
      </c>
      <c r="AP413" s="10" t="str">
        <f t="shared" si="148"/>
        <v/>
      </c>
      <c r="AT413" s="10" t="str">
        <f t="shared" si="149"/>
        <v/>
      </c>
      <c r="AU413" s="10" t="str">
        <f t="shared" si="150"/>
        <v/>
      </c>
      <c r="AV413" s="10" t="str">
        <f t="shared" si="151"/>
        <v/>
      </c>
      <c r="AW413" s="10" t="str">
        <f t="shared" si="152"/>
        <v/>
      </c>
      <c r="AX413" s="10" t="str">
        <f t="shared" si="153"/>
        <v/>
      </c>
      <c r="AY413" s="10" t="str">
        <f t="shared" si="155"/>
        <v/>
      </c>
      <c r="AZ413" s="10" t="str">
        <f t="shared" si="154"/>
        <v/>
      </c>
      <c r="BA413" s="10" t="str">
        <f t="shared" si="157"/>
        <v/>
      </c>
      <c r="BB413" s="10" t="str">
        <f>IFERROR(IF(AW413="","",VLOOKUP(AW413,SUSS!R:S,2,FALSE)),AY413*SUSS!$M$2)</f>
        <v/>
      </c>
      <c r="BC413" s="10" t="str">
        <f t="shared" si="156"/>
        <v/>
      </c>
    </row>
    <row r="414" spans="29:55">
      <c r="AC414" s="10" t="str">
        <f t="shared" ref="AC414:AC477" si="158">IF($E414=$AD$1,IF($G414=$AE$1,A414,""),"")</f>
        <v/>
      </c>
      <c r="AD414" s="10" t="str">
        <f t="shared" ref="AD414:AD477" si="159">IF($E414=$AD$1,IF($G414=$AE$1,E414,""),"")</f>
        <v/>
      </c>
      <c r="AE414" s="10" t="str">
        <f t="shared" ref="AE414:AE477" si="160">IF($E414=$AD$1,IF($G414=$AE$1,F414,""),"")</f>
        <v/>
      </c>
      <c r="AF414" s="10" t="str">
        <f t="shared" ref="AF414:AF477" si="161">IF($E414=$AD$1,IF($G414=$AE$1,G414,""),"")</f>
        <v/>
      </c>
      <c r="AG414" s="10" t="str">
        <f t="shared" ref="AG414:AG477" si="162">IF($E414=$AD$1,IF($G414=$AE$1,I414,""),"")</f>
        <v/>
      </c>
      <c r="AH414" s="10" t="str">
        <f t="shared" ref="AH414:AH477" si="163">IF($E414=$AD$1,IF($G414=$AE$1,J414,""),"")</f>
        <v/>
      </c>
      <c r="AI414" s="10" t="str">
        <f t="shared" ref="AI414:AI477" si="164">IF($E414=$AD$1,IF($G414=$AE$1,K414,""),"")</f>
        <v/>
      </c>
      <c r="AJ414" s="10" t="str">
        <f t="shared" ref="AJ414:AJ477" si="165">IF($E414=$AD$1,IF($G414=$AE$1,B414,""),"")</f>
        <v/>
      </c>
      <c r="AK414" s="10" t="str">
        <f t="shared" ref="AK414:AK477" si="166">IF($E414=$AD$1,IF($G414=$AE$1,C414,""),"")</f>
        <v/>
      </c>
      <c r="AN414" s="10" t="str">
        <f t="shared" ref="AN414:AN477" si="167">LEFT(AO414,7)</f>
        <v/>
      </c>
      <c r="AO414" s="10" t="str">
        <f t="shared" ref="AO414:AO477" si="168">IF(AF414=$AE$1,AJ414&amp;"/"&amp;AK414&amp;" "&amp;AD414,"")</f>
        <v/>
      </c>
      <c r="AP414" s="10" t="str">
        <f t="shared" ref="AP414:AP477" si="169">IF(AO414&lt;&gt;"",AI414,"")</f>
        <v/>
      </c>
      <c r="AT414" s="10" t="str">
        <f t="shared" ref="AT414:AT477" si="170">IF($Q414=$AD$1,N414,"")</f>
        <v/>
      </c>
      <c r="AU414" s="10" t="str">
        <f t="shared" ref="AU414:AU477" si="171">IF($Q414=$AD$1,O414,"")</f>
        <v/>
      </c>
      <c r="AV414" s="10" t="str">
        <f t="shared" ref="AV414:AV477" si="172">IF($Q414=$AD$1,P414,"")</f>
        <v/>
      </c>
      <c r="AW414" s="10" t="str">
        <f t="shared" ref="AW414:AW477" si="173">IF($Q414=$AD$1,T414,"")</f>
        <v/>
      </c>
      <c r="AX414" s="10" t="str">
        <f t="shared" ref="AX414:AX477" si="174">IF(AW414&lt;&gt;"",AW414&amp;" "&amp;$AD$1,"")</f>
        <v/>
      </c>
      <c r="AY414" s="10" t="str">
        <f t="shared" si="155"/>
        <v/>
      </c>
      <c r="AZ414" s="10" t="str">
        <f t="shared" ref="AZ414:AZ477" si="175">IF(AY414="","",AV414/AY414)</f>
        <v/>
      </c>
      <c r="BA414" s="10" t="str">
        <f t="shared" si="157"/>
        <v/>
      </c>
      <c r="BB414" s="10" t="str">
        <f>IFERROR(IF(AW414="","",VLOOKUP(AW414,SUSS!R:S,2,FALSE)),AY414*SUSS!$M$2)</f>
        <v/>
      </c>
      <c r="BC414" s="10" t="str">
        <f t="shared" si="156"/>
        <v/>
      </c>
    </row>
    <row r="415" spans="29:55">
      <c r="AC415" s="10" t="str">
        <f t="shared" si="158"/>
        <v/>
      </c>
      <c r="AD415" s="10" t="str">
        <f t="shared" si="159"/>
        <v/>
      </c>
      <c r="AE415" s="10" t="str">
        <f t="shared" si="160"/>
        <v/>
      </c>
      <c r="AF415" s="10" t="str">
        <f t="shared" si="161"/>
        <v/>
      </c>
      <c r="AG415" s="10" t="str">
        <f t="shared" si="162"/>
        <v/>
      </c>
      <c r="AH415" s="10" t="str">
        <f t="shared" si="163"/>
        <v/>
      </c>
      <c r="AI415" s="10" t="str">
        <f t="shared" si="164"/>
        <v/>
      </c>
      <c r="AJ415" s="10" t="str">
        <f t="shared" si="165"/>
        <v/>
      </c>
      <c r="AK415" s="10" t="str">
        <f t="shared" si="166"/>
        <v/>
      </c>
      <c r="AN415" s="10" t="str">
        <f t="shared" si="167"/>
        <v/>
      </c>
      <c r="AO415" s="10" t="str">
        <f t="shared" si="168"/>
        <v/>
      </c>
      <c r="AP415" s="10" t="str">
        <f t="shared" si="169"/>
        <v/>
      </c>
      <c r="AT415" s="10" t="str">
        <f t="shared" si="170"/>
        <v/>
      </c>
      <c r="AU415" s="10" t="str">
        <f t="shared" si="171"/>
        <v/>
      </c>
      <c r="AV415" s="10" t="str">
        <f t="shared" si="172"/>
        <v/>
      </c>
      <c r="AW415" s="10" t="str">
        <f t="shared" si="173"/>
        <v/>
      </c>
      <c r="AX415" s="10" t="str">
        <f t="shared" si="174"/>
        <v/>
      </c>
      <c r="AY415" s="10" t="str">
        <f t="shared" si="155"/>
        <v/>
      </c>
      <c r="AZ415" s="10" t="str">
        <f t="shared" si="175"/>
        <v/>
      </c>
      <c r="BA415" s="10" t="str">
        <f t="shared" si="157"/>
        <v/>
      </c>
      <c r="BB415" s="10" t="str">
        <f>IFERROR(IF(AW415="","",VLOOKUP(AW415,SUSS!R:S,2,FALSE)),AY415*SUSS!$M$2)</f>
        <v/>
      </c>
      <c r="BC415" s="10" t="str">
        <f t="shared" si="156"/>
        <v/>
      </c>
    </row>
    <row r="416" spans="29:55">
      <c r="AC416" s="10" t="str">
        <f t="shared" si="158"/>
        <v/>
      </c>
      <c r="AD416" s="10" t="str">
        <f t="shared" si="159"/>
        <v/>
      </c>
      <c r="AE416" s="10" t="str">
        <f t="shared" si="160"/>
        <v/>
      </c>
      <c r="AF416" s="10" t="str">
        <f t="shared" si="161"/>
        <v/>
      </c>
      <c r="AG416" s="10" t="str">
        <f t="shared" si="162"/>
        <v/>
      </c>
      <c r="AH416" s="10" t="str">
        <f t="shared" si="163"/>
        <v/>
      </c>
      <c r="AI416" s="10" t="str">
        <f t="shared" si="164"/>
        <v/>
      </c>
      <c r="AJ416" s="10" t="str">
        <f t="shared" si="165"/>
        <v/>
      </c>
      <c r="AK416" s="10" t="str">
        <f t="shared" si="166"/>
        <v/>
      </c>
      <c r="AN416" s="10" t="str">
        <f t="shared" si="167"/>
        <v/>
      </c>
      <c r="AO416" s="10" t="str">
        <f t="shared" si="168"/>
        <v/>
      </c>
      <c r="AP416" s="10" t="str">
        <f t="shared" si="169"/>
        <v/>
      </c>
      <c r="AT416" s="10" t="str">
        <f t="shared" si="170"/>
        <v/>
      </c>
      <c r="AU416" s="10" t="str">
        <f t="shared" si="171"/>
        <v/>
      </c>
      <c r="AV416" s="10" t="str">
        <f t="shared" si="172"/>
        <v/>
      </c>
      <c r="AW416" s="10" t="str">
        <f t="shared" si="173"/>
        <v/>
      </c>
      <c r="AX416" s="10" t="str">
        <f t="shared" si="174"/>
        <v/>
      </c>
      <c r="AY416" s="10" t="str">
        <f t="shared" si="155"/>
        <v/>
      </c>
      <c r="AZ416" s="10" t="str">
        <f t="shared" si="175"/>
        <v/>
      </c>
      <c r="BA416" s="10" t="str">
        <f t="shared" si="157"/>
        <v/>
      </c>
      <c r="BB416" s="10" t="str">
        <f>IFERROR(IF(AW416="","",VLOOKUP(AW416,SUSS!R:S,2,FALSE)),AY416*SUSS!$M$2)</f>
        <v/>
      </c>
      <c r="BC416" s="10" t="str">
        <f t="shared" si="156"/>
        <v/>
      </c>
    </row>
    <row r="417" spans="29:55">
      <c r="AC417" s="10" t="str">
        <f t="shared" si="158"/>
        <v/>
      </c>
      <c r="AD417" s="10" t="str">
        <f t="shared" si="159"/>
        <v/>
      </c>
      <c r="AE417" s="10" t="str">
        <f t="shared" si="160"/>
        <v/>
      </c>
      <c r="AF417" s="10" t="str">
        <f t="shared" si="161"/>
        <v/>
      </c>
      <c r="AG417" s="10" t="str">
        <f t="shared" si="162"/>
        <v/>
      </c>
      <c r="AH417" s="10" t="str">
        <f t="shared" si="163"/>
        <v/>
      </c>
      <c r="AI417" s="10" t="str">
        <f t="shared" si="164"/>
        <v/>
      </c>
      <c r="AJ417" s="10" t="str">
        <f t="shared" si="165"/>
        <v/>
      </c>
      <c r="AK417" s="10" t="str">
        <f t="shared" si="166"/>
        <v/>
      </c>
      <c r="AN417" s="10" t="str">
        <f t="shared" si="167"/>
        <v/>
      </c>
      <c r="AO417" s="10" t="str">
        <f t="shared" si="168"/>
        <v/>
      </c>
      <c r="AP417" s="10" t="str">
        <f t="shared" si="169"/>
        <v/>
      </c>
      <c r="AT417" s="10" t="str">
        <f t="shared" si="170"/>
        <v/>
      </c>
      <c r="AU417" s="10" t="str">
        <f t="shared" si="171"/>
        <v/>
      </c>
      <c r="AV417" s="10" t="str">
        <f t="shared" si="172"/>
        <v/>
      </c>
      <c r="AW417" s="10" t="str">
        <f t="shared" si="173"/>
        <v/>
      </c>
      <c r="AX417" s="10" t="str">
        <f t="shared" si="174"/>
        <v/>
      </c>
      <c r="AY417" s="10" t="str">
        <f t="shared" si="155"/>
        <v/>
      </c>
      <c r="AZ417" s="10" t="str">
        <f t="shared" si="175"/>
        <v/>
      </c>
      <c r="BA417" s="10" t="str">
        <f t="shared" si="157"/>
        <v/>
      </c>
      <c r="BB417" s="10" t="str">
        <f>IFERROR(IF(AW417="","",VLOOKUP(AW417,SUSS!R:S,2,FALSE)),AY417*SUSS!$M$2)</f>
        <v/>
      </c>
      <c r="BC417" s="10" t="str">
        <f t="shared" si="156"/>
        <v/>
      </c>
    </row>
    <row r="418" spans="29:55">
      <c r="AC418" s="10" t="str">
        <f t="shared" si="158"/>
        <v/>
      </c>
      <c r="AD418" s="10" t="str">
        <f t="shared" si="159"/>
        <v/>
      </c>
      <c r="AE418" s="10" t="str">
        <f t="shared" si="160"/>
        <v/>
      </c>
      <c r="AF418" s="10" t="str">
        <f t="shared" si="161"/>
        <v/>
      </c>
      <c r="AG418" s="10" t="str">
        <f t="shared" si="162"/>
        <v/>
      </c>
      <c r="AH418" s="10" t="str">
        <f t="shared" si="163"/>
        <v/>
      </c>
      <c r="AI418" s="10" t="str">
        <f t="shared" si="164"/>
        <v/>
      </c>
      <c r="AJ418" s="10" t="str">
        <f t="shared" si="165"/>
        <v/>
      </c>
      <c r="AK418" s="10" t="str">
        <f t="shared" si="166"/>
        <v/>
      </c>
      <c r="AN418" s="10" t="str">
        <f t="shared" si="167"/>
        <v/>
      </c>
      <c r="AO418" s="10" t="str">
        <f t="shared" si="168"/>
        <v/>
      </c>
      <c r="AP418" s="10" t="str">
        <f t="shared" si="169"/>
        <v/>
      </c>
      <c r="AT418" s="10" t="str">
        <f t="shared" si="170"/>
        <v/>
      </c>
      <c r="AU418" s="10" t="str">
        <f t="shared" si="171"/>
        <v/>
      </c>
      <c r="AV418" s="10" t="str">
        <f t="shared" si="172"/>
        <v/>
      </c>
      <c r="AW418" s="10" t="str">
        <f t="shared" si="173"/>
        <v/>
      </c>
      <c r="AX418" s="10" t="str">
        <f t="shared" si="174"/>
        <v/>
      </c>
      <c r="AY418" s="10" t="str">
        <f t="shared" si="155"/>
        <v/>
      </c>
      <c r="AZ418" s="10" t="str">
        <f t="shared" si="175"/>
        <v/>
      </c>
      <c r="BA418" s="10" t="str">
        <f t="shared" si="157"/>
        <v/>
      </c>
      <c r="BB418" s="10" t="str">
        <f>IFERROR(IF(AW418="","",VLOOKUP(AW418,SUSS!R:S,2,FALSE)),AY418*SUSS!$M$2)</f>
        <v/>
      </c>
      <c r="BC418" s="10" t="str">
        <f t="shared" si="156"/>
        <v/>
      </c>
    </row>
    <row r="419" spans="29:55">
      <c r="AC419" s="10" t="str">
        <f t="shared" si="158"/>
        <v/>
      </c>
      <c r="AD419" s="10" t="str">
        <f t="shared" si="159"/>
        <v/>
      </c>
      <c r="AE419" s="10" t="str">
        <f t="shared" si="160"/>
        <v/>
      </c>
      <c r="AF419" s="10" t="str">
        <f t="shared" si="161"/>
        <v/>
      </c>
      <c r="AG419" s="10" t="str">
        <f t="shared" si="162"/>
        <v/>
      </c>
      <c r="AH419" s="10" t="str">
        <f t="shared" si="163"/>
        <v/>
      </c>
      <c r="AI419" s="10" t="str">
        <f t="shared" si="164"/>
        <v/>
      </c>
      <c r="AJ419" s="10" t="str">
        <f t="shared" si="165"/>
        <v/>
      </c>
      <c r="AK419" s="10" t="str">
        <f t="shared" si="166"/>
        <v/>
      </c>
      <c r="AN419" s="10" t="str">
        <f t="shared" si="167"/>
        <v/>
      </c>
      <c r="AO419" s="10" t="str">
        <f t="shared" si="168"/>
        <v/>
      </c>
      <c r="AP419" s="10" t="str">
        <f t="shared" si="169"/>
        <v/>
      </c>
      <c r="AT419" s="10" t="str">
        <f t="shared" si="170"/>
        <v/>
      </c>
      <c r="AU419" s="10" t="str">
        <f t="shared" si="171"/>
        <v/>
      </c>
      <c r="AV419" s="10" t="str">
        <f t="shared" si="172"/>
        <v/>
      </c>
      <c r="AW419" s="10" t="str">
        <f t="shared" si="173"/>
        <v/>
      </c>
      <c r="AX419" s="10" t="str">
        <f t="shared" si="174"/>
        <v/>
      </c>
      <c r="AY419" s="10" t="str">
        <f t="shared" si="155"/>
        <v/>
      </c>
      <c r="AZ419" s="10" t="str">
        <f t="shared" si="175"/>
        <v/>
      </c>
      <c r="BA419" s="10" t="str">
        <f t="shared" si="157"/>
        <v/>
      </c>
      <c r="BB419" s="10" t="str">
        <f>IFERROR(IF(AW419="","",VLOOKUP(AW419,SUSS!R:S,2,FALSE)),AY419*SUSS!$M$2)</f>
        <v/>
      </c>
      <c r="BC419" s="10" t="str">
        <f t="shared" si="156"/>
        <v/>
      </c>
    </row>
    <row r="420" spans="29:55">
      <c r="AC420" s="10" t="str">
        <f t="shared" si="158"/>
        <v/>
      </c>
      <c r="AD420" s="10" t="str">
        <f t="shared" si="159"/>
        <v/>
      </c>
      <c r="AE420" s="10" t="str">
        <f t="shared" si="160"/>
        <v/>
      </c>
      <c r="AF420" s="10" t="str">
        <f t="shared" si="161"/>
        <v/>
      </c>
      <c r="AG420" s="10" t="str">
        <f t="shared" si="162"/>
        <v/>
      </c>
      <c r="AH420" s="10" t="str">
        <f t="shared" si="163"/>
        <v/>
      </c>
      <c r="AI420" s="10" t="str">
        <f t="shared" si="164"/>
        <v/>
      </c>
      <c r="AJ420" s="10" t="str">
        <f t="shared" si="165"/>
        <v/>
      </c>
      <c r="AK420" s="10" t="str">
        <f t="shared" si="166"/>
        <v/>
      </c>
      <c r="AN420" s="10" t="str">
        <f t="shared" si="167"/>
        <v/>
      </c>
      <c r="AO420" s="10" t="str">
        <f t="shared" si="168"/>
        <v/>
      </c>
      <c r="AP420" s="10" t="str">
        <f t="shared" si="169"/>
        <v/>
      </c>
      <c r="AT420" s="10" t="str">
        <f t="shared" si="170"/>
        <v/>
      </c>
      <c r="AU420" s="10" t="str">
        <f t="shared" si="171"/>
        <v/>
      </c>
      <c r="AV420" s="10" t="str">
        <f t="shared" si="172"/>
        <v/>
      </c>
      <c r="AW420" s="10" t="str">
        <f t="shared" si="173"/>
        <v/>
      </c>
      <c r="AX420" s="10" t="str">
        <f t="shared" si="174"/>
        <v/>
      </c>
      <c r="AY420" s="10" t="str">
        <f t="shared" si="155"/>
        <v/>
      </c>
      <c r="AZ420" s="10" t="str">
        <f t="shared" si="175"/>
        <v/>
      </c>
      <c r="BA420" s="10" t="str">
        <f t="shared" si="157"/>
        <v/>
      </c>
      <c r="BB420" s="10" t="str">
        <f>IFERROR(IF(AW420="","",VLOOKUP(AW420,SUSS!R:S,2,FALSE)),AY420*SUSS!$M$2)</f>
        <v/>
      </c>
      <c r="BC420" s="10" t="str">
        <f t="shared" si="156"/>
        <v/>
      </c>
    </row>
    <row r="421" spans="29:55">
      <c r="AC421" s="10" t="str">
        <f t="shared" si="158"/>
        <v/>
      </c>
      <c r="AD421" s="10" t="str">
        <f t="shared" si="159"/>
        <v/>
      </c>
      <c r="AE421" s="10" t="str">
        <f t="shared" si="160"/>
        <v/>
      </c>
      <c r="AF421" s="10" t="str">
        <f t="shared" si="161"/>
        <v/>
      </c>
      <c r="AG421" s="10" t="str">
        <f t="shared" si="162"/>
        <v/>
      </c>
      <c r="AH421" s="10" t="str">
        <f t="shared" si="163"/>
        <v/>
      </c>
      <c r="AI421" s="10" t="str">
        <f t="shared" si="164"/>
        <v/>
      </c>
      <c r="AJ421" s="10" t="str">
        <f t="shared" si="165"/>
        <v/>
      </c>
      <c r="AK421" s="10" t="str">
        <f t="shared" si="166"/>
        <v/>
      </c>
      <c r="AN421" s="10" t="str">
        <f t="shared" si="167"/>
        <v/>
      </c>
      <c r="AO421" s="10" t="str">
        <f t="shared" si="168"/>
        <v/>
      </c>
      <c r="AP421" s="10" t="str">
        <f t="shared" si="169"/>
        <v/>
      </c>
      <c r="AT421" s="10" t="str">
        <f t="shared" si="170"/>
        <v/>
      </c>
      <c r="AU421" s="10" t="str">
        <f t="shared" si="171"/>
        <v/>
      </c>
      <c r="AV421" s="10" t="str">
        <f t="shared" si="172"/>
        <v/>
      </c>
      <c r="AW421" s="10" t="str">
        <f t="shared" si="173"/>
        <v/>
      </c>
      <c r="AX421" s="10" t="str">
        <f t="shared" si="174"/>
        <v/>
      </c>
      <c r="AY421" s="10" t="str">
        <f t="shared" si="155"/>
        <v/>
      </c>
      <c r="AZ421" s="10" t="str">
        <f t="shared" si="175"/>
        <v/>
      </c>
      <c r="BA421" s="10" t="str">
        <f t="shared" si="157"/>
        <v/>
      </c>
      <c r="BB421" s="10" t="str">
        <f>IFERROR(IF(AW421="","",VLOOKUP(AW421,SUSS!R:S,2,FALSE)),AY421*SUSS!$M$2)</f>
        <v/>
      </c>
      <c r="BC421" s="10" t="str">
        <f t="shared" si="156"/>
        <v/>
      </c>
    </row>
    <row r="422" spans="29:55">
      <c r="AC422" s="10" t="str">
        <f t="shared" si="158"/>
        <v/>
      </c>
      <c r="AD422" s="10" t="str">
        <f t="shared" si="159"/>
        <v/>
      </c>
      <c r="AE422" s="10" t="str">
        <f t="shared" si="160"/>
        <v/>
      </c>
      <c r="AF422" s="10" t="str">
        <f t="shared" si="161"/>
        <v/>
      </c>
      <c r="AG422" s="10" t="str">
        <f t="shared" si="162"/>
        <v/>
      </c>
      <c r="AH422" s="10" t="str">
        <f t="shared" si="163"/>
        <v/>
      </c>
      <c r="AI422" s="10" t="str">
        <f t="shared" si="164"/>
        <v/>
      </c>
      <c r="AJ422" s="10" t="str">
        <f t="shared" si="165"/>
        <v/>
      </c>
      <c r="AK422" s="10" t="str">
        <f t="shared" si="166"/>
        <v/>
      </c>
      <c r="AN422" s="10" t="str">
        <f t="shared" si="167"/>
        <v/>
      </c>
      <c r="AO422" s="10" t="str">
        <f t="shared" si="168"/>
        <v/>
      </c>
      <c r="AP422" s="10" t="str">
        <f t="shared" si="169"/>
        <v/>
      </c>
      <c r="AT422" s="10" t="str">
        <f t="shared" si="170"/>
        <v/>
      </c>
      <c r="AU422" s="10" t="str">
        <f t="shared" si="171"/>
        <v/>
      </c>
      <c r="AV422" s="10" t="str">
        <f t="shared" si="172"/>
        <v/>
      </c>
      <c r="AW422" s="10" t="str">
        <f t="shared" si="173"/>
        <v/>
      </c>
      <c r="AX422" s="10" t="str">
        <f t="shared" si="174"/>
        <v/>
      </c>
      <c r="AY422" s="10" t="str">
        <f t="shared" si="155"/>
        <v/>
      </c>
      <c r="AZ422" s="10" t="str">
        <f t="shared" si="175"/>
        <v/>
      </c>
      <c r="BA422" s="10" t="str">
        <f t="shared" si="157"/>
        <v/>
      </c>
      <c r="BB422" s="10" t="str">
        <f>IFERROR(IF(AW422="","",VLOOKUP(AW422,SUSS!R:S,2,FALSE)),AY422*SUSS!$M$2)</f>
        <v/>
      </c>
      <c r="BC422" s="10" t="str">
        <f t="shared" si="156"/>
        <v/>
      </c>
    </row>
    <row r="423" spans="29:55">
      <c r="AC423" s="10" t="str">
        <f t="shared" si="158"/>
        <v/>
      </c>
      <c r="AD423" s="10" t="str">
        <f t="shared" si="159"/>
        <v/>
      </c>
      <c r="AE423" s="10" t="str">
        <f t="shared" si="160"/>
        <v/>
      </c>
      <c r="AF423" s="10" t="str">
        <f t="shared" si="161"/>
        <v/>
      </c>
      <c r="AG423" s="10" t="str">
        <f t="shared" si="162"/>
        <v/>
      </c>
      <c r="AH423" s="10" t="str">
        <f t="shared" si="163"/>
        <v/>
      </c>
      <c r="AI423" s="10" t="str">
        <f t="shared" si="164"/>
        <v/>
      </c>
      <c r="AJ423" s="10" t="str">
        <f t="shared" si="165"/>
        <v/>
      </c>
      <c r="AK423" s="10" t="str">
        <f t="shared" si="166"/>
        <v/>
      </c>
      <c r="AN423" s="10" t="str">
        <f t="shared" si="167"/>
        <v/>
      </c>
      <c r="AO423" s="10" t="str">
        <f t="shared" si="168"/>
        <v/>
      </c>
      <c r="AP423" s="10" t="str">
        <f t="shared" si="169"/>
        <v/>
      </c>
      <c r="AT423" s="10" t="str">
        <f t="shared" si="170"/>
        <v/>
      </c>
      <c r="AU423" s="10" t="str">
        <f t="shared" si="171"/>
        <v/>
      </c>
      <c r="AV423" s="10" t="str">
        <f t="shared" si="172"/>
        <v/>
      </c>
      <c r="AW423" s="10" t="str">
        <f t="shared" si="173"/>
        <v/>
      </c>
      <c r="AX423" s="10" t="str">
        <f t="shared" si="174"/>
        <v/>
      </c>
      <c r="AY423" s="10" t="str">
        <f t="shared" si="155"/>
        <v/>
      </c>
      <c r="AZ423" s="10" t="str">
        <f t="shared" si="175"/>
        <v/>
      </c>
      <c r="BA423" s="10" t="str">
        <f t="shared" si="157"/>
        <v/>
      </c>
      <c r="BB423" s="10" t="str">
        <f>IFERROR(IF(AW423="","",VLOOKUP(AW423,SUSS!R:S,2,FALSE)),AY423*SUSS!$M$2)</f>
        <v/>
      </c>
      <c r="BC423" s="10" t="str">
        <f t="shared" si="156"/>
        <v/>
      </c>
    </row>
    <row r="424" spans="29:55">
      <c r="AC424" s="10" t="str">
        <f t="shared" si="158"/>
        <v/>
      </c>
      <c r="AD424" s="10" t="str">
        <f t="shared" si="159"/>
        <v/>
      </c>
      <c r="AE424" s="10" t="str">
        <f t="shared" si="160"/>
        <v/>
      </c>
      <c r="AF424" s="10" t="str">
        <f t="shared" si="161"/>
        <v/>
      </c>
      <c r="AG424" s="10" t="str">
        <f t="shared" si="162"/>
        <v/>
      </c>
      <c r="AH424" s="10" t="str">
        <f t="shared" si="163"/>
        <v/>
      </c>
      <c r="AI424" s="10" t="str">
        <f t="shared" si="164"/>
        <v/>
      </c>
      <c r="AJ424" s="10" t="str">
        <f t="shared" si="165"/>
        <v/>
      </c>
      <c r="AK424" s="10" t="str">
        <f t="shared" si="166"/>
        <v/>
      </c>
      <c r="AN424" s="10" t="str">
        <f t="shared" si="167"/>
        <v/>
      </c>
      <c r="AO424" s="10" t="str">
        <f t="shared" si="168"/>
        <v/>
      </c>
      <c r="AP424" s="10" t="str">
        <f t="shared" si="169"/>
        <v/>
      </c>
      <c r="AT424" s="10" t="str">
        <f t="shared" si="170"/>
        <v/>
      </c>
      <c r="AU424" s="10" t="str">
        <f t="shared" si="171"/>
        <v/>
      </c>
      <c r="AV424" s="10" t="str">
        <f t="shared" si="172"/>
        <v/>
      </c>
      <c r="AW424" s="10" t="str">
        <f t="shared" si="173"/>
        <v/>
      </c>
      <c r="AX424" s="10" t="str">
        <f t="shared" si="174"/>
        <v/>
      </c>
      <c r="AY424" s="10" t="str">
        <f t="shared" si="155"/>
        <v/>
      </c>
      <c r="AZ424" s="10" t="str">
        <f t="shared" si="175"/>
        <v/>
      </c>
      <c r="BA424" s="10" t="str">
        <f t="shared" si="157"/>
        <v/>
      </c>
      <c r="BB424" s="10" t="str">
        <f>IFERROR(IF(AW424="","",VLOOKUP(AW424,SUSS!R:S,2,FALSE)),AY424*SUSS!$M$2)</f>
        <v/>
      </c>
      <c r="BC424" s="10" t="str">
        <f t="shared" si="156"/>
        <v/>
      </c>
    </row>
    <row r="425" spans="29:55">
      <c r="AC425" s="10" t="str">
        <f t="shared" si="158"/>
        <v/>
      </c>
      <c r="AD425" s="10" t="str">
        <f t="shared" si="159"/>
        <v/>
      </c>
      <c r="AE425" s="10" t="str">
        <f t="shared" si="160"/>
        <v/>
      </c>
      <c r="AF425" s="10" t="str">
        <f t="shared" si="161"/>
        <v/>
      </c>
      <c r="AG425" s="10" t="str">
        <f t="shared" si="162"/>
        <v/>
      </c>
      <c r="AH425" s="10" t="str">
        <f t="shared" si="163"/>
        <v/>
      </c>
      <c r="AI425" s="10" t="str">
        <f t="shared" si="164"/>
        <v/>
      </c>
      <c r="AJ425" s="10" t="str">
        <f t="shared" si="165"/>
        <v/>
      </c>
      <c r="AK425" s="10" t="str">
        <f t="shared" si="166"/>
        <v/>
      </c>
      <c r="AN425" s="10" t="str">
        <f t="shared" si="167"/>
        <v/>
      </c>
      <c r="AO425" s="10" t="str">
        <f t="shared" si="168"/>
        <v/>
      </c>
      <c r="AP425" s="10" t="str">
        <f t="shared" si="169"/>
        <v/>
      </c>
      <c r="AT425" s="10" t="str">
        <f t="shared" si="170"/>
        <v/>
      </c>
      <c r="AU425" s="10" t="str">
        <f t="shared" si="171"/>
        <v/>
      </c>
      <c r="AV425" s="10" t="str">
        <f t="shared" si="172"/>
        <v/>
      </c>
      <c r="AW425" s="10" t="str">
        <f t="shared" si="173"/>
        <v/>
      </c>
      <c r="AX425" s="10" t="str">
        <f t="shared" si="174"/>
        <v/>
      </c>
      <c r="AY425" s="10" t="str">
        <f t="shared" si="155"/>
        <v/>
      </c>
      <c r="AZ425" s="10" t="str">
        <f t="shared" si="175"/>
        <v/>
      </c>
      <c r="BA425" s="10" t="str">
        <f t="shared" si="157"/>
        <v/>
      </c>
      <c r="BB425" s="10" t="str">
        <f>IFERROR(IF(AW425="","",VLOOKUP(AW425,SUSS!R:S,2,FALSE)),AY425*SUSS!$M$2)</f>
        <v/>
      </c>
      <c r="BC425" s="10" t="str">
        <f t="shared" si="156"/>
        <v/>
      </c>
    </row>
    <row r="426" spans="29:55">
      <c r="AC426" s="10" t="str">
        <f t="shared" si="158"/>
        <v/>
      </c>
      <c r="AD426" s="10" t="str">
        <f t="shared" si="159"/>
        <v/>
      </c>
      <c r="AE426" s="10" t="str">
        <f t="shared" si="160"/>
        <v/>
      </c>
      <c r="AF426" s="10" t="str">
        <f t="shared" si="161"/>
        <v/>
      </c>
      <c r="AG426" s="10" t="str">
        <f t="shared" si="162"/>
        <v/>
      </c>
      <c r="AH426" s="10" t="str">
        <f t="shared" si="163"/>
        <v/>
      </c>
      <c r="AI426" s="10" t="str">
        <f t="shared" si="164"/>
        <v/>
      </c>
      <c r="AJ426" s="10" t="str">
        <f t="shared" si="165"/>
        <v/>
      </c>
      <c r="AK426" s="10" t="str">
        <f t="shared" si="166"/>
        <v/>
      </c>
      <c r="AN426" s="10" t="str">
        <f t="shared" si="167"/>
        <v/>
      </c>
      <c r="AO426" s="10" t="str">
        <f t="shared" si="168"/>
        <v/>
      </c>
      <c r="AP426" s="10" t="str">
        <f t="shared" si="169"/>
        <v/>
      </c>
      <c r="AT426" s="10" t="str">
        <f t="shared" si="170"/>
        <v/>
      </c>
      <c r="AU426" s="10" t="str">
        <f t="shared" si="171"/>
        <v/>
      </c>
      <c r="AV426" s="10" t="str">
        <f t="shared" si="172"/>
        <v/>
      </c>
      <c r="AW426" s="10" t="str">
        <f t="shared" si="173"/>
        <v/>
      </c>
      <c r="AX426" s="10" t="str">
        <f t="shared" si="174"/>
        <v/>
      </c>
      <c r="AY426" s="10" t="str">
        <f t="shared" si="155"/>
        <v/>
      </c>
      <c r="AZ426" s="10" t="str">
        <f t="shared" si="175"/>
        <v/>
      </c>
      <c r="BA426" s="10" t="str">
        <f t="shared" si="157"/>
        <v/>
      </c>
      <c r="BB426" s="10" t="str">
        <f>IFERROR(IF(AW426="","",VLOOKUP(AW426,SUSS!R:S,2,FALSE)),AY426*SUSS!$M$2)</f>
        <v/>
      </c>
      <c r="BC426" s="10" t="str">
        <f t="shared" si="156"/>
        <v/>
      </c>
    </row>
    <row r="427" spans="29:55">
      <c r="AC427" s="10" t="str">
        <f t="shared" si="158"/>
        <v/>
      </c>
      <c r="AD427" s="10" t="str">
        <f t="shared" si="159"/>
        <v/>
      </c>
      <c r="AE427" s="10" t="str">
        <f t="shared" si="160"/>
        <v/>
      </c>
      <c r="AF427" s="10" t="str">
        <f t="shared" si="161"/>
        <v/>
      </c>
      <c r="AG427" s="10" t="str">
        <f t="shared" si="162"/>
        <v/>
      </c>
      <c r="AH427" s="10" t="str">
        <f t="shared" si="163"/>
        <v/>
      </c>
      <c r="AI427" s="10" t="str">
        <f t="shared" si="164"/>
        <v/>
      </c>
      <c r="AJ427" s="10" t="str">
        <f t="shared" si="165"/>
        <v/>
      </c>
      <c r="AK427" s="10" t="str">
        <f t="shared" si="166"/>
        <v/>
      </c>
      <c r="AN427" s="10" t="str">
        <f t="shared" si="167"/>
        <v/>
      </c>
      <c r="AO427" s="10" t="str">
        <f t="shared" si="168"/>
        <v/>
      </c>
      <c r="AP427" s="10" t="str">
        <f t="shared" si="169"/>
        <v/>
      </c>
      <c r="AT427" s="10" t="str">
        <f t="shared" si="170"/>
        <v/>
      </c>
      <c r="AU427" s="10" t="str">
        <f t="shared" si="171"/>
        <v/>
      </c>
      <c r="AV427" s="10" t="str">
        <f t="shared" si="172"/>
        <v/>
      </c>
      <c r="AW427" s="10" t="str">
        <f t="shared" si="173"/>
        <v/>
      </c>
      <c r="AX427" s="10" t="str">
        <f t="shared" si="174"/>
        <v/>
      </c>
      <c r="AY427" s="10" t="str">
        <f t="shared" si="155"/>
        <v/>
      </c>
      <c r="AZ427" s="10" t="str">
        <f t="shared" si="175"/>
        <v/>
      </c>
      <c r="BA427" s="10" t="str">
        <f t="shared" si="157"/>
        <v/>
      </c>
      <c r="BB427" s="10" t="str">
        <f>IFERROR(IF(AW427="","",VLOOKUP(AW427,SUSS!R:S,2,FALSE)),AY427*SUSS!$M$2)</f>
        <v/>
      </c>
      <c r="BC427" s="10" t="str">
        <f t="shared" si="156"/>
        <v/>
      </c>
    </row>
    <row r="428" spans="29:55">
      <c r="AC428" s="10" t="str">
        <f t="shared" si="158"/>
        <v/>
      </c>
      <c r="AD428" s="10" t="str">
        <f t="shared" si="159"/>
        <v/>
      </c>
      <c r="AE428" s="10" t="str">
        <f t="shared" si="160"/>
        <v/>
      </c>
      <c r="AF428" s="10" t="str">
        <f t="shared" si="161"/>
        <v/>
      </c>
      <c r="AG428" s="10" t="str">
        <f t="shared" si="162"/>
        <v/>
      </c>
      <c r="AH428" s="10" t="str">
        <f t="shared" si="163"/>
        <v/>
      </c>
      <c r="AI428" s="10" t="str">
        <f t="shared" si="164"/>
        <v/>
      </c>
      <c r="AJ428" s="10" t="str">
        <f t="shared" si="165"/>
        <v/>
      </c>
      <c r="AK428" s="10" t="str">
        <f t="shared" si="166"/>
        <v/>
      </c>
      <c r="AN428" s="10" t="str">
        <f t="shared" si="167"/>
        <v/>
      </c>
      <c r="AO428" s="10" t="str">
        <f t="shared" si="168"/>
        <v/>
      </c>
      <c r="AP428" s="10" t="str">
        <f t="shared" si="169"/>
        <v/>
      </c>
      <c r="AT428" s="10" t="str">
        <f t="shared" si="170"/>
        <v/>
      </c>
      <c r="AU428" s="10" t="str">
        <f t="shared" si="171"/>
        <v/>
      </c>
      <c r="AV428" s="10" t="str">
        <f t="shared" si="172"/>
        <v/>
      </c>
      <c r="AW428" s="10" t="str">
        <f t="shared" si="173"/>
        <v/>
      </c>
      <c r="AX428" s="10" t="str">
        <f t="shared" si="174"/>
        <v/>
      </c>
      <c r="AY428" s="10" t="str">
        <f t="shared" si="155"/>
        <v/>
      </c>
      <c r="AZ428" s="10" t="str">
        <f t="shared" si="175"/>
        <v/>
      </c>
      <c r="BA428" s="10" t="str">
        <f t="shared" si="157"/>
        <v/>
      </c>
      <c r="BB428" s="10" t="str">
        <f>IFERROR(IF(AW428="","",VLOOKUP(AW428,SUSS!R:S,2,FALSE)),AY428*SUSS!$M$2)</f>
        <v/>
      </c>
      <c r="BC428" s="10" t="str">
        <f t="shared" si="156"/>
        <v/>
      </c>
    </row>
    <row r="429" spans="29:55">
      <c r="AC429" s="10" t="str">
        <f t="shared" si="158"/>
        <v/>
      </c>
      <c r="AD429" s="10" t="str">
        <f t="shared" si="159"/>
        <v/>
      </c>
      <c r="AE429" s="10" t="str">
        <f t="shared" si="160"/>
        <v/>
      </c>
      <c r="AF429" s="10" t="str">
        <f t="shared" si="161"/>
        <v/>
      </c>
      <c r="AG429" s="10" t="str">
        <f t="shared" si="162"/>
        <v/>
      </c>
      <c r="AH429" s="10" t="str">
        <f t="shared" si="163"/>
        <v/>
      </c>
      <c r="AI429" s="10" t="str">
        <f t="shared" si="164"/>
        <v/>
      </c>
      <c r="AJ429" s="10" t="str">
        <f t="shared" si="165"/>
        <v/>
      </c>
      <c r="AK429" s="10" t="str">
        <f t="shared" si="166"/>
        <v/>
      </c>
      <c r="AN429" s="10" t="str">
        <f t="shared" si="167"/>
        <v/>
      </c>
      <c r="AO429" s="10" t="str">
        <f t="shared" si="168"/>
        <v/>
      </c>
      <c r="AP429" s="10" t="str">
        <f t="shared" si="169"/>
        <v/>
      </c>
      <c r="AT429" s="10" t="str">
        <f t="shared" si="170"/>
        <v/>
      </c>
      <c r="AU429" s="10" t="str">
        <f t="shared" si="171"/>
        <v/>
      </c>
      <c r="AV429" s="10" t="str">
        <f t="shared" si="172"/>
        <v/>
      </c>
      <c r="AW429" s="10" t="str">
        <f t="shared" si="173"/>
        <v/>
      </c>
      <c r="AX429" s="10" t="str">
        <f t="shared" si="174"/>
        <v/>
      </c>
      <c r="AY429" s="10" t="str">
        <f t="shared" si="155"/>
        <v/>
      </c>
      <c r="AZ429" s="10" t="str">
        <f t="shared" si="175"/>
        <v/>
      </c>
      <c r="BA429" s="10" t="str">
        <f t="shared" si="157"/>
        <v/>
      </c>
      <c r="BB429" s="10" t="str">
        <f>IFERROR(IF(AW429="","",VLOOKUP(AW429,SUSS!R:S,2,FALSE)),AY429*SUSS!$M$2)</f>
        <v/>
      </c>
      <c r="BC429" s="10" t="str">
        <f t="shared" si="156"/>
        <v/>
      </c>
    </row>
    <row r="430" spans="29:55">
      <c r="AC430" s="10" t="str">
        <f t="shared" si="158"/>
        <v/>
      </c>
      <c r="AD430" s="10" t="str">
        <f t="shared" si="159"/>
        <v/>
      </c>
      <c r="AE430" s="10" t="str">
        <f t="shared" si="160"/>
        <v/>
      </c>
      <c r="AF430" s="10" t="str">
        <f t="shared" si="161"/>
        <v/>
      </c>
      <c r="AG430" s="10" t="str">
        <f t="shared" si="162"/>
        <v/>
      </c>
      <c r="AH430" s="10" t="str">
        <f t="shared" si="163"/>
        <v/>
      </c>
      <c r="AI430" s="10" t="str">
        <f t="shared" si="164"/>
        <v/>
      </c>
      <c r="AJ430" s="10" t="str">
        <f t="shared" si="165"/>
        <v/>
      </c>
      <c r="AK430" s="10" t="str">
        <f t="shared" si="166"/>
        <v/>
      </c>
      <c r="AN430" s="10" t="str">
        <f t="shared" si="167"/>
        <v/>
      </c>
      <c r="AO430" s="10" t="str">
        <f t="shared" si="168"/>
        <v/>
      </c>
      <c r="AP430" s="10" t="str">
        <f t="shared" si="169"/>
        <v/>
      </c>
      <c r="AT430" s="10" t="str">
        <f t="shared" si="170"/>
        <v/>
      </c>
      <c r="AU430" s="10" t="str">
        <f t="shared" si="171"/>
        <v/>
      </c>
      <c r="AV430" s="10" t="str">
        <f t="shared" si="172"/>
        <v/>
      </c>
      <c r="AW430" s="10" t="str">
        <f t="shared" si="173"/>
        <v/>
      </c>
      <c r="AX430" s="10" t="str">
        <f t="shared" si="174"/>
        <v/>
      </c>
      <c r="AY430" s="10" t="str">
        <f t="shared" si="155"/>
        <v/>
      </c>
      <c r="AZ430" s="10" t="str">
        <f t="shared" si="175"/>
        <v/>
      </c>
      <c r="BA430" s="10" t="str">
        <f t="shared" si="157"/>
        <v/>
      </c>
      <c r="BB430" s="10" t="str">
        <f>IFERROR(IF(AW430="","",VLOOKUP(AW430,SUSS!R:S,2,FALSE)),AY430*SUSS!$M$2)</f>
        <v/>
      </c>
      <c r="BC430" s="10" t="str">
        <f t="shared" si="156"/>
        <v/>
      </c>
    </row>
    <row r="431" spans="29:55">
      <c r="AC431" s="10" t="str">
        <f t="shared" si="158"/>
        <v/>
      </c>
      <c r="AD431" s="10" t="str">
        <f t="shared" si="159"/>
        <v/>
      </c>
      <c r="AE431" s="10" t="str">
        <f t="shared" si="160"/>
        <v/>
      </c>
      <c r="AF431" s="10" t="str">
        <f t="shared" si="161"/>
        <v/>
      </c>
      <c r="AG431" s="10" t="str">
        <f t="shared" si="162"/>
        <v/>
      </c>
      <c r="AH431" s="10" t="str">
        <f t="shared" si="163"/>
        <v/>
      </c>
      <c r="AI431" s="10" t="str">
        <f t="shared" si="164"/>
        <v/>
      </c>
      <c r="AJ431" s="10" t="str">
        <f t="shared" si="165"/>
        <v/>
      </c>
      <c r="AK431" s="10" t="str">
        <f t="shared" si="166"/>
        <v/>
      </c>
      <c r="AN431" s="10" t="str">
        <f t="shared" si="167"/>
        <v/>
      </c>
      <c r="AO431" s="10" t="str">
        <f t="shared" si="168"/>
        <v/>
      </c>
      <c r="AP431" s="10" t="str">
        <f t="shared" si="169"/>
        <v/>
      </c>
      <c r="AT431" s="10" t="str">
        <f t="shared" si="170"/>
        <v/>
      </c>
      <c r="AU431" s="10" t="str">
        <f t="shared" si="171"/>
        <v/>
      </c>
      <c r="AV431" s="10" t="str">
        <f t="shared" si="172"/>
        <v/>
      </c>
      <c r="AW431" s="10" t="str">
        <f t="shared" si="173"/>
        <v/>
      </c>
      <c r="AX431" s="10" t="str">
        <f t="shared" si="174"/>
        <v/>
      </c>
      <c r="AY431" s="10" t="str">
        <f t="shared" si="155"/>
        <v/>
      </c>
      <c r="AZ431" s="10" t="str">
        <f t="shared" si="175"/>
        <v/>
      </c>
      <c r="BA431" s="10" t="str">
        <f t="shared" si="157"/>
        <v/>
      </c>
      <c r="BB431" s="10" t="str">
        <f>IFERROR(IF(AW431="","",VLOOKUP(AW431,SUSS!R:S,2,FALSE)),AY431*SUSS!$M$2)</f>
        <v/>
      </c>
      <c r="BC431" s="10" t="str">
        <f t="shared" si="156"/>
        <v/>
      </c>
    </row>
    <row r="432" spans="29:55">
      <c r="AC432" s="10" t="str">
        <f t="shared" si="158"/>
        <v/>
      </c>
      <c r="AD432" s="10" t="str">
        <f t="shared" si="159"/>
        <v/>
      </c>
      <c r="AE432" s="10" t="str">
        <f t="shared" si="160"/>
        <v/>
      </c>
      <c r="AF432" s="10" t="str">
        <f t="shared" si="161"/>
        <v/>
      </c>
      <c r="AG432" s="10" t="str">
        <f t="shared" si="162"/>
        <v/>
      </c>
      <c r="AH432" s="10" t="str">
        <f t="shared" si="163"/>
        <v/>
      </c>
      <c r="AI432" s="10" t="str">
        <f t="shared" si="164"/>
        <v/>
      </c>
      <c r="AJ432" s="10" t="str">
        <f t="shared" si="165"/>
        <v/>
      </c>
      <c r="AK432" s="10" t="str">
        <f t="shared" si="166"/>
        <v/>
      </c>
      <c r="AN432" s="10" t="str">
        <f t="shared" si="167"/>
        <v/>
      </c>
      <c r="AO432" s="10" t="str">
        <f t="shared" si="168"/>
        <v/>
      </c>
      <c r="AP432" s="10" t="str">
        <f t="shared" si="169"/>
        <v/>
      </c>
      <c r="AT432" s="10" t="str">
        <f t="shared" si="170"/>
        <v/>
      </c>
      <c r="AU432" s="10" t="str">
        <f t="shared" si="171"/>
        <v/>
      </c>
      <c r="AV432" s="10" t="str">
        <f t="shared" si="172"/>
        <v/>
      </c>
      <c r="AW432" s="10" t="str">
        <f t="shared" si="173"/>
        <v/>
      </c>
      <c r="AX432" s="10" t="str">
        <f t="shared" si="174"/>
        <v/>
      </c>
      <c r="AY432" s="10" t="str">
        <f t="shared" si="155"/>
        <v/>
      </c>
      <c r="AZ432" s="10" t="str">
        <f t="shared" si="175"/>
        <v/>
      </c>
      <c r="BA432" s="10" t="str">
        <f t="shared" si="157"/>
        <v/>
      </c>
      <c r="BB432" s="10" t="str">
        <f>IFERROR(IF(AW432="","",VLOOKUP(AW432,SUSS!R:S,2,FALSE)),AY432*SUSS!$M$2)</f>
        <v/>
      </c>
      <c r="BC432" s="10" t="str">
        <f t="shared" si="156"/>
        <v/>
      </c>
    </row>
    <row r="433" spans="29:55">
      <c r="AC433" s="10" t="str">
        <f t="shared" si="158"/>
        <v/>
      </c>
      <c r="AD433" s="10" t="str">
        <f t="shared" si="159"/>
        <v/>
      </c>
      <c r="AE433" s="10" t="str">
        <f t="shared" si="160"/>
        <v/>
      </c>
      <c r="AF433" s="10" t="str">
        <f t="shared" si="161"/>
        <v/>
      </c>
      <c r="AG433" s="10" t="str">
        <f t="shared" si="162"/>
        <v/>
      </c>
      <c r="AH433" s="10" t="str">
        <f t="shared" si="163"/>
        <v/>
      </c>
      <c r="AI433" s="10" t="str">
        <f t="shared" si="164"/>
        <v/>
      </c>
      <c r="AJ433" s="10" t="str">
        <f t="shared" si="165"/>
        <v/>
      </c>
      <c r="AK433" s="10" t="str">
        <f t="shared" si="166"/>
        <v/>
      </c>
      <c r="AN433" s="10" t="str">
        <f t="shared" si="167"/>
        <v/>
      </c>
      <c r="AO433" s="10" t="str">
        <f t="shared" si="168"/>
        <v/>
      </c>
      <c r="AP433" s="10" t="str">
        <f t="shared" si="169"/>
        <v/>
      </c>
      <c r="AT433" s="10" t="str">
        <f t="shared" si="170"/>
        <v/>
      </c>
      <c r="AU433" s="10" t="str">
        <f t="shared" si="171"/>
        <v/>
      </c>
      <c r="AV433" s="10" t="str">
        <f t="shared" si="172"/>
        <v/>
      </c>
      <c r="AW433" s="10" t="str">
        <f t="shared" si="173"/>
        <v/>
      </c>
      <c r="AX433" s="10" t="str">
        <f t="shared" si="174"/>
        <v/>
      </c>
      <c r="AY433" s="10" t="str">
        <f t="shared" si="155"/>
        <v/>
      </c>
      <c r="AZ433" s="10" t="str">
        <f t="shared" si="175"/>
        <v/>
      </c>
      <c r="BA433" s="10" t="str">
        <f t="shared" si="157"/>
        <v/>
      </c>
      <c r="BB433" s="10" t="str">
        <f>IFERROR(IF(AW433="","",VLOOKUP(AW433,SUSS!R:S,2,FALSE)),AY433*SUSS!$M$2)</f>
        <v/>
      </c>
      <c r="BC433" s="10" t="str">
        <f t="shared" si="156"/>
        <v/>
      </c>
    </row>
    <row r="434" spans="29:55">
      <c r="AC434" s="10" t="str">
        <f t="shared" si="158"/>
        <v/>
      </c>
      <c r="AD434" s="10" t="str">
        <f t="shared" si="159"/>
        <v/>
      </c>
      <c r="AE434" s="10" t="str">
        <f t="shared" si="160"/>
        <v/>
      </c>
      <c r="AF434" s="10" t="str">
        <f t="shared" si="161"/>
        <v/>
      </c>
      <c r="AG434" s="10" t="str">
        <f t="shared" si="162"/>
        <v/>
      </c>
      <c r="AH434" s="10" t="str">
        <f t="shared" si="163"/>
        <v/>
      </c>
      <c r="AI434" s="10" t="str">
        <f t="shared" si="164"/>
        <v/>
      </c>
      <c r="AJ434" s="10" t="str">
        <f t="shared" si="165"/>
        <v/>
      </c>
      <c r="AK434" s="10" t="str">
        <f t="shared" si="166"/>
        <v/>
      </c>
      <c r="AN434" s="10" t="str">
        <f t="shared" si="167"/>
        <v/>
      </c>
      <c r="AO434" s="10" t="str">
        <f t="shared" si="168"/>
        <v/>
      </c>
      <c r="AP434" s="10" t="str">
        <f t="shared" si="169"/>
        <v/>
      </c>
      <c r="AT434" s="10" t="str">
        <f t="shared" si="170"/>
        <v/>
      </c>
      <c r="AU434" s="10" t="str">
        <f t="shared" si="171"/>
        <v/>
      </c>
      <c r="AV434" s="10" t="str">
        <f t="shared" si="172"/>
        <v/>
      </c>
      <c r="AW434" s="10" t="str">
        <f t="shared" si="173"/>
        <v/>
      </c>
      <c r="AX434" s="10" t="str">
        <f t="shared" si="174"/>
        <v/>
      </c>
      <c r="AY434" s="10" t="str">
        <f t="shared" si="155"/>
        <v/>
      </c>
      <c r="AZ434" s="10" t="str">
        <f t="shared" si="175"/>
        <v/>
      </c>
      <c r="BA434" s="10" t="str">
        <f t="shared" si="157"/>
        <v/>
      </c>
      <c r="BB434" s="10" t="str">
        <f>IFERROR(IF(AW434="","",VLOOKUP(AW434,SUSS!R:S,2,FALSE)),AY434*SUSS!$M$2)</f>
        <v/>
      </c>
      <c r="BC434" s="10" t="str">
        <f t="shared" si="156"/>
        <v/>
      </c>
    </row>
    <row r="435" spans="29:55">
      <c r="AC435" s="10" t="str">
        <f t="shared" si="158"/>
        <v/>
      </c>
      <c r="AD435" s="10" t="str">
        <f t="shared" si="159"/>
        <v/>
      </c>
      <c r="AE435" s="10" t="str">
        <f t="shared" si="160"/>
        <v/>
      </c>
      <c r="AF435" s="10" t="str">
        <f t="shared" si="161"/>
        <v/>
      </c>
      <c r="AG435" s="10" t="str">
        <f t="shared" si="162"/>
        <v/>
      </c>
      <c r="AH435" s="10" t="str">
        <f t="shared" si="163"/>
        <v/>
      </c>
      <c r="AI435" s="10" t="str">
        <f t="shared" si="164"/>
        <v/>
      </c>
      <c r="AJ435" s="10" t="str">
        <f t="shared" si="165"/>
        <v/>
      </c>
      <c r="AK435" s="10" t="str">
        <f t="shared" si="166"/>
        <v/>
      </c>
      <c r="AN435" s="10" t="str">
        <f t="shared" si="167"/>
        <v/>
      </c>
      <c r="AO435" s="10" t="str">
        <f t="shared" si="168"/>
        <v/>
      </c>
      <c r="AP435" s="10" t="str">
        <f t="shared" si="169"/>
        <v/>
      </c>
      <c r="AT435" s="10" t="str">
        <f t="shared" si="170"/>
        <v/>
      </c>
      <c r="AU435" s="10" t="str">
        <f t="shared" si="171"/>
        <v/>
      </c>
      <c r="AV435" s="10" t="str">
        <f t="shared" si="172"/>
        <v/>
      </c>
      <c r="AW435" s="10" t="str">
        <f t="shared" si="173"/>
        <v/>
      </c>
      <c r="AX435" s="10" t="str">
        <f t="shared" si="174"/>
        <v/>
      </c>
      <c r="AY435" s="10" t="str">
        <f t="shared" si="155"/>
        <v/>
      </c>
      <c r="AZ435" s="10" t="str">
        <f t="shared" si="175"/>
        <v/>
      </c>
      <c r="BA435" s="10" t="str">
        <f t="shared" si="157"/>
        <v/>
      </c>
      <c r="BB435" s="10" t="str">
        <f>IFERROR(IF(AW435="","",VLOOKUP(AW435,SUSS!R:S,2,FALSE)),AY435*SUSS!$M$2)</f>
        <v/>
      </c>
      <c r="BC435" s="10" t="str">
        <f t="shared" si="156"/>
        <v/>
      </c>
    </row>
    <row r="436" spans="29:55">
      <c r="AC436" s="10" t="str">
        <f t="shared" si="158"/>
        <v/>
      </c>
      <c r="AD436" s="10" t="str">
        <f t="shared" si="159"/>
        <v/>
      </c>
      <c r="AE436" s="10" t="str">
        <f t="shared" si="160"/>
        <v/>
      </c>
      <c r="AF436" s="10" t="str">
        <f t="shared" si="161"/>
        <v/>
      </c>
      <c r="AG436" s="10" t="str">
        <f t="shared" si="162"/>
        <v/>
      </c>
      <c r="AH436" s="10" t="str">
        <f t="shared" si="163"/>
        <v/>
      </c>
      <c r="AI436" s="10" t="str">
        <f t="shared" si="164"/>
        <v/>
      </c>
      <c r="AJ436" s="10" t="str">
        <f t="shared" si="165"/>
        <v/>
      </c>
      <c r="AK436" s="10" t="str">
        <f t="shared" si="166"/>
        <v/>
      </c>
      <c r="AN436" s="10" t="str">
        <f t="shared" si="167"/>
        <v/>
      </c>
      <c r="AO436" s="10" t="str">
        <f t="shared" si="168"/>
        <v/>
      </c>
      <c r="AP436" s="10" t="str">
        <f t="shared" si="169"/>
        <v/>
      </c>
      <c r="AT436" s="10" t="str">
        <f t="shared" si="170"/>
        <v/>
      </c>
      <c r="AU436" s="10" t="str">
        <f t="shared" si="171"/>
        <v/>
      </c>
      <c r="AV436" s="10" t="str">
        <f t="shared" si="172"/>
        <v/>
      </c>
      <c r="AW436" s="10" t="str">
        <f t="shared" si="173"/>
        <v/>
      </c>
      <c r="AX436" s="10" t="str">
        <f t="shared" si="174"/>
        <v/>
      </c>
      <c r="AY436" s="10" t="str">
        <f t="shared" si="155"/>
        <v/>
      </c>
      <c r="AZ436" s="10" t="str">
        <f t="shared" si="175"/>
        <v/>
      </c>
      <c r="BA436" s="10" t="str">
        <f t="shared" si="157"/>
        <v/>
      </c>
      <c r="BB436" s="10" t="str">
        <f>IFERROR(IF(AW436="","",VLOOKUP(AW436,SUSS!R:S,2,FALSE)),AY436*SUSS!$M$2)</f>
        <v/>
      </c>
      <c r="BC436" s="10" t="str">
        <f t="shared" si="156"/>
        <v/>
      </c>
    </row>
    <row r="437" spans="29:55">
      <c r="AC437" s="10" t="str">
        <f t="shared" si="158"/>
        <v/>
      </c>
      <c r="AD437" s="10" t="str">
        <f t="shared" si="159"/>
        <v/>
      </c>
      <c r="AE437" s="10" t="str">
        <f t="shared" si="160"/>
        <v/>
      </c>
      <c r="AF437" s="10" t="str">
        <f t="shared" si="161"/>
        <v/>
      </c>
      <c r="AG437" s="10" t="str">
        <f t="shared" si="162"/>
        <v/>
      </c>
      <c r="AH437" s="10" t="str">
        <f t="shared" si="163"/>
        <v/>
      </c>
      <c r="AI437" s="10" t="str">
        <f t="shared" si="164"/>
        <v/>
      </c>
      <c r="AJ437" s="10" t="str">
        <f t="shared" si="165"/>
        <v/>
      </c>
      <c r="AK437" s="10" t="str">
        <f t="shared" si="166"/>
        <v/>
      </c>
      <c r="AN437" s="10" t="str">
        <f t="shared" si="167"/>
        <v/>
      </c>
      <c r="AO437" s="10" t="str">
        <f t="shared" si="168"/>
        <v/>
      </c>
      <c r="AP437" s="10" t="str">
        <f t="shared" si="169"/>
        <v/>
      </c>
      <c r="AT437" s="10" t="str">
        <f t="shared" si="170"/>
        <v/>
      </c>
      <c r="AU437" s="10" t="str">
        <f t="shared" si="171"/>
        <v/>
      </c>
      <c r="AV437" s="10" t="str">
        <f t="shared" si="172"/>
        <v/>
      </c>
      <c r="AW437" s="10" t="str">
        <f t="shared" si="173"/>
        <v/>
      </c>
      <c r="AX437" s="10" t="str">
        <f t="shared" si="174"/>
        <v/>
      </c>
      <c r="AY437" s="10" t="str">
        <f t="shared" si="155"/>
        <v/>
      </c>
      <c r="AZ437" s="10" t="str">
        <f t="shared" si="175"/>
        <v/>
      </c>
      <c r="BA437" s="10" t="str">
        <f t="shared" si="157"/>
        <v/>
      </c>
      <c r="BB437" s="10" t="str">
        <f>IFERROR(IF(AW437="","",VLOOKUP(AW437,SUSS!R:S,2,FALSE)),AY437*SUSS!$M$2)</f>
        <v/>
      </c>
      <c r="BC437" s="10" t="str">
        <f t="shared" si="156"/>
        <v/>
      </c>
    </row>
    <row r="438" spans="29:55">
      <c r="AC438" s="10" t="str">
        <f t="shared" si="158"/>
        <v/>
      </c>
      <c r="AD438" s="10" t="str">
        <f t="shared" si="159"/>
        <v/>
      </c>
      <c r="AE438" s="10" t="str">
        <f t="shared" si="160"/>
        <v/>
      </c>
      <c r="AF438" s="10" t="str">
        <f t="shared" si="161"/>
        <v/>
      </c>
      <c r="AG438" s="10" t="str">
        <f t="shared" si="162"/>
        <v/>
      </c>
      <c r="AH438" s="10" t="str">
        <f t="shared" si="163"/>
        <v/>
      </c>
      <c r="AI438" s="10" t="str">
        <f t="shared" si="164"/>
        <v/>
      </c>
      <c r="AJ438" s="10" t="str">
        <f t="shared" si="165"/>
        <v/>
      </c>
      <c r="AK438" s="10" t="str">
        <f t="shared" si="166"/>
        <v/>
      </c>
      <c r="AN438" s="10" t="str">
        <f t="shared" si="167"/>
        <v/>
      </c>
      <c r="AO438" s="10" t="str">
        <f t="shared" si="168"/>
        <v/>
      </c>
      <c r="AP438" s="10" t="str">
        <f t="shared" si="169"/>
        <v/>
      </c>
      <c r="AT438" s="10" t="str">
        <f t="shared" si="170"/>
        <v/>
      </c>
      <c r="AU438" s="10" t="str">
        <f t="shared" si="171"/>
        <v/>
      </c>
      <c r="AV438" s="10" t="str">
        <f t="shared" si="172"/>
        <v/>
      </c>
      <c r="AW438" s="10" t="str">
        <f t="shared" si="173"/>
        <v/>
      </c>
      <c r="AX438" s="10" t="str">
        <f t="shared" si="174"/>
        <v/>
      </c>
      <c r="AY438" s="10" t="str">
        <f t="shared" si="155"/>
        <v/>
      </c>
      <c r="AZ438" s="10" t="str">
        <f t="shared" si="175"/>
        <v/>
      </c>
      <c r="BA438" s="10" t="str">
        <f t="shared" si="157"/>
        <v/>
      </c>
      <c r="BB438" s="10" t="str">
        <f>IFERROR(IF(AW438="","",VLOOKUP(AW438,SUSS!R:S,2,FALSE)),AY438*SUSS!$M$2)</f>
        <v/>
      </c>
      <c r="BC438" s="10" t="str">
        <f t="shared" si="156"/>
        <v/>
      </c>
    </row>
    <row r="439" spans="29:55">
      <c r="AC439" s="10" t="str">
        <f t="shared" si="158"/>
        <v/>
      </c>
      <c r="AD439" s="10" t="str">
        <f t="shared" si="159"/>
        <v/>
      </c>
      <c r="AE439" s="10" t="str">
        <f t="shared" si="160"/>
        <v/>
      </c>
      <c r="AF439" s="10" t="str">
        <f t="shared" si="161"/>
        <v/>
      </c>
      <c r="AG439" s="10" t="str">
        <f t="shared" si="162"/>
        <v/>
      </c>
      <c r="AH439" s="10" t="str">
        <f t="shared" si="163"/>
        <v/>
      </c>
      <c r="AI439" s="10" t="str">
        <f t="shared" si="164"/>
        <v/>
      </c>
      <c r="AJ439" s="10" t="str">
        <f t="shared" si="165"/>
        <v/>
      </c>
      <c r="AK439" s="10" t="str">
        <f t="shared" si="166"/>
        <v/>
      </c>
      <c r="AN439" s="10" t="str">
        <f t="shared" si="167"/>
        <v/>
      </c>
      <c r="AO439" s="10" t="str">
        <f t="shared" si="168"/>
        <v/>
      </c>
      <c r="AP439" s="10" t="str">
        <f t="shared" si="169"/>
        <v/>
      </c>
      <c r="AT439" s="10" t="str">
        <f t="shared" si="170"/>
        <v/>
      </c>
      <c r="AU439" s="10" t="str">
        <f t="shared" si="171"/>
        <v/>
      </c>
      <c r="AV439" s="10" t="str">
        <f t="shared" si="172"/>
        <v/>
      </c>
      <c r="AW439" s="10" t="str">
        <f t="shared" si="173"/>
        <v/>
      </c>
      <c r="AX439" s="10" t="str">
        <f t="shared" si="174"/>
        <v/>
      </c>
      <c r="AY439" s="10" t="str">
        <f t="shared" si="155"/>
        <v/>
      </c>
      <c r="AZ439" s="10" t="str">
        <f t="shared" si="175"/>
        <v/>
      </c>
      <c r="BA439" s="10" t="str">
        <f t="shared" si="157"/>
        <v/>
      </c>
      <c r="BB439" s="10" t="str">
        <f>IFERROR(IF(AW439="","",VLOOKUP(AW439,SUSS!R:S,2,FALSE)),AY439*SUSS!$M$2)</f>
        <v/>
      </c>
      <c r="BC439" s="10" t="str">
        <f t="shared" si="156"/>
        <v/>
      </c>
    </row>
    <row r="440" spans="29:55">
      <c r="AC440" s="10" t="str">
        <f t="shared" si="158"/>
        <v/>
      </c>
      <c r="AD440" s="10" t="str">
        <f t="shared" si="159"/>
        <v/>
      </c>
      <c r="AE440" s="10" t="str">
        <f t="shared" si="160"/>
        <v/>
      </c>
      <c r="AF440" s="10" t="str">
        <f t="shared" si="161"/>
        <v/>
      </c>
      <c r="AG440" s="10" t="str">
        <f t="shared" si="162"/>
        <v/>
      </c>
      <c r="AH440" s="10" t="str">
        <f t="shared" si="163"/>
        <v/>
      </c>
      <c r="AI440" s="10" t="str">
        <f t="shared" si="164"/>
        <v/>
      </c>
      <c r="AJ440" s="10" t="str">
        <f t="shared" si="165"/>
        <v/>
      </c>
      <c r="AK440" s="10" t="str">
        <f t="shared" si="166"/>
        <v/>
      </c>
      <c r="AN440" s="10" t="str">
        <f t="shared" si="167"/>
        <v/>
      </c>
      <c r="AO440" s="10" t="str">
        <f t="shared" si="168"/>
        <v/>
      </c>
      <c r="AP440" s="10" t="str">
        <f t="shared" si="169"/>
        <v/>
      </c>
      <c r="AT440" s="10" t="str">
        <f t="shared" si="170"/>
        <v/>
      </c>
      <c r="AU440" s="10" t="str">
        <f t="shared" si="171"/>
        <v/>
      </c>
      <c r="AV440" s="10" t="str">
        <f t="shared" si="172"/>
        <v/>
      </c>
      <c r="AW440" s="10" t="str">
        <f t="shared" si="173"/>
        <v/>
      </c>
      <c r="AX440" s="10" t="str">
        <f t="shared" si="174"/>
        <v/>
      </c>
      <c r="AY440" s="10" t="str">
        <f t="shared" si="155"/>
        <v/>
      </c>
      <c r="AZ440" s="10" t="str">
        <f t="shared" si="175"/>
        <v/>
      </c>
      <c r="BA440" s="10" t="str">
        <f t="shared" si="157"/>
        <v/>
      </c>
      <c r="BB440" s="10" t="str">
        <f>IFERROR(IF(AW440="","",VLOOKUP(AW440,SUSS!R:S,2,FALSE)),AY440*SUSS!$M$2)</f>
        <v/>
      </c>
      <c r="BC440" s="10" t="str">
        <f t="shared" si="156"/>
        <v/>
      </c>
    </row>
    <row r="441" spans="29:55">
      <c r="AC441" s="10" t="str">
        <f t="shared" si="158"/>
        <v/>
      </c>
      <c r="AD441" s="10" t="str">
        <f t="shared" si="159"/>
        <v/>
      </c>
      <c r="AE441" s="10" t="str">
        <f t="shared" si="160"/>
        <v/>
      </c>
      <c r="AF441" s="10" t="str">
        <f t="shared" si="161"/>
        <v/>
      </c>
      <c r="AG441" s="10" t="str">
        <f t="shared" si="162"/>
        <v/>
      </c>
      <c r="AH441" s="10" t="str">
        <f t="shared" si="163"/>
        <v/>
      </c>
      <c r="AI441" s="10" t="str">
        <f t="shared" si="164"/>
        <v/>
      </c>
      <c r="AJ441" s="10" t="str">
        <f t="shared" si="165"/>
        <v/>
      </c>
      <c r="AK441" s="10" t="str">
        <f t="shared" si="166"/>
        <v/>
      </c>
      <c r="AN441" s="10" t="str">
        <f t="shared" si="167"/>
        <v/>
      </c>
      <c r="AO441" s="10" t="str">
        <f t="shared" si="168"/>
        <v/>
      </c>
      <c r="AP441" s="10" t="str">
        <f t="shared" si="169"/>
        <v/>
      </c>
      <c r="AT441" s="10" t="str">
        <f t="shared" si="170"/>
        <v/>
      </c>
      <c r="AU441" s="10" t="str">
        <f t="shared" si="171"/>
        <v/>
      </c>
      <c r="AV441" s="10" t="str">
        <f t="shared" si="172"/>
        <v/>
      </c>
      <c r="AW441" s="10" t="str">
        <f t="shared" si="173"/>
        <v/>
      </c>
      <c r="AX441" s="10" t="str">
        <f t="shared" si="174"/>
        <v/>
      </c>
      <c r="AY441" s="10" t="str">
        <f t="shared" si="155"/>
        <v/>
      </c>
      <c r="AZ441" s="10" t="str">
        <f t="shared" si="175"/>
        <v/>
      </c>
      <c r="BA441" s="10" t="str">
        <f t="shared" si="157"/>
        <v/>
      </c>
      <c r="BB441" s="10" t="str">
        <f>IFERROR(IF(AW441="","",VLOOKUP(AW441,SUSS!R:S,2,FALSE)),AY441*SUSS!$M$2)</f>
        <v/>
      </c>
      <c r="BC441" s="10" t="str">
        <f t="shared" si="156"/>
        <v/>
      </c>
    </row>
    <row r="442" spans="29:55">
      <c r="AC442" s="10" t="str">
        <f t="shared" si="158"/>
        <v/>
      </c>
      <c r="AD442" s="10" t="str">
        <f t="shared" si="159"/>
        <v/>
      </c>
      <c r="AE442" s="10" t="str">
        <f t="shared" si="160"/>
        <v/>
      </c>
      <c r="AF442" s="10" t="str">
        <f t="shared" si="161"/>
        <v/>
      </c>
      <c r="AG442" s="10" t="str">
        <f t="shared" si="162"/>
        <v/>
      </c>
      <c r="AH442" s="10" t="str">
        <f t="shared" si="163"/>
        <v/>
      </c>
      <c r="AI442" s="10" t="str">
        <f t="shared" si="164"/>
        <v/>
      </c>
      <c r="AJ442" s="10" t="str">
        <f t="shared" si="165"/>
        <v/>
      </c>
      <c r="AK442" s="10" t="str">
        <f t="shared" si="166"/>
        <v/>
      </c>
      <c r="AN442" s="10" t="str">
        <f t="shared" si="167"/>
        <v/>
      </c>
      <c r="AO442" s="10" t="str">
        <f t="shared" si="168"/>
        <v/>
      </c>
      <c r="AP442" s="10" t="str">
        <f t="shared" si="169"/>
        <v/>
      </c>
      <c r="AT442" s="10" t="str">
        <f t="shared" si="170"/>
        <v/>
      </c>
      <c r="AU442" s="10" t="str">
        <f t="shared" si="171"/>
        <v/>
      </c>
      <c r="AV442" s="10" t="str">
        <f t="shared" si="172"/>
        <v/>
      </c>
      <c r="AW442" s="10" t="str">
        <f t="shared" si="173"/>
        <v/>
      </c>
      <c r="AX442" s="10" t="str">
        <f t="shared" si="174"/>
        <v/>
      </c>
      <c r="AY442" s="10" t="str">
        <f t="shared" si="155"/>
        <v/>
      </c>
      <c r="AZ442" s="10" t="str">
        <f t="shared" si="175"/>
        <v/>
      </c>
      <c r="BA442" s="10" t="str">
        <f t="shared" si="157"/>
        <v/>
      </c>
      <c r="BB442" s="10" t="str">
        <f>IFERROR(IF(AW442="","",VLOOKUP(AW442,SUSS!R:S,2,FALSE)),AY442*SUSS!$M$2)</f>
        <v/>
      </c>
      <c r="BC442" s="10" t="str">
        <f t="shared" si="156"/>
        <v/>
      </c>
    </row>
    <row r="443" spans="29:55">
      <c r="AC443" s="10" t="str">
        <f t="shared" si="158"/>
        <v/>
      </c>
      <c r="AD443" s="10" t="str">
        <f t="shared" si="159"/>
        <v/>
      </c>
      <c r="AE443" s="10" t="str">
        <f t="shared" si="160"/>
        <v/>
      </c>
      <c r="AF443" s="10" t="str">
        <f t="shared" si="161"/>
        <v/>
      </c>
      <c r="AG443" s="10" t="str">
        <f t="shared" si="162"/>
        <v/>
      </c>
      <c r="AH443" s="10" t="str">
        <f t="shared" si="163"/>
        <v/>
      </c>
      <c r="AI443" s="10" t="str">
        <f t="shared" si="164"/>
        <v/>
      </c>
      <c r="AJ443" s="10" t="str">
        <f t="shared" si="165"/>
        <v/>
      </c>
      <c r="AK443" s="10" t="str">
        <f t="shared" si="166"/>
        <v/>
      </c>
      <c r="AN443" s="10" t="str">
        <f t="shared" si="167"/>
        <v/>
      </c>
      <c r="AO443" s="10" t="str">
        <f t="shared" si="168"/>
        <v/>
      </c>
      <c r="AP443" s="10" t="str">
        <f t="shared" si="169"/>
        <v/>
      </c>
      <c r="AT443" s="10" t="str">
        <f t="shared" si="170"/>
        <v/>
      </c>
      <c r="AU443" s="10" t="str">
        <f t="shared" si="171"/>
        <v/>
      </c>
      <c r="AV443" s="10" t="str">
        <f t="shared" si="172"/>
        <v/>
      </c>
      <c r="AW443" s="10" t="str">
        <f t="shared" si="173"/>
        <v/>
      </c>
      <c r="AX443" s="10" t="str">
        <f t="shared" si="174"/>
        <v/>
      </c>
      <c r="AY443" s="10" t="str">
        <f t="shared" si="155"/>
        <v/>
      </c>
      <c r="AZ443" s="10" t="str">
        <f t="shared" si="175"/>
        <v/>
      </c>
      <c r="BA443" s="10" t="str">
        <f t="shared" si="157"/>
        <v/>
      </c>
      <c r="BB443" s="10" t="str">
        <f>IFERROR(IF(AW443="","",VLOOKUP(AW443,SUSS!R:S,2,FALSE)),AY443*SUSS!$M$2)</f>
        <v/>
      </c>
      <c r="BC443" s="10" t="str">
        <f t="shared" si="156"/>
        <v/>
      </c>
    </row>
    <row r="444" spans="29:55">
      <c r="AC444" s="10" t="str">
        <f t="shared" si="158"/>
        <v/>
      </c>
      <c r="AD444" s="10" t="str">
        <f t="shared" si="159"/>
        <v/>
      </c>
      <c r="AE444" s="10" t="str">
        <f t="shared" si="160"/>
        <v/>
      </c>
      <c r="AF444" s="10" t="str">
        <f t="shared" si="161"/>
        <v/>
      </c>
      <c r="AG444" s="10" t="str">
        <f t="shared" si="162"/>
        <v/>
      </c>
      <c r="AH444" s="10" t="str">
        <f t="shared" si="163"/>
        <v/>
      </c>
      <c r="AI444" s="10" t="str">
        <f t="shared" si="164"/>
        <v/>
      </c>
      <c r="AJ444" s="10" t="str">
        <f t="shared" si="165"/>
        <v/>
      </c>
      <c r="AK444" s="10" t="str">
        <f t="shared" si="166"/>
        <v/>
      </c>
      <c r="AN444" s="10" t="str">
        <f t="shared" si="167"/>
        <v/>
      </c>
      <c r="AO444" s="10" t="str">
        <f t="shared" si="168"/>
        <v/>
      </c>
      <c r="AP444" s="10" t="str">
        <f t="shared" si="169"/>
        <v/>
      </c>
      <c r="AT444" s="10" t="str">
        <f t="shared" si="170"/>
        <v/>
      </c>
      <c r="AU444" s="10" t="str">
        <f t="shared" si="171"/>
        <v/>
      </c>
      <c r="AV444" s="10" t="str">
        <f t="shared" si="172"/>
        <v/>
      </c>
      <c r="AW444" s="10" t="str">
        <f t="shared" si="173"/>
        <v/>
      </c>
      <c r="AX444" s="10" t="str">
        <f t="shared" si="174"/>
        <v/>
      </c>
      <c r="AY444" s="10" t="str">
        <f t="shared" si="155"/>
        <v/>
      </c>
      <c r="AZ444" s="10" t="str">
        <f t="shared" si="175"/>
        <v/>
      </c>
      <c r="BA444" s="10" t="str">
        <f t="shared" si="157"/>
        <v/>
      </c>
      <c r="BB444" s="10" t="str">
        <f>IFERROR(IF(AW444="","",VLOOKUP(AW444,SUSS!R:S,2,FALSE)),AY444*SUSS!$M$2)</f>
        <v/>
      </c>
      <c r="BC444" s="10" t="str">
        <f t="shared" si="156"/>
        <v/>
      </c>
    </row>
    <row r="445" spans="29:55">
      <c r="AC445" s="10" t="str">
        <f t="shared" si="158"/>
        <v/>
      </c>
      <c r="AD445" s="10" t="str">
        <f t="shared" si="159"/>
        <v/>
      </c>
      <c r="AE445" s="10" t="str">
        <f t="shared" si="160"/>
        <v/>
      </c>
      <c r="AF445" s="10" t="str">
        <f t="shared" si="161"/>
        <v/>
      </c>
      <c r="AG445" s="10" t="str">
        <f t="shared" si="162"/>
        <v/>
      </c>
      <c r="AH445" s="10" t="str">
        <f t="shared" si="163"/>
        <v/>
      </c>
      <c r="AI445" s="10" t="str">
        <f t="shared" si="164"/>
        <v/>
      </c>
      <c r="AJ445" s="10" t="str">
        <f t="shared" si="165"/>
        <v/>
      </c>
      <c r="AK445" s="10" t="str">
        <f t="shared" si="166"/>
        <v/>
      </c>
      <c r="AN445" s="10" t="str">
        <f t="shared" si="167"/>
        <v/>
      </c>
      <c r="AO445" s="10" t="str">
        <f t="shared" si="168"/>
        <v/>
      </c>
      <c r="AP445" s="10" t="str">
        <f t="shared" si="169"/>
        <v/>
      </c>
      <c r="AT445" s="10" t="str">
        <f t="shared" si="170"/>
        <v/>
      </c>
      <c r="AU445" s="10" t="str">
        <f t="shared" si="171"/>
        <v/>
      </c>
      <c r="AV445" s="10" t="str">
        <f t="shared" si="172"/>
        <v/>
      </c>
      <c r="AW445" s="10" t="str">
        <f t="shared" si="173"/>
        <v/>
      </c>
      <c r="AX445" s="10" t="str">
        <f t="shared" si="174"/>
        <v/>
      </c>
      <c r="AY445" s="10" t="str">
        <f t="shared" si="155"/>
        <v/>
      </c>
      <c r="AZ445" s="10" t="str">
        <f t="shared" si="175"/>
        <v/>
      </c>
      <c r="BA445" s="10" t="str">
        <f t="shared" si="157"/>
        <v/>
      </c>
      <c r="BB445" s="10" t="str">
        <f>IFERROR(IF(AW445="","",VLOOKUP(AW445,SUSS!R:S,2,FALSE)),AY445*SUSS!$M$2)</f>
        <v/>
      </c>
      <c r="BC445" s="10" t="str">
        <f t="shared" si="156"/>
        <v/>
      </c>
    </row>
    <row r="446" spans="29:55">
      <c r="AC446" s="10" t="str">
        <f t="shared" si="158"/>
        <v/>
      </c>
      <c r="AD446" s="10" t="str">
        <f t="shared" si="159"/>
        <v/>
      </c>
      <c r="AE446" s="10" t="str">
        <f t="shared" si="160"/>
        <v/>
      </c>
      <c r="AF446" s="10" t="str">
        <f t="shared" si="161"/>
        <v/>
      </c>
      <c r="AG446" s="10" t="str">
        <f t="shared" si="162"/>
        <v/>
      </c>
      <c r="AH446" s="10" t="str">
        <f t="shared" si="163"/>
        <v/>
      </c>
      <c r="AI446" s="10" t="str">
        <f t="shared" si="164"/>
        <v/>
      </c>
      <c r="AJ446" s="10" t="str">
        <f t="shared" si="165"/>
        <v/>
      </c>
      <c r="AK446" s="10" t="str">
        <f t="shared" si="166"/>
        <v/>
      </c>
      <c r="AN446" s="10" t="str">
        <f t="shared" si="167"/>
        <v/>
      </c>
      <c r="AO446" s="10" t="str">
        <f t="shared" si="168"/>
        <v/>
      </c>
      <c r="AP446" s="10" t="str">
        <f t="shared" si="169"/>
        <v/>
      </c>
      <c r="AT446" s="10" t="str">
        <f t="shared" si="170"/>
        <v/>
      </c>
      <c r="AU446" s="10" t="str">
        <f t="shared" si="171"/>
        <v/>
      </c>
      <c r="AV446" s="10" t="str">
        <f t="shared" si="172"/>
        <v/>
      </c>
      <c r="AW446" s="10" t="str">
        <f t="shared" si="173"/>
        <v/>
      </c>
      <c r="AX446" s="10" t="str">
        <f t="shared" si="174"/>
        <v/>
      </c>
      <c r="AY446" s="10" t="str">
        <f t="shared" si="155"/>
        <v/>
      </c>
      <c r="AZ446" s="10" t="str">
        <f t="shared" si="175"/>
        <v/>
      </c>
      <c r="BA446" s="10" t="str">
        <f t="shared" si="157"/>
        <v/>
      </c>
      <c r="BB446" s="10" t="str">
        <f>IFERROR(IF(AW446="","",VLOOKUP(AW446,SUSS!R:S,2,FALSE)),AY446*SUSS!$M$2)</f>
        <v/>
      </c>
      <c r="BC446" s="10" t="str">
        <f t="shared" si="156"/>
        <v/>
      </c>
    </row>
    <row r="447" spans="29:55">
      <c r="AC447" s="10" t="str">
        <f t="shared" si="158"/>
        <v/>
      </c>
      <c r="AD447" s="10" t="str">
        <f t="shared" si="159"/>
        <v/>
      </c>
      <c r="AE447" s="10" t="str">
        <f t="shared" si="160"/>
        <v/>
      </c>
      <c r="AF447" s="10" t="str">
        <f t="shared" si="161"/>
        <v/>
      </c>
      <c r="AG447" s="10" t="str">
        <f t="shared" si="162"/>
        <v/>
      </c>
      <c r="AH447" s="10" t="str">
        <f t="shared" si="163"/>
        <v/>
      </c>
      <c r="AI447" s="10" t="str">
        <f t="shared" si="164"/>
        <v/>
      </c>
      <c r="AJ447" s="10" t="str">
        <f t="shared" si="165"/>
        <v/>
      </c>
      <c r="AK447" s="10" t="str">
        <f t="shared" si="166"/>
        <v/>
      </c>
      <c r="AN447" s="10" t="str">
        <f t="shared" si="167"/>
        <v/>
      </c>
      <c r="AO447" s="10" t="str">
        <f t="shared" si="168"/>
        <v/>
      </c>
      <c r="AP447" s="10" t="str">
        <f t="shared" si="169"/>
        <v/>
      </c>
      <c r="AT447" s="10" t="str">
        <f t="shared" si="170"/>
        <v/>
      </c>
      <c r="AU447" s="10" t="str">
        <f t="shared" si="171"/>
        <v/>
      </c>
      <c r="AV447" s="10" t="str">
        <f t="shared" si="172"/>
        <v/>
      </c>
      <c r="AW447" s="10" t="str">
        <f t="shared" si="173"/>
        <v/>
      </c>
      <c r="AX447" s="10" t="str">
        <f t="shared" si="174"/>
        <v/>
      </c>
      <c r="AY447" s="10" t="str">
        <f t="shared" si="155"/>
        <v/>
      </c>
      <c r="AZ447" s="10" t="str">
        <f t="shared" si="175"/>
        <v/>
      </c>
      <c r="BA447" s="10" t="str">
        <f t="shared" si="157"/>
        <v/>
      </c>
      <c r="BB447" s="10" t="str">
        <f>IFERROR(IF(AW447="","",VLOOKUP(AW447,SUSS!R:S,2,FALSE)),AY447*SUSS!$M$2)</f>
        <v/>
      </c>
      <c r="BC447" s="10" t="str">
        <f t="shared" si="156"/>
        <v/>
      </c>
    </row>
    <row r="448" spans="29:55">
      <c r="AC448" s="10" t="str">
        <f t="shared" si="158"/>
        <v/>
      </c>
      <c r="AD448" s="10" t="str">
        <f t="shared" si="159"/>
        <v/>
      </c>
      <c r="AE448" s="10" t="str">
        <f t="shared" si="160"/>
        <v/>
      </c>
      <c r="AF448" s="10" t="str">
        <f t="shared" si="161"/>
        <v/>
      </c>
      <c r="AG448" s="10" t="str">
        <f t="shared" si="162"/>
        <v/>
      </c>
      <c r="AH448" s="10" t="str">
        <f t="shared" si="163"/>
        <v/>
      </c>
      <c r="AI448" s="10" t="str">
        <f t="shared" si="164"/>
        <v/>
      </c>
      <c r="AJ448" s="10" t="str">
        <f t="shared" si="165"/>
        <v/>
      </c>
      <c r="AK448" s="10" t="str">
        <f t="shared" si="166"/>
        <v/>
      </c>
      <c r="AN448" s="10" t="str">
        <f t="shared" si="167"/>
        <v/>
      </c>
      <c r="AO448" s="10" t="str">
        <f t="shared" si="168"/>
        <v/>
      </c>
      <c r="AP448" s="10" t="str">
        <f t="shared" si="169"/>
        <v/>
      </c>
      <c r="AT448" s="10" t="str">
        <f t="shared" si="170"/>
        <v/>
      </c>
      <c r="AU448" s="10" t="str">
        <f t="shared" si="171"/>
        <v/>
      </c>
      <c r="AV448" s="10" t="str">
        <f t="shared" si="172"/>
        <v/>
      </c>
      <c r="AW448" s="10" t="str">
        <f t="shared" si="173"/>
        <v/>
      </c>
      <c r="AX448" s="10" t="str">
        <f t="shared" si="174"/>
        <v/>
      </c>
      <c r="AY448" s="10" t="str">
        <f t="shared" si="155"/>
        <v/>
      </c>
      <c r="AZ448" s="10" t="str">
        <f t="shared" si="175"/>
        <v/>
      </c>
      <c r="BA448" s="10" t="str">
        <f t="shared" si="157"/>
        <v/>
      </c>
      <c r="BB448" s="10" t="str">
        <f>IFERROR(IF(AW448="","",VLOOKUP(AW448,SUSS!R:S,2,FALSE)),AY448*SUSS!$M$2)</f>
        <v/>
      </c>
      <c r="BC448" s="10" t="str">
        <f t="shared" si="156"/>
        <v/>
      </c>
    </row>
    <row r="449" spans="29:55">
      <c r="AC449" s="10" t="str">
        <f t="shared" si="158"/>
        <v/>
      </c>
      <c r="AD449" s="10" t="str">
        <f t="shared" si="159"/>
        <v/>
      </c>
      <c r="AE449" s="10" t="str">
        <f t="shared" si="160"/>
        <v/>
      </c>
      <c r="AF449" s="10" t="str">
        <f t="shared" si="161"/>
        <v/>
      </c>
      <c r="AG449" s="10" t="str">
        <f t="shared" si="162"/>
        <v/>
      </c>
      <c r="AH449" s="10" t="str">
        <f t="shared" si="163"/>
        <v/>
      </c>
      <c r="AI449" s="10" t="str">
        <f t="shared" si="164"/>
        <v/>
      </c>
      <c r="AJ449" s="10" t="str">
        <f t="shared" si="165"/>
        <v/>
      </c>
      <c r="AK449" s="10" t="str">
        <f t="shared" si="166"/>
        <v/>
      </c>
      <c r="AN449" s="10" t="str">
        <f t="shared" si="167"/>
        <v/>
      </c>
      <c r="AO449" s="10" t="str">
        <f t="shared" si="168"/>
        <v/>
      </c>
      <c r="AP449" s="10" t="str">
        <f t="shared" si="169"/>
        <v/>
      </c>
      <c r="AT449" s="10" t="str">
        <f t="shared" si="170"/>
        <v/>
      </c>
      <c r="AU449" s="10" t="str">
        <f t="shared" si="171"/>
        <v/>
      </c>
      <c r="AV449" s="10" t="str">
        <f t="shared" si="172"/>
        <v/>
      </c>
      <c r="AW449" s="10" t="str">
        <f t="shared" si="173"/>
        <v/>
      </c>
      <c r="AX449" s="10" t="str">
        <f t="shared" si="174"/>
        <v/>
      </c>
      <c r="AY449" s="10" t="str">
        <f t="shared" si="155"/>
        <v/>
      </c>
      <c r="AZ449" s="10" t="str">
        <f t="shared" si="175"/>
        <v/>
      </c>
      <c r="BA449" s="10" t="str">
        <f t="shared" si="157"/>
        <v/>
      </c>
      <c r="BB449" s="10" t="str">
        <f>IFERROR(IF(AW449="","",VLOOKUP(AW449,SUSS!R:S,2,FALSE)),AY449*SUSS!$M$2)</f>
        <v/>
      </c>
      <c r="BC449" s="10" t="str">
        <f t="shared" si="156"/>
        <v/>
      </c>
    </row>
    <row r="450" spans="29:55">
      <c r="AC450" s="10" t="str">
        <f t="shared" si="158"/>
        <v/>
      </c>
      <c r="AD450" s="10" t="str">
        <f t="shared" si="159"/>
        <v/>
      </c>
      <c r="AE450" s="10" t="str">
        <f t="shared" si="160"/>
        <v/>
      </c>
      <c r="AF450" s="10" t="str">
        <f t="shared" si="161"/>
        <v/>
      </c>
      <c r="AG450" s="10" t="str">
        <f t="shared" si="162"/>
        <v/>
      </c>
      <c r="AH450" s="10" t="str">
        <f t="shared" si="163"/>
        <v/>
      </c>
      <c r="AI450" s="10" t="str">
        <f t="shared" si="164"/>
        <v/>
      </c>
      <c r="AJ450" s="10" t="str">
        <f t="shared" si="165"/>
        <v/>
      </c>
      <c r="AK450" s="10" t="str">
        <f t="shared" si="166"/>
        <v/>
      </c>
      <c r="AN450" s="10" t="str">
        <f t="shared" si="167"/>
        <v/>
      </c>
      <c r="AO450" s="10" t="str">
        <f t="shared" si="168"/>
        <v/>
      </c>
      <c r="AP450" s="10" t="str">
        <f t="shared" si="169"/>
        <v/>
      </c>
      <c r="AT450" s="10" t="str">
        <f t="shared" si="170"/>
        <v/>
      </c>
      <c r="AU450" s="10" t="str">
        <f t="shared" si="171"/>
        <v/>
      </c>
      <c r="AV450" s="10" t="str">
        <f t="shared" si="172"/>
        <v/>
      </c>
      <c r="AW450" s="10" t="str">
        <f t="shared" si="173"/>
        <v/>
      </c>
      <c r="AX450" s="10" t="str">
        <f t="shared" si="174"/>
        <v/>
      </c>
      <c r="AY450" s="10" t="str">
        <f t="shared" si="155"/>
        <v/>
      </c>
      <c r="AZ450" s="10" t="str">
        <f t="shared" si="175"/>
        <v/>
      </c>
      <c r="BA450" s="10" t="str">
        <f t="shared" si="157"/>
        <v/>
      </c>
      <c r="BB450" s="10" t="str">
        <f>IFERROR(IF(AW450="","",VLOOKUP(AW450,SUSS!R:S,2,FALSE)),AY450*SUSS!$M$2)</f>
        <v/>
      </c>
      <c r="BC450" s="10" t="str">
        <f t="shared" si="156"/>
        <v/>
      </c>
    </row>
    <row r="451" spans="29:55">
      <c r="AC451" s="10" t="str">
        <f t="shared" si="158"/>
        <v/>
      </c>
      <c r="AD451" s="10" t="str">
        <f t="shared" si="159"/>
        <v/>
      </c>
      <c r="AE451" s="10" t="str">
        <f t="shared" si="160"/>
        <v/>
      </c>
      <c r="AF451" s="10" t="str">
        <f t="shared" si="161"/>
        <v/>
      </c>
      <c r="AG451" s="10" t="str">
        <f t="shared" si="162"/>
        <v/>
      </c>
      <c r="AH451" s="10" t="str">
        <f t="shared" si="163"/>
        <v/>
      </c>
      <c r="AI451" s="10" t="str">
        <f t="shared" si="164"/>
        <v/>
      </c>
      <c r="AJ451" s="10" t="str">
        <f t="shared" si="165"/>
        <v/>
      </c>
      <c r="AK451" s="10" t="str">
        <f t="shared" si="166"/>
        <v/>
      </c>
      <c r="AN451" s="10" t="str">
        <f t="shared" si="167"/>
        <v/>
      </c>
      <c r="AO451" s="10" t="str">
        <f t="shared" si="168"/>
        <v/>
      </c>
      <c r="AP451" s="10" t="str">
        <f t="shared" si="169"/>
        <v/>
      </c>
      <c r="AT451" s="10" t="str">
        <f t="shared" si="170"/>
        <v/>
      </c>
      <c r="AU451" s="10" t="str">
        <f t="shared" si="171"/>
        <v/>
      </c>
      <c r="AV451" s="10" t="str">
        <f t="shared" si="172"/>
        <v/>
      </c>
      <c r="AW451" s="10" t="str">
        <f t="shared" si="173"/>
        <v/>
      </c>
      <c r="AX451" s="10" t="str">
        <f t="shared" si="174"/>
        <v/>
      </c>
      <c r="AY451" s="10" t="str">
        <f t="shared" si="155"/>
        <v/>
      </c>
      <c r="AZ451" s="10" t="str">
        <f t="shared" si="175"/>
        <v/>
      </c>
      <c r="BA451" s="10" t="str">
        <f t="shared" si="157"/>
        <v/>
      </c>
      <c r="BB451" s="10" t="str">
        <f>IFERROR(IF(AW451="","",VLOOKUP(AW451,SUSS!R:S,2,FALSE)),AY451*SUSS!$M$2)</f>
        <v/>
      </c>
      <c r="BC451" s="10" t="str">
        <f t="shared" si="156"/>
        <v/>
      </c>
    </row>
    <row r="452" spans="29:55">
      <c r="AC452" s="10" t="str">
        <f t="shared" si="158"/>
        <v/>
      </c>
      <c r="AD452" s="10" t="str">
        <f t="shared" si="159"/>
        <v/>
      </c>
      <c r="AE452" s="10" t="str">
        <f t="shared" si="160"/>
        <v/>
      </c>
      <c r="AF452" s="10" t="str">
        <f t="shared" si="161"/>
        <v/>
      </c>
      <c r="AG452" s="10" t="str">
        <f t="shared" si="162"/>
        <v/>
      </c>
      <c r="AH452" s="10" t="str">
        <f t="shared" si="163"/>
        <v/>
      </c>
      <c r="AI452" s="10" t="str">
        <f t="shared" si="164"/>
        <v/>
      </c>
      <c r="AJ452" s="10" t="str">
        <f t="shared" si="165"/>
        <v/>
      </c>
      <c r="AK452" s="10" t="str">
        <f t="shared" si="166"/>
        <v/>
      </c>
      <c r="AN452" s="10" t="str">
        <f t="shared" si="167"/>
        <v/>
      </c>
      <c r="AO452" s="10" t="str">
        <f t="shared" si="168"/>
        <v/>
      </c>
      <c r="AP452" s="10" t="str">
        <f t="shared" si="169"/>
        <v/>
      </c>
      <c r="AT452" s="10" t="str">
        <f t="shared" si="170"/>
        <v/>
      </c>
      <c r="AU452" s="10" t="str">
        <f t="shared" si="171"/>
        <v/>
      </c>
      <c r="AV452" s="10" t="str">
        <f t="shared" si="172"/>
        <v/>
      </c>
      <c r="AW452" s="10" t="str">
        <f t="shared" si="173"/>
        <v/>
      </c>
      <c r="AX452" s="10" t="str">
        <f t="shared" si="174"/>
        <v/>
      </c>
      <c r="AY452" s="10" t="str">
        <f t="shared" ref="AY452:AY515" si="176">VLOOKUP(AX452,AO:AP,2,FALSE)</f>
        <v/>
      </c>
      <c r="AZ452" s="10" t="str">
        <f t="shared" si="175"/>
        <v/>
      </c>
      <c r="BA452" s="10" t="str">
        <f t="shared" si="157"/>
        <v/>
      </c>
      <c r="BB452" s="10" t="str">
        <f>IFERROR(IF(AW452="","",VLOOKUP(AW452,SUSS!R:S,2,FALSE)),AY452*SUSS!$M$2)</f>
        <v/>
      </c>
      <c r="BC452" s="10" t="str">
        <f t="shared" si="156"/>
        <v/>
      </c>
    </row>
    <row r="453" spans="29:55">
      <c r="AC453" s="10" t="str">
        <f t="shared" si="158"/>
        <v/>
      </c>
      <c r="AD453" s="10" t="str">
        <f t="shared" si="159"/>
        <v/>
      </c>
      <c r="AE453" s="10" t="str">
        <f t="shared" si="160"/>
        <v/>
      </c>
      <c r="AF453" s="10" t="str">
        <f t="shared" si="161"/>
        <v/>
      </c>
      <c r="AG453" s="10" t="str">
        <f t="shared" si="162"/>
        <v/>
      </c>
      <c r="AH453" s="10" t="str">
        <f t="shared" si="163"/>
        <v/>
      </c>
      <c r="AI453" s="10" t="str">
        <f t="shared" si="164"/>
        <v/>
      </c>
      <c r="AJ453" s="10" t="str">
        <f t="shared" si="165"/>
        <v/>
      </c>
      <c r="AK453" s="10" t="str">
        <f t="shared" si="166"/>
        <v/>
      </c>
      <c r="AN453" s="10" t="str">
        <f t="shared" si="167"/>
        <v/>
      </c>
      <c r="AO453" s="10" t="str">
        <f t="shared" si="168"/>
        <v/>
      </c>
      <c r="AP453" s="10" t="str">
        <f t="shared" si="169"/>
        <v/>
      </c>
      <c r="AT453" s="10" t="str">
        <f t="shared" si="170"/>
        <v/>
      </c>
      <c r="AU453" s="10" t="str">
        <f t="shared" si="171"/>
        <v/>
      </c>
      <c r="AV453" s="10" t="str">
        <f t="shared" si="172"/>
        <v/>
      </c>
      <c r="AW453" s="10" t="str">
        <f t="shared" si="173"/>
        <v/>
      </c>
      <c r="AX453" s="10" t="str">
        <f t="shared" si="174"/>
        <v/>
      </c>
      <c r="AY453" s="10" t="str">
        <f t="shared" si="176"/>
        <v/>
      </c>
      <c r="AZ453" s="10" t="str">
        <f t="shared" si="175"/>
        <v/>
      </c>
      <c r="BA453" s="10" t="str">
        <f t="shared" si="157"/>
        <v/>
      </c>
      <c r="BB453" s="10" t="str">
        <f>IFERROR(IF(AW453="","",VLOOKUP(AW453,SUSS!R:S,2,FALSE)),AY453*SUSS!$M$2)</f>
        <v/>
      </c>
      <c r="BC453" s="10" t="str">
        <f t="shared" ref="BC453:BC516" si="177">IFERROR(IF(BB453&lt;&gt;"",AZ453*BB453,""),"VER")</f>
        <v/>
      </c>
    </row>
    <row r="454" spans="29:55">
      <c r="AC454" s="10" t="str">
        <f t="shared" si="158"/>
        <v/>
      </c>
      <c r="AD454" s="10" t="str">
        <f t="shared" si="159"/>
        <v/>
      </c>
      <c r="AE454" s="10" t="str">
        <f t="shared" si="160"/>
        <v/>
      </c>
      <c r="AF454" s="10" t="str">
        <f t="shared" si="161"/>
        <v/>
      </c>
      <c r="AG454" s="10" t="str">
        <f t="shared" si="162"/>
        <v/>
      </c>
      <c r="AH454" s="10" t="str">
        <f t="shared" si="163"/>
        <v/>
      </c>
      <c r="AI454" s="10" t="str">
        <f t="shared" si="164"/>
        <v/>
      </c>
      <c r="AJ454" s="10" t="str">
        <f t="shared" si="165"/>
        <v/>
      </c>
      <c r="AK454" s="10" t="str">
        <f t="shared" si="166"/>
        <v/>
      </c>
      <c r="AN454" s="10" t="str">
        <f t="shared" si="167"/>
        <v/>
      </c>
      <c r="AO454" s="10" t="str">
        <f t="shared" si="168"/>
        <v/>
      </c>
      <c r="AP454" s="10" t="str">
        <f t="shared" si="169"/>
        <v/>
      </c>
      <c r="AT454" s="10" t="str">
        <f t="shared" si="170"/>
        <v/>
      </c>
      <c r="AU454" s="10" t="str">
        <f t="shared" si="171"/>
        <v/>
      </c>
      <c r="AV454" s="10" t="str">
        <f t="shared" si="172"/>
        <v/>
      </c>
      <c r="AW454" s="10" t="str">
        <f t="shared" si="173"/>
        <v/>
      </c>
      <c r="AX454" s="10" t="str">
        <f t="shared" si="174"/>
        <v/>
      </c>
      <c r="AY454" s="10" t="str">
        <f t="shared" si="176"/>
        <v/>
      </c>
      <c r="AZ454" s="10" t="str">
        <f t="shared" si="175"/>
        <v/>
      </c>
      <c r="BA454" s="10" t="str">
        <f t="shared" si="157"/>
        <v/>
      </c>
      <c r="BB454" s="10" t="str">
        <f>IFERROR(IF(AW454="","",VLOOKUP(AW454,SUSS!R:S,2,FALSE)),AY454*SUSS!$M$2)</f>
        <v/>
      </c>
      <c r="BC454" s="10" t="str">
        <f t="shared" si="177"/>
        <v/>
      </c>
    </row>
    <row r="455" spans="29:55">
      <c r="AC455" s="10" t="str">
        <f t="shared" si="158"/>
        <v/>
      </c>
      <c r="AD455" s="10" t="str">
        <f t="shared" si="159"/>
        <v/>
      </c>
      <c r="AE455" s="10" t="str">
        <f t="shared" si="160"/>
        <v/>
      </c>
      <c r="AF455" s="10" t="str">
        <f t="shared" si="161"/>
        <v/>
      </c>
      <c r="AG455" s="10" t="str">
        <f t="shared" si="162"/>
        <v/>
      </c>
      <c r="AH455" s="10" t="str">
        <f t="shared" si="163"/>
        <v/>
      </c>
      <c r="AI455" s="10" t="str">
        <f t="shared" si="164"/>
        <v/>
      </c>
      <c r="AJ455" s="10" t="str">
        <f t="shared" si="165"/>
        <v/>
      </c>
      <c r="AK455" s="10" t="str">
        <f t="shared" si="166"/>
        <v/>
      </c>
      <c r="AN455" s="10" t="str">
        <f t="shared" si="167"/>
        <v/>
      </c>
      <c r="AO455" s="10" t="str">
        <f t="shared" si="168"/>
        <v/>
      </c>
      <c r="AP455" s="10" t="str">
        <f t="shared" si="169"/>
        <v/>
      </c>
      <c r="AT455" s="10" t="str">
        <f t="shared" si="170"/>
        <v/>
      </c>
      <c r="AU455" s="10" t="str">
        <f t="shared" si="171"/>
        <v/>
      </c>
      <c r="AV455" s="10" t="str">
        <f t="shared" si="172"/>
        <v/>
      </c>
      <c r="AW455" s="10" t="str">
        <f t="shared" si="173"/>
        <v/>
      </c>
      <c r="AX455" s="10" t="str">
        <f t="shared" si="174"/>
        <v/>
      </c>
      <c r="AY455" s="10" t="str">
        <f t="shared" si="176"/>
        <v/>
      </c>
      <c r="AZ455" s="10" t="str">
        <f t="shared" si="175"/>
        <v/>
      </c>
      <c r="BA455" s="10" t="str">
        <f t="shared" si="157"/>
        <v/>
      </c>
      <c r="BB455" s="10" t="str">
        <f>IFERROR(IF(AW455="","",VLOOKUP(AW455,SUSS!R:S,2,FALSE)),AY455*SUSS!$M$2)</f>
        <v/>
      </c>
      <c r="BC455" s="10" t="str">
        <f t="shared" si="177"/>
        <v/>
      </c>
    </row>
    <row r="456" spans="29:55">
      <c r="AC456" s="10" t="str">
        <f t="shared" si="158"/>
        <v/>
      </c>
      <c r="AD456" s="10" t="str">
        <f t="shared" si="159"/>
        <v/>
      </c>
      <c r="AE456" s="10" t="str">
        <f t="shared" si="160"/>
        <v/>
      </c>
      <c r="AF456" s="10" t="str">
        <f t="shared" si="161"/>
        <v/>
      </c>
      <c r="AG456" s="10" t="str">
        <f t="shared" si="162"/>
        <v/>
      </c>
      <c r="AH456" s="10" t="str">
        <f t="shared" si="163"/>
        <v/>
      </c>
      <c r="AI456" s="10" t="str">
        <f t="shared" si="164"/>
        <v/>
      </c>
      <c r="AJ456" s="10" t="str">
        <f t="shared" si="165"/>
        <v/>
      </c>
      <c r="AK456" s="10" t="str">
        <f t="shared" si="166"/>
        <v/>
      </c>
      <c r="AN456" s="10" t="str">
        <f t="shared" si="167"/>
        <v/>
      </c>
      <c r="AO456" s="10" t="str">
        <f t="shared" si="168"/>
        <v/>
      </c>
      <c r="AP456" s="10" t="str">
        <f t="shared" si="169"/>
        <v/>
      </c>
      <c r="AT456" s="10" t="str">
        <f t="shared" si="170"/>
        <v/>
      </c>
      <c r="AU456" s="10" t="str">
        <f t="shared" si="171"/>
        <v/>
      </c>
      <c r="AV456" s="10" t="str">
        <f t="shared" si="172"/>
        <v/>
      </c>
      <c r="AW456" s="10" t="str">
        <f t="shared" si="173"/>
        <v/>
      </c>
      <c r="AX456" s="10" t="str">
        <f t="shared" si="174"/>
        <v/>
      </c>
      <c r="AY456" s="10" t="str">
        <f t="shared" si="176"/>
        <v/>
      </c>
      <c r="AZ456" s="10" t="str">
        <f t="shared" si="175"/>
        <v/>
      </c>
      <c r="BA456" s="10" t="str">
        <f t="shared" ref="BA456:BA519" si="178">AT456&amp;" "&amp;AU456</f>
        <v/>
      </c>
      <c r="BB456" s="10" t="str">
        <f>IFERROR(IF(AW456="","",VLOOKUP(AW456,SUSS!R:S,2,FALSE)),AY456*SUSS!$M$2)</f>
        <v/>
      </c>
      <c r="BC456" s="10" t="str">
        <f t="shared" si="177"/>
        <v/>
      </c>
    </row>
    <row r="457" spans="29:55">
      <c r="AC457" s="10" t="str">
        <f t="shared" si="158"/>
        <v/>
      </c>
      <c r="AD457" s="10" t="str">
        <f t="shared" si="159"/>
        <v/>
      </c>
      <c r="AE457" s="10" t="str">
        <f t="shared" si="160"/>
        <v/>
      </c>
      <c r="AF457" s="10" t="str">
        <f t="shared" si="161"/>
        <v/>
      </c>
      <c r="AG457" s="10" t="str">
        <f t="shared" si="162"/>
        <v/>
      </c>
      <c r="AH457" s="10" t="str">
        <f t="shared" si="163"/>
        <v/>
      </c>
      <c r="AI457" s="10" t="str">
        <f t="shared" si="164"/>
        <v/>
      </c>
      <c r="AJ457" s="10" t="str">
        <f t="shared" si="165"/>
        <v/>
      </c>
      <c r="AK457" s="10" t="str">
        <f t="shared" si="166"/>
        <v/>
      </c>
      <c r="AN457" s="10" t="str">
        <f t="shared" si="167"/>
        <v/>
      </c>
      <c r="AO457" s="10" t="str">
        <f t="shared" si="168"/>
        <v/>
      </c>
      <c r="AP457" s="10" t="str">
        <f t="shared" si="169"/>
        <v/>
      </c>
      <c r="AT457" s="10" t="str">
        <f t="shared" si="170"/>
        <v/>
      </c>
      <c r="AU457" s="10" t="str">
        <f t="shared" si="171"/>
        <v/>
      </c>
      <c r="AV457" s="10" t="str">
        <f t="shared" si="172"/>
        <v/>
      </c>
      <c r="AW457" s="10" t="str">
        <f t="shared" si="173"/>
        <v/>
      </c>
      <c r="AX457" s="10" t="str">
        <f t="shared" si="174"/>
        <v/>
      </c>
      <c r="AY457" s="10" t="str">
        <f t="shared" si="176"/>
        <v/>
      </c>
      <c r="AZ457" s="10" t="str">
        <f t="shared" si="175"/>
        <v/>
      </c>
      <c r="BA457" s="10" t="str">
        <f t="shared" si="178"/>
        <v/>
      </c>
      <c r="BB457" s="10" t="str">
        <f>IFERROR(IF(AW457="","",VLOOKUP(AW457,SUSS!R:S,2,FALSE)),AY457*SUSS!$M$2)</f>
        <v/>
      </c>
      <c r="BC457" s="10" t="str">
        <f t="shared" si="177"/>
        <v/>
      </c>
    </row>
    <row r="458" spans="29:55">
      <c r="AC458" s="10" t="str">
        <f t="shared" si="158"/>
        <v/>
      </c>
      <c r="AD458" s="10" t="str">
        <f t="shared" si="159"/>
        <v/>
      </c>
      <c r="AE458" s="10" t="str">
        <f t="shared" si="160"/>
        <v/>
      </c>
      <c r="AF458" s="10" t="str">
        <f t="shared" si="161"/>
        <v/>
      </c>
      <c r="AG458" s="10" t="str">
        <f t="shared" si="162"/>
        <v/>
      </c>
      <c r="AH458" s="10" t="str">
        <f t="shared" si="163"/>
        <v/>
      </c>
      <c r="AI458" s="10" t="str">
        <f t="shared" si="164"/>
        <v/>
      </c>
      <c r="AJ458" s="10" t="str">
        <f t="shared" si="165"/>
        <v/>
      </c>
      <c r="AK458" s="10" t="str">
        <f t="shared" si="166"/>
        <v/>
      </c>
      <c r="AN458" s="10" t="str">
        <f t="shared" si="167"/>
        <v/>
      </c>
      <c r="AO458" s="10" t="str">
        <f t="shared" si="168"/>
        <v/>
      </c>
      <c r="AP458" s="10" t="str">
        <f t="shared" si="169"/>
        <v/>
      </c>
      <c r="AT458" s="10" t="str">
        <f t="shared" si="170"/>
        <v/>
      </c>
      <c r="AU458" s="10" t="str">
        <f t="shared" si="171"/>
        <v/>
      </c>
      <c r="AV458" s="10" t="str">
        <f t="shared" si="172"/>
        <v/>
      </c>
      <c r="AW458" s="10" t="str">
        <f t="shared" si="173"/>
        <v/>
      </c>
      <c r="AX458" s="10" t="str">
        <f t="shared" si="174"/>
        <v/>
      </c>
      <c r="AY458" s="10" t="str">
        <f t="shared" si="176"/>
        <v/>
      </c>
      <c r="AZ458" s="10" t="str">
        <f t="shared" si="175"/>
        <v/>
      </c>
      <c r="BA458" s="10" t="str">
        <f t="shared" si="178"/>
        <v/>
      </c>
      <c r="BB458" s="10" t="str">
        <f>IFERROR(IF(AW458="","",VLOOKUP(AW458,SUSS!R:S,2,FALSE)),AY458*SUSS!$M$2)</f>
        <v/>
      </c>
      <c r="BC458" s="10" t="str">
        <f t="shared" si="177"/>
        <v/>
      </c>
    </row>
    <row r="459" spans="29:55">
      <c r="AC459" s="10" t="str">
        <f t="shared" si="158"/>
        <v/>
      </c>
      <c r="AD459" s="10" t="str">
        <f t="shared" si="159"/>
        <v/>
      </c>
      <c r="AE459" s="10" t="str">
        <f t="shared" si="160"/>
        <v/>
      </c>
      <c r="AF459" s="10" t="str">
        <f t="shared" si="161"/>
        <v/>
      </c>
      <c r="AG459" s="10" t="str">
        <f t="shared" si="162"/>
        <v/>
      </c>
      <c r="AH459" s="10" t="str">
        <f t="shared" si="163"/>
        <v/>
      </c>
      <c r="AI459" s="10" t="str">
        <f t="shared" si="164"/>
        <v/>
      </c>
      <c r="AJ459" s="10" t="str">
        <f t="shared" si="165"/>
        <v/>
      </c>
      <c r="AK459" s="10" t="str">
        <f t="shared" si="166"/>
        <v/>
      </c>
      <c r="AN459" s="10" t="str">
        <f t="shared" si="167"/>
        <v/>
      </c>
      <c r="AO459" s="10" t="str">
        <f t="shared" si="168"/>
        <v/>
      </c>
      <c r="AP459" s="10" t="str">
        <f t="shared" si="169"/>
        <v/>
      </c>
      <c r="AT459" s="10" t="str">
        <f t="shared" si="170"/>
        <v/>
      </c>
      <c r="AU459" s="10" t="str">
        <f t="shared" si="171"/>
        <v/>
      </c>
      <c r="AV459" s="10" t="str">
        <f t="shared" si="172"/>
        <v/>
      </c>
      <c r="AW459" s="10" t="str">
        <f t="shared" si="173"/>
        <v/>
      </c>
      <c r="AX459" s="10" t="str">
        <f t="shared" si="174"/>
        <v/>
      </c>
      <c r="AY459" s="10" t="str">
        <f t="shared" si="176"/>
        <v/>
      </c>
      <c r="AZ459" s="10" t="str">
        <f t="shared" si="175"/>
        <v/>
      </c>
      <c r="BA459" s="10" t="str">
        <f t="shared" si="178"/>
        <v/>
      </c>
      <c r="BB459" s="10" t="str">
        <f>IFERROR(IF(AW459="","",VLOOKUP(AW459,SUSS!R:S,2,FALSE)),AY459*SUSS!$M$2)</f>
        <v/>
      </c>
      <c r="BC459" s="10" t="str">
        <f t="shared" si="177"/>
        <v/>
      </c>
    </row>
    <row r="460" spans="29:55">
      <c r="AC460" s="10" t="str">
        <f t="shared" si="158"/>
        <v/>
      </c>
      <c r="AD460" s="10" t="str">
        <f t="shared" si="159"/>
        <v/>
      </c>
      <c r="AE460" s="10" t="str">
        <f t="shared" si="160"/>
        <v/>
      </c>
      <c r="AF460" s="10" t="str">
        <f t="shared" si="161"/>
        <v/>
      </c>
      <c r="AG460" s="10" t="str">
        <f t="shared" si="162"/>
        <v/>
      </c>
      <c r="AH460" s="10" t="str">
        <f t="shared" si="163"/>
        <v/>
      </c>
      <c r="AI460" s="10" t="str">
        <f t="shared" si="164"/>
        <v/>
      </c>
      <c r="AJ460" s="10" t="str">
        <f t="shared" si="165"/>
        <v/>
      </c>
      <c r="AK460" s="10" t="str">
        <f t="shared" si="166"/>
        <v/>
      </c>
      <c r="AN460" s="10" t="str">
        <f t="shared" si="167"/>
        <v/>
      </c>
      <c r="AO460" s="10" t="str">
        <f t="shared" si="168"/>
        <v/>
      </c>
      <c r="AP460" s="10" t="str">
        <f t="shared" si="169"/>
        <v/>
      </c>
      <c r="AT460" s="10" t="str">
        <f t="shared" si="170"/>
        <v/>
      </c>
      <c r="AU460" s="10" t="str">
        <f t="shared" si="171"/>
        <v/>
      </c>
      <c r="AV460" s="10" t="str">
        <f t="shared" si="172"/>
        <v/>
      </c>
      <c r="AW460" s="10" t="str">
        <f t="shared" si="173"/>
        <v/>
      </c>
      <c r="AX460" s="10" t="str">
        <f t="shared" si="174"/>
        <v/>
      </c>
      <c r="AY460" s="10" t="str">
        <f t="shared" si="176"/>
        <v/>
      </c>
      <c r="AZ460" s="10" t="str">
        <f t="shared" si="175"/>
        <v/>
      </c>
      <c r="BA460" s="10" t="str">
        <f t="shared" si="178"/>
        <v/>
      </c>
      <c r="BB460" s="10" t="str">
        <f>IFERROR(IF(AW460="","",VLOOKUP(AW460,SUSS!R:S,2,FALSE)),AY460*SUSS!$M$2)</f>
        <v/>
      </c>
      <c r="BC460" s="10" t="str">
        <f t="shared" si="177"/>
        <v/>
      </c>
    </row>
    <row r="461" spans="29:55">
      <c r="AC461" s="10" t="str">
        <f t="shared" si="158"/>
        <v/>
      </c>
      <c r="AD461" s="10" t="str">
        <f t="shared" si="159"/>
        <v/>
      </c>
      <c r="AE461" s="10" t="str">
        <f t="shared" si="160"/>
        <v/>
      </c>
      <c r="AF461" s="10" t="str">
        <f t="shared" si="161"/>
        <v/>
      </c>
      <c r="AG461" s="10" t="str">
        <f t="shared" si="162"/>
        <v/>
      </c>
      <c r="AH461" s="10" t="str">
        <f t="shared" si="163"/>
        <v/>
      </c>
      <c r="AI461" s="10" t="str">
        <f t="shared" si="164"/>
        <v/>
      </c>
      <c r="AJ461" s="10" t="str">
        <f t="shared" si="165"/>
        <v/>
      </c>
      <c r="AK461" s="10" t="str">
        <f t="shared" si="166"/>
        <v/>
      </c>
      <c r="AN461" s="10" t="str">
        <f t="shared" si="167"/>
        <v/>
      </c>
      <c r="AO461" s="10" t="str">
        <f t="shared" si="168"/>
        <v/>
      </c>
      <c r="AP461" s="10" t="str">
        <f t="shared" si="169"/>
        <v/>
      </c>
      <c r="AT461" s="10" t="str">
        <f t="shared" si="170"/>
        <v/>
      </c>
      <c r="AU461" s="10" t="str">
        <f t="shared" si="171"/>
        <v/>
      </c>
      <c r="AV461" s="10" t="str">
        <f t="shared" si="172"/>
        <v/>
      </c>
      <c r="AW461" s="10" t="str">
        <f t="shared" si="173"/>
        <v/>
      </c>
      <c r="AX461" s="10" t="str">
        <f t="shared" si="174"/>
        <v/>
      </c>
      <c r="AY461" s="10" t="str">
        <f t="shared" si="176"/>
        <v/>
      </c>
      <c r="AZ461" s="10" t="str">
        <f t="shared" si="175"/>
        <v/>
      </c>
      <c r="BA461" s="10" t="str">
        <f t="shared" si="178"/>
        <v/>
      </c>
      <c r="BB461" s="10" t="str">
        <f>IFERROR(IF(AW461="","",VLOOKUP(AW461,SUSS!R:S,2,FALSE)),AY461*SUSS!$M$2)</f>
        <v/>
      </c>
      <c r="BC461" s="10" t="str">
        <f t="shared" si="177"/>
        <v/>
      </c>
    </row>
    <row r="462" spans="29:55">
      <c r="AC462" s="10" t="str">
        <f t="shared" si="158"/>
        <v/>
      </c>
      <c r="AD462" s="10" t="str">
        <f t="shared" si="159"/>
        <v/>
      </c>
      <c r="AE462" s="10" t="str">
        <f t="shared" si="160"/>
        <v/>
      </c>
      <c r="AF462" s="10" t="str">
        <f t="shared" si="161"/>
        <v/>
      </c>
      <c r="AG462" s="10" t="str">
        <f t="shared" si="162"/>
        <v/>
      </c>
      <c r="AH462" s="10" t="str">
        <f t="shared" si="163"/>
        <v/>
      </c>
      <c r="AI462" s="10" t="str">
        <f t="shared" si="164"/>
        <v/>
      </c>
      <c r="AJ462" s="10" t="str">
        <f t="shared" si="165"/>
        <v/>
      </c>
      <c r="AK462" s="10" t="str">
        <f t="shared" si="166"/>
        <v/>
      </c>
      <c r="AN462" s="10" t="str">
        <f t="shared" si="167"/>
        <v/>
      </c>
      <c r="AO462" s="10" t="str">
        <f t="shared" si="168"/>
        <v/>
      </c>
      <c r="AP462" s="10" t="str">
        <f t="shared" si="169"/>
        <v/>
      </c>
      <c r="AT462" s="10" t="str">
        <f t="shared" si="170"/>
        <v/>
      </c>
      <c r="AU462" s="10" t="str">
        <f t="shared" si="171"/>
        <v/>
      </c>
      <c r="AV462" s="10" t="str">
        <f t="shared" si="172"/>
        <v/>
      </c>
      <c r="AW462" s="10" t="str">
        <f t="shared" si="173"/>
        <v/>
      </c>
      <c r="AX462" s="10" t="str">
        <f t="shared" si="174"/>
        <v/>
      </c>
      <c r="AY462" s="10" t="str">
        <f t="shared" si="176"/>
        <v/>
      </c>
      <c r="AZ462" s="10" t="str">
        <f t="shared" si="175"/>
        <v/>
      </c>
      <c r="BA462" s="10" t="str">
        <f t="shared" si="178"/>
        <v/>
      </c>
      <c r="BB462" s="10" t="str">
        <f>IFERROR(IF(AW462="","",VLOOKUP(AW462,SUSS!R:S,2,FALSE)),AY462*SUSS!$M$2)</f>
        <v/>
      </c>
      <c r="BC462" s="10" t="str">
        <f t="shared" si="177"/>
        <v/>
      </c>
    </row>
    <row r="463" spans="29:55">
      <c r="AC463" s="10" t="str">
        <f t="shared" si="158"/>
        <v/>
      </c>
      <c r="AD463" s="10" t="str">
        <f t="shared" si="159"/>
        <v/>
      </c>
      <c r="AE463" s="10" t="str">
        <f t="shared" si="160"/>
        <v/>
      </c>
      <c r="AF463" s="10" t="str">
        <f t="shared" si="161"/>
        <v/>
      </c>
      <c r="AG463" s="10" t="str">
        <f t="shared" si="162"/>
        <v/>
      </c>
      <c r="AH463" s="10" t="str">
        <f t="shared" si="163"/>
        <v/>
      </c>
      <c r="AI463" s="10" t="str">
        <f t="shared" si="164"/>
        <v/>
      </c>
      <c r="AJ463" s="10" t="str">
        <f t="shared" si="165"/>
        <v/>
      </c>
      <c r="AK463" s="10" t="str">
        <f t="shared" si="166"/>
        <v/>
      </c>
      <c r="AN463" s="10" t="str">
        <f t="shared" si="167"/>
        <v/>
      </c>
      <c r="AO463" s="10" t="str">
        <f t="shared" si="168"/>
        <v/>
      </c>
      <c r="AP463" s="10" t="str">
        <f t="shared" si="169"/>
        <v/>
      </c>
      <c r="AT463" s="10" t="str">
        <f t="shared" si="170"/>
        <v/>
      </c>
      <c r="AU463" s="10" t="str">
        <f t="shared" si="171"/>
        <v/>
      </c>
      <c r="AV463" s="10" t="str">
        <f t="shared" si="172"/>
        <v/>
      </c>
      <c r="AW463" s="10" t="str">
        <f t="shared" si="173"/>
        <v/>
      </c>
      <c r="AX463" s="10" t="str">
        <f t="shared" si="174"/>
        <v/>
      </c>
      <c r="AY463" s="10" t="str">
        <f t="shared" si="176"/>
        <v/>
      </c>
      <c r="AZ463" s="10" t="str">
        <f t="shared" si="175"/>
        <v/>
      </c>
      <c r="BA463" s="10" t="str">
        <f t="shared" si="178"/>
        <v/>
      </c>
      <c r="BB463" s="10" t="str">
        <f>IFERROR(IF(AW463="","",VLOOKUP(AW463,SUSS!R:S,2,FALSE)),AY463*SUSS!$M$2)</f>
        <v/>
      </c>
      <c r="BC463" s="10" t="str">
        <f t="shared" si="177"/>
        <v/>
      </c>
    </row>
    <row r="464" spans="29:55">
      <c r="AC464" s="10" t="str">
        <f t="shared" si="158"/>
        <v/>
      </c>
      <c r="AD464" s="10" t="str">
        <f t="shared" si="159"/>
        <v/>
      </c>
      <c r="AE464" s="10" t="str">
        <f t="shared" si="160"/>
        <v/>
      </c>
      <c r="AF464" s="10" t="str">
        <f t="shared" si="161"/>
        <v/>
      </c>
      <c r="AG464" s="10" t="str">
        <f t="shared" si="162"/>
        <v/>
      </c>
      <c r="AH464" s="10" t="str">
        <f t="shared" si="163"/>
        <v/>
      </c>
      <c r="AI464" s="10" t="str">
        <f t="shared" si="164"/>
        <v/>
      </c>
      <c r="AJ464" s="10" t="str">
        <f t="shared" si="165"/>
        <v/>
      </c>
      <c r="AK464" s="10" t="str">
        <f t="shared" si="166"/>
        <v/>
      </c>
      <c r="AN464" s="10" t="str">
        <f t="shared" si="167"/>
        <v/>
      </c>
      <c r="AO464" s="10" t="str">
        <f t="shared" si="168"/>
        <v/>
      </c>
      <c r="AP464" s="10" t="str">
        <f t="shared" si="169"/>
        <v/>
      </c>
      <c r="AT464" s="10" t="str">
        <f t="shared" si="170"/>
        <v/>
      </c>
      <c r="AU464" s="10" t="str">
        <f t="shared" si="171"/>
        <v/>
      </c>
      <c r="AV464" s="10" t="str">
        <f t="shared" si="172"/>
        <v/>
      </c>
      <c r="AW464" s="10" t="str">
        <f t="shared" si="173"/>
        <v/>
      </c>
      <c r="AX464" s="10" t="str">
        <f t="shared" si="174"/>
        <v/>
      </c>
      <c r="AY464" s="10" t="str">
        <f t="shared" si="176"/>
        <v/>
      </c>
      <c r="AZ464" s="10" t="str">
        <f t="shared" si="175"/>
        <v/>
      </c>
      <c r="BA464" s="10" t="str">
        <f t="shared" si="178"/>
        <v/>
      </c>
      <c r="BB464" s="10" t="str">
        <f>IFERROR(IF(AW464="","",VLOOKUP(AW464,SUSS!R:S,2,FALSE)),AY464*SUSS!$M$2)</f>
        <v/>
      </c>
      <c r="BC464" s="10" t="str">
        <f t="shared" si="177"/>
        <v/>
      </c>
    </row>
    <row r="465" spans="29:55">
      <c r="AC465" s="10" t="str">
        <f t="shared" si="158"/>
        <v/>
      </c>
      <c r="AD465" s="10" t="str">
        <f t="shared" si="159"/>
        <v/>
      </c>
      <c r="AE465" s="10" t="str">
        <f t="shared" si="160"/>
        <v/>
      </c>
      <c r="AF465" s="10" t="str">
        <f t="shared" si="161"/>
        <v/>
      </c>
      <c r="AG465" s="10" t="str">
        <f t="shared" si="162"/>
        <v/>
      </c>
      <c r="AH465" s="10" t="str">
        <f t="shared" si="163"/>
        <v/>
      </c>
      <c r="AI465" s="10" t="str">
        <f t="shared" si="164"/>
        <v/>
      </c>
      <c r="AJ465" s="10" t="str">
        <f t="shared" si="165"/>
        <v/>
      </c>
      <c r="AK465" s="10" t="str">
        <f t="shared" si="166"/>
        <v/>
      </c>
      <c r="AN465" s="10" t="str">
        <f t="shared" si="167"/>
        <v/>
      </c>
      <c r="AO465" s="10" t="str">
        <f t="shared" si="168"/>
        <v/>
      </c>
      <c r="AP465" s="10" t="str">
        <f t="shared" si="169"/>
        <v/>
      </c>
      <c r="AT465" s="10" t="str">
        <f t="shared" si="170"/>
        <v/>
      </c>
      <c r="AU465" s="10" t="str">
        <f t="shared" si="171"/>
        <v/>
      </c>
      <c r="AV465" s="10" t="str">
        <f t="shared" si="172"/>
        <v/>
      </c>
      <c r="AW465" s="10" t="str">
        <f t="shared" si="173"/>
        <v/>
      </c>
      <c r="AX465" s="10" t="str">
        <f t="shared" si="174"/>
        <v/>
      </c>
      <c r="AY465" s="10" t="str">
        <f t="shared" si="176"/>
        <v/>
      </c>
      <c r="AZ465" s="10" t="str">
        <f t="shared" si="175"/>
        <v/>
      </c>
      <c r="BA465" s="10" t="str">
        <f t="shared" si="178"/>
        <v/>
      </c>
      <c r="BB465" s="10" t="str">
        <f>IFERROR(IF(AW465="","",VLOOKUP(AW465,SUSS!R:S,2,FALSE)),AY465*SUSS!$M$2)</f>
        <v/>
      </c>
      <c r="BC465" s="10" t="str">
        <f t="shared" si="177"/>
        <v/>
      </c>
    </row>
    <row r="466" spans="29:55">
      <c r="AC466" s="10" t="str">
        <f t="shared" si="158"/>
        <v/>
      </c>
      <c r="AD466" s="10" t="str">
        <f t="shared" si="159"/>
        <v/>
      </c>
      <c r="AE466" s="10" t="str">
        <f t="shared" si="160"/>
        <v/>
      </c>
      <c r="AF466" s="10" t="str">
        <f t="shared" si="161"/>
        <v/>
      </c>
      <c r="AG466" s="10" t="str">
        <f t="shared" si="162"/>
        <v/>
      </c>
      <c r="AH466" s="10" t="str">
        <f t="shared" si="163"/>
        <v/>
      </c>
      <c r="AI466" s="10" t="str">
        <f t="shared" si="164"/>
        <v/>
      </c>
      <c r="AJ466" s="10" t="str">
        <f t="shared" si="165"/>
        <v/>
      </c>
      <c r="AK466" s="10" t="str">
        <f t="shared" si="166"/>
        <v/>
      </c>
      <c r="AN466" s="10" t="str">
        <f t="shared" si="167"/>
        <v/>
      </c>
      <c r="AO466" s="10" t="str">
        <f t="shared" si="168"/>
        <v/>
      </c>
      <c r="AP466" s="10" t="str">
        <f t="shared" si="169"/>
        <v/>
      </c>
      <c r="AT466" s="10" t="str">
        <f t="shared" si="170"/>
        <v/>
      </c>
      <c r="AU466" s="10" t="str">
        <f t="shared" si="171"/>
        <v/>
      </c>
      <c r="AV466" s="10" t="str">
        <f t="shared" si="172"/>
        <v/>
      </c>
      <c r="AW466" s="10" t="str">
        <f t="shared" si="173"/>
        <v/>
      </c>
      <c r="AX466" s="10" t="str">
        <f t="shared" si="174"/>
        <v/>
      </c>
      <c r="AY466" s="10" t="str">
        <f t="shared" si="176"/>
        <v/>
      </c>
      <c r="AZ466" s="10" t="str">
        <f t="shared" si="175"/>
        <v/>
      </c>
      <c r="BA466" s="10" t="str">
        <f t="shared" si="178"/>
        <v/>
      </c>
      <c r="BB466" s="10" t="str">
        <f>IFERROR(IF(AW466="","",VLOOKUP(AW466,SUSS!R:S,2,FALSE)),AY466*SUSS!$M$2)</f>
        <v/>
      </c>
      <c r="BC466" s="10" t="str">
        <f t="shared" si="177"/>
        <v/>
      </c>
    </row>
    <row r="467" spans="29:55">
      <c r="AC467" s="10" t="str">
        <f t="shared" si="158"/>
        <v/>
      </c>
      <c r="AD467" s="10" t="str">
        <f t="shared" si="159"/>
        <v/>
      </c>
      <c r="AE467" s="10" t="str">
        <f t="shared" si="160"/>
        <v/>
      </c>
      <c r="AF467" s="10" t="str">
        <f t="shared" si="161"/>
        <v/>
      </c>
      <c r="AG467" s="10" t="str">
        <f t="shared" si="162"/>
        <v/>
      </c>
      <c r="AH467" s="10" t="str">
        <f t="shared" si="163"/>
        <v/>
      </c>
      <c r="AI467" s="10" t="str">
        <f t="shared" si="164"/>
        <v/>
      </c>
      <c r="AJ467" s="10" t="str">
        <f t="shared" si="165"/>
        <v/>
      </c>
      <c r="AK467" s="10" t="str">
        <f t="shared" si="166"/>
        <v/>
      </c>
      <c r="AN467" s="10" t="str">
        <f t="shared" si="167"/>
        <v/>
      </c>
      <c r="AO467" s="10" t="str">
        <f t="shared" si="168"/>
        <v/>
      </c>
      <c r="AP467" s="10" t="str">
        <f t="shared" si="169"/>
        <v/>
      </c>
      <c r="AT467" s="10" t="str">
        <f t="shared" si="170"/>
        <v/>
      </c>
      <c r="AU467" s="10" t="str">
        <f t="shared" si="171"/>
        <v/>
      </c>
      <c r="AV467" s="10" t="str">
        <f t="shared" si="172"/>
        <v/>
      </c>
      <c r="AW467" s="10" t="str">
        <f t="shared" si="173"/>
        <v/>
      </c>
      <c r="AX467" s="10" t="str">
        <f t="shared" si="174"/>
        <v/>
      </c>
      <c r="AY467" s="10" t="str">
        <f t="shared" si="176"/>
        <v/>
      </c>
      <c r="AZ467" s="10" t="str">
        <f t="shared" si="175"/>
        <v/>
      </c>
      <c r="BA467" s="10" t="str">
        <f t="shared" si="178"/>
        <v/>
      </c>
      <c r="BB467" s="10" t="str">
        <f>IFERROR(IF(AW467="","",VLOOKUP(AW467,SUSS!R:S,2,FALSE)),AY467*SUSS!$M$2)</f>
        <v/>
      </c>
      <c r="BC467" s="10" t="str">
        <f t="shared" si="177"/>
        <v/>
      </c>
    </row>
    <row r="468" spans="29:55">
      <c r="AC468" s="10" t="str">
        <f t="shared" si="158"/>
        <v/>
      </c>
      <c r="AD468" s="10" t="str">
        <f t="shared" si="159"/>
        <v/>
      </c>
      <c r="AE468" s="10" t="str">
        <f t="shared" si="160"/>
        <v/>
      </c>
      <c r="AF468" s="10" t="str">
        <f t="shared" si="161"/>
        <v/>
      </c>
      <c r="AG468" s="10" t="str">
        <f t="shared" si="162"/>
        <v/>
      </c>
      <c r="AH468" s="10" t="str">
        <f t="shared" si="163"/>
        <v/>
      </c>
      <c r="AI468" s="10" t="str">
        <f t="shared" si="164"/>
        <v/>
      </c>
      <c r="AJ468" s="10" t="str">
        <f t="shared" si="165"/>
        <v/>
      </c>
      <c r="AK468" s="10" t="str">
        <f t="shared" si="166"/>
        <v/>
      </c>
      <c r="AN468" s="10" t="str">
        <f t="shared" si="167"/>
        <v/>
      </c>
      <c r="AO468" s="10" t="str">
        <f t="shared" si="168"/>
        <v/>
      </c>
      <c r="AP468" s="10" t="str">
        <f t="shared" si="169"/>
        <v/>
      </c>
      <c r="AT468" s="10" t="str">
        <f t="shared" si="170"/>
        <v/>
      </c>
      <c r="AU468" s="10" t="str">
        <f t="shared" si="171"/>
        <v/>
      </c>
      <c r="AV468" s="10" t="str">
        <f t="shared" si="172"/>
        <v/>
      </c>
      <c r="AW468" s="10" t="str">
        <f t="shared" si="173"/>
        <v/>
      </c>
      <c r="AX468" s="10" t="str">
        <f t="shared" si="174"/>
        <v/>
      </c>
      <c r="AY468" s="10" t="str">
        <f t="shared" si="176"/>
        <v/>
      </c>
      <c r="AZ468" s="10" t="str">
        <f t="shared" si="175"/>
        <v/>
      </c>
      <c r="BA468" s="10" t="str">
        <f t="shared" si="178"/>
        <v/>
      </c>
      <c r="BB468" s="10" t="str">
        <f>IFERROR(IF(AW468="","",VLOOKUP(AW468,SUSS!R:S,2,FALSE)),AY468*SUSS!$M$2)</f>
        <v/>
      </c>
      <c r="BC468" s="10" t="str">
        <f t="shared" si="177"/>
        <v/>
      </c>
    </row>
    <row r="469" spans="29:55">
      <c r="AC469" s="10" t="str">
        <f t="shared" si="158"/>
        <v/>
      </c>
      <c r="AD469" s="10" t="str">
        <f t="shared" si="159"/>
        <v/>
      </c>
      <c r="AE469" s="10" t="str">
        <f t="shared" si="160"/>
        <v/>
      </c>
      <c r="AF469" s="10" t="str">
        <f t="shared" si="161"/>
        <v/>
      </c>
      <c r="AG469" s="10" t="str">
        <f t="shared" si="162"/>
        <v/>
      </c>
      <c r="AH469" s="10" t="str">
        <f t="shared" si="163"/>
        <v/>
      </c>
      <c r="AI469" s="10" t="str">
        <f t="shared" si="164"/>
        <v/>
      </c>
      <c r="AJ469" s="10" t="str">
        <f t="shared" si="165"/>
        <v/>
      </c>
      <c r="AK469" s="10" t="str">
        <f t="shared" si="166"/>
        <v/>
      </c>
      <c r="AN469" s="10" t="str">
        <f t="shared" si="167"/>
        <v/>
      </c>
      <c r="AO469" s="10" t="str">
        <f t="shared" si="168"/>
        <v/>
      </c>
      <c r="AP469" s="10" t="str">
        <f t="shared" si="169"/>
        <v/>
      </c>
      <c r="AT469" s="10" t="str">
        <f t="shared" si="170"/>
        <v/>
      </c>
      <c r="AU469" s="10" t="str">
        <f t="shared" si="171"/>
        <v/>
      </c>
      <c r="AV469" s="10" t="str">
        <f t="shared" si="172"/>
        <v/>
      </c>
      <c r="AW469" s="10" t="str">
        <f t="shared" si="173"/>
        <v/>
      </c>
      <c r="AX469" s="10" t="str">
        <f t="shared" si="174"/>
        <v/>
      </c>
      <c r="AY469" s="10" t="str">
        <f t="shared" si="176"/>
        <v/>
      </c>
      <c r="AZ469" s="10" t="str">
        <f t="shared" si="175"/>
        <v/>
      </c>
      <c r="BA469" s="10" t="str">
        <f t="shared" si="178"/>
        <v/>
      </c>
      <c r="BB469" s="10" t="str">
        <f>IFERROR(IF(AW469="","",VLOOKUP(AW469,SUSS!R:S,2,FALSE)),AY469*SUSS!$M$2)</f>
        <v/>
      </c>
      <c r="BC469" s="10" t="str">
        <f t="shared" si="177"/>
        <v/>
      </c>
    </row>
    <row r="470" spans="29:55">
      <c r="AC470" s="10" t="str">
        <f t="shared" si="158"/>
        <v/>
      </c>
      <c r="AD470" s="10" t="str">
        <f t="shared" si="159"/>
        <v/>
      </c>
      <c r="AE470" s="10" t="str">
        <f t="shared" si="160"/>
        <v/>
      </c>
      <c r="AF470" s="10" t="str">
        <f t="shared" si="161"/>
        <v/>
      </c>
      <c r="AG470" s="10" t="str">
        <f t="shared" si="162"/>
        <v/>
      </c>
      <c r="AH470" s="10" t="str">
        <f t="shared" si="163"/>
        <v/>
      </c>
      <c r="AI470" s="10" t="str">
        <f t="shared" si="164"/>
        <v/>
      </c>
      <c r="AJ470" s="10" t="str">
        <f t="shared" si="165"/>
        <v/>
      </c>
      <c r="AK470" s="10" t="str">
        <f t="shared" si="166"/>
        <v/>
      </c>
      <c r="AN470" s="10" t="str">
        <f t="shared" si="167"/>
        <v/>
      </c>
      <c r="AO470" s="10" t="str">
        <f t="shared" si="168"/>
        <v/>
      </c>
      <c r="AP470" s="10" t="str">
        <f t="shared" si="169"/>
        <v/>
      </c>
      <c r="AT470" s="10" t="str">
        <f t="shared" si="170"/>
        <v/>
      </c>
      <c r="AU470" s="10" t="str">
        <f t="shared" si="171"/>
        <v/>
      </c>
      <c r="AV470" s="10" t="str">
        <f t="shared" si="172"/>
        <v/>
      </c>
      <c r="AW470" s="10" t="str">
        <f t="shared" si="173"/>
        <v/>
      </c>
      <c r="AX470" s="10" t="str">
        <f t="shared" si="174"/>
        <v/>
      </c>
      <c r="AY470" s="10" t="str">
        <f t="shared" si="176"/>
        <v/>
      </c>
      <c r="AZ470" s="10" t="str">
        <f t="shared" si="175"/>
        <v/>
      </c>
      <c r="BA470" s="10" t="str">
        <f t="shared" si="178"/>
        <v/>
      </c>
      <c r="BB470" s="10" t="str">
        <f>IFERROR(IF(AW470="","",VLOOKUP(AW470,SUSS!R:S,2,FALSE)),AY470*SUSS!$M$2)</f>
        <v/>
      </c>
      <c r="BC470" s="10" t="str">
        <f t="shared" si="177"/>
        <v/>
      </c>
    </row>
    <row r="471" spans="29:55">
      <c r="AC471" s="10" t="str">
        <f t="shared" si="158"/>
        <v/>
      </c>
      <c r="AD471" s="10" t="str">
        <f t="shared" si="159"/>
        <v/>
      </c>
      <c r="AE471" s="10" t="str">
        <f t="shared" si="160"/>
        <v/>
      </c>
      <c r="AF471" s="10" t="str">
        <f t="shared" si="161"/>
        <v/>
      </c>
      <c r="AG471" s="10" t="str">
        <f t="shared" si="162"/>
        <v/>
      </c>
      <c r="AH471" s="10" t="str">
        <f t="shared" si="163"/>
        <v/>
      </c>
      <c r="AI471" s="10" t="str">
        <f t="shared" si="164"/>
        <v/>
      </c>
      <c r="AJ471" s="10" t="str">
        <f t="shared" si="165"/>
        <v/>
      </c>
      <c r="AK471" s="10" t="str">
        <f t="shared" si="166"/>
        <v/>
      </c>
      <c r="AN471" s="10" t="str">
        <f t="shared" si="167"/>
        <v/>
      </c>
      <c r="AO471" s="10" t="str">
        <f t="shared" si="168"/>
        <v/>
      </c>
      <c r="AP471" s="10" t="str">
        <f t="shared" si="169"/>
        <v/>
      </c>
      <c r="AT471" s="10" t="str">
        <f t="shared" si="170"/>
        <v/>
      </c>
      <c r="AU471" s="10" t="str">
        <f t="shared" si="171"/>
        <v/>
      </c>
      <c r="AV471" s="10" t="str">
        <f t="shared" si="172"/>
        <v/>
      </c>
      <c r="AW471" s="10" t="str">
        <f t="shared" si="173"/>
        <v/>
      </c>
      <c r="AX471" s="10" t="str">
        <f t="shared" si="174"/>
        <v/>
      </c>
      <c r="AY471" s="10" t="str">
        <f t="shared" si="176"/>
        <v/>
      </c>
      <c r="AZ471" s="10" t="str">
        <f t="shared" si="175"/>
        <v/>
      </c>
      <c r="BA471" s="10" t="str">
        <f t="shared" si="178"/>
        <v/>
      </c>
      <c r="BB471" s="10" t="str">
        <f>IFERROR(IF(AW471="","",VLOOKUP(AW471,SUSS!R:S,2,FALSE)),AY471*SUSS!$M$2)</f>
        <v/>
      </c>
      <c r="BC471" s="10" t="str">
        <f t="shared" si="177"/>
        <v/>
      </c>
    </row>
    <row r="472" spans="29:55">
      <c r="AC472" s="10" t="str">
        <f t="shared" si="158"/>
        <v/>
      </c>
      <c r="AD472" s="10" t="str">
        <f t="shared" si="159"/>
        <v/>
      </c>
      <c r="AE472" s="10" t="str">
        <f t="shared" si="160"/>
        <v/>
      </c>
      <c r="AF472" s="10" t="str">
        <f t="shared" si="161"/>
        <v/>
      </c>
      <c r="AG472" s="10" t="str">
        <f t="shared" si="162"/>
        <v/>
      </c>
      <c r="AH472" s="10" t="str">
        <f t="shared" si="163"/>
        <v/>
      </c>
      <c r="AI472" s="10" t="str">
        <f t="shared" si="164"/>
        <v/>
      </c>
      <c r="AJ472" s="10" t="str">
        <f t="shared" si="165"/>
        <v/>
      </c>
      <c r="AK472" s="10" t="str">
        <f t="shared" si="166"/>
        <v/>
      </c>
      <c r="AN472" s="10" t="str">
        <f t="shared" si="167"/>
        <v/>
      </c>
      <c r="AO472" s="10" t="str">
        <f t="shared" si="168"/>
        <v/>
      </c>
      <c r="AP472" s="10" t="str">
        <f t="shared" si="169"/>
        <v/>
      </c>
      <c r="AT472" s="10" t="str">
        <f t="shared" si="170"/>
        <v/>
      </c>
      <c r="AU472" s="10" t="str">
        <f t="shared" si="171"/>
        <v/>
      </c>
      <c r="AV472" s="10" t="str">
        <f t="shared" si="172"/>
        <v/>
      </c>
      <c r="AW472" s="10" t="str">
        <f t="shared" si="173"/>
        <v/>
      </c>
      <c r="AX472" s="10" t="str">
        <f t="shared" si="174"/>
        <v/>
      </c>
      <c r="AY472" s="10" t="str">
        <f t="shared" si="176"/>
        <v/>
      </c>
      <c r="AZ472" s="10" t="str">
        <f t="shared" si="175"/>
        <v/>
      </c>
      <c r="BA472" s="10" t="str">
        <f t="shared" si="178"/>
        <v/>
      </c>
      <c r="BB472" s="10" t="str">
        <f>IFERROR(IF(AW472="","",VLOOKUP(AW472,SUSS!R:S,2,FALSE)),AY472*SUSS!$M$2)</f>
        <v/>
      </c>
      <c r="BC472" s="10" t="str">
        <f t="shared" si="177"/>
        <v/>
      </c>
    </row>
    <row r="473" spans="29:55">
      <c r="AC473" s="10" t="str">
        <f t="shared" si="158"/>
        <v/>
      </c>
      <c r="AD473" s="10" t="str">
        <f t="shared" si="159"/>
        <v/>
      </c>
      <c r="AE473" s="10" t="str">
        <f t="shared" si="160"/>
        <v/>
      </c>
      <c r="AF473" s="10" t="str">
        <f t="shared" si="161"/>
        <v/>
      </c>
      <c r="AG473" s="10" t="str">
        <f t="shared" si="162"/>
        <v/>
      </c>
      <c r="AH473" s="10" t="str">
        <f t="shared" si="163"/>
        <v/>
      </c>
      <c r="AI473" s="10" t="str">
        <f t="shared" si="164"/>
        <v/>
      </c>
      <c r="AJ473" s="10" t="str">
        <f t="shared" si="165"/>
        <v/>
      </c>
      <c r="AK473" s="10" t="str">
        <f t="shared" si="166"/>
        <v/>
      </c>
      <c r="AN473" s="10" t="str">
        <f t="shared" si="167"/>
        <v/>
      </c>
      <c r="AO473" s="10" t="str">
        <f t="shared" si="168"/>
        <v/>
      </c>
      <c r="AP473" s="10" t="str">
        <f t="shared" si="169"/>
        <v/>
      </c>
      <c r="AT473" s="10" t="str">
        <f t="shared" si="170"/>
        <v/>
      </c>
      <c r="AU473" s="10" t="str">
        <f t="shared" si="171"/>
        <v/>
      </c>
      <c r="AV473" s="10" t="str">
        <f t="shared" si="172"/>
        <v/>
      </c>
      <c r="AW473" s="10" t="str">
        <f t="shared" si="173"/>
        <v/>
      </c>
      <c r="AX473" s="10" t="str">
        <f t="shared" si="174"/>
        <v/>
      </c>
      <c r="AY473" s="10" t="str">
        <f t="shared" si="176"/>
        <v/>
      </c>
      <c r="AZ473" s="10" t="str">
        <f t="shared" si="175"/>
        <v/>
      </c>
      <c r="BA473" s="10" t="str">
        <f t="shared" si="178"/>
        <v/>
      </c>
      <c r="BB473" s="10" t="str">
        <f>IFERROR(IF(AW473="","",VLOOKUP(AW473,SUSS!R:S,2,FALSE)),AY473*SUSS!$M$2)</f>
        <v/>
      </c>
      <c r="BC473" s="10" t="str">
        <f t="shared" si="177"/>
        <v/>
      </c>
    </row>
    <row r="474" spans="29:55">
      <c r="AC474" s="10" t="str">
        <f t="shared" si="158"/>
        <v/>
      </c>
      <c r="AD474" s="10" t="str">
        <f t="shared" si="159"/>
        <v/>
      </c>
      <c r="AE474" s="10" t="str">
        <f t="shared" si="160"/>
        <v/>
      </c>
      <c r="AF474" s="10" t="str">
        <f t="shared" si="161"/>
        <v/>
      </c>
      <c r="AG474" s="10" t="str">
        <f t="shared" si="162"/>
        <v/>
      </c>
      <c r="AH474" s="10" t="str">
        <f t="shared" si="163"/>
        <v/>
      </c>
      <c r="AI474" s="10" t="str">
        <f t="shared" si="164"/>
        <v/>
      </c>
      <c r="AJ474" s="10" t="str">
        <f t="shared" si="165"/>
        <v/>
      </c>
      <c r="AK474" s="10" t="str">
        <f t="shared" si="166"/>
        <v/>
      </c>
      <c r="AN474" s="10" t="str">
        <f t="shared" si="167"/>
        <v/>
      </c>
      <c r="AO474" s="10" t="str">
        <f t="shared" si="168"/>
        <v/>
      </c>
      <c r="AP474" s="10" t="str">
        <f t="shared" si="169"/>
        <v/>
      </c>
      <c r="AT474" s="10" t="str">
        <f t="shared" si="170"/>
        <v/>
      </c>
      <c r="AU474" s="10" t="str">
        <f t="shared" si="171"/>
        <v/>
      </c>
      <c r="AV474" s="10" t="str">
        <f t="shared" si="172"/>
        <v/>
      </c>
      <c r="AW474" s="10" t="str">
        <f t="shared" si="173"/>
        <v/>
      </c>
      <c r="AX474" s="10" t="str">
        <f t="shared" si="174"/>
        <v/>
      </c>
      <c r="AY474" s="10" t="str">
        <f t="shared" si="176"/>
        <v/>
      </c>
      <c r="AZ474" s="10" t="str">
        <f t="shared" si="175"/>
        <v/>
      </c>
      <c r="BA474" s="10" t="str">
        <f t="shared" si="178"/>
        <v/>
      </c>
      <c r="BB474" s="10" t="str">
        <f>IFERROR(IF(AW474="","",VLOOKUP(AW474,SUSS!R:S,2,FALSE)),AY474*SUSS!$M$2)</f>
        <v/>
      </c>
      <c r="BC474" s="10" t="str">
        <f t="shared" si="177"/>
        <v/>
      </c>
    </row>
    <row r="475" spans="29:55">
      <c r="AC475" s="10" t="str">
        <f t="shared" si="158"/>
        <v/>
      </c>
      <c r="AD475" s="10" t="str">
        <f t="shared" si="159"/>
        <v/>
      </c>
      <c r="AE475" s="10" t="str">
        <f t="shared" si="160"/>
        <v/>
      </c>
      <c r="AF475" s="10" t="str">
        <f t="shared" si="161"/>
        <v/>
      </c>
      <c r="AG475" s="10" t="str">
        <f t="shared" si="162"/>
        <v/>
      </c>
      <c r="AH475" s="10" t="str">
        <f t="shared" si="163"/>
        <v/>
      </c>
      <c r="AI475" s="10" t="str">
        <f t="shared" si="164"/>
        <v/>
      </c>
      <c r="AJ475" s="10" t="str">
        <f t="shared" si="165"/>
        <v/>
      </c>
      <c r="AK475" s="10" t="str">
        <f t="shared" si="166"/>
        <v/>
      </c>
      <c r="AN475" s="10" t="str">
        <f t="shared" si="167"/>
        <v/>
      </c>
      <c r="AO475" s="10" t="str">
        <f t="shared" si="168"/>
        <v/>
      </c>
      <c r="AP475" s="10" t="str">
        <f t="shared" si="169"/>
        <v/>
      </c>
      <c r="AT475" s="10" t="str">
        <f t="shared" si="170"/>
        <v/>
      </c>
      <c r="AU475" s="10" t="str">
        <f t="shared" si="171"/>
        <v/>
      </c>
      <c r="AV475" s="10" t="str">
        <f t="shared" si="172"/>
        <v/>
      </c>
      <c r="AW475" s="10" t="str">
        <f t="shared" si="173"/>
        <v/>
      </c>
      <c r="AX475" s="10" t="str">
        <f t="shared" si="174"/>
        <v/>
      </c>
      <c r="AY475" s="10" t="str">
        <f t="shared" si="176"/>
        <v/>
      </c>
      <c r="AZ475" s="10" t="str">
        <f t="shared" si="175"/>
        <v/>
      </c>
      <c r="BA475" s="10" t="str">
        <f t="shared" si="178"/>
        <v/>
      </c>
      <c r="BB475" s="10" t="str">
        <f>IFERROR(IF(AW475="","",VLOOKUP(AW475,SUSS!R:S,2,FALSE)),AY475*SUSS!$M$2)</f>
        <v/>
      </c>
      <c r="BC475" s="10" t="str">
        <f t="shared" si="177"/>
        <v/>
      </c>
    </row>
    <row r="476" spans="29:55">
      <c r="AC476" s="10" t="str">
        <f t="shared" si="158"/>
        <v/>
      </c>
      <c r="AD476" s="10" t="str">
        <f t="shared" si="159"/>
        <v/>
      </c>
      <c r="AE476" s="10" t="str">
        <f t="shared" si="160"/>
        <v/>
      </c>
      <c r="AF476" s="10" t="str">
        <f t="shared" si="161"/>
        <v/>
      </c>
      <c r="AG476" s="10" t="str">
        <f t="shared" si="162"/>
        <v/>
      </c>
      <c r="AH476" s="10" t="str">
        <f t="shared" si="163"/>
        <v/>
      </c>
      <c r="AI476" s="10" t="str">
        <f t="shared" si="164"/>
        <v/>
      </c>
      <c r="AJ476" s="10" t="str">
        <f t="shared" si="165"/>
        <v/>
      </c>
      <c r="AK476" s="10" t="str">
        <f t="shared" si="166"/>
        <v/>
      </c>
      <c r="AN476" s="10" t="str">
        <f t="shared" si="167"/>
        <v/>
      </c>
      <c r="AO476" s="10" t="str">
        <f t="shared" si="168"/>
        <v/>
      </c>
      <c r="AP476" s="10" t="str">
        <f t="shared" si="169"/>
        <v/>
      </c>
      <c r="AT476" s="10" t="str">
        <f t="shared" si="170"/>
        <v/>
      </c>
      <c r="AU476" s="10" t="str">
        <f t="shared" si="171"/>
        <v/>
      </c>
      <c r="AV476" s="10" t="str">
        <f t="shared" si="172"/>
        <v/>
      </c>
      <c r="AW476" s="10" t="str">
        <f t="shared" si="173"/>
        <v/>
      </c>
      <c r="AX476" s="10" t="str">
        <f t="shared" si="174"/>
        <v/>
      </c>
      <c r="AY476" s="10" t="str">
        <f t="shared" si="176"/>
        <v/>
      </c>
      <c r="AZ476" s="10" t="str">
        <f t="shared" si="175"/>
        <v/>
      </c>
      <c r="BA476" s="10" t="str">
        <f t="shared" si="178"/>
        <v/>
      </c>
      <c r="BB476" s="10" t="str">
        <f>IFERROR(IF(AW476="","",VLOOKUP(AW476,SUSS!R:S,2,FALSE)),AY476*SUSS!$M$2)</f>
        <v/>
      </c>
      <c r="BC476" s="10" t="str">
        <f t="shared" si="177"/>
        <v/>
      </c>
    </row>
    <row r="477" spans="29:55">
      <c r="AC477" s="10" t="str">
        <f t="shared" si="158"/>
        <v/>
      </c>
      <c r="AD477" s="10" t="str">
        <f t="shared" si="159"/>
        <v/>
      </c>
      <c r="AE477" s="10" t="str">
        <f t="shared" si="160"/>
        <v/>
      </c>
      <c r="AF477" s="10" t="str">
        <f t="shared" si="161"/>
        <v/>
      </c>
      <c r="AG477" s="10" t="str">
        <f t="shared" si="162"/>
        <v/>
      </c>
      <c r="AH477" s="10" t="str">
        <f t="shared" si="163"/>
        <v/>
      </c>
      <c r="AI477" s="10" t="str">
        <f t="shared" si="164"/>
        <v/>
      </c>
      <c r="AJ477" s="10" t="str">
        <f t="shared" si="165"/>
        <v/>
      </c>
      <c r="AK477" s="10" t="str">
        <f t="shared" si="166"/>
        <v/>
      </c>
      <c r="AN477" s="10" t="str">
        <f t="shared" si="167"/>
        <v/>
      </c>
      <c r="AO477" s="10" t="str">
        <f t="shared" si="168"/>
        <v/>
      </c>
      <c r="AP477" s="10" t="str">
        <f t="shared" si="169"/>
        <v/>
      </c>
      <c r="AT477" s="10" t="str">
        <f t="shared" si="170"/>
        <v/>
      </c>
      <c r="AU477" s="10" t="str">
        <f t="shared" si="171"/>
        <v/>
      </c>
      <c r="AV477" s="10" t="str">
        <f t="shared" si="172"/>
        <v/>
      </c>
      <c r="AW477" s="10" t="str">
        <f t="shared" si="173"/>
        <v/>
      </c>
      <c r="AX477" s="10" t="str">
        <f t="shared" si="174"/>
        <v/>
      </c>
      <c r="AY477" s="10" t="str">
        <f t="shared" si="176"/>
        <v/>
      </c>
      <c r="AZ477" s="10" t="str">
        <f t="shared" si="175"/>
        <v/>
      </c>
      <c r="BA477" s="10" t="str">
        <f t="shared" si="178"/>
        <v/>
      </c>
      <c r="BB477" s="10" t="str">
        <f>IFERROR(IF(AW477="","",VLOOKUP(AW477,SUSS!R:S,2,FALSE)),AY477*SUSS!$M$2)</f>
        <v/>
      </c>
      <c r="BC477" s="10" t="str">
        <f t="shared" si="177"/>
        <v/>
      </c>
    </row>
    <row r="478" spans="29:55">
      <c r="AC478" s="10" t="str">
        <f t="shared" ref="AC478:AC541" si="179">IF($E478=$AD$1,IF($G478=$AE$1,A478,""),"")</f>
        <v/>
      </c>
      <c r="AD478" s="10" t="str">
        <f t="shared" ref="AD478:AD541" si="180">IF($E478=$AD$1,IF($G478=$AE$1,E478,""),"")</f>
        <v/>
      </c>
      <c r="AE478" s="10" t="str">
        <f t="shared" ref="AE478:AE541" si="181">IF($E478=$AD$1,IF($G478=$AE$1,F478,""),"")</f>
        <v/>
      </c>
      <c r="AF478" s="10" t="str">
        <f t="shared" ref="AF478:AF541" si="182">IF($E478=$AD$1,IF($G478=$AE$1,G478,""),"")</f>
        <v/>
      </c>
      <c r="AG478" s="10" t="str">
        <f t="shared" ref="AG478:AG541" si="183">IF($E478=$AD$1,IF($G478=$AE$1,I478,""),"")</f>
        <v/>
      </c>
      <c r="AH478" s="10" t="str">
        <f t="shared" ref="AH478:AH541" si="184">IF($E478=$AD$1,IF($G478=$AE$1,J478,""),"")</f>
        <v/>
      </c>
      <c r="AI478" s="10" t="str">
        <f t="shared" ref="AI478:AI541" si="185">IF($E478=$AD$1,IF($G478=$AE$1,K478,""),"")</f>
        <v/>
      </c>
      <c r="AJ478" s="10" t="str">
        <f t="shared" ref="AJ478:AJ541" si="186">IF($E478=$AD$1,IF($G478=$AE$1,B478,""),"")</f>
        <v/>
      </c>
      <c r="AK478" s="10" t="str">
        <f t="shared" ref="AK478:AK541" si="187">IF($E478=$AD$1,IF($G478=$AE$1,C478,""),"")</f>
        <v/>
      </c>
      <c r="AN478" s="10" t="str">
        <f t="shared" ref="AN478:AN541" si="188">LEFT(AO478,7)</f>
        <v/>
      </c>
      <c r="AO478" s="10" t="str">
        <f t="shared" ref="AO478:AO541" si="189">IF(AF478=$AE$1,AJ478&amp;"/"&amp;AK478&amp;" "&amp;AD478,"")</f>
        <v/>
      </c>
      <c r="AP478" s="10" t="str">
        <f t="shared" ref="AP478:AP541" si="190">IF(AO478&lt;&gt;"",AI478,"")</f>
        <v/>
      </c>
      <c r="AT478" s="10" t="str">
        <f t="shared" ref="AT478:AT541" si="191">IF($Q478=$AD$1,N478,"")</f>
        <v/>
      </c>
      <c r="AU478" s="10" t="str">
        <f t="shared" ref="AU478:AU541" si="192">IF($Q478=$AD$1,O478,"")</f>
        <v/>
      </c>
      <c r="AV478" s="10" t="str">
        <f t="shared" ref="AV478:AV541" si="193">IF($Q478=$AD$1,P478,"")</f>
        <v/>
      </c>
      <c r="AW478" s="10" t="str">
        <f t="shared" ref="AW478:AW541" si="194">IF($Q478=$AD$1,T478,"")</f>
        <v/>
      </c>
      <c r="AX478" s="10" t="str">
        <f t="shared" ref="AX478:AX541" si="195">IF(AW478&lt;&gt;"",AW478&amp;" "&amp;$AD$1,"")</f>
        <v/>
      </c>
      <c r="AY478" s="10" t="str">
        <f t="shared" si="176"/>
        <v/>
      </c>
      <c r="AZ478" s="10" t="str">
        <f t="shared" ref="AZ478:AZ541" si="196">IF(AY478="","",AV478/AY478)</f>
        <v/>
      </c>
      <c r="BA478" s="10" t="str">
        <f t="shared" si="178"/>
        <v/>
      </c>
      <c r="BB478" s="10" t="str">
        <f>IFERROR(IF(AW478="","",VLOOKUP(AW478,SUSS!R:S,2,FALSE)),AY478*SUSS!$M$2)</f>
        <v/>
      </c>
      <c r="BC478" s="10" t="str">
        <f t="shared" si="177"/>
        <v/>
      </c>
    </row>
    <row r="479" spans="29:55">
      <c r="AC479" s="10" t="str">
        <f t="shared" si="179"/>
        <v/>
      </c>
      <c r="AD479" s="10" t="str">
        <f t="shared" si="180"/>
        <v/>
      </c>
      <c r="AE479" s="10" t="str">
        <f t="shared" si="181"/>
        <v/>
      </c>
      <c r="AF479" s="10" t="str">
        <f t="shared" si="182"/>
        <v/>
      </c>
      <c r="AG479" s="10" t="str">
        <f t="shared" si="183"/>
        <v/>
      </c>
      <c r="AH479" s="10" t="str">
        <f t="shared" si="184"/>
        <v/>
      </c>
      <c r="AI479" s="10" t="str">
        <f t="shared" si="185"/>
        <v/>
      </c>
      <c r="AJ479" s="10" t="str">
        <f t="shared" si="186"/>
        <v/>
      </c>
      <c r="AK479" s="10" t="str">
        <f t="shared" si="187"/>
        <v/>
      </c>
      <c r="AN479" s="10" t="str">
        <f t="shared" si="188"/>
        <v/>
      </c>
      <c r="AO479" s="10" t="str">
        <f t="shared" si="189"/>
        <v/>
      </c>
      <c r="AP479" s="10" t="str">
        <f t="shared" si="190"/>
        <v/>
      </c>
      <c r="AT479" s="10" t="str">
        <f t="shared" si="191"/>
        <v/>
      </c>
      <c r="AU479" s="10" t="str">
        <f t="shared" si="192"/>
        <v/>
      </c>
      <c r="AV479" s="10" t="str">
        <f t="shared" si="193"/>
        <v/>
      </c>
      <c r="AW479" s="10" t="str">
        <f t="shared" si="194"/>
        <v/>
      </c>
      <c r="AX479" s="10" t="str">
        <f t="shared" si="195"/>
        <v/>
      </c>
      <c r="AY479" s="10" t="str">
        <f t="shared" si="176"/>
        <v/>
      </c>
      <c r="AZ479" s="10" t="str">
        <f t="shared" si="196"/>
        <v/>
      </c>
      <c r="BA479" s="10" t="str">
        <f t="shared" si="178"/>
        <v/>
      </c>
      <c r="BB479" s="10" t="str">
        <f>IFERROR(IF(AW479="","",VLOOKUP(AW479,SUSS!R:S,2,FALSE)),AY479*SUSS!$M$2)</f>
        <v/>
      </c>
      <c r="BC479" s="10" t="str">
        <f t="shared" si="177"/>
        <v/>
      </c>
    </row>
    <row r="480" spans="29:55">
      <c r="AC480" s="10" t="str">
        <f t="shared" si="179"/>
        <v/>
      </c>
      <c r="AD480" s="10" t="str">
        <f t="shared" si="180"/>
        <v/>
      </c>
      <c r="AE480" s="10" t="str">
        <f t="shared" si="181"/>
        <v/>
      </c>
      <c r="AF480" s="10" t="str">
        <f t="shared" si="182"/>
        <v/>
      </c>
      <c r="AG480" s="10" t="str">
        <f t="shared" si="183"/>
        <v/>
      </c>
      <c r="AH480" s="10" t="str">
        <f t="shared" si="184"/>
        <v/>
      </c>
      <c r="AI480" s="10" t="str">
        <f t="shared" si="185"/>
        <v/>
      </c>
      <c r="AJ480" s="10" t="str">
        <f t="shared" si="186"/>
        <v/>
      </c>
      <c r="AK480" s="10" t="str">
        <f t="shared" si="187"/>
        <v/>
      </c>
      <c r="AN480" s="10" t="str">
        <f t="shared" si="188"/>
        <v/>
      </c>
      <c r="AO480" s="10" t="str">
        <f t="shared" si="189"/>
        <v/>
      </c>
      <c r="AP480" s="10" t="str">
        <f t="shared" si="190"/>
        <v/>
      </c>
      <c r="AT480" s="10" t="str">
        <f t="shared" si="191"/>
        <v/>
      </c>
      <c r="AU480" s="10" t="str">
        <f t="shared" si="192"/>
        <v/>
      </c>
      <c r="AV480" s="10" t="str">
        <f t="shared" si="193"/>
        <v/>
      </c>
      <c r="AW480" s="10" t="str">
        <f t="shared" si="194"/>
        <v/>
      </c>
      <c r="AX480" s="10" t="str">
        <f t="shared" si="195"/>
        <v/>
      </c>
      <c r="AY480" s="10" t="str">
        <f t="shared" si="176"/>
        <v/>
      </c>
      <c r="AZ480" s="10" t="str">
        <f t="shared" si="196"/>
        <v/>
      </c>
      <c r="BA480" s="10" t="str">
        <f t="shared" si="178"/>
        <v/>
      </c>
      <c r="BB480" s="10" t="str">
        <f>IFERROR(IF(AW480="","",VLOOKUP(AW480,SUSS!R:S,2,FALSE)),AY480*SUSS!$M$2)</f>
        <v/>
      </c>
      <c r="BC480" s="10" t="str">
        <f t="shared" si="177"/>
        <v/>
      </c>
    </row>
    <row r="481" spans="29:55">
      <c r="AC481" s="10" t="str">
        <f t="shared" si="179"/>
        <v/>
      </c>
      <c r="AD481" s="10" t="str">
        <f t="shared" si="180"/>
        <v/>
      </c>
      <c r="AE481" s="10" t="str">
        <f t="shared" si="181"/>
        <v/>
      </c>
      <c r="AF481" s="10" t="str">
        <f t="shared" si="182"/>
        <v/>
      </c>
      <c r="AG481" s="10" t="str">
        <f t="shared" si="183"/>
        <v/>
      </c>
      <c r="AH481" s="10" t="str">
        <f t="shared" si="184"/>
        <v/>
      </c>
      <c r="AI481" s="10" t="str">
        <f t="shared" si="185"/>
        <v/>
      </c>
      <c r="AJ481" s="10" t="str">
        <f t="shared" si="186"/>
        <v/>
      </c>
      <c r="AK481" s="10" t="str">
        <f t="shared" si="187"/>
        <v/>
      </c>
      <c r="AN481" s="10" t="str">
        <f t="shared" si="188"/>
        <v/>
      </c>
      <c r="AO481" s="10" t="str">
        <f t="shared" si="189"/>
        <v/>
      </c>
      <c r="AP481" s="10" t="str">
        <f t="shared" si="190"/>
        <v/>
      </c>
      <c r="AT481" s="10" t="str">
        <f t="shared" si="191"/>
        <v/>
      </c>
      <c r="AU481" s="10" t="str">
        <f t="shared" si="192"/>
        <v/>
      </c>
      <c r="AV481" s="10" t="str">
        <f t="shared" si="193"/>
        <v/>
      </c>
      <c r="AW481" s="10" t="str">
        <f t="shared" si="194"/>
        <v/>
      </c>
      <c r="AX481" s="10" t="str">
        <f t="shared" si="195"/>
        <v/>
      </c>
      <c r="AY481" s="10" t="str">
        <f t="shared" si="176"/>
        <v/>
      </c>
      <c r="AZ481" s="10" t="str">
        <f t="shared" si="196"/>
        <v/>
      </c>
      <c r="BA481" s="10" t="str">
        <f t="shared" si="178"/>
        <v/>
      </c>
      <c r="BB481" s="10" t="str">
        <f>IFERROR(IF(AW481="","",VLOOKUP(AW481,SUSS!R:S,2,FALSE)),AY481*SUSS!$M$2)</f>
        <v/>
      </c>
      <c r="BC481" s="10" t="str">
        <f t="shared" si="177"/>
        <v/>
      </c>
    </row>
    <row r="482" spans="29:55">
      <c r="AC482" s="10" t="str">
        <f t="shared" si="179"/>
        <v/>
      </c>
      <c r="AD482" s="10" t="str">
        <f t="shared" si="180"/>
        <v/>
      </c>
      <c r="AE482" s="10" t="str">
        <f t="shared" si="181"/>
        <v/>
      </c>
      <c r="AF482" s="10" t="str">
        <f t="shared" si="182"/>
        <v/>
      </c>
      <c r="AG482" s="10" t="str">
        <f t="shared" si="183"/>
        <v/>
      </c>
      <c r="AH482" s="10" t="str">
        <f t="shared" si="184"/>
        <v/>
      </c>
      <c r="AI482" s="10" t="str">
        <f t="shared" si="185"/>
        <v/>
      </c>
      <c r="AJ482" s="10" t="str">
        <f t="shared" si="186"/>
        <v/>
      </c>
      <c r="AK482" s="10" t="str">
        <f t="shared" si="187"/>
        <v/>
      </c>
      <c r="AN482" s="10" t="str">
        <f t="shared" si="188"/>
        <v/>
      </c>
      <c r="AO482" s="10" t="str">
        <f t="shared" si="189"/>
        <v/>
      </c>
      <c r="AP482" s="10" t="str">
        <f t="shared" si="190"/>
        <v/>
      </c>
      <c r="AT482" s="10" t="str">
        <f t="shared" si="191"/>
        <v/>
      </c>
      <c r="AU482" s="10" t="str">
        <f t="shared" si="192"/>
        <v/>
      </c>
      <c r="AV482" s="10" t="str">
        <f t="shared" si="193"/>
        <v/>
      </c>
      <c r="AW482" s="10" t="str">
        <f t="shared" si="194"/>
        <v/>
      </c>
      <c r="AX482" s="10" t="str">
        <f t="shared" si="195"/>
        <v/>
      </c>
      <c r="AY482" s="10" t="str">
        <f t="shared" si="176"/>
        <v/>
      </c>
      <c r="AZ482" s="10" t="str">
        <f t="shared" si="196"/>
        <v/>
      </c>
      <c r="BA482" s="10" t="str">
        <f t="shared" si="178"/>
        <v/>
      </c>
      <c r="BB482" s="10" t="str">
        <f>IFERROR(IF(AW482="","",VLOOKUP(AW482,SUSS!R:S,2,FALSE)),AY482*SUSS!$M$2)</f>
        <v/>
      </c>
      <c r="BC482" s="10" t="str">
        <f t="shared" si="177"/>
        <v/>
      </c>
    </row>
    <row r="483" spans="29:55">
      <c r="AC483" s="10" t="str">
        <f t="shared" si="179"/>
        <v/>
      </c>
      <c r="AD483" s="10" t="str">
        <f t="shared" si="180"/>
        <v/>
      </c>
      <c r="AE483" s="10" t="str">
        <f t="shared" si="181"/>
        <v/>
      </c>
      <c r="AF483" s="10" t="str">
        <f t="shared" si="182"/>
        <v/>
      </c>
      <c r="AG483" s="10" t="str">
        <f t="shared" si="183"/>
        <v/>
      </c>
      <c r="AH483" s="10" t="str">
        <f t="shared" si="184"/>
        <v/>
      </c>
      <c r="AI483" s="10" t="str">
        <f t="shared" si="185"/>
        <v/>
      </c>
      <c r="AJ483" s="10" t="str">
        <f t="shared" si="186"/>
        <v/>
      </c>
      <c r="AK483" s="10" t="str">
        <f t="shared" si="187"/>
        <v/>
      </c>
      <c r="AN483" s="10" t="str">
        <f t="shared" si="188"/>
        <v/>
      </c>
      <c r="AO483" s="10" t="str">
        <f t="shared" si="189"/>
        <v/>
      </c>
      <c r="AP483" s="10" t="str">
        <f t="shared" si="190"/>
        <v/>
      </c>
      <c r="AT483" s="10" t="str">
        <f t="shared" si="191"/>
        <v/>
      </c>
      <c r="AU483" s="10" t="str">
        <f t="shared" si="192"/>
        <v/>
      </c>
      <c r="AV483" s="10" t="str">
        <f t="shared" si="193"/>
        <v/>
      </c>
      <c r="AW483" s="10" t="str">
        <f t="shared" si="194"/>
        <v/>
      </c>
      <c r="AX483" s="10" t="str">
        <f t="shared" si="195"/>
        <v/>
      </c>
      <c r="AY483" s="10" t="str">
        <f t="shared" si="176"/>
        <v/>
      </c>
      <c r="AZ483" s="10" t="str">
        <f t="shared" si="196"/>
        <v/>
      </c>
      <c r="BA483" s="10" t="str">
        <f t="shared" si="178"/>
        <v/>
      </c>
      <c r="BB483" s="10" t="str">
        <f>IFERROR(IF(AW483="","",VLOOKUP(AW483,SUSS!R:S,2,FALSE)),AY483*SUSS!$M$2)</f>
        <v/>
      </c>
      <c r="BC483" s="10" t="str">
        <f t="shared" si="177"/>
        <v/>
      </c>
    </row>
    <row r="484" spans="29:55">
      <c r="AC484" s="10" t="str">
        <f t="shared" si="179"/>
        <v/>
      </c>
      <c r="AD484" s="10" t="str">
        <f t="shared" si="180"/>
        <v/>
      </c>
      <c r="AE484" s="10" t="str">
        <f t="shared" si="181"/>
        <v/>
      </c>
      <c r="AF484" s="10" t="str">
        <f t="shared" si="182"/>
        <v/>
      </c>
      <c r="AG484" s="10" t="str">
        <f t="shared" si="183"/>
        <v/>
      </c>
      <c r="AH484" s="10" t="str">
        <f t="shared" si="184"/>
        <v/>
      </c>
      <c r="AI484" s="10" t="str">
        <f t="shared" si="185"/>
        <v/>
      </c>
      <c r="AJ484" s="10" t="str">
        <f t="shared" si="186"/>
        <v/>
      </c>
      <c r="AK484" s="10" t="str">
        <f t="shared" si="187"/>
        <v/>
      </c>
      <c r="AN484" s="10" t="str">
        <f t="shared" si="188"/>
        <v/>
      </c>
      <c r="AO484" s="10" t="str">
        <f t="shared" si="189"/>
        <v/>
      </c>
      <c r="AP484" s="10" t="str">
        <f t="shared" si="190"/>
        <v/>
      </c>
      <c r="AT484" s="10" t="str">
        <f t="shared" si="191"/>
        <v/>
      </c>
      <c r="AU484" s="10" t="str">
        <f t="shared" si="192"/>
        <v/>
      </c>
      <c r="AV484" s="10" t="str">
        <f t="shared" si="193"/>
        <v/>
      </c>
      <c r="AW484" s="10" t="str">
        <f t="shared" si="194"/>
        <v/>
      </c>
      <c r="AX484" s="10" t="str">
        <f t="shared" si="195"/>
        <v/>
      </c>
      <c r="AY484" s="10" t="str">
        <f t="shared" si="176"/>
        <v/>
      </c>
      <c r="AZ484" s="10" t="str">
        <f t="shared" si="196"/>
        <v/>
      </c>
      <c r="BA484" s="10" t="str">
        <f t="shared" si="178"/>
        <v/>
      </c>
      <c r="BB484" s="10" t="str">
        <f>IFERROR(IF(AW484="","",VLOOKUP(AW484,SUSS!R:S,2,FALSE)),AY484*SUSS!$M$2)</f>
        <v/>
      </c>
      <c r="BC484" s="10" t="str">
        <f t="shared" si="177"/>
        <v/>
      </c>
    </row>
    <row r="485" spans="29:55">
      <c r="AC485" s="10" t="str">
        <f t="shared" si="179"/>
        <v/>
      </c>
      <c r="AD485" s="10" t="str">
        <f t="shared" si="180"/>
        <v/>
      </c>
      <c r="AE485" s="10" t="str">
        <f t="shared" si="181"/>
        <v/>
      </c>
      <c r="AF485" s="10" t="str">
        <f t="shared" si="182"/>
        <v/>
      </c>
      <c r="AG485" s="10" t="str">
        <f t="shared" si="183"/>
        <v/>
      </c>
      <c r="AH485" s="10" t="str">
        <f t="shared" si="184"/>
        <v/>
      </c>
      <c r="AI485" s="10" t="str">
        <f t="shared" si="185"/>
        <v/>
      </c>
      <c r="AJ485" s="10" t="str">
        <f t="shared" si="186"/>
        <v/>
      </c>
      <c r="AK485" s="10" t="str">
        <f t="shared" si="187"/>
        <v/>
      </c>
      <c r="AN485" s="10" t="str">
        <f t="shared" si="188"/>
        <v/>
      </c>
      <c r="AO485" s="10" t="str">
        <f t="shared" si="189"/>
        <v/>
      </c>
      <c r="AP485" s="10" t="str">
        <f t="shared" si="190"/>
        <v/>
      </c>
      <c r="AT485" s="10" t="str">
        <f t="shared" si="191"/>
        <v/>
      </c>
      <c r="AU485" s="10" t="str">
        <f t="shared" si="192"/>
        <v/>
      </c>
      <c r="AV485" s="10" t="str">
        <f t="shared" si="193"/>
        <v/>
      </c>
      <c r="AW485" s="10" t="str">
        <f t="shared" si="194"/>
        <v/>
      </c>
      <c r="AX485" s="10" t="str">
        <f t="shared" si="195"/>
        <v/>
      </c>
      <c r="AY485" s="10" t="str">
        <f t="shared" si="176"/>
        <v/>
      </c>
      <c r="AZ485" s="10" t="str">
        <f t="shared" si="196"/>
        <v/>
      </c>
      <c r="BA485" s="10" t="str">
        <f t="shared" si="178"/>
        <v/>
      </c>
      <c r="BB485" s="10" t="str">
        <f>IFERROR(IF(AW485="","",VLOOKUP(AW485,SUSS!R:S,2,FALSE)),AY485*SUSS!$M$2)</f>
        <v/>
      </c>
      <c r="BC485" s="10" t="str">
        <f t="shared" si="177"/>
        <v/>
      </c>
    </row>
    <row r="486" spans="29:55">
      <c r="AC486" s="10" t="str">
        <f t="shared" si="179"/>
        <v/>
      </c>
      <c r="AD486" s="10" t="str">
        <f t="shared" si="180"/>
        <v/>
      </c>
      <c r="AE486" s="10" t="str">
        <f t="shared" si="181"/>
        <v/>
      </c>
      <c r="AF486" s="10" t="str">
        <f t="shared" si="182"/>
        <v/>
      </c>
      <c r="AG486" s="10" t="str">
        <f t="shared" si="183"/>
        <v/>
      </c>
      <c r="AH486" s="10" t="str">
        <f t="shared" si="184"/>
        <v/>
      </c>
      <c r="AI486" s="10" t="str">
        <f t="shared" si="185"/>
        <v/>
      </c>
      <c r="AJ486" s="10" t="str">
        <f t="shared" si="186"/>
        <v/>
      </c>
      <c r="AK486" s="10" t="str">
        <f t="shared" si="187"/>
        <v/>
      </c>
      <c r="AN486" s="10" t="str">
        <f t="shared" si="188"/>
        <v/>
      </c>
      <c r="AO486" s="10" t="str">
        <f t="shared" si="189"/>
        <v/>
      </c>
      <c r="AP486" s="10" t="str">
        <f t="shared" si="190"/>
        <v/>
      </c>
      <c r="AT486" s="10" t="str">
        <f t="shared" si="191"/>
        <v/>
      </c>
      <c r="AU486" s="10" t="str">
        <f t="shared" si="192"/>
        <v/>
      </c>
      <c r="AV486" s="10" t="str">
        <f t="shared" si="193"/>
        <v/>
      </c>
      <c r="AW486" s="10" t="str">
        <f t="shared" si="194"/>
        <v/>
      </c>
      <c r="AX486" s="10" t="str">
        <f t="shared" si="195"/>
        <v/>
      </c>
      <c r="AY486" s="10" t="str">
        <f t="shared" si="176"/>
        <v/>
      </c>
      <c r="AZ486" s="10" t="str">
        <f t="shared" si="196"/>
        <v/>
      </c>
      <c r="BA486" s="10" t="str">
        <f t="shared" si="178"/>
        <v/>
      </c>
      <c r="BB486" s="10" t="str">
        <f>IFERROR(IF(AW486="","",VLOOKUP(AW486,SUSS!R:S,2,FALSE)),AY486*SUSS!$M$2)</f>
        <v/>
      </c>
      <c r="BC486" s="10" t="str">
        <f t="shared" si="177"/>
        <v/>
      </c>
    </row>
    <row r="487" spans="29:55">
      <c r="AC487" s="10" t="str">
        <f t="shared" si="179"/>
        <v/>
      </c>
      <c r="AD487" s="10" t="str">
        <f t="shared" si="180"/>
        <v/>
      </c>
      <c r="AE487" s="10" t="str">
        <f t="shared" si="181"/>
        <v/>
      </c>
      <c r="AF487" s="10" t="str">
        <f t="shared" si="182"/>
        <v/>
      </c>
      <c r="AG487" s="10" t="str">
        <f t="shared" si="183"/>
        <v/>
      </c>
      <c r="AH487" s="10" t="str">
        <f t="shared" si="184"/>
        <v/>
      </c>
      <c r="AI487" s="10" t="str">
        <f t="shared" si="185"/>
        <v/>
      </c>
      <c r="AJ487" s="10" t="str">
        <f t="shared" si="186"/>
        <v/>
      </c>
      <c r="AK487" s="10" t="str">
        <f t="shared" si="187"/>
        <v/>
      </c>
      <c r="AN487" s="10" t="str">
        <f t="shared" si="188"/>
        <v/>
      </c>
      <c r="AO487" s="10" t="str">
        <f t="shared" si="189"/>
        <v/>
      </c>
      <c r="AP487" s="10" t="str">
        <f t="shared" si="190"/>
        <v/>
      </c>
      <c r="AT487" s="10" t="str">
        <f t="shared" si="191"/>
        <v/>
      </c>
      <c r="AU487" s="10" t="str">
        <f t="shared" si="192"/>
        <v/>
      </c>
      <c r="AV487" s="10" t="str">
        <f t="shared" si="193"/>
        <v/>
      </c>
      <c r="AW487" s="10" t="str">
        <f t="shared" si="194"/>
        <v/>
      </c>
      <c r="AX487" s="10" t="str">
        <f t="shared" si="195"/>
        <v/>
      </c>
      <c r="AY487" s="10" t="str">
        <f t="shared" si="176"/>
        <v/>
      </c>
      <c r="AZ487" s="10" t="str">
        <f t="shared" si="196"/>
        <v/>
      </c>
      <c r="BA487" s="10" t="str">
        <f t="shared" si="178"/>
        <v/>
      </c>
      <c r="BB487" s="10" t="str">
        <f>IFERROR(IF(AW487="","",VLOOKUP(AW487,SUSS!R:S,2,FALSE)),AY487*SUSS!$M$2)</f>
        <v/>
      </c>
      <c r="BC487" s="10" t="str">
        <f t="shared" si="177"/>
        <v/>
      </c>
    </row>
    <row r="488" spans="29:55">
      <c r="AC488" s="10" t="str">
        <f t="shared" si="179"/>
        <v/>
      </c>
      <c r="AD488" s="10" t="str">
        <f t="shared" si="180"/>
        <v/>
      </c>
      <c r="AE488" s="10" t="str">
        <f t="shared" si="181"/>
        <v/>
      </c>
      <c r="AF488" s="10" t="str">
        <f t="shared" si="182"/>
        <v/>
      </c>
      <c r="AG488" s="10" t="str">
        <f t="shared" si="183"/>
        <v/>
      </c>
      <c r="AH488" s="10" t="str">
        <f t="shared" si="184"/>
        <v/>
      </c>
      <c r="AI488" s="10" t="str">
        <f t="shared" si="185"/>
        <v/>
      </c>
      <c r="AJ488" s="10" t="str">
        <f t="shared" si="186"/>
        <v/>
      </c>
      <c r="AK488" s="10" t="str">
        <f t="shared" si="187"/>
        <v/>
      </c>
      <c r="AN488" s="10" t="str">
        <f t="shared" si="188"/>
        <v/>
      </c>
      <c r="AO488" s="10" t="str">
        <f t="shared" si="189"/>
        <v/>
      </c>
      <c r="AP488" s="10" t="str">
        <f t="shared" si="190"/>
        <v/>
      </c>
      <c r="AT488" s="10" t="str">
        <f t="shared" si="191"/>
        <v/>
      </c>
      <c r="AU488" s="10" t="str">
        <f t="shared" si="192"/>
        <v/>
      </c>
      <c r="AV488" s="10" t="str">
        <f t="shared" si="193"/>
        <v/>
      </c>
      <c r="AW488" s="10" t="str">
        <f t="shared" si="194"/>
        <v/>
      </c>
      <c r="AX488" s="10" t="str">
        <f t="shared" si="195"/>
        <v/>
      </c>
      <c r="AY488" s="10" t="str">
        <f t="shared" si="176"/>
        <v/>
      </c>
      <c r="AZ488" s="10" t="str">
        <f t="shared" si="196"/>
        <v/>
      </c>
      <c r="BA488" s="10" t="str">
        <f t="shared" si="178"/>
        <v/>
      </c>
      <c r="BB488" s="10" t="str">
        <f>IFERROR(IF(AW488="","",VLOOKUP(AW488,SUSS!R:S,2,FALSE)),AY488*SUSS!$M$2)</f>
        <v/>
      </c>
      <c r="BC488" s="10" t="str">
        <f t="shared" si="177"/>
        <v/>
      </c>
    </row>
    <row r="489" spans="29:55">
      <c r="AC489" s="10" t="str">
        <f t="shared" si="179"/>
        <v/>
      </c>
      <c r="AD489" s="10" t="str">
        <f t="shared" si="180"/>
        <v/>
      </c>
      <c r="AE489" s="10" t="str">
        <f t="shared" si="181"/>
        <v/>
      </c>
      <c r="AF489" s="10" t="str">
        <f t="shared" si="182"/>
        <v/>
      </c>
      <c r="AG489" s="10" t="str">
        <f t="shared" si="183"/>
        <v/>
      </c>
      <c r="AH489" s="10" t="str">
        <f t="shared" si="184"/>
        <v/>
      </c>
      <c r="AI489" s="10" t="str">
        <f t="shared" si="185"/>
        <v/>
      </c>
      <c r="AJ489" s="10" t="str">
        <f t="shared" si="186"/>
        <v/>
      </c>
      <c r="AK489" s="10" t="str">
        <f t="shared" si="187"/>
        <v/>
      </c>
      <c r="AN489" s="10" t="str">
        <f t="shared" si="188"/>
        <v/>
      </c>
      <c r="AO489" s="10" t="str">
        <f t="shared" si="189"/>
        <v/>
      </c>
      <c r="AP489" s="10" t="str">
        <f t="shared" si="190"/>
        <v/>
      </c>
      <c r="AT489" s="10" t="str">
        <f t="shared" si="191"/>
        <v/>
      </c>
      <c r="AU489" s="10" t="str">
        <f t="shared" si="192"/>
        <v/>
      </c>
      <c r="AV489" s="10" t="str">
        <f t="shared" si="193"/>
        <v/>
      </c>
      <c r="AW489" s="10" t="str">
        <f t="shared" si="194"/>
        <v/>
      </c>
      <c r="AX489" s="10" t="str">
        <f t="shared" si="195"/>
        <v/>
      </c>
      <c r="AY489" s="10" t="str">
        <f t="shared" si="176"/>
        <v/>
      </c>
      <c r="AZ489" s="10" t="str">
        <f t="shared" si="196"/>
        <v/>
      </c>
      <c r="BA489" s="10" t="str">
        <f t="shared" si="178"/>
        <v/>
      </c>
      <c r="BB489" s="10" t="str">
        <f>IFERROR(IF(AW489="","",VLOOKUP(AW489,SUSS!R:S,2,FALSE)),AY489*SUSS!$M$2)</f>
        <v/>
      </c>
      <c r="BC489" s="10" t="str">
        <f t="shared" si="177"/>
        <v/>
      </c>
    </row>
    <row r="490" spans="29:55">
      <c r="AC490" s="10" t="str">
        <f t="shared" si="179"/>
        <v/>
      </c>
      <c r="AD490" s="10" t="str">
        <f t="shared" si="180"/>
        <v/>
      </c>
      <c r="AE490" s="10" t="str">
        <f t="shared" si="181"/>
        <v/>
      </c>
      <c r="AF490" s="10" t="str">
        <f t="shared" si="182"/>
        <v/>
      </c>
      <c r="AG490" s="10" t="str">
        <f t="shared" si="183"/>
        <v/>
      </c>
      <c r="AH490" s="10" t="str">
        <f t="shared" si="184"/>
        <v/>
      </c>
      <c r="AI490" s="10" t="str">
        <f t="shared" si="185"/>
        <v/>
      </c>
      <c r="AJ490" s="10" t="str">
        <f t="shared" si="186"/>
        <v/>
      </c>
      <c r="AK490" s="10" t="str">
        <f t="shared" si="187"/>
        <v/>
      </c>
      <c r="AN490" s="10" t="str">
        <f t="shared" si="188"/>
        <v/>
      </c>
      <c r="AO490" s="10" t="str">
        <f t="shared" si="189"/>
        <v/>
      </c>
      <c r="AP490" s="10" t="str">
        <f t="shared" si="190"/>
        <v/>
      </c>
      <c r="AT490" s="10" t="str">
        <f t="shared" si="191"/>
        <v/>
      </c>
      <c r="AU490" s="10" t="str">
        <f t="shared" si="192"/>
        <v/>
      </c>
      <c r="AV490" s="10" t="str">
        <f t="shared" si="193"/>
        <v/>
      </c>
      <c r="AW490" s="10" t="str">
        <f t="shared" si="194"/>
        <v/>
      </c>
      <c r="AX490" s="10" t="str">
        <f t="shared" si="195"/>
        <v/>
      </c>
      <c r="AY490" s="10" t="str">
        <f t="shared" si="176"/>
        <v/>
      </c>
      <c r="AZ490" s="10" t="str">
        <f t="shared" si="196"/>
        <v/>
      </c>
      <c r="BA490" s="10" t="str">
        <f t="shared" si="178"/>
        <v/>
      </c>
      <c r="BB490" s="10" t="str">
        <f>IFERROR(IF(AW490="","",VLOOKUP(AW490,SUSS!R:S,2,FALSE)),AY490*SUSS!$M$2)</f>
        <v/>
      </c>
      <c r="BC490" s="10" t="str">
        <f t="shared" si="177"/>
        <v/>
      </c>
    </row>
    <row r="491" spans="29:55">
      <c r="AC491" s="10" t="str">
        <f t="shared" si="179"/>
        <v/>
      </c>
      <c r="AD491" s="10" t="str">
        <f t="shared" si="180"/>
        <v/>
      </c>
      <c r="AE491" s="10" t="str">
        <f t="shared" si="181"/>
        <v/>
      </c>
      <c r="AF491" s="10" t="str">
        <f t="shared" si="182"/>
        <v/>
      </c>
      <c r="AG491" s="10" t="str">
        <f t="shared" si="183"/>
        <v/>
      </c>
      <c r="AH491" s="10" t="str">
        <f t="shared" si="184"/>
        <v/>
      </c>
      <c r="AI491" s="10" t="str">
        <f t="shared" si="185"/>
        <v/>
      </c>
      <c r="AJ491" s="10" t="str">
        <f t="shared" si="186"/>
        <v/>
      </c>
      <c r="AK491" s="10" t="str">
        <f t="shared" si="187"/>
        <v/>
      </c>
      <c r="AN491" s="10" t="str">
        <f t="shared" si="188"/>
        <v/>
      </c>
      <c r="AO491" s="10" t="str">
        <f t="shared" si="189"/>
        <v/>
      </c>
      <c r="AP491" s="10" t="str">
        <f t="shared" si="190"/>
        <v/>
      </c>
      <c r="AT491" s="10" t="str">
        <f t="shared" si="191"/>
        <v/>
      </c>
      <c r="AU491" s="10" t="str">
        <f t="shared" si="192"/>
        <v/>
      </c>
      <c r="AV491" s="10" t="str">
        <f t="shared" si="193"/>
        <v/>
      </c>
      <c r="AW491" s="10" t="str">
        <f t="shared" si="194"/>
        <v/>
      </c>
      <c r="AX491" s="10" t="str">
        <f t="shared" si="195"/>
        <v/>
      </c>
      <c r="AY491" s="10" t="str">
        <f t="shared" si="176"/>
        <v/>
      </c>
      <c r="AZ491" s="10" t="str">
        <f t="shared" si="196"/>
        <v/>
      </c>
      <c r="BA491" s="10" t="str">
        <f t="shared" si="178"/>
        <v/>
      </c>
      <c r="BB491" s="10" t="str">
        <f>IFERROR(IF(AW491="","",VLOOKUP(AW491,SUSS!R:S,2,FALSE)),AY491*SUSS!$M$2)</f>
        <v/>
      </c>
      <c r="BC491" s="10" t="str">
        <f t="shared" si="177"/>
        <v/>
      </c>
    </row>
    <row r="492" spans="29:55">
      <c r="AC492" s="10" t="str">
        <f t="shared" si="179"/>
        <v/>
      </c>
      <c r="AD492" s="10" t="str">
        <f t="shared" si="180"/>
        <v/>
      </c>
      <c r="AE492" s="10" t="str">
        <f t="shared" si="181"/>
        <v/>
      </c>
      <c r="AF492" s="10" t="str">
        <f t="shared" si="182"/>
        <v/>
      </c>
      <c r="AG492" s="10" t="str">
        <f t="shared" si="183"/>
        <v/>
      </c>
      <c r="AH492" s="10" t="str">
        <f t="shared" si="184"/>
        <v/>
      </c>
      <c r="AI492" s="10" t="str">
        <f t="shared" si="185"/>
        <v/>
      </c>
      <c r="AJ492" s="10" t="str">
        <f t="shared" si="186"/>
        <v/>
      </c>
      <c r="AK492" s="10" t="str">
        <f t="shared" si="187"/>
        <v/>
      </c>
      <c r="AN492" s="10" t="str">
        <f t="shared" si="188"/>
        <v/>
      </c>
      <c r="AO492" s="10" t="str">
        <f t="shared" si="189"/>
        <v/>
      </c>
      <c r="AP492" s="10" t="str">
        <f t="shared" si="190"/>
        <v/>
      </c>
      <c r="AT492" s="10" t="str">
        <f t="shared" si="191"/>
        <v/>
      </c>
      <c r="AU492" s="10" t="str">
        <f t="shared" si="192"/>
        <v/>
      </c>
      <c r="AV492" s="10" t="str">
        <f t="shared" si="193"/>
        <v/>
      </c>
      <c r="AW492" s="10" t="str">
        <f t="shared" si="194"/>
        <v/>
      </c>
      <c r="AX492" s="10" t="str">
        <f t="shared" si="195"/>
        <v/>
      </c>
      <c r="AY492" s="10" t="str">
        <f t="shared" si="176"/>
        <v/>
      </c>
      <c r="AZ492" s="10" t="str">
        <f t="shared" si="196"/>
        <v/>
      </c>
      <c r="BA492" s="10" t="str">
        <f t="shared" si="178"/>
        <v/>
      </c>
      <c r="BB492" s="10" t="str">
        <f>IFERROR(IF(AW492="","",VLOOKUP(AW492,SUSS!R:S,2,FALSE)),AY492*SUSS!$M$2)</f>
        <v/>
      </c>
      <c r="BC492" s="10" t="str">
        <f t="shared" si="177"/>
        <v/>
      </c>
    </row>
    <row r="493" spans="29:55">
      <c r="AC493" s="10" t="str">
        <f t="shared" si="179"/>
        <v/>
      </c>
      <c r="AD493" s="10" t="str">
        <f t="shared" si="180"/>
        <v/>
      </c>
      <c r="AE493" s="10" t="str">
        <f t="shared" si="181"/>
        <v/>
      </c>
      <c r="AF493" s="10" t="str">
        <f t="shared" si="182"/>
        <v/>
      </c>
      <c r="AG493" s="10" t="str">
        <f t="shared" si="183"/>
        <v/>
      </c>
      <c r="AH493" s="10" t="str">
        <f t="shared" si="184"/>
        <v/>
      </c>
      <c r="AI493" s="10" t="str">
        <f t="shared" si="185"/>
        <v/>
      </c>
      <c r="AJ493" s="10" t="str">
        <f t="shared" si="186"/>
        <v/>
      </c>
      <c r="AK493" s="10" t="str">
        <f t="shared" si="187"/>
        <v/>
      </c>
      <c r="AN493" s="10" t="str">
        <f t="shared" si="188"/>
        <v/>
      </c>
      <c r="AO493" s="10" t="str">
        <f t="shared" si="189"/>
        <v/>
      </c>
      <c r="AP493" s="10" t="str">
        <f t="shared" si="190"/>
        <v/>
      </c>
      <c r="AT493" s="10" t="str">
        <f t="shared" si="191"/>
        <v/>
      </c>
      <c r="AU493" s="10" t="str">
        <f t="shared" si="192"/>
        <v/>
      </c>
      <c r="AV493" s="10" t="str">
        <f t="shared" si="193"/>
        <v/>
      </c>
      <c r="AW493" s="10" t="str">
        <f t="shared" si="194"/>
        <v/>
      </c>
      <c r="AX493" s="10" t="str">
        <f t="shared" si="195"/>
        <v/>
      </c>
      <c r="AY493" s="10" t="str">
        <f t="shared" si="176"/>
        <v/>
      </c>
      <c r="AZ493" s="10" t="str">
        <f t="shared" si="196"/>
        <v/>
      </c>
      <c r="BA493" s="10" t="str">
        <f t="shared" si="178"/>
        <v/>
      </c>
      <c r="BB493" s="10" t="str">
        <f>IFERROR(IF(AW493="","",VLOOKUP(AW493,SUSS!R:S,2,FALSE)),AY493*SUSS!$M$2)</f>
        <v/>
      </c>
      <c r="BC493" s="10" t="str">
        <f t="shared" si="177"/>
        <v/>
      </c>
    </row>
    <row r="494" spans="29:55">
      <c r="AC494" s="10" t="str">
        <f t="shared" si="179"/>
        <v/>
      </c>
      <c r="AD494" s="10" t="str">
        <f t="shared" si="180"/>
        <v/>
      </c>
      <c r="AE494" s="10" t="str">
        <f t="shared" si="181"/>
        <v/>
      </c>
      <c r="AF494" s="10" t="str">
        <f t="shared" si="182"/>
        <v/>
      </c>
      <c r="AG494" s="10" t="str">
        <f t="shared" si="183"/>
        <v/>
      </c>
      <c r="AH494" s="10" t="str">
        <f t="shared" si="184"/>
        <v/>
      </c>
      <c r="AI494" s="10" t="str">
        <f t="shared" si="185"/>
        <v/>
      </c>
      <c r="AJ494" s="10" t="str">
        <f t="shared" si="186"/>
        <v/>
      </c>
      <c r="AK494" s="10" t="str">
        <f t="shared" si="187"/>
        <v/>
      </c>
      <c r="AN494" s="10" t="str">
        <f t="shared" si="188"/>
        <v/>
      </c>
      <c r="AO494" s="10" t="str">
        <f t="shared" si="189"/>
        <v/>
      </c>
      <c r="AP494" s="10" t="str">
        <f t="shared" si="190"/>
        <v/>
      </c>
      <c r="AT494" s="10" t="str">
        <f t="shared" si="191"/>
        <v/>
      </c>
      <c r="AU494" s="10" t="str">
        <f t="shared" si="192"/>
        <v/>
      </c>
      <c r="AV494" s="10" t="str">
        <f t="shared" si="193"/>
        <v/>
      </c>
      <c r="AW494" s="10" t="str">
        <f t="shared" si="194"/>
        <v/>
      </c>
      <c r="AX494" s="10" t="str">
        <f t="shared" si="195"/>
        <v/>
      </c>
      <c r="AY494" s="10" t="str">
        <f t="shared" si="176"/>
        <v/>
      </c>
      <c r="AZ494" s="10" t="str">
        <f t="shared" si="196"/>
        <v/>
      </c>
      <c r="BA494" s="10" t="str">
        <f t="shared" si="178"/>
        <v/>
      </c>
      <c r="BB494" s="10" t="str">
        <f>IFERROR(IF(AW494="","",VLOOKUP(AW494,SUSS!R:S,2,FALSE)),AY494*SUSS!$M$2)</f>
        <v/>
      </c>
      <c r="BC494" s="10" t="str">
        <f t="shared" si="177"/>
        <v/>
      </c>
    </row>
    <row r="495" spans="29:55">
      <c r="AC495" s="10" t="str">
        <f t="shared" si="179"/>
        <v/>
      </c>
      <c r="AD495" s="10" t="str">
        <f t="shared" si="180"/>
        <v/>
      </c>
      <c r="AE495" s="10" t="str">
        <f t="shared" si="181"/>
        <v/>
      </c>
      <c r="AF495" s="10" t="str">
        <f t="shared" si="182"/>
        <v/>
      </c>
      <c r="AG495" s="10" t="str">
        <f t="shared" si="183"/>
        <v/>
      </c>
      <c r="AH495" s="10" t="str">
        <f t="shared" si="184"/>
        <v/>
      </c>
      <c r="AI495" s="10" t="str">
        <f t="shared" si="185"/>
        <v/>
      </c>
      <c r="AJ495" s="10" t="str">
        <f t="shared" si="186"/>
        <v/>
      </c>
      <c r="AK495" s="10" t="str">
        <f t="shared" si="187"/>
        <v/>
      </c>
      <c r="AN495" s="10" t="str">
        <f t="shared" si="188"/>
        <v/>
      </c>
      <c r="AO495" s="10" t="str">
        <f t="shared" si="189"/>
        <v/>
      </c>
      <c r="AP495" s="10" t="str">
        <f t="shared" si="190"/>
        <v/>
      </c>
      <c r="AT495" s="10" t="str">
        <f t="shared" si="191"/>
        <v/>
      </c>
      <c r="AU495" s="10" t="str">
        <f t="shared" si="192"/>
        <v/>
      </c>
      <c r="AV495" s="10" t="str">
        <f t="shared" si="193"/>
        <v/>
      </c>
      <c r="AW495" s="10" t="str">
        <f t="shared" si="194"/>
        <v/>
      </c>
      <c r="AX495" s="10" t="str">
        <f t="shared" si="195"/>
        <v/>
      </c>
      <c r="AY495" s="10" t="str">
        <f t="shared" si="176"/>
        <v/>
      </c>
      <c r="AZ495" s="10" t="str">
        <f t="shared" si="196"/>
        <v/>
      </c>
      <c r="BA495" s="10" t="str">
        <f t="shared" si="178"/>
        <v/>
      </c>
      <c r="BB495" s="10" t="str">
        <f>IFERROR(IF(AW495="","",VLOOKUP(AW495,SUSS!R:S,2,FALSE)),AY495*SUSS!$M$2)</f>
        <v/>
      </c>
      <c r="BC495" s="10" t="str">
        <f t="shared" si="177"/>
        <v/>
      </c>
    </row>
    <row r="496" spans="29:55">
      <c r="AC496" s="10" t="str">
        <f t="shared" si="179"/>
        <v/>
      </c>
      <c r="AD496" s="10" t="str">
        <f t="shared" si="180"/>
        <v/>
      </c>
      <c r="AE496" s="10" t="str">
        <f t="shared" si="181"/>
        <v/>
      </c>
      <c r="AF496" s="10" t="str">
        <f t="shared" si="182"/>
        <v/>
      </c>
      <c r="AG496" s="10" t="str">
        <f t="shared" si="183"/>
        <v/>
      </c>
      <c r="AH496" s="10" t="str">
        <f t="shared" si="184"/>
        <v/>
      </c>
      <c r="AI496" s="10" t="str">
        <f t="shared" si="185"/>
        <v/>
      </c>
      <c r="AJ496" s="10" t="str">
        <f t="shared" si="186"/>
        <v/>
      </c>
      <c r="AK496" s="10" t="str">
        <f t="shared" si="187"/>
        <v/>
      </c>
      <c r="AN496" s="10" t="str">
        <f t="shared" si="188"/>
        <v/>
      </c>
      <c r="AO496" s="10" t="str">
        <f t="shared" si="189"/>
        <v/>
      </c>
      <c r="AP496" s="10" t="str">
        <f t="shared" si="190"/>
        <v/>
      </c>
      <c r="AT496" s="10" t="str">
        <f t="shared" si="191"/>
        <v/>
      </c>
      <c r="AU496" s="10" t="str">
        <f t="shared" si="192"/>
        <v/>
      </c>
      <c r="AV496" s="10" t="str">
        <f t="shared" si="193"/>
        <v/>
      </c>
      <c r="AW496" s="10" t="str">
        <f t="shared" si="194"/>
        <v/>
      </c>
      <c r="AX496" s="10" t="str">
        <f t="shared" si="195"/>
        <v/>
      </c>
      <c r="AY496" s="10" t="str">
        <f t="shared" si="176"/>
        <v/>
      </c>
      <c r="AZ496" s="10" t="str">
        <f t="shared" si="196"/>
        <v/>
      </c>
      <c r="BA496" s="10" t="str">
        <f t="shared" si="178"/>
        <v/>
      </c>
      <c r="BB496" s="10" t="str">
        <f>IFERROR(IF(AW496="","",VLOOKUP(AW496,SUSS!R:S,2,FALSE)),AY496*SUSS!$M$2)</f>
        <v/>
      </c>
      <c r="BC496" s="10" t="str">
        <f t="shared" si="177"/>
        <v/>
      </c>
    </row>
    <row r="497" spans="29:55">
      <c r="AC497" s="10" t="str">
        <f t="shared" si="179"/>
        <v/>
      </c>
      <c r="AD497" s="10" t="str">
        <f t="shared" si="180"/>
        <v/>
      </c>
      <c r="AE497" s="10" t="str">
        <f t="shared" si="181"/>
        <v/>
      </c>
      <c r="AF497" s="10" t="str">
        <f t="shared" si="182"/>
        <v/>
      </c>
      <c r="AG497" s="10" t="str">
        <f t="shared" si="183"/>
        <v/>
      </c>
      <c r="AH497" s="10" t="str">
        <f t="shared" si="184"/>
        <v/>
      </c>
      <c r="AI497" s="10" t="str">
        <f t="shared" si="185"/>
        <v/>
      </c>
      <c r="AJ497" s="10" t="str">
        <f t="shared" si="186"/>
        <v/>
      </c>
      <c r="AK497" s="10" t="str">
        <f t="shared" si="187"/>
        <v/>
      </c>
      <c r="AN497" s="10" t="str">
        <f t="shared" si="188"/>
        <v/>
      </c>
      <c r="AO497" s="10" t="str">
        <f t="shared" si="189"/>
        <v/>
      </c>
      <c r="AP497" s="10" t="str">
        <f t="shared" si="190"/>
        <v/>
      </c>
      <c r="AT497" s="10" t="str">
        <f t="shared" si="191"/>
        <v/>
      </c>
      <c r="AU497" s="10" t="str">
        <f t="shared" si="192"/>
        <v/>
      </c>
      <c r="AV497" s="10" t="str">
        <f t="shared" si="193"/>
        <v/>
      </c>
      <c r="AW497" s="10" t="str">
        <f t="shared" si="194"/>
        <v/>
      </c>
      <c r="AX497" s="10" t="str">
        <f t="shared" si="195"/>
        <v/>
      </c>
      <c r="AY497" s="10" t="str">
        <f t="shared" si="176"/>
        <v/>
      </c>
      <c r="AZ497" s="10" t="str">
        <f t="shared" si="196"/>
        <v/>
      </c>
      <c r="BA497" s="10" t="str">
        <f t="shared" si="178"/>
        <v/>
      </c>
      <c r="BB497" s="10" t="str">
        <f>IFERROR(IF(AW497="","",VLOOKUP(AW497,SUSS!R:S,2,FALSE)),AY497*SUSS!$M$2)</f>
        <v/>
      </c>
      <c r="BC497" s="10" t="str">
        <f t="shared" si="177"/>
        <v/>
      </c>
    </row>
    <row r="498" spans="29:55">
      <c r="AC498" s="10" t="str">
        <f t="shared" si="179"/>
        <v/>
      </c>
      <c r="AD498" s="10" t="str">
        <f t="shared" si="180"/>
        <v/>
      </c>
      <c r="AE498" s="10" t="str">
        <f t="shared" si="181"/>
        <v/>
      </c>
      <c r="AF498" s="10" t="str">
        <f t="shared" si="182"/>
        <v/>
      </c>
      <c r="AG498" s="10" t="str">
        <f t="shared" si="183"/>
        <v/>
      </c>
      <c r="AH498" s="10" t="str">
        <f t="shared" si="184"/>
        <v/>
      </c>
      <c r="AI498" s="10" t="str">
        <f t="shared" si="185"/>
        <v/>
      </c>
      <c r="AJ498" s="10" t="str">
        <f t="shared" si="186"/>
        <v/>
      </c>
      <c r="AK498" s="10" t="str">
        <f t="shared" si="187"/>
        <v/>
      </c>
      <c r="AN498" s="10" t="str">
        <f t="shared" si="188"/>
        <v/>
      </c>
      <c r="AO498" s="10" t="str">
        <f t="shared" si="189"/>
        <v/>
      </c>
      <c r="AP498" s="10" t="str">
        <f t="shared" si="190"/>
        <v/>
      </c>
      <c r="AT498" s="10" t="str">
        <f t="shared" si="191"/>
        <v/>
      </c>
      <c r="AU498" s="10" t="str">
        <f t="shared" si="192"/>
        <v/>
      </c>
      <c r="AV498" s="10" t="str">
        <f t="shared" si="193"/>
        <v/>
      </c>
      <c r="AW498" s="10" t="str">
        <f t="shared" si="194"/>
        <v/>
      </c>
      <c r="AX498" s="10" t="str">
        <f t="shared" si="195"/>
        <v/>
      </c>
      <c r="AY498" s="10" t="str">
        <f t="shared" si="176"/>
        <v/>
      </c>
      <c r="AZ498" s="10" t="str">
        <f t="shared" si="196"/>
        <v/>
      </c>
      <c r="BA498" s="10" t="str">
        <f t="shared" si="178"/>
        <v/>
      </c>
      <c r="BB498" s="10" t="str">
        <f>IFERROR(IF(AW498="","",VLOOKUP(AW498,SUSS!R:S,2,FALSE)),AY498*SUSS!$M$2)</f>
        <v/>
      </c>
      <c r="BC498" s="10" t="str">
        <f t="shared" si="177"/>
        <v/>
      </c>
    </row>
    <row r="499" spans="29:55">
      <c r="AC499" s="10" t="str">
        <f t="shared" si="179"/>
        <v/>
      </c>
      <c r="AD499" s="10" t="str">
        <f t="shared" si="180"/>
        <v/>
      </c>
      <c r="AE499" s="10" t="str">
        <f t="shared" si="181"/>
        <v/>
      </c>
      <c r="AF499" s="10" t="str">
        <f t="shared" si="182"/>
        <v/>
      </c>
      <c r="AG499" s="10" t="str">
        <f t="shared" si="183"/>
        <v/>
      </c>
      <c r="AH499" s="10" t="str">
        <f t="shared" si="184"/>
        <v/>
      </c>
      <c r="AI499" s="10" t="str">
        <f t="shared" si="185"/>
        <v/>
      </c>
      <c r="AJ499" s="10" t="str">
        <f t="shared" si="186"/>
        <v/>
      </c>
      <c r="AK499" s="10" t="str">
        <f t="shared" si="187"/>
        <v/>
      </c>
      <c r="AN499" s="10" t="str">
        <f t="shared" si="188"/>
        <v/>
      </c>
      <c r="AO499" s="10" t="str">
        <f t="shared" si="189"/>
        <v/>
      </c>
      <c r="AP499" s="10" t="str">
        <f t="shared" si="190"/>
        <v/>
      </c>
      <c r="AT499" s="10" t="str">
        <f t="shared" si="191"/>
        <v/>
      </c>
      <c r="AU499" s="10" t="str">
        <f t="shared" si="192"/>
        <v/>
      </c>
      <c r="AV499" s="10" t="str">
        <f t="shared" si="193"/>
        <v/>
      </c>
      <c r="AW499" s="10" t="str">
        <f t="shared" si="194"/>
        <v/>
      </c>
      <c r="AX499" s="10" t="str">
        <f t="shared" si="195"/>
        <v/>
      </c>
      <c r="AY499" s="10" t="str">
        <f t="shared" si="176"/>
        <v/>
      </c>
      <c r="AZ499" s="10" t="str">
        <f t="shared" si="196"/>
        <v/>
      </c>
      <c r="BA499" s="10" t="str">
        <f t="shared" si="178"/>
        <v/>
      </c>
      <c r="BB499" s="10" t="str">
        <f>IFERROR(IF(AW499="","",VLOOKUP(AW499,SUSS!R:S,2,FALSE)),AY499*SUSS!$M$2)</f>
        <v/>
      </c>
      <c r="BC499" s="10" t="str">
        <f t="shared" si="177"/>
        <v/>
      </c>
    </row>
    <row r="500" spans="29:55">
      <c r="AC500" s="10" t="str">
        <f t="shared" si="179"/>
        <v/>
      </c>
      <c r="AD500" s="10" t="str">
        <f t="shared" si="180"/>
        <v/>
      </c>
      <c r="AE500" s="10" t="str">
        <f t="shared" si="181"/>
        <v/>
      </c>
      <c r="AF500" s="10" t="str">
        <f t="shared" si="182"/>
        <v/>
      </c>
      <c r="AG500" s="10" t="str">
        <f t="shared" si="183"/>
        <v/>
      </c>
      <c r="AH500" s="10" t="str">
        <f t="shared" si="184"/>
        <v/>
      </c>
      <c r="AI500" s="10" t="str">
        <f t="shared" si="185"/>
        <v/>
      </c>
      <c r="AJ500" s="10" t="str">
        <f t="shared" si="186"/>
        <v/>
      </c>
      <c r="AK500" s="10" t="str">
        <f t="shared" si="187"/>
        <v/>
      </c>
      <c r="AN500" s="10" t="str">
        <f t="shared" si="188"/>
        <v/>
      </c>
      <c r="AO500" s="10" t="str">
        <f t="shared" si="189"/>
        <v/>
      </c>
      <c r="AP500" s="10" t="str">
        <f t="shared" si="190"/>
        <v/>
      </c>
      <c r="AT500" s="10" t="str">
        <f t="shared" si="191"/>
        <v/>
      </c>
      <c r="AU500" s="10" t="str">
        <f t="shared" si="192"/>
        <v/>
      </c>
      <c r="AV500" s="10" t="str">
        <f t="shared" si="193"/>
        <v/>
      </c>
      <c r="AW500" s="10" t="str">
        <f t="shared" si="194"/>
        <v/>
      </c>
      <c r="AX500" s="10" t="str">
        <f t="shared" si="195"/>
        <v/>
      </c>
      <c r="AY500" s="10" t="str">
        <f t="shared" si="176"/>
        <v/>
      </c>
      <c r="AZ500" s="10" t="str">
        <f t="shared" si="196"/>
        <v/>
      </c>
      <c r="BA500" s="10" t="str">
        <f t="shared" si="178"/>
        <v/>
      </c>
      <c r="BB500" s="10" t="str">
        <f>IFERROR(IF(AW500="","",VLOOKUP(AW500,SUSS!R:S,2,FALSE)),AY500*SUSS!$M$2)</f>
        <v/>
      </c>
      <c r="BC500" s="10" t="str">
        <f t="shared" si="177"/>
        <v/>
      </c>
    </row>
    <row r="501" spans="29:55">
      <c r="AC501" s="10" t="str">
        <f t="shared" si="179"/>
        <v/>
      </c>
      <c r="AD501" s="10" t="str">
        <f t="shared" si="180"/>
        <v/>
      </c>
      <c r="AE501" s="10" t="str">
        <f t="shared" si="181"/>
        <v/>
      </c>
      <c r="AF501" s="10" t="str">
        <f t="shared" si="182"/>
        <v/>
      </c>
      <c r="AG501" s="10" t="str">
        <f t="shared" si="183"/>
        <v/>
      </c>
      <c r="AH501" s="10" t="str">
        <f t="shared" si="184"/>
        <v/>
      </c>
      <c r="AI501" s="10" t="str">
        <f t="shared" si="185"/>
        <v/>
      </c>
      <c r="AJ501" s="10" t="str">
        <f t="shared" si="186"/>
        <v/>
      </c>
      <c r="AK501" s="10" t="str">
        <f t="shared" si="187"/>
        <v/>
      </c>
      <c r="AN501" s="10" t="str">
        <f t="shared" si="188"/>
        <v/>
      </c>
      <c r="AO501" s="10" t="str">
        <f t="shared" si="189"/>
        <v/>
      </c>
      <c r="AP501" s="10" t="str">
        <f t="shared" si="190"/>
        <v/>
      </c>
      <c r="AT501" s="10" t="str">
        <f t="shared" si="191"/>
        <v/>
      </c>
      <c r="AU501" s="10" t="str">
        <f t="shared" si="192"/>
        <v/>
      </c>
      <c r="AV501" s="10" t="str">
        <f t="shared" si="193"/>
        <v/>
      </c>
      <c r="AW501" s="10" t="str">
        <f t="shared" si="194"/>
        <v/>
      </c>
      <c r="AX501" s="10" t="str">
        <f t="shared" si="195"/>
        <v/>
      </c>
      <c r="AY501" s="10" t="str">
        <f t="shared" si="176"/>
        <v/>
      </c>
      <c r="AZ501" s="10" t="str">
        <f t="shared" si="196"/>
        <v/>
      </c>
      <c r="BA501" s="10" t="str">
        <f t="shared" si="178"/>
        <v/>
      </c>
      <c r="BB501" s="10" t="str">
        <f>IFERROR(IF(AW501="","",VLOOKUP(AW501,SUSS!R:S,2,FALSE)),AY501*SUSS!$M$2)</f>
        <v/>
      </c>
      <c r="BC501" s="10" t="str">
        <f t="shared" si="177"/>
        <v/>
      </c>
    </row>
    <row r="502" spans="29:55">
      <c r="AC502" s="10" t="str">
        <f t="shared" si="179"/>
        <v/>
      </c>
      <c r="AD502" s="10" t="str">
        <f t="shared" si="180"/>
        <v/>
      </c>
      <c r="AE502" s="10" t="str">
        <f t="shared" si="181"/>
        <v/>
      </c>
      <c r="AF502" s="10" t="str">
        <f t="shared" si="182"/>
        <v/>
      </c>
      <c r="AG502" s="10" t="str">
        <f t="shared" si="183"/>
        <v/>
      </c>
      <c r="AH502" s="10" t="str">
        <f t="shared" si="184"/>
        <v/>
      </c>
      <c r="AI502" s="10" t="str">
        <f t="shared" si="185"/>
        <v/>
      </c>
      <c r="AJ502" s="10" t="str">
        <f t="shared" si="186"/>
        <v/>
      </c>
      <c r="AK502" s="10" t="str">
        <f t="shared" si="187"/>
        <v/>
      </c>
      <c r="AN502" s="10" t="str">
        <f t="shared" si="188"/>
        <v/>
      </c>
      <c r="AO502" s="10" t="str">
        <f t="shared" si="189"/>
        <v/>
      </c>
      <c r="AP502" s="10" t="str">
        <f t="shared" si="190"/>
        <v/>
      </c>
      <c r="AT502" s="10" t="str">
        <f t="shared" si="191"/>
        <v/>
      </c>
      <c r="AU502" s="10" t="str">
        <f t="shared" si="192"/>
        <v/>
      </c>
      <c r="AV502" s="10" t="str">
        <f t="shared" si="193"/>
        <v/>
      </c>
      <c r="AW502" s="10" t="str">
        <f t="shared" si="194"/>
        <v/>
      </c>
      <c r="AX502" s="10" t="str">
        <f t="shared" si="195"/>
        <v/>
      </c>
      <c r="AY502" s="10" t="str">
        <f t="shared" si="176"/>
        <v/>
      </c>
      <c r="AZ502" s="10" t="str">
        <f t="shared" si="196"/>
        <v/>
      </c>
      <c r="BA502" s="10" t="str">
        <f t="shared" si="178"/>
        <v/>
      </c>
      <c r="BB502" s="10" t="str">
        <f>IFERROR(IF(AW502="","",VLOOKUP(AW502,SUSS!R:S,2,FALSE)),AY502*SUSS!$M$2)</f>
        <v/>
      </c>
      <c r="BC502" s="10" t="str">
        <f t="shared" si="177"/>
        <v/>
      </c>
    </row>
    <row r="503" spans="29:55">
      <c r="AC503" s="10" t="str">
        <f t="shared" si="179"/>
        <v/>
      </c>
      <c r="AD503" s="10" t="str">
        <f t="shared" si="180"/>
        <v/>
      </c>
      <c r="AE503" s="10" t="str">
        <f t="shared" si="181"/>
        <v/>
      </c>
      <c r="AF503" s="10" t="str">
        <f t="shared" si="182"/>
        <v/>
      </c>
      <c r="AG503" s="10" t="str">
        <f t="shared" si="183"/>
        <v/>
      </c>
      <c r="AH503" s="10" t="str">
        <f t="shared" si="184"/>
        <v/>
      </c>
      <c r="AI503" s="10" t="str">
        <f t="shared" si="185"/>
        <v/>
      </c>
      <c r="AJ503" s="10" t="str">
        <f t="shared" si="186"/>
        <v/>
      </c>
      <c r="AK503" s="10" t="str">
        <f t="shared" si="187"/>
        <v/>
      </c>
      <c r="AN503" s="10" t="str">
        <f t="shared" si="188"/>
        <v/>
      </c>
      <c r="AO503" s="10" t="str">
        <f t="shared" si="189"/>
        <v/>
      </c>
      <c r="AP503" s="10" t="str">
        <f t="shared" si="190"/>
        <v/>
      </c>
      <c r="AT503" s="10" t="str">
        <f t="shared" si="191"/>
        <v/>
      </c>
      <c r="AU503" s="10" t="str">
        <f t="shared" si="192"/>
        <v/>
      </c>
      <c r="AV503" s="10" t="str">
        <f t="shared" si="193"/>
        <v/>
      </c>
      <c r="AW503" s="10" t="str">
        <f t="shared" si="194"/>
        <v/>
      </c>
      <c r="AX503" s="10" t="str">
        <f t="shared" si="195"/>
        <v/>
      </c>
      <c r="AY503" s="10" t="str">
        <f t="shared" si="176"/>
        <v/>
      </c>
      <c r="AZ503" s="10" t="str">
        <f t="shared" si="196"/>
        <v/>
      </c>
      <c r="BA503" s="10" t="str">
        <f t="shared" si="178"/>
        <v/>
      </c>
      <c r="BB503" s="10" t="str">
        <f>IFERROR(IF(AW503="","",VLOOKUP(AW503,SUSS!R:S,2,FALSE)),AY503*SUSS!$M$2)</f>
        <v/>
      </c>
      <c r="BC503" s="10" t="str">
        <f t="shared" si="177"/>
        <v/>
      </c>
    </row>
    <row r="504" spans="29:55">
      <c r="AC504" s="10" t="str">
        <f t="shared" si="179"/>
        <v/>
      </c>
      <c r="AD504" s="10" t="str">
        <f t="shared" si="180"/>
        <v/>
      </c>
      <c r="AE504" s="10" t="str">
        <f t="shared" si="181"/>
        <v/>
      </c>
      <c r="AF504" s="10" t="str">
        <f t="shared" si="182"/>
        <v/>
      </c>
      <c r="AG504" s="10" t="str">
        <f t="shared" si="183"/>
        <v/>
      </c>
      <c r="AH504" s="10" t="str">
        <f t="shared" si="184"/>
        <v/>
      </c>
      <c r="AI504" s="10" t="str">
        <f t="shared" si="185"/>
        <v/>
      </c>
      <c r="AJ504" s="10" t="str">
        <f t="shared" si="186"/>
        <v/>
      </c>
      <c r="AK504" s="10" t="str">
        <f t="shared" si="187"/>
        <v/>
      </c>
      <c r="AN504" s="10" t="str">
        <f t="shared" si="188"/>
        <v/>
      </c>
      <c r="AO504" s="10" t="str">
        <f t="shared" si="189"/>
        <v/>
      </c>
      <c r="AP504" s="10" t="str">
        <f t="shared" si="190"/>
        <v/>
      </c>
      <c r="AT504" s="10" t="str">
        <f t="shared" si="191"/>
        <v/>
      </c>
      <c r="AU504" s="10" t="str">
        <f t="shared" si="192"/>
        <v/>
      </c>
      <c r="AV504" s="10" t="str">
        <f t="shared" si="193"/>
        <v/>
      </c>
      <c r="AW504" s="10" t="str">
        <f t="shared" si="194"/>
        <v/>
      </c>
      <c r="AX504" s="10" t="str">
        <f t="shared" si="195"/>
        <v/>
      </c>
      <c r="AY504" s="10" t="str">
        <f t="shared" si="176"/>
        <v/>
      </c>
      <c r="AZ504" s="10" t="str">
        <f t="shared" si="196"/>
        <v/>
      </c>
      <c r="BA504" s="10" t="str">
        <f t="shared" si="178"/>
        <v/>
      </c>
      <c r="BB504" s="10" t="str">
        <f>IFERROR(IF(AW504="","",VLOOKUP(AW504,SUSS!R:S,2,FALSE)),AY504*SUSS!$M$2)</f>
        <v/>
      </c>
      <c r="BC504" s="10" t="str">
        <f t="shared" si="177"/>
        <v/>
      </c>
    </row>
    <row r="505" spans="29:55">
      <c r="AC505" s="10" t="str">
        <f t="shared" si="179"/>
        <v/>
      </c>
      <c r="AD505" s="10" t="str">
        <f t="shared" si="180"/>
        <v/>
      </c>
      <c r="AE505" s="10" t="str">
        <f t="shared" si="181"/>
        <v/>
      </c>
      <c r="AF505" s="10" t="str">
        <f t="shared" si="182"/>
        <v/>
      </c>
      <c r="AG505" s="10" t="str">
        <f t="shared" si="183"/>
        <v/>
      </c>
      <c r="AH505" s="10" t="str">
        <f t="shared" si="184"/>
        <v/>
      </c>
      <c r="AI505" s="10" t="str">
        <f t="shared" si="185"/>
        <v/>
      </c>
      <c r="AJ505" s="10" t="str">
        <f t="shared" si="186"/>
        <v/>
      </c>
      <c r="AK505" s="10" t="str">
        <f t="shared" si="187"/>
        <v/>
      </c>
      <c r="AN505" s="10" t="str">
        <f t="shared" si="188"/>
        <v/>
      </c>
      <c r="AO505" s="10" t="str">
        <f t="shared" si="189"/>
        <v/>
      </c>
      <c r="AP505" s="10" t="str">
        <f t="shared" si="190"/>
        <v/>
      </c>
      <c r="AT505" s="10" t="str">
        <f t="shared" si="191"/>
        <v/>
      </c>
      <c r="AU505" s="10" t="str">
        <f t="shared" si="192"/>
        <v/>
      </c>
      <c r="AV505" s="10" t="str">
        <f t="shared" si="193"/>
        <v/>
      </c>
      <c r="AW505" s="10" t="str">
        <f t="shared" si="194"/>
        <v/>
      </c>
      <c r="AX505" s="10" t="str">
        <f t="shared" si="195"/>
        <v/>
      </c>
      <c r="AY505" s="10" t="str">
        <f t="shared" si="176"/>
        <v/>
      </c>
      <c r="AZ505" s="10" t="str">
        <f t="shared" si="196"/>
        <v/>
      </c>
      <c r="BA505" s="10" t="str">
        <f t="shared" si="178"/>
        <v/>
      </c>
      <c r="BB505" s="10" t="str">
        <f>IFERROR(IF(AW505="","",VLOOKUP(AW505,SUSS!R:S,2,FALSE)),AY505*SUSS!$M$2)</f>
        <v/>
      </c>
      <c r="BC505" s="10" t="str">
        <f t="shared" si="177"/>
        <v/>
      </c>
    </row>
    <row r="506" spans="29:55">
      <c r="AC506" s="10" t="str">
        <f t="shared" si="179"/>
        <v/>
      </c>
      <c r="AD506" s="10" t="str">
        <f t="shared" si="180"/>
        <v/>
      </c>
      <c r="AE506" s="10" t="str">
        <f t="shared" si="181"/>
        <v/>
      </c>
      <c r="AF506" s="10" t="str">
        <f t="shared" si="182"/>
        <v/>
      </c>
      <c r="AG506" s="10" t="str">
        <f t="shared" si="183"/>
        <v/>
      </c>
      <c r="AH506" s="10" t="str">
        <f t="shared" si="184"/>
        <v/>
      </c>
      <c r="AI506" s="10" t="str">
        <f t="shared" si="185"/>
        <v/>
      </c>
      <c r="AJ506" s="10" t="str">
        <f t="shared" si="186"/>
        <v/>
      </c>
      <c r="AK506" s="10" t="str">
        <f t="shared" si="187"/>
        <v/>
      </c>
      <c r="AN506" s="10" t="str">
        <f t="shared" si="188"/>
        <v/>
      </c>
      <c r="AO506" s="10" t="str">
        <f t="shared" si="189"/>
        <v/>
      </c>
      <c r="AP506" s="10" t="str">
        <f t="shared" si="190"/>
        <v/>
      </c>
      <c r="AT506" s="10" t="str">
        <f t="shared" si="191"/>
        <v/>
      </c>
      <c r="AU506" s="10" t="str">
        <f t="shared" si="192"/>
        <v/>
      </c>
      <c r="AV506" s="10" t="str">
        <f t="shared" si="193"/>
        <v/>
      </c>
      <c r="AW506" s="10" t="str">
        <f t="shared" si="194"/>
        <v/>
      </c>
      <c r="AX506" s="10" t="str">
        <f t="shared" si="195"/>
        <v/>
      </c>
      <c r="AY506" s="10" t="str">
        <f t="shared" si="176"/>
        <v/>
      </c>
      <c r="AZ506" s="10" t="str">
        <f t="shared" si="196"/>
        <v/>
      </c>
      <c r="BA506" s="10" t="str">
        <f t="shared" si="178"/>
        <v/>
      </c>
      <c r="BB506" s="10" t="str">
        <f>IFERROR(IF(AW506="","",VLOOKUP(AW506,SUSS!R:S,2,FALSE)),AY506*SUSS!$M$2)</f>
        <v/>
      </c>
      <c r="BC506" s="10" t="str">
        <f t="shared" si="177"/>
        <v/>
      </c>
    </row>
    <row r="507" spans="29:55">
      <c r="AC507" s="10" t="str">
        <f t="shared" si="179"/>
        <v/>
      </c>
      <c r="AD507" s="10" t="str">
        <f t="shared" si="180"/>
        <v/>
      </c>
      <c r="AE507" s="10" t="str">
        <f t="shared" si="181"/>
        <v/>
      </c>
      <c r="AF507" s="10" t="str">
        <f t="shared" si="182"/>
        <v/>
      </c>
      <c r="AG507" s="10" t="str">
        <f t="shared" si="183"/>
        <v/>
      </c>
      <c r="AH507" s="10" t="str">
        <f t="shared" si="184"/>
        <v/>
      </c>
      <c r="AI507" s="10" t="str">
        <f t="shared" si="185"/>
        <v/>
      </c>
      <c r="AJ507" s="10" t="str">
        <f t="shared" si="186"/>
        <v/>
      </c>
      <c r="AK507" s="10" t="str">
        <f t="shared" si="187"/>
        <v/>
      </c>
      <c r="AN507" s="10" t="str">
        <f t="shared" si="188"/>
        <v/>
      </c>
      <c r="AO507" s="10" t="str">
        <f t="shared" si="189"/>
        <v/>
      </c>
      <c r="AP507" s="10" t="str">
        <f t="shared" si="190"/>
        <v/>
      </c>
      <c r="AT507" s="10" t="str">
        <f t="shared" si="191"/>
        <v/>
      </c>
      <c r="AU507" s="10" t="str">
        <f t="shared" si="192"/>
        <v/>
      </c>
      <c r="AV507" s="10" t="str">
        <f t="shared" si="193"/>
        <v/>
      </c>
      <c r="AW507" s="10" t="str">
        <f t="shared" si="194"/>
        <v/>
      </c>
      <c r="AX507" s="10" t="str">
        <f t="shared" si="195"/>
        <v/>
      </c>
      <c r="AY507" s="10" t="str">
        <f t="shared" si="176"/>
        <v/>
      </c>
      <c r="AZ507" s="10" t="str">
        <f t="shared" si="196"/>
        <v/>
      </c>
      <c r="BA507" s="10" t="str">
        <f t="shared" si="178"/>
        <v/>
      </c>
      <c r="BB507" s="10" t="str">
        <f>IFERROR(IF(AW507="","",VLOOKUP(AW507,SUSS!R:S,2,FALSE)),AY507*SUSS!$M$2)</f>
        <v/>
      </c>
      <c r="BC507" s="10" t="str">
        <f t="shared" si="177"/>
        <v/>
      </c>
    </row>
    <row r="508" spans="29:55">
      <c r="AC508" s="10" t="str">
        <f t="shared" si="179"/>
        <v/>
      </c>
      <c r="AD508" s="10" t="str">
        <f t="shared" si="180"/>
        <v/>
      </c>
      <c r="AE508" s="10" t="str">
        <f t="shared" si="181"/>
        <v/>
      </c>
      <c r="AF508" s="10" t="str">
        <f t="shared" si="182"/>
        <v/>
      </c>
      <c r="AG508" s="10" t="str">
        <f t="shared" si="183"/>
        <v/>
      </c>
      <c r="AH508" s="10" t="str">
        <f t="shared" si="184"/>
        <v/>
      </c>
      <c r="AI508" s="10" t="str">
        <f t="shared" si="185"/>
        <v/>
      </c>
      <c r="AJ508" s="10" t="str">
        <f t="shared" si="186"/>
        <v/>
      </c>
      <c r="AK508" s="10" t="str">
        <f t="shared" si="187"/>
        <v/>
      </c>
      <c r="AN508" s="10" t="str">
        <f t="shared" si="188"/>
        <v/>
      </c>
      <c r="AO508" s="10" t="str">
        <f t="shared" si="189"/>
        <v/>
      </c>
      <c r="AP508" s="10" t="str">
        <f t="shared" si="190"/>
        <v/>
      </c>
      <c r="AT508" s="10" t="str">
        <f t="shared" si="191"/>
        <v/>
      </c>
      <c r="AU508" s="10" t="str">
        <f t="shared" si="192"/>
        <v/>
      </c>
      <c r="AV508" s="10" t="str">
        <f t="shared" si="193"/>
        <v/>
      </c>
      <c r="AW508" s="10" t="str">
        <f t="shared" si="194"/>
        <v/>
      </c>
      <c r="AX508" s="10" t="str">
        <f t="shared" si="195"/>
        <v/>
      </c>
      <c r="AY508" s="10" t="str">
        <f t="shared" si="176"/>
        <v/>
      </c>
      <c r="AZ508" s="10" t="str">
        <f t="shared" si="196"/>
        <v/>
      </c>
      <c r="BA508" s="10" t="str">
        <f t="shared" si="178"/>
        <v/>
      </c>
      <c r="BB508" s="10" t="str">
        <f>IFERROR(IF(AW508="","",VLOOKUP(AW508,SUSS!R:S,2,FALSE)),AY508*SUSS!$M$2)</f>
        <v/>
      </c>
      <c r="BC508" s="10" t="str">
        <f t="shared" si="177"/>
        <v/>
      </c>
    </row>
    <row r="509" spans="29:55">
      <c r="AC509" s="10" t="str">
        <f t="shared" si="179"/>
        <v/>
      </c>
      <c r="AD509" s="10" t="str">
        <f t="shared" si="180"/>
        <v/>
      </c>
      <c r="AE509" s="10" t="str">
        <f t="shared" si="181"/>
        <v/>
      </c>
      <c r="AF509" s="10" t="str">
        <f t="shared" si="182"/>
        <v/>
      </c>
      <c r="AG509" s="10" t="str">
        <f t="shared" si="183"/>
        <v/>
      </c>
      <c r="AH509" s="10" t="str">
        <f t="shared" si="184"/>
        <v/>
      </c>
      <c r="AI509" s="10" t="str">
        <f t="shared" si="185"/>
        <v/>
      </c>
      <c r="AJ509" s="10" t="str">
        <f t="shared" si="186"/>
        <v/>
      </c>
      <c r="AK509" s="10" t="str">
        <f t="shared" si="187"/>
        <v/>
      </c>
      <c r="AN509" s="10" t="str">
        <f t="shared" si="188"/>
        <v/>
      </c>
      <c r="AO509" s="10" t="str">
        <f t="shared" si="189"/>
        <v/>
      </c>
      <c r="AP509" s="10" t="str">
        <f t="shared" si="190"/>
        <v/>
      </c>
      <c r="AT509" s="10" t="str">
        <f t="shared" si="191"/>
        <v/>
      </c>
      <c r="AU509" s="10" t="str">
        <f t="shared" si="192"/>
        <v/>
      </c>
      <c r="AV509" s="10" t="str">
        <f t="shared" si="193"/>
        <v/>
      </c>
      <c r="AW509" s="10" t="str">
        <f t="shared" si="194"/>
        <v/>
      </c>
      <c r="AX509" s="10" t="str">
        <f t="shared" si="195"/>
        <v/>
      </c>
      <c r="AY509" s="10" t="str">
        <f t="shared" si="176"/>
        <v/>
      </c>
      <c r="AZ509" s="10" t="str">
        <f t="shared" si="196"/>
        <v/>
      </c>
      <c r="BA509" s="10" t="str">
        <f t="shared" si="178"/>
        <v/>
      </c>
      <c r="BB509" s="10" t="str">
        <f>IFERROR(IF(AW509="","",VLOOKUP(AW509,SUSS!R:S,2,FALSE)),AY509*SUSS!$M$2)</f>
        <v/>
      </c>
      <c r="BC509" s="10" t="str">
        <f t="shared" si="177"/>
        <v/>
      </c>
    </row>
    <row r="510" spans="29:55">
      <c r="AC510" s="10" t="str">
        <f t="shared" si="179"/>
        <v/>
      </c>
      <c r="AD510" s="10" t="str">
        <f t="shared" si="180"/>
        <v/>
      </c>
      <c r="AE510" s="10" t="str">
        <f t="shared" si="181"/>
        <v/>
      </c>
      <c r="AF510" s="10" t="str">
        <f t="shared" si="182"/>
        <v/>
      </c>
      <c r="AG510" s="10" t="str">
        <f t="shared" si="183"/>
        <v/>
      </c>
      <c r="AH510" s="10" t="str">
        <f t="shared" si="184"/>
        <v/>
      </c>
      <c r="AI510" s="10" t="str">
        <f t="shared" si="185"/>
        <v/>
      </c>
      <c r="AJ510" s="10" t="str">
        <f t="shared" si="186"/>
        <v/>
      </c>
      <c r="AK510" s="10" t="str">
        <f t="shared" si="187"/>
        <v/>
      </c>
      <c r="AN510" s="10" t="str">
        <f t="shared" si="188"/>
        <v/>
      </c>
      <c r="AO510" s="10" t="str">
        <f t="shared" si="189"/>
        <v/>
      </c>
      <c r="AP510" s="10" t="str">
        <f t="shared" si="190"/>
        <v/>
      </c>
      <c r="AT510" s="10" t="str">
        <f t="shared" si="191"/>
        <v/>
      </c>
      <c r="AU510" s="10" t="str">
        <f t="shared" si="192"/>
        <v/>
      </c>
      <c r="AV510" s="10" t="str">
        <f t="shared" si="193"/>
        <v/>
      </c>
      <c r="AW510" s="10" t="str">
        <f t="shared" si="194"/>
        <v/>
      </c>
      <c r="AX510" s="10" t="str">
        <f t="shared" si="195"/>
        <v/>
      </c>
      <c r="AY510" s="10" t="str">
        <f t="shared" si="176"/>
        <v/>
      </c>
      <c r="AZ510" s="10" t="str">
        <f t="shared" si="196"/>
        <v/>
      </c>
      <c r="BA510" s="10" t="str">
        <f t="shared" si="178"/>
        <v/>
      </c>
      <c r="BB510" s="10" t="str">
        <f>IFERROR(IF(AW510="","",VLOOKUP(AW510,SUSS!R:S,2,FALSE)),AY510*SUSS!$M$2)</f>
        <v/>
      </c>
      <c r="BC510" s="10" t="str">
        <f t="shared" si="177"/>
        <v/>
      </c>
    </row>
    <row r="511" spans="29:55">
      <c r="AC511" s="10" t="str">
        <f t="shared" si="179"/>
        <v/>
      </c>
      <c r="AD511" s="10" t="str">
        <f t="shared" si="180"/>
        <v/>
      </c>
      <c r="AE511" s="10" t="str">
        <f t="shared" si="181"/>
        <v/>
      </c>
      <c r="AF511" s="10" t="str">
        <f t="shared" si="182"/>
        <v/>
      </c>
      <c r="AG511" s="10" t="str">
        <f t="shared" si="183"/>
        <v/>
      </c>
      <c r="AH511" s="10" t="str">
        <f t="shared" si="184"/>
        <v/>
      </c>
      <c r="AI511" s="10" t="str">
        <f t="shared" si="185"/>
        <v/>
      </c>
      <c r="AJ511" s="10" t="str">
        <f t="shared" si="186"/>
        <v/>
      </c>
      <c r="AK511" s="10" t="str">
        <f t="shared" si="187"/>
        <v/>
      </c>
      <c r="AN511" s="10" t="str">
        <f t="shared" si="188"/>
        <v/>
      </c>
      <c r="AO511" s="10" t="str">
        <f t="shared" si="189"/>
        <v/>
      </c>
      <c r="AP511" s="10" t="str">
        <f t="shared" si="190"/>
        <v/>
      </c>
      <c r="AT511" s="10" t="str">
        <f t="shared" si="191"/>
        <v/>
      </c>
      <c r="AU511" s="10" t="str">
        <f t="shared" si="192"/>
        <v/>
      </c>
      <c r="AV511" s="10" t="str">
        <f t="shared" si="193"/>
        <v/>
      </c>
      <c r="AW511" s="10" t="str">
        <f t="shared" si="194"/>
        <v/>
      </c>
      <c r="AX511" s="10" t="str">
        <f t="shared" si="195"/>
        <v/>
      </c>
      <c r="AY511" s="10" t="str">
        <f t="shared" si="176"/>
        <v/>
      </c>
      <c r="AZ511" s="10" t="str">
        <f t="shared" si="196"/>
        <v/>
      </c>
      <c r="BA511" s="10" t="str">
        <f t="shared" si="178"/>
        <v/>
      </c>
      <c r="BB511" s="10" t="str">
        <f>IFERROR(IF(AW511="","",VLOOKUP(AW511,SUSS!R:S,2,FALSE)),AY511*SUSS!$M$2)</f>
        <v/>
      </c>
      <c r="BC511" s="10" t="str">
        <f t="shared" si="177"/>
        <v/>
      </c>
    </row>
    <row r="512" spans="29:55">
      <c r="AC512" s="10" t="str">
        <f t="shared" si="179"/>
        <v/>
      </c>
      <c r="AD512" s="10" t="str">
        <f t="shared" si="180"/>
        <v/>
      </c>
      <c r="AE512" s="10" t="str">
        <f t="shared" si="181"/>
        <v/>
      </c>
      <c r="AF512" s="10" t="str">
        <f t="shared" si="182"/>
        <v/>
      </c>
      <c r="AG512" s="10" t="str">
        <f t="shared" si="183"/>
        <v/>
      </c>
      <c r="AH512" s="10" t="str">
        <f t="shared" si="184"/>
        <v/>
      </c>
      <c r="AI512" s="10" t="str">
        <f t="shared" si="185"/>
        <v/>
      </c>
      <c r="AJ512" s="10" t="str">
        <f t="shared" si="186"/>
        <v/>
      </c>
      <c r="AK512" s="10" t="str">
        <f t="shared" si="187"/>
        <v/>
      </c>
      <c r="AN512" s="10" t="str">
        <f t="shared" si="188"/>
        <v/>
      </c>
      <c r="AO512" s="10" t="str">
        <f t="shared" si="189"/>
        <v/>
      </c>
      <c r="AP512" s="10" t="str">
        <f t="shared" si="190"/>
        <v/>
      </c>
      <c r="AT512" s="10" t="str">
        <f t="shared" si="191"/>
        <v/>
      </c>
      <c r="AU512" s="10" t="str">
        <f t="shared" si="192"/>
        <v/>
      </c>
      <c r="AV512" s="10" t="str">
        <f t="shared" si="193"/>
        <v/>
      </c>
      <c r="AW512" s="10" t="str">
        <f t="shared" si="194"/>
        <v/>
      </c>
      <c r="AX512" s="10" t="str">
        <f t="shared" si="195"/>
        <v/>
      </c>
      <c r="AY512" s="10" t="str">
        <f t="shared" si="176"/>
        <v/>
      </c>
      <c r="AZ512" s="10" t="str">
        <f t="shared" si="196"/>
        <v/>
      </c>
      <c r="BA512" s="10" t="str">
        <f t="shared" si="178"/>
        <v/>
      </c>
      <c r="BB512" s="10" t="str">
        <f>IFERROR(IF(AW512="","",VLOOKUP(AW512,SUSS!R:S,2,FALSE)),AY512*SUSS!$M$2)</f>
        <v/>
      </c>
      <c r="BC512" s="10" t="str">
        <f t="shared" si="177"/>
        <v/>
      </c>
    </row>
    <row r="513" spans="29:55">
      <c r="AC513" s="10" t="str">
        <f t="shared" si="179"/>
        <v/>
      </c>
      <c r="AD513" s="10" t="str">
        <f t="shared" si="180"/>
        <v/>
      </c>
      <c r="AE513" s="10" t="str">
        <f t="shared" si="181"/>
        <v/>
      </c>
      <c r="AF513" s="10" t="str">
        <f t="shared" si="182"/>
        <v/>
      </c>
      <c r="AG513" s="10" t="str">
        <f t="shared" si="183"/>
        <v/>
      </c>
      <c r="AH513" s="10" t="str">
        <f t="shared" si="184"/>
        <v/>
      </c>
      <c r="AI513" s="10" t="str">
        <f t="shared" si="185"/>
        <v/>
      </c>
      <c r="AJ513" s="10" t="str">
        <f t="shared" si="186"/>
        <v/>
      </c>
      <c r="AK513" s="10" t="str">
        <f t="shared" si="187"/>
        <v/>
      </c>
      <c r="AN513" s="10" t="str">
        <f t="shared" si="188"/>
        <v/>
      </c>
      <c r="AO513" s="10" t="str">
        <f t="shared" si="189"/>
        <v/>
      </c>
      <c r="AP513" s="10" t="str">
        <f t="shared" si="190"/>
        <v/>
      </c>
      <c r="AT513" s="10" t="str">
        <f t="shared" si="191"/>
        <v/>
      </c>
      <c r="AU513" s="10" t="str">
        <f t="shared" si="192"/>
        <v/>
      </c>
      <c r="AV513" s="10" t="str">
        <f t="shared" si="193"/>
        <v/>
      </c>
      <c r="AW513" s="10" t="str">
        <f t="shared" si="194"/>
        <v/>
      </c>
      <c r="AX513" s="10" t="str">
        <f t="shared" si="195"/>
        <v/>
      </c>
      <c r="AY513" s="10" t="str">
        <f t="shared" si="176"/>
        <v/>
      </c>
      <c r="AZ513" s="10" t="str">
        <f t="shared" si="196"/>
        <v/>
      </c>
      <c r="BA513" s="10" t="str">
        <f t="shared" si="178"/>
        <v/>
      </c>
      <c r="BB513" s="10" t="str">
        <f>IFERROR(IF(AW513="","",VLOOKUP(AW513,SUSS!R:S,2,FALSE)),AY513*SUSS!$M$2)</f>
        <v/>
      </c>
      <c r="BC513" s="10" t="str">
        <f t="shared" si="177"/>
        <v/>
      </c>
    </row>
    <row r="514" spans="29:55">
      <c r="AC514" s="10" t="str">
        <f t="shared" si="179"/>
        <v/>
      </c>
      <c r="AD514" s="10" t="str">
        <f t="shared" si="180"/>
        <v/>
      </c>
      <c r="AE514" s="10" t="str">
        <f t="shared" si="181"/>
        <v/>
      </c>
      <c r="AF514" s="10" t="str">
        <f t="shared" si="182"/>
        <v/>
      </c>
      <c r="AG514" s="10" t="str">
        <f t="shared" si="183"/>
        <v/>
      </c>
      <c r="AH514" s="10" t="str">
        <f t="shared" si="184"/>
        <v/>
      </c>
      <c r="AI514" s="10" t="str">
        <f t="shared" si="185"/>
        <v/>
      </c>
      <c r="AJ514" s="10" t="str">
        <f t="shared" si="186"/>
        <v/>
      </c>
      <c r="AK514" s="10" t="str">
        <f t="shared" si="187"/>
        <v/>
      </c>
      <c r="AN514" s="10" t="str">
        <f t="shared" si="188"/>
        <v/>
      </c>
      <c r="AO514" s="10" t="str">
        <f t="shared" si="189"/>
        <v/>
      </c>
      <c r="AP514" s="10" t="str">
        <f t="shared" si="190"/>
        <v/>
      </c>
      <c r="AT514" s="10" t="str">
        <f t="shared" si="191"/>
        <v/>
      </c>
      <c r="AU514" s="10" t="str">
        <f t="shared" si="192"/>
        <v/>
      </c>
      <c r="AV514" s="10" t="str">
        <f t="shared" si="193"/>
        <v/>
      </c>
      <c r="AW514" s="10" t="str">
        <f t="shared" si="194"/>
        <v/>
      </c>
      <c r="AX514" s="10" t="str">
        <f t="shared" si="195"/>
        <v/>
      </c>
      <c r="AY514" s="10" t="str">
        <f t="shared" si="176"/>
        <v/>
      </c>
      <c r="AZ514" s="10" t="str">
        <f t="shared" si="196"/>
        <v/>
      </c>
      <c r="BA514" s="10" t="str">
        <f t="shared" si="178"/>
        <v/>
      </c>
      <c r="BB514" s="10" t="str">
        <f>IFERROR(IF(AW514="","",VLOOKUP(AW514,SUSS!R:S,2,FALSE)),AY514*SUSS!$M$2)</f>
        <v/>
      </c>
      <c r="BC514" s="10" t="str">
        <f t="shared" si="177"/>
        <v/>
      </c>
    </row>
    <row r="515" spans="29:55">
      <c r="AC515" s="10" t="str">
        <f t="shared" si="179"/>
        <v/>
      </c>
      <c r="AD515" s="10" t="str">
        <f t="shared" si="180"/>
        <v/>
      </c>
      <c r="AE515" s="10" t="str">
        <f t="shared" si="181"/>
        <v/>
      </c>
      <c r="AF515" s="10" t="str">
        <f t="shared" si="182"/>
        <v/>
      </c>
      <c r="AG515" s="10" t="str">
        <f t="shared" si="183"/>
        <v/>
      </c>
      <c r="AH515" s="10" t="str">
        <f t="shared" si="184"/>
        <v/>
      </c>
      <c r="AI515" s="10" t="str">
        <f t="shared" si="185"/>
        <v/>
      </c>
      <c r="AJ515" s="10" t="str">
        <f t="shared" si="186"/>
        <v/>
      </c>
      <c r="AK515" s="10" t="str">
        <f t="shared" si="187"/>
        <v/>
      </c>
      <c r="AN515" s="10" t="str">
        <f t="shared" si="188"/>
        <v/>
      </c>
      <c r="AO515" s="10" t="str">
        <f t="shared" si="189"/>
        <v/>
      </c>
      <c r="AP515" s="10" t="str">
        <f t="shared" si="190"/>
        <v/>
      </c>
      <c r="AT515" s="10" t="str">
        <f t="shared" si="191"/>
        <v/>
      </c>
      <c r="AU515" s="10" t="str">
        <f t="shared" si="192"/>
        <v/>
      </c>
      <c r="AV515" s="10" t="str">
        <f t="shared" si="193"/>
        <v/>
      </c>
      <c r="AW515" s="10" t="str">
        <f t="shared" si="194"/>
        <v/>
      </c>
      <c r="AX515" s="10" t="str">
        <f t="shared" si="195"/>
        <v/>
      </c>
      <c r="AY515" s="10" t="str">
        <f t="shared" si="176"/>
        <v/>
      </c>
      <c r="AZ515" s="10" t="str">
        <f t="shared" si="196"/>
        <v/>
      </c>
      <c r="BA515" s="10" t="str">
        <f t="shared" si="178"/>
        <v/>
      </c>
      <c r="BB515" s="10" t="str">
        <f>IFERROR(IF(AW515="","",VLOOKUP(AW515,SUSS!R:S,2,FALSE)),AY515*SUSS!$M$2)</f>
        <v/>
      </c>
      <c r="BC515" s="10" t="str">
        <f t="shared" si="177"/>
        <v/>
      </c>
    </row>
    <row r="516" spans="29:55">
      <c r="AC516" s="10" t="str">
        <f t="shared" si="179"/>
        <v/>
      </c>
      <c r="AD516" s="10" t="str">
        <f t="shared" si="180"/>
        <v/>
      </c>
      <c r="AE516" s="10" t="str">
        <f t="shared" si="181"/>
        <v/>
      </c>
      <c r="AF516" s="10" t="str">
        <f t="shared" si="182"/>
        <v/>
      </c>
      <c r="AG516" s="10" t="str">
        <f t="shared" si="183"/>
        <v/>
      </c>
      <c r="AH516" s="10" t="str">
        <f t="shared" si="184"/>
        <v/>
      </c>
      <c r="AI516" s="10" t="str">
        <f t="shared" si="185"/>
        <v/>
      </c>
      <c r="AJ516" s="10" t="str">
        <f t="shared" si="186"/>
        <v/>
      </c>
      <c r="AK516" s="10" t="str">
        <f t="shared" si="187"/>
        <v/>
      </c>
      <c r="AN516" s="10" t="str">
        <f t="shared" si="188"/>
        <v/>
      </c>
      <c r="AO516" s="10" t="str">
        <f t="shared" si="189"/>
        <v/>
      </c>
      <c r="AP516" s="10" t="str">
        <f t="shared" si="190"/>
        <v/>
      </c>
      <c r="AT516" s="10" t="str">
        <f t="shared" si="191"/>
        <v/>
      </c>
      <c r="AU516" s="10" t="str">
        <f t="shared" si="192"/>
        <v/>
      </c>
      <c r="AV516" s="10" t="str">
        <f t="shared" si="193"/>
        <v/>
      </c>
      <c r="AW516" s="10" t="str">
        <f t="shared" si="194"/>
        <v/>
      </c>
      <c r="AX516" s="10" t="str">
        <f t="shared" si="195"/>
        <v/>
      </c>
      <c r="AY516" s="10" t="str">
        <f t="shared" ref="AY516:AY579" si="197">VLOOKUP(AX516,AO:AP,2,FALSE)</f>
        <v/>
      </c>
      <c r="AZ516" s="10" t="str">
        <f t="shared" si="196"/>
        <v/>
      </c>
      <c r="BA516" s="10" t="str">
        <f t="shared" si="178"/>
        <v/>
      </c>
      <c r="BB516" s="10" t="str">
        <f>IFERROR(IF(AW516="","",VLOOKUP(AW516,SUSS!R:S,2,FALSE)),AY516*SUSS!$M$2)</f>
        <v/>
      </c>
      <c r="BC516" s="10" t="str">
        <f t="shared" si="177"/>
        <v/>
      </c>
    </row>
    <row r="517" spans="29:55">
      <c r="AC517" s="10" t="str">
        <f t="shared" si="179"/>
        <v/>
      </c>
      <c r="AD517" s="10" t="str">
        <f t="shared" si="180"/>
        <v/>
      </c>
      <c r="AE517" s="10" t="str">
        <f t="shared" si="181"/>
        <v/>
      </c>
      <c r="AF517" s="10" t="str">
        <f t="shared" si="182"/>
        <v/>
      </c>
      <c r="AG517" s="10" t="str">
        <f t="shared" si="183"/>
        <v/>
      </c>
      <c r="AH517" s="10" t="str">
        <f t="shared" si="184"/>
        <v/>
      </c>
      <c r="AI517" s="10" t="str">
        <f t="shared" si="185"/>
        <v/>
      </c>
      <c r="AJ517" s="10" t="str">
        <f t="shared" si="186"/>
        <v/>
      </c>
      <c r="AK517" s="10" t="str">
        <f t="shared" si="187"/>
        <v/>
      </c>
      <c r="AN517" s="10" t="str">
        <f t="shared" si="188"/>
        <v/>
      </c>
      <c r="AO517" s="10" t="str">
        <f t="shared" si="189"/>
        <v/>
      </c>
      <c r="AP517" s="10" t="str">
        <f t="shared" si="190"/>
        <v/>
      </c>
      <c r="AT517" s="10" t="str">
        <f t="shared" si="191"/>
        <v/>
      </c>
      <c r="AU517" s="10" t="str">
        <f t="shared" si="192"/>
        <v/>
      </c>
      <c r="AV517" s="10" t="str">
        <f t="shared" si="193"/>
        <v/>
      </c>
      <c r="AW517" s="10" t="str">
        <f t="shared" si="194"/>
        <v/>
      </c>
      <c r="AX517" s="10" t="str">
        <f t="shared" si="195"/>
        <v/>
      </c>
      <c r="AY517" s="10" t="str">
        <f t="shared" si="197"/>
        <v/>
      </c>
      <c r="AZ517" s="10" t="str">
        <f t="shared" si="196"/>
        <v/>
      </c>
      <c r="BA517" s="10" t="str">
        <f t="shared" si="178"/>
        <v/>
      </c>
      <c r="BB517" s="10" t="str">
        <f>IFERROR(IF(AW517="","",VLOOKUP(AW517,SUSS!R:S,2,FALSE)),AY517*SUSS!$M$2)</f>
        <v/>
      </c>
      <c r="BC517" s="10" t="str">
        <f t="shared" ref="BC517:BC580" si="198">IFERROR(IF(BB517&lt;&gt;"",AZ517*BB517,""),"VER")</f>
        <v/>
      </c>
    </row>
    <row r="518" spans="29:55">
      <c r="AC518" s="10" t="str">
        <f t="shared" si="179"/>
        <v/>
      </c>
      <c r="AD518" s="10" t="str">
        <f t="shared" si="180"/>
        <v/>
      </c>
      <c r="AE518" s="10" t="str">
        <f t="shared" si="181"/>
        <v/>
      </c>
      <c r="AF518" s="10" t="str">
        <f t="shared" si="182"/>
        <v/>
      </c>
      <c r="AG518" s="10" t="str">
        <f t="shared" si="183"/>
        <v/>
      </c>
      <c r="AH518" s="10" t="str">
        <f t="shared" si="184"/>
        <v/>
      </c>
      <c r="AI518" s="10" t="str">
        <f t="shared" si="185"/>
        <v/>
      </c>
      <c r="AJ518" s="10" t="str">
        <f t="shared" si="186"/>
        <v/>
      </c>
      <c r="AK518" s="10" t="str">
        <f t="shared" si="187"/>
        <v/>
      </c>
      <c r="AN518" s="10" t="str">
        <f t="shared" si="188"/>
        <v/>
      </c>
      <c r="AO518" s="10" t="str">
        <f t="shared" si="189"/>
        <v/>
      </c>
      <c r="AP518" s="10" t="str">
        <f t="shared" si="190"/>
        <v/>
      </c>
      <c r="AT518" s="10" t="str">
        <f t="shared" si="191"/>
        <v/>
      </c>
      <c r="AU518" s="10" t="str">
        <f t="shared" si="192"/>
        <v/>
      </c>
      <c r="AV518" s="10" t="str">
        <f t="shared" si="193"/>
        <v/>
      </c>
      <c r="AW518" s="10" t="str">
        <f t="shared" si="194"/>
        <v/>
      </c>
      <c r="AX518" s="10" t="str">
        <f t="shared" si="195"/>
        <v/>
      </c>
      <c r="AY518" s="10" t="str">
        <f t="shared" si="197"/>
        <v/>
      </c>
      <c r="AZ518" s="10" t="str">
        <f t="shared" si="196"/>
        <v/>
      </c>
      <c r="BA518" s="10" t="str">
        <f t="shared" si="178"/>
        <v/>
      </c>
      <c r="BB518" s="10" t="str">
        <f>IFERROR(IF(AW518="","",VLOOKUP(AW518,SUSS!R:S,2,FALSE)),AY518*SUSS!$M$2)</f>
        <v/>
      </c>
      <c r="BC518" s="10" t="str">
        <f t="shared" si="198"/>
        <v/>
      </c>
    </row>
    <row r="519" spans="29:55">
      <c r="AC519" s="10" t="str">
        <f t="shared" si="179"/>
        <v/>
      </c>
      <c r="AD519" s="10" t="str">
        <f t="shared" si="180"/>
        <v/>
      </c>
      <c r="AE519" s="10" t="str">
        <f t="shared" si="181"/>
        <v/>
      </c>
      <c r="AF519" s="10" t="str">
        <f t="shared" si="182"/>
        <v/>
      </c>
      <c r="AG519" s="10" t="str">
        <f t="shared" si="183"/>
        <v/>
      </c>
      <c r="AH519" s="10" t="str">
        <f t="shared" si="184"/>
        <v/>
      </c>
      <c r="AI519" s="10" t="str">
        <f t="shared" si="185"/>
        <v/>
      </c>
      <c r="AJ519" s="10" t="str">
        <f t="shared" si="186"/>
        <v/>
      </c>
      <c r="AK519" s="10" t="str">
        <f t="shared" si="187"/>
        <v/>
      </c>
      <c r="AN519" s="10" t="str">
        <f t="shared" si="188"/>
        <v/>
      </c>
      <c r="AO519" s="10" t="str">
        <f t="shared" si="189"/>
        <v/>
      </c>
      <c r="AP519" s="10" t="str">
        <f t="shared" si="190"/>
        <v/>
      </c>
      <c r="AT519" s="10" t="str">
        <f t="shared" si="191"/>
        <v/>
      </c>
      <c r="AU519" s="10" t="str">
        <f t="shared" si="192"/>
        <v/>
      </c>
      <c r="AV519" s="10" t="str">
        <f t="shared" si="193"/>
        <v/>
      </c>
      <c r="AW519" s="10" t="str">
        <f t="shared" si="194"/>
        <v/>
      </c>
      <c r="AX519" s="10" t="str">
        <f t="shared" si="195"/>
        <v/>
      </c>
      <c r="AY519" s="10" t="str">
        <f t="shared" si="197"/>
        <v/>
      </c>
      <c r="AZ519" s="10" t="str">
        <f t="shared" si="196"/>
        <v/>
      </c>
      <c r="BA519" s="10" t="str">
        <f t="shared" si="178"/>
        <v/>
      </c>
      <c r="BB519" s="10" t="str">
        <f>IFERROR(IF(AW519="","",VLOOKUP(AW519,SUSS!R:S,2,FALSE)),AY519*SUSS!$M$2)</f>
        <v/>
      </c>
      <c r="BC519" s="10" t="str">
        <f t="shared" si="198"/>
        <v/>
      </c>
    </row>
    <row r="520" spans="29:55">
      <c r="AC520" s="10" t="str">
        <f t="shared" si="179"/>
        <v/>
      </c>
      <c r="AD520" s="10" t="str">
        <f t="shared" si="180"/>
        <v/>
      </c>
      <c r="AE520" s="10" t="str">
        <f t="shared" si="181"/>
        <v/>
      </c>
      <c r="AF520" s="10" t="str">
        <f t="shared" si="182"/>
        <v/>
      </c>
      <c r="AG520" s="10" t="str">
        <f t="shared" si="183"/>
        <v/>
      </c>
      <c r="AH520" s="10" t="str">
        <f t="shared" si="184"/>
        <v/>
      </c>
      <c r="AI520" s="10" t="str">
        <f t="shared" si="185"/>
        <v/>
      </c>
      <c r="AJ520" s="10" t="str">
        <f t="shared" si="186"/>
        <v/>
      </c>
      <c r="AK520" s="10" t="str">
        <f t="shared" si="187"/>
        <v/>
      </c>
      <c r="AN520" s="10" t="str">
        <f t="shared" si="188"/>
        <v/>
      </c>
      <c r="AO520" s="10" t="str">
        <f t="shared" si="189"/>
        <v/>
      </c>
      <c r="AP520" s="10" t="str">
        <f t="shared" si="190"/>
        <v/>
      </c>
      <c r="AT520" s="10" t="str">
        <f t="shared" si="191"/>
        <v/>
      </c>
      <c r="AU520" s="10" t="str">
        <f t="shared" si="192"/>
        <v/>
      </c>
      <c r="AV520" s="10" t="str">
        <f t="shared" si="193"/>
        <v/>
      </c>
      <c r="AW520" s="10" t="str">
        <f t="shared" si="194"/>
        <v/>
      </c>
      <c r="AX520" s="10" t="str">
        <f t="shared" si="195"/>
        <v/>
      </c>
      <c r="AY520" s="10" t="str">
        <f t="shared" si="197"/>
        <v/>
      </c>
      <c r="AZ520" s="10" t="str">
        <f t="shared" si="196"/>
        <v/>
      </c>
      <c r="BA520" s="10" t="str">
        <f t="shared" ref="BA520:BA583" si="199">AT520&amp;" "&amp;AU520</f>
        <v/>
      </c>
      <c r="BB520" s="10" t="str">
        <f>IFERROR(IF(AW520="","",VLOOKUP(AW520,SUSS!R:S,2,FALSE)),AY520*SUSS!$M$2)</f>
        <v/>
      </c>
      <c r="BC520" s="10" t="str">
        <f t="shared" si="198"/>
        <v/>
      </c>
    </row>
    <row r="521" spans="29:55">
      <c r="AC521" s="10" t="str">
        <f t="shared" si="179"/>
        <v/>
      </c>
      <c r="AD521" s="10" t="str">
        <f t="shared" si="180"/>
        <v/>
      </c>
      <c r="AE521" s="10" t="str">
        <f t="shared" si="181"/>
        <v/>
      </c>
      <c r="AF521" s="10" t="str">
        <f t="shared" si="182"/>
        <v/>
      </c>
      <c r="AG521" s="10" t="str">
        <f t="shared" si="183"/>
        <v/>
      </c>
      <c r="AH521" s="10" t="str">
        <f t="shared" si="184"/>
        <v/>
      </c>
      <c r="AI521" s="10" t="str">
        <f t="shared" si="185"/>
        <v/>
      </c>
      <c r="AJ521" s="10" t="str">
        <f t="shared" si="186"/>
        <v/>
      </c>
      <c r="AK521" s="10" t="str">
        <f t="shared" si="187"/>
        <v/>
      </c>
      <c r="AN521" s="10" t="str">
        <f t="shared" si="188"/>
        <v/>
      </c>
      <c r="AO521" s="10" t="str">
        <f t="shared" si="189"/>
        <v/>
      </c>
      <c r="AP521" s="10" t="str">
        <f t="shared" si="190"/>
        <v/>
      </c>
      <c r="AT521" s="10" t="str">
        <f t="shared" si="191"/>
        <v/>
      </c>
      <c r="AU521" s="10" t="str">
        <f t="shared" si="192"/>
        <v/>
      </c>
      <c r="AV521" s="10" t="str">
        <f t="shared" si="193"/>
        <v/>
      </c>
      <c r="AW521" s="10" t="str">
        <f t="shared" si="194"/>
        <v/>
      </c>
      <c r="AX521" s="10" t="str">
        <f t="shared" si="195"/>
        <v/>
      </c>
      <c r="AY521" s="10" t="str">
        <f t="shared" si="197"/>
        <v/>
      </c>
      <c r="AZ521" s="10" t="str">
        <f t="shared" si="196"/>
        <v/>
      </c>
      <c r="BA521" s="10" t="str">
        <f t="shared" si="199"/>
        <v/>
      </c>
      <c r="BB521" s="10" t="str">
        <f>IFERROR(IF(AW521="","",VLOOKUP(AW521,SUSS!R:S,2,FALSE)),AY521*SUSS!$M$2)</f>
        <v/>
      </c>
      <c r="BC521" s="10" t="str">
        <f t="shared" si="198"/>
        <v/>
      </c>
    </row>
    <row r="522" spans="29:55">
      <c r="AC522" s="10" t="str">
        <f t="shared" si="179"/>
        <v/>
      </c>
      <c r="AD522" s="10" t="str">
        <f t="shared" si="180"/>
        <v/>
      </c>
      <c r="AE522" s="10" t="str">
        <f t="shared" si="181"/>
        <v/>
      </c>
      <c r="AF522" s="10" t="str">
        <f t="shared" si="182"/>
        <v/>
      </c>
      <c r="AG522" s="10" t="str">
        <f t="shared" si="183"/>
        <v/>
      </c>
      <c r="AH522" s="10" t="str">
        <f t="shared" si="184"/>
        <v/>
      </c>
      <c r="AI522" s="10" t="str">
        <f t="shared" si="185"/>
        <v/>
      </c>
      <c r="AJ522" s="10" t="str">
        <f t="shared" si="186"/>
        <v/>
      </c>
      <c r="AK522" s="10" t="str">
        <f t="shared" si="187"/>
        <v/>
      </c>
      <c r="AN522" s="10" t="str">
        <f t="shared" si="188"/>
        <v/>
      </c>
      <c r="AO522" s="10" t="str">
        <f t="shared" si="189"/>
        <v/>
      </c>
      <c r="AP522" s="10" t="str">
        <f t="shared" si="190"/>
        <v/>
      </c>
      <c r="AT522" s="10" t="str">
        <f t="shared" si="191"/>
        <v/>
      </c>
      <c r="AU522" s="10" t="str">
        <f t="shared" si="192"/>
        <v/>
      </c>
      <c r="AV522" s="10" t="str">
        <f t="shared" si="193"/>
        <v/>
      </c>
      <c r="AW522" s="10" t="str">
        <f t="shared" si="194"/>
        <v/>
      </c>
      <c r="AX522" s="10" t="str">
        <f t="shared" si="195"/>
        <v/>
      </c>
      <c r="AY522" s="10" t="str">
        <f t="shared" si="197"/>
        <v/>
      </c>
      <c r="AZ522" s="10" t="str">
        <f t="shared" si="196"/>
        <v/>
      </c>
      <c r="BA522" s="10" t="str">
        <f t="shared" si="199"/>
        <v/>
      </c>
      <c r="BB522" s="10" t="str">
        <f>IFERROR(IF(AW522="","",VLOOKUP(AW522,SUSS!R:S,2,FALSE)),AY522*SUSS!$M$2)</f>
        <v/>
      </c>
      <c r="BC522" s="10" t="str">
        <f t="shared" si="198"/>
        <v/>
      </c>
    </row>
    <row r="523" spans="29:55">
      <c r="AC523" s="10" t="str">
        <f t="shared" si="179"/>
        <v/>
      </c>
      <c r="AD523" s="10" t="str">
        <f t="shared" si="180"/>
        <v/>
      </c>
      <c r="AE523" s="10" t="str">
        <f t="shared" si="181"/>
        <v/>
      </c>
      <c r="AF523" s="10" t="str">
        <f t="shared" si="182"/>
        <v/>
      </c>
      <c r="AG523" s="10" t="str">
        <f t="shared" si="183"/>
        <v/>
      </c>
      <c r="AH523" s="10" t="str">
        <f t="shared" si="184"/>
        <v/>
      </c>
      <c r="AI523" s="10" t="str">
        <f t="shared" si="185"/>
        <v/>
      </c>
      <c r="AJ523" s="10" t="str">
        <f t="shared" si="186"/>
        <v/>
      </c>
      <c r="AK523" s="10" t="str">
        <f t="shared" si="187"/>
        <v/>
      </c>
      <c r="AN523" s="10" t="str">
        <f t="shared" si="188"/>
        <v/>
      </c>
      <c r="AO523" s="10" t="str">
        <f t="shared" si="189"/>
        <v/>
      </c>
      <c r="AP523" s="10" t="str">
        <f t="shared" si="190"/>
        <v/>
      </c>
      <c r="AT523" s="10" t="str">
        <f t="shared" si="191"/>
        <v/>
      </c>
      <c r="AU523" s="10" t="str">
        <f t="shared" si="192"/>
        <v/>
      </c>
      <c r="AV523" s="10" t="str">
        <f t="shared" si="193"/>
        <v/>
      </c>
      <c r="AW523" s="10" t="str">
        <f t="shared" si="194"/>
        <v/>
      </c>
      <c r="AX523" s="10" t="str">
        <f t="shared" si="195"/>
        <v/>
      </c>
      <c r="AY523" s="10" t="str">
        <f t="shared" si="197"/>
        <v/>
      </c>
      <c r="AZ523" s="10" t="str">
        <f t="shared" si="196"/>
        <v/>
      </c>
      <c r="BA523" s="10" t="str">
        <f t="shared" si="199"/>
        <v/>
      </c>
      <c r="BB523" s="10" t="str">
        <f>IFERROR(IF(AW523="","",VLOOKUP(AW523,SUSS!R:S,2,FALSE)),AY523*SUSS!$M$2)</f>
        <v/>
      </c>
      <c r="BC523" s="10" t="str">
        <f t="shared" si="198"/>
        <v/>
      </c>
    </row>
    <row r="524" spans="29:55">
      <c r="AC524" s="10" t="str">
        <f t="shared" si="179"/>
        <v/>
      </c>
      <c r="AD524" s="10" t="str">
        <f t="shared" si="180"/>
        <v/>
      </c>
      <c r="AE524" s="10" t="str">
        <f t="shared" si="181"/>
        <v/>
      </c>
      <c r="AF524" s="10" t="str">
        <f t="shared" si="182"/>
        <v/>
      </c>
      <c r="AG524" s="10" t="str">
        <f t="shared" si="183"/>
        <v/>
      </c>
      <c r="AH524" s="10" t="str">
        <f t="shared" si="184"/>
        <v/>
      </c>
      <c r="AI524" s="10" t="str">
        <f t="shared" si="185"/>
        <v/>
      </c>
      <c r="AJ524" s="10" t="str">
        <f t="shared" si="186"/>
        <v/>
      </c>
      <c r="AK524" s="10" t="str">
        <f t="shared" si="187"/>
        <v/>
      </c>
      <c r="AN524" s="10" t="str">
        <f t="shared" si="188"/>
        <v/>
      </c>
      <c r="AO524" s="10" t="str">
        <f t="shared" si="189"/>
        <v/>
      </c>
      <c r="AP524" s="10" t="str">
        <f t="shared" si="190"/>
        <v/>
      </c>
      <c r="AT524" s="10" t="str">
        <f t="shared" si="191"/>
        <v/>
      </c>
      <c r="AU524" s="10" t="str">
        <f t="shared" si="192"/>
        <v/>
      </c>
      <c r="AV524" s="10" t="str">
        <f t="shared" si="193"/>
        <v/>
      </c>
      <c r="AW524" s="10" t="str">
        <f t="shared" si="194"/>
        <v/>
      </c>
      <c r="AX524" s="10" t="str">
        <f t="shared" si="195"/>
        <v/>
      </c>
      <c r="AY524" s="10" t="str">
        <f t="shared" si="197"/>
        <v/>
      </c>
      <c r="AZ524" s="10" t="str">
        <f t="shared" si="196"/>
        <v/>
      </c>
      <c r="BA524" s="10" t="str">
        <f t="shared" si="199"/>
        <v/>
      </c>
      <c r="BB524" s="10" t="str">
        <f>IFERROR(IF(AW524="","",VLOOKUP(AW524,SUSS!R:S,2,FALSE)),AY524*SUSS!$M$2)</f>
        <v/>
      </c>
      <c r="BC524" s="10" t="str">
        <f t="shared" si="198"/>
        <v/>
      </c>
    </row>
    <row r="525" spans="29:55">
      <c r="AC525" s="10" t="str">
        <f t="shared" si="179"/>
        <v/>
      </c>
      <c r="AD525" s="10" t="str">
        <f t="shared" si="180"/>
        <v/>
      </c>
      <c r="AE525" s="10" t="str">
        <f t="shared" si="181"/>
        <v/>
      </c>
      <c r="AF525" s="10" t="str">
        <f t="shared" si="182"/>
        <v/>
      </c>
      <c r="AG525" s="10" t="str">
        <f t="shared" si="183"/>
        <v/>
      </c>
      <c r="AH525" s="10" t="str">
        <f t="shared" si="184"/>
        <v/>
      </c>
      <c r="AI525" s="10" t="str">
        <f t="shared" si="185"/>
        <v/>
      </c>
      <c r="AJ525" s="10" t="str">
        <f t="shared" si="186"/>
        <v/>
      </c>
      <c r="AK525" s="10" t="str">
        <f t="shared" si="187"/>
        <v/>
      </c>
      <c r="AN525" s="10" t="str">
        <f t="shared" si="188"/>
        <v/>
      </c>
      <c r="AO525" s="10" t="str">
        <f t="shared" si="189"/>
        <v/>
      </c>
      <c r="AP525" s="10" t="str">
        <f t="shared" si="190"/>
        <v/>
      </c>
      <c r="AT525" s="10" t="str">
        <f t="shared" si="191"/>
        <v/>
      </c>
      <c r="AU525" s="10" t="str">
        <f t="shared" si="192"/>
        <v/>
      </c>
      <c r="AV525" s="10" t="str">
        <f t="shared" si="193"/>
        <v/>
      </c>
      <c r="AW525" s="10" t="str">
        <f t="shared" si="194"/>
        <v/>
      </c>
      <c r="AX525" s="10" t="str">
        <f t="shared" si="195"/>
        <v/>
      </c>
      <c r="AY525" s="10" t="str">
        <f t="shared" si="197"/>
        <v/>
      </c>
      <c r="AZ525" s="10" t="str">
        <f t="shared" si="196"/>
        <v/>
      </c>
      <c r="BA525" s="10" t="str">
        <f t="shared" si="199"/>
        <v/>
      </c>
      <c r="BB525" s="10" t="str">
        <f>IFERROR(IF(AW525="","",VLOOKUP(AW525,SUSS!R:S,2,FALSE)),AY525*SUSS!$M$2)</f>
        <v/>
      </c>
      <c r="BC525" s="10" t="str">
        <f t="shared" si="198"/>
        <v/>
      </c>
    </row>
    <row r="526" spans="29:55">
      <c r="AC526" s="10" t="str">
        <f t="shared" si="179"/>
        <v/>
      </c>
      <c r="AD526" s="10" t="str">
        <f t="shared" si="180"/>
        <v/>
      </c>
      <c r="AE526" s="10" t="str">
        <f t="shared" si="181"/>
        <v/>
      </c>
      <c r="AF526" s="10" t="str">
        <f t="shared" si="182"/>
        <v/>
      </c>
      <c r="AG526" s="10" t="str">
        <f t="shared" si="183"/>
        <v/>
      </c>
      <c r="AH526" s="10" t="str">
        <f t="shared" si="184"/>
        <v/>
      </c>
      <c r="AI526" s="10" t="str">
        <f t="shared" si="185"/>
        <v/>
      </c>
      <c r="AJ526" s="10" t="str">
        <f t="shared" si="186"/>
        <v/>
      </c>
      <c r="AK526" s="10" t="str">
        <f t="shared" si="187"/>
        <v/>
      </c>
      <c r="AN526" s="10" t="str">
        <f t="shared" si="188"/>
        <v/>
      </c>
      <c r="AO526" s="10" t="str">
        <f t="shared" si="189"/>
        <v/>
      </c>
      <c r="AP526" s="10" t="str">
        <f t="shared" si="190"/>
        <v/>
      </c>
      <c r="AT526" s="10" t="str">
        <f t="shared" si="191"/>
        <v/>
      </c>
      <c r="AU526" s="10" t="str">
        <f t="shared" si="192"/>
        <v/>
      </c>
      <c r="AV526" s="10" t="str">
        <f t="shared" si="193"/>
        <v/>
      </c>
      <c r="AW526" s="10" t="str">
        <f t="shared" si="194"/>
        <v/>
      </c>
      <c r="AX526" s="10" t="str">
        <f t="shared" si="195"/>
        <v/>
      </c>
      <c r="AY526" s="10" t="str">
        <f t="shared" si="197"/>
        <v/>
      </c>
      <c r="AZ526" s="10" t="str">
        <f t="shared" si="196"/>
        <v/>
      </c>
      <c r="BA526" s="10" t="str">
        <f t="shared" si="199"/>
        <v/>
      </c>
      <c r="BB526" s="10" t="str">
        <f>IFERROR(IF(AW526="","",VLOOKUP(AW526,SUSS!R:S,2,FALSE)),AY526*SUSS!$M$2)</f>
        <v/>
      </c>
      <c r="BC526" s="10" t="str">
        <f t="shared" si="198"/>
        <v/>
      </c>
    </row>
    <row r="527" spans="29:55">
      <c r="AC527" s="10" t="str">
        <f t="shared" si="179"/>
        <v/>
      </c>
      <c r="AD527" s="10" t="str">
        <f t="shared" si="180"/>
        <v/>
      </c>
      <c r="AE527" s="10" t="str">
        <f t="shared" si="181"/>
        <v/>
      </c>
      <c r="AF527" s="10" t="str">
        <f t="shared" si="182"/>
        <v/>
      </c>
      <c r="AG527" s="10" t="str">
        <f t="shared" si="183"/>
        <v/>
      </c>
      <c r="AH527" s="10" t="str">
        <f t="shared" si="184"/>
        <v/>
      </c>
      <c r="AI527" s="10" t="str">
        <f t="shared" si="185"/>
        <v/>
      </c>
      <c r="AJ527" s="10" t="str">
        <f t="shared" si="186"/>
        <v/>
      </c>
      <c r="AK527" s="10" t="str">
        <f t="shared" si="187"/>
        <v/>
      </c>
      <c r="AN527" s="10" t="str">
        <f t="shared" si="188"/>
        <v/>
      </c>
      <c r="AO527" s="10" t="str">
        <f t="shared" si="189"/>
        <v/>
      </c>
      <c r="AP527" s="10" t="str">
        <f t="shared" si="190"/>
        <v/>
      </c>
      <c r="AT527" s="10" t="str">
        <f t="shared" si="191"/>
        <v/>
      </c>
      <c r="AU527" s="10" t="str">
        <f t="shared" si="192"/>
        <v/>
      </c>
      <c r="AV527" s="10" t="str">
        <f t="shared" si="193"/>
        <v/>
      </c>
      <c r="AW527" s="10" t="str">
        <f t="shared" si="194"/>
        <v/>
      </c>
      <c r="AX527" s="10" t="str">
        <f t="shared" si="195"/>
        <v/>
      </c>
      <c r="AY527" s="10" t="str">
        <f t="shared" si="197"/>
        <v/>
      </c>
      <c r="AZ527" s="10" t="str">
        <f t="shared" si="196"/>
        <v/>
      </c>
      <c r="BA527" s="10" t="str">
        <f t="shared" si="199"/>
        <v/>
      </c>
      <c r="BB527" s="10" t="str">
        <f>IFERROR(IF(AW527="","",VLOOKUP(AW527,SUSS!R:S,2,FALSE)),AY527*SUSS!$M$2)</f>
        <v/>
      </c>
      <c r="BC527" s="10" t="str">
        <f t="shared" si="198"/>
        <v/>
      </c>
    </row>
    <row r="528" spans="29:55">
      <c r="AC528" s="10" t="str">
        <f t="shared" si="179"/>
        <v/>
      </c>
      <c r="AD528" s="10" t="str">
        <f t="shared" si="180"/>
        <v/>
      </c>
      <c r="AE528" s="10" t="str">
        <f t="shared" si="181"/>
        <v/>
      </c>
      <c r="AF528" s="10" t="str">
        <f t="shared" si="182"/>
        <v/>
      </c>
      <c r="AG528" s="10" t="str">
        <f t="shared" si="183"/>
        <v/>
      </c>
      <c r="AH528" s="10" t="str">
        <f t="shared" si="184"/>
        <v/>
      </c>
      <c r="AI528" s="10" t="str">
        <f t="shared" si="185"/>
        <v/>
      </c>
      <c r="AJ528" s="10" t="str">
        <f t="shared" si="186"/>
        <v/>
      </c>
      <c r="AK528" s="10" t="str">
        <f t="shared" si="187"/>
        <v/>
      </c>
      <c r="AN528" s="10" t="str">
        <f t="shared" si="188"/>
        <v/>
      </c>
      <c r="AO528" s="10" t="str">
        <f t="shared" si="189"/>
        <v/>
      </c>
      <c r="AP528" s="10" t="str">
        <f t="shared" si="190"/>
        <v/>
      </c>
      <c r="AT528" s="10" t="str">
        <f t="shared" si="191"/>
        <v/>
      </c>
      <c r="AU528" s="10" t="str">
        <f t="shared" si="192"/>
        <v/>
      </c>
      <c r="AV528" s="10" t="str">
        <f t="shared" si="193"/>
        <v/>
      </c>
      <c r="AW528" s="10" t="str">
        <f t="shared" si="194"/>
        <v/>
      </c>
      <c r="AX528" s="10" t="str">
        <f t="shared" si="195"/>
        <v/>
      </c>
      <c r="AY528" s="10" t="str">
        <f t="shared" si="197"/>
        <v/>
      </c>
      <c r="AZ528" s="10" t="str">
        <f t="shared" si="196"/>
        <v/>
      </c>
      <c r="BA528" s="10" t="str">
        <f t="shared" si="199"/>
        <v/>
      </c>
      <c r="BB528" s="10" t="str">
        <f>IFERROR(IF(AW528="","",VLOOKUP(AW528,SUSS!R:S,2,FALSE)),AY528*SUSS!$M$2)</f>
        <v/>
      </c>
      <c r="BC528" s="10" t="str">
        <f t="shared" si="198"/>
        <v/>
      </c>
    </row>
    <row r="529" spans="29:55">
      <c r="AC529" s="10" t="str">
        <f t="shared" si="179"/>
        <v/>
      </c>
      <c r="AD529" s="10" t="str">
        <f t="shared" si="180"/>
        <v/>
      </c>
      <c r="AE529" s="10" t="str">
        <f t="shared" si="181"/>
        <v/>
      </c>
      <c r="AF529" s="10" t="str">
        <f t="shared" si="182"/>
        <v/>
      </c>
      <c r="AG529" s="10" t="str">
        <f t="shared" si="183"/>
        <v/>
      </c>
      <c r="AH529" s="10" t="str">
        <f t="shared" si="184"/>
        <v/>
      </c>
      <c r="AI529" s="10" t="str">
        <f t="shared" si="185"/>
        <v/>
      </c>
      <c r="AJ529" s="10" t="str">
        <f t="shared" si="186"/>
        <v/>
      </c>
      <c r="AK529" s="10" t="str">
        <f t="shared" si="187"/>
        <v/>
      </c>
      <c r="AN529" s="10" t="str">
        <f t="shared" si="188"/>
        <v/>
      </c>
      <c r="AO529" s="10" t="str">
        <f t="shared" si="189"/>
        <v/>
      </c>
      <c r="AP529" s="10" t="str">
        <f t="shared" si="190"/>
        <v/>
      </c>
      <c r="AT529" s="10" t="str">
        <f t="shared" si="191"/>
        <v/>
      </c>
      <c r="AU529" s="10" t="str">
        <f t="shared" si="192"/>
        <v/>
      </c>
      <c r="AV529" s="10" t="str">
        <f t="shared" si="193"/>
        <v/>
      </c>
      <c r="AW529" s="10" t="str">
        <f t="shared" si="194"/>
        <v/>
      </c>
      <c r="AX529" s="10" t="str">
        <f t="shared" si="195"/>
        <v/>
      </c>
      <c r="AY529" s="10" t="str">
        <f t="shared" si="197"/>
        <v/>
      </c>
      <c r="AZ529" s="10" t="str">
        <f t="shared" si="196"/>
        <v/>
      </c>
      <c r="BA529" s="10" t="str">
        <f t="shared" si="199"/>
        <v/>
      </c>
      <c r="BB529" s="10" t="str">
        <f>IFERROR(IF(AW529="","",VLOOKUP(AW529,SUSS!R:S,2,FALSE)),AY529*SUSS!$M$2)</f>
        <v/>
      </c>
      <c r="BC529" s="10" t="str">
        <f t="shared" si="198"/>
        <v/>
      </c>
    </row>
    <row r="530" spans="29:55">
      <c r="AC530" s="10" t="str">
        <f t="shared" si="179"/>
        <v/>
      </c>
      <c r="AD530" s="10" t="str">
        <f t="shared" si="180"/>
        <v/>
      </c>
      <c r="AE530" s="10" t="str">
        <f t="shared" si="181"/>
        <v/>
      </c>
      <c r="AF530" s="10" t="str">
        <f t="shared" si="182"/>
        <v/>
      </c>
      <c r="AG530" s="10" t="str">
        <f t="shared" si="183"/>
        <v/>
      </c>
      <c r="AH530" s="10" t="str">
        <f t="shared" si="184"/>
        <v/>
      </c>
      <c r="AI530" s="10" t="str">
        <f t="shared" si="185"/>
        <v/>
      </c>
      <c r="AJ530" s="10" t="str">
        <f t="shared" si="186"/>
        <v/>
      </c>
      <c r="AK530" s="10" t="str">
        <f t="shared" si="187"/>
        <v/>
      </c>
      <c r="AN530" s="10" t="str">
        <f t="shared" si="188"/>
        <v/>
      </c>
      <c r="AO530" s="10" t="str">
        <f t="shared" si="189"/>
        <v/>
      </c>
      <c r="AP530" s="10" t="str">
        <f t="shared" si="190"/>
        <v/>
      </c>
      <c r="AT530" s="10" t="str">
        <f t="shared" si="191"/>
        <v/>
      </c>
      <c r="AU530" s="10" t="str">
        <f t="shared" si="192"/>
        <v/>
      </c>
      <c r="AV530" s="10" t="str">
        <f t="shared" si="193"/>
        <v/>
      </c>
      <c r="AW530" s="10" t="str">
        <f t="shared" si="194"/>
        <v/>
      </c>
      <c r="AX530" s="10" t="str">
        <f t="shared" si="195"/>
        <v/>
      </c>
      <c r="AY530" s="10" t="str">
        <f t="shared" si="197"/>
        <v/>
      </c>
      <c r="AZ530" s="10" t="str">
        <f t="shared" si="196"/>
        <v/>
      </c>
      <c r="BA530" s="10" t="str">
        <f t="shared" si="199"/>
        <v/>
      </c>
      <c r="BB530" s="10" t="str">
        <f>IFERROR(IF(AW530="","",VLOOKUP(AW530,SUSS!R:S,2,FALSE)),AY530*SUSS!$M$2)</f>
        <v/>
      </c>
      <c r="BC530" s="10" t="str">
        <f t="shared" si="198"/>
        <v/>
      </c>
    </row>
    <row r="531" spans="29:55">
      <c r="AC531" s="10" t="str">
        <f t="shared" si="179"/>
        <v/>
      </c>
      <c r="AD531" s="10" t="str">
        <f t="shared" si="180"/>
        <v/>
      </c>
      <c r="AE531" s="10" t="str">
        <f t="shared" si="181"/>
        <v/>
      </c>
      <c r="AF531" s="10" t="str">
        <f t="shared" si="182"/>
        <v/>
      </c>
      <c r="AG531" s="10" t="str">
        <f t="shared" si="183"/>
        <v/>
      </c>
      <c r="AH531" s="10" t="str">
        <f t="shared" si="184"/>
        <v/>
      </c>
      <c r="AI531" s="10" t="str">
        <f t="shared" si="185"/>
        <v/>
      </c>
      <c r="AJ531" s="10" t="str">
        <f t="shared" si="186"/>
        <v/>
      </c>
      <c r="AK531" s="10" t="str">
        <f t="shared" si="187"/>
        <v/>
      </c>
      <c r="AN531" s="10" t="str">
        <f t="shared" si="188"/>
        <v/>
      </c>
      <c r="AO531" s="10" t="str">
        <f t="shared" si="189"/>
        <v/>
      </c>
      <c r="AP531" s="10" t="str">
        <f t="shared" si="190"/>
        <v/>
      </c>
      <c r="AT531" s="10" t="str">
        <f t="shared" si="191"/>
        <v/>
      </c>
      <c r="AU531" s="10" t="str">
        <f t="shared" si="192"/>
        <v/>
      </c>
      <c r="AV531" s="10" t="str">
        <f t="shared" si="193"/>
        <v/>
      </c>
      <c r="AW531" s="10" t="str">
        <f t="shared" si="194"/>
        <v/>
      </c>
      <c r="AX531" s="10" t="str">
        <f t="shared" si="195"/>
        <v/>
      </c>
      <c r="AY531" s="10" t="str">
        <f t="shared" si="197"/>
        <v/>
      </c>
      <c r="AZ531" s="10" t="str">
        <f t="shared" si="196"/>
        <v/>
      </c>
      <c r="BA531" s="10" t="str">
        <f t="shared" si="199"/>
        <v/>
      </c>
      <c r="BB531" s="10" t="str">
        <f>IFERROR(IF(AW531="","",VLOOKUP(AW531,SUSS!R:S,2,FALSE)),AY531*SUSS!$M$2)</f>
        <v/>
      </c>
      <c r="BC531" s="10" t="str">
        <f t="shared" si="198"/>
        <v/>
      </c>
    </row>
    <row r="532" spans="29:55">
      <c r="AC532" s="10" t="str">
        <f t="shared" si="179"/>
        <v/>
      </c>
      <c r="AD532" s="10" t="str">
        <f t="shared" si="180"/>
        <v/>
      </c>
      <c r="AE532" s="10" t="str">
        <f t="shared" si="181"/>
        <v/>
      </c>
      <c r="AF532" s="10" t="str">
        <f t="shared" si="182"/>
        <v/>
      </c>
      <c r="AG532" s="10" t="str">
        <f t="shared" si="183"/>
        <v/>
      </c>
      <c r="AH532" s="10" t="str">
        <f t="shared" si="184"/>
        <v/>
      </c>
      <c r="AI532" s="10" t="str">
        <f t="shared" si="185"/>
        <v/>
      </c>
      <c r="AJ532" s="10" t="str">
        <f t="shared" si="186"/>
        <v/>
      </c>
      <c r="AK532" s="10" t="str">
        <f t="shared" si="187"/>
        <v/>
      </c>
      <c r="AN532" s="10" t="str">
        <f t="shared" si="188"/>
        <v/>
      </c>
      <c r="AO532" s="10" t="str">
        <f t="shared" si="189"/>
        <v/>
      </c>
      <c r="AP532" s="10" t="str">
        <f t="shared" si="190"/>
        <v/>
      </c>
      <c r="AT532" s="10" t="str">
        <f t="shared" si="191"/>
        <v/>
      </c>
      <c r="AU532" s="10" t="str">
        <f t="shared" si="192"/>
        <v/>
      </c>
      <c r="AV532" s="10" t="str">
        <f t="shared" si="193"/>
        <v/>
      </c>
      <c r="AW532" s="10" t="str">
        <f t="shared" si="194"/>
        <v/>
      </c>
      <c r="AX532" s="10" t="str">
        <f t="shared" si="195"/>
        <v/>
      </c>
      <c r="AY532" s="10" t="str">
        <f t="shared" si="197"/>
        <v/>
      </c>
      <c r="AZ532" s="10" t="str">
        <f t="shared" si="196"/>
        <v/>
      </c>
      <c r="BA532" s="10" t="str">
        <f t="shared" si="199"/>
        <v/>
      </c>
      <c r="BB532" s="10" t="str">
        <f>IFERROR(IF(AW532="","",VLOOKUP(AW532,SUSS!R:S,2,FALSE)),AY532*SUSS!$M$2)</f>
        <v/>
      </c>
      <c r="BC532" s="10" t="str">
        <f t="shared" si="198"/>
        <v/>
      </c>
    </row>
    <row r="533" spans="29:55">
      <c r="AC533" s="10" t="str">
        <f t="shared" si="179"/>
        <v/>
      </c>
      <c r="AD533" s="10" t="str">
        <f t="shared" si="180"/>
        <v/>
      </c>
      <c r="AE533" s="10" t="str">
        <f t="shared" si="181"/>
        <v/>
      </c>
      <c r="AF533" s="10" t="str">
        <f t="shared" si="182"/>
        <v/>
      </c>
      <c r="AG533" s="10" t="str">
        <f t="shared" si="183"/>
        <v/>
      </c>
      <c r="AH533" s="10" t="str">
        <f t="shared" si="184"/>
        <v/>
      </c>
      <c r="AI533" s="10" t="str">
        <f t="shared" si="185"/>
        <v/>
      </c>
      <c r="AJ533" s="10" t="str">
        <f t="shared" si="186"/>
        <v/>
      </c>
      <c r="AK533" s="10" t="str">
        <f t="shared" si="187"/>
        <v/>
      </c>
      <c r="AN533" s="10" t="str">
        <f t="shared" si="188"/>
        <v/>
      </c>
      <c r="AO533" s="10" t="str">
        <f t="shared" si="189"/>
        <v/>
      </c>
      <c r="AP533" s="10" t="str">
        <f t="shared" si="190"/>
        <v/>
      </c>
      <c r="AT533" s="10" t="str">
        <f t="shared" si="191"/>
        <v/>
      </c>
      <c r="AU533" s="10" t="str">
        <f t="shared" si="192"/>
        <v/>
      </c>
      <c r="AV533" s="10" t="str">
        <f t="shared" si="193"/>
        <v/>
      </c>
      <c r="AW533" s="10" t="str">
        <f t="shared" si="194"/>
        <v/>
      </c>
      <c r="AX533" s="10" t="str">
        <f t="shared" si="195"/>
        <v/>
      </c>
      <c r="AY533" s="10" t="str">
        <f t="shared" si="197"/>
        <v/>
      </c>
      <c r="AZ533" s="10" t="str">
        <f t="shared" si="196"/>
        <v/>
      </c>
      <c r="BA533" s="10" t="str">
        <f t="shared" si="199"/>
        <v/>
      </c>
      <c r="BB533" s="10" t="str">
        <f>IFERROR(IF(AW533="","",VLOOKUP(AW533,SUSS!R:S,2,FALSE)),AY533*SUSS!$M$2)</f>
        <v/>
      </c>
      <c r="BC533" s="10" t="str">
        <f t="shared" si="198"/>
        <v/>
      </c>
    </row>
    <row r="534" spans="29:55">
      <c r="AC534" s="10" t="str">
        <f t="shared" si="179"/>
        <v/>
      </c>
      <c r="AD534" s="10" t="str">
        <f t="shared" si="180"/>
        <v/>
      </c>
      <c r="AE534" s="10" t="str">
        <f t="shared" si="181"/>
        <v/>
      </c>
      <c r="AF534" s="10" t="str">
        <f t="shared" si="182"/>
        <v/>
      </c>
      <c r="AG534" s="10" t="str">
        <f t="shared" si="183"/>
        <v/>
      </c>
      <c r="AH534" s="10" t="str">
        <f t="shared" si="184"/>
        <v/>
      </c>
      <c r="AI534" s="10" t="str">
        <f t="shared" si="185"/>
        <v/>
      </c>
      <c r="AJ534" s="10" t="str">
        <f t="shared" si="186"/>
        <v/>
      </c>
      <c r="AK534" s="10" t="str">
        <f t="shared" si="187"/>
        <v/>
      </c>
      <c r="AN534" s="10" t="str">
        <f t="shared" si="188"/>
        <v/>
      </c>
      <c r="AO534" s="10" t="str">
        <f t="shared" si="189"/>
        <v/>
      </c>
      <c r="AP534" s="10" t="str">
        <f t="shared" si="190"/>
        <v/>
      </c>
      <c r="AT534" s="10" t="str">
        <f t="shared" si="191"/>
        <v/>
      </c>
      <c r="AU534" s="10" t="str">
        <f t="shared" si="192"/>
        <v/>
      </c>
      <c r="AV534" s="10" t="str">
        <f t="shared" si="193"/>
        <v/>
      </c>
      <c r="AW534" s="10" t="str">
        <f t="shared" si="194"/>
        <v/>
      </c>
      <c r="AX534" s="10" t="str">
        <f t="shared" si="195"/>
        <v/>
      </c>
      <c r="AY534" s="10" t="str">
        <f t="shared" si="197"/>
        <v/>
      </c>
      <c r="AZ534" s="10" t="str">
        <f t="shared" si="196"/>
        <v/>
      </c>
      <c r="BA534" s="10" t="str">
        <f t="shared" si="199"/>
        <v/>
      </c>
      <c r="BB534" s="10" t="str">
        <f>IFERROR(IF(AW534="","",VLOOKUP(AW534,SUSS!R:S,2,FALSE)),AY534*SUSS!$M$2)</f>
        <v/>
      </c>
      <c r="BC534" s="10" t="str">
        <f t="shared" si="198"/>
        <v/>
      </c>
    </row>
    <row r="535" spans="29:55">
      <c r="AC535" s="10" t="str">
        <f t="shared" si="179"/>
        <v/>
      </c>
      <c r="AD535" s="10" t="str">
        <f t="shared" si="180"/>
        <v/>
      </c>
      <c r="AE535" s="10" t="str">
        <f t="shared" si="181"/>
        <v/>
      </c>
      <c r="AF535" s="10" t="str">
        <f t="shared" si="182"/>
        <v/>
      </c>
      <c r="AG535" s="10" t="str">
        <f t="shared" si="183"/>
        <v/>
      </c>
      <c r="AH535" s="10" t="str">
        <f t="shared" si="184"/>
        <v/>
      </c>
      <c r="AI535" s="10" t="str">
        <f t="shared" si="185"/>
        <v/>
      </c>
      <c r="AJ535" s="10" t="str">
        <f t="shared" si="186"/>
        <v/>
      </c>
      <c r="AK535" s="10" t="str">
        <f t="shared" si="187"/>
        <v/>
      </c>
      <c r="AN535" s="10" t="str">
        <f t="shared" si="188"/>
        <v/>
      </c>
      <c r="AO535" s="10" t="str">
        <f t="shared" si="189"/>
        <v/>
      </c>
      <c r="AP535" s="10" t="str">
        <f t="shared" si="190"/>
        <v/>
      </c>
      <c r="AT535" s="10" t="str">
        <f t="shared" si="191"/>
        <v/>
      </c>
      <c r="AU535" s="10" t="str">
        <f t="shared" si="192"/>
        <v/>
      </c>
      <c r="AV535" s="10" t="str">
        <f t="shared" si="193"/>
        <v/>
      </c>
      <c r="AW535" s="10" t="str">
        <f t="shared" si="194"/>
        <v/>
      </c>
      <c r="AX535" s="10" t="str">
        <f t="shared" si="195"/>
        <v/>
      </c>
      <c r="AY535" s="10" t="str">
        <f t="shared" si="197"/>
        <v/>
      </c>
      <c r="AZ535" s="10" t="str">
        <f t="shared" si="196"/>
        <v/>
      </c>
      <c r="BA535" s="10" t="str">
        <f t="shared" si="199"/>
        <v/>
      </c>
      <c r="BB535" s="10" t="str">
        <f>IFERROR(IF(AW535="","",VLOOKUP(AW535,SUSS!R:S,2,FALSE)),AY535*SUSS!$M$2)</f>
        <v/>
      </c>
      <c r="BC535" s="10" t="str">
        <f t="shared" si="198"/>
        <v/>
      </c>
    </row>
    <row r="536" spans="29:55">
      <c r="AC536" s="10" t="str">
        <f t="shared" si="179"/>
        <v/>
      </c>
      <c r="AD536" s="10" t="str">
        <f t="shared" si="180"/>
        <v/>
      </c>
      <c r="AE536" s="10" t="str">
        <f t="shared" si="181"/>
        <v/>
      </c>
      <c r="AF536" s="10" t="str">
        <f t="shared" si="182"/>
        <v/>
      </c>
      <c r="AG536" s="10" t="str">
        <f t="shared" si="183"/>
        <v/>
      </c>
      <c r="AH536" s="10" t="str">
        <f t="shared" si="184"/>
        <v/>
      </c>
      <c r="AI536" s="10" t="str">
        <f t="shared" si="185"/>
        <v/>
      </c>
      <c r="AJ536" s="10" t="str">
        <f t="shared" si="186"/>
        <v/>
      </c>
      <c r="AK536" s="10" t="str">
        <f t="shared" si="187"/>
        <v/>
      </c>
      <c r="AN536" s="10" t="str">
        <f t="shared" si="188"/>
        <v/>
      </c>
      <c r="AO536" s="10" t="str">
        <f t="shared" si="189"/>
        <v/>
      </c>
      <c r="AP536" s="10" t="str">
        <f t="shared" si="190"/>
        <v/>
      </c>
      <c r="AT536" s="10" t="str">
        <f t="shared" si="191"/>
        <v/>
      </c>
      <c r="AU536" s="10" t="str">
        <f t="shared" si="192"/>
        <v/>
      </c>
      <c r="AV536" s="10" t="str">
        <f t="shared" si="193"/>
        <v/>
      </c>
      <c r="AW536" s="10" t="str">
        <f t="shared" si="194"/>
        <v/>
      </c>
      <c r="AX536" s="10" t="str">
        <f t="shared" si="195"/>
        <v/>
      </c>
      <c r="AY536" s="10" t="str">
        <f t="shared" si="197"/>
        <v/>
      </c>
      <c r="AZ536" s="10" t="str">
        <f t="shared" si="196"/>
        <v/>
      </c>
      <c r="BA536" s="10" t="str">
        <f t="shared" si="199"/>
        <v/>
      </c>
      <c r="BB536" s="10" t="str">
        <f>IFERROR(IF(AW536="","",VLOOKUP(AW536,SUSS!R:S,2,FALSE)),AY536*SUSS!$M$2)</f>
        <v/>
      </c>
      <c r="BC536" s="10" t="str">
        <f t="shared" si="198"/>
        <v/>
      </c>
    </row>
    <row r="537" spans="29:55">
      <c r="AC537" s="10" t="str">
        <f t="shared" si="179"/>
        <v/>
      </c>
      <c r="AD537" s="10" t="str">
        <f t="shared" si="180"/>
        <v/>
      </c>
      <c r="AE537" s="10" t="str">
        <f t="shared" si="181"/>
        <v/>
      </c>
      <c r="AF537" s="10" t="str">
        <f t="shared" si="182"/>
        <v/>
      </c>
      <c r="AG537" s="10" t="str">
        <f t="shared" si="183"/>
        <v/>
      </c>
      <c r="AH537" s="10" t="str">
        <f t="shared" si="184"/>
        <v/>
      </c>
      <c r="AI537" s="10" t="str">
        <f t="shared" si="185"/>
        <v/>
      </c>
      <c r="AJ537" s="10" t="str">
        <f t="shared" si="186"/>
        <v/>
      </c>
      <c r="AK537" s="10" t="str">
        <f t="shared" si="187"/>
        <v/>
      </c>
      <c r="AN537" s="10" t="str">
        <f t="shared" si="188"/>
        <v/>
      </c>
      <c r="AO537" s="10" t="str">
        <f t="shared" si="189"/>
        <v/>
      </c>
      <c r="AP537" s="10" t="str">
        <f t="shared" si="190"/>
        <v/>
      </c>
      <c r="AT537" s="10" t="str">
        <f t="shared" si="191"/>
        <v/>
      </c>
      <c r="AU537" s="10" t="str">
        <f t="shared" si="192"/>
        <v/>
      </c>
      <c r="AV537" s="10" t="str">
        <f t="shared" si="193"/>
        <v/>
      </c>
      <c r="AW537" s="10" t="str">
        <f t="shared" si="194"/>
        <v/>
      </c>
      <c r="AX537" s="10" t="str">
        <f t="shared" si="195"/>
        <v/>
      </c>
      <c r="AY537" s="10" t="str">
        <f t="shared" si="197"/>
        <v/>
      </c>
      <c r="AZ537" s="10" t="str">
        <f t="shared" si="196"/>
        <v/>
      </c>
      <c r="BA537" s="10" t="str">
        <f t="shared" si="199"/>
        <v/>
      </c>
      <c r="BB537" s="10" t="str">
        <f>IFERROR(IF(AW537="","",VLOOKUP(AW537,SUSS!R:S,2,FALSE)),AY537*SUSS!$M$2)</f>
        <v/>
      </c>
      <c r="BC537" s="10" t="str">
        <f t="shared" si="198"/>
        <v/>
      </c>
    </row>
    <row r="538" spans="29:55">
      <c r="AC538" s="10" t="str">
        <f t="shared" si="179"/>
        <v/>
      </c>
      <c r="AD538" s="10" t="str">
        <f t="shared" si="180"/>
        <v/>
      </c>
      <c r="AE538" s="10" t="str">
        <f t="shared" si="181"/>
        <v/>
      </c>
      <c r="AF538" s="10" t="str">
        <f t="shared" si="182"/>
        <v/>
      </c>
      <c r="AG538" s="10" t="str">
        <f t="shared" si="183"/>
        <v/>
      </c>
      <c r="AH538" s="10" t="str">
        <f t="shared" si="184"/>
        <v/>
      </c>
      <c r="AI538" s="10" t="str">
        <f t="shared" si="185"/>
        <v/>
      </c>
      <c r="AJ538" s="10" t="str">
        <f t="shared" si="186"/>
        <v/>
      </c>
      <c r="AK538" s="10" t="str">
        <f t="shared" si="187"/>
        <v/>
      </c>
      <c r="AN538" s="10" t="str">
        <f t="shared" si="188"/>
        <v/>
      </c>
      <c r="AO538" s="10" t="str">
        <f t="shared" si="189"/>
        <v/>
      </c>
      <c r="AP538" s="10" t="str">
        <f t="shared" si="190"/>
        <v/>
      </c>
      <c r="AT538" s="10" t="str">
        <f t="shared" si="191"/>
        <v/>
      </c>
      <c r="AU538" s="10" t="str">
        <f t="shared" si="192"/>
        <v/>
      </c>
      <c r="AV538" s="10" t="str">
        <f t="shared" si="193"/>
        <v/>
      </c>
      <c r="AW538" s="10" t="str">
        <f t="shared" si="194"/>
        <v/>
      </c>
      <c r="AX538" s="10" t="str">
        <f t="shared" si="195"/>
        <v/>
      </c>
      <c r="AY538" s="10" t="str">
        <f t="shared" si="197"/>
        <v/>
      </c>
      <c r="AZ538" s="10" t="str">
        <f t="shared" si="196"/>
        <v/>
      </c>
      <c r="BA538" s="10" t="str">
        <f t="shared" si="199"/>
        <v/>
      </c>
      <c r="BB538" s="10" t="str">
        <f>IFERROR(IF(AW538="","",VLOOKUP(AW538,SUSS!R:S,2,FALSE)),AY538*SUSS!$M$2)</f>
        <v/>
      </c>
      <c r="BC538" s="10" t="str">
        <f t="shared" si="198"/>
        <v/>
      </c>
    </row>
    <row r="539" spans="29:55">
      <c r="AC539" s="10" t="str">
        <f t="shared" si="179"/>
        <v/>
      </c>
      <c r="AD539" s="10" t="str">
        <f t="shared" si="180"/>
        <v/>
      </c>
      <c r="AE539" s="10" t="str">
        <f t="shared" si="181"/>
        <v/>
      </c>
      <c r="AF539" s="10" t="str">
        <f t="shared" si="182"/>
        <v/>
      </c>
      <c r="AG539" s="10" t="str">
        <f t="shared" si="183"/>
        <v/>
      </c>
      <c r="AH539" s="10" t="str">
        <f t="shared" si="184"/>
        <v/>
      </c>
      <c r="AI539" s="10" t="str">
        <f t="shared" si="185"/>
        <v/>
      </c>
      <c r="AJ539" s="10" t="str">
        <f t="shared" si="186"/>
        <v/>
      </c>
      <c r="AK539" s="10" t="str">
        <f t="shared" si="187"/>
        <v/>
      </c>
      <c r="AN539" s="10" t="str">
        <f t="shared" si="188"/>
        <v/>
      </c>
      <c r="AO539" s="10" t="str">
        <f t="shared" si="189"/>
        <v/>
      </c>
      <c r="AP539" s="10" t="str">
        <f t="shared" si="190"/>
        <v/>
      </c>
      <c r="AT539" s="10" t="str">
        <f t="shared" si="191"/>
        <v/>
      </c>
      <c r="AU539" s="10" t="str">
        <f t="shared" si="192"/>
        <v/>
      </c>
      <c r="AV539" s="10" t="str">
        <f t="shared" si="193"/>
        <v/>
      </c>
      <c r="AW539" s="10" t="str">
        <f t="shared" si="194"/>
        <v/>
      </c>
      <c r="AX539" s="10" t="str">
        <f t="shared" si="195"/>
        <v/>
      </c>
      <c r="AY539" s="10" t="str">
        <f t="shared" si="197"/>
        <v/>
      </c>
      <c r="AZ539" s="10" t="str">
        <f t="shared" si="196"/>
        <v/>
      </c>
      <c r="BA539" s="10" t="str">
        <f t="shared" si="199"/>
        <v/>
      </c>
      <c r="BB539" s="10" t="str">
        <f>IFERROR(IF(AW539="","",VLOOKUP(AW539,SUSS!R:S,2,FALSE)),AY539*SUSS!$M$2)</f>
        <v/>
      </c>
      <c r="BC539" s="10" t="str">
        <f t="shared" si="198"/>
        <v/>
      </c>
    </row>
    <row r="540" spans="29:55">
      <c r="AC540" s="10" t="str">
        <f t="shared" si="179"/>
        <v/>
      </c>
      <c r="AD540" s="10" t="str">
        <f t="shared" si="180"/>
        <v/>
      </c>
      <c r="AE540" s="10" t="str">
        <f t="shared" si="181"/>
        <v/>
      </c>
      <c r="AF540" s="10" t="str">
        <f t="shared" si="182"/>
        <v/>
      </c>
      <c r="AG540" s="10" t="str">
        <f t="shared" si="183"/>
        <v/>
      </c>
      <c r="AH540" s="10" t="str">
        <f t="shared" si="184"/>
        <v/>
      </c>
      <c r="AI540" s="10" t="str">
        <f t="shared" si="185"/>
        <v/>
      </c>
      <c r="AJ540" s="10" t="str">
        <f t="shared" si="186"/>
        <v/>
      </c>
      <c r="AK540" s="10" t="str">
        <f t="shared" si="187"/>
        <v/>
      </c>
      <c r="AN540" s="10" t="str">
        <f t="shared" si="188"/>
        <v/>
      </c>
      <c r="AO540" s="10" t="str">
        <f t="shared" si="189"/>
        <v/>
      </c>
      <c r="AP540" s="10" t="str">
        <f t="shared" si="190"/>
        <v/>
      </c>
      <c r="AT540" s="10" t="str">
        <f t="shared" si="191"/>
        <v/>
      </c>
      <c r="AU540" s="10" t="str">
        <f t="shared" si="192"/>
        <v/>
      </c>
      <c r="AV540" s="10" t="str">
        <f t="shared" si="193"/>
        <v/>
      </c>
      <c r="AW540" s="10" t="str">
        <f t="shared" si="194"/>
        <v/>
      </c>
      <c r="AX540" s="10" t="str">
        <f t="shared" si="195"/>
        <v/>
      </c>
      <c r="AY540" s="10" t="str">
        <f t="shared" si="197"/>
        <v/>
      </c>
      <c r="AZ540" s="10" t="str">
        <f t="shared" si="196"/>
        <v/>
      </c>
      <c r="BA540" s="10" t="str">
        <f t="shared" si="199"/>
        <v/>
      </c>
      <c r="BB540" s="10" t="str">
        <f>IFERROR(IF(AW540="","",VLOOKUP(AW540,SUSS!R:S,2,FALSE)),AY540*SUSS!$M$2)</f>
        <v/>
      </c>
      <c r="BC540" s="10" t="str">
        <f t="shared" si="198"/>
        <v/>
      </c>
    </row>
    <row r="541" spans="29:55">
      <c r="AC541" s="10" t="str">
        <f t="shared" si="179"/>
        <v/>
      </c>
      <c r="AD541" s="10" t="str">
        <f t="shared" si="180"/>
        <v/>
      </c>
      <c r="AE541" s="10" t="str">
        <f t="shared" si="181"/>
        <v/>
      </c>
      <c r="AF541" s="10" t="str">
        <f t="shared" si="182"/>
        <v/>
      </c>
      <c r="AG541" s="10" t="str">
        <f t="shared" si="183"/>
        <v/>
      </c>
      <c r="AH541" s="10" t="str">
        <f t="shared" si="184"/>
        <v/>
      </c>
      <c r="AI541" s="10" t="str">
        <f t="shared" si="185"/>
        <v/>
      </c>
      <c r="AJ541" s="10" t="str">
        <f t="shared" si="186"/>
        <v/>
      </c>
      <c r="AK541" s="10" t="str">
        <f t="shared" si="187"/>
        <v/>
      </c>
      <c r="AN541" s="10" t="str">
        <f t="shared" si="188"/>
        <v/>
      </c>
      <c r="AO541" s="10" t="str">
        <f t="shared" si="189"/>
        <v/>
      </c>
      <c r="AP541" s="10" t="str">
        <f t="shared" si="190"/>
        <v/>
      </c>
      <c r="AT541" s="10" t="str">
        <f t="shared" si="191"/>
        <v/>
      </c>
      <c r="AU541" s="10" t="str">
        <f t="shared" si="192"/>
        <v/>
      </c>
      <c r="AV541" s="10" t="str">
        <f t="shared" si="193"/>
        <v/>
      </c>
      <c r="AW541" s="10" t="str">
        <f t="shared" si="194"/>
        <v/>
      </c>
      <c r="AX541" s="10" t="str">
        <f t="shared" si="195"/>
        <v/>
      </c>
      <c r="AY541" s="10" t="str">
        <f t="shared" si="197"/>
        <v/>
      </c>
      <c r="AZ541" s="10" t="str">
        <f t="shared" si="196"/>
        <v/>
      </c>
      <c r="BA541" s="10" t="str">
        <f t="shared" si="199"/>
        <v/>
      </c>
      <c r="BB541" s="10" t="str">
        <f>IFERROR(IF(AW541="","",VLOOKUP(AW541,SUSS!R:S,2,FALSE)),AY541*SUSS!$M$2)</f>
        <v/>
      </c>
      <c r="BC541" s="10" t="str">
        <f t="shared" si="198"/>
        <v/>
      </c>
    </row>
    <row r="542" spans="29:55">
      <c r="AC542" s="10" t="str">
        <f t="shared" ref="AC542:AC605" si="200">IF($E542=$AD$1,IF($G542=$AE$1,A542,""),"")</f>
        <v/>
      </c>
      <c r="AD542" s="10" t="str">
        <f t="shared" ref="AD542:AD605" si="201">IF($E542=$AD$1,IF($G542=$AE$1,E542,""),"")</f>
        <v/>
      </c>
      <c r="AE542" s="10" t="str">
        <f t="shared" ref="AE542:AE605" si="202">IF($E542=$AD$1,IF($G542=$AE$1,F542,""),"")</f>
        <v/>
      </c>
      <c r="AF542" s="10" t="str">
        <f t="shared" ref="AF542:AF605" si="203">IF($E542=$AD$1,IF($G542=$AE$1,G542,""),"")</f>
        <v/>
      </c>
      <c r="AG542" s="10" t="str">
        <f t="shared" ref="AG542:AG605" si="204">IF($E542=$AD$1,IF($G542=$AE$1,I542,""),"")</f>
        <v/>
      </c>
      <c r="AH542" s="10" t="str">
        <f t="shared" ref="AH542:AH605" si="205">IF($E542=$AD$1,IF($G542=$AE$1,J542,""),"")</f>
        <v/>
      </c>
      <c r="AI542" s="10" t="str">
        <f t="shared" ref="AI542:AI605" si="206">IF($E542=$AD$1,IF($G542=$AE$1,K542,""),"")</f>
        <v/>
      </c>
      <c r="AJ542" s="10" t="str">
        <f t="shared" ref="AJ542:AJ605" si="207">IF($E542=$AD$1,IF($G542=$AE$1,B542,""),"")</f>
        <v/>
      </c>
      <c r="AK542" s="10" t="str">
        <f t="shared" ref="AK542:AK605" si="208">IF($E542=$AD$1,IF($G542=$AE$1,C542,""),"")</f>
        <v/>
      </c>
      <c r="AN542" s="10" t="str">
        <f t="shared" ref="AN542:AN605" si="209">LEFT(AO542,7)</f>
        <v/>
      </c>
      <c r="AO542" s="10" t="str">
        <f t="shared" ref="AO542:AO605" si="210">IF(AF542=$AE$1,AJ542&amp;"/"&amp;AK542&amp;" "&amp;AD542,"")</f>
        <v/>
      </c>
      <c r="AP542" s="10" t="str">
        <f t="shared" ref="AP542:AP605" si="211">IF(AO542&lt;&gt;"",AI542,"")</f>
        <v/>
      </c>
      <c r="AT542" s="10" t="str">
        <f t="shared" ref="AT542:AT605" si="212">IF($Q542=$AD$1,N542,"")</f>
        <v/>
      </c>
      <c r="AU542" s="10" t="str">
        <f t="shared" ref="AU542:AU605" si="213">IF($Q542=$AD$1,O542,"")</f>
        <v/>
      </c>
      <c r="AV542" s="10" t="str">
        <f t="shared" ref="AV542:AV605" si="214">IF($Q542=$AD$1,P542,"")</f>
        <v/>
      </c>
      <c r="AW542" s="10" t="str">
        <f t="shared" ref="AW542:AW605" si="215">IF($Q542=$AD$1,T542,"")</f>
        <v/>
      </c>
      <c r="AX542" s="10" t="str">
        <f t="shared" ref="AX542:AX605" si="216">IF(AW542&lt;&gt;"",AW542&amp;" "&amp;$AD$1,"")</f>
        <v/>
      </c>
      <c r="AY542" s="10" t="str">
        <f t="shared" si="197"/>
        <v/>
      </c>
      <c r="AZ542" s="10" t="str">
        <f t="shared" ref="AZ542:AZ605" si="217">IF(AY542="","",AV542/AY542)</f>
        <v/>
      </c>
      <c r="BA542" s="10" t="str">
        <f t="shared" si="199"/>
        <v/>
      </c>
      <c r="BB542" s="10" t="str">
        <f>IFERROR(IF(AW542="","",VLOOKUP(AW542,SUSS!R:S,2,FALSE)),AY542*SUSS!$M$2)</f>
        <v/>
      </c>
      <c r="BC542" s="10" t="str">
        <f t="shared" si="198"/>
        <v/>
      </c>
    </row>
    <row r="543" spans="29:55">
      <c r="AC543" s="10" t="str">
        <f t="shared" si="200"/>
        <v/>
      </c>
      <c r="AD543" s="10" t="str">
        <f t="shared" si="201"/>
        <v/>
      </c>
      <c r="AE543" s="10" t="str">
        <f t="shared" si="202"/>
        <v/>
      </c>
      <c r="AF543" s="10" t="str">
        <f t="shared" si="203"/>
        <v/>
      </c>
      <c r="AG543" s="10" t="str">
        <f t="shared" si="204"/>
        <v/>
      </c>
      <c r="AH543" s="10" t="str">
        <f t="shared" si="205"/>
        <v/>
      </c>
      <c r="AI543" s="10" t="str">
        <f t="shared" si="206"/>
        <v/>
      </c>
      <c r="AJ543" s="10" t="str">
        <f t="shared" si="207"/>
        <v/>
      </c>
      <c r="AK543" s="10" t="str">
        <f t="shared" si="208"/>
        <v/>
      </c>
      <c r="AN543" s="10" t="str">
        <f t="shared" si="209"/>
        <v/>
      </c>
      <c r="AO543" s="10" t="str">
        <f t="shared" si="210"/>
        <v/>
      </c>
      <c r="AP543" s="10" t="str">
        <f t="shared" si="211"/>
        <v/>
      </c>
      <c r="AT543" s="10" t="str">
        <f t="shared" si="212"/>
        <v/>
      </c>
      <c r="AU543" s="10" t="str">
        <f t="shared" si="213"/>
        <v/>
      </c>
      <c r="AV543" s="10" t="str">
        <f t="shared" si="214"/>
        <v/>
      </c>
      <c r="AW543" s="10" t="str">
        <f t="shared" si="215"/>
        <v/>
      </c>
      <c r="AX543" s="10" t="str">
        <f t="shared" si="216"/>
        <v/>
      </c>
      <c r="AY543" s="10" t="str">
        <f t="shared" si="197"/>
        <v/>
      </c>
      <c r="AZ543" s="10" t="str">
        <f t="shared" si="217"/>
        <v/>
      </c>
      <c r="BA543" s="10" t="str">
        <f t="shared" si="199"/>
        <v/>
      </c>
      <c r="BB543" s="10" t="str">
        <f>IFERROR(IF(AW543="","",VLOOKUP(AW543,SUSS!R:S,2,FALSE)),AY543*SUSS!$M$2)</f>
        <v/>
      </c>
      <c r="BC543" s="10" t="str">
        <f t="shared" si="198"/>
        <v/>
      </c>
    </row>
    <row r="544" spans="29:55">
      <c r="AC544" s="10" t="str">
        <f t="shared" si="200"/>
        <v/>
      </c>
      <c r="AD544" s="10" t="str">
        <f t="shared" si="201"/>
        <v/>
      </c>
      <c r="AE544" s="10" t="str">
        <f t="shared" si="202"/>
        <v/>
      </c>
      <c r="AF544" s="10" t="str">
        <f t="shared" si="203"/>
        <v/>
      </c>
      <c r="AG544" s="10" t="str">
        <f t="shared" si="204"/>
        <v/>
      </c>
      <c r="AH544" s="10" t="str">
        <f t="shared" si="205"/>
        <v/>
      </c>
      <c r="AI544" s="10" t="str">
        <f t="shared" si="206"/>
        <v/>
      </c>
      <c r="AJ544" s="10" t="str">
        <f t="shared" si="207"/>
        <v/>
      </c>
      <c r="AK544" s="10" t="str">
        <f t="shared" si="208"/>
        <v/>
      </c>
      <c r="AN544" s="10" t="str">
        <f t="shared" si="209"/>
        <v/>
      </c>
      <c r="AO544" s="10" t="str">
        <f t="shared" si="210"/>
        <v/>
      </c>
      <c r="AP544" s="10" t="str">
        <f t="shared" si="211"/>
        <v/>
      </c>
      <c r="AT544" s="10" t="str">
        <f t="shared" si="212"/>
        <v/>
      </c>
      <c r="AU544" s="10" t="str">
        <f t="shared" si="213"/>
        <v/>
      </c>
      <c r="AV544" s="10" t="str">
        <f t="shared" si="214"/>
        <v/>
      </c>
      <c r="AW544" s="10" t="str">
        <f t="shared" si="215"/>
        <v/>
      </c>
      <c r="AX544" s="10" t="str">
        <f t="shared" si="216"/>
        <v/>
      </c>
      <c r="AY544" s="10" t="str">
        <f t="shared" si="197"/>
        <v/>
      </c>
      <c r="AZ544" s="10" t="str">
        <f t="shared" si="217"/>
        <v/>
      </c>
      <c r="BA544" s="10" t="str">
        <f t="shared" si="199"/>
        <v/>
      </c>
      <c r="BB544" s="10" t="str">
        <f>IFERROR(IF(AW544="","",VLOOKUP(AW544,SUSS!R:S,2,FALSE)),AY544*SUSS!$M$2)</f>
        <v/>
      </c>
      <c r="BC544" s="10" t="str">
        <f t="shared" si="198"/>
        <v/>
      </c>
    </row>
    <row r="545" spans="29:55">
      <c r="AC545" s="10" t="str">
        <f t="shared" si="200"/>
        <v/>
      </c>
      <c r="AD545" s="10" t="str">
        <f t="shared" si="201"/>
        <v/>
      </c>
      <c r="AE545" s="10" t="str">
        <f t="shared" si="202"/>
        <v/>
      </c>
      <c r="AF545" s="10" t="str">
        <f t="shared" si="203"/>
        <v/>
      </c>
      <c r="AG545" s="10" t="str">
        <f t="shared" si="204"/>
        <v/>
      </c>
      <c r="AH545" s="10" t="str">
        <f t="shared" si="205"/>
        <v/>
      </c>
      <c r="AI545" s="10" t="str">
        <f t="shared" si="206"/>
        <v/>
      </c>
      <c r="AJ545" s="10" t="str">
        <f t="shared" si="207"/>
        <v/>
      </c>
      <c r="AK545" s="10" t="str">
        <f t="shared" si="208"/>
        <v/>
      </c>
      <c r="AN545" s="10" t="str">
        <f t="shared" si="209"/>
        <v/>
      </c>
      <c r="AO545" s="10" t="str">
        <f t="shared" si="210"/>
        <v/>
      </c>
      <c r="AP545" s="10" t="str">
        <f t="shared" si="211"/>
        <v/>
      </c>
      <c r="AT545" s="10" t="str">
        <f t="shared" si="212"/>
        <v/>
      </c>
      <c r="AU545" s="10" t="str">
        <f t="shared" si="213"/>
        <v/>
      </c>
      <c r="AV545" s="10" t="str">
        <f t="shared" si="214"/>
        <v/>
      </c>
      <c r="AW545" s="10" t="str">
        <f t="shared" si="215"/>
        <v/>
      </c>
      <c r="AX545" s="10" t="str">
        <f t="shared" si="216"/>
        <v/>
      </c>
      <c r="AY545" s="10" t="str">
        <f t="shared" si="197"/>
        <v/>
      </c>
      <c r="AZ545" s="10" t="str">
        <f t="shared" si="217"/>
        <v/>
      </c>
      <c r="BA545" s="10" t="str">
        <f t="shared" si="199"/>
        <v/>
      </c>
      <c r="BB545" s="10" t="str">
        <f>IFERROR(IF(AW545="","",VLOOKUP(AW545,SUSS!R:S,2,FALSE)),AY545*SUSS!$M$2)</f>
        <v/>
      </c>
      <c r="BC545" s="10" t="str">
        <f t="shared" si="198"/>
        <v/>
      </c>
    </row>
    <row r="546" spans="29:55">
      <c r="AC546" s="10" t="str">
        <f t="shared" si="200"/>
        <v/>
      </c>
      <c r="AD546" s="10" t="str">
        <f t="shared" si="201"/>
        <v/>
      </c>
      <c r="AE546" s="10" t="str">
        <f t="shared" si="202"/>
        <v/>
      </c>
      <c r="AF546" s="10" t="str">
        <f t="shared" si="203"/>
        <v/>
      </c>
      <c r="AG546" s="10" t="str">
        <f t="shared" si="204"/>
        <v/>
      </c>
      <c r="AH546" s="10" t="str">
        <f t="shared" si="205"/>
        <v/>
      </c>
      <c r="AI546" s="10" t="str">
        <f t="shared" si="206"/>
        <v/>
      </c>
      <c r="AJ546" s="10" t="str">
        <f t="shared" si="207"/>
        <v/>
      </c>
      <c r="AK546" s="10" t="str">
        <f t="shared" si="208"/>
        <v/>
      </c>
      <c r="AN546" s="10" t="str">
        <f t="shared" si="209"/>
        <v/>
      </c>
      <c r="AO546" s="10" t="str">
        <f t="shared" si="210"/>
        <v/>
      </c>
      <c r="AP546" s="10" t="str">
        <f t="shared" si="211"/>
        <v/>
      </c>
      <c r="AT546" s="10" t="str">
        <f t="shared" si="212"/>
        <v/>
      </c>
      <c r="AU546" s="10" t="str">
        <f t="shared" si="213"/>
        <v/>
      </c>
      <c r="AV546" s="10" t="str">
        <f t="shared" si="214"/>
        <v/>
      </c>
      <c r="AW546" s="10" t="str">
        <f t="shared" si="215"/>
        <v/>
      </c>
      <c r="AX546" s="10" t="str">
        <f t="shared" si="216"/>
        <v/>
      </c>
      <c r="AY546" s="10" t="str">
        <f t="shared" si="197"/>
        <v/>
      </c>
      <c r="AZ546" s="10" t="str">
        <f t="shared" si="217"/>
        <v/>
      </c>
      <c r="BA546" s="10" t="str">
        <f t="shared" si="199"/>
        <v/>
      </c>
      <c r="BB546" s="10" t="str">
        <f>IFERROR(IF(AW546="","",VLOOKUP(AW546,SUSS!R:S,2,FALSE)),AY546*SUSS!$M$2)</f>
        <v/>
      </c>
      <c r="BC546" s="10" t="str">
        <f t="shared" si="198"/>
        <v/>
      </c>
    </row>
    <row r="547" spans="29:55">
      <c r="AC547" s="10" t="str">
        <f t="shared" si="200"/>
        <v/>
      </c>
      <c r="AD547" s="10" t="str">
        <f t="shared" si="201"/>
        <v/>
      </c>
      <c r="AE547" s="10" t="str">
        <f t="shared" si="202"/>
        <v/>
      </c>
      <c r="AF547" s="10" t="str">
        <f t="shared" si="203"/>
        <v/>
      </c>
      <c r="AG547" s="10" t="str">
        <f t="shared" si="204"/>
        <v/>
      </c>
      <c r="AH547" s="10" t="str">
        <f t="shared" si="205"/>
        <v/>
      </c>
      <c r="AI547" s="10" t="str">
        <f t="shared" si="206"/>
        <v/>
      </c>
      <c r="AJ547" s="10" t="str">
        <f t="shared" si="207"/>
        <v/>
      </c>
      <c r="AK547" s="10" t="str">
        <f t="shared" si="208"/>
        <v/>
      </c>
      <c r="AN547" s="10" t="str">
        <f t="shared" si="209"/>
        <v/>
      </c>
      <c r="AO547" s="10" t="str">
        <f t="shared" si="210"/>
        <v/>
      </c>
      <c r="AP547" s="10" t="str">
        <f t="shared" si="211"/>
        <v/>
      </c>
      <c r="AT547" s="10" t="str">
        <f t="shared" si="212"/>
        <v/>
      </c>
      <c r="AU547" s="10" t="str">
        <f t="shared" si="213"/>
        <v/>
      </c>
      <c r="AV547" s="10" t="str">
        <f t="shared" si="214"/>
        <v/>
      </c>
      <c r="AW547" s="10" t="str">
        <f t="shared" si="215"/>
        <v/>
      </c>
      <c r="AX547" s="10" t="str">
        <f t="shared" si="216"/>
        <v/>
      </c>
      <c r="AY547" s="10" t="str">
        <f t="shared" si="197"/>
        <v/>
      </c>
      <c r="AZ547" s="10" t="str">
        <f t="shared" si="217"/>
        <v/>
      </c>
      <c r="BA547" s="10" t="str">
        <f t="shared" si="199"/>
        <v/>
      </c>
      <c r="BB547" s="10" t="str">
        <f>IFERROR(IF(AW547="","",VLOOKUP(AW547,SUSS!R:S,2,FALSE)),AY547*SUSS!$M$2)</f>
        <v/>
      </c>
      <c r="BC547" s="10" t="str">
        <f t="shared" si="198"/>
        <v/>
      </c>
    </row>
    <row r="548" spans="29:55">
      <c r="AC548" s="10" t="str">
        <f t="shared" si="200"/>
        <v/>
      </c>
      <c r="AD548" s="10" t="str">
        <f t="shared" si="201"/>
        <v/>
      </c>
      <c r="AE548" s="10" t="str">
        <f t="shared" si="202"/>
        <v/>
      </c>
      <c r="AF548" s="10" t="str">
        <f t="shared" si="203"/>
        <v/>
      </c>
      <c r="AG548" s="10" t="str">
        <f t="shared" si="204"/>
        <v/>
      </c>
      <c r="AH548" s="10" t="str">
        <f t="shared" si="205"/>
        <v/>
      </c>
      <c r="AI548" s="10" t="str">
        <f t="shared" si="206"/>
        <v/>
      </c>
      <c r="AJ548" s="10" t="str">
        <f t="shared" si="207"/>
        <v/>
      </c>
      <c r="AK548" s="10" t="str">
        <f t="shared" si="208"/>
        <v/>
      </c>
      <c r="AN548" s="10" t="str">
        <f t="shared" si="209"/>
        <v/>
      </c>
      <c r="AO548" s="10" t="str">
        <f t="shared" si="210"/>
        <v/>
      </c>
      <c r="AP548" s="10" t="str">
        <f t="shared" si="211"/>
        <v/>
      </c>
      <c r="AT548" s="10" t="str">
        <f t="shared" si="212"/>
        <v/>
      </c>
      <c r="AU548" s="10" t="str">
        <f t="shared" si="213"/>
        <v/>
      </c>
      <c r="AV548" s="10" t="str">
        <f t="shared" si="214"/>
        <v/>
      </c>
      <c r="AW548" s="10" t="str">
        <f t="shared" si="215"/>
        <v/>
      </c>
      <c r="AX548" s="10" t="str">
        <f t="shared" si="216"/>
        <v/>
      </c>
      <c r="AY548" s="10" t="str">
        <f t="shared" si="197"/>
        <v/>
      </c>
      <c r="AZ548" s="10" t="str">
        <f t="shared" si="217"/>
        <v/>
      </c>
      <c r="BA548" s="10" t="str">
        <f t="shared" si="199"/>
        <v/>
      </c>
      <c r="BB548" s="10" t="str">
        <f>IFERROR(IF(AW548="","",VLOOKUP(AW548,SUSS!R:S,2,FALSE)),AY548*SUSS!$M$2)</f>
        <v/>
      </c>
      <c r="BC548" s="10" t="str">
        <f t="shared" si="198"/>
        <v/>
      </c>
    </row>
    <row r="549" spans="29:55">
      <c r="AC549" s="10" t="str">
        <f t="shared" si="200"/>
        <v/>
      </c>
      <c r="AD549" s="10" t="str">
        <f t="shared" si="201"/>
        <v/>
      </c>
      <c r="AE549" s="10" t="str">
        <f t="shared" si="202"/>
        <v/>
      </c>
      <c r="AF549" s="10" t="str">
        <f t="shared" si="203"/>
        <v/>
      </c>
      <c r="AG549" s="10" t="str">
        <f t="shared" si="204"/>
        <v/>
      </c>
      <c r="AH549" s="10" t="str">
        <f t="shared" si="205"/>
        <v/>
      </c>
      <c r="AI549" s="10" t="str">
        <f t="shared" si="206"/>
        <v/>
      </c>
      <c r="AJ549" s="10" t="str">
        <f t="shared" si="207"/>
        <v/>
      </c>
      <c r="AK549" s="10" t="str">
        <f t="shared" si="208"/>
        <v/>
      </c>
      <c r="AN549" s="10" t="str">
        <f t="shared" si="209"/>
        <v/>
      </c>
      <c r="AO549" s="10" t="str">
        <f t="shared" si="210"/>
        <v/>
      </c>
      <c r="AP549" s="10" t="str">
        <f t="shared" si="211"/>
        <v/>
      </c>
      <c r="AT549" s="10" t="str">
        <f t="shared" si="212"/>
        <v/>
      </c>
      <c r="AU549" s="10" t="str">
        <f t="shared" si="213"/>
        <v/>
      </c>
      <c r="AV549" s="10" t="str">
        <f t="shared" si="214"/>
        <v/>
      </c>
      <c r="AW549" s="10" t="str">
        <f t="shared" si="215"/>
        <v/>
      </c>
      <c r="AX549" s="10" t="str">
        <f t="shared" si="216"/>
        <v/>
      </c>
      <c r="AY549" s="10" t="str">
        <f t="shared" si="197"/>
        <v/>
      </c>
      <c r="AZ549" s="10" t="str">
        <f t="shared" si="217"/>
        <v/>
      </c>
      <c r="BA549" s="10" t="str">
        <f t="shared" si="199"/>
        <v/>
      </c>
      <c r="BB549" s="10" t="str">
        <f>IFERROR(IF(AW549="","",VLOOKUP(AW549,SUSS!R:S,2,FALSE)),AY549*SUSS!$M$2)</f>
        <v/>
      </c>
      <c r="BC549" s="10" t="str">
        <f t="shared" si="198"/>
        <v/>
      </c>
    </row>
    <row r="550" spans="29:55">
      <c r="AC550" s="10" t="str">
        <f t="shared" si="200"/>
        <v/>
      </c>
      <c r="AD550" s="10" t="str">
        <f t="shared" si="201"/>
        <v/>
      </c>
      <c r="AE550" s="10" t="str">
        <f t="shared" si="202"/>
        <v/>
      </c>
      <c r="AF550" s="10" t="str">
        <f t="shared" si="203"/>
        <v/>
      </c>
      <c r="AG550" s="10" t="str">
        <f t="shared" si="204"/>
        <v/>
      </c>
      <c r="AH550" s="10" t="str">
        <f t="shared" si="205"/>
        <v/>
      </c>
      <c r="AI550" s="10" t="str">
        <f t="shared" si="206"/>
        <v/>
      </c>
      <c r="AJ550" s="10" t="str">
        <f t="shared" si="207"/>
        <v/>
      </c>
      <c r="AK550" s="10" t="str">
        <f t="shared" si="208"/>
        <v/>
      </c>
      <c r="AN550" s="10" t="str">
        <f t="shared" si="209"/>
        <v/>
      </c>
      <c r="AO550" s="10" t="str">
        <f t="shared" si="210"/>
        <v/>
      </c>
      <c r="AP550" s="10" t="str">
        <f t="shared" si="211"/>
        <v/>
      </c>
      <c r="AT550" s="10" t="str">
        <f t="shared" si="212"/>
        <v/>
      </c>
      <c r="AU550" s="10" t="str">
        <f t="shared" si="213"/>
        <v/>
      </c>
      <c r="AV550" s="10" t="str">
        <f t="shared" si="214"/>
        <v/>
      </c>
      <c r="AW550" s="10" t="str">
        <f t="shared" si="215"/>
        <v/>
      </c>
      <c r="AX550" s="10" t="str">
        <f t="shared" si="216"/>
        <v/>
      </c>
      <c r="AY550" s="10" t="str">
        <f t="shared" si="197"/>
        <v/>
      </c>
      <c r="AZ550" s="10" t="str">
        <f t="shared" si="217"/>
        <v/>
      </c>
      <c r="BA550" s="10" t="str">
        <f t="shared" si="199"/>
        <v/>
      </c>
      <c r="BB550" s="10" t="str">
        <f>IFERROR(IF(AW550="","",VLOOKUP(AW550,SUSS!R:S,2,FALSE)),AY550*SUSS!$M$2)</f>
        <v/>
      </c>
      <c r="BC550" s="10" t="str">
        <f t="shared" si="198"/>
        <v/>
      </c>
    </row>
    <row r="551" spans="29:55">
      <c r="AC551" s="10" t="str">
        <f t="shared" si="200"/>
        <v/>
      </c>
      <c r="AD551" s="10" t="str">
        <f t="shared" si="201"/>
        <v/>
      </c>
      <c r="AE551" s="10" t="str">
        <f t="shared" si="202"/>
        <v/>
      </c>
      <c r="AF551" s="10" t="str">
        <f t="shared" si="203"/>
        <v/>
      </c>
      <c r="AG551" s="10" t="str">
        <f t="shared" si="204"/>
        <v/>
      </c>
      <c r="AH551" s="10" t="str">
        <f t="shared" si="205"/>
        <v/>
      </c>
      <c r="AI551" s="10" t="str">
        <f t="shared" si="206"/>
        <v/>
      </c>
      <c r="AJ551" s="10" t="str">
        <f t="shared" si="207"/>
        <v/>
      </c>
      <c r="AK551" s="10" t="str">
        <f t="shared" si="208"/>
        <v/>
      </c>
      <c r="AN551" s="10" t="str">
        <f t="shared" si="209"/>
        <v/>
      </c>
      <c r="AO551" s="10" t="str">
        <f t="shared" si="210"/>
        <v/>
      </c>
      <c r="AP551" s="10" t="str">
        <f t="shared" si="211"/>
        <v/>
      </c>
      <c r="AT551" s="10" t="str">
        <f t="shared" si="212"/>
        <v/>
      </c>
      <c r="AU551" s="10" t="str">
        <f t="shared" si="213"/>
        <v/>
      </c>
      <c r="AV551" s="10" t="str">
        <f t="shared" si="214"/>
        <v/>
      </c>
      <c r="AW551" s="10" t="str">
        <f t="shared" si="215"/>
        <v/>
      </c>
      <c r="AX551" s="10" t="str">
        <f t="shared" si="216"/>
        <v/>
      </c>
      <c r="AY551" s="10" t="str">
        <f t="shared" si="197"/>
        <v/>
      </c>
      <c r="AZ551" s="10" t="str">
        <f t="shared" si="217"/>
        <v/>
      </c>
      <c r="BA551" s="10" t="str">
        <f t="shared" si="199"/>
        <v/>
      </c>
      <c r="BB551" s="10" t="str">
        <f>IFERROR(IF(AW551="","",VLOOKUP(AW551,SUSS!R:S,2,FALSE)),AY551*SUSS!$M$2)</f>
        <v/>
      </c>
      <c r="BC551" s="10" t="str">
        <f t="shared" si="198"/>
        <v/>
      </c>
    </row>
    <row r="552" spans="29:55">
      <c r="AC552" s="10" t="str">
        <f t="shared" si="200"/>
        <v/>
      </c>
      <c r="AD552" s="10" t="str">
        <f t="shared" si="201"/>
        <v/>
      </c>
      <c r="AE552" s="10" t="str">
        <f t="shared" si="202"/>
        <v/>
      </c>
      <c r="AF552" s="10" t="str">
        <f t="shared" si="203"/>
        <v/>
      </c>
      <c r="AG552" s="10" t="str">
        <f t="shared" si="204"/>
        <v/>
      </c>
      <c r="AH552" s="10" t="str">
        <f t="shared" si="205"/>
        <v/>
      </c>
      <c r="AI552" s="10" t="str">
        <f t="shared" si="206"/>
        <v/>
      </c>
      <c r="AJ552" s="10" t="str">
        <f t="shared" si="207"/>
        <v/>
      </c>
      <c r="AK552" s="10" t="str">
        <f t="shared" si="208"/>
        <v/>
      </c>
      <c r="AN552" s="10" t="str">
        <f t="shared" si="209"/>
        <v/>
      </c>
      <c r="AO552" s="10" t="str">
        <f t="shared" si="210"/>
        <v/>
      </c>
      <c r="AP552" s="10" t="str">
        <f t="shared" si="211"/>
        <v/>
      </c>
      <c r="AT552" s="10" t="str">
        <f t="shared" si="212"/>
        <v/>
      </c>
      <c r="AU552" s="10" t="str">
        <f t="shared" si="213"/>
        <v/>
      </c>
      <c r="AV552" s="10" t="str">
        <f t="shared" si="214"/>
        <v/>
      </c>
      <c r="AW552" s="10" t="str">
        <f t="shared" si="215"/>
        <v/>
      </c>
      <c r="AX552" s="10" t="str">
        <f t="shared" si="216"/>
        <v/>
      </c>
      <c r="AY552" s="10" t="str">
        <f t="shared" si="197"/>
        <v/>
      </c>
      <c r="AZ552" s="10" t="str">
        <f t="shared" si="217"/>
        <v/>
      </c>
      <c r="BA552" s="10" t="str">
        <f t="shared" si="199"/>
        <v/>
      </c>
      <c r="BB552" s="10" t="str">
        <f>IFERROR(IF(AW552="","",VLOOKUP(AW552,SUSS!R:S,2,FALSE)),AY552*SUSS!$M$2)</f>
        <v/>
      </c>
      <c r="BC552" s="10" t="str">
        <f t="shared" si="198"/>
        <v/>
      </c>
    </row>
    <row r="553" spans="29:55">
      <c r="AC553" s="10" t="str">
        <f t="shared" si="200"/>
        <v/>
      </c>
      <c r="AD553" s="10" t="str">
        <f t="shared" si="201"/>
        <v/>
      </c>
      <c r="AE553" s="10" t="str">
        <f t="shared" si="202"/>
        <v/>
      </c>
      <c r="AF553" s="10" t="str">
        <f t="shared" si="203"/>
        <v/>
      </c>
      <c r="AG553" s="10" t="str">
        <f t="shared" si="204"/>
        <v/>
      </c>
      <c r="AH553" s="10" t="str">
        <f t="shared" si="205"/>
        <v/>
      </c>
      <c r="AI553" s="10" t="str">
        <f t="shared" si="206"/>
        <v/>
      </c>
      <c r="AJ553" s="10" t="str">
        <f t="shared" si="207"/>
        <v/>
      </c>
      <c r="AK553" s="10" t="str">
        <f t="shared" si="208"/>
        <v/>
      </c>
      <c r="AN553" s="10" t="str">
        <f t="shared" si="209"/>
        <v/>
      </c>
      <c r="AO553" s="10" t="str">
        <f t="shared" si="210"/>
        <v/>
      </c>
      <c r="AP553" s="10" t="str">
        <f t="shared" si="211"/>
        <v/>
      </c>
      <c r="AT553" s="10" t="str">
        <f t="shared" si="212"/>
        <v/>
      </c>
      <c r="AU553" s="10" t="str">
        <f t="shared" si="213"/>
        <v/>
      </c>
      <c r="AV553" s="10" t="str">
        <f t="shared" si="214"/>
        <v/>
      </c>
      <c r="AW553" s="10" t="str">
        <f t="shared" si="215"/>
        <v/>
      </c>
      <c r="AX553" s="10" t="str">
        <f t="shared" si="216"/>
        <v/>
      </c>
      <c r="AY553" s="10" t="str">
        <f t="shared" si="197"/>
        <v/>
      </c>
      <c r="AZ553" s="10" t="str">
        <f t="shared" si="217"/>
        <v/>
      </c>
      <c r="BA553" s="10" t="str">
        <f t="shared" si="199"/>
        <v/>
      </c>
      <c r="BB553" s="10" t="str">
        <f>IFERROR(IF(AW553="","",VLOOKUP(AW553,SUSS!R:S,2,FALSE)),AY553*SUSS!$M$2)</f>
        <v/>
      </c>
      <c r="BC553" s="10" t="str">
        <f t="shared" si="198"/>
        <v/>
      </c>
    </row>
    <row r="554" spans="29:55">
      <c r="AC554" s="10" t="str">
        <f t="shared" si="200"/>
        <v/>
      </c>
      <c r="AD554" s="10" t="str">
        <f t="shared" si="201"/>
        <v/>
      </c>
      <c r="AE554" s="10" t="str">
        <f t="shared" si="202"/>
        <v/>
      </c>
      <c r="AF554" s="10" t="str">
        <f t="shared" si="203"/>
        <v/>
      </c>
      <c r="AG554" s="10" t="str">
        <f t="shared" si="204"/>
        <v/>
      </c>
      <c r="AH554" s="10" t="str">
        <f t="shared" si="205"/>
        <v/>
      </c>
      <c r="AI554" s="10" t="str">
        <f t="shared" si="206"/>
        <v/>
      </c>
      <c r="AJ554" s="10" t="str">
        <f t="shared" si="207"/>
        <v/>
      </c>
      <c r="AK554" s="10" t="str">
        <f t="shared" si="208"/>
        <v/>
      </c>
      <c r="AN554" s="10" t="str">
        <f t="shared" si="209"/>
        <v/>
      </c>
      <c r="AO554" s="10" t="str">
        <f t="shared" si="210"/>
        <v/>
      </c>
      <c r="AP554" s="10" t="str">
        <f t="shared" si="211"/>
        <v/>
      </c>
      <c r="AT554" s="10" t="str">
        <f t="shared" si="212"/>
        <v/>
      </c>
      <c r="AU554" s="10" t="str">
        <f t="shared" si="213"/>
        <v/>
      </c>
      <c r="AV554" s="10" t="str">
        <f t="shared" si="214"/>
        <v/>
      </c>
      <c r="AW554" s="10" t="str">
        <f t="shared" si="215"/>
        <v/>
      </c>
      <c r="AX554" s="10" t="str">
        <f t="shared" si="216"/>
        <v/>
      </c>
      <c r="AY554" s="10" t="str">
        <f t="shared" si="197"/>
        <v/>
      </c>
      <c r="AZ554" s="10" t="str">
        <f t="shared" si="217"/>
        <v/>
      </c>
      <c r="BA554" s="10" t="str">
        <f t="shared" si="199"/>
        <v/>
      </c>
      <c r="BB554" s="10" t="str">
        <f>IFERROR(IF(AW554="","",VLOOKUP(AW554,SUSS!R:S,2,FALSE)),AY554*SUSS!$M$2)</f>
        <v/>
      </c>
      <c r="BC554" s="10" t="str">
        <f t="shared" si="198"/>
        <v/>
      </c>
    </row>
    <row r="555" spans="29:55">
      <c r="AC555" s="10" t="str">
        <f t="shared" si="200"/>
        <v/>
      </c>
      <c r="AD555" s="10" t="str">
        <f t="shared" si="201"/>
        <v/>
      </c>
      <c r="AE555" s="10" t="str">
        <f t="shared" si="202"/>
        <v/>
      </c>
      <c r="AF555" s="10" t="str">
        <f t="shared" si="203"/>
        <v/>
      </c>
      <c r="AG555" s="10" t="str">
        <f t="shared" si="204"/>
        <v/>
      </c>
      <c r="AH555" s="10" t="str">
        <f t="shared" si="205"/>
        <v/>
      </c>
      <c r="AI555" s="10" t="str">
        <f t="shared" si="206"/>
        <v/>
      </c>
      <c r="AJ555" s="10" t="str">
        <f t="shared" si="207"/>
        <v/>
      </c>
      <c r="AK555" s="10" t="str">
        <f t="shared" si="208"/>
        <v/>
      </c>
      <c r="AN555" s="10" t="str">
        <f t="shared" si="209"/>
        <v/>
      </c>
      <c r="AO555" s="10" t="str">
        <f t="shared" si="210"/>
        <v/>
      </c>
      <c r="AP555" s="10" t="str">
        <f t="shared" si="211"/>
        <v/>
      </c>
      <c r="AT555" s="10" t="str">
        <f t="shared" si="212"/>
        <v/>
      </c>
      <c r="AU555" s="10" t="str">
        <f t="shared" si="213"/>
        <v/>
      </c>
      <c r="AV555" s="10" t="str">
        <f t="shared" si="214"/>
        <v/>
      </c>
      <c r="AW555" s="10" t="str">
        <f t="shared" si="215"/>
        <v/>
      </c>
      <c r="AX555" s="10" t="str">
        <f t="shared" si="216"/>
        <v/>
      </c>
      <c r="AY555" s="10" t="str">
        <f t="shared" si="197"/>
        <v/>
      </c>
      <c r="AZ555" s="10" t="str">
        <f t="shared" si="217"/>
        <v/>
      </c>
      <c r="BA555" s="10" t="str">
        <f t="shared" si="199"/>
        <v/>
      </c>
      <c r="BB555" s="10" t="str">
        <f>IFERROR(IF(AW555="","",VLOOKUP(AW555,SUSS!R:S,2,FALSE)),AY555*SUSS!$M$2)</f>
        <v/>
      </c>
      <c r="BC555" s="10" t="str">
        <f t="shared" si="198"/>
        <v/>
      </c>
    </row>
    <row r="556" spans="29:55">
      <c r="AC556" s="10" t="str">
        <f t="shared" si="200"/>
        <v/>
      </c>
      <c r="AD556" s="10" t="str">
        <f t="shared" si="201"/>
        <v/>
      </c>
      <c r="AE556" s="10" t="str">
        <f t="shared" si="202"/>
        <v/>
      </c>
      <c r="AF556" s="10" t="str">
        <f t="shared" si="203"/>
        <v/>
      </c>
      <c r="AG556" s="10" t="str">
        <f t="shared" si="204"/>
        <v/>
      </c>
      <c r="AH556" s="10" t="str">
        <f t="shared" si="205"/>
        <v/>
      </c>
      <c r="AI556" s="10" t="str">
        <f t="shared" si="206"/>
        <v/>
      </c>
      <c r="AJ556" s="10" t="str">
        <f t="shared" si="207"/>
        <v/>
      </c>
      <c r="AK556" s="10" t="str">
        <f t="shared" si="208"/>
        <v/>
      </c>
      <c r="AN556" s="10" t="str">
        <f t="shared" si="209"/>
        <v/>
      </c>
      <c r="AO556" s="10" t="str">
        <f t="shared" si="210"/>
        <v/>
      </c>
      <c r="AP556" s="10" t="str">
        <f t="shared" si="211"/>
        <v/>
      </c>
      <c r="AT556" s="10" t="str">
        <f t="shared" si="212"/>
        <v/>
      </c>
      <c r="AU556" s="10" t="str">
        <f t="shared" si="213"/>
        <v/>
      </c>
      <c r="AV556" s="10" t="str">
        <f t="shared" si="214"/>
        <v/>
      </c>
      <c r="AW556" s="10" t="str">
        <f t="shared" si="215"/>
        <v/>
      </c>
      <c r="AX556" s="10" t="str">
        <f t="shared" si="216"/>
        <v/>
      </c>
      <c r="AY556" s="10" t="str">
        <f t="shared" si="197"/>
        <v/>
      </c>
      <c r="AZ556" s="10" t="str">
        <f t="shared" si="217"/>
        <v/>
      </c>
      <c r="BA556" s="10" t="str">
        <f t="shared" si="199"/>
        <v/>
      </c>
      <c r="BB556" s="10" t="str">
        <f>IFERROR(IF(AW556="","",VLOOKUP(AW556,SUSS!R:S,2,FALSE)),AY556*SUSS!$M$2)</f>
        <v/>
      </c>
      <c r="BC556" s="10" t="str">
        <f t="shared" si="198"/>
        <v/>
      </c>
    </row>
    <row r="557" spans="29:55">
      <c r="AC557" s="10" t="str">
        <f t="shared" si="200"/>
        <v/>
      </c>
      <c r="AD557" s="10" t="str">
        <f t="shared" si="201"/>
        <v/>
      </c>
      <c r="AE557" s="10" t="str">
        <f t="shared" si="202"/>
        <v/>
      </c>
      <c r="AF557" s="10" t="str">
        <f t="shared" si="203"/>
        <v/>
      </c>
      <c r="AG557" s="10" t="str">
        <f t="shared" si="204"/>
        <v/>
      </c>
      <c r="AH557" s="10" t="str">
        <f t="shared" si="205"/>
        <v/>
      </c>
      <c r="AI557" s="10" t="str">
        <f t="shared" si="206"/>
        <v/>
      </c>
      <c r="AJ557" s="10" t="str">
        <f t="shared" si="207"/>
        <v/>
      </c>
      <c r="AK557" s="10" t="str">
        <f t="shared" si="208"/>
        <v/>
      </c>
      <c r="AN557" s="10" t="str">
        <f t="shared" si="209"/>
        <v/>
      </c>
      <c r="AO557" s="10" t="str">
        <f t="shared" si="210"/>
        <v/>
      </c>
      <c r="AP557" s="10" t="str">
        <f t="shared" si="211"/>
        <v/>
      </c>
      <c r="AT557" s="10" t="str">
        <f t="shared" si="212"/>
        <v/>
      </c>
      <c r="AU557" s="10" t="str">
        <f t="shared" si="213"/>
        <v/>
      </c>
      <c r="AV557" s="10" t="str">
        <f t="shared" si="214"/>
        <v/>
      </c>
      <c r="AW557" s="10" t="str">
        <f t="shared" si="215"/>
        <v/>
      </c>
      <c r="AX557" s="10" t="str">
        <f t="shared" si="216"/>
        <v/>
      </c>
      <c r="AY557" s="10" t="str">
        <f t="shared" si="197"/>
        <v/>
      </c>
      <c r="AZ557" s="10" t="str">
        <f t="shared" si="217"/>
        <v/>
      </c>
      <c r="BA557" s="10" t="str">
        <f t="shared" si="199"/>
        <v/>
      </c>
      <c r="BB557" s="10" t="str">
        <f>IFERROR(IF(AW557="","",VLOOKUP(AW557,SUSS!R:S,2,FALSE)),AY557*SUSS!$M$2)</f>
        <v/>
      </c>
      <c r="BC557" s="10" t="str">
        <f t="shared" si="198"/>
        <v/>
      </c>
    </row>
    <row r="558" spans="29:55">
      <c r="AC558" s="10" t="str">
        <f t="shared" si="200"/>
        <v/>
      </c>
      <c r="AD558" s="10" t="str">
        <f t="shared" si="201"/>
        <v/>
      </c>
      <c r="AE558" s="10" t="str">
        <f t="shared" si="202"/>
        <v/>
      </c>
      <c r="AF558" s="10" t="str">
        <f t="shared" si="203"/>
        <v/>
      </c>
      <c r="AG558" s="10" t="str">
        <f t="shared" si="204"/>
        <v/>
      </c>
      <c r="AH558" s="10" t="str">
        <f t="shared" si="205"/>
        <v/>
      </c>
      <c r="AI558" s="10" t="str">
        <f t="shared" si="206"/>
        <v/>
      </c>
      <c r="AJ558" s="10" t="str">
        <f t="shared" si="207"/>
        <v/>
      </c>
      <c r="AK558" s="10" t="str">
        <f t="shared" si="208"/>
        <v/>
      </c>
      <c r="AN558" s="10" t="str">
        <f t="shared" si="209"/>
        <v/>
      </c>
      <c r="AO558" s="10" t="str">
        <f t="shared" si="210"/>
        <v/>
      </c>
      <c r="AP558" s="10" t="str">
        <f t="shared" si="211"/>
        <v/>
      </c>
      <c r="AT558" s="10" t="str">
        <f t="shared" si="212"/>
        <v/>
      </c>
      <c r="AU558" s="10" t="str">
        <f t="shared" si="213"/>
        <v/>
      </c>
      <c r="AV558" s="10" t="str">
        <f t="shared" si="214"/>
        <v/>
      </c>
      <c r="AW558" s="10" t="str">
        <f t="shared" si="215"/>
        <v/>
      </c>
      <c r="AX558" s="10" t="str">
        <f t="shared" si="216"/>
        <v/>
      </c>
      <c r="AY558" s="10" t="str">
        <f t="shared" si="197"/>
        <v/>
      </c>
      <c r="AZ558" s="10" t="str">
        <f t="shared" si="217"/>
        <v/>
      </c>
      <c r="BA558" s="10" t="str">
        <f t="shared" si="199"/>
        <v/>
      </c>
      <c r="BB558" s="10" t="str">
        <f>IFERROR(IF(AW558="","",VLOOKUP(AW558,SUSS!R:S,2,FALSE)),AY558*SUSS!$M$2)</f>
        <v/>
      </c>
      <c r="BC558" s="10" t="str">
        <f t="shared" si="198"/>
        <v/>
      </c>
    </row>
    <row r="559" spans="29:55">
      <c r="AC559" s="10" t="str">
        <f t="shared" si="200"/>
        <v/>
      </c>
      <c r="AD559" s="10" t="str">
        <f t="shared" si="201"/>
        <v/>
      </c>
      <c r="AE559" s="10" t="str">
        <f t="shared" si="202"/>
        <v/>
      </c>
      <c r="AF559" s="10" t="str">
        <f t="shared" si="203"/>
        <v/>
      </c>
      <c r="AG559" s="10" t="str">
        <f t="shared" si="204"/>
        <v/>
      </c>
      <c r="AH559" s="10" t="str">
        <f t="shared" si="205"/>
        <v/>
      </c>
      <c r="AI559" s="10" t="str">
        <f t="shared" si="206"/>
        <v/>
      </c>
      <c r="AJ559" s="10" t="str">
        <f t="shared" si="207"/>
        <v/>
      </c>
      <c r="AK559" s="10" t="str">
        <f t="shared" si="208"/>
        <v/>
      </c>
      <c r="AN559" s="10" t="str">
        <f t="shared" si="209"/>
        <v/>
      </c>
      <c r="AO559" s="10" t="str">
        <f t="shared" si="210"/>
        <v/>
      </c>
      <c r="AP559" s="10" t="str">
        <f t="shared" si="211"/>
        <v/>
      </c>
      <c r="AT559" s="10" t="str">
        <f t="shared" si="212"/>
        <v/>
      </c>
      <c r="AU559" s="10" t="str">
        <f t="shared" si="213"/>
        <v/>
      </c>
      <c r="AV559" s="10" t="str">
        <f t="shared" si="214"/>
        <v/>
      </c>
      <c r="AW559" s="10" t="str">
        <f t="shared" si="215"/>
        <v/>
      </c>
      <c r="AX559" s="10" t="str">
        <f t="shared" si="216"/>
        <v/>
      </c>
      <c r="AY559" s="10" t="str">
        <f t="shared" si="197"/>
        <v/>
      </c>
      <c r="AZ559" s="10" t="str">
        <f t="shared" si="217"/>
        <v/>
      </c>
      <c r="BA559" s="10" t="str">
        <f t="shared" si="199"/>
        <v/>
      </c>
      <c r="BB559" s="10" t="str">
        <f>IFERROR(IF(AW559="","",VLOOKUP(AW559,SUSS!R:S,2,FALSE)),AY559*SUSS!$M$2)</f>
        <v/>
      </c>
      <c r="BC559" s="10" t="str">
        <f t="shared" si="198"/>
        <v/>
      </c>
    </row>
    <row r="560" spans="29:55">
      <c r="AC560" s="10" t="str">
        <f t="shared" si="200"/>
        <v/>
      </c>
      <c r="AD560" s="10" t="str">
        <f t="shared" si="201"/>
        <v/>
      </c>
      <c r="AE560" s="10" t="str">
        <f t="shared" si="202"/>
        <v/>
      </c>
      <c r="AF560" s="10" t="str">
        <f t="shared" si="203"/>
        <v/>
      </c>
      <c r="AG560" s="10" t="str">
        <f t="shared" si="204"/>
        <v/>
      </c>
      <c r="AH560" s="10" t="str">
        <f t="shared" si="205"/>
        <v/>
      </c>
      <c r="AI560" s="10" t="str">
        <f t="shared" si="206"/>
        <v/>
      </c>
      <c r="AJ560" s="10" t="str">
        <f t="shared" si="207"/>
        <v/>
      </c>
      <c r="AK560" s="10" t="str">
        <f t="shared" si="208"/>
        <v/>
      </c>
      <c r="AN560" s="10" t="str">
        <f t="shared" si="209"/>
        <v/>
      </c>
      <c r="AO560" s="10" t="str">
        <f t="shared" si="210"/>
        <v/>
      </c>
      <c r="AP560" s="10" t="str">
        <f t="shared" si="211"/>
        <v/>
      </c>
      <c r="AT560" s="10" t="str">
        <f t="shared" si="212"/>
        <v/>
      </c>
      <c r="AU560" s="10" t="str">
        <f t="shared" si="213"/>
        <v/>
      </c>
      <c r="AV560" s="10" t="str">
        <f t="shared" si="214"/>
        <v/>
      </c>
      <c r="AW560" s="10" t="str">
        <f t="shared" si="215"/>
        <v/>
      </c>
      <c r="AX560" s="10" t="str">
        <f t="shared" si="216"/>
        <v/>
      </c>
      <c r="AY560" s="10" t="str">
        <f t="shared" si="197"/>
        <v/>
      </c>
      <c r="AZ560" s="10" t="str">
        <f t="shared" si="217"/>
        <v/>
      </c>
      <c r="BA560" s="10" t="str">
        <f t="shared" si="199"/>
        <v/>
      </c>
      <c r="BB560" s="10" t="str">
        <f>IFERROR(IF(AW560="","",VLOOKUP(AW560,SUSS!R:S,2,FALSE)),AY560*SUSS!$M$2)</f>
        <v/>
      </c>
      <c r="BC560" s="10" t="str">
        <f t="shared" si="198"/>
        <v/>
      </c>
    </row>
    <row r="561" spans="29:55">
      <c r="AC561" s="10" t="str">
        <f t="shared" si="200"/>
        <v/>
      </c>
      <c r="AD561" s="10" t="str">
        <f t="shared" si="201"/>
        <v/>
      </c>
      <c r="AE561" s="10" t="str">
        <f t="shared" si="202"/>
        <v/>
      </c>
      <c r="AF561" s="10" t="str">
        <f t="shared" si="203"/>
        <v/>
      </c>
      <c r="AG561" s="10" t="str">
        <f t="shared" si="204"/>
        <v/>
      </c>
      <c r="AH561" s="10" t="str">
        <f t="shared" si="205"/>
        <v/>
      </c>
      <c r="AI561" s="10" t="str">
        <f t="shared" si="206"/>
        <v/>
      </c>
      <c r="AJ561" s="10" t="str">
        <f t="shared" si="207"/>
        <v/>
      </c>
      <c r="AK561" s="10" t="str">
        <f t="shared" si="208"/>
        <v/>
      </c>
      <c r="AN561" s="10" t="str">
        <f t="shared" si="209"/>
        <v/>
      </c>
      <c r="AO561" s="10" t="str">
        <f t="shared" si="210"/>
        <v/>
      </c>
      <c r="AP561" s="10" t="str">
        <f t="shared" si="211"/>
        <v/>
      </c>
      <c r="AT561" s="10" t="str">
        <f t="shared" si="212"/>
        <v/>
      </c>
      <c r="AU561" s="10" t="str">
        <f t="shared" si="213"/>
        <v/>
      </c>
      <c r="AV561" s="10" t="str">
        <f t="shared" si="214"/>
        <v/>
      </c>
      <c r="AW561" s="10" t="str">
        <f t="shared" si="215"/>
        <v/>
      </c>
      <c r="AX561" s="10" t="str">
        <f t="shared" si="216"/>
        <v/>
      </c>
      <c r="AY561" s="10" t="str">
        <f t="shared" si="197"/>
        <v/>
      </c>
      <c r="AZ561" s="10" t="str">
        <f t="shared" si="217"/>
        <v/>
      </c>
      <c r="BA561" s="10" t="str">
        <f t="shared" si="199"/>
        <v/>
      </c>
      <c r="BB561" s="10" t="str">
        <f>IFERROR(IF(AW561="","",VLOOKUP(AW561,SUSS!R:S,2,FALSE)),AY561*SUSS!$M$2)</f>
        <v/>
      </c>
      <c r="BC561" s="10" t="str">
        <f t="shared" si="198"/>
        <v/>
      </c>
    </row>
    <row r="562" spans="29:55">
      <c r="AC562" s="10" t="str">
        <f t="shared" si="200"/>
        <v/>
      </c>
      <c r="AD562" s="10" t="str">
        <f t="shared" si="201"/>
        <v/>
      </c>
      <c r="AE562" s="10" t="str">
        <f t="shared" si="202"/>
        <v/>
      </c>
      <c r="AF562" s="10" t="str">
        <f t="shared" si="203"/>
        <v/>
      </c>
      <c r="AG562" s="10" t="str">
        <f t="shared" si="204"/>
        <v/>
      </c>
      <c r="AH562" s="10" t="str">
        <f t="shared" si="205"/>
        <v/>
      </c>
      <c r="AI562" s="10" t="str">
        <f t="shared" si="206"/>
        <v/>
      </c>
      <c r="AJ562" s="10" t="str">
        <f t="shared" si="207"/>
        <v/>
      </c>
      <c r="AK562" s="10" t="str">
        <f t="shared" si="208"/>
        <v/>
      </c>
      <c r="AN562" s="10" t="str">
        <f t="shared" si="209"/>
        <v/>
      </c>
      <c r="AO562" s="10" t="str">
        <f t="shared" si="210"/>
        <v/>
      </c>
      <c r="AP562" s="10" t="str">
        <f t="shared" si="211"/>
        <v/>
      </c>
      <c r="AT562" s="10" t="str">
        <f t="shared" si="212"/>
        <v/>
      </c>
      <c r="AU562" s="10" t="str">
        <f t="shared" si="213"/>
        <v/>
      </c>
      <c r="AV562" s="10" t="str">
        <f t="shared" si="214"/>
        <v/>
      </c>
      <c r="AW562" s="10" t="str">
        <f t="shared" si="215"/>
        <v/>
      </c>
      <c r="AX562" s="10" t="str">
        <f t="shared" si="216"/>
        <v/>
      </c>
      <c r="AY562" s="10" t="str">
        <f t="shared" si="197"/>
        <v/>
      </c>
      <c r="AZ562" s="10" t="str">
        <f t="shared" si="217"/>
        <v/>
      </c>
      <c r="BA562" s="10" t="str">
        <f t="shared" si="199"/>
        <v/>
      </c>
      <c r="BB562" s="10" t="str">
        <f>IFERROR(IF(AW562="","",VLOOKUP(AW562,SUSS!R:S,2,FALSE)),AY562*SUSS!$M$2)</f>
        <v/>
      </c>
      <c r="BC562" s="10" t="str">
        <f t="shared" si="198"/>
        <v/>
      </c>
    </row>
    <row r="563" spans="29:55">
      <c r="AC563" s="10" t="str">
        <f t="shared" si="200"/>
        <v/>
      </c>
      <c r="AD563" s="10" t="str">
        <f t="shared" si="201"/>
        <v/>
      </c>
      <c r="AE563" s="10" t="str">
        <f t="shared" si="202"/>
        <v/>
      </c>
      <c r="AF563" s="10" t="str">
        <f t="shared" si="203"/>
        <v/>
      </c>
      <c r="AG563" s="10" t="str">
        <f t="shared" si="204"/>
        <v/>
      </c>
      <c r="AH563" s="10" t="str">
        <f t="shared" si="205"/>
        <v/>
      </c>
      <c r="AI563" s="10" t="str">
        <f t="shared" si="206"/>
        <v/>
      </c>
      <c r="AJ563" s="10" t="str">
        <f t="shared" si="207"/>
        <v/>
      </c>
      <c r="AK563" s="10" t="str">
        <f t="shared" si="208"/>
        <v/>
      </c>
      <c r="AN563" s="10" t="str">
        <f t="shared" si="209"/>
        <v/>
      </c>
      <c r="AO563" s="10" t="str">
        <f t="shared" si="210"/>
        <v/>
      </c>
      <c r="AP563" s="10" t="str">
        <f t="shared" si="211"/>
        <v/>
      </c>
      <c r="AT563" s="10" t="str">
        <f t="shared" si="212"/>
        <v/>
      </c>
      <c r="AU563" s="10" t="str">
        <f t="shared" si="213"/>
        <v/>
      </c>
      <c r="AV563" s="10" t="str">
        <f t="shared" si="214"/>
        <v/>
      </c>
      <c r="AW563" s="10" t="str">
        <f t="shared" si="215"/>
        <v/>
      </c>
      <c r="AX563" s="10" t="str">
        <f t="shared" si="216"/>
        <v/>
      </c>
      <c r="AY563" s="10" t="str">
        <f t="shared" si="197"/>
        <v/>
      </c>
      <c r="AZ563" s="10" t="str">
        <f t="shared" si="217"/>
        <v/>
      </c>
      <c r="BA563" s="10" t="str">
        <f t="shared" si="199"/>
        <v/>
      </c>
      <c r="BB563" s="10" t="str">
        <f>IFERROR(IF(AW563="","",VLOOKUP(AW563,SUSS!R:S,2,FALSE)),AY563*SUSS!$M$2)</f>
        <v/>
      </c>
      <c r="BC563" s="10" t="str">
        <f t="shared" si="198"/>
        <v/>
      </c>
    </row>
    <row r="564" spans="29:55">
      <c r="AC564" s="10" t="str">
        <f t="shared" si="200"/>
        <v/>
      </c>
      <c r="AD564" s="10" t="str">
        <f t="shared" si="201"/>
        <v/>
      </c>
      <c r="AE564" s="10" t="str">
        <f t="shared" si="202"/>
        <v/>
      </c>
      <c r="AF564" s="10" t="str">
        <f t="shared" si="203"/>
        <v/>
      </c>
      <c r="AG564" s="10" t="str">
        <f t="shared" si="204"/>
        <v/>
      </c>
      <c r="AH564" s="10" t="str">
        <f t="shared" si="205"/>
        <v/>
      </c>
      <c r="AI564" s="10" t="str">
        <f t="shared" si="206"/>
        <v/>
      </c>
      <c r="AJ564" s="10" t="str">
        <f t="shared" si="207"/>
        <v/>
      </c>
      <c r="AK564" s="10" t="str">
        <f t="shared" si="208"/>
        <v/>
      </c>
      <c r="AN564" s="10" t="str">
        <f t="shared" si="209"/>
        <v/>
      </c>
      <c r="AO564" s="10" t="str">
        <f t="shared" si="210"/>
        <v/>
      </c>
      <c r="AP564" s="10" t="str">
        <f t="shared" si="211"/>
        <v/>
      </c>
      <c r="AT564" s="10" t="str">
        <f t="shared" si="212"/>
        <v/>
      </c>
      <c r="AU564" s="10" t="str">
        <f t="shared" si="213"/>
        <v/>
      </c>
      <c r="AV564" s="10" t="str">
        <f t="shared" si="214"/>
        <v/>
      </c>
      <c r="AW564" s="10" t="str">
        <f t="shared" si="215"/>
        <v/>
      </c>
      <c r="AX564" s="10" t="str">
        <f t="shared" si="216"/>
        <v/>
      </c>
      <c r="AY564" s="10" t="str">
        <f t="shared" si="197"/>
        <v/>
      </c>
      <c r="AZ564" s="10" t="str">
        <f t="shared" si="217"/>
        <v/>
      </c>
      <c r="BA564" s="10" t="str">
        <f t="shared" si="199"/>
        <v/>
      </c>
      <c r="BB564" s="10" t="str">
        <f>IFERROR(IF(AW564="","",VLOOKUP(AW564,SUSS!R:S,2,FALSE)),AY564*SUSS!$M$2)</f>
        <v/>
      </c>
      <c r="BC564" s="10" t="str">
        <f t="shared" si="198"/>
        <v/>
      </c>
    </row>
    <row r="565" spans="29:55">
      <c r="AC565" s="10" t="str">
        <f t="shared" si="200"/>
        <v/>
      </c>
      <c r="AD565" s="10" t="str">
        <f t="shared" si="201"/>
        <v/>
      </c>
      <c r="AE565" s="10" t="str">
        <f t="shared" si="202"/>
        <v/>
      </c>
      <c r="AF565" s="10" t="str">
        <f t="shared" si="203"/>
        <v/>
      </c>
      <c r="AG565" s="10" t="str">
        <f t="shared" si="204"/>
        <v/>
      </c>
      <c r="AH565" s="10" t="str">
        <f t="shared" si="205"/>
        <v/>
      </c>
      <c r="AI565" s="10" t="str">
        <f t="shared" si="206"/>
        <v/>
      </c>
      <c r="AJ565" s="10" t="str">
        <f t="shared" si="207"/>
        <v/>
      </c>
      <c r="AK565" s="10" t="str">
        <f t="shared" si="208"/>
        <v/>
      </c>
      <c r="AN565" s="10" t="str">
        <f t="shared" si="209"/>
        <v/>
      </c>
      <c r="AO565" s="10" t="str">
        <f t="shared" si="210"/>
        <v/>
      </c>
      <c r="AP565" s="10" t="str">
        <f t="shared" si="211"/>
        <v/>
      </c>
      <c r="AT565" s="10" t="str">
        <f t="shared" si="212"/>
        <v/>
      </c>
      <c r="AU565" s="10" t="str">
        <f t="shared" si="213"/>
        <v/>
      </c>
      <c r="AV565" s="10" t="str">
        <f t="shared" si="214"/>
        <v/>
      </c>
      <c r="AW565" s="10" t="str">
        <f t="shared" si="215"/>
        <v/>
      </c>
      <c r="AX565" s="10" t="str">
        <f t="shared" si="216"/>
        <v/>
      </c>
      <c r="AY565" s="10" t="str">
        <f t="shared" si="197"/>
        <v/>
      </c>
      <c r="AZ565" s="10" t="str">
        <f t="shared" si="217"/>
        <v/>
      </c>
      <c r="BA565" s="10" t="str">
        <f t="shared" si="199"/>
        <v/>
      </c>
      <c r="BB565" s="10" t="str">
        <f>IFERROR(IF(AW565="","",VLOOKUP(AW565,SUSS!R:S,2,FALSE)),AY565*SUSS!$M$2)</f>
        <v/>
      </c>
      <c r="BC565" s="10" t="str">
        <f t="shared" si="198"/>
        <v/>
      </c>
    </row>
    <row r="566" spans="29:55">
      <c r="AC566" s="10" t="str">
        <f t="shared" si="200"/>
        <v/>
      </c>
      <c r="AD566" s="10" t="str">
        <f t="shared" si="201"/>
        <v/>
      </c>
      <c r="AE566" s="10" t="str">
        <f t="shared" si="202"/>
        <v/>
      </c>
      <c r="AF566" s="10" t="str">
        <f t="shared" si="203"/>
        <v/>
      </c>
      <c r="AG566" s="10" t="str">
        <f t="shared" si="204"/>
        <v/>
      </c>
      <c r="AH566" s="10" t="str">
        <f t="shared" si="205"/>
        <v/>
      </c>
      <c r="AI566" s="10" t="str">
        <f t="shared" si="206"/>
        <v/>
      </c>
      <c r="AJ566" s="10" t="str">
        <f t="shared" si="207"/>
        <v/>
      </c>
      <c r="AK566" s="10" t="str">
        <f t="shared" si="208"/>
        <v/>
      </c>
      <c r="AN566" s="10" t="str">
        <f t="shared" si="209"/>
        <v/>
      </c>
      <c r="AO566" s="10" t="str">
        <f t="shared" si="210"/>
        <v/>
      </c>
      <c r="AP566" s="10" t="str">
        <f t="shared" si="211"/>
        <v/>
      </c>
      <c r="AT566" s="10" t="str">
        <f t="shared" si="212"/>
        <v/>
      </c>
      <c r="AU566" s="10" t="str">
        <f t="shared" si="213"/>
        <v/>
      </c>
      <c r="AV566" s="10" t="str">
        <f t="shared" si="214"/>
        <v/>
      </c>
      <c r="AW566" s="10" t="str">
        <f t="shared" si="215"/>
        <v/>
      </c>
      <c r="AX566" s="10" t="str">
        <f t="shared" si="216"/>
        <v/>
      </c>
      <c r="AY566" s="10" t="str">
        <f t="shared" si="197"/>
        <v/>
      </c>
      <c r="AZ566" s="10" t="str">
        <f t="shared" si="217"/>
        <v/>
      </c>
      <c r="BA566" s="10" t="str">
        <f t="shared" si="199"/>
        <v/>
      </c>
      <c r="BB566" s="10" t="str">
        <f>IFERROR(IF(AW566="","",VLOOKUP(AW566,SUSS!R:S,2,FALSE)),AY566*SUSS!$M$2)</f>
        <v/>
      </c>
      <c r="BC566" s="10" t="str">
        <f t="shared" si="198"/>
        <v/>
      </c>
    </row>
    <row r="567" spans="29:55">
      <c r="AC567" s="10" t="str">
        <f t="shared" si="200"/>
        <v/>
      </c>
      <c r="AD567" s="10" t="str">
        <f t="shared" si="201"/>
        <v/>
      </c>
      <c r="AE567" s="10" t="str">
        <f t="shared" si="202"/>
        <v/>
      </c>
      <c r="AF567" s="10" t="str">
        <f t="shared" si="203"/>
        <v/>
      </c>
      <c r="AG567" s="10" t="str">
        <f t="shared" si="204"/>
        <v/>
      </c>
      <c r="AH567" s="10" t="str">
        <f t="shared" si="205"/>
        <v/>
      </c>
      <c r="AI567" s="10" t="str">
        <f t="shared" si="206"/>
        <v/>
      </c>
      <c r="AJ567" s="10" t="str">
        <f t="shared" si="207"/>
        <v/>
      </c>
      <c r="AK567" s="10" t="str">
        <f t="shared" si="208"/>
        <v/>
      </c>
      <c r="AN567" s="10" t="str">
        <f t="shared" si="209"/>
        <v/>
      </c>
      <c r="AO567" s="10" t="str">
        <f t="shared" si="210"/>
        <v/>
      </c>
      <c r="AP567" s="10" t="str">
        <f t="shared" si="211"/>
        <v/>
      </c>
      <c r="AT567" s="10" t="str">
        <f t="shared" si="212"/>
        <v/>
      </c>
      <c r="AU567" s="10" t="str">
        <f t="shared" si="213"/>
        <v/>
      </c>
      <c r="AV567" s="10" t="str">
        <f t="shared" si="214"/>
        <v/>
      </c>
      <c r="AW567" s="10" t="str">
        <f t="shared" si="215"/>
        <v/>
      </c>
      <c r="AX567" s="10" t="str">
        <f t="shared" si="216"/>
        <v/>
      </c>
      <c r="AY567" s="10" t="str">
        <f t="shared" si="197"/>
        <v/>
      </c>
      <c r="AZ567" s="10" t="str">
        <f t="shared" si="217"/>
        <v/>
      </c>
      <c r="BA567" s="10" t="str">
        <f t="shared" si="199"/>
        <v/>
      </c>
      <c r="BB567" s="10" t="str">
        <f>IFERROR(IF(AW567="","",VLOOKUP(AW567,SUSS!R:S,2,FALSE)),AY567*SUSS!$M$2)</f>
        <v/>
      </c>
      <c r="BC567" s="10" t="str">
        <f t="shared" si="198"/>
        <v/>
      </c>
    </row>
    <row r="568" spans="29:55">
      <c r="AC568" s="10" t="str">
        <f t="shared" si="200"/>
        <v/>
      </c>
      <c r="AD568" s="10" t="str">
        <f t="shared" si="201"/>
        <v/>
      </c>
      <c r="AE568" s="10" t="str">
        <f t="shared" si="202"/>
        <v/>
      </c>
      <c r="AF568" s="10" t="str">
        <f t="shared" si="203"/>
        <v/>
      </c>
      <c r="AG568" s="10" t="str">
        <f t="shared" si="204"/>
        <v/>
      </c>
      <c r="AH568" s="10" t="str">
        <f t="shared" si="205"/>
        <v/>
      </c>
      <c r="AI568" s="10" t="str">
        <f t="shared" si="206"/>
        <v/>
      </c>
      <c r="AJ568" s="10" t="str">
        <f t="shared" si="207"/>
        <v/>
      </c>
      <c r="AK568" s="10" t="str">
        <f t="shared" si="208"/>
        <v/>
      </c>
      <c r="AN568" s="10" t="str">
        <f t="shared" si="209"/>
        <v/>
      </c>
      <c r="AO568" s="10" t="str">
        <f t="shared" si="210"/>
        <v/>
      </c>
      <c r="AP568" s="10" t="str">
        <f t="shared" si="211"/>
        <v/>
      </c>
      <c r="AT568" s="10" t="str">
        <f t="shared" si="212"/>
        <v/>
      </c>
      <c r="AU568" s="10" t="str">
        <f t="shared" si="213"/>
        <v/>
      </c>
      <c r="AV568" s="10" t="str">
        <f t="shared" si="214"/>
        <v/>
      </c>
      <c r="AW568" s="10" t="str">
        <f t="shared" si="215"/>
        <v/>
      </c>
      <c r="AX568" s="10" t="str">
        <f t="shared" si="216"/>
        <v/>
      </c>
      <c r="AY568" s="10" t="str">
        <f t="shared" si="197"/>
        <v/>
      </c>
      <c r="AZ568" s="10" t="str">
        <f t="shared" si="217"/>
        <v/>
      </c>
      <c r="BA568" s="10" t="str">
        <f t="shared" si="199"/>
        <v/>
      </c>
      <c r="BB568" s="10" t="str">
        <f>IFERROR(IF(AW568="","",VLOOKUP(AW568,SUSS!R:S,2,FALSE)),AY568*SUSS!$M$2)</f>
        <v/>
      </c>
      <c r="BC568" s="10" t="str">
        <f t="shared" si="198"/>
        <v/>
      </c>
    </row>
    <row r="569" spans="29:55">
      <c r="AC569" s="10" t="str">
        <f t="shared" si="200"/>
        <v/>
      </c>
      <c r="AD569" s="10" t="str">
        <f t="shared" si="201"/>
        <v/>
      </c>
      <c r="AE569" s="10" t="str">
        <f t="shared" si="202"/>
        <v/>
      </c>
      <c r="AF569" s="10" t="str">
        <f t="shared" si="203"/>
        <v/>
      </c>
      <c r="AG569" s="10" t="str">
        <f t="shared" si="204"/>
        <v/>
      </c>
      <c r="AH569" s="10" t="str">
        <f t="shared" si="205"/>
        <v/>
      </c>
      <c r="AI569" s="10" t="str">
        <f t="shared" si="206"/>
        <v/>
      </c>
      <c r="AJ569" s="10" t="str">
        <f t="shared" si="207"/>
        <v/>
      </c>
      <c r="AK569" s="10" t="str">
        <f t="shared" si="208"/>
        <v/>
      </c>
      <c r="AN569" s="10" t="str">
        <f t="shared" si="209"/>
        <v/>
      </c>
      <c r="AO569" s="10" t="str">
        <f t="shared" si="210"/>
        <v/>
      </c>
      <c r="AP569" s="10" t="str">
        <f t="shared" si="211"/>
        <v/>
      </c>
      <c r="AT569" s="10" t="str">
        <f t="shared" si="212"/>
        <v/>
      </c>
      <c r="AU569" s="10" t="str">
        <f t="shared" si="213"/>
        <v/>
      </c>
      <c r="AV569" s="10" t="str">
        <f t="shared" si="214"/>
        <v/>
      </c>
      <c r="AW569" s="10" t="str">
        <f t="shared" si="215"/>
        <v/>
      </c>
      <c r="AX569" s="10" t="str">
        <f t="shared" si="216"/>
        <v/>
      </c>
      <c r="AY569" s="10" t="str">
        <f t="shared" si="197"/>
        <v/>
      </c>
      <c r="AZ569" s="10" t="str">
        <f t="shared" si="217"/>
        <v/>
      </c>
      <c r="BA569" s="10" t="str">
        <f t="shared" si="199"/>
        <v/>
      </c>
      <c r="BB569" s="10" t="str">
        <f>IFERROR(IF(AW569="","",VLOOKUP(AW569,SUSS!R:S,2,FALSE)),AY569*SUSS!$M$2)</f>
        <v/>
      </c>
      <c r="BC569" s="10" t="str">
        <f t="shared" si="198"/>
        <v/>
      </c>
    </row>
    <row r="570" spans="29:55">
      <c r="AC570" s="10" t="str">
        <f t="shared" si="200"/>
        <v/>
      </c>
      <c r="AD570" s="10" t="str">
        <f t="shared" si="201"/>
        <v/>
      </c>
      <c r="AE570" s="10" t="str">
        <f t="shared" si="202"/>
        <v/>
      </c>
      <c r="AF570" s="10" t="str">
        <f t="shared" si="203"/>
        <v/>
      </c>
      <c r="AG570" s="10" t="str">
        <f t="shared" si="204"/>
        <v/>
      </c>
      <c r="AH570" s="10" t="str">
        <f t="shared" si="205"/>
        <v/>
      </c>
      <c r="AI570" s="10" t="str">
        <f t="shared" si="206"/>
        <v/>
      </c>
      <c r="AJ570" s="10" t="str">
        <f t="shared" si="207"/>
        <v/>
      </c>
      <c r="AK570" s="10" t="str">
        <f t="shared" si="208"/>
        <v/>
      </c>
      <c r="AN570" s="10" t="str">
        <f t="shared" si="209"/>
        <v/>
      </c>
      <c r="AO570" s="10" t="str">
        <f t="shared" si="210"/>
        <v/>
      </c>
      <c r="AP570" s="10" t="str">
        <f t="shared" si="211"/>
        <v/>
      </c>
      <c r="AT570" s="10" t="str">
        <f t="shared" si="212"/>
        <v/>
      </c>
      <c r="AU570" s="10" t="str">
        <f t="shared" si="213"/>
        <v/>
      </c>
      <c r="AV570" s="10" t="str">
        <f t="shared" si="214"/>
        <v/>
      </c>
      <c r="AW570" s="10" t="str">
        <f t="shared" si="215"/>
        <v/>
      </c>
      <c r="AX570" s="10" t="str">
        <f t="shared" si="216"/>
        <v/>
      </c>
      <c r="AY570" s="10" t="str">
        <f t="shared" si="197"/>
        <v/>
      </c>
      <c r="AZ570" s="10" t="str">
        <f t="shared" si="217"/>
        <v/>
      </c>
      <c r="BA570" s="10" t="str">
        <f t="shared" si="199"/>
        <v/>
      </c>
      <c r="BB570" s="10" t="str">
        <f>IFERROR(IF(AW570="","",VLOOKUP(AW570,SUSS!R:S,2,FALSE)),AY570*SUSS!$M$2)</f>
        <v/>
      </c>
      <c r="BC570" s="10" t="str">
        <f t="shared" si="198"/>
        <v/>
      </c>
    </row>
    <row r="571" spans="29:55">
      <c r="AC571" s="10" t="str">
        <f t="shared" si="200"/>
        <v/>
      </c>
      <c r="AD571" s="10" t="str">
        <f t="shared" si="201"/>
        <v/>
      </c>
      <c r="AE571" s="10" t="str">
        <f t="shared" si="202"/>
        <v/>
      </c>
      <c r="AF571" s="10" t="str">
        <f t="shared" si="203"/>
        <v/>
      </c>
      <c r="AG571" s="10" t="str">
        <f t="shared" si="204"/>
        <v/>
      </c>
      <c r="AH571" s="10" t="str">
        <f t="shared" si="205"/>
        <v/>
      </c>
      <c r="AI571" s="10" t="str">
        <f t="shared" si="206"/>
        <v/>
      </c>
      <c r="AJ571" s="10" t="str">
        <f t="shared" si="207"/>
        <v/>
      </c>
      <c r="AK571" s="10" t="str">
        <f t="shared" si="208"/>
        <v/>
      </c>
      <c r="AN571" s="10" t="str">
        <f t="shared" si="209"/>
        <v/>
      </c>
      <c r="AO571" s="10" t="str">
        <f t="shared" si="210"/>
        <v/>
      </c>
      <c r="AP571" s="10" t="str">
        <f t="shared" si="211"/>
        <v/>
      </c>
      <c r="AT571" s="10" t="str">
        <f t="shared" si="212"/>
        <v/>
      </c>
      <c r="AU571" s="10" t="str">
        <f t="shared" si="213"/>
        <v/>
      </c>
      <c r="AV571" s="10" t="str">
        <f t="shared" si="214"/>
        <v/>
      </c>
      <c r="AW571" s="10" t="str">
        <f t="shared" si="215"/>
        <v/>
      </c>
      <c r="AX571" s="10" t="str">
        <f t="shared" si="216"/>
        <v/>
      </c>
      <c r="AY571" s="10" t="str">
        <f t="shared" si="197"/>
        <v/>
      </c>
      <c r="AZ571" s="10" t="str">
        <f t="shared" si="217"/>
        <v/>
      </c>
      <c r="BA571" s="10" t="str">
        <f t="shared" si="199"/>
        <v/>
      </c>
      <c r="BB571" s="10" t="str">
        <f>IFERROR(IF(AW571="","",VLOOKUP(AW571,SUSS!R:S,2,FALSE)),AY571*SUSS!$M$2)</f>
        <v/>
      </c>
      <c r="BC571" s="10" t="str">
        <f t="shared" si="198"/>
        <v/>
      </c>
    </row>
    <row r="572" spans="29:55">
      <c r="AC572" s="10" t="str">
        <f t="shared" si="200"/>
        <v/>
      </c>
      <c r="AD572" s="10" t="str">
        <f t="shared" si="201"/>
        <v/>
      </c>
      <c r="AE572" s="10" t="str">
        <f t="shared" si="202"/>
        <v/>
      </c>
      <c r="AF572" s="10" t="str">
        <f t="shared" si="203"/>
        <v/>
      </c>
      <c r="AG572" s="10" t="str">
        <f t="shared" si="204"/>
        <v/>
      </c>
      <c r="AH572" s="10" t="str">
        <f t="shared" si="205"/>
        <v/>
      </c>
      <c r="AI572" s="10" t="str">
        <f t="shared" si="206"/>
        <v/>
      </c>
      <c r="AJ572" s="10" t="str">
        <f t="shared" si="207"/>
        <v/>
      </c>
      <c r="AK572" s="10" t="str">
        <f t="shared" si="208"/>
        <v/>
      </c>
      <c r="AN572" s="10" t="str">
        <f t="shared" si="209"/>
        <v/>
      </c>
      <c r="AO572" s="10" t="str">
        <f t="shared" si="210"/>
        <v/>
      </c>
      <c r="AP572" s="10" t="str">
        <f t="shared" si="211"/>
        <v/>
      </c>
      <c r="AT572" s="10" t="str">
        <f t="shared" si="212"/>
        <v/>
      </c>
      <c r="AU572" s="10" t="str">
        <f t="shared" si="213"/>
        <v/>
      </c>
      <c r="AV572" s="10" t="str">
        <f t="shared" si="214"/>
        <v/>
      </c>
      <c r="AW572" s="10" t="str">
        <f t="shared" si="215"/>
        <v/>
      </c>
      <c r="AX572" s="10" t="str">
        <f t="shared" si="216"/>
        <v/>
      </c>
      <c r="AY572" s="10" t="str">
        <f t="shared" si="197"/>
        <v/>
      </c>
      <c r="AZ572" s="10" t="str">
        <f t="shared" si="217"/>
        <v/>
      </c>
      <c r="BA572" s="10" t="str">
        <f t="shared" si="199"/>
        <v/>
      </c>
      <c r="BB572" s="10" t="str">
        <f>IFERROR(IF(AW572="","",VLOOKUP(AW572,SUSS!R:S,2,FALSE)),AY572*SUSS!$M$2)</f>
        <v/>
      </c>
      <c r="BC572" s="10" t="str">
        <f t="shared" si="198"/>
        <v/>
      </c>
    </row>
    <row r="573" spans="29:55">
      <c r="AC573" s="10" t="str">
        <f t="shared" si="200"/>
        <v/>
      </c>
      <c r="AD573" s="10" t="str">
        <f t="shared" si="201"/>
        <v/>
      </c>
      <c r="AE573" s="10" t="str">
        <f t="shared" si="202"/>
        <v/>
      </c>
      <c r="AF573" s="10" t="str">
        <f t="shared" si="203"/>
        <v/>
      </c>
      <c r="AG573" s="10" t="str">
        <f t="shared" si="204"/>
        <v/>
      </c>
      <c r="AH573" s="10" t="str">
        <f t="shared" si="205"/>
        <v/>
      </c>
      <c r="AI573" s="10" t="str">
        <f t="shared" si="206"/>
        <v/>
      </c>
      <c r="AJ573" s="10" t="str">
        <f t="shared" si="207"/>
        <v/>
      </c>
      <c r="AK573" s="10" t="str">
        <f t="shared" si="208"/>
        <v/>
      </c>
      <c r="AN573" s="10" t="str">
        <f t="shared" si="209"/>
        <v/>
      </c>
      <c r="AO573" s="10" t="str">
        <f t="shared" si="210"/>
        <v/>
      </c>
      <c r="AP573" s="10" t="str">
        <f t="shared" si="211"/>
        <v/>
      </c>
      <c r="AT573" s="10" t="str">
        <f t="shared" si="212"/>
        <v/>
      </c>
      <c r="AU573" s="10" t="str">
        <f t="shared" si="213"/>
        <v/>
      </c>
      <c r="AV573" s="10" t="str">
        <f t="shared" si="214"/>
        <v/>
      </c>
      <c r="AW573" s="10" t="str">
        <f t="shared" si="215"/>
        <v/>
      </c>
      <c r="AX573" s="10" t="str">
        <f t="shared" si="216"/>
        <v/>
      </c>
      <c r="AY573" s="10" t="str">
        <f t="shared" si="197"/>
        <v/>
      </c>
      <c r="AZ573" s="10" t="str">
        <f t="shared" si="217"/>
        <v/>
      </c>
      <c r="BA573" s="10" t="str">
        <f t="shared" si="199"/>
        <v/>
      </c>
      <c r="BB573" s="10" t="str">
        <f>IFERROR(IF(AW573="","",VLOOKUP(AW573,SUSS!R:S,2,FALSE)),AY573*SUSS!$M$2)</f>
        <v/>
      </c>
      <c r="BC573" s="10" t="str">
        <f t="shared" si="198"/>
        <v/>
      </c>
    </row>
    <row r="574" spans="29:55">
      <c r="AC574" s="10" t="str">
        <f t="shared" si="200"/>
        <v/>
      </c>
      <c r="AD574" s="10" t="str">
        <f t="shared" si="201"/>
        <v/>
      </c>
      <c r="AE574" s="10" t="str">
        <f t="shared" si="202"/>
        <v/>
      </c>
      <c r="AF574" s="10" t="str">
        <f t="shared" si="203"/>
        <v/>
      </c>
      <c r="AG574" s="10" t="str">
        <f t="shared" si="204"/>
        <v/>
      </c>
      <c r="AH574" s="10" t="str">
        <f t="shared" si="205"/>
        <v/>
      </c>
      <c r="AI574" s="10" t="str">
        <f t="shared" si="206"/>
        <v/>
      </c>
      <c r="AJ574" s="10" t="str">
        <f t="shared" si="207"/>
        <v/>
      </c>
      <c r="AK574" s="10" t="str">
        <f t="shared" si="208"/>
        <v/>
      </c>
      <c r="AN574" s="10" t="str">
        <f t="shared" si="209"/>
        <v/>
      </c>
      <c r="AO574" s="10" t="str">
        <f t="shared" si="210"/>
        <v/>
      </c>
      <c r="AP574" s="10" t="str">
        <f t="shared" si="211"/>
        <v/>
      </c>
      <c r="AT574" s="10" t="str">
        <f t="shared" si="212"/>
        <v/>
      </c>
      <c r="AU574" s="10" t="str">
        <f t="shared" si="213"/>
        <v/>
      </c>
      <c r="AV574" s="10" t="str">
        <f t="shared" si="214"/>
        <v/>
      </c>
      <c r="AW574" s="10" t="str">
        <f t="shared" si="215"/>
        <v/>
      </c>
      <c r="AX574" s="10" t="str">
        <f t="shared" si="216"/>
        <v/>
      </c>
      <c r="AY574" s="10" t="str">
        <f t="shared" si="197"/>
        <v/>
      </c>
      <c r="AZ574" s="10" t="str">
        <f t="shared" si="217"/>
        <v/>
      </c>
      <c r="BA574" s="10" t="str">
        <f t="shared" si="199"/>
        <v/>
      </c>
      <c r="BB574" s="10" t="str">
        <f>IFERROR(IF(AW574="","",VLOOKUP(AW574,SUSS!R:S,2,FALSE)),AY574*SUSS!$M$2)</f>
        <v/>
      </c>
      <c r="BC574" s="10" t="str">
        <f t="shared" si="198"/>
        <v/>
      </c>
    </row>
    <row r="575" spans="29:55">
      <c r="AC575" s="10" t="str">
        <f t="shared" si="200"/>
        <v/>
      </c>
      <c r="AD575" s="10" t="str">
        <f t="shared" si="201"/>
        <v/>
      </c>
      <c r="AE575" s="10" t="str">
        <f t="shared" si="202"/>
        <v/>
      </c>
      <c r="AF575" s="10" t="str">
        <f t="shared" si="203"/>
        <v/>
      </c>
      <c r="AG575" s="10" t="str">
        <f t="shared" si="204"/>
        <v/>
      </c>
      <c r="AH575" s="10" t="str">
        <f t="shared" si="205"/>
        <v/>
      </c>
      <c r="AI575" s="10" t="str">
        <f t="shared" si="206"/>
        <v/>
      </c>
      <c r="AJ575" s="10" t="str">
        <f t="shared" si="207"/>
        <v/>
      </c>
      <c r="AK575" s="10" t="str">
        <f t="shared" si="208"/>
        <v/>
      </c>
      <c r="AN575" s="10" t="str">
        <f t="shared" si="209"/>
        <v/>
      </c>
      <c r="AO575" s="10" t="str">
        <f t="shared" si="210"/>
        <v/>
      </c>
      <c r="AP575" s="10" t="str">
        <f t="shared" si="211"/>
        <v/>
      </c>
      <c r="AT575" s="10" t="str">
        <f t="shared" si="212"/>
        <v/>
      </c>
      <c r="AU575" s="10" t="str">
        <f t="shared" si="213"/>
        <v/>
      </c>
      <c r="AV575" s="10" t="str">
        <f t="shared" si="214"/>
        <v/>
      </c>
      <c r="AW575" s="10" t="str">
        <f t="shared" si="215"/>
        <v/>
      </c>
      <c r="AX575" s="10" t="str">
        <f t="shared" si="216"/>
        <v/>
      </c>
      <c r="AY575" s="10" t="str">
        <f t="shared" si="197"/>
        <v/>
      </c>
      <c r="AZ575" s="10" t="str">
        <f t="shared" si="217"/>
        <v/>
      </c>
      <c r="BA575" s="10" t="str">
        <f t="shared" si="199"/>
        <v/>
      </c>
      <c r="BB575" s="10" t="str">
        <f>IFERROR(IF(AW575="","",VLOOKUP(AW575,SUSS!R:S,2,FALSE)),AY575*SUSS!$M$2)</f>
        <v/>
      </c>
      <c r="BC575" s="10" t="str">
        <f t="shared" si="198"/>
        <v/>
      </c>
    </row>
    <row r="576" spans="29:55">
      <c r="AC576" s="10" t="str">
        <f t="shared" si="200"/>
        <v/>
      </c>
      <c r="AD576" s="10" t="str">
        <f t="shared" si="201"/>
        <v/>
      </c>
      <c r="AE576" s="10" t="str">
        <f t="shared" si="202"/>
        <v/>
      </c>
      <c r="AF576" s="10" t="str">
        <f t="shared" si="203"/>
        <v/>
      </c>
      <c r="AG576" s="10" t="str">
        <f t="shared" si="204"/>
        <v/>
      </c>
      <c r="AH576" s="10" t="str">
        <f t="shared" si="205"/>
        <v/>
      </c>
      <c r="AI576" s="10" t="str">
        <f t="shared" si="206"/>
        <v/>
      </c>
      <c r="AJ576" s="10" t="str">
        <f t="shared" si="207"/>
        <v/>
      </c>
      <c r="AK576" s="10" t="str">
        <f t="shared" si="208"/>
        <v/>
      </c>
      <c r="AN576" s="10" t="str">
        <f t="shared" si="209"/>
        <v/>
      </c>
      <c r="AO576" s="10" t="str">
        <f t="shared" si="210"/>
        <v/>
      </c>
      <c r="AP576" s="10" t="str">
        <f t="shared" si="211"/>
        <v/>
      </c>
      <c r="AT576" s="10" t="str">
        <f t="shared" si="212"/>
        <v/>
      </c>
      <c r="AU576" s="10" t="str">
        <f t="shared" si="213"/>
        <v/>
      </c>
      <c r="AV576" s="10" t="str">
        <f t="shared" si="214"/>
        <v/>
      </c>
      <c r="AW576" s="10" t="str">
        <f t="shared" si="215"/>
        <v/>
      </c>
      <c r="AX576" s="10" t="str">
        <f t="shared" si="216"/>
        <v/>
      </c>
      <c r="AY576" s="10" t="str">
        <f t="shared" si="197"/>
        <v/>
      </c>
      <c r="AZ576" s="10" t="str">
        <f t="shared" si="217"/>
        <v/>
      </c>
      <c r="BA576" s="10" t="str">
        <f t="shared" si="199"/>
        <v/>
      </c>
      <c r="BB576" s="10" t="str">
        <f>IFERROR(IF(AW576="","",VLOOKUP(AW576,SUSS!R:S,2,FALSE)),AY576*SUSS!$M$2)</f>
        <v/>
      </c>
      <c r="BC576" s="10" t="str">
        <f t="shared" si="198"/>
        <v/>
      </c>
    </row>
    <row r="577" spans="29:55">
      <c r="AC577" s="10" t="str">
        <f t="shared" si="200"/>
        <v/>
      </c>
      <c r="AD577" s="10" t="str">
        <f t="shared" si="201"/>
        <v/>
      </c>
      <c r="AE577" s="10" t="str">
        <f t="shared" si="202"/>
        <v/>
      </c>
      <c r="AF577" s="10" t="str">
        <f t="shared" si="203"/>
        <v/>
      </c>
      <c r="AG577" s="10" t="str">
        <f t="shared" si="204"/>
        <v/>
      </c>
      <c r="AH577" s="10" t="str">
        <f t="shared" si="205"/>
        <v/>
      </c>
      <c r="AI577" s="10" t="str">
        <f t="shared" si="206"/>
        <v/>
      </c>
      <c r="AJ577" s="10" t="str">
        <f t="shared" si="207"/>
        <v/>
      </c>
      <c r="AK577" s="10" t="str">
        <f t="shared" si="208"/>
        <v/>
      </c>
      <c r="AN577" s="10" t="str">
        <f t="shared" si="209"/>
        <v/>
      </c>
      <c r="AO577" s="10" t="str">
        <f t="shared" si="210"/>
        <v/>
      </c>
      <c r="AP577" s="10" t="str">
        <f t="shared" si="211"/>
        <v/>
      </c>
      <c r="AT577" s="10" t="str">
        <f t="shared" si="212"/>
        <v/>
      </c>
      <c r="AU577" s="10" t="str">
        <f t="shared" si="213"/>
        <v/>
      </c>
      <c r="AV577" s="10" t="str">
        <f t="shared" si="214"/>
        <v/>
      </c>
      <c r="AW577" s="10" t="str">
        <f t="shared" si="215"/>
        <v/>
      </c>
      <c r="AX577" s="10" t="str">
        <f t="shared" si="216"/>
        <v/>
      </c>
      <c r="AY577" s="10" t="str">
        <f t="shared" si="197"/>
        <v/>
      </c>
      <c r="AZ577" s="10" t="str">
        <f t="shared" si="217"/>
        <v/>
      </c>
      <c r="BA577" s="10" t="str">
        <f t="shared" si="199"/>
        <v/>
      </c>
      <c r="BB577" s="10" t="str">
        <f>IFERROR(IF(AW577="","",VLOOKUP(AW577,SUSS!R:S,2,FALSE)),AY577*SUSS!$M$2)</f>
        <v/>
      </c>
      <c r="BC577" s="10" t="str">
        <f t="shared" si="198"/>
        <v/>
      </c>
    </row>
    <row r="578" spans="29:55">
      <c r="AC578" s="10" t="str">
        <f t="shared" si="200"/>
        <v/>
      </c>
      <c r="AD578" s="10" t="str">
        <f t="shared" si="201"/>
        <v/>
      </c>
      <c r="AE578" s="10" t="str">
        <f t="shared" si="202"/>
        <v/>
      </c>
      <c r="AF578" s="10" t="str">
        <f t="shared" si="203"/>
        <v/>
      </c>
      <c r="AG578" s="10" t="str">
        <f t="shared" si="204"/>
        <v/>
      </c>
      <c r="AH578" s="10" t="str">
        <f t="shared" si="205"/>
        <v/>
      </c>
      <c r="AI578" s="10" t="str">
        <f t="shared" si="206"/>
        <v/>
      </c>
      <c r="AJ578" s="10" t="str">
        <f t="shared" si="207"/>
        <v/>
      </c>
      <c r="AK578" s="10" t="str">
        <f t="shared" si="208"/>
        <v/>
      </c>
      <c r="AN578" s="10" t="str">
        <f t="shared" si="209"/>
        <v/>
      </c>
      <c r="AO578" s="10" t="str">
        <f t="shared" si="210"/>
        <v/>
      </c>
      <c r="AP578" s="10" t="str">
        <f t="shared" si="211"/>
        <v/>
      </c>
      <c r="AT578" s="10" t="str">
        <f t="shared" si="212"/>
        <v/>
      </c>
      <c r="AU578" s="10" t="str">
        <f t="shared" si="213"/>
        <v/>
      </c>
      <c r="AV578" s="10" t="str">
        <f t="shared" si="214"/>
        <v/>
      </c>
      <c r="AW578" s="10" t="str">
        <f t="shared" si="215"/>
        <v/>
      </c>
      <c r="AX578" s="10" t="str">
        <f t="shared" si="216"/>
        <v/>
      </c>
      <c r="AY578" s="10" t="str">
        <f t="shared" si="197"/>
        <v/>
      </c>
      <c r="AZ578" s="10" t="str">
        <f t="shared" si="217"/>
        <v/>
      </c>
      <c r="BA578" s="10" t="str">
        <f t="shared" si="199"/>
        <v/>
      </c>
      <c r="BB578" s="10" t="str">
        <f>IFERROR(IF(AW578="","",VLOOKUP(AW578,SUSS!R:S,2,FALSE)),AY578*SUSS!$M$2)</f>
        <v/>
      </c>
      <c r="BC578" s="10" t="str">
        <f t="shared" si="198"/>
        <v/>
      </c>
    </row>
    <row r="579" spans="29:55">
      <c r="AC579" s="10" t="str">
        <f t="shared" si="200"/>
        <v/>
      </c>
      <c r="AD579" s="10" t="str">
        <f t="shared" si="201"/>
        <v/>
      </c>
      <c r="AE579" s="10" t="str">
        <f t="shared" si="202"/>
        <v/>
      </c>
      <c r="AF579" s="10" t="str">
        <f t="shared" si="203"/>
        <v/>
      </c>
      <c r="AG579" s="10" t="str">
        <f t="shared" si="204"/>
        <v/>
      </c>
      <c r="AH579" s="10" t="str">
        <f t="shared" si="205"/>
        <v/>
      </c>
      <c r="AI579" s="10" t="str">
        <f t="shared" si="206"/>
        <v/>
      </c>
      <c r="AJ579" s="10" t="str">
        <f t="shared" si="207"/>
        <v/>
      </c>
      <c r="AK579" s="10" t="str">
        <f t="shared" si="208"/>
        <v/>
      </c>
      <c r="AN579" s="10" t="str">
        <f t="shared" si="209"/>
        <v/>
      </c>
      <c r="AO579" s="10" t="str">
        <f t="shared" si="210"/>
        <v/>
      </c>
      <c r="AP579" s="10" t="str">
        <f t="shared" si="211"/>
        <v/>
      </c>
      <c r="AT579" s="10" t="str">
        <f t="shared" si="212"/>
        <v/>
      </c>
      <c r="AU579" s="10" t="str">
        <f t="shared" si="213"/>
        <v/>
      </c>
      <c r="AV579" s="10" t="str">
        <f t="shared" si="214"/>
        <v/>
      </c>
      <c r="AW579" s="10" t="str">
        <f t="shared" si="215"/>
        <v/>
      </c>
      <c r="AX579" s="10" t="str">
        <f t="shared" si="216"/>
        <v/>
      </c>
      <c r="AY579" s="10" t="str">
        <f t="shared" si="197"/>
        <v/>
      </c>
      <c r="AZ579" s="10" t="str">
        <f t="shared" si="217"/>
        <v/>
      </c>
      <c r="BA579" s="10" t="str">
        <f t="shared" si="199"/>
        <v/>
      </c>
      <c r="BB579" s="10" t="str">
        <f>IFERROR(IF(AW579="","",VLOOKUP(AW579,SUSS!R:S,2,FALSE)),AY579*SUSS!$M$2)</f>
        <v/>
      </c>
      <c r="BC579" s="10" t="str">
        <f t="shared" si="198"/>
        <v/>
      </c>
    </row>
    <row r="580" spans="29:55">
      <c r="AC580" s="10" t="str">
        <f t="shared" si="200"/>
        <v/>
      </c>
      <c r="AD580" s="10" t="str">
        <f t="shared" si="201"/>
        <v/>
      </c>
      <c r="AE580" s="10" t="str">
        <f t="shared" si="202"/>
        <v/>
      </c>
      <c r="AF580" s="10" t="str">
        <f t="shared" si="203"/>
        <v/>
      </c>
      <c r="AG580" s="10" t="str">
        <f t="shared" si="204"/>
        <v/>
      </c>
      <c r="AH580" s="10" t="str">
        <f t="shared" si="205"/>
        <v/>
      </c>
      <c r="AI580" s="10" t="str">
        <f t="shared" si="206"/>
        <v/>
      </c>
      <c r="AJ580" s="10" t="str">
        <f t="shared" si="207"/>
        <v/>
      </c>
      <c r="AK580" s="10" t="str">
        <f t="shared" si="208"/>
        <v/>
      </c>
      <c r="AN580" s="10" t="str">
        <f t="shared" si="209"/>
        <v/>
      </c>
      <c r="AO580" s="10" t="str">
        <f t="shared" si="210"/>
        <v/>
      </c>
      <c r="AP580" s="10" t="str">
        <f t="shared" si="211"/>
        <v/>
      </c>
      <c r="AT580" s="10" t="str">
        <f t="shared" si="212"/>
        <v/>
      </c>
      <c r="AU580" s="10" t="str">
        <f t="shared" si="213"/>
        <v/>
      </c>
      <c r="AV580" s="10" t="str">
        <f t="shared" si="214"/>
        <v/>
      </c>
      <c r="AW580" s="10" t="str">
        <f t="shared" si="215"/>
        <v/>
      </c>
      <c r="AX580" s="10" t="str">
        <f t="shared" si="216"/>
        <v/>
      </c>
      <c r="AY580" s="10" t="str">
        <f t="shared" ref="AY580:AY643" si="218">VLOOKUP(AX580,AO:AP,2,FALSE)</f>
        <v/>
      </c>
      <c r="AZ580" s="10" t="str">
        <f t="shared" si="217"/>
        <v/>
      </c>
      <c r="BA580" s="10" t="str">
        <f t="shared" si="199"/>
        <v/>
      </c>
      <c r="BB580" s="10" t="str">
        <f>IFERROR(IF(AW580="","",VLOOKUP(AW580,SUSS!R:S,2,FALSE)),AY580*SUSS!$M$2)</f>
        <v/>
      </c>
      <c r="BC580" s="10" t="str">
        <f t="shared" si="198"/>
        <v/>
      </c>
    </row>
    <row r="581" spans="29:55">
      <c r="AC581" s="10" t="str">
        <f t="shared" si="200"/>
        <v/>
      </c>
      <c r="AD581" s="10" t="str">
        <f t="shared" si="201"/>
        <v/>
      </c>
      <c r="AE581" s="10" t="str">
        <f t="shared" si="202"/>
        <v/>
      </c>
      <c r="AF581" s="10" t="str">
        <f t="shared" si="203"/>
        <v/>
      </c>
      <c r="AG581" s="10" t="str">
        <f t="shared" si="204"/>
        <v/>
      </c>
      <c r="AH581" s="10" t="str">
        <f t="shared" si="205"/>
        <v/>
      </c>
      <c r="AI581" s="10" t="str">
        <f t="shared" si="206"/>
        <v/>
      </c>
      <c r="AJ581" s="10" t="str">
        <f t="shared" si="207"/>
        <v/>
      </c>
      <c r="AK581" s="10" t="str">
        <f t="shared" si="208"/>
        <v/>
      </c>
      <c r="AN581" s="10" t="str">
        <f t="shared" si="209"/>
        <v/>
      </c>
      <c r="AO581" s="10" t="str">
        <f t="shared" si="210"/>
        <v/>
      </c>
      <c r="AP581" s="10" t="str">
        <f t="shared" si="211"/>
        <v/>
      </c>
      <c r="AT581" s="10" t="str">
        <f t="shared" si="212"/>
        <v/>
      </c>
      <c r="AU581" s="10" t="str">
        <f t="shared" si="213"/>
        <v/>
      </c>
      <c r="AV581" s="10" t="str">
        <f t="shared" si="214"/>
        <v/>
      </c>
      <c r="AW581" s="10" t="str">
        <f t="shared" si="215"/>
        <v/>
      </c>
      <c r="AX581" s="10" t="str">
        <f t="shared" si="216"/>
        <v/>
      </c>
      <c r="AY581" s="10" t="str">
        <f t="shared" si="218"/>
        <v/>
      </c>
      <c r="AZ581" s="10" t="str">
        <f t="shared" si="217"/>
        <v/>
      </c>
      <c r="BA581" s="10" t="str">
        <f t="shared" si="199"/>
        <v/>
      </c>
      <c r="BB581" s="10" t="str">
        <f>IFERROR(IF(AW581="","",VLOOKUP(AW581,SUSS!R:S,2,FALSE)),AY581*SUSS!$M$2)</f>
        <v/>
      </c>
      <c r="BC581" s="10" t="str">
        <f t="shared" ref="BC581:BC644" si="219">IFERROR(IF(BB581&lt;&gt;"",AZ581*BB581,""),"VER")</f>
        <v/>
      </c>
    </row>
    <row r="582" spans="29:55">
      <c r="AC582" s="10" t="str">
        <f t="shared" si="200"/>
        <v/>
      </c>
      <c r="AD582" s="10" t="str">
        <f t="shared" si="201"/>
        <v/>
      </c>
      <c r="AE582" s="10" t="str">
        <f t="shared" si="202"/>
        <v/>
      </c>
      <c r="AF582" s="10" t="str">
        <f t="shared" si="203"/>
        <v/>
      </c>
      <c r="AG582" s="10" t="str">
        <f t="shared" si="204"/>
        <v/>
      </c>
      <c r="AH582" s="10" t="str">
        <f t="shared" si="205"/>
        <v/>
      </c>
      <c r="AI582" s="10" t="str">
        <f t="shared" si="206"/>
        <v/>
      </c>
      <c r="AJ582" s="10" t="str">
        <f t="shared" si="207"/>
        <v/>
      </c>
      <c r="AK582" s="10" t="str">
        <f t="shared" si="208"/>
        <v/>
      </c>
      <c r="AN582" s="10" t="str">
        <f t="shared" si="209"/>
        <v/>
      </c>
      <c r="AO582" s="10" t="str">
        <f t="shared" si="210"/>
        <v/>
      </c>
      <c r="AP582" s="10" t="str">
        <f t="shared" si="211"/>
        <v/>
      </c>
      <c r="AT582" s="10" t="str">
        <f t="shared" si="212"/>
        <v/>
      </c>
      <c r="AU582" s="10" t="str">
        <f t="shared" si="213"/>
        <v/>
      </c>
      <c r="AV582" s="10" t="str">
        <f t="shared" si="214"/>
        <v/>
      </c>
      <c r="AW582" s="10" t="str">
        <f t="shared" si="215"/>
        <v/>
      </c>
      <c r="AX582" s="10" t="str">
        <f t="shared" si="216"/>
        <v/>
      </c>
      <c r="AY582" s="10" t="str">
        <f t="shared" si="218"/>
        <v/>
      </c>
      <c r="AZ582" s="10" t="str">
        <f t="shared" si="217"/>
        <v/>
      </c>
      <c r="BA582" s="10" t="str">
        <f t="shared" si="199"/>
        <v/>
      </c>
      <c r="BB582" s="10" t="str">
        <f>IFERROR(IF(AW582="","",VLOOKUP(AW582,SUSS!R:S,2,FALSE)),AY582*SUSS!$M$2)</f>
        <v/>
      </c>
      <c r="BC582" s="10" t="str">
        <f t="shared" si="219"/>
        <v/>
      </c>
    </row>
    <row r="583" spans="29:55">
      <c r="AC583" s="10" t="str">
        <f t="shared" si="200"/>
        <v/>
      </c>
      <c r="AD583" s="10" t="str">
        <f t="shared" si="201"/>
        <v/>
      </c>
      <c r="AE583" s="10" t="str">
        <f t="shared" si="202"/>
        <v/>
      </c>
      <c r="AF583" s="10" t="str">
        <f t="shared" si="203"/>
        <v/>
      </c>
      <c r="AG583" s="10" t="str">
        <f t="shared" si="204"/>
        <v/>
      </c>
      <c r="AH583" s="10" t="str">
        <f t="shared" si="205"/>
        <v/>
      </c>
      <c r="AI583" s="10" t="str">
        <f t="shared" si="206"/>
        <v/>
      </c>
      <c r="AJ583" s="10" t="str">
        <f t="shared" si="207"/>
        <v/>
      </c>
      <c r="AK583" s="10" t="str">
        <f t="shared" si="208"/>
        <v/>
      </c>
      <c r="AN583" s="10" t="str">
        <f t="shared" si="209"/>
        <v/>
      </c>
      <c r="AO583" s="10" t="str">
        <f t="shared" si="210"/>
        <v/>
      </c>
      <c r="AP583" s="10" t="str">
        <f t="shared" si="211"/>
        <v/>
      </c>
      <c r="AT583" s="10" t="str">
        <f t="shared" si="212"/>
        <v/>
      </c>
      <c r="AU583" s="10" t="str">
        <f t="shared" si="213"/>
        <v/>
      </c>
      <c r="AV583" s="10" t="str">
        <f t="shared" si="214"/>
        <v/>
      </c>
      <c r="AW583" s="10" t="str">
        <f t="shared" si="215"/>
        <v/>
      </c>
      <c r="AX583" s="10" t="str">
        <f t="shared" si="216"/>
        <v/>
      </c>
      <c r="AY583" s="10" t="str">
        <f t="shared" si="218"/>
        <v/>
      </c>
      <c r="AZ583" s="10" t="str">
        <f t="shared" si="217"/>
        <v/>
      </c>
      <c r="BA583" s="10" t="str">
        <f t="shared" si="199"/>
        <v/>
      </c>
      <c r="BB583" s="10" t="str">
        <f>IFERROR(IF(AW583="","",VLOOKUP(AW583,SUSS!R:S,2,FALSE)),AY583*SUSS!$M$2)</f>
        <v/>
      </c>
      <c r="BC583" s="10" t="str">
        <f t="shared" si="219"/>
        <v/>
      </c>
    </row>
    <row r="584" spans="29:55">
      <c r="AC584" s="10" t="str">
        <f t="shared" si="200"/>
        <v/>
      </c>
      <c r="AD584" s="10" t="str">
        <f t="shared" si="201"/>
        <v/>
      </c>
      <c r="AE584" s="10" t="str">
        <f t="shared" si="202"/>
        <v/>
      </c>
      <c r="AF584" s="10" t="str">
        <f t="shared" si="203"/>
        <v/>
      </c>
      <c r="AG584" s="10" t="str">
        <f t="shared" si="204"/>
        <v/>
      </c>
      <c r="AH584" s="10" t="str">
        <f t="shared" si="205"/>
        <v/>
      </c>
      <c r="AI584" s="10" t="str">
        <f t="shared" si="206"/>
        <v/>
      </c>
      <c r="AJ584" s="10" t="str">
        <f t="shared" si="207"/>
        <v/>
      </c>
      <c r="AK584" s="10" t="str">
        <f t="shared" si="208"/>
        <v/>
      </c>
      <c r="AN584" s="10" t="str">
        <f t="shared" si="209"/>
        <v/>
      </c>
      <c r="AO584" s="10" t="str">
        <f t="shared" si="210"/>
        <v/>
      </c>
      <c r="AP584" s="10" t="str">
        <f t="shared" si="211"/>
        <v/>
      </c>
      <c r="AT584" s="10" t="str">
        <f t="shared" si="212"/>
        <v/>
      </c>
      <c r="AU584" s="10" t="str">
        <f t="shared" si="213"/>
        <v/>
      </c>
      <c r="AV584" s="10" t="str">
        <f t="shared" si="214"/>
        <v/>
      </c>
      <c r="AW584" s="10" t="str">
        <f t="shared" si="215"/>
        <v/>
      </c>
      <c r="AX584" s="10" t="str">
        <f t="shared" si="216"/>
        <v/>
      </c>
      <c r="AY584" s="10" t="str">
        <f t="shared" si="218"/>
        <v/>
      </c>
      <c r="AZ584" s="10" t="str">
        <f t="shared" si="217"/>
        <v/>
      </c>
      <c r="BA584" s="10" t="str">
        <f t="shared" ref="BA584:BA647" si="220">AT584&amp;" "&amp;AU584</f>
        <v/>
      </c>
      <c r="BB584" s="10" t="str">
        <f>IFERROR(IF(AW584="","",VLOOKUP(AW584,SUSS!R:S,2,FALSE)),AY584*SUSS!$M$2)</f>
        <v/>
      </c>
      <c r="BC584" s="10" t="str">
        <f t="shared" si="219"/>
        <v/>
      </c>
    </row>
    <row r="585" spans="29:55">
      <c r="AC585" s="10" t="str">
        <f t="shared" si="200"/>
        <v/>
      </c>
      <c r="AD585" s="10" t="str">
        <f t="shared" si="201"/>
        <v/>
      </c>
      <c r="AE585" s="10" t="str">
        <f t="shared" si="202"/>
        <v/>
      </c>
      <c r="AF585" s="10" t="str">
        <f t="shared" si="203"/>
        <v/>
      </c>
      <c r="AG585" s="10" t="str">
        <f t="shared" si="204"/>
        <v/>
      </c>
      <c r="AH585" s="10" t="str">
        <f t="shared" si="205"/>
        <v/>
      </c>
      <c r="AI585" s="10" t="str">
        <f t="shared" si="206"/>
        <v/>
      </c>
      <c r="AJ585" s="10" t="str">
        <f t="shared" si="207"/>
        <v/>
      </c>
      <c r="AK585" s="10" t="str">
        <f t="shared" si="208"/>
        <v/>
      </c>
      <c r="AN585" s="10" t="str">
        <f t="shared" si="209"/>
        <v/>
      </c>
      <c r="AO585" s="10" t="str">
        <f t="shared" si="210"/>
        <v/>
      </c>
      <c r="AP585" s="10" t="str">
        <f t="shared" si="211"/>
        <v/>
      </c>
      <c r="AT585" s="10" t="str">
        <f t="shared" si="212"/>
        <v/>
      </c>
      <c r="AU585" s="10" t="str">
        <f t="shared" si="213"/>
        <v/>
      </c>
      <c r="AV585" s="10" t="str">
        <f t="shared" si="214"/>
        <v/>
      </c>
      <c r="AW585" s="10" t="str">
        <f t="shared" si="215"/>
        <v/>
      </c>
      <c r="AX585" s="10" t="str">
        <f t="shared" si="216"/>
        <v/>
      </c>
      <c r="AY585" s="10" t="str">
        <f t="shared" si="218"/>
        <v/>
      </c>
      <c r="AZ585" s="10" t="str">
        <f t="shared" si="217"/>
        <v/>
      </c>
      <c r="BA585" s="10" t="str">
        <f t="shared" si="220"/>
        <v/>
      </c>
      <c r="BB585" s="10" t="str">
        <f>IFERROR(IF(AW585="","",VLOOKUP(AW585,SUSS!R:S,2,FALSE)),AY585*SUSS!$M$2)</f>
        <v/>
      </c>
      <c r="BC585" s="10" t="str">
        <f t="shared" si="219"/>
        <v/>
      </c>
    </row>
    <row r="586" spans="29:55">
      <c r="AC586" s="10" t="str">
        <f t="shared" si="200"/>
        <v/>
      </c>
      <c r="AD586" s="10" t="str">
        <f t="shared" si="201"/>
        <v/>
      </c>
      <c r="AE586" s="10" t="str">
        <f t="shared" si="202"/>
        <v/>
      </c>
      <c r="AF586" s="10" t="str">
        <f t="shared" si="203"/>
        <v/>
      </c>
      <c r="AG586" s="10" t="str">
        <f t="shared" si="204"/>
        <v/>
      </c>
      <c r="AH586" s="10" t="str">
        <f t="shared" si="205"/>
        <v/>
      </c>
      <c r="AI586" s="10" t="str">
        <f t="shared" si="206"/>
        <v/>
      </c>
      <c r="AJ586" s="10" t="str">
        <f t="shared" si="207"/>
        <v/>
      </c>
      <c r="AK586" s="10" t="str">
        <f t="shared" si="208"/>
        <v/>
      </c>
      <c r="AN586" s="10" t="str">
        <f t="shared" si="209"/>
        <v/>
      </c>
      <c r="AO586" s="10" t="str">
        <f t="shared" si="210"/>
        <v/>
      </c>
      <c r="AP586" s="10" t="str">
        <f t="shared" si="211"/>
        <v/>
      </c>
      <c r="AT586" s="10" t="str">
        <f t="shared" si="212"/>
        <v/>
      </c>
      <c r="AU586" s="10" t="str">
        <f t="shared" si="213"/>
        <v/>
      </c>
      <c r="AV586" s="10" t="str">
        <f t="shared" si="214"/>
        <v/>
      </c>
      <c r="AW586" s="10" t="str">
        <f t="shared" si="215"/>
        <v/>
      </c>
      <c r="AX586" s="10" t="str">
        <f t="shared" si="216"/>
        <v/>
      </c>
      <c r="AY586" s="10" t="str">
        <f t="shared" si="218"/>
        <v/>
      </c>
      <c r="AZ586" s="10" t="str">
        <f t="shared" si="217"/>
        <v/>
      </c>
      <c r="BA586" s="10" t="str">
        <f t="shared" si="220"/>
        <v/>
      </c>
      <c r="BB586" s="10" t="str">
        <f>IFERROR(IF(AW586="","",VLOOKUP(AW586,SUSS!R:S,2,FALSE)),AY586*SUSS!$M$2)</f>
        <v/>
      </c>
      <c r="BC586" s="10" t="str">
        <f t="shared" si="219"/>
        <v/>
      </c>
    </row>
    <row r="587" spans="29:55">
      <c r="AC587" s="10" t="str">
        <f t="shared" si="200"/>
        <v/>
      </c>
      <c r="AD587" s="10" t="str">
        <f t="shared" si="201"/>
        <v/>
      </c>
      <c r="AE587" s="10" t="str">
        <f t="shared" si="202"/>
        <v/>
      </c>
      <c r="AF587" s="10" t="str">
        <f t="shared" si="203"/>
        <v/>
      </c>
      <c r="AG587" s="10" t="str">
        <f t="shared" si="204"/>
        <v/>
      </c>
      <c r="AH587" s="10" t="str">
        <f t="shared" si="205"/>
        <v/>
      </c>
      <c r="AI587" s="10" t="str">
        <f t="shared" si="206"/>
        <v/>
      </c>
      <c r="AJ587" s="10" t="str">
        <f t="shared" si="207"/>
        <v/>
      </c>
      <c r="AK587" s="10" t="str">
        <f t="shared" si="208"/>
        <v/>
      </c>
      <c r="AN587" s="10" t="str">
        <f t="shared" si="209"/>
        <v/>
      </c>
      <c r="AO587" s="10" t="str">
        <f t="shared" si="210"/>
        <v/>
      </c>
      <c r="AP587" s="10" t="str">
        <f t="shared" si="211"/>
        <v/>
      </c>
      <c r="AT587" s="10" t="str">
        <f t="shared" si="212"/>
        <v/>
      </c>
      <c r="AU587" s="10" t="str">
        <f t="shared" si="213"/>
        <v/>
      </c>
      <c r="AV587" s="10" t="str">
        <f t="shared" si="214"/>
        <v/>
      </c>
      <c r="AW587" s="10" t="str">
        <f t="shared" si="215"/>
        <v/>
      </c>
      <c r="AX587" s="10" t="str">
        <f t="shared" si="216"/>
        <v/>
      </c>
      <c r="AY587" s="10" t="str">
        <f t="shared" si="218"/>
        <v/>
      </c>
      <c r="AZ587" s="10" t="str">
        <f t="shared" si="217"/>
        <v/>
      </c>
      <c r="BA587" s="10" t="str">
        <f t="shared" si="220"/>
        <v/>
      </c>
      <c r="BB587" s="10" t="str">
        <f>IFERROR(IF(AW587="","",VLOOKUP(AW587,SUSS!R:S,2,FALSE)),AY587*SUSS!$M$2)</f>
        <v/>
      </c>
      <c r="BC587" s="10" t="str">
        <f t="shared" si="219"/>
        <v/>
      </c>
    </row>
    <row r="588" spans="29:55">
      <c r="AC588" s="10" t="str">
        <f t="shared" si="200"/>
        <v/>
      </c>
      <c r="AD588" s="10" t="str">
        <f t="shared" si="201"/>
        <v/>
      </c>
      <c r="AE588" s="10" t="str">
        <f t="shared" si="202"/>
        <v/>
      </c>
      <c r="AF588" s="10" t="str">
        <f t="shared" si="203"/>
        <v/>
      </c>
      <c r="AG588" s="10" t="str">
        <f t="shared" si="204"/>
        <v/>
      </c>
      <c r="AH588" s="10" t="str">
        <f t="shared" si="205"/>
        <v/>
      </c>
      <c r="AI588" s="10" t="str">
        <f t="shared" si="206"/>
        <v/>
      </c>
      <c r="AJ588" s="10" t="str">
        <f t="shared" si="207"/>
        <v/>
      </c>
      <c r="AK588" s="10" t="str">
        <f t="shared" si="208"/>
        <v/>
      </c>
      <c r="AN588" s="10" t="str">
        <f t="shared" si="209"/>
        <v/>
      </c>
      <c r="AO588" s="10" t="str">
        <f t="shared" si="210"/>
        <v/>
      </c>
      <c r="AP588" s="10" t="str">
        <f t="shared" si="211"/>
        <v/>
      </c>
      <c r="AT588" s="10" t="str">
        <f t="shared" si="212"/>
        <v/>
      </c>
      <c r="AU588" s="10" t="str">
        <f t="shared" si="213"/>
        <v/>
      </c>
      <c r="AV588" s="10" t="str">
        <f t="shared" si="214"/>
        <v/>
      </c>
      <c r="AW588" s="10" t="str">
        <f t="shared" si="215"/>
        <v/>
      </c>
      <c r="AX588" s="10" t="str">
        <f t="shared" si="216"/>
        <v/>
      </c>
      <c r="AY588" s="10" t="str">
        <f t="shared" si="218"/>
        <v/>
      </c>
      <c r="AZ588" s="10" t="str">
        <f t="shared" si="217"/>
        <v/>
      </c>
      <c r="BA588" s="10" t="str">
        <f t="shared" si="220"/>
        <v/>
      </c>
      <c r="BB588" s="10" t="str">
        <f>IFERROR(IF(AW588="","",VLOOKUP(AW588,SUSS!R:S,2,FALSE)),AY588*SUSS!$M$2)</f>
        <v/>
      </c>
      <c r="BC588" s="10" t="str">
        <f t="shared" si="219"/>
        <v/>
      </c>
    </row>
    <row r="589" spans="29:55">
      <c r="AC589" s="10" t="str">
        <f t="shared" si="200"/>
        <v/>
      </c>
      <c r="AD589" s="10" t="str">
        <f t="shared" si="201"/>
        <v/>
      </c>
      <c r="AE589" s="10" t="str">
        <f t="shared" si="202"/>
        <v/>
      </c>
      <c r="AF589" s="10" t="str">
        <f t="shared" si="203"/>
        <v/>
      </c>
      <c r="AG589" s="10" t="str">
        <f t="shared" si="204"/>
        <v/>
      </c>
      <c r="AH589" s="10" t="str">
        <f t="shared" si="205"/>
        <v/>
      </c>
      <c r="AI589" s="10" t="str">
        <f t="shared" si="206"/>
        <v/>
      </c>
      <c r="AJ589" s="10" t="str">
        <f t="shared" si="207"/>
        <v/>
      </c>
      <c r="AK589" s="10" t="str">
        <f t="shared" si="208"/>
        <v/>
      </c>
      <c r="AN589" s="10" t="str">
        <f t="shared" si="209"/>
        <v/>
      </c>
      <c r="AO589" s="10" t="str">
        <f t="shared" si="210"/>
        <v/>
      </c>
      <c r="AP589" s="10" t="str">
        <f t="shared" si="211"/>
        <v/>
      </c>
      <c r="AT589" s="10" t="str">
        <f t="shared" si="212"/>
        <v/>
      </c>
      <c r="AU589" s="10" t="str">
        <f t="shared" si="213"/>
        <v/>
      </c>
      <c r="AV589" s="10" t="str">
        <f t="shared" si="214"/>
        <v/>
      </c>
      <c r="AW589" s="10" t="str">
        <f t="shared" si="215"/>
        <v/>
      </c>
      <c r="AX589" s="10" t="str">
        <f t="shared" si="216"/>
        <v/>
      </c>
      <c r="AY589" s="10" t="str">
        <f t="shared" si="218"/>
        <v/>
      </c>
      <c r="AZ589" s="10" t="str">
        <f t="shared" si="217"/>
        <v/>
      </c>
      <c r="BA589" s="10" t="str">
        <f t="shared" si="220"/>
        <v/>
      </c>
      <c r="BB589" s="10" t="str">
        <f>IFERROR(IF(AW589="","",VLOOKUP(AW589,SUSS!R:S,2,FALSE)),AY589*SUSS!$M$2)</f>
        <v/>
      </c>
      <c r="BC589" s="10" t="str">
        <f t="shared" si="219"/>
        <v/>
      </c>
    </row>
    <row r="590" spans="29:55">
      <c r="AC590" s="10" t="str">
        <f t="shared" si="200"/>
        <v/>
      </c>
      <c r="AD590" s="10" t="str">
        <f t="shared" si="201"/>
        <v/>
      </c>
      <c r="AE590" s="10" t="str">
        <f t="shared" si="202"/>
        <v/>
      </c>
      <c r="AF590" s="10" t="str">
        <f t="shared" si="203"/>
        <v/>
      </c>
      <c r="AG590" s="10" t="str">
        <f t="shared" si="204"/>
        <v/>
      </c>
      <c r="AH590" s="10" t="str">
        <f t="shared" si="205"/>
        <v/>
      </c>
      <c r="AI590" s="10" t="str">
        <f t="shared" si="206"/>
        <v/>
      </c>
      <c r="AJ590" s="10" t="str">
        <f t="shared" si="207"/>
        <v/>
      </c>
      <c r="AK590" s="10" t="str">
        <f t="shared" si="208"/>
        <v/>
      </c>
      <c r="AN590" s="10" t="str">
        <f t="shared" si="209"/>
        <v/>
      </c>
      <c r="AO590" s="10" t="str">
        <f t="shared" si="210"/>
        <v/>
      </c>
      <c r="AP590" s="10" t="str">
        <f t="shared" si="211"/>
        <v/>
      </c>
      <c r="AT590" s="10" t="str">
        <f t="shared" si="212"/>
        <v/>
      </c>
      <c r="AU590" s="10" t="str">
        <f t="shared" si="213"/>
        <v/>
      </c>
      <c r="AV590" s="10" t="str">
        <f t="shared" si="214"/>
        <v/>
      </c>
      <c r="AW590" s="10" t="str">
        <f t="shared" si="215"/>
        <v/>
      </c>
      <c r="AX590" s="10" t="str">
        <f t="shared" si="216"/>
        <v/>
      </c>
      <c r="AY590" s="10" t="str">
        <f t="shared" si="218"/>
        <v/>
      </c>
      <c r="AZ590" s="10" t="str">
        <f t="shared" si="217"/>
        <v/>
      </c>
      <c r="BA590" s="10" t="str">
        <f t="shared" si="220"/>
        <v/>
      </c>
      <c r="BB590" s="10" t="str">
        <f>IFERROR(IF(AW590="","",VLOOKUP(AW590,SUSS!R:S,2,FALSE)),AY590*SUSS!$M$2)</f>
        <v/>
      </c>
      <c r="BC590" s="10" t="str">
        <f t="shared" si="219"/>
        <v/>
      </c>
    </row>
    <row r="591" spans="29:55">
      <c r="AC591" s="10" t="str">
        <f t="shared" si="200"/>
        <v/>
      </c>
      <c r="AD591" s="10" t="str">
        <f t="shared" si="201"/>
        <v/>
      </c>
      <c r="AE591" s="10" t="str">
        <f t="shared" si="202"/>
        <v/>
      </c>
      <c r="AF591" s="10" t="str">
        <f t="shared" si="203"/>
        <v/>
      </c>
      <c r="AG591" s="10" t="str">
        <f t="shared" si="204"/>
        <v/>
      </c>
      <c r="AH591" s="10" t="str">
        <f t="shared" si="205"/>
        <v/>
      </c>
      <c r="AI591" s="10" t="str">
        <f t="shared" si="206"/>
        <v/>
      </c>
      <c r="AJ591" s="10" t="str">
        <f t="shared" si="207"/>
        <v/>
      </c>
      <c r="AK591" s="10" t="str">
        <f t="shared" si="208"/>
        <v/>
      </c>
      <c r="AN591" s="10" t="str">
        <f t="shared" si="209"/>
        <v/>
      </c>
      <c r="AO591" s="10" t="str">
        <f t="shared" si="210"/>
        <v/>
      </c>
      <c r="AP591" s="10" t="str">
        <f t="shared" si="211"/>
        <v/>
      </c>
      <c r="AT591" s="10" t="str">
        <f t="shared" si="212"/>
        <v/>
      </c>
      <c r="AU591" s="10" t="str">
        <f t="shared" si="213"/>
        <v/>
      </c>
      <c r="AV591" s="10" t="str">
        <f t="shared" si="214"/>
        <v/>
      </c>
      <c r="AW591" s="10" t="str">
        <f t="shared" si="215"/>
        <v/>
      </c>
      <c r="AX591" s="10" t="str">
        <f t="shared" si="216"/>
        <v/>
      </c>
      <c r="AY591" s="10" t="str">
        <f t="shared" si="218"/>
        <v/>
      </c>
      <c r="AZ591" s="10" t="str">
        <f t="shared" si="217"/>
        <v/>
      </c>
      <c r="BA591" s="10" t="str">
        <f t="shared" si="220"/>
        <v/>
      </c>
      <c r="BB591" s="10" t="str">
        <f>IFERROR(IF(AW591="","",VLOOKUP(AW591,SUSS!R:S,2,FALSE)),AY591*SUSS!$M$2)</f>
        <v/>
      </c>
      <c r="BC591" s="10" t="str">
        <f t="shared" si="219"/>
        <v/>
      </c>
    </row>
    <row r="592" spans="29:55">
      <c r="AC592" s="10" t="str">
        <f t="shared" si="200"/>
        <v/>
      </c>
      <c r="AD592" s="10" t="str">
        <f t="shared" si="201"/>
        <v/>
      </c>
      <c r="AE592" s="10" t="str">
        <f t="shared" si="202"/>
        <v/>
      </c>
      <c r="AF592" s="10" t="str">
        <f t="shared" si="203"/>
        <v/>
      </c>
      <c r="AG592" s="10" t="str">
        <f t="shared" si="204"/>
        <v/>
      </c>
      <c r="AH592" s="10" t="str">
        <f t="shared" si="205"/>
        <v/>
      </c>
      <c r="AI592" s="10" t="str">
        <f t="shared" si="206"/>
        <v/>
      </c>
      <c r="AJ592" s="10" t="str">
        <f t="shared" si="207"/>
        <v/>
      </c>
      <c r="AK592" s="10" t="str">
        <f t="shared" si="208"/>
        <v/>
      </c>
      <c r="AN592" s="10" t="str">
        <f t="shared" si="209"/>
        <v/>
      </c>
      <c r="AO592" s="10" t="str">
        <f t="shared" si="210"/>
        <v/>
      </c>
      <c r="AP592" s="10" t="str">
        <f t="shared" si="211"/>
        <v/>
      </c>
      <c r="AT592" s="10" t="str">
        <f t="shared" si="212"/>
        <v/>
      </c>
      <c r="AU592" s="10" t="str">
        <f t="shared" si="213"/>
        <v/>
      </c>
      <c r="AV592" s="10" t="str">
        <f t="shared" si="214"/>
        <v/>
      </c>
      <c r="AW592" s="10" t="str">
        <f t="shared" si="215"/>
        <v/>
      </c>
      <c r="AX592" s="10" t="str">
        <f t="shared" si="216"/>
        <v/>
      </c>
      <c r="AY592" s="10" t="str">
        <f t="shared" si="218"/>
        <v/>
      </c>
      <c r="AZ592" s="10" t="str">
        <f t="shared" si="217"/>
        <v/>
      </c>
      <c r="BA592" s="10" t="str">
        <f t="shared" si="220"/>
        <v/>
      </c>
      <c r="BB592" s="10" t="str">
        <f>IFERROR(IF(AW592="","",VLOOKUP(AW592,SUSS!R:S,2,FALSE)),AY592*SUSS!$M$2)</f>
        <v/>
      </c>
      <c r="BC592" s="10" t="str">
        <f t="shared" si="219"/>
        <v/>
      </c>
    </row>
    <row r="593" spans="29:55">
      <c r="AC593" s="10" t="str">
        <f t="shared" si="200"/>
        <v/>
      </c>
      <c r="AD593" s="10" t="str">
        <f t="shared" si="201"/>
        <v/>
      </c>
      <c r="AE593" s="10" t="str">
        <f t="shared" si="202"/>
        <v/>
      </c>
      <c r="AF593" s="10" t="str">
        <f t="shared" si="203"/>
        <v/>
      </c>
      <c r="AG593" s="10" t="str">
        <f t="shared" si="204"/>
        <v/>
      </c>
      <c r="AH593" s="10" t="str">
        <f t="shared" si="205"/>
        <v/>
      </c>
      <c r="AI593" s="10" t="str">
        <f t="shared" si="206"/>
        <v/>
      </c>
      <c r="AJ593" s="10" t="str">
        <f t="shared" si="207"/>
        <v/>
      </c>
      <c r="AK593" s="10" t="str">
        <f t="shared" si="208"/>
        <v/>
      </c>
      <c r="AN593" s="10" t="str">
        <f t="shared" si="209"/>
        <v/>
      </c>
      <c r="AO593" s="10" t="str">
        <f t="shared" si="210"/>
        <v/>
      </c>
      <c r="AP593" s="10" t="str">
        <f t="shared" si="211"/>
        <v/>
      </c>
      <c r="AT593" s="10" t="str">
        <f t="shared" si="212"/>
        <v/>
      </c>
      <c r="AU593" s="10" t="str">
        <f t="shared" si="213"/>
        <v/>
      </c>
      <c r="AV593" s="10" t="str">
        <f t="shared" si="214"/>
        <v/>
      </c>
      <c r="AW593" s="10" t="str">
        <f t="shared" si="215"/>
        <v/>
      </c>
      <c r="AX593" s="10" t="str">
        <f t="shared" si="216"/>
        <v/>
      </c>
      <c r="AY593" s="10" t="str">
        <f t="shared" si="218"/>
        <v/>
      </c>
      <c r="AZ593" s="10" t="str">
        <f t="shared" si="217"/>
        <v/>
      </c>
      <c r="BA593" s="10" t="str">
        <f t="shared" si="220"/>
        <v/>
      </c>
      <c r="BB593" s="10" t="str">
        <f>IFERROR(IF(AW593="","",VLOOKUP(AW593,SUSS!R:S,2,FALSE)),AY593*SUSS!$M$2)</f>
        <v/>
      </c>
      <c r="BC593" s="10" t="str">
        <f t="shared" si="219"/>
        <v/>
      </c>
    </row>
    <row r="594" spans="29:55">
      <c r="AC594" s="10" t="str">
        <f t="shared" si="200"/>
        <v/>
      </c>
      <c r="AD594" s="10" t="str">
        <f t="shared" si="201"/>
        <v/>
      </c>
      <c r="AE594" s="10" t="str">
        <f t="shared" si="202"/>
        <v/>
      </c>
      <c r="AF594" s="10" t="str">
        <f t="shared" si="203"/>
        <v/>
      </c>
      <c r="AG594" s="10" t="str">
        <f t="shared" si="204"/>
        <v/>
      </c>
      <c r="AH594" s="10" t="str">
        <f t="shared" si="205"/>
        <v/>
      </c>
      <c r="AI594" s="10" t="str">
        <f t="shared" si="206"/>
        <v/>
      </c>
      <c r="AJ594" s="10" t="str">
        <f t="shared" si="207"/>
        <v/>
      </c>
      <c r="AK594" s="10" t="str">
        <f t="shared" si="208"/>
        <v/>
      </c>
      <c r="AN594" s="10" t="str">
        <f t="shared" si="209"/>
        <v/>
      </c>
      <c r="AO594" s="10" t="str">
        <f t="shared" si="210"/>
        <v/>
      </c>
      <c r="AP594" s="10" t="str">
        <f t="shared" si="211"/>
        <v/>
      </c>
      <c r="AT594" s="10" t="str">
        <f t="shared" si="212"/>
        <v/>
      </c>
      <c r="AU594" s="10" t="str">
        <f t="shared" si="213"/>
        <v/>
      </c>
      <c r="AV594" s="10" t="str">
        <f t="shared" si="214"/>
        <v/>
      </c>
      <c r="AW594" s="10" t="str">
        <f t="shared" si="215"/>
        <v/>
      </c>
      <c r="AX594" s="10" t="str">
        <f t="shared" si="216"/>
        <v/>
      </c>
      <c r="AY594" s="10" t="str">
        <f t="shared" si="218"/>
        <v/>
      </c>
      <c r="AZ594" s="10" t="str">
        <f t="shared" si="217"/>
        <v/>
      </c>
      <c r="BA594" s="10" t="str">
        <f t="shared" si="220"/>
        <v/>
      </c>
      <c r="BB594" s="10" t="str">
        <f>IFERROR(IF(AW594="","",VLOOKUP(AW594,SUSS!R:S,2,FALSE)),AY594*SUSS!$M$2)</f>
        <v/>
      </c>
      <c r="BC594" s="10" t="str">
        <f t="shared" si="219"/>
        <v/>
      </c>
    </row>
    <row r="595" spans="29:55">
      <c r="AC595" s="10" t="str">
        <f t="shared" si="200"/>
        <v/>
      </c>
      <c r="AD595" s="10" t="str">
        <f t="shared" si="201"/>
        <v/>
      </c>
      <c r="AE595" s="10" t="str">
        <f t="shared" si="202"/>
        <v/>
      </c>
      <c r="AF595" s="10" t="str">
        <f t="shared" si="203"/>
        <v/>
      </c>
      <c r="AG595" s="10" t="str">
        <f t="shared" si="204"/>
        <v/>
      </c>
      <c r="AH595" s="10" t="str">
        <f t="shared" si="205"/>
        <v/>
      </c>
      <c r="AI595" s="10" t="str">
        <f t="shared" si="206"/>
        <v/>
      </c>
      <c r="AJ595" s="10" t="str">
        <f t="shared" si="207"/>
        <v/>
      </c>
      <c r="AK595" s="10" t="str">
        <f t="shared" si="208"/>
        <v/>
      </c>
      <c r="AN595" s="10" t="str">
        <f t="shared" si="209"/>
        <v/>
      </c>
      <c r="AO595" s="10" t="str">
        <f t="shared" si="210"/>
        <v/>
      </c>
      <c r="AP595" s="10" t="str">
        <f t="shared" si="211"/>
        <v/>
      </c>
      <c r="AT595" s="10" t="str">
        <f t="shared" si="212"/>
        <v/>
      </c>
      <c r="AU595" s="10" t="str">
        <f t="shared" si="213"/>
        <v/>
      </c>
      <c r="AV595" s="10" t="str">
        <f t="shared" si="214"/>
        <v/>
      </c>
      <c r="AW595" s="10" t="str">
        <f t="shared" si="215"/>
        <v/>
      </c>
      <c r="AX595" s="10" t="str">
        <f t="shared" si="216"/>
        <v/>
      </c>
      <c r="AY595" s="10" t="str">
        <f t="shared" si="218"/>
        <v/>
      </c>
      <c r="AZ595" s="10" t="str">
        <f t="shared" si="217"/>
        <v/>
      </c>
      <c r="BA595" s="10" t="str">
        <f t="shared" si="220"/>
        <v/>
      </c>
      <c r="BB595" s="10" t="str">
        <f>IFERROR(IF(AW595="","",VLOOKUP(AW595,SUSS!R:S,2,FALSE)),AY595*SUSS!$M$2)</f>
        <v/>
      </c>
      <c r="BC595" s="10" t="str">
        <f t="shared" si="219"/>
        <v/>
      </c>
    </row>
    <row r="596" spans="29:55">
      <c r="AC596" s="10" t="str">
        <f t="shared" si="200"/>
        <v/>
      </c>
      <c r="AD596" s="10" t="str">
        <f t="shared" si="201"/>
        <v/>
      </c>
      <c r="AE596" s="10" t="str">
        <f t="shared" si="202"/>
        <v/>
      </c>
      <c r="AF596" s="10" t="str">
        <f t="shared" si="203"/>
        <v/>
      </c>
      <c r="AG596" s="10" t="str">
        <f t="shared" si="204"/>
        <v/>
      </c>
      <c r="AH596" s="10" t="str">
        <f t="shared" si="205"/>
        <v/>
      </c>
      <c r="AI596" s="10" t="str">
        <f t="shared" si="206"/>
        <v/>
      </c>
      <c r="AJ596" s="10" t="str">
        <f t="shared" si="207"/>
        <v/>
      </c>
      <c r="AK596" s="10" t="str">
        <f t="shared" si="208"/>
        <v/>
      </c>
      <c r="AN596" s="10" t="str">
        <f t="shared" si="209"/>
        <v/>
      </c>
      <c r="AO596" s="10" t="str">
        <f t="shared" si="210"/>
        <v/>
      </c>
      <c r="AP596" s="10" t="str">
        <f t="shared" si="211"/>
        <v/>
      </c>
      <c r="AT596" s="10" t="str">
        <f t="shared" si="212"/>
        <v/>
      </c>
      <c r="AU596" s="10" t="str">
        <f t="shared" si="213"/>
        <v/>
      </c>
      <c r="AV596" s="10" t="str">
        <f t="shared" si="214"/>
        <v/>
      </c>
      <c r="AW596" s="10" t="str">
        <f t="shared" si="215"/>
        <v/>
      </c>
      <c r="AX596" s="10" t="str">
        <f t="shared" si="216"/>
        <v/>
      </c>
      <c r="AY596" s="10" t="str">
        <f t="shared" si="218"/>
        <v/>
      </c>
      <c r="AZ596" s="10" t="str">
        <f t="shared" si="217"/>
        <v/>
      </c>
      <c r="BA596" s="10" t="str">
        <f t="shared" si="220"/>
        <v/>
      </c>
      <c r="BB596" s="10" t="str">
        <f>IFERROR(IF(AW596="","",VLOOKUP(AW596,SUSS!R:S,2,FALSE)),AY596*SUSS!$M$2)</f>
        <v/>
      </c>
      <c r="BC596" s="10" t="str">
        <f t="shared" si="219"/>
        <v/>
      </c>
    </row>
    <row r="597" spans="29:55">
      <c r="AC597" s="10" t="str">
        <f t="shared" si="200"/>
        <v/>
      </c>
      <c r="AD597" s="10" t="str">
        <f t="shared" si="201"/>
        <v/>
      </c>
      <c r="AE597" s="10" t="str">
        <f t="shared" si="202"/>
        <v/>
      </c>
      <c r="AF597" s="10" t="str">
        <f t="shared" si="203"/>
        <v/>
      </c>
      <c r="AG597" s="10" t="str">
        <f t="shared" si="204"/>
        <v/>
      </c>
      <c r="AH597" s="10" t="str">
        <f t="shared" si="205"/>
        <v/>
      </c>
      <c r="AI597" s="10" t="str">
        <f t="shared" si="206"/>
        <v/>
      </c>
      <c r="AJ597" s="10" t="str">
        <f t="shared" si="207"/>
        <v/>
      </c>
      <c r="AK597" s="10" t="str">
        <f t="shared" si="208"/>
        <v/>
      </c>
      <c r="AN597" s="10" t="str">
        <f t="shared" si="209"/>
        <v/>
      </c>
      <c r="AO597" s="10" t="str">
        <f t="shared" si="210"/>
        <v/>
      </c>
      <c r="AP597" s="10" t="str">
        <f t="shared" si="211"/>
        <v/>
      </c>
      <c r="AT597" s="10" t="str">
        <f t="shared" si="212"/>
        <v/>
      </c>
      <c r="AU597" s="10" t="str">
        <f t="shared" si="213"/>
        <v/>
      </c>
      <c r="AV597" s="10" t="str">
        <f t="shared" si="214"/>
        <v/>
      </c>
      <c r="AW597" s="10" t="str">
        <f t="shared" si="215"/>
        <v/>
      </c>
      <c r="AX597" s="10" t="str">
        <f t="shared" si="216"/>
        <v/>
      </c>
      <c r="AY597" s="10" t="str">
        <f t="shared" si="218"/>
        <v/>
      </c>
      <c r="AZ597" s="10" t="str">
        <f t="shared" si="217"/>
        <v/>
      </c>
      <c r="BA597" s="10" t="str">
        <f t="shared" si="220"/>
        <v/>
      </c>
      <c r="BB597" s="10" t="str">
        <f>IFERROR(IF(AW597="","",VLOOKUP(AW597,SUSS!R:S,2,FALSE)),AY597*SUSS!$M$2)</f>
        <v/>
      </c>
      <c r="BC597" s="10" t="str">
        <f t="shared" si="219"/>
        <v/>
      </c>
    </row>
    <row r="598" spans="29:55">
      <c r="AC598" s="10" t="str">
        <f t="shared" si="200"/>
        <v/>
      </c>
      <c r="AD598" s="10" t="str">
        <f t="shared" si="201"/>
        <v/>
      </c>
      <c r="AE598" s="10" t="str">
        <f t="shared" si="202"/>
        <v/>
      </c>
      <c r="AF598" s="10" t="str">
        <f t="shared" si="203"/>
        <v/>
      </c>
      <c r="AG598" s="10" t="str">
        <f t="shared" si="204"/>
        <v/>
      </c>
      <c r="AH598" s="10" t="str">
        <f t="shared" si="205"/>
        <v/>
      </c>
      <c r="AI598" s="10" t="str">
        <f t="shared" si="206"/>
        <v/>
      </c>
      <c r="AJ598" s="10" t="str">
        <f t="shared" si="207"/>
        <v/>
      </c>
      <c r="AK598" s="10" t="str">
        <f t="shared" si="208"/>
        <v/>
      </c>
      <c r="AN598" s="10" t="str">
        <f t="shared" si="209"/>
        <v/>
      </c>
      <c r="AO598" s="10" t="str">
        <f t="shared" si="210"/>
        <v/>
      </c>
      <c r="AP598" s="10" t="str">
        <f t="shared" si="211"/>
        <v/>
      </c>
      <c r="AT598" s="10" t="str">
        <f t="shared" si="212"/>
        <v/>
      </c>
      <c r="AU598" s="10" t="str">
        <f t="shared" si="213"/>
        <v/>
      </c>
      <c r="AV598" s="10" t="str">
        <f t="shared" si="214"/>
        <v/>
      </c>
      <c r="AW598" s="10" t="str">
        <f t="shared" si="215"/>
        <v/>
      </c>
      <c r="AX598" s="10" t="str">
        <f t="shared" si="216"/>
        <v/>
      </c>
      <c r="AY598" s="10" t="str">
        <f t="shared" si="218"/>
        <v/>
      </c>
      <c r="AZ598" s="10" t="str">
        <f t="shared" si="217"/>
        <v/>
      </c>
      <c r="BA598" s="10" t="str">
        <f t="shared" si="220"/>
        <v/>
      </c>
      <c r="BB598" s="10" t="str">
        <f>IFERROR(IF(AW598="","",VLOOKUP(AW598,SUSS!R:S,2,FALSE)),AY598*SUSS!$M$2)</f>
        <v/>
      </c>
      <c r="BC598" s="10" t="str">
        <f t="shared" si="219"/>
        <v/>
      </c>
    </row>
    <row r="599" spans="29:55">
      <c r="AC599" s="10" t="str">
        <f t="shared" si="200"/>
        <v/>
      </c>
      <c r="AD599" s="10" t="str">
        <f t="shared" si="201"/>
        <v/>
      </c>
      <c r="AE599" s="10" t="str">
        <f t="shared" si="202"/>
        <v/>
      </c>
      <c r="AF599" s="10" t="str">
        <f t="shared" si="203"/>
        <v/>
      </c>
      <c r="AG599" s="10" t="str">
        <f t="shared" si="204"/>
        <v/>
      </c>
      <c r="AH599" s="10" t="str">
        <f t="shared" si="205"/>
        <v/>
      </c>
      <c r="AI599" s="10" t="str">
        <f t="shared" si="206"/>
        <v/>
      </c>
      <c r="AJ599" s="10" t="str">
        <f t="shared" si="207"/>
        <v/>
      </c>
      <c r="AK599" s="10" t="str">
        <f t="shared" si="208"/>
        <v/>
      </c>
      <c r="AN599" s="10" t="str">
        <f t="shared" si="209"/>
        <v/>
      </c>
      <c r="AO599" s="10" t="str">
        <f t="shared" si="210"/>
        <v/>
      </c>
      <c r="AP599" s="10" t="str">
        <f t="shared" si="211"/>
        <v/>
      </c>
      <c r="AT599" s="10" t="str">
        <f t="shared" si="212"/>
        <v/>
      </c>
      <c r="AU599" s="10" t="str">
        <f t="shared" si="213"/>
        <v/>
      </c>
      <c r="AV599" s="10" t="str">
        <f t="shared" si="214"/>
        <v/>
      </c>
      <c r="AW599" s="10" t="str">
        <f t="shared" si="215"/>
        <v/>
      </c>
      <c r="AX599" s="10" t="str">
        <f t="shared" si="216"/>
        <v/>
      </c>
      <c r="AY599" s="10" t="str">
        <f t="shared" si="218"/>
        <v/>
      </c>
      <c r="AZ599" s="10" t="str">
        <f t="shared" si="217"/>
        <v/>
      </c>
      <c r="BA599" s="10" t="str">
        <f t="shared" si="220"/>
        <v/>
      </c>
      <c r="BB599" s="10" t="str">
        <f>IFERROR(IF(AW599="","",VLOOKUP(AW599,SUSS!R:S,2,FALSE)),AY599*SUSS!$M$2)</f>
        <v/>
      </c>
      <c r="BC599" s="10" t="str">
        <f t="shared" si="219"/>
        <v/>
      </c>
    </row>
    <row r="600" spans="29:55">
      <c r="AC600" s="10" t="str">
        <f t="shared" si="200"/>
        <v/>
      </c>
      <c r="AD600" s="10" t="str">
        <f t="shared" si="201"/>
        <v/>
      </c>
      <c r="AE600" s="10" t="str">
        <f t="shared" si="202"/>
        <v/>
      </c>
      <c r="AF600" s="10" t="str">
        <f t="shared" si="203"/>
        <v/>
      </c>
      <c r="AG600" s="10" t="str">
        <f t="shared" si="204"/>
        <v/>
      </c>
      <c r="AH600" s="10" t="str">
        <f t="shared" si="205"/>
        <v/>
      </c>
      <c r="AI600" s="10" t="str">
        <f t="shared" si="206"/>
        <v/>
      </c>
      <c r="AJ600" s="10" t="str">
        <f t="shared" si="207"/>
        <v/>
      </c>
      <c r="AK600" s="10" t="str">
        <f t="shared" si="208"/>
        <v/>
      </c>
      <c r="AN600" s="10" t="str">
        <f t="shared" si="209"/>
        <v/>
      </c>
      <c r="AO600" s="10" t="str">
        <f t="shared" si="210"/>
        <v/>
      </c>
      <c r="AP600" s="10" t="str">
        <f t="shared" si="211"/>
        <v/>
      </c>
      <c r="AT600" s="10" t="str">
        <f t="shared" si="212"/>
        <v/>
      </c>
      <c r="AU600" s="10" t="str">
        <f t="shared" si="213"/>
        <v/>
      </c>
      <c r="AV600" s="10" t="str">
        <f t="shared" si="214"/>
        <v/>
      </c>
      <c r="AW600" s="10" t="str">
        <f t="shared" si="215"/>
        <v/>
      </c>
      <c r="AX600" s="10" t="str">
        <f t="shared" si="216"/>
        <v/>
      </c>
      <c r="AY600" s="10" t="str">
        <f t="shared" si="218"/>
        <v/>
      </c>
      <c r="AZ600" s="10" t="str">
        <f t="shared" si="217"/>
        <v/>
      </c>
      <c r="BA600" s="10" t="str">
        <f t="shared" si="220"/>
        <v/>
      </c>
      <c r="BB600" s="10" t="str">
        <f>IFERROR(IF(AW600="","",VLOOKUP(AW600,SUSS!R:S,2,FALSE)),AY600*SUSS!$M$2)</f>
        <v/>
      </c>
      <c r="BC600" s="10" t="str">
        <f t="shared" si="219"/>
        <v/>
      </c>
    </row>
    <row r="601" spans="29:55">
      <c r="AC601" s="10" t="str">
        <f t="shared" si="200"/>
        <v/>
      </c>
      <c r="AD601" s="10" t="str">
        <f t="shared" si="201"/>
        <v/>
      </c>
      <c r="AE601" s="10" t="str">
        <f t="shared" si="202"/>
        <v/>
      </c>
      <c r="AF601" s="10" t="str">
        <f t="shared" si="203"/>
        <v/>
      </c>
      <c r="AG601" s="10" t="str">
        <f t="shared" si="204"/>
        <v/>
      </c>
      <c r="AH601" s="10" t="str">
        <f t="shared" si="205"/>
        <v/>
      </c>
      <c r="AI601" s="10" t="str">
        <f t="shared" si="206"/>
        <v/>
      </c>
      <c r="AJ601" s="10" t="str">
        <f t="shared" si="207"/>
        <v/>
      </c>
      <c r="AK601" s="10" t="str">
        <f t="shared" si="208"/>
        <v/>
      </c>
      <c r="AN601" s="10" t="str">
        <f t="shared" si="209"/>
        <v/>
      </c>
      <c r="AO601" s="10" t="str">
        <f t="shared" si="210"/>
        <v/>
      </c>
      <c r="AP601" s="10" t="str">
        <f t="shared" si="211"/>
        <v/>
      </c>
      <c r="AT601" s="10" t="str">
        <f t="shared" si="212"/>
        <v/>
      </c>
      <c r="AU601" s="10" t="str">
        <f t="shared" si="213"/>
        <v/>
      </c>
      <c r="AV601" s="10" t="str">
        <f t="shared" si="214"/>
        <v/>
      </c>
      <c r="AW601" s="10" t="str">
        <f t="shared" si="215"/>
        <v/>
      </c>
      <c r="AX601" s="10" t="str">
        <f t="shared" si="216"/>
        <v/>
      </c>
      <c r="AY601" s="10" t="str">
        <f t="shared" si="218"/>
        <v/>
      </c>
      <c r="AZ601" s="10" t="str">
        <f t="shared" si="217"/>
        <v/>
      </c>
      <c r="BA601" s="10" t="str">
        <f t="shared" si="220"/>
        <v/>
      </c>
      <c r="BB601" s="10" t="str">
        <f>IFERROR(IF(AW601="","",VLOOKUP(AW601,SUSS!R:S,2,FALSE)),AY601*SUSS!$M$2)</f>
        <v/>
      </c>
      <c r="BC601" s="10" t="str">
        <f t="shared" si="219"/>
        <v/>
      </c>
    </row>
    <row r="602" spans="29:55">
      <c r="AC602" s="10" t="str">
        <f t="shared" si="200"/>
        <v/>
      </c>
      <c r="AD602" s="10" t="str">
        <f t="shared" si="201"/>
        <v/>
      </c>
      <c r="AE602" s="10" t="str">
        <f t="shared" si="202"/>
        <v/>
      </c>
      <c r="AF602" s="10" t="str">
        <f t="shared" si="203"/>
        <v/>
      </c>
      <c r="AG602" s="10" t="str">
        <f t="shared" si="204"/>
        <v/>
      </c>
      <c r="AH602" s="10" t="str">
        <f t="shared" si="205"/>
        <v/>
      </c>
      <c r="AI602" s="10" t="str">
        <f t="shared" si="206"/>
        <v/>
      </c>
      <c r="AJ602" s="10" t="str">
        <f t="shared" si="207"/>
        <v/>
      </c>
      <c r="AK602" s="10" t="str">
        <f t="shared" si="208"/>
        <v/>
      </c>
      <c r="AN602" s="10" t="str">
        <f t="shared" si="209"/>
        <v/>
      </c>
      <c r="AO602" s="10" t="str">
        <f t="shared" si="210"/>
        <v/>
      </c>
      <c r="AP602" s="10" t="str">
        <f t="shared" si="211"/>
        <v/>
      </c>
      <c r="AT602" s="10" t="str">
        <f t="shared" si="212"/>
        <v/>
      </c>
      <c r="AU602" s="10" t="str">
        <f t="shared" si="213"/>
        <v/>
      </c>
      <c r="AV602" s="10" t="str">
        <f t="shared" si="214"/>
        <v/>
      </c>
      <c r="AW602" s="10" t="str">
        <f t="shared" si="215"/>
        <v/>
      </c>
      <c r="AX602" s="10" t="str">
        <f t="shared" si="216"/>
        <v/>
      </c>
      <c r="AY602" s="10" t="str">
        <f t="shared" si="218"/>
        <v/>
      </c>
      <c r="AZ602" s="10" t="str">
        <f t="shared" si="217"/>
        <v/>
      </c>
      <c r="BA602" s="10" t="str">
        <f t="shared" si="220"/>
        <v/>
      </c>
      <c r="BB602" s="10" t="str">
        <f>IFERROR(IF(AW602="","",VLOOKUP(AW602,SUSS!R:S,2,FALSE)),AY602*SUSS!$M$2)</f>
        <v/>
      </c>
      <c r="BC602" s="10" t="str">
        <f t="shared" si="219"/>
        <v/>
      </c>
    </row>
    <row r="603" spans="29:55">
      <c r="AC603" s="10" t="str">
        <f t="shared" si="200"/>
        <v/>
      </c>
      <c r="AD603" s="10" t="str">
        <f t="shared" si="201"/>
        <v/>
      </c>
      <c r="AE603" s="10" t="str">
        <f t="shared" si="202"/>
        <v/>
      </c>
      <c r="AF603" s="10" t="str">
        <f t="shared" si="203"/>
        <v/>
      </c>
      <c r="AG603" s="10" t="str">
        <f t="shared" si="204"/>
        <v/>
      </c>
      <c r="AH603" s="10" t="str">
        <f t="shared" si="205"/>
        <v/>
      </c>
      <c r="AI603" s="10" t="str">
        <f t="shared" si="206"/>
        <v/>
      </c>
      <c r="AJ603" s="10" t="str">
        <f t="shared" si="207"/>
        <v/>
      </c>
      <c r="AK603" s="10" t="str">
        <f t="shared" si="208"/>
        <v/>
      </c>
      <c r="AN603" s="10" t="str">
        <f t="shared" si="209"/>
        <v/>
      </c>
      <c r="AO603" s="10" t="str">
        <f t="shared" si="210"/>
        <v/>
      </c>
      <c r="AP603" s="10" t="str">
        <f t="shared" si="211"/>
        <v/>
      </c>
      <c r="AT603" s="10" t="str">
        <f t="shared" si="212"/>
        <v/>
      </c>
      <c r="AU603" s="10" t="str">
        <f t="shared" si="213"/>
        <v/>
      </c>
      <c r="AV603" s="10" t="str">
        <f t="shared" si="214"/>
        <v/>
      </c>
      <c r="AW603" s="10" t="str">
        <f t="shared" si="215"/>
        <v/>
      </c>
      <c r="AX603" s="10" t="str">
        <f t="shared" si="216"/>
        <v/>
      </c>
      <c r="AY603" s="10" t="str">
        <f t="shared" si="218"/>
        <v/>
      </c>
      <c r="AZ603" s="10" t="str">
        <f t="shared" si="217"/>
        <v/>
      </c>
      <c r="BA603" s="10" t="str">
        <f t="shared" si="220"/>
        <v/>
      </c>
      <c r="BB603" s="10" t="str">
        <f>IFERROR(IF(AW603="","",VLOOKUP(AW603,SUSS!R:S,2,FALSE)),AY603*SUSS!$M$2)</f>
        <v/>
      </c>
      <c r="BC603" s="10" t="str">
        <f t="shared" si="219"/>
        <v/>
      </c>
    </row>
    <row r="604" spans="29:55">
      <c r="AC604" s="10" t="str">
        <f t="shared" si="200"/>
        <v/>
      </c>
      <c r="AD604" s="10" t="str">
        <f t="shared" si="201"/>
        <v/>
      </c>
      <c r="AE604" s="10" t="str">
        <f t="shared" si="202"/>
        <v/>
      </c>
      <c r="AF604" s="10" t="str">
        <f t="shared" si="203"/>
        <v/>
      </c>
      <c r="AG604" s="10" t="str">
        <f t="shared" si="204"/>
        <v/>
      </c>
      <c r="AH604" s="10" t="str">
        <f t="shared" si="205"/>
        <v/>
      </c>
      <c r="AI604" s="10" t="str">
        <f t="shared" si="206"/>
        <v/>
      </c>
      <c r="AJ604" s="10" t="str">
        <f t="shared" si="207"/>
        <v/>
      </c>
      <c r="AK604" s="10" t="str">
        <f t="shared" si="208"/>
        <v/>
      </c>
      <c r="AN604" s="10" t="str">
        <f t="shared" si="209"/>
        <v/>
      </c>
      <c r="AO604" s="10" t="str">
        <f t="shared" si="210"/>
        <v/>
      </c>
      <c r="AP604" s="10" t="str">
        <f t="shared" si="211"/>
        <v/>
      </c>
      <c r="AT604" s="10" t="str">
        <f t="shared" si="212"/>
        <v/>
      </c>
      <c r="AU604" s="10" t="str">
        <f t="shared" si="213"/>
        <v/>
      </c>
      <c r="AV604" s="10" t="str">
        <f t="shared" si="214"/>
        <v/>
      </c>
      <c r="AW604" s="10" t="str">
        <f t="shared" si="215"/>
        <v/>
      </c>
      <c r="AX604" s="10" t="str">
        <f t="shared" si="216"/>
        <v/>
      </c>
      <c r="AY604" s="10" t="str">
        <f t="shared" si="218"/>
        <v/>
      </c>
      <c r="AZ604" s="10" t="str">
        <f t="shared" si="217"/>
        <v/>
      </c>
      <c r="BA604" s="10" t="str">
        <f t="shared" si="220"/>
        <v/>
      </c>
      <c r="BB604" s="10" t="str">
        <f>IFERROR(IF(AW604="","",VLOOKUP(AW604,SUSS!R:S,2,FALSE)),AY604*SUSS!$M$2)</f>
        <v/>
      </c>
      <c r="BC604" s="10" t="str">
        <f t="shared" si="219"/>
        <v/>
      </c>
    </row>
    <row r="605" spans="29:55">
      <c r="AC605" s="10" t="str">
        <f t="shared" si="200"/>
        <v/>
      </c>
      <c r="AD605" s="10" t="str">
        <f t="shared" si="201"/>
        <v/>
      </c>
      <c r="AE605" s="10" t="str">
        <f t="shared" si="202"/>
        <v/>
      </c>
      <c r="AF605" s="10" t="str">
        <f t="shared" si="203"/>
        <v/>
      </c>
      <c r="AG605" s="10" t="str">
        <f t="shared" si="204"/>
        <v/>
      </c>
      <c r="AH605" s="10" t="str">
        <f t="shared" si="205"/>
        <v/>
      </c>
      <c r="AI605" s="10" t="str">
        <f t="shared" si="206"/>
        <v/>
      </c>
      <c r="AJ605" s="10" t="str">
        <f t="shared" si="207"/>
        <v/>
      </c>
      <c r="AK605" s="10" t="str">
        <f t="shared" si="208"/>
        <v/>
      </c>
      <c r="AN605" s="10" t="str">
        <f t="shared" si="209"/>
        <v/>
      </c>
      <c r="AO605" s="10" t="str">
        <f t="shared" si="210"/>
        <v/>
      </c>
      <c r="AP605" s="10" t="str">
        <f t="shared" si="211"/>
        <v/>
      </c>
      <c r="AT605" s="10" t="str">
        <f t="shared" si="212"/>
        <v/>
      </c>
      <c r="AU605" s="10" t="str">
        <f t="shared" si="213"/>
        <v/>
      </c>
      <c r="AV605" s="10" t="str">
        <f t="shared" si="214"/>
        <v/>
      </c>
      <c r="AW605" s="10" t="str">
        <f t="shared" si="215"/>
        <v/>
      </c>
      <c r="AX605" s="10" t="str">
        <f t="shared" si="216"/>
        <v/>
      </c>
      <c r="AY605" s="10" t="str">
        <f t="shared" si="218"/>
        <v/>
      </c>
      <c r="AZ605" s="10" t="str">
        <f t="shared" si="217"/>
        <v/>
      </c>
      <c r="BA605" s="10" t="str">
        <f t="shared" si="220"/>
        <v/>
      </c>
      <c r="BB605" s="10" t="str">
        <f>IFERROR(IF(AW605="","",VLOOKUP(AW605,SUSS!R:S,2,FALSE)),AY605*SUSS!$M$2)</f>
        <v/>
      </c>
      <c r="BC605" s="10" t="str">
        <f t="shared" si="219"/>
        <v/>
      </c>
    </row>
    <row r="606" spans="29:55">
      <c r="AC606" s="10" t="str">
        <f t="shared" ref="AC606:AC669" si="221">IF($E606=$AD$1,IF($G606=$AE$1,A606,""),"")</f>
        <v/>
      </c>
      <c r="AD606" s="10" t="str">
        <f t="shared" ref="AD606:AD669" si="222">IF($E606=$AD$1,IF($G606=$AE$1,E606,""),"")</f>
        <v/>
      </c>
      <c r="AE606" s="10" t="str">
        <f t="shared" ref="AE606:AE669" si="223">IF($E606=$AD$1,IF($G606=$AE$1,F606,""),"")</f>
        <v/>
      </c>
      <c r="AF606" s="10" t="str">
        <f t="shared" ref="AF606:AF669" si="224">IF($E606=$AD$1,IF($G606=$AE$1,G606,""),"")</f>
        <v/>
      </c>
      <c r="AG606" s="10" t="str">
        <f t="shared" ref="AG606:AG669" si="225">IF($E606=$AD$1,IF($G606=$AE$1,I606,""),"")</f>
        <v/>
      </c>
      <c r="AH606" s="10" t="str">
        <f t="shared" ref="AH606:AH669" si="226">IF($E606=$AD$1,IF($G606=$AE$1,J606,""),"")</f>
        <v/>
      </c>
      <c r="AI606" s="10" t="str">
        <f t="shared" ref="AI606:AI669" si="227">IF($E606=$AD$1,IF($G606=$AE$1,K606,""),"")</f>
        <v/>
      </c>
      <c r="AJ606" s="10" t="str">
        <f t="shared" ref="AJ606:AJ669" si="228">IF($E606=$AD$1,IF($G606=$AE$1,B606,""),"")</f>
        <v/>
      </c>
      <c r="AK606" s="10" t="str">
        <f t="shared" ref="AK606:AK669" si="229">IF($E606=$AD$1,IF($G606=$AE$1,C606,""),"")</f>
        <v/>
      </c>
      <c r="AN606" s="10" t="str">
        <f t="shared" ref="AN606:AN669" si="230">LEFT(AO606,7)</f>
        <v/>
      </c>
      <c r="AO606" s="10" t="str">
        <f t="shared" ref="AO606:AO669" si="231">IF(AF606=$AE$1,AJ606&amp;"/"&amp;AK606&amp;" "&amp;AD606,"")</f>
        <v/>
      </c>
      <c r="AP606" s="10" t="str">
        <f t="shared" ref="AP606:AP669" si="232">IF(AO606&lt;&gt;"",AI606,"")</f>
        <v/>
      </c>
      <c r="AT606" s="10" t="str">
        <f t="shared" ref="AT606:AT669" si="233">IF($Q606=$AD$1,N606,"")</f>
        <v/>
      </c>
      <c r="AU606" s="10" t="str">
        <f t="shared" ref="AU606:AU669" si="234">IF($Q606=$AD$1,O606,"")</f>
        <v/>
      </c>
      <c r="AV606" s="10" t="str">
        <f t="shared" ref="AV606:AV669" si="235">IF($Q606=$AD$1,P606,"")</f>
        <v/>
      </c>
      <c r="AW606" s="10" t="str">
        <f t="shared" ref="AW606:AW669" si="236">IF($Q606=$AD$1,T606,"")</f>
        <v/>
      </c>
      <c r="AX606" s="10" t="str">
        <f t="shared" ref="AX606:AX669" si="237">IF(AW606&lt;&gt;"",AW606&amp;" "&amp;$AD$1,"")</f>
        <v/>
      </c>
      <c r="AY606" s="10" t="str">
        <f t="shared" si="218"/>
        <v/>
      </c>
      <c r="AZ606" s="10" t="str">
        <f t="shared" ref="AZ606:AZ669" si="238">IF(AY606="","",AV606/AY606)</f>
        <v/>
      </c>
      <c r="BA606" s="10" t="str">
        <f t="shared" si="220"/>
        <v/>
      </c>
      <c r="BB606" s="10" t="str">
        <f>IFERROR(IF(AW606="","",VLOOKUP(AW606,SUSS!R:S,2,FALSE)),AY606*SUSS!$M$2)</f>
        <v/>
      </c>
      <c r="BC606" s="10" t="str">
        <f t="shared" si="219"/>
        <v/>
      </c>
    </row>
    <row r="607" spans="29:55">
      <c r="AC607" s="10" t="str">
        <f t="shared" si="221"/>
        <v/>
      </c>
      <c r="AD607" s="10" t="str">
        <f t="shared" si="222"/>
        <v/>
      </c>
      <c r="AE607" s="10" t="str">
        <f t="shared" si="223"/>
        <v/>
      </c>
      <c r="AF607" s="10" t="str">
        <f t="shared" si="224"/>
        <v/>
      </c>
      <c r="AG607" s="10" t="str">
        <f t="shared" si="225"/>
        <v/>
      </c>
      <c r="AH607" s="10" t="str">
        <f t="shared" si="226"/>
        <v/>
      </c>
      <c r="AI607" s="10" t="str">
        <f t="shared" si="227"/>
        <v/>
      </c>
      <c r="AJ607" s="10" t="str">
        <f t="shared" si="228"/>
        <v/>
      </c>
      <c r="AK607" s="10" t="str">
        <f t="shared" si="229"/>
        <v/>
      </c>
      <c r="AN607" s="10" t="str">
        <f t="shared" si="230"/>
        <v/>
      </c>
      <c r="AO607" s="10" t="str">
        <f t="shared" si="231"/>
        <v/>
      </c>
      <c r="AP607" s="10" t="str">
        <f t="shared" si="232"/>
        <v/>
      </c>
      <c r="AT607" s="10" t="str">
        <f t="shared" si="233"/>
        <v/>
      </c>
      <c r="AU607" s="10" t="str">
        <f t="shared" si="234"/>
        <v/>
      </c>
      <c r="AV607" s="10" t="str">
        <f t="shared" si="235"/>
        <v/>
      </c>
      <c r="AW607" s="10" t="str">
        <f t="shared" si="236"/>
        <v/>
      </c>
      <c r="AX607" s="10" t="str">
        <f t="shared" si="237"/>
        <v/>
      </c>
      <c r="AY607" s="10" t="str">
        <f t="shared" si="218"/>
        <v/>
      </c>
      <c r="AZ607" s="10" t="str">
        <f t="shared" si="238"/>
        <v/>
      </c>
      <c r="BA607" s="10" t="str">
        <f t="shared" si="220"/>
        <v/>
      </c>
      <c r="BB607" s="10" t="str">
        <f>IFERROR(IF(AW607="","",VLOOKUP(AW607,SUSS!R:S,2,FALSE)),AY607*SUSS!$M$2)</f>
        <v/>
      </c>
      <c r="BC607" s="10" t="str">
        <f t="shared" si="219"/>
        <v/>
      </c>
    </row>
    <row r="608" spans="29:55">
      <c r="AC608" s="10" t="str">
        <f t="shared" si="221"/>
        <v/>
      </c>
      <c r="AD608" s="10" t="str">
        <f t="shared" si="222"/>
        <v/>
      </c>
      <c r="AE608" s="10" t="str">
        <f t="shared" si="223"/>
        <v/>
      </c>
      <c r="AF608" s="10" t="str">
        <f t="shared" si="224"/>
        <v/>
      </c>
      <c r="AG608" s="10" t="str">
        <f t="shared" si="225"/>
        <v/>
      </c>
      <c r="AH608" s="10" t="str">
        <f t="shared" si="226"/>
        <v/>
      </c>
      <c r="AI608" s="10" t="str">
        <f t="shared" si="227"/>
        <v/>
      </c>
      <c r="AJ608" s="10" t="str">
        <f t="shared" si="228"/>
        <v/>
      </c>
      <c r="AK608" s="10" t="str">
        <f t="shared" si="229"/>
        <v/>
      </c>
      <c r="AN608" s="10" t="str">
        <f t="shared" si="230"/>
        <v/>
      </c>
      <c r="AO608" s="10" t="str">
        <f t="shared" si="231"/>
        <v/>
      </c>
      <c r="AP608" s="10" t="str">
        <f t="shared" si="232"/>
        <v/>
      </c>
      <c r="AT608" s="10" t="str">
        <f t="shared" si="233"/>
        <v/>
      </c>
      <c r="AU608" s="10" t="str">
        <f t="shared" si="234"/>
        <v/>
      </c>
      <c r="AV608" s="10" t="str">
        <f t="shared" si="235"/>
        <v/>
      </c>
      <c r="AW608" s="10" t="str">
        <f t="shared" si="236"/>
        <v/>
      </c>
      <c r="AX608" s="10" t="str">
        <f t="shared" si="237"/>
        <v/>
      </c>
      <c r="AY608" s="10" t="str">
        <f t="shared" si="218"/>
        <v/>
      </c>
      <c r="AZ608" s="10" t="str">
        <f t="shared" si="238"/>
        <v/>
      </c>
      <c r="BA608" s="10" t="str">
        <f t="shared" si="220"/>
        <v/>
      </c>
      <c r="BB608" s="10" t="str">
        <f>IFERROR(IF(AW608="","",VLOOKUP(AW608,SUSS!R:S,2,FALSE)),AY608*SUSS!$M$2)</f>
        <v/>
      </c>
      <c r="BC608" s="10" t="str">
        <f t="shared" si="219"/>
        <v/>
      </c>
    </row>
    <row r="609" spans="29:55">
      <c r="AC609" s="10" t="str">
        <f t="shared" si="221"/>
        <v/>
      </c>
      <c r="AD609" s="10" t="str">
        <f t="shared" si="222"/>
        <v/>
      </c>
      <c r="AE609" s="10" t="str">
        <f t="shared" si="223"/>
        <v/>
      </c>
      <c r="AF609" s="10" t="str">
        <f t="shared" si="224"/>
        <v/>
      </c>
      <c r="AG609" s="10" t="str">
        <f t="shared" si="225"/>
        <v/>
      </c>
      <c r="AH609" s="10" t="str">
        <f t="shared" si="226"/>
        <v/>
      </c>
      <c r="AI609" s="10" t="str">
        <f t="shared" si="227"/>
        <v/>
      </c>
      <c r="AJ609" s="10" t="str">
        <f t="shared" si="228"/>
        <v/>
      </c>
      <c r="AK609" s="10" t="str">
        <f t="shared" si="229"/>
        <v/>
      </c>
      <c r="AN609" s="10" t="str">
        <f t="shared" si="230"/>
        <v/>
      </c>
      <c r="AO609" s="10" t="str">
        <f t="shared" si="231"/>
        <v/>
      </c>
      <c r="AP609" s="10" t="str">
        <f t="shared" si="232"/>
        <v/>
      </c>
      <c r="AT609" s="10" t="str">
        <f t="shared" si="233"/>
        <v/>
      </c>
      <c r="AU609" s="10" t="str">
        <f t="shared" si="234"/>
        <v/>
      </c>
      <c r="AV609" s="10" t="str">
        <f t="shared" si="235"/>
        <v/>
      </c>
      <c r="AW609" s="10" t="str">
        <f t="shared" si="236"/>
        <v/>
      </c>
      <c r="AX609" s="10" t="str">
        <f t="shared" si="237"/>
        <v/>
      </c>
      <c r="AY609" s="10" t="str">
        <f t="shared" si="218"/>
        <v/>
      </c>
      <c r="AZ609" s="10" t="str">
        <f t="shared" si="238"/>
        <v/>
      </c>
      <c r="BA609" s="10" t="str">
        <f t="shared" si="220"/>
        <v/>
      </c>
      <c r="BB609" s="10" t="str">
        <f>IFERROR(IF(AW609="","",VLOOKUP(AW609,SUSS!R:S,2,FALSE)),AY609*SUSS!$M$2)</f>
        <v/>
      </c>
      <c r="BC609" s="10" t="str">
        <f t="shared" si="219"/>
        <v/>
      </c>
    </row>
    <row r="610" spans="29:55">
      <c r="AC610" s="10" t="str">
        <f t="shared" si="221"/>
        <v/>
      </c>
      <c r="AD610" s="10" t="str">
        <f t="shared" si="222"/>
        <v/>
      </c>
      <c r="AE610" s="10" t="str">
        <f t="shared" si="223"/>
        <v/>
      </c>
      <c r="AF610" s="10" t="str">
        <f t="shared" si="224"/>
        <v/>
      </c>
      <c r="AG610" s="10" t="str">
        <f t="shared" si="225"/>
        <v/>
      </c>
      <c r="AH610" s="10" t="str">
        <f t="shared" si="226"/>
        <v/>
      </c>
      <c r="AI610" s="10" t="str">
        <f t="shared" si="227"/>
        <v/>
      </c>
      <c r="AJ610" s="10" t="str">
        <f t="shared" si="228"/>
        <v/>
      </c>
      <c r="AK610" s="10" t="str">
        <f t="shared" si="229"/>
        <v/>
      </c>
      <c r="AN610" s="10" t="str">
        <f t="shared" si="230"/>
        <v/>
      </c>
      <c r="AO610" s="10" t="str">
        <f t="shared" si="231"/>
        <v/>
      </c>
      <c r="AP610" s="10" t="str">
        <f t="shared" si="232"/>
        <v/>
      </c>
      <c r="AT610" s="10" t="str">
        <f t="shared" si="233"/>
        <v/>
      </c>
      <c r="AU610" s="10" t="str">
        <f t="shared" si="234"/>
        <v/>
      </c>
      <c r="AV610" s="10" t="str">
        <f t="shared" si="235"/>
        <v/>
      </c>
      <c r="AW610" s="10" t="str">
        <f t="shared" si="236"/>
        <v/>
      </c>
      <c r="AX610" s="10" t="str">
        <f t="shared" si="237"/>
        <v/>
      </c>
      <c r="AY610" s="10" t="str">
        <f t="shared" si="218"/>
        <v/>
      </c>
      <c r="AZ610" s="10" t="str">
        <f t="shared" si="238"/>
        <v/>
      </c>
      <c r="BA610" s="10" t="str">
        <f t="shared" si="220"/>
        <v/>
      </c>
      <c r="BB610" s="10" t="str">
        <f>IFERROR(IF(AW610="","",VLOOKUP(AW610,SUSS!R:S,2,FALSE)),AY610*SUSS!$M$2)</f>
        <v/>
      </c>
      <c r="BC610" s="10" t="str">
        <f t="shared" si="219"/>
        <v/>
      </c>
    </row>
    <row r="611" spans="29:55">
      <c r="AC611" s="10" t="str">
        <f t="shared" si="221"/>
        <v/>
      </c>
      <c r="AD611" s="10" t="str">
        <f t="shared" si="222"/>
        <v/>
      </c>
      <c r="AE611" s="10" t="str">
        <f t="shared" si="223"/>
        <v/>
      </c>
      <c r="AF611" s="10" t="str">
        <f t="shared" si="224"/>
        <v/>
      </c>
      <c r="AG611" s="10" t="str">
        <f t="shared" si="225"/>
        <v/>
      </c>
      <c r="AH611" s="10" t="str">
        <f t="shared" si="226"/>
        <v/>
      </c>
      <c r="AI611" s="10" t="str">
        <f t="shared" si="227"/>
        <v/>
      </c>
      <c r="AJ611" s="10" t="str">
        <f t="shared" si="228"/>
        <v/>
      </c>
      <c r="AK611" s="10" t="str">
        <f t="shared" si="229"/>
        <v/>
      </c>
      <c r="AN611" s="10" t="str">
        <f t="shared" si="230"/>
        <v/>
      </c>
      <c r="AO611" s="10" t="str">
        <f t="shared" si="231"/>
        <v/>
      </c>
      <c r="AP611" s="10" t="str">
        <f t="shared" si="232"/>
        <v/>
      </c>
      <c r="AT611" s="10" t="str">
        <f t="shared" si="233"/>
        <v/>
      </c>
      <c r="AU611" s="10" t="str">
        <f t="shared" si="234"/>
        <v/>
      </c>
      <c r="AV611" s="10" t="str">
        <f t="shared" si="235"/>
        <v/>
      </c>
      <c r="AW611" s="10" t="str">
        <f t="shared" si="236"/>
        <v/>
      </c>
      <c r="AX611" s="10" t="str">
        <f t="shared" si="237"/>
        <v/>
      </c>
      <c r="AY611" s="10" t="str">
        <f t="shared" si="218"/>
        <v/>
      </c>
      <c r="AZ611" s="10" t="str">
        <f t="shared" si="238"/>
        <v/>
      </c>
      <c r="BA611" s="10" t="str">
        <f t="shared" si="220"/>
        <v/>
      </c>
      <c r="BB611" s="10" t="str">
        <f>IFERROR(IF(AW611="","",VLOOKUP(AW611,SUSS!R:S,2,FALSE)),AY611*SUSS!$M$2)</f>
        <v/>
      </c>
      <c r="BC611" s="10" t="str">
        <f t="shared" si="219"/>
        <v/>
      </c>
    </row>
    <row r="612" spans="29:55">
      <c r="AC612" s="10" t="str">
        <f t="shared" si="221"/>
        <v/>
      </c>
      <c r="AD612" s="10" t="str">
        <f t="shared" si="222"/>
        <v/>
      </c>
      <c r="AE612" s="10" t="str">
        <f t="shared" si="223"/>
        <v/>
      </c>
      <c r="AF612" s="10" t="str">
        <f t="shared" si="224"/>
        <v/>
      </c>
      <c r="AG612" s="10" t="str">
        <f t="shared" si="225"/>
        <v/>
      </c>
      <c r="AH612" s="10" t="str">
        <f t="shared" si="226"/>
        <v/>
      </c>
      <c r="AI612" s="10" t="str">
        <f t="shared" si="227"/>
        <v/>
      </c>
      <c r="AJ612" s="10" t="str">
        <f t="shared" si="228"/>
        <v/>
      </c>
      <c r="AK612" s="10" t="str">
        <f t="shared" si="229"/>
        <v/>
      </c>
      <c r="AN612" s="10" t="str">
        <f t="shared" si="230"/>
        <v/>
      </c>
      <c r="AO612" s="10" t="str">
        <f t="shared" si="231"/>
        <v/>
      </c>
      <c r="AP612" s="10" t="str">
        <f t="shared" si="232"/>
        <v/>
      </c>
      <c r="AT612" s="10" t="str">
        <f t="shared" si="233"/>
        <v/>
      </c>
      <c r="AU612" s="10" t="str">
        <f t="shared" si="234"/>
        <v/>
      </c>
      <c r="AV612" s="10" t="str">
        <f t="shared" si="235"/>
        <v/>
      </c>
      <c r="AW612" s="10" t="str">
        <f t="shared" si="236"/>
        <v/>
      </c>
      <c r="AX612" s="10" t="str">
        <f t="shared" si="237"/>
        <v/>
      </c>
      <c r="AY612" s="10" t="str">
        <f t="shared" si="218"/>
        <v/>
      </c>
      <c r="AZ612" s="10" t="str">
        <f t="shared" si="238"/>
        <v/>
      </c>
      <c r="BA612" s="10" t="str">
        <f t="shared" si="220"/>
        <v/>
      </c>
      <c r="BB612" s="10" t="str">
        <f>IFERROR(IF(AW612="","",VLOOKUP(AW612,SUSS!R:S,2,FALSE)),AY612*SUSS!$M$2)</f>
        <v/>
      </c>
      <c r="BC612" s="10" t="str">
        <f t="shared" si="219"/>
        <v/>
      </c>
    </row>
    <row r="613" spans="29:55">
      <c r="AC613" s="10" t="str">
        <f t="shared" si="221"/>
        <v/>
      </c>
      <c r="AD613" s="10" t="str">
        <f t="shared" si="222"/>
        <v/>
      </c>
      <c r="AE613" s="10" t="str">
        <f t="shared" si="223"/>
        <v/>
      </c>
      <c r="AF613" s="10" t="str">
        <f t="shared" si="224"/>
        <v/>
      </c>
      <c r="AG613" s="10" t="str">
        <f t="shared" si="225"/>
        <v/>
      </c>
      <c r="AH613" s="10" t="str">
        <f t="shared" si="226"/>
        <v/>
      </c>
      <c r="AI613" s="10" t="str">
        <f t="shared" si="227"/>
        <v/>
      </c>
      <c r="AJ613" s="10" t="str">
        <f t="shared" si="228"/>
        <v/>
      </c>
      <c r="AK613" s="10" t="str">
        <f t="shared" si="229"/>
        <v/>
      </c>
      <c r="AN613" s="10" t="str">
        <f t="shared" si="230"/>
        <v/>
      </c>
      <c r="AO613" s="10" t="str">
        <f t="shared" si="231"/>
        <v/>
      </c>
      <c r="AP613" s="10" t="str">
        <f t="shared" si="232"/>
        <v/>
      </c>
      <c r="AT613" s="10" t="str">
        <f t="shared" si="233"/>
        <v/>
      </c>
      <c r="AU613" s="10" t="str">
        <f t="shared" si="234"/>
        <v/>
      </c>
      <c r="AV613" s="10" t="str">
        <f t="shared" si="235"/>
        <v/>
      </c>
      <c r="AW613" s="10" t="str">
        <f t="shared" si="236"/>
        <v/>
      </c>
      <c r="AX613" s="10" t="str">
        <f t="shared" si="237"/>
        <v/>
      </c>
      <c r="AY613" s="10" t="str">
        <f t="shared" si="218"/>
        <v/>
      </c>
      <c r="AZ613" s="10" t="str">
        <f t="shared" si="238"/>
        <v/>
      </c>
      <c r="BA613" s="10" t="str">
        <f t="shared" si="220"/>
        <v/>
      </c>
      <c r="BB613" s="10" t="str">
        <f>IFERROR(IF(AW613="","",VLOOKUP(AW613,SUSS!R:S,2,FALSE)),AY613*SUSS!$M$2)</f>
        <v/>
      </c>
      <c r="BC613" s="10" t="str">
        <f t="shared" si="219"/>
        <v/>
      </c>
    </row>
    <row r="614" spans="29:55">
      <c r="AC614" s="10" t="str">
        <f t="shared" si="221"/>
        <v/>
      </c>
      <c r="AD614" s="10" t="str">
        <f t="shared" si="222"/>
        <v/>
      </c>
      <c r="AE614" s="10" t="str">
        <f t="shared" si="223"/>
        <v/>
      </c>
      <c r="AF614" s="10" t="str">
        <f t="shared" si="224"/>
        <v/>
      </c>
      <c r="AG614" s="10" t="str">
        <f t="shared" si="225"/>
        <v/>
      </c>
      <c r="AH614" s="10" t="str">
        <f t="shared" si="226"/>
        <v/>
      </c>
      <c r="AI614" s="10" t="str">
        <f t="shared" si="227"/>
        <v/>
      </c>
      <c r="AJ614" s="10" t="str">
        <f t="shared" si="228"/>
        <v/>
      </c>
      <c r="AK614" s="10" t="str">
        <f t="shared" si="229"/>
        <v/>
      </c>
      <c r="AN614" s="10" t="str">
        <f t="shared" si="230"/>
        <v/>
      </c>
      <c r="AO614" s="10" t="str">
        <f t="shared" si="231"/>
        <v/>
      </c>
      <c r="AP614" s="10" t="str">
        <f t="shared" si="232"/>
        <v/>
      </c>
      <c r="AT614" s="10" t="str">
        <f t="shared" si="233"/>
        <v/>
      </c>
      <c r="AU614" s="10" t="str">
        <f t="shared" si="234"/>
        <v/>
      </c>
      <c r="AV614" s="10" t="str">
        <f t="shared" si="235"/>
        <v/>
      </c>
      <c r="AW614" s="10" t="str">
        <f t="shared" si="236"/>
        <v/>
      </c>
      <c r="AX614" s="10" t="str">
        <f t="shared" si="237"/>
        <v/>
      </c>
      <c r="AY614" s="10" t="str">
        <f t="shared" si="218"/>
        <v/>
      </c>
      <c r="AZ614" s="10" t="str">
        <f t="shared" si="238"/>
        <v/>
      </c>
      <c r="BA614" s="10" t="str">
        <f t="shared" si="220"/>
        <v/>
      </c>
      <c r="BB614" s="10" t="str">
        <f>IFERROR(IF(AW614="","",VLOOKUP(AW614,SUSS!R:S,2,FALSE)),AY614*SUSS!$M$2)</f>
        <v/>
      </c>
      <c r="BC614" s="10" t="str">
        <f t="shared" si="219"/>
        <v/>
      </c>
    </row>
    <row r="615" spans="29:55">
      <c r="AC615" s="10" t="str">
        <f t="shared" si="221"/>
        <v/>
      </c>
      <c r="AD615" s="10" t="str">
        <f t="shared" si="222"/>
        <v/>
      </c>
      <c r="AE615" s="10" t="str">
        <f t="shared" si="223"/>
        <v/>
      </c>
      <c r="AF615" s="10" t="str">
        <f t="shared" si="224"/>
        <v/>
      </c>
      <c r="AG615" s="10" t="str">
        <f t="shared" si="225"/>
        <v/>
      </c>
      <c r="AH615" s="10" t="str">
        <f t="shared" si="226"/>
        <v/>
      </c>
      <c r="AI615" s="10" t="str">
        <f t="shared" si="227"/>
        <v/>
      </c>
      <c r="AJ615" s="10" t="str">
        <f t="shared" si="228"/>
        <v/>
      </c>
      <c r="AK615" s="10" t="str">
        <f t="shared" si="229"/>
        <v/>
      </c>
      <c r="AN615" s="10" t="str">
        <f t="shared" si="230"/>
        <v/>
      </c>
      <c r="AO615" s="10" t="str">
        <f t="shared" si="231"/>
        <v/>
      </c>
      <c r="AP615" s="10" t="str">
        <f t="shared" si="232"/>
        <v/>
      </c>
      <c r="AT615" s="10" t="str">
        <f t="shared" si="233"/>
        <v/>
      </c>
      <c r="AU615" s="10" t="str">
        <f t="shared" si="234"/>
        <v/>
      </c>
      <c r="AV615" s="10" t="str">
        <f t="shared" si="235"/>
        <v/>
      </c>
      <c r="AW615" s="10" t="str">
        <f t="shared" si="236"/>
        <v/>
      </c>
      <c r="AX615" s="10" t="str">
        <f t="shared" si="237"/>
        <v/>
      </c>
      <c r="AY615" s="10" t="str">
        <f t="shared" si="218"/>
        <v/>
      </c>
      <c r="AZ615" s="10" t="str">
        <f t="shared" si="238"/>
        <v/>
      </c>
      <c r="BA615" s="10" t="str">
        <f t="shared" si="220"/>
        <v/>
      </c>
      <c r="BB615" s="10" t="str">
        <f>IFERROR(IF(AW615="","",VLOOKUP(AW615,SUSS!R:S,2,FALSE)),AY615*SUSS!$M$2)</f>
        <v/>
      </c>
      <c r="BC615" s="10" t="str">
        <f t="shared" si="219"/>
        <v/>
      </c>
    </row>
    <row r="616" spans="29:55">
      <c r="AC616" s="10" t="str">
        <f t="shared" si="221"/>
        <v/>
      </c>
      <c r="AD616" s="10" t="str">
        <f t="shared" si="222"/>
        <v/>
      </c>
      <c r="AE616" s="10" t="str">
        <f t="shared" si="223"/>
        <v/>
      </c>
      <c r="AF616" s="10" t="str">
        <f t="shared" si="224"/>
        <v/>
      </c>
      <c r="AG616" s="10" t="str">
        <f t="shared" si="225"/>
        <v/>
      </c>
      <c r="AH616" s="10" t="str">
        <f t="shared" si="226"/>
        <v/>
      </c>
      <c r="AI616" s="10" t="str">
        <f t="shared" si="227"/>
        <v/>
      </c>
      <c r="AJ616" s="10" t="str">
        <f t="shared" si="228"/>
        <v/>
      </c>
      <c r="AK616" s="10" t="str">
        <f t="shared" si="229"/>
        <v/>
      </c>
      <c r="AN616" s="10" t="str">
        <f t="shared" si="230"/>
        <v/>
      </c>
      <c r="AO616" s="10" t="str">
        <f t="shared" si="231"/>
        <v/>
      </c>
      <c r="AP616" s="10" t="str">
        <f t="shared" si="232"/>
        <v/>
      </c>
      <c r="AT616" s="10" t="str">
        <f t="shared" si="233"/>
        <v/>
      </c>
      <c r="AU616" s="10" t="str">
        <f t="shared" si="234"/>
        <v/>
      </c>
      <c r="AV616" s="10" t="str">
        <f t="shared" si="235"/>
        <v/>
      </c>
      <c r="AW616" s="10" t="str">
        <f t="shared" si="236"/>
        <v/>
      </c>
      <c r="AX616" s="10" t="str">
        <f t="shared" si="237"/>
        <v/>
      </c>
      <c r="AY616" s="10" t="str">
        <f t="shared" si="218"/>
        <v/>
      </c>
      <c r="AZ616" s="10" t="str">
        <f t="shared" si="238"/>
        <v/>
      </c>
      <c r="BA616" s="10" t="str">
        <f t="shared" si="220"/>
        <v/>
      </c>
      <c r="BB616" s="10" t="str">
        <f>IFERROR(IF(AW616="","",VLOOKUP(AW616,SUSS!R:S,2,FALSE)),AY616*SUSS!$M$2)</f>
        <v/>
      </c>
      <c r="BC616" s="10" t="str">
        <f t="shared" si="219"/>
        <v/>
      </c>
    </row>
    <row r="617" spans="29:55">
      <c r="AC617" s="10" t="str">
        <f t="shared" si="221"/>
        <v/>
      </c>
      <c r="AD617" s="10" t="str">
        <f t="shared" si="222"/>
        <v/>
      </c>
      <c r="AE617" s="10" t="str">
        <f t="shared" si="223"/>
        <v/>
      </c>
      <c r="AF617" s="10" t="str">
        <f t="shared" si="224"/>
        <v/>
      </c>
      <c r="AG617" s="10" t="str">
        <f t="shared" si="225"/>
        <v/>
      </c>
      <c r="AH617" s="10" t="str">
        <f t="shared" si="226"/>
        <v/>
      </c>
      <c r="AI617" s="10" t="str">
        <f t="shared" si="227"/>
        <v/>
      </c>
      <c r="AJ617" s="10" t="str">
        <f t="shared" si="228"/>
        <v/>
      </c>
      <c r="AK617" s="10" t="str">
        <f t="shared" si="229"/>
        <v/>
      </c>
      <c r="AN617" s="10" t="str">
        <f t="shared" si="230"/>
        <v/>
      </c>
      <c r="AO617" s="10" t="str">
        <f t="shared" si="231"/>
        <v/>
      </c>
      <c r="AP617" s="10" t="str">
        <f t="shared" si="232"/>
        <v/>
      </c>
      <c r="AT617" s="10" t="str">
        <f t="shared" si="233"/>
        <v/>
      </c>
      <c r="AU617" s="10" t="str">
        <f t="shared" si="234"/>
        <v/>
      </c>
      <c r="AV617" s="10" t="str">
        <f t="shared" si="235"/>
        <v/>
      </c>
      <c r="AW617" s="10" t="str">
        <f t="shared" si="236"/>
        <v/>
      </c>
      <c r="AX617" s="10" t="str">
        <f t="shared" si="237"/>
        <v/>
      </c>
      <c r="AY617" s="10" t="str">
        <f t="shared" si="218"/>
        <v/>
      </c>
      <c r="AZ617" s="10" t="str">
        <f t="shared" si="238"/>
        <v/>
      </c>
      <c r="BA617" s="10" t="str">
        <f t="shared" si="220"/>
        <v/>
      </c>
      <c r="BB617" s="10" t="str">
        <f>IFERROR(IF(AW617="","",VLOOKUP(AW617,SUSS!R:S,2,FALSE)),AY617*SUSS!$M$2)</f>
        <v/>
      </c>
      <c r="BC617" s="10" t="str">
        <f t="shared" si="219"/>
        <v/>
      </c>
    </row>
    <row r="618" spans="29:55">
      <c r="AC618" s="10" t="str">
        <f t="shared" si="221"/>
        <v/>
      </c>
      <c r="AD618" s="10" t="str">
        <f t="shared" si="222"/>
        <v/>
      </c>
      <c r="AE618" s="10" t="str">
        <f t="shared" si="223"/>
        <v/>
      </c>
      <c r="AF618" s="10" t="str">
        <f t="shared" si="224"/>
        <v/>
      </c>
      <c r="AG618" s="10" t="str">
        <f t="shared" si="225"/>
        <v/>
      </c>
      <c r="AH618" s="10" t="str">
        <f t="shared" si="226"/>
        <v/>
      </c>
      <c r="AI618" s="10" t="str">
        <f t="shared" si="227"/>
        <v/>
      </c>
      <c r="AJ618" s="10" t="str">
        <f t="shared" si="228"/>
        <v/>
      </c>
      <c r="AK618" s="10" t="str">
        <f t="shared" si="229"/>
        <v/>
      </c>
      <c r="AN618" s="10" t="str">
        <f t="shared" si="230"/>
        <v/>
      </c>
      <c r="AO618" s="10" t="str">
        <f t="shared" si="231"/>
        <v/>
      </c>
      <c r="AP618" s="10" t="str">
        <f t="shared" si="232"/>
        <v/>
      </c>
      <c r="AT618" s="10" t="str">
        <f t="shared" si="233"/>
        <v/>
      </c>
      <c r="AU618" s="10" t="str">
        <f t="shared" si="234"/>
        <v/>
      </c>
      <c r="AV618" s="10" t="str">
        <f t="shared" si="235"/>
        <v/>
      </c>
      <c r="AW618" s="10" t="str">
        <f t="shared" si="236"/>
        <v/>
      </c>
      <c r="AX618" s="10" t="str">
        <f t="shared" si="237"/>
        <v/>
      </c>
      <c r="AY618" s="10" t="str">
        <f t="shared" si="218"/>
        <v/>
      </c>
      <c r="AZ618" s="10" t="str">
        <f t="shared" si="238"/>
        <v/>
      </c>
      <c r="BA618" s="10" t="str">
        <f t="shared" si="220"/>
        <v/>
      </c>
      <c r="BB618" s="10" t="str">
        <f>IFERROR(IF(AW618="","",VLOOKUP(AW618,SUSS!R:S,2,FALSE)),AY618*SUSS!$M$2)</f>
        <v/>
      </c>
      <c r="BC618" s="10" t="str">
        <f t="shared" si="219"/>
        <v/>
      </c>
    </row>
    <row r="619" spans="29:55">
      <c r="AC619" s="10" t="str">
        <f t="shared" si="221"/>
        <v/>
      </c>
      <c r="AD619" s="10" t="str">
        <f t="shared" si="222"/>
        <v/>
      </c>
      <c r="AE619" s="10" t="str">
        <f t="shared" si="223"/>
        <v/>
      </c>
      <c r="AF619" s="10" t="str">
        <f t="shared" si="224"/>
        <v/>
      </c>
      <c r="AG619" s="10" t="str">
        <f t="shared" si="225"/>
        <v/>
      </c>
      <c r="AH619" s="10" t="str">
        <f t="shared" si="226"/>
        <v/>
      </c>
      <c r="AI619" s="10" t="str">
        <f t="shared" si="227"/>
        <v/>
      </c>
      <c r="AJ619" s="10" t="str">
        <f t="shared" si="228"/>
        <v/>
      </c>
      <c r="AK619" s="10" t="str">
        <f t="shared" si="229"/>
        <v/>
      </c>
      <c r="AN619" s="10" t="str">
        <f t="shared" si="230"/>
        <v/>
      </c>
      <c r="AO619" s="10" t="str">
        <f t="shared" si="231"/>
        <v/>
      </c>
      <c r="AP619" s="10" t="str">
        <f t="shared" si="232"/>
        <v/>
      </c>
      <c r="AT619" s="10" t="str">
        <f t="shared" si="233"/>
        <v/>
      </c>
      <c r="AU619" s="10" t="str">
        <f t="shared" si="234"/>
        <v/>
      </c>
      <c r="AV619" s="10" t="str">
        <f t="shared" si="235"/>
        <v/>
      </c>
      <c r="AW619" s="10" t="str">
        <f t="shared" si="236"/>
        <v/>
      </c>
      <c r="AX619" s="10" t="str">
        <f t="shared" si="237"/>
        <v/>
      </c>
      <c r="AY619" s="10" t="str">
        <f t="shared" si="218"/>
        <v/>
      </c>
      <c r="AZ619" s="10" t="str">
        <f t="shared" si="238"/>
        <v/>
      </c>
      <c r="BA619" s="10" t="str">
        <f t="shared" si="220"/>
        <v/>
      </c>
      <c r="BB619" s="10" t="str">
        <f>IFERROR(IF(AW619="","",VLOOKUP(AW619,SUSS!R:S,2,FALSE)),AY619*SUSS!$M$2)</f>
        <v/>
      </c>
      <c r="BC619" s="10" t="str">
        <f t="shared" si="219"/>
        <v/>
      </c>
    </row>
    <row r="620" spans="29:55">
      <c r="AC620" s="10" t="str">
        <f t="shared" si="221"/>
        <v/>
      </c>
      <c r="AD620" s="10" t="str">
        <f t="shared" si="222"/>
        <v/>
      </c>
      <c r="AE620" s="10" t="str">
        <f t="shared" si="223"/>
        <v/>
      </c>
      <c r="AF620" s="10" t="str">
        <f t="shared" si="224"/>
        <v/>
      </c>
      <c r="AG620" s="10" t="str">
        <f t="shared" si="225"/>
        <v/>
      </c>
      <c r="AH620" s="10" t="str">
        <f t="shared" si="226"/>
        <v/>
      </c>
      <c r="AI620" s="10" t="str">
        <f t="shared" si="227"/>
        <v/>
      </c>
      <c r="AJ620" s="10" t="str">
        <f t="shared" si="228"/>
        <v/>
      </c>
      <c r="AK620" s="10" t="str">
        <f t="shared" si="229"/>
        <v/>
      </c>
      <c r="AN620" s="10" t="str">
        <f t="shared" si="230"/>
        <v/>
      </c>
      <c r="AO620" s="10" t="str">
        <f t="shared" si="231"/>
        <v/>
      </c>
      <c r="AP620" s="10" t="str">
        <f t="shared" si="232"/>
        <v/>
      </c>
      <c r="AT620" s="10" t="str">
        <f t="shared" si="233"/>
        <v/>
      </c>
      <c r="AU620" s="10" t="str">
        <f t="shared" si="234"/>
        <v/>
      </c>
      <c r="AV620" s="10" t="str">
        <f t="shared" si="235"/>
        <v/>
      </c>
      <c r="AW620" s="10" t="str">
        <f t="shared" si="236"/>
        <v/>
      </c>
      <c r="AX620" s="10" t="str">
        <f t="shared" si="237"/>
        <v/>
      </c>
      <c r="AY620" s="10" t="str">
        <f t="shared" si="218"/>
        <v/>
      </c>
      <c r="AZ620" s="10" t="str">
        <f t="shared" si="238"/>
        <v/>
      </c>
      <c r="BA620" s="10" t="str">
        <f t="shared" si="220"/>
        <v/>
      </c>
      <c r="BB620" s="10" t="str">
        <f>IFERROR(IF(AW620="","",VLOOKUP(AW620,SUSS!R:S,2,FALSE)),AY620*SUSS!$M$2)</f>
        <v/>
      </c>
      <c r="BC620" s="10" t="str">
        <f t="shared" si="219"/>
        <v/>
      </c>
    </row>
    <row r="621" spans="29:55">
      <c r="AC621" s="10" t="str">
        <f t="shared" si="221"/>
        <v/>
      </c>
      <c r="AD621" s="10" t="str">
        <f t="shared" si="222"/>
        <v/>
      </c>
      <c r="AE621" s="10" t="str">
        <f t="shared" si="223"/>
        <v/>
      </c>
      <c r="AF621" s="10" t="str">
        <f t="shared" si="224"/>
        <v/>
      </c>
      <c r="AG621" s="10" t="str">
        <f t="shared" si="225"/>
        <v/>
      </c>
      <c r="AH621" s="10" t="str">
        <f t="shared" si="226"/>
        <v/>
      </c>
      <c r="AI621" s="10" t="str">
        <f t="shared" si="227"/>
        <v/>
      </c>
      <c r="AJ621" s="10" t="str">
        <f t="shared" si="228"/>
        <v/>
      </c>
      <c r="AK621" s="10" t="str">
        <f t="shared" si="229"/>
        <v/>
      </c>
      <c r="AN621" s="10" t="str">
        <f t="shared" si="230"/>
        <v/>
      </c>
      <c r="AO621" s="10" t="str">
        <f t="shared" si="231"/>
        <v/>
      </c>
      <c r="AP621" s="10" t="str">
        <f t="shared" si="232"/>
        <v/>
      </c>
      <c r="AT621" s="10" t="str">
        <f t="shared" si="233"/>
        <v/>
      </c>
      <c r="AU621" s="10" t="str">
        <f t="shared" si="234"/>
        <v/>
      </c>
      <c r="AV621" s="10" t="str">
        <f t="shared" si="235"/>
        <v/>
      </c>
      <c r="AW621" s="10" t="str">
        <f t="shared" si="236"/>
        <v/>
      </c>
      <c r="AX621" s="10" t="str">
        <f t="shared" si="237"/>
        <v/>
      </c>
      <c r="AY621" s="10" t="str">
        <f t="shared" si="218"/>
        <v/>
      </c>
      <c r="AZ621" s="10" t="str">
        <f t="shared" si="238"/>
        <v/>
      </c>
      <c r="BA621" s="10" t="str">
        <f t="shared" si="220"/>
        <v/>
      </c>
      <c r="BB621" s="10" t="str">
        <f>IFERROR(IF(AW621="","",VLOOKUP(AW621,SUSS!R:S,2,FALSE)),AY621*SUSS!$M$2)</f>
        <v/>
      </c>
      <c r="BC621" s="10" t="str">
        <f t="shared" si="219"/>
        <v/>
      </c>
    </row>
    <row r="622" spans="29:55">
      <c r="AC622" s="10" t="str">
        <f t="shared" si="221"/>
        <v/>
      </c>
      <c r="AD622" s="10" t="str">
        <f t="shared" si="222"/>
        <v/>
      </c>
      <c r="AE622" s="10" t="str">
        <f t="shared" si="223"/>
        <v/>
      </c>
      <c r="AF622" s="10" t="str">
        <f t="shared" si="224"/>
        <v/>
      </c>
      <c r="AG622" s="10" t="str">
        <f t="shared" si="225"/>
        <v/>
      </c>
      <c r="AH622" s="10" t="str">
        <f t="shared" si="226"/>
        <v/>
      </c>
      <c r="AI622" s="10" t="str">
        <f t="shared" si="227"/>
        <v/>
      </c>
      <c r="AJ622" s="10" t="str">
        <f t="shared" si="228"/>
        <v/>
      </c>
      <c r="AK622" s="10" t="str">
        <f t="shared" si="229"/>
        <v/>
      </c>
      <c r="AN622" s="10" t="str">
        <f t="shared" si="230"/>
        <v/>
      </c>
      <c r="AO622" s="10" t="str">
        <f t="shared" si="231"/>
        <v/>
      </c>
      <c r="AP622" s="10" t="str">
        <f t="shared" si="232"/>
        <v/>
      </c>
      <c r="AT622" s="10" t="str">
        <f t="shared" si="233"/>
        <v/>
      </c>
      <c r="AU622" s="10" t="str">
        <f t="shared" si="234"/>
        <v/>
      </c>
      <c r="AV622" s="10" t="str">
        <f t="shared" si="235"/>
        <v/>
      </c>
      <c r="AW622" s="10" t="str">
        <f t="shared" si="236"/>
        <v/>
      </c>
      <c r="AX622" s="10" t="str">
        <f t="shared" si="237"/>
        <v/>
      </c>
      <c r="AY622" s="10" t="str">
        <f t="shared" si="218"/>
        <v/>
      </c>
      <c r="AZ622" s="10" t="str">
        <f t="shared" si="238"/>
        <v/>
      </c>
      <c r="BA622" s="10" t="str">
        <f t="shared" si="220"/>
        <v/>
      </c>
      <c r="BB622" s="10" t="str">
        <f>IFERROR(IF(AW622="","",VLOOKUP(AW622,SUSS!R:S,2,FALSE)),AY622*SUSS!$M$2)</f>
        <v/>
      </c>
      <c r="BC622" s="10" t="str">
        <f t="shared" si="219"/>
        <v/>
      </c>
    </row>
    <row r="623" spans="29:55">
      <c r="AC623" s="10" t="str">
        <f t="shared" si="221"/>
        <v/>
      </c>
      <c r="AD623" s="10" t="str">
        <f t="shared" si="222"/>
        <v/>
      </c>
      <c r="AE623" s="10" t="str">
        <f t="shared" si="223"/>
        <v/>
      </c>
      <c r="AF623" s="10" t="str">
        <f t="shared" si="224"/>
        <v/>
      </c>
      <c r="AG623" s="10" t="str">
        <f t="shared" si="225"/>
        <v/>
      </c>
      <c r="AH623" s="10" t="str">
        <f t="shared" si="226"/>
        <v/>
      </c>
      <c r="AI623" s="10" t="str">
        <f t="shared" si="227"/>
        <v/>
      </c>
      <c r="AJ623" s="10" t="str">
        <f t="shared" si="228"/>
        <v/>
      </c>
      <c r="AK623" s="10" t="str">
        <f t="shared" si="229"/>
        <v/>
      </c>
      <c r="AN623" s="10" t="str">
        <f t="shared" si="230"/>
        <v/>
      </c>
      <c r="AO623" s="10" t="str">
        <f t="shared" si="231"/>
        <v/>
      </c>
      <c r="AP623" s="10" t="str">
        <f t="shared" si="232"/>
        <v/>
      </c>
      <c r="AT623" s="10" t="str">
        <f t="shared" si="233"/>
        <v/>
      </c>
      <c r="AU623" s="10" t="str">
        <f t="shared" si="234"/>
        <v/>
      </c>
      <c r="AV623" s="10" t="str">
        <f t="shared" si="235"/>
        <v/>
      </c>
      <c r="AW623" s="10" t="str">
        <f t="shared" si="236"/>
        <v/>
      </c>
      <c r="AX623" s="10" t="str">
        <f t="shared" si="237"/>
        <v/>
      </c>
      <c r="AY623" s="10" t="str">
        <f t="shared" si="218"/>
        <v/>
      </c>
      <c r="AZ623" s="10" t="str">
        <f t="shared" si="238"/>
        <v/>
      </c>
      <c r="BA623" s="10" t="str">
        <f t="shared" si="220"/>
        <v/>
      </c>
      <c r="BB623" s="10" t="str">
        <f>IFERROR(IF(AW623="","",VLOOKUP(AW623,SUSS!R:S,2,FALSE)),AY623*SUSS!$M$2)</f>
        <v/>
      </c>
      <c r="BC623" s="10" t="str">
        <f t="shared" si="219"/>
        <v/>
      </c>
    </row>
    <row r="624" spans="29:55">
      <c r="AC624" s="10" t="str">
        <f t="shared" si="221"/>
        <v/>
      </c>
      <c r="AD624" s="10" t="str">
        <f t="shared" si="222"/>
        <v/>
      </c>
      <c r="AE624" s="10" t="str">
        <f t="shared" si="223"/>
        <v/>
      </c>
      <c r="AF624" s="10" t="str">
        <f t="shared" si="224"/>
        <v/>
      </c>
      <c r="AG624" s="10" t="str">
        <f t="shared" si="225"/>
        <v/>
      </c>
      <c r="AH624" s="10" t="str">
        <f t="shared" si="226"/>
        <v/>
      </c>
      <c r="AI624" s="10" t="str">
        <f t="shared" si="227"/>
        <v/>
      </c>
      <c r="AJ624" s="10" t="str">
        <f t="shared" si="228"/>
        <v/>
      </c>
      <c r="AK624" s="10" t="str">
        <f t="shared" si="229"/>
        <v/>
      </c>
      <c r="AN624" s="10" t="str">
        <f t="shared" si="230"/>
        <v/>
      </c>
      <c r="AO624" s="10" t="str">
        <f t="shared" si="231"/>
        <v/>
      </c>
      <c r="AP624" s="10" t="str">
        <f t="shared" si="232"/>
        <v/>
      </c>
      <c r="AT624" s="10" t="str">
        <f t="shared" si="233"/>
        <v/>
      </c>
      <c r="AU624" s="10" t="str">
        <f t="shared" si="234"/>
        <v/>
      </c>
      <c r="AV624" s="10" t="str">
        <f t="shared" si="235"/>
        <v/>
      </c>
      <c r="AW624" s="10" t="str">
        <f t="shared" si="236"/>
        <v/>
      </c>
      <c r="AX624" s="10" t="str">
        <f t="shared" si="237"/>
        <v/>
      </c>
      <c r="AY624" s="10" t="str">
        <f t="shared" si="218"/>
        <v/>
      </c>
      <c r="AZ624" s="10" t="str">
        <f t="shared" si="238"/>
        <v/>
      </c>
      <c r="BA624" s="10" t="str">
        <f t="shared" si="220"/>
        <v/>
      </c>
      <c r="BB624" s="10" t="str">
        <f>IFERROR(IF(AW624="","",VLOOKUP(AW624,SUSS!R:S,2,FALSE)),AY624*SUSS!$M$2)</f>
        <v/>
      </c>
      <c r="BC624" s="10" t="str">
        <f t="shared" si="219"/>
        <v/>
      </c>
    </row>
    <row r="625" spans="29:55">
      <c r="AC625" s="10" t="str">
        <f t="shared" si="221"/>
        <v/>
      </c>
      <c r="AD625" s="10" t="str">
        <f t="shared" si="222"/>
        <v/>
      </c>
      <c r="AE625" s="10" t="str">
        <f t="shared" si="223"/>
        <v/>
      </c>
      <c r="AF625" s="10" t="str">
        <f t="shared" si="224"/>
        <v/>
      </c>
      <c r="AG625" s="10" t="str">
        <f t="shared" si="225"/>
        <v/>
      </c>
      <c r="AH625" s="10" t="str">
        <f t="shared" si="226"/>
        <v/>
      </c>
      <c r="AI625" s="10" t="str">
        <f t="shared" si="227"/>
        <v/>
      </c>
      <c r="AJ625" s="10" t="str">
        <f t="shared" si="228"/>
        <v/>
      </c>
      <c r="AK625" s="10" t="str">
        <f t="shared" si="229"/>
        <v/>
      </c>
      <c r="AN625" s="10" t="str">
        <f t="shared" si="230"/>
        <v/>
      </c>
      <c r="AO625" s="10" t="str">
        <f t="shared" si="231"/>
        <v/>
      </c>
      <c r="AP625" s="10" t="str">
        <f t="shared" si="232"/>
        <v/>
      </c>
      <c r="AT625" s="10" t="str">
        <f t="shared" si="233"/>
        <v/>
      </c>
      <c r="AU625" s="10" t="str">
        <f t="shared" si="234"/>
        <v/>
      </c>
      <c r="AV625" s="10" t="str">
        <f t="shared" si="235"/>
        <v/>
      </c>
      <c r="AW625" s="10" t="str">
        <f t="shared" si="236"/>
        <v/>
      </c>
      <c r="AX625" s="10" t="str">
        <f t="shared" si="237"/>
        <v/>
      </c>
      <c r="AY625" s="10" t="str">
        <f t="shared" si="218"/>
        <v/>
      </c>
      <c r="AZ625" s="10" t="str">
        <f t="shared" si="238"/>
        <v/>
      </c>
      <c r="BA625" s="10" t="str">
        <f t="shared" si="220"/>
        <v/>
      </c>
      <c r="BB625" s="10" t="str">
        <f>IFERROR(IF(AW625="","",VLOOKUP(AW625,SUSS!R:S,2,FALSE)),AY625*SUSS!$M$2)</f>
        <v/>
      </c>
      <c r="BC625" s="10" t="str">
        <f t="shared" si="219"/>
        <v/>
      </c>
    </row>
    <row r="626" spans="29:55">
      <c r="AC626" s="10" t="str">
        <f t="shared" si="221"/>
        <v/>
      </c>
      <c r="AD626" s="10" t="str">
        <f t="shared" si="222"/>
        <v/>
      </c>
      <c r="AE626" s="10" t="str">
        <f t="shared" si="223"/>
        <v/>
      </c>
      <c r="AF626" s="10" t="str">
        <f t="shared" si="224"/>
        <v/>
      </c>
      <c r="AG626" s="10" t="str">
        <f t="shared" si="225"/>
        <v/>
      </c>
      <c r="AH626" s="10" t="str">
        <f t="shared" si="226"/>
        <v/>
      </c>
      <c r="AI626" s="10" t="str">
        <f t="shared" si="227"/>
        <v/>
      </c>
      <c r="AJ626" s="10" t="str">
        <f t="shared" si="228"/>
        <v/>
      </c>
      <c r="AK626" s="10" t="str">
        <f t="shared" si="229"/>
        <v/>
      </c>
      <c r="AN626" s="10" t="str">
        <f t="shared" si="230"/>
        <v/>
      </c>
      <c r="AO626" s="10" t="str">
        <f t="shared" si="231"/>
        <v/>
      </c>
      <c r="AP626" s="10" t="str">
        <f t="shared" si="232"/>
        <v/>
      </c>
      <c r="AT626" s="10" t="str">
        <f t="shared" si="233"/>
        <v/>
      </c>
      <c r="AU626" s="10" t="str">
        <f t="shared" si="234"/>
        <v/>
      </c>
      <c r="AV626" s="10" t="str">
        <f t="shared" si="235"/>
        <v/>
      </c>
      <c r="AW626" s="10" t="str">
        <f t="shared" si="236"/>
        <v/>
      </c>
      <c r="AX626" s="10" t="str">
        <f t="shared" si="237"/>
        <v/>
      </c>
      <c r="AY626" s="10" t="str">
        <f t="shared" si="218"/>
        <v/>
      </c>
      <c r="AZ626" s="10" t="str">
        <f t="shared" si="238"/>
        <v/>
      </c>
      <c r="BA626" s="10" t="str">
        <f t="shared" si="220"/>
        <v/>
      </c>
      <c r="BB626" s="10" t="str">
        <f>IFERROR(IF(AW626="","",VLOOKUP(AW626,SUSS!R:S,2,FALSE)),AY626*SUSS!$M$2)</f>
        <v/>
      </c>
      <c r="BC626" s="10" t="str">
        <f t="shared" si="219"/>
        <v/>
      </c>
    </row>
    <row r="627" spans="29:55">
      <c r="AC627" s="10" t="str">
        <f t="shared" si="221"/>
        <v/>
      </c>
      <c r="AD627" s="10" t="str">
        <f t="shared" si="222"/>
        <v/>
      </c>
      <c r="AE627" s="10" t="str">
        <f t="shared" si="223"/>
        <v/>
      </c>
      <c r="AF627" s="10" t="str">
        <f t="shared" si="224"/>
        <v/>
      </c>
      <c r="AG627" s="10" t="str">
        <f t="shared" si="225"/>
        <v/>
      </c>
      <c r="AH627" s="10" t="str">
        <f t="shared" si="226"/>
        <v/>
      </c>
      <c r="AI627" s="10" t="str">
        <f t="shared" si="227"/>
        <v/>
      </c>
      <c r="AJ627" s="10" t="str">
        <f t="shared" si="228"/>
        <v/>
      </c>
      <c r="AK627" s="10" t="str">
        <f t="shared" si="229"/>
        <v/>
      </c>
      <c r="AN627" s="10" t="str">
        <f t="shared" si="230"/>
        <v/>
      </c>
      <c r="AO627" s="10" t="str">
        <f t="shared" si="231"/>
        <v/>
      </c>
      <c r="AP627" s="10" t="str">
        <f t="shared" si="232"/>
        <v/>
      </c>
      <c r="AT627" s="10" t="str">
        <f t="shared" si="233"/>
        <v/>
      </c>
      <c r="AU627" s="10" t="str">
        <f t="shared" si="234"/>
        <v/>
      </c>
      <c r="AV627" s="10" t="str">
        <f t="shared" si="235"/>
        <v/>
      </c>
      <c r="AW627" s="10" t="str">
        <f t="shared" si="236"/>
        <v/>
      </c>
      <c r="AX627" s="10" t="str">
        <f t="shared" si="237"/>
        <v/>
      </c>
      <c r="AY627" s="10" t="str">
        <f t="shared" si="218"/>
        <v/>
      </c>
      <c r="AZ627" s="10" t="str">
        <f t="shared" si="238"/>
        <v/>
      </c>
      <c r="BA627" s="10" t="str">
        <f t="shared" si="220"/>
        <v/>
      </c>
      <c r="BB627" s="10" t="str">
        <f>IFERROR(IF(AW627="","",VLOOKUP(AW627,SUSS!R:S,2,FALSE)),AY627*SUSS!$M$2)</f>
        <v/>
      </c>
      <c r="BC627" s="10" t="str">
        <f t="shared" si="219"/>
        <v/>
      </c>
    </row>
    <row r="628" spans="29:55">
      <c r="AC628" s="10" t="str">
        <f t="shared" si="221"/>
        <v/>
      </c>
      <c r="AD628" s="10" t="str">
        <f t="shared" si="222"/>
        <v/>
      </c>
      <c r="AE628" s="10" t="str">
        <f t="shared" si="223"/>
        <v/>
      </c>
      <c r="AF628" s="10" t="str">
        <f t="shared" si="224"/>
        <v/>
      </c>
      <c r="AG628" s="10" t="str">
        <f t="shared" si="225"/>
        <v/>
      </c>
      <c r="AH628" s="10" t="str">
        <f t="shared" si="226"/>
        <v/>
      </c>
      <c r="AI628" s="10" t="str">
        <f t="shared" si="227"/>
        <v/>
      </c>
      <c r="AJ628" s="10" t="str">
        <f t="shared" si="228"/>
        <v/>
      </c>
      <c r="AK628" s="10" t="str">
        <f t="shared" si="229"/>
        <v/>
      </c>
      <c r="AN628" s="10" t="str">
        <f t="shared" si="230"/>
        <v/>
      </c>
      <c r="AO628" s="10" t="str">
        <f t="shared" si="231"/>
        <v/>
      </c>
      <c r="AP628" s="10" t="str">
        <f t="shared" si="232"/>
        <v/>
      </c>
      <c r="AT628" s="10" t="str">
        <f t="shared" si="233"/>
        <v/>
      </c>
      <c r="AU628" s="10" t="str">
        <f t="shared" si="234"/>
        <v/>
      </c>
      <c r="AV628" s="10" t="str">
        <f t="shared" si="235"/>
        <v/>
      </c>
      <c r="AW628" s="10" t="str">
        <f t="shared" si="236"/>
        <v/>
      </c>
      <c r="AX628" s="10" t="str">
        <f t="shared" si="237"/>
        <v/>
      </c>
      <c r="AY628" s="10" t="str">
        <f t="shared" si="218"/>
        <v/>
      </c>
      <c r="AZ628" s="10" t="str">
        <f t="shared" si="238"/>
        <v/>
      </c>
      <c r="BA628" s="10" t="str">
        <f t="shared" si="220"/>
        <v/>
      </c>
      <c r="BB628" s="10" t="str">
        <f>IFERROR(IF(AW628="","",VLOOKUP(AW628,SUSS!R:S,2,FALSE)),AY628*SUSS!$M$2)</f>
        <v/>
      </c>
      <c r="BC628" s="10" t="str">
        <f t="shared" si="219"/>
        <v/>
      </c>
    </row>
    <row r="629" spans="29:55">
      <c r="AC629" s="10" t="str">
        <f t="shared" si="221"/>
        <v/>
      </c>
      <c r="AD629" s="10" t="str">
        <f t="shared" si="222"/>
        <v/>
      </c>
      <c r="AE629" s="10" t="str">
        <f t="shared" si="223"/>
        <v/>
      </c>
      <c r="AF629" s="10" t="str">
        <f t="shared" si="224"/>
        <v/>
      </c>
      <c r="AG629" s="10" t="str">
        <f t="shared" si="225"/>
        <v/>
      </c>
      <c r="AH629" s="10" t="str">
        <f t="shared" si="226"/>
        <v/>
      </c>
      <c r="AI629" s="10" t="str">
        <f t="shared" si="227"/>
        <v/>
      </c>
      <c r="AJ629" s="10" t="str">
        <f t="shared" si="228"/>
        <v/>
      </c>
      <c r="AK629" s="10" t="str">
        <f t="shared" si="229"/>
        <v/>
      </c>
      <c r="AN629" s="10" t="str">
        <f t="shared" si="230"/>
        <v/>
      </c>
      <c r="AO629" s="10" t="str">
        <f t="shared" si="231"/>
        <v/>
      </c>
      <c r="AP629" s="10" t="str">
        <f t="shared" si="232"/>
        <v/>
      </c>
      <c r="AT629" s="10" t="str">
        <f t="shared" si="233"/>
        <v/>
      </c>
      <c r="AU629" s="10" t="str">
        <f t="shared" si="234"/>
        <v/>
      </c>
      <c r="AV629" s="10" t="str">
        <f t="shared" si="235"/>
        <v/>
      </c>
      <c r="AW629" s="10" t="str">
        <f t="shared" si="236"/>
        <v/>
      </c>
      <c r="AX629" s="10" t="str">
        <f t="shared" si="237"/>
        <v/>
      </c>
      <c r="AY629" s="10" t="str">
        <f t="shared" si="218"/>
        <v/>
      </c>
      <c r="AZ629" s="10" t="str">
        <f t="shared" si="238"/>
        <v/>
      </c>
      <c r="BA629" s="10" t="str">
        <f t="shared" si="220"/>
        <v/>
      </c>
      <c r="BB629" s="10" t="str">
        <f>IFERROR(IF(AW629="","",VLOOKUP(AW629,SUSS!R:S,2,FALSE)),AY629*SUSS!$M$2)</f>
        <v/>
      </c>
      <c r="BC629" s="10" t="str">
        <f t="shared" si="219"/>
        <v/>
      </c>
    </row>
    <row r="630" spans="29:55">
      <c r="AC630" s="10" t="str">
        <f t="shared" si="221"/>
        <v/>
      </c>
      <c r="AD630" s="10" t="str">
        <f t="shared" si="222"/>
        <v/>
      </c>
      <c r="AE630" s="10" t="str">
        <f t="shared" si="223"/>
        <v/>
      </c>
      <c r="AF630" s="10" t="str">
        <f t="shared" si="224"/>
        <v/>
      </c>
      <c r="AG630" s="10" t="str">
        <f t="shared" si="225"/>
        <v/>
      </c>
      <c r="AH630" s="10" t="str">
        <f t="shared" si="226"/>
        <v/>
      </c>
      <c r="AI630" s="10" t="str">
        <f t="shared" si="227"/>
        <v/>
      </c>
      <c r="AJ630" s="10" t="str">
        <f t="shared" si="228"/>
        <v/>
      </c>
      <c r="AK630" s="10" t="str">
        <f t="shared" si="229"/>
        <v/>
      </c>
      <c r="AN630" s="10" t="str">
        <f t="shared" si="230"/>
        <v/>
      </c>
      <c r="AO630" s="10" t="str">
        <f t="shared" si="231"/>
        <v/>
      </c>
      <c r="AP630" s="10" t="str">
        <f t="shared" si="232"/>
        <v/>
      </c>
      <c r="AT630" s="10" t="str">
        <f t="shared" si="233"/>
        <v/>
      </c>
      <c r="AU630" s="10" t="str">
        <f t="shared" si="234"/>
        <v/>
      </c>
      <c r="AV630" s="10" t="str">
        <f t="shared" si="235"/>
        <v/>
      </c>
      <c r="AW630" s="10" t="str">
        <f t="shared" si="236"/>
        <v/>
      </c>
      <c r="AX630" s="10" t="str">
        <f t="shared" si="237"/>
        <v/>
      </c>
      <c r="AY630" s="10" t="str">
        <f t="shared" si="218"/>
        <v/>
      </c>
      <c r="AZ630" s="10" t="str">
        <f t="shared" si="238"/>
        <v/>
      </c>
      <c r="BA630" s="10" t="str">
        <f t="shared" si="220"/>
        <v/>
      </c>
      <c r="BB630" s="10" t="str">
        <f>IFERROR(IF(AW630="","",VLOOKUP(AW630,SUSS!R:S,2,FALSE)),AY630*SUSS!$M$2)</f>
        <v/>
      </c>
      <c r="BC630" s="10" t="str">
        <f t="shared" si="219"/>
        <v/>
      </c>
    </row>
    <row r="631" spans="29:55">
      <c r="AC631" s="10" t="str">
        <f t="shared" si="221"/>
        <v/>
      </c>
      <c r="AD631" s="10" t="str">
        <f t="shared" si="222"/>
        <v/>
      </c>
      <c r="AE631" s="10" t="str">
        <f t="shared" si="223"/>
        <v/>
      </c>
      <c r="AF631" s="10" t="str">
        <f t="shared" si="224"/>
        <v/>
      </c>
      <c r="AG631" s="10" t="str">
        <f t="shared" si="225"/>
        <v/>
      </c>
      <c r="AH631" s="10" t="str">
        <f t="shared" si="226"/>
        <v/>
      </c>
      <c r="AI631" s="10" t="str">
        <f t="shared" si="227"/>
        <v/>
      </c>
      <c r="AJ631" s="10" t="str">
        <f t="shared" si="228"/>
        <v/>
      </c>
      <c r="AK631" s="10" t="str">
        <f t="shared" si="229"/>
        <v/>
      </c>
      <c r="AN631" s="10" t="str">
        <f t="shared" si="230"/>
        <v/>
      </c>
      <c r="AO631" s="10" t="str">
        <f t="shared" si="231"/>
        <v/>
      </c>
      <c r="AP631" s="10" t="str">
        <f t="shared" si="232"/>
        <v/>
      </c>
      <c r="AT631" s="10" t="str">
        <f t="shared" si="233"/>
        <v/>
      </c>
      <c r="AU631" s="10" t="str">
        <f t="shared" si="234"/>
        <v/>
      </c>
      <c r="AV631" s="10" t="str">
        <f t="shared" si="235"/>
        <v/>
      </c>
      <c r="AW631" s="10" t="str">
        <f t="shared" si="236"/>
        <v/>
      </c>
      <c r="AX631" s="10" t="str">
        <f t="shared" si="237"/>
        <v/>
      </c>
      <c r="AY631" s="10" t="str">
        <f t="shared" si="218"/>
        <v/>
      </c>
      <c r="AZ631" s="10" t="str">
        <f t="shared" si="238"/>
        <v/>
      </c>
      <c r="BA631" s="10" t="str">
        <f t="shared" si="220"/>
        <v/>
      </c>
      <c r="BB631" s="10" t="str">
        <f>IFERROR(IF(AW631="","",VLOOKUP(AW631,SUSS!R:S,2,FALSE)),AY631*SUSS!$M$2)</f>
        <v/>
      </c>
      <c r="BC631" s="10" t="str">
        <f t="shared" si="219"/>
        <v/>
      </c>
    </row>
    <row r="632" spans="29:55">
      <c r="AC632" s="10" t="str">
        <f t="shared" si="221"/>
        <v/>
      </c>
      <c r="AD632" s="10" t="str">
        <f t="shared" si="222"/>
        <v/>
      </c>
      <c r="AE632" s="10" t="str">
        <f t="shared" si="223"/>
        <v/>
      </c>
      <c r="AF632" s="10" t="str">
        <f t="shared" si="224"/>
        <v/>
      </c>
      <c r="AG632" s="10" t="str">
        <f t="shared" si="225"/>
        <v/>
      </c>
      <c r="AH632" s="10" t="str">
        <f t="shared" si="226"/>
        <v/>
      </c>
      <c r="AI632" s="10" t="str">
        <f t="shared" si="227"/>
        <v/>
      </c>
      <c r="AJ632" s="10" t="str">
        <f t="shared" si="228"/>
        <v/>
      </c>
      <c r="AK632" s="10" t="str">
        <f t="shared" si="229"/>
        <v/>
      </c>
      <c r="AN632" s="10" t="str">
        <f t="shared" si="230"/>
        <v/>
      </c>
      <c r="AO632" s="10" t="str">
        <f t="shared" si="231"/>
        <v/>
      </c>
      <c r="AP632" s="10" t="str">
        <f t="shared" si="232"/>
        <v/>
      </c>
      <c r="AT632" s="10" t="str">
        <f t="shared" si="233"/>
        <v/>
      </c>
      <c r="AU632" s="10" t="str">
        <f t="shared" si="234"/>
        <v/>
      </c>
      <c r="AV632" s="10" t="str">
        <f t="shared" si="235"/>
        <v/>
      </c>
      <c r="AW632" s="10" t="str">
        <f t="shared" si="236"/>
        <v/>
      </c>
      <c r="AX632" s="10" t="str">
        <f t="shared" si="237"/>
        <v/>
      </c>
      <c r="AY632" s="10" t="str">
        <f t="shared" si="218"/>
        <v/>
      </c>
      <c r="AZ632" s="10" t="str">
        <f t="shared" si="238"/>
        <v/>
      </c>
      <c r="BA632" s="10" t="str">
        <f t="shared" si="220"/>
        <v/>
      </c>
      <c r="BB632" s="10" t="str">
        <f>IFERROR(IF(AW632="","",VLOOKUP(AW632,SUSS!R:S,2,FALSE)),AY632*SUSS!$M$2)</f>
        <v/>
      </c>
      <c r="BC632" s="10" t="str">
        <f t="shared" si="219"/>
        <v/>
      </c>
    </row>
    <row r="633" spans="29:55">
      <c r="AC633" s="10" t="str">
        <f t="shared" si="221"/>
        <v/>
      </c>
      <c r="AD633" s="10" t="str">
        <f t="shared" si="222"/>
        <v/>
      </c>
      <c r="AE633" s="10" t="str">
        <f t="shared" si="223"/>
        <v/>
      </c>
      <c r="AF633" s="10" t="str">
        <f t="shared" si="224"/>
        <v/>
      </c>
      <c r="AG633" s="10" t="str">
        <f t="shared" si="225"/>
        <v/>
      </c>
      <c r="AH633" s="10" t="str">
        <f t="shared" si="226"/>
        <v/>
      </c>
      <c r="AI633" s="10" t="str">
        <f t="shared" si="227"/>
        <v/>
      </c>
      <c r="AJ633" s="10" t="str">
        <f t="shared" si="228"/>
        <v/>
      </c>
      <c r="AK633" s="10" t="str">
        <f t="shared" si="229"/>
        <v/>
      </c>
      <c r="AN633" s="10" t="str">
        <f t="shared" si="230"/>
        <v/>
      </c>
      <c r="AO633" s="10" t="str">
        <f t="shared" si="231"/>
        <v/>
      </c>
      <c r="AP633" s="10" t="str">
        <f t="shared" si="232"/>
        <v/>
      </c>
      <c r="AT633" s="10" t="str">
        <f t="shared" si="233"/>
        <v/>
      </c>
      <c r="AU633" s="10" t="str">
        <f t="shared" si="234"/>
        <v/>
      </c>
      <c r="AV633" s="10" t="str">
        <f t="shared" si="235"/>
        <v/>
      </c>
      <c r="AW633" s="10" t="str">
        <f t="shared" si="236"/>
        <v/>
      </c>
      <c r="AX633" s="10" t="str">
        <f t="shared" si="237"/>
        <v/>
      </c>
      <c r="AY633" s="10" t="str">
        <f t="shared" si="218"/>
        <v/>
      </c>
      <c r="AZ633" s="10" t="str">
        <f t="shared" si="238"/>
        <v/>
      </c>
      <c r="BA633" s="10" t="str">
        <f t="shared" si="220"/>
        <v/>
      </c>
      <c r="BB633" s="10" t="str">
        <f>IFERROR(IF(AW633="","",VLOOKUP(AW633,SUSS!R:S,2,FALSE)),AY633*SUSS!$M$2)</f>
        <v/>
      </c>
      <c r="BC633" s="10" t="str">
        <f t="shared" si="219"/>
        <v/>
      </c>
    </row>
    <row r="634" spans="29:55">
      <c r="AC634" s="10" t="str">
        <f t="shared" si="221"/>
        <v/>
      </c>
      <c r="AD634" s="10" t="str">
        <f t="shared" si="222"/>
        <v/>
      </c>
      <c r="AE634" s="10" t="str">
        <f t="shared" si="223"/>
        <v/>
      </c>
      <c r="AF634" s="10" t="str">
        <f t="shared" si="224"/>
        <v/>
      </c>
      <c r="AG634" s="10" t="str">
        <f t="shared" si="225"/>
        <v/>
      </c>
      <c r="AH634" s="10" t="str">
        <f t="shared" si="226"/>
        <v/>
      </c>
      <c r="AI634" s="10" t="str">
        <f t="shared" si="227"/>
        <v/>
      </c>
      <c r="AJ634" s="10" t="str">
        <f t="shared" si="228"/>
        <v/>
      </c>
      <c r="AK634" s="10" t="str">
        <f t="shared" si="229"/>
        <v/>
      </c>
      <c r="AN634" s="10" t="str">
        <f t="shared" si="230"/>
        <v/>
      </c>
      <c r="AO634" s="10" t="str">
        <f t="shared" si="231"/>
        <v/>
      </c>
      <c r="AP634" s="10" t="str">
        <f t="shared" si="232"/>
        <v/>
      </c>
      <c r="AT634" s="10" t="str">
        <f t="shared" si="233"/>
        <v/>
      </c>
      <c r="AU634" s="10" t="str">
        <f t="shared" si="234"/>
        <v/>
      </c>
      <c r="AV634" s="10" t="str">
        <f t="shared" si="235"/>
        <v/>
      </c>
      <c r="AW634" s="10" t="str">
        <f t="shared" si="236"/>
        <v/>
      </c>
      <c r="AX634" s="10" t="str">
        <f t="shared" si="237"/>
        <v/>
      </c>
      <c r="AY634" s="10" t="str">
        <f t="shared" si="218"/>
        <v/>
      </c>
      <c r="AZ634" s="10" t="str">
        <f t="shared" si="238"/>
        <v/>
      </c>
      <c r="BA634" s="10" t="str">
        <f t="shared" si="220"/>
        <v/>
      </c>
      <c r="BB634" s="10" t="str">
        <f>IFERROR(IF(AW634="","",VLOOKUP(AW634,SUSS!R:S,2,FALSE)),AY634*SUSS!$M$2)</f>
        <v/>
      </c>
      <c r="BC634" s="10" t="str">
        <f t="shared" si="219"/>
        <v/>
      </c>
    </row>
    <row r="635" spans="29:55">
      <c r="AC635" s="10" t="str">
        <f t="shared" si="221"/>
        <v/>
      </c>
      <c r="AD635" s="10" t="str">
        <f t="shared" si="222"/>
        <v/>
      </c>
      <c r="AE635" s="10" t="str">
        <f t="shared" si="223"/>
        <v/>
      </c>
      <c r="AF635" s="10" t="str">
        <f t="shared" si="224"/>
        <v/>
      </c>
      <c r="AG635" s="10" t="str">
        <f t="shared" si="225"/>
        <v/>
      </c>
      <c r="AH635" s="10" t="str">
        <f t="shared" si="226"/>
        <v/>
      </c>
      <c r="AI635" s="10" t="str">
        <f t="shared" si="227"/>
        <v/>
      </c>
      <c r="AJ635" s="10" t="str">
        <f t="shared" si="228"/>
        <v/>
      </c>
      <c r="AK635" s="10" t="str">
        <f t="shared" si="229"/>
        <v/>
      </c>
      <c r="AN635" s="10" t="str">
        <f t="shared" si="230"/>
        <v/>
      </c>
      <c r="AO635" s="10" t="str">
        <f t="shared" si="231"/>
        <v/>
      </c>
      <c r="AP635" s="10" t="str">
        <f t="shared" si="232"/>
        <v/>
      </c>
      <c r="AT635" s="10" t="str">
        <f t="shared" si="233"/>
        <v/>
      </c>
      <c r="AU635" s="10" t="str">
        <f t="shared" si="234"/>
        <v/>
      </c>
      <c r="AV635" s="10" t="str">
        <f t="shared" si="235"/>
        <v/>
      </c>
      <c r="AW635" s="10" t="str">
        <f t="shared" si="236"/>
        <v/>
      </c>
      <c r="AX635" s="10" t="str">
        <f t="shared" si="237"/>
        <v/>
      </c>
      <c r="AY635" s="10" t="str">
        <f t="shared" si="218"/>
        <v/>
      </c>
      <c r="AZ635" s="10" t="str">
        <f t="shared" si="238"/>
        <v/>
      </c>
      <c r="BA635" s="10" t="str">
        <f t="shared" si="220"/>
        <v/>
      </c>
      <c r="BB635" s="10" t="str">
        <f>IFERROR(IF(AW635="","",VLOOKUP(AW635,SUSS!R:S,2,FALSE)),AY635*SUSS!$M$2)</f>
        <v/>
      </c>
      <c r="BC635" s="10" t="str">
        <f t="shared" si="219"/>
        <v/>
      </c>
    </row>
    <row r="636" spans="29:55">
      <c r="AC636" s="10" t="str">
        <f t="shared" si="221"/>
        <v/>
      </c>
      <c r="AD636" s="10" t="str">
        <f t="shared" si="222"/>
        <v/>
      </c>
      <c r="AE636" s="10" t="str">
        <f t="shared" si="223"/>
        <v/>
      </c>
      <c r="AF636" s="10" t="str">
        <f t="shared" si="224"/>
        <v/>
      </c>
      <c r="AG636" s="10" t="str">
        <f t="shared" si="225"/>
        <v/>
      </c>
      <c r="AH636" s="10" t="str">
        <f t="shared" si="226"/>
        <v/>
      </c>
      <c r="AI636" s="10" t="str">
        <f t="shared" si="227"/>
        <v/>
      </c>
      <c r="AJ636" s="10" t="str">
        <f t="shared" si="228"/>
        <v/>
      </c>
      <c r="AK636" s="10" t="str">
        <f t="shared" si="229"/>
        <v/>
      </c>
      <c r="AN636" s="10" t="str">
        <f t="shared" si="230"/>
        <v/>
      </c>
      <c r="AO636" s="10" t="str">
        <f t="shared" si="231"/>
        <v/>
      </c>
      <c r="AP636" s="10" t="str">
        <f t="shared" si="232"/>
        <v/>
      </c>
      <c r="AT636" s="10" t="str">
        <f t="shared" si="233"/>
        <v/>
      </c>
      <c r="AU636" s="10" t="str">
        <f t="shared" si="234"/>
        <v/>
      </c>
      <c r="AV636" s="10" t="str">
        <f t="shared" si="235"/>
        <v/>
      </c>
      <c r="AW636" s="10" t="str">
        <f t="shared" si="236"/>
        <v/>
      </c>
      <c r="AX636" s="10" t="str">
        <f t="shared" si="237"/>
        <v/>
      </c>
      <c r="AY636" s="10" t="str">
        <f t="shared" si="218"/>
        <v/>
      </c>
      <c r="AZ636" s="10" t="str">
        <f t="shared" si="238"/>
        <v/>
      </c>
      <c r="BA636" s="10" t="str">
        <f t="shared" si="220"/>
        <v/>
      </c>
      <c r="BB636" s="10" t="str">
        <f>IFERROR(IF(AW636="","",VLOOKUP(AW636,SUSS!R:S,2,FALSE)),AY636*SUSS!$M$2)</f>
        <v/>
      </c>
      <c r="BC636" s="10" t="str">
        <f t="shared" si="219"/>
        <v/>
      </c>
    </row>
    <row r="637" spans="29:55">
      <c r="AC637" s="10" t="str">
        <f t="shared" si="221"/>
        <v/>
      </c>
      <c r="AD637" s="10" t="str">
        <f t="shared" si="222"/>
        <v/>
      </c>
      <c r="AE637" s="10" t="str">
        <f t="shared" si="223"/>
        <v/>
      </c>
      <c r="AF637" s="10" t="str">
        <f t="shared" si="224"/>
        <v/>
      </c>
      <c r="AG637" s="10" t="str">
        <f t="shared" si="225"/>
        <v/>
      </c>
      <c r="AH637" s="10" t="str">
        <f t="shared" si="226"/>
        <v/>
      </c>
      <c r="AI637" s="10" t="str">
        <f t="shared" si="227"/>
        <v/>
      </c>
      <c r="AJ637" s="10" t="str">
        <f t="shared" si="228"/>
        <v/>
      </c>
      <c r="AK637" s="10" t="str">
        <f t="shared" si="229"/>
        <v/>
      </c>
      <c r="AN637" s="10" t="str">
        <f t="shared" si="230"/>
        <v/>
      </c>
      <c r="AO637" s="10" t="str">
        <f t="shared" si="231"/>
        <v/>
      </c>
      <c r="AP637" s="10" t="str">
        <f t="shared" si="232"/>
        <v/>
      </c>
      <c r="AT637" s="10" t="str">
        <f t="shared" si="233"/>
        <v/>
      </c>
      <c r="AU637" s="10" t="str">
        <f t="shared" si="234"/>
        <v/>
      </c>
      <c r="AV637" s="10" t="str">
        <f t="shared" si="235"/>
        <v/>
      </c>
      <c r="AW637" s="10" t="str">
        <f t="shared" si="236"/>
        <v/>
      </c>
      <c r="AX637" s="10" t="str">
        <f t="shared" si="237"/>
        <v/>
      </c>
      <c r="AY637" s="10" t="str">
        <f t="shared" si="218"/>
        <v/>
      </c>
      <c r="AZ637" s="10" t="str">
        <f t="shared" si="238"/>
        <v/>
      </c>
      <c r="BA637" s="10" t="str">
        <f t="shared" si="220"/>
        <v/>
      </c>
      <c r="BB637" s="10" t="str">
        <f>IFERROR(IF(AW637="","",VLOOKUP(AW637,SUSS!R:S,2,FALSE)),AY637*SUSS!$M$2)</f>
        <v/>
      </c>
      <c r="BC637" s="10" t="str">
        <f t="shared" si="219"/>
        <v/>
      </c>
    </row>
    <row r="638" spans="29:55">
      <c r="AC638" s="10" t="str">
        <f t="shared" si="221"/>
        <v/>
      </c>
      <c r="AD638" s="10" t="str">
        <f t="shared" si="222"/>
        <v/>
      </c>
      <c r="AE638" s="10" t="str">
        <f t="shared" si="223"/>
        <v/>
      </c>
      <c r="AF638" s="10" t="str">
        <f t="shared" si="224"/>
        <v/>
      </c>
      <c r="AG638" s="10" t="str">
        <f t="shared" si="225"/>
        <v/>
      </c>
      <c r="AH638" s="10" t="str">
        <f t="shared" si="226"/>
        <v/>
      </c>
      <c r="AI638" s="10" t="str">
        <f t="shared" si="227"/>
        <v/>
      </c>
      <c r="AJ638" s="10" t="str">
        <f t="shared" si="228"/>
        <v/>
      </c>
      <c r="AK638" s="10" t="str">
        <f t="shared" si="229"/>
        <v/>
      </c>
      <c r="AN638" s="10" t="str">
        <f t="shared" si="230"/>
        <v/>
      </c>
      <c r="AO638" s="10" t="str">
        <f t="shared" si="231"/>
        <v/>
      </c>
      <c r="AP638" s="10" t="str">
        <f t="shared" si="232"/>
        <v/>
      </c>
      <c r="AT638" s="10" t="str">
        <f t="shared" si="233"/>
        <v/>
      </c>
      <c r="AU638" s="10" t="str">
        <f t="shared" si="234"/>
        <v/>
      </c>
      <c r="AV638" s="10" t="str">
        <f t="shared" si="235"/>
        <v/>
      </c>
      <c r="AW638" s="10" t="str">
        <f t="shared" si="236"/>
        <v/>
      </c>
      <c r="AX638" s="10" t="str">
        <f t="shared" si="237"/>
        <v/>
      </c>
      <c r="AY638" s="10" t="str">
        <f t="shared" si="218"/>
        <v/>
      </c>
      <c r="AZ638" s="10" t="str">
        <f t="shared" si="238"/>
        <v/>
      </c>
      <c r="BA638" s="10" t="str">
        <f t="shared" si="220"/>
        <v/>
      </c>
      <c r="BB638" s="10" t="str">
        <f>IFERROR(IF(AW638="","",VLOOKUP(AW638,SUSS!R:S,2,FALSE)),AY638*SUSS!$M$2)</f>
        <v/>
      </c>
      <c r="BC638" s="10" t="str">
        <f t="shared" si="219"/>
        <v/>
      </c>
    </row>
    <row r="639" spans="29:55">
      <c r="AC639" s="10" t="str">
        <f t="shared" si="221"/>
        <v/>
      </c>
      <c r="AD639" s="10" t="str">
        <f t="shared" si="222"/>
        <v/>
      </c>
      <c r="AE639" s="10" t="str">
        <f t="shared" si="223"/>
        <v/>
      </c>
      <c r="AF639" s="10" t="str">
        <f t="shared" si="224"/>
        <v/>
      </c>
      <c r="AG639" s="10" t="str">
        <f t="shared" si="225"/>
        <v/>
      </c>
      <c r="AH639" s="10" t="str">
        <f t="shared" si="226"/>
        <v/>
      </c>
      <c r="AI639" s="10" t="str">
        <f t="shared" si="227"/>
        <v/>
      </c>
      <c r="AJ639" s="10" t="str">
        <f t="shared" si="228"/>
        <v/>
      </c>
      <c r="AK639" s="10" t="str">
        <f t="shared" si="229"/>
        <v/>
      </c>
      <c r="AN639" s="10" t="str">
        <f t="shared" si="230"/>
        <v/>
      </c>
      <c r="AO639" s="10" t="str">
        <f t="shared" si="231"/>
        <v/>
      </c>
      <c r="AP639" s="10" t="str">
        <f t="shared" si="232"/>
        <v/>
      </c>
      <c r="AT639" s="10" t="str">
        <f t="shared" si="233"/>
        <v/>
      </c>
      <c r="AU639" s="10" t="str">
        <f t="shared" si="234"/>
        <v/>
      </c>
      <c r="AV639" s="10" t="str">
        <f t="shared" si="235"/>
        <v/>
      </c>
      <c r="AW639" s="10" t="str">
        <f t="shared" si="236"/>
        <v/>
      </c>
      <c r="AX639" s="10" t="str">
        <f t="shared" si="237"/>
        <v/>
      </c>
      <c r="AY639" s="10" t="str">
        <f t="shared" si="218"/>
        <v/>
      </c>
      <c r="AZ639" s="10" t="str">
        <f t="shared" si="238"/>
        <v/>
      </c>
      <c r="BA639" s="10" t="str">
        <f t="shared" si="220"/>
        <v/>
      </c>
      <c r="BB639" s="10" t="str">
        <f>IFERROR(IF(AW639="","",VLOOKUP(AW639,SUSS!R:S,2,FALSE)),AY639*SUSS!$M$2)</f>
        <v/>
      </c>
      <c r="BC639" s="10" t="str">
        <f t="shared" si="219"/>
        <v/>
      </c>
    </row>
    <row r="640" spans="29:55">
      <c r="AC640" s="10" t="str">
        <f t="shared" si="221"/>
        <v/>
      </c>
      <c r="AD640" s="10" t="str">
        <f t="shared" si="222"/>
        <v/>
      </c>
      <c r="AE640" s="10" t="str">
        <f t="shared" si="223"/>
        <v/>
      </c>
      <c r="AF640" s="10" t="str">
        <f t="shared" si="224"/>
        <v/>
      </c>
      <c r="AG640" s="10" t="str">
        <f t="shared" si="225"/>
        <v/>
      </c>
      <c r="AH640" s="10" t="str">
        <f t="shared" si="226"/>
        <v/>
      </c>
      <c r="AI640" s="10" t="str">
        <f t="shared" si="227"/>
        <v/>
      </c>
      <c r="AJ640" s="10" t="str">
        <f t="shared" si="228"/>
        <v/>
      </c>
      <c r="AK640" s="10" t="str">
        <f t="shared" si="229"/>
        <v/>
      </c>
      <c r="AN640" s="10" t="str">
        <f t="shared" si="230"/>
        <v/>
      </c>
      <c r="AO640" s="10" t="str">
        <f t="shared" si="231"/>
        <v/>
      </c>
      <c r="AP640" s="10" t="str">
        <f t="shared" si="232"/>
        <v/>
      </c>
      <c r="AT640" s="10" t="str">
        <f t="shared" si="233"/>
        <v/>
      </c>
      <c r="AU640" s="10" t="str">
        <f t="shared" si="234"/>
        <v/>
      </c>
      <c r="AV640" s="10" t="str">
        <f t="shared" si="235"/>
        <v/>
      </c>
      <c r="AW640" s="10" t="str">
        <f t="shared" si="236"/>
        <v/>
      </c>
      <c r="AX640" s="10" t="str">
        <f t="shared" si="237"/>
        <v/>
      </c>
      <c r="AY640" s="10" t="str">
        <f t="shared" si="218"/>
        <v/>
      </c>
      <c r="AZ640" s="10" t="str">
        <f t="shared" si="238"/>
        <v/>
      </c>
      <c r="BA640" s="10" t="str">
        <f t="shared" si="220"/>
        <v/>
      </c>
      <c r="BB640" s="10" t="str">
        <f>IFERROR(IF(AW640="","",VLOOKUP(AW640,SUSS!R:S,2,FALSE)),AY640*SUSS!$M$2)</f>
        <v/>
      </c>
      <c r="BC640" s="10" t="str">
        <f t="shared" si="219"/>
        <v/>
      </c>
    </row>
    <row r="641" spans="29:55">
      <c r="AC641" s="10" t="str">
        <f t="shared" si="221"/>
        <v/>
      </c>
      <c r="AD641" s="10" t="str">
        <f t="shared" si="222"/>
        <v/>
      </c>
      <c r="AE641" s="10" t="str">
        <f t="shared" si="223"/>
        <v/>
      </c>
      <c r="AF641" s="10" t="str">
        <f t="shared" si="224"/>
        <v/>
      </c>
      <c r="AG641" s="10" t="str">
        <f t="shared" si="225"/>
        <v/>
      </c>
      <c r="AH641" s="10" t="str">
        <f t="shared" si="226"/>
        <v/>
      </c>
      <c r="AI641" s="10" t="str">
        <f t="shared" si="227"/>
        <v/>
      </c>
      <c r="AJ641" s="10" t="str">
        <f t="shared" si="228"/>
        <v/>
      </c>
      <c r="AK641" s="10" t="str">
        <f t="shared" si="229"/>
        <v/>
      </c>
      <c r="AN641" s="10" t="str">
        <f t="shared" si="230"/>
        <v/>
      </c>
      <c r="AO641" s="10" t="str">
        <f t="shared" si="231"/>
        <v/>
      </c>
      <c r="AP641" s="10" t="str">
        <f t="shared" si="232"/>
        <v/>
      </c>
      <c r="AT641" s="10" t="str">
        <f t="shared" si="233"/>
        <v/>
      </c>
      <c r="AU641" s="10" t="str">
        <f t="shared" si="234"/>
        <v/>
      </c>
      <c r="AV641" s="10" t="str">
        <f t="shared" si="235"/>
        <v/>
      </c>
      <c r="AW641" s="10" t="str">
        <f t="shared" si="236"/>
        <v/>
      </c>
      <c r="AX641" s="10" t="str">
        <f t="shared" si="237"/>
        <v/>
      </c>
      <c r="AY641" s="10" t="str">
        <f t="shared" si="218"/>
        <v/>
      </c>
      <c r="AZ641" s="10" t="str">
        <f t="shared" si="238"/>
        <v/>
      </c>
      <c r="BA641" s="10" t="str">
        <f t="shared" si="220"/>
        <v/>
      </c>
      <c r="BB641" s="10" t="str">
        <f>IFERROR(IF(AW641="","",VLOOKUP(AW641,SUSS!R:S,2,FALSE)),AY641*SUSS!$M$2)</f>
        <v/>
      </c>
      <c r="BC641" s="10" t="str">
        <f t="shared" si="219"/>
        <v/>
      </c>
    </row>
    <row r="642" spans="29:55">
      <c r="AC642" s="10" t="str">
        <f t="shared" si="221"/>
        <v/>
      </c>
      <c r="AD642" s="10" t="str">
        <f t="shared" si="222"/>
        <v/>
      </c>
      <c r="AE642" s="10" t="str">
        <f t="shared" si="223"/>
        <v/>
      </c>
      <c r="AF642" s="10" t="str">
        <f t="shared" si="224"/>
        <v/>
      </c>
      <c r="AG642" s="10" t="str">
        <f t="shared" si="225"/>
        <v/>
      </c>
      <c r="AH642" s="10" t="str">
        <f t="shared" si="226"/>
        <v/>
      </c>
      <c r="AI642" s="10" t="str">
        <f t="shared" si="227"/>
        <v/>
      </c>
      <c r="AJ642" s="10" t="str">
        <f t="shared" si="228"/>
        <v/>
      </c>
      <c r="AK642" s="10" t="str">
        <f t="shared" si="229"/>
        <v/>
      </c>
      <c r="AN642" s="10" t="str">
        <f t="shared" si="230"/>
        <v/>
      </c>
      <c r="AO642" s="10" t="str">
        <f t="shared" si="231"/>
        <v/>
      </c>
      <c r="AP642" s="10" t="str">
        <f t="shared" si="232"/>
        <v/>
      </c>
      <c r="AT642" s="10" t="str">
        <f t="shared" si="233"/>
        <v/>
      </c>
      <c r="AU642" s="10" t="str">
        <f t="shared" si="234"/>
        <v/>
      </c>
      <c r="AV642" s="10" t="str">
        <f t="shared" si="235"/>
        <v/>
      </c>
      <c r="AW642" s="10" t="str">
        <f t="shared" si="236"/>
        <v/>
      </c>
      <c r="AX642" s="10" t="str">
        <f t="shared" si="237"/>
        <v/>
      </c>
      <c r="AY642" s="10" t="str">
        <f t="shared" si="218"/>
        <v/>
      </c>
      <c r="AZ642" s="10" t="str">
        <f t="shared" si="238"/>
        <v/>
      </c>
      <c r="BA642" s="10" t="str">
        <f t="shared" si="220"/>
        <v/>
      </c>
      <c r="BB642" s="10" t="str">
        <f>IFERROR(IF(AW642="","",VLOOKUP(AW642,SUSS!R:S,2,FALSE)),AY642*SUSS!$M$2)</f>
        <v/>
      </c>
      <c r="BC642" s="10" t="str">
        <f t="shared" si="219"/>
        <v/>
      </c>
    </row>
    <row r="643" spans="29:55">
      <c r="AC643" s="10" t="str">
        <f t="shared" si="221"/>
        <v/>
      </c>
      <c r="AD643" s="10" t="str">
        <f t="shared" si="222"/>
        <v/>
      </c>
      <c r="AE643" s="10" t="str">
        <f t="shared" si="223"/>
        <v/>
      </c>
      <c r="AF643" s="10" t="str">
        <f t="shared" si="224"/>
        <v/>
      </c>
      <c r="AG643" s="10" t="str">
        <f t="shared" si="225"/>
        <v/>
      </c>
      <c r="AH643" s="10" t="str">
        <f t="shared" si="226"/>
        <v/>
      </c>
      <c r="AI643" s="10" t="str">
        <f t="shared" si="227"/>
        <v/>
      </c>
      <c r="AJ643" s="10" t="str">
        <f t="shared" si="228"/>
        <v/>
      </c>
      <c r="AK643" s="10" t="str">
        <f t="shared" si="229"/>
        <v/>
      </c>
      <c r="AN643" s="10" t="str">
        <f t="shared" si="230"/>
        <v/>
      </c>
      <c r="AO643" s="10" t="str">
        <f t="shared" si="231"/>
        <v/>
      </c>
      <c r="AP643" s="10" t="str">
        <f t="shared" si="232"/>
        <v/>
      </c>
      <c r="AT643" s="10" t="str">
        <f t="shared" si="233"/>
        <v/>
      </c>
      <c r="AU643" s="10" t="str">
        <f t="shared" si="234"/>
        <v/>
      </c>
      <c r="AV643" s="10" t="str">
        <f t="shared" si="235"/>
        <v/>
      </c>
      <c r="AW643" s="10" t="str">
        <f t="shared" si="236"/>
        <v/>
      </c>
      <c r="AX643" s="10" t="str">
        <f t="shared" si="237"/>
        <v/>
      </c>
      <c r="AY643" s="10" t="str">
        <f t="shared" si="218"/>
        <v/>
      </c>
      <c r="AZ643" s="10" t="str">
        <f t="shared" si="238"/>
        <v/>
      </c>
      <c r="BA643" s="10" t="str">
        <f t="shared" si="220"/>
        <v/>
      </c>
      <c r="BB643" s="10" t="str">
        <f>IFERROR(IF(AW643="","",VLOOKUP(AW643,SUSS!R:S,2,FALSE)),AY643*SUSS!$M$2)</f>
        <v/>
      </c>
      <c r="BC643" s="10" t="str">
        <f t="shared" si="219"/>
        <v/>
      </c>
    </row>
    <row r="644" spans="29:55">
      <c r="AC644" s="10" t="str">
        <f t="shared" si="221"/>
        <v/>
      </c>
      <c r="AD644" s="10" t="str">
        <f t="shared" si="222"/>
        <v/>
      </c>
      <c r="AE644" s="10" t="str">
        <f t="shared" si="223"/>
        <v/>
      </c>
      <c r="AF644" s="10" t="str">
        <f t="shared" si="224"/>
        <v/>
      </c>
      <c r="AG644" s="10" t="str">
        <f t="shared" si="225"/>
        <v/>
      </c>
      <c r="AH644" s="10" t="str">
        <f t="shared" si="226"/>
        <v/>
      </c>
      <c r="AI644" s="10" t="str">
        <f t="shared" si="227"/>
        <v/>
      </c>
      <c r="AJ644" s="10" t="str">
        <f t="shared" si="228"/>
        <v/>
      </c>
      <c r="AK644" s="10" t="str">
        <f t="shared" si="229"/>
        <v/>
      </c>
      <c r="AN644" s="10" t="str">
        <f t="shared" si="230"/>
        <v/>
      </c>
      <c r="AO644" s="10" t="str">
        <f t="shared" si="231"/>
        <v/>
      </c>
      <c r="AP644" s="10" t="str">
        <f t="shared" si="232"/>
        <v/>
      </c>
      <c r="AT644" s="10" t="str">
        <f t="shared" si="233"/>
        <v/>
      </c>
      <c r="AU644" s="10" t="str">
        <f t="shared" si="234"/>
        <v/>
      </c>
      <c r="AV644" s="10" t="str">
        <f t="shared" si="235"/>
        <v/>
      </c>
      <c r="AW644" s="10" t="str">
        <f t="shared" si="236"/>
        <v/>
      </c>
      <c r="AX644" s="10" t="str">
        <f t="shared" si="237"/>
        <v/>
      </c>
      <c r="AY644" s="10" t="str">
        <f t="shared" ref="AY644:AY707" si="239">VLOOKUP(AX644,AO:AP,2,FALSE)</f>
        <v/>
      </c>
      <c r="AZ644" s="10" t="str">
        <f t="shared" si="238"/>
        <v/>
      </c>
      <c r="BA644" s="10" t="str">
        <f t="shared" si="220"/>
        <v/>
      </c>
      <c r="BB644" s="10" t="str">
        <f>IFERROR(IF(AW644="","",VLOOKUP(AW644,SUSS!R:S,2,FALSE)),AY644*SUSS!$M$2)</f>
        <v/>
      </c>
      <c r="BC644" s="10" t="str">
        <f t="shared" si="219"/>
        <v/>
      </c>
    </row>
    <row r="645" spans="29:55">
      <c r="AC645" s="10" t="str">
        <f t="shared" si="221"/>
        <v/>
      </c>
      <c r="AD645" s="10" t="str">
        <f t="shared" si="222"/>
        <v/>
      </c>
      <c r="AE645" s="10" t="str">
        <f t="shared" si="223"/>
        <v/>
      </c>
      <c r="AF645" s="10" t="str">
        <f t="shared" si="224"/>
        <v/>
      </c>
      <c r="AG645" s="10" t="str">
        <f t="shared" si="225"/>
        <v/>
      </c>
      <c r="AH645" s="10" t="str">
        <f t="shared" si="226"/>
        <v/>
      </c>
      <c r="AI645" s="10" t="str">
        <f t="shared" si="227"/>
        <v/>
      </c>
      <c r="AJ645" s="10" t="str">
        <f t="shared" si="228"/>
        <v/>
      </c>
      <c r="AK645" s="10" t="str">
        <f t="shared" si="229"/>
        <v/>
      </c>
      <c r="AN645" s="10" t="str">
        <f t="shared" si="230"/>
        <v/>
      </c>
      <c r="AO645" s="10" t="str">
        <f t="shared" si="231"/>
        <v/>
      </c>
      <c r="AP645" s="10" t="str">
        <f t="shared" si="232"/>
        <v/>
      </c>
      <c r="AT645" s="10" t="str">
        <f t="shared" si="233"/>
        <v/>
      </c>
      <c r="AU645" s="10" t="str">
        <f t="shared" si="234"/>
        <v/>
      </c>
      <c r="AV645" s="10" t="str">
        <f t="shared" si="235"/>
        <v/>
      </c>
      <c r="AW645" s="10" t="str">
        <f t="shared" si="236"/>
        <v/>
      </c>
      <c r="AX645" s="10" t="str">
        <f t="shared" si="237"/>
        <v/>
      </c>
      <c r="AY645" s="10" t="str">
        <f t="shared" si="239"/>
        <v/>
      </c>
      <c r="AZ645" s="10" t="str">
        <f t="shared" si="238"/>
        <v/>
      </c>
      <c r="BA645" s="10" t="str">
        <f t="shared" si="220"/>
        <v/>
      </c>
      <c r="BB645" s="10" t="str">
        <f>IFERROR(IF(AW645="","",VLOOKUP(AW645,SUSS!R:S,2,FALSE)),AY645*SUSS!$M$2)</f>
        <v/>
      </c>
      <c r="BC645" s="10" t="str">
        <f t="shared" ref="BC645:BC708" si="240">IFERROR(IF(BB645&lt;&gt;"",AZ645*BB645,""),"VER")</f>
        <v/>
      </c>
    </row>
    <row r="646" spans="29:55">
      <c r="AC646" s="10" t="str">
        <f t="shared" si="221"/>
        <v/>
      </c>
      <c r="AD646" s="10" t="str">
        <f t="shared" si="222"/>
        <v/>
      </c>
      <c r="AE646" s="10" t="str">
        <f t="shared" si="223"/>
        <v/>
      </c>
      <c r="AF646" s="10" t="str">
        <f t="shared" si="224"/>
        <v/>
      </c>
      <c r="AG646" s="10" t="str">
        <f t="shared" si="225"/>
        <v/>
      </c>
      <c r="AH646" s="10" t="str">
        <f t="shared" si="226"/>
        <v/>
      </c>
      <c r="AI646" s="10" t="str">
        <f t="shared" si="227"/>
        <v/>
      </c>
      <c r="AJ646" s="10" t="str">
        <f t="shared" si="228"/>
        <v/>
      </c>
      <c r="AK646" s="10" t="str">
        <f t="shared" si="229"/>
        <v/>
      </c>
      <c r="AN646" s="10" t="str">
        <f t="shared" si="230"/>
        <v/>
      </c>
      <c r="AO646" s="10" t="str">
        <f t="shared" si="231"/>
        <v/>
      </c>
      <c r="AP646" s="10" t="str">
        <f t="shared" si="232"/>
        <v/>
      </c>
      <c r="AT646" s="10" t="str">
        <f t="shared" si="233"/>
        <v/>
      </c>
      <c r="AU646" s="10" t="str">
        <f t="shared" si="234"/>
        <v/>
      </c>
      <c r="AV646" s="10" t="str">
        <f t="shared" si="235"/>
        <v/>
      </c>
      <c r="AW646" s="10" t="str">
        <f t="shared" si="236"/>
        <v/>
      </c>
      <c r="AX646" s="10" t="str">
        <f t="shared" si="237"/>
        <v/>
      </c>
      <c r="AY646" s="10" t="str">
        <f t="shared" si="239"/>
        <v/>
      </c>
      <c r="AZ646" s="10" t="str">
        <f t="shared" si="238"/>
        <v/>
      </c>
      <c r="BA646" s="10" t="str">
        <f t="shared" si="220"/>
        <v/>
      </c>
      <c r="BB646" s="10" t="str">
        <f>IFERROR(IF(AW646="","",VLOOKUP(AW646,SUSS!R:S,2,FALSE)),AY646*SUSS!$M$2)</f>
        <v/>
      </c>
      <c r="BC646" s="10" t="str">
        <f t="shared" si="240"/>
        <v/>
      </c>
    </row>
    <row r="647" spans="29:55">
      <c r="AC647" s="10" t="str">
        <f t="shared" si="221"/>
        <v/>
      </c>
      <c r="AD647" s="10" t="str">
        <f t="shared" si="222"/>
        <v/>
      </c>
      <c r="AE647" s="10" t="str">
        <f t="shared" si="223"/>
        <v/>
      </c>
      <c r="AF647" s="10" t="str">
        <f t="shared" si="224"/>
        <v/>
      </c>
      <c r="AG647" s="10" t="str">
        <f t="shared" si="225"/>
        <v/>
      </c>
      <c r="AH647" s="10" t="str">
        <f t="shared" si="226"/>
        <v/>
      </c>
      <c r="AI647" s="10" t="str">
        <f t="shared" si="227"/>
        <v/>
      </c>
      <c r="AJ647" s="10" t="str">
        <f t="shared" si="228"/>
        <v/>
      </c>
      <c r="AK647" s="10" t="str">
        <f t="shared" si="229"/>
        <v/>
      </c>
      <c r="AN647" s="10" t="str">
        <f t="shared" si="230"/>
        <v/>
      </c>
      <c r="AO647" s="10" t="str">
        <f t="shared" si="231"/>
        <v/>
      </c>
      <c r="AP647" s="10" t="str">
        <f t="shared" si="232"/>
        <v/>
      </c>
      <c r="AT647" s="10" t="str">
        <f t="shared" si="233"/>
        <v/>
      </c>
      <c r="AU647" s="10" t="str">
        <f t="shared" si="234"/>
        <v/>
      </c>
      <c r="AV647" s="10" t="str">
        <f t="shared" si="235"/>
        <v/>
      </c>
      <c r="AW647" s="10" t="str">
        <f t="shared" si="236"/>
        <v/>
      </c>
      <c r="AX647" s="10" t="str">
        <f t="shared" si="237"/>
        <v/>
      </c>
      <c r="AY647" s="10" t="str">
        <f t="shared" si="239"/>
        <v/>
      </c>
      <c r="AZ647" s="10" t="str">
        <f t="shared" si="238"/>
        <v/>
      </c>
      <c r="BA647" s="10" t="str">
        <f t="shared" si="220"/>
        <v/>
      </c>
      <c r="BB647" s="10" t="str">
        <f>IFERROR(IF(AW647="","",VLOOKUP(AW647,SUSS!R:S,2,FALSE)),AY647*SUSS!$M$2)</f>
        <v/>
      </c>
      <c r="BC647" s="10" t="str">
        <f t="shared" si="240"/>
        <v/>
      </c>
    </row>
    <row r="648" spans="29:55">
      <c r="AC648" s="10" t="str">
        <f t="shared" si="221"/>
        <v/>
      </c>
      <c r="AD648" s="10" t="str">
        <f t="shared" si="222"/>
        <v/>
      </c>
      <c r="AE648" s="10" t="str">
        <f t="shared" si="223"/>
        <v/>
      </c>
      <c r="AF648" s="10" t="str">
        <f t="shared" si="224"/>
        <v/>
      </c>
      <c r="AG648" s="10" t="str">
        <f t="shared" si="225"/>
        <v/>
      </c>
      <c r="AH648" s="10" t="str">
        <f t="shared" si="226"/>
        <v/>
      </c>
      <c r="AI648" s="10" t="str">
        <f t="shared" si="227"/>
        <v/>
      </c>
      <c r="AJ648" s="10" t="str">
        <f t="shared" si="228"/>
        <v/>
      </c>
      <c r="AK648" s="10" t="str">
        <f t="shared" si="229"/>
        <v/>
      </c>
      <c r="AN648" s="10" t="str">
        <f t="shared" si="230"/>
        <v/>
      </c>
      <c r="AO648" s="10" t="str">
        <f t="shared" si="231"/>
        <v/>
      </c>
      <c r="AP648" s="10" t="str">
        <f t="shared" si="232"/>
        <v/>
      </c>
      <c r="AT648" s="10" t="str">
        <f t="shared" si="233"/>
        <v/>
      </c>
      <c r="AU648" s="10" t="str">
        <f t="shared" si="234"/>
        <v/>
      </c>
      <c r="AV648" s="10" t="str">
        <f t="shared" si="235"/>
        <v/>
      </c>
      <c r="AW648" s="10" t="str">
        <f t="shared" si="236"/>
        <v/>
      </c>
      <c r="AX648" s="10" t="str">
        <f t="shared" si="237"/>
        <v/>
      </c>
      <c r="AY648" s="10" t="str">
        <f t="shared" si="239"/>
        <v/>
      </c>
      <c r="AZ648" s="10" t="str">
        <f t="shared" si="238"/>
        <v/>
      </c>
      <c r="BA648" s="10" t="str">
        <f t="shared" ref="BA648:BA711" si="241">AT648&amp;" "&amp;AU648</f>
        <v/>
      </c>
      <c r="BB648" s="10" t="str">
        <f>IFERROR(IF(AW648="","",VLOOKUP(AW648,SUSS!R:S,2,FALSE)),AY648*SUSS!$M$2)</f>
        <v/>
      </c>
      <c r="BC648" s="10" t="str">
        <f t="shared" si="240"/>
        <v/>
      </c>
    </row>
    <row r="649" spans="29:55">
      <c r="AC649" s="10" t="str">
        <f t="shared" si="221"/>
        <v/>
      </c>
      <c r="AD649" s="10" t="str">
        <f t="shared" si="222"/>
        <v/>
      </c>
      <c r="AE649" s="10" t="str">
        <f t="shared" si="223"/>
        <v/>
      </c>
      <c r="AF649" s="10" t="str">
        <f t="shared" si="224"/>
        <v/>
      </c>
      <c r="AG649" s="10" t="str">
        <f t="shared" si="225"/>
        <v/>
      </c>
      <c r="AH649" s="10" t="str">
        <f t="shared" si="226"/>
        <v/>
      </c>
      <c r="AI649" s="10" t="str">
        <f t="shared" si="227"/>
        <v/>
      </c>
      <c r="AJ649" s="10" t="str">
        <f t="shared" si="228"/>
        <v/>
      </c>
      <c r="AK649" s="10" t="str">
        <f t="shared" si="229"/>
        <v/>
      </c>
      <c r="AN649" s="10" t="str">
        <f t="shared" si="230"/>
        <v/>
      </c>
      <c r="AO649" s="10" t="str">
        <f t="shared" si="231"/>
        <v/>
      </c>
      <c r="AP649" s="10" t="str">
        <f t="shared" si="232"/>
        <v/>
      </c>
      <c r="AT649" s="10" t="str">
        <f t="shared" si="233"/>
        <v/>
      </c>
      <c r="AU649" s="10" t="str">
        <f t="shared" si="234"/>
        <v/>
      </c>
      <c r="AV649" s="10" t="str">
        <f t="shared" si="235"/>
        <v/>
      </c>
      <c r="AW649" s="10" t="str">
        <f t="shared" si="236"/>
        <v/>
      </c>
      <c r="AX649" s="10" t="str">
        <f t="shared" si="237"/>
        <v/>
      </c>
      <c r="AY649" s="10" t="str">
        <f t="shared" si="239"/>
        <v/>
      </c>
      <c r="AZ649" s="10" t="str">
        <f t="shared" si="238"/>
        <v/>
      </c>
      <c r="BA649" s="10" t="str">
        <f t="shared" si="241"/>
        <v/>
      </c>
      <c r="BB649" s="10" t="str">
        <f>IFERROR(IF(AW649="","",VLOOKUP(AW649,SUSS!R:S,2,FALSE)),AY649*SUSS!$M$2)</f>
        <v/>
      </c>
      <c r="BC649" s="10" t="str">
        <f t="shared" si="240"/>
        <v/>
      </c>
    </row>
    <row r="650" spans="29:55">
      <c r="AC650" s="10" t="str">
        <f t="shared" si="221"/>
        <v/>
      </c>
      <c r="AD650" s="10" t="str">
        <f t="shared" si="222"/>
        <v/>
      </c>
      <c r="AE650" s="10" t="str">
        <f t="shared" si="223"/>
        <v/>
      </c>
      <c r="AF650" s="10" t="str">
        <f t="shared" si="224"/>
        <v/>
      </c>
      <c r="AG650" s="10" t="str">
        <f t="shared" si="225"/>
        <v/>
      </c>
      <c r="AH650" s="10" t="str">
        <f t="shared" si="226"/>
        <v/>
      </c>
      <c r="AI650" s="10" t="str">
        <f t="shared" si="227"/>
        <v/>
      </c>
      <c r="AJ650" s="10" t="str">
        <f t="shared" si="228"/>
        <v/>
      </c>
      <c r="AK650" s="10" t="str">
        <f t="shared" si="229"/>
        <v/>
      </c>
      <c r="AN650" s="10" t="str">
        <f t="shared" si="230"/>
        <v/>
      </c>
      <c r="AO650" s="10" t="str">
        <f t="shared" si="231"/>
        <v/>
      </c>
      <c r="AP650" s="10" t="str">
        <f t="shared" si="232"/>
        <v/>
      </c>
      <c r="AT650" s="10" t="str">
        <f t="shared" si="233"/>
        <v/>
      </c>
      <c r="AU650" s="10" t="str">
        <f t="shared" si="234"/>
        <v/>
      </c>
      <c r="AV650" s="10" t="str">
        <f t="shared" si="235"/>
        <v/>
      </c>
      <c r="AW650" s="10" t="str">
        <f t="shared" si="236"/>
        <v/>
      </c>
      <c r="AX650" s="10" t="str">
        <f t="shared" si="237"/>
        <v/>
      </c>
      <c r="AY650" s="10" t="str">
        <f t="shared" si="239"/>
        <v/>
      </c>
      <c r="AZ650" s="10" t="str">
        <f t="shared" si="238"/>
        <v/>
      </c>
      <c r="BA650" s="10" t="str">
        <f t="shared" si="241"/>
        <v/>
      </c>
      <c r="BB650" s="10" t="str">
        <f>IFERROR(IF(AW650="","",VLOOKUP(AW650,SUSS!R:S,2,FALSE)),AY650*SUSS!$M$2)</f>
        <v/>
      </c>
      <c r="BC650" s="10" t="str">
        <f t="shared" si="240"/>
        <v/>
      </c>
    </row>
    <row r="651" spans="29:55">
      <c r="AC651" s="10" t="str">
        <f t="shared" si="221"/>
        <v/>
      </c>
      <c r="AD651" s="10" t="str">
        <f t="shared" si="222"/>
        <v/>
      </c>
      <c r="AE651" s="10" t="str">
        <f t="shared" si="223"/>
        <v/>
      </c>
      <c r="AF651" s="10" t="str">
        <f t="shared" si="224"/>
        <v/>
      </c>
      <c r="AG651" s="10" t="str">
        <f t="shared" si="225"/>
        <v/>
      </c>
      <c r="AH651" s="10" t="str">
        <f t="shared" si="226"/>
        <v/>
      </c>
      <c r="AI651" s="10" t="str">
        <f t="shared" si="227"/>
        <v/>
      </c>
      <c r="AJ651" s="10" t="str">
        <f t="shared" si="228"/>
        <v/>
      </c>
      <c r="AK651" s="10" t="str">
        <f t="shared" si="229"/>
        <v/>
      </c>
      <c r="AN651" s="10" t="str">
        <f t="shared" si="230"/>
        <v/>
      </c>
      <c r="AO651" s="10" t="str">
        <f t="shared" si="231"/>
        <v/>
      </c>
      <c r="AP651" s="10" t="str">
        <f t="shared" si="232"/>
        <v/>
      </c>
      <c r="AT651" s="10" t="str">
        <f t="shared" si="233"/>
        <v/>
      </c>
      <c r="AU651" s="10" t="str">
        <f t="shared" si="234"/>
        <v/>
      </c>
      <c r="AV651" s="10" t="str">
        <f t="shared" si="235"/>
        <v/>
      </c>
      <c r="AW651" s="10" t="str">
        <f t="shared" si="236"/>
        <v/>
      </c>
      <c r="AX651" s="10" t="str">
        <f t="shared" si="237"/>
        <v/>
      </c>
      <c r="AY651" s="10" t="str">
        <f t="shared" si="239"/>
        <v/>
      </c>
      <c r="AZ651" s="10" t="str">
        <f t="shared" si="238"/>
        <v/>
      </c>
      <c r="BA651" s="10" t="str">
        <f t="shared" si="241"/>
        <v/>
      </c>
      <c r="BB651" s="10" t="str">
        <f>IFERROR(IF(AW651="","",VLOOKUP(AW651,SUSS!R:S,2,FALSE)),AY651*SUSS!$M$2)</f>
        <v/>
      </c>
      <c r="BC651" s="10" t="str">
        <f t="shared" si="240"/>
        <v/>
      </c>
    </row>
    <row r="652" spans="29:55">
      <c r="AC652" s="10" t="str">
        <f t="shared" si="221"/>
        <v/>
      </c>
      <c r="AD652" s="10" t="str">
        <f t="shared" si="222"/>
        <v/>
      </c>
      <c r="AE652" s="10" t="str">
        <f t="shared" si="223"/>
        <v/>
      </c>
      <c r="AF652" s="10" t="str">
        <f t="shared" si="224"/>
        <v/>
      </c>
      <c r="AG652" s="10" t="str">
        <f t="shared" si="225"/>
        <v/>
      </c>
      <c r="AH652" s="10" t="str">
        <f t="shared" si="226"/>
        <v/>
      </c>
      <c r="AI652" s="10" t="str">
        <f t="shared" si="227"/>
        <v/>
      </c>
      <c r="AJ652" s="10" t="str">
        <f t="shared" si="228"/>
        <v/>
      </c>
      <c r="AK652" s="10" t="str">
        <f t="shared" si="229"/>
        <v/>
      </c>
      <c r="AN652" s="10" t="str">
        <f t="shared" si="230"/>
        <v/>
      </c>
      <c r="AO652" s="10" t="str">
        <f t="shared" si="231"/>
        <v/>
      </c>
      <c r="AP652" s="10" t="str">
        <f t="shared" si="232"/>
        <v/>
      </c>
      <c r="AT652" s="10" t="str">
        <f t="shared" si="233"/>
        <v/>
      </c>
      <c r="AU652" s="10" t="str">
        <f t="shared" si="234"/>
        <v/>
      </c>
      <c r="AV652" s="10" t="str">
        <f t="shared" si="235"/>
        <v/>
      </c>
      <c r="AW652" s="10" t="str">
        <f t="shared" si="236"/>
        <v/>
      </c>
      <c r="AX652" s="10" t="str">
        <f t="shared" si="237"/>
        <v/>
      </c>
      <c r="AY652" s="10" t="str">
        <f t="shared" si="239"/>
        <v/>
      </c>
      <c r="AZ652" s="10" t="str">
        <f t="shared" si="238"/>
        <v/>
      </c>
      <c r="BA652" s="10" t="str">
        <f t="shared" si="241"/>
        <v/>
      </c>
      <c r="BB652" s="10" t="str">
        <f>IFERROR(IF(AW652="","",VLOOKUP(AW652,SUSS!R:S,2,FALSE)),AY652*SUSS!$M$2)</f>
        <v/>
      </c>
      <c r="BC652" s="10" t="str">
        <f t="shared" si="240"/>
        <v/>
      </c>
    </row>
    <row r="653" spans="29:55">
      <c r="AC653" s="10" t="str">
        <f t="shared" si="221"/>
        <v/>
      </c>
      <c r="AD653" s="10" t="str">
        <f t="shared" si="222"/>
        <v/>
      </c>
      <c r="AE653" s="10" t="str">
        <f t="shared" si="223"/>
        <v/>
      </c>
      <c r="AF653" s="10" t="str">
        <f t="shared" si="224"/>
        <v/>
      </c>
      <c r="AG653" s="10" t="str">
        <f t="shared" si="225"/>
        <v/>
      </c>
      <c r="AH653" s="10" t="str">
        <f t="shared" si="226"/>
        <v/>
      </c>
      <c r="AI653" s="10" t="str">
        <f t="shared" si="227"/>
        <v/>
      </c>
      <c r="AJ653" s="10" t="str">
        <f t="shared" si="228"/>
        <v/>
      </c>
      <c r="AK653" s="10" t="str">
        <f t="shared" si="229"/>
        <v/>
      </c>
      <c r="AN653" s="10" t="str">
        <f t="shared" si="230"/>
        <v/>
      </c>
      <c r="AO653" s="10" t="str">
        <f t="shared" si="231"/>
        <v/>
      </c>
      <c r="AP653" s="10" t="str">
        <f t="shared" si="232"/>
        <v/>
      </c>
      <c r="AT653" s="10" t="str">
        <f t="shared" si="233"/>
        <v/>
      </c>
      <c r="AU653" s="10" t="str">
        <f t="shared" si="234"/>
        <v/>
      </c>
      <c r="AV653" s="10" t="str">
        <f t="shared" si="235"/>
        <v/>
      </c>
      <c r="AW653" s="10" t="str">
        <f t="shared" si="236"/>
        <v/>
      </c>
      <c r="AX653" s="10" t="str">
        <f t="shared" si="237"/>
        <v/>
      </c>
      <c r="AY653" s="10" t="str">
        <f t="shared" si="239"/>
        <v/>
      </c>
      <c r="AZ653" s="10" t="str">
        <f t="shared" si="238"/>
        <v/>
      </c>
      <c r="BA653" s="10" t="str">
        <f t="shared" si="241"/>
        <v/>
      </c>
      <c r="BB653" s="10" t="str">
        <f>IFERROR(IF(AW653="","",VLOOKUP(AW653,SUSS!R:S,2,FALSE)),AY653*SUSS!$M$2)</f>
        <v/>
      </c>
      <c r="BC653" s="10" t="str">
        <f t="shared" si="240"/>
        <v/>
      </c>
    </row>
    <row r="654" spans="29:55">
      <c r="AC654" s="10" t="str">
        <f t="shared" si="221"/>
        <v/>
      </c>
      <c r="AD654" s="10" t="str">
        <f t="shared" si="222"/>
        <v/>
      </c>
      <c r="AE654" s="10" t="str">
        <f t="shared" si="223"/>
        <v/>
      </c>
      <c r="AF654" s="10" t="str">
        <f t="shared" si="224"/>
        <v/>
      </c>
      <c r="AG654" s="10" t="str">
        <f t="shared" si="225"/>
        <v/>
      </c>
      <c r="AH654" s="10" t="str">
        <f t="shared" si="226"/>
        <v/>
      </c>
      <c r="AI654" s="10" t="str">
        <f t="shared" si="227"/>
        <v/>
      </c>
      <c r="AJ654" s="10" t="str">
        <f t="shared" si="228"/>
        <v/>
      </c>
      <c r="AK654" s="10" t="str">
        <f t="shared" si="229"/>
        <v/>
      </c>
      <c r="AN654" s="10" t="str">
        <f t="shared" si="230"/>
        <v/>
      </c>
      <c r="AO654" s="10" t="str">
        <f t="shared" si="231"/>
        <v/>
      </c>
      <c r="AP654" s="10" t="str">
        <f t="shared" si="232"/>
        <v/>
      </c>
      <c r="AT654" s="10" t="str">
        <f t="shared" si="233"/>
        <v/>
      </c>
      <c r="AU654" s="10" t="str">
        <f t="shared" si="234"/>
        <v/>
      </c>
      <c r="AV654" s="10" t="str">
        <f t="shared" si="235"/>
        <v/>
      </c>
      <c r="AW654" s="10" t="str">
        <f t="shared" si="236"/>
        <v/>
      </c>
      <c r="AX654" s="10" t="str">
        <f t="shared" si="237"/>
        <v/>
      </c>
      <c r="AY654" s="10" t="str">
        <f t="shared" si="239"/>
        <v/>
      </c>
      <c r="AZ654" s="10" t="str">
        <f t="shared" si="238"/>
        <v/>
      </c>
      <c r="BA654" s="10" t="str">
        <f t="shared" si="241"/>
        <v/>
      </c>
      <c r="BB654" s="10" t="str">
        <f>IFERROR(IF(AW654="","",VLOOKUP(AW654,SUSS!R:S,2,FALSE)),AY654*SUSS!$M$2)</f>
        <v/>
      </c>
      <c r="BC654" s="10" t="str">
        <f t="shared" si="240"/>
        <v/>
      </c>
    </row>
    <row r="655" spans="29:55">
      <c r="AC655" s="10" t="str">
        <f t="shared" si="221"/>
        <v/>
      </c>
      <c r="AD655" s="10" t="str">
        <f t="shared" si="222"/>
        <v/>
      </c>
      <c r="AE655" s="10" t="str">
        <f t="shared" si="223"/>
        <v/>
      </c>
      <c r="AF655" s="10" t="str">
        <f t="shared" si="224"/>
        <v/>
      </c>
      <c r="AG655" s="10" t="str">
        <f t="shared" si="225"/>
        <v/>
      </c>
      <c r="AH655" s="10" t="str">
        <f t="shared" si="226"/>
        <v/>
      </c>
      <c r="AI655" s="10" t="str">
        <f t="shared" si="227"/>
        <v/>
      </c>
      <c r="AJ655" s="10" t="str">
        <f t="shared" si="228"/>
        <v/>
      </c>
      <c r="AK655" s="10" t="str">
        <f t="shared" si="229"/>
        <v/>
      </c>
      <c r="AN655" s="10" t="str">
        <f t="shared" si="230"/>
        <v/>
      </c>
      <c r="AO655" s="10" t="str">
        <f t="shared" si="231"/>
        <v/>
      </c>
      <c r="AP655" s="10" t="str">
        <f t="shared" si="232"/>
        <v/>
      </c>
      <c r="AT655" s="10" t="str">
        <f t="shared" si="233"/>
        <v/>
      </c>
      <c r="AU655" s="10" t="str">
        <f t="shared" si="234"/>
        <v/>
      </c>
      <c r="AV655" s="10" t="str">
        <f t="shared" si="235"/>
        <v/>
      </c>
      <c r="AW655" s="10" t="str">
        <f t="shared" si="236"/>
        <v/>
      </c>
      <c r="AX655" s="10" t="str">
        <f t="shared" si="237"/>
        <v/>
      </c>
      <c r="AY655" s="10" t="str">
        <f t="shared" si="239"/>
        <v/>
      </c>
      <c r="AZ655" s="10" t="str">
        <f t="shared" si="238"/>
        <v/>
      </c>
      <c r="BA655" s="10" t="str">
        <f t="shared" si="241"/>
        <v/>
      </c>
      <c r="BB655" s="10" t="str">
        <f>IFERROR(IF(AW655="","",VLOOKUP(AW655,SUSS!R:S,2,FALSE)),AY655*SUSS!$M$2)</f>
        <v/>
      </c>
      <c r="BC655" s="10" t="str">
        <f t="shared" si="240"/>
        <v/>
      </c>
    </row>
    <row r="656" spans="29:55">
      <c r="AC656" s="10" t="str">
        <f t="shared" si="221"/>
        <v/>
      </c>
      <c r="AD656" s="10" t="str">
        <f t="shared" si="222"/>
        <v/>
      </c>
      <c r="AE656" s="10" t="str">
        <f t="shared" si="223"/>
        <v/>
      </c>
      <c r="AF656" s="10" t="str">
        <f t="shared" si="224"/>
        <v/>
      </c>
      <c r="AG656" s="10" t="str">
        <f t="shared" si="225"/>
        <v/>
      </c>
      <c r="AH656" s="10" t="str">
        <f t="shared" si="226"/>
        <v/>
      </c>
      <c r="AI656" s="10" t="str">
        <f t="shared" si="227"/>
        <v/>
      </c>
      <c r="AJ656" s="10" t="str">
        <f t="shared" si="228"/>
        <v/>
      </c>
      <c r="AK656" s="10" t="str">
        <f t="shared" si="229"/>
        <v/>
      </c>
      <c r="AN656" s="10" t="str">
        <f t="shared" si="230"/>
        <v/>
      </c>
      <c r="AO656" s="10" t="str">
        <f t="shared" si="231"/>
        <v/>
      </c>
      <c r="AP656" s="10" t="str">
        <f t="shared" si="232"/>
        <v/>
      </c>
      <c r="AT656" s="10" t="str">
        <f t="shared" si="233"/>
        <v/>
      </c>
      <c r="AU656" s="10" t="str">
        <f t="shared" si="234"/>
        <v/>
      </c>
      <c r="AV656" s="10" t="str">
        <f t="shared" si="235"/>
        <v/>
      </c>
      <c r="AW656" s="10" t="str">
        <f t="shared" si="236"/>
        <v/>
      </c>
      <c r="AX656" s="10" t="str">
        <f t="shared" si="237"/>
        <v/>
      </c>
      <c r="AY656" s="10" t="str">
        <f t="shared" si="239"/>
        <v/>
      </c>
      <c r="AZ656" s="10" t="str">
        <f t="shared" si="238"/>
        <v/>
      </c>
      <c r="BA656" s="10" t="str">
        <f t="shared" si="241"/>
        <v/>
      </c>
      <c r="BB656" s="10" t="str">
        <f>IFERROR(IF(AW656="","",VLOOKUP(AW656,SUSS!R:S,2,FALSE)),AY656*SUSS!$M$2)</f>
        <v/>
      </c>
      <c r="BC656" s="10" t="str">
        <f t="shared" si="240"/>
        <v/>
      </c>
    </row>
    <row r="657" spans="29:55">
      <c r="AC657" s="10" t="str">
        <f t="shared" si="221"/>
        <v/>
      </c>
      <c r="AD657" s="10" t="str">
        <f t="shared" si="222"/>
        <v/>
      </c>
      <c r="AE657" s="10" t="str">
        <f t="shared" si="223"/>
        <v/>
      </c>
      <c r="AF657" s="10" t="str">
        <f t="shared" si="224"/>
        <v/>
      </c>
      <c r="AG657" s="10" t="str">
        <f t="shared" si="225"/>
        <v/>
      </c>
      <c r="AH657" s="10" t="str">
        <f t="shared" si="226"/>
        <v/>
      </c>
      <c r="AI657" s="10" t="str">
        <f t="shared" si="227"/>
        <v/>
      </c>
      <c r="AJ657" s="10" t="str">
        <f t="shared" si="228"/>
        <v/>
      </c>
      <c r="AK657" s="10" t="str">
        <f t="shared" si="229"/>
        <v/>
      </c>
      <c r="AN657" s="10" t="str">
        <f t="shared" si="230"/>
        <v/>
      </c>
      <c r="AO657" s="10" t="str">
        <f t="shared" si="231"/>
        <v/>
      </c>
      <c r="AP657" s="10" t="str">
        <f t="shared" si="232"/>
        <v/>
      </c>
      <c r="AT657" s="10" t="str">
        <f t="shared" si="233"/>
        <v/>
      </c>
      <c r="AU657" s="10" t="str">
        <f t="shared" si="234"/>
        <v/>
      </c>
      <c r="AV657" s="10" t="str">
        <f t="shared" si="235"/>
        <v/>
      </c>
      <c r="AW657" s="10" t="str">
        <f t="shared" si="236"/>
        <v/>
      </c>
      <c r="AX657" s="10" t="str">
        <f t="shared" si="237"/>
        <v/>
      </c>
      <c r="AY657" s="10" t="str">
        <f t="shared" si="239"/>
        <v/>
      </c>
      <c r="AZ657" s="10" t="str">
        <f t="shared" si="238"/>
        <v/>
      </c>
      <c r="BA657" s="10" t="str">
        <f t="shared" si="241"/>
        <v/>
      </c>
      <c r="BB657" s="10" t="str">
        <f>IFERROR(IF(AW657="","",VLOOKUP(AW657,SUSS!R:S,2,FALSE)),AY657*SUSS!$M$2)</f>
        <v/>
      </c>
      <c r="BC657" s="10" t="str">
        <f t="shared" si="240"/>
        <v/>
      </c>
    </row>
    <row r="658" spans="29:55">
      <c r="AC658" s="10" t="str">
        <f t="shared" si="221"/>
        <v/>
      </c>
      <c r="AD658" s="10" t="str">
        <f t="shared" si="222"/>
        <v/>
      </c>
      <c r="AE658" s="10" t="str">
        <f t="shared" si="223"/>
        <v/>
      </c>
      <c r="AF658" s="10" t="str">
        <f t="shared" si="224"/>
        <v/>
      </c>
      <c r="AG658" s="10" t="str">
        <f t="shared" si="225"/>
        <v/>
      </c>
      <c r="AH658" s="10" t="str">
        <f t="shared" si="226"/>
        <v/>
      </c>
      <c r="AI658" s="10" t="str">
        <f t="shared" si="227"/>
        <v/>
      </c>
      <c r="AJ658" s="10" t="str">
        <f t="shared" si="228"/>
        <v/>
      </c>
      <c r="AK658" s="10" t="str">
        <f t="shared" si="229"/>
        <v/>
      </c>
      <c r="AN658" s="10" t="str">
        <f t="shared" si="230"/>
        <v/>
      </c>
      <c r="AO658" s="10" t="str">
        <f t="shared" si="231"/>
        <v/>
      </c>
      <c r="AP658" s="10" t="str">
        <f t="shared" si="232"/>
        <v/>
      </c>
      <c r="AT658" s="10" t="str">
        <f t="shared" si="233"/>
        <v/>
      </c>
      <c r="AU658" s="10" t="str">
        <f t="shared" si="234"/>
        <v/>
      </c>
      <c r="AV658" s="10" t="str">
        <f t="shared" si="235"/>
        <v/>
      </c>
      <c r="AW658" s="10" t="str">
        <f t="shared" si="236"/>
        <v/>
      </c>
      <c r="AX658" s="10" t="str">
        <f t="shared" si="237"/>
        <v/>
      </c>
      <c r="AY658" s="10" t="str">
        <f t="shared" si="239"/>
        <v/>
      </c>
      <c r="AZ658" s="10" t="str">
        <f t="shared" si="238"/>
        <v/>
      </c>
      <c r="BA658" s="10" t="str">
        <f t="shared" si="241"/>
        <v/>
      </c>
      <c r="BB658" s="10" t="str">
        <f>IFERROR(IF(AW658="","",VLOOKUP(AW658,SUSS!R:S,2,FALSE)),AY658*SUSS!$M$2)</f>
        <v/>
      </c>
      <c r="BC658" s="10" t="str">
        <f t="shared" si="240"/>
        <v/>
      </c>
    </row>
    <row r="659" spans="29:55">
      <c r="AC659" s="10" t="str">
        <f t="shared" si="221"/>
        <v/>
      </c>
      <c r="AD659" s="10" t="str">
        <f t="shared" si="222"/>
        <v/>
      </c>
      <c r="AE659" s="10" t="str">
        <f t="shared" si="223"/>
        <v/>
      </c>
      <c r="AF659" s="10" t="str">
        <f t="shared" si="224"/>
        <v/>
      </c>
      <c r="AG659" s="10" t="str">
        <f t="shared" si="225"/>
        <v/>
      </c>
      <c r="AH659" s="10" t="str">
        <f t="shared" si="226"/>
        <v/>
      </c>
      <c r="AI659" s="10" t="str">
        <f t="shared" si="227"/>
        <v/>
      </c>
      <c r="AJ659" s="10" t="str">
        <f t="shared" si="228"/>
        <v/>
      </c>
      <c r="AK659" s="10" t="str">
        <f t="shared" si="229"/>
        <v/>
      </c>
      <c r="AN659" s="10" t="str">
        <f t="shared" si="230"/>
        <v/>
      </c>
      <c r="AO659" s="10" t="str">
        <f t="shared" si="231"/>
        <v/>
      </c>
      <c r="AP659" s="10" t="str">
        <f t="shared" si="232"/>
        <v/>
      </c>
      <c r="AT659" s="10" t="str">
        <f t="shared" si="233"/>
        <v/>
      </c>
      <c r="AU659" s="10" t="str">
        <f t="shared" si="234"/>
        <v/>
      </c>
      <c r="AV659" s="10" t="str">
        <f t="shared" si="235"/>
        <v/>
      </c>
      <c r="AW659" s="10" t="str">
        <f t="shared" si="236"/>
        <v/>
      </c>
      <c r="AX659" s="10" t="str">
        <f t="shared" si="237"/>
        <v/>
      </c>
      <c r="AY659" s="10" t="str">
        <f t="shared" si="239"/>
        <v/>
      </c>
      <c r="AZ659" s="10" t="str">
        <f t="shared" si="238"/>
        <v/>
      </c>
      <c r="BA659" s="10" t="str">
        <f t="shared" si="241"/>
        <v/>
      </c>
      <c r="BB659" s="10" t="str">
        <f>IFERROR(IF(AW659="","",VLOOKUP(AW659,SUSS!R:S,2,FALSE)),AY659*SUSS!$M$2)</f>
        <v/>
      </c>
      <c r="BC659" s="10" t="str">
        <f t="shared" si="240"/>
        <v/>
      </c>
    </row>
    <row r="660" spans="29:55">
      <c r="AC660" s="10" t="str">
        <f t="shared" si="221"/>
        <v/>
      </c>
      <c r="AD660" s="10" t="str">
        <f t="shared" si="222"/>
        <v/>
      </c>
      <c r="AE660" s="10" t="str">
        <f t="shared" si="223"/>
        <v/>
      </c>
      <c r="AF660" s="10" t="str">
        <f t="shared" si="224"/>
        <v/>
      </c>
      <c r="AG660" s="10" t="str">
        <f t="shared" si="225"/>
        <v/>
      </c>
      <c r="AH660" s="10" t="str">
        <f t="shared" si="226"/>
        <v/>
      </c>
      <c r="AI660" s="10" t="str">
        <f t="shared" si="227"/>
        <v/>
      </c>
      <c r="AJ660" s="10" t="str">
        <f t="shared" si="228"/>
        <v/>
      </c>
      <c r="AK660" s="10" t="str">
        <f t="shared" si="229"/>
        <v/>
      </c>
      <c r="AN660" s="10" t="str">
        <f t="shared" si="230"/>
        <v/>
      </c>
      <c r="AO660" s="10" t="str">
        <f t="shared" si="231"/>
        <v/>
      </c>
      <c r="AP660" s="10" t="str">
        <f t="shared" si="232"/>
        <v/>
      </c>
      <c r="AT660" s="10" t="str">
        <f t="shared" si="233"/>
        <v/>
      </c>
      <c r="AU660" s="10" t="str">
        <f t="shared" si="234"/>
        <v/>
      </c>
      <c r="AV660" s="10" t="str">
        <f t="shared" si="235"/>
        <v/>
      </c>
      <c r="AW660" s="10" t="str">
        <f t="shared" si="236"/>
        <v/>
      </c>
      <c r="AX660" s="10" t="str">
        <f t="shared" si="237"/>
        <v/>
      </c>
      <c r="AY660" s="10" t="str">
        <f t="shared" si="239"/>
        <v/>
      </c>
      <c r="AZ660" s="10" t="str">
        <f t="shared" si="238"/>
        <v/>
      </c>
      <c r="BA660" s="10" t="str">
        <f t="shared" si="241"/>
        <v/>
      </c>
      <c r="BB660" s="10" t="str">
        <f>IFERROR(IF(AW660="","",VLOOKUP(AW660,SUSS!R:S,2,FALSE)),AY660*SUSS!$M$2)</f>
        <v/>
      </c>
      <c r="BC660" s="10" t="str">
        <f t="shared" si="240"/>
        <v/>
      </c>
    </row>
    <row r="661" spans="29:55">
      <c r="AC661" s="10" t="str">
        <f t="shared" si="221"/>
        <v/>
      </c>
      <c r="AD661" s="10" t="str">
        <f t="shared" si="222"/>
        <v/>
      </c>
      <c r="AE661" s="10" t="str">
        <f t="shared" si="223"/>
        <v/>
      </c>
      <c r="AF661" s="10" t="str">
        <f t="shared" si="224"/>
        <v/>
      </c>
      <c r="AG661" s="10" t="str">
        <f t="shared" si="225"/>
        <v/>
      </c>
      <c r="AH661" s="10" t="str">
        <f t="shared" si="226"/>
        <v/>
      </c>
      <c r="AI661" s="10" t="str">
        <f t="shared" si="227"/>
        <v/>
      </c>
      <c r="AJ661" s="10" t="str">
        <f t="shared" si="228"/>
        <v/>
      </c>
      <c r="AK661" s="10" t="str">
        <f t="shared" si="229"/>
        <v/>
      </c>
      <c r="AN661" s="10" t="str">
        <f t="shared" si="230"/>
        <v/>
      </c>
      <c r="AO661" s="10" t="str">
        <f t="shared" si="231"/>
        <v/>
      </c>
      <c r="AP661" s="10" t="str">
        <f t="shared" si="232"/>
        <v/>
      </c>
      <c r="AT661" s="10" t="str">
        <f t="shared" si="233"/>
        <v/>
      </c>
      <c r="AU661" s="10" t="str">
        <f t="shared" si="234"/>
        <v/>
      </c>
      <c r="AV661" s="10" t="str">
        <f t="shared" si="235"/>
        <v/>
      </c>
      <c r="AW661" s="10" t="str">
        <f t="shared" si="236"/>
        <v/>
      </c>
      <c r="AX661" s="10" t="str">
        <f t="shared" si="237"/>
        <v/>
      </c>
      <c r="AY661" s="10" t="str">
        <f t="shared" si="239"/>
        <v/>
      </c>
      <c r="AZ661" s="10" t="str">
        <f t="shared" si="238"/>
        <v/>
      </c>
      <c r="BA661" s="10" t="str">
        <f t="shared" si="241"/>
        <v/>
      </c>
      <c r="BB661" s="10" t="str">
        <f>IFERROR(IF(AW661="","",VLOOKUP(AW661,SUSS!R:S,2,FALSE)),AY661*SUSS!$M$2)</f>
        <v/>
      </c>
      <c r="BC661" s="10" t="str">
        <f t="shared" si="240"/>
        <v/>
      </c>
    </row>
    <row r="662" spans="29:55">
      <c r="AC662" s="10" t="str">
        <f t="shared" si="221"/>
        <v/>
      </c>
      <c r="AD662" s="10" t="str">
        <f t="shared" si="222"/>
        <v/>
      </c>
      <c r="AE662" s="10" t="str">
        <f t="shared" si="223"/>
        <v/>
      </c>
      <c r="AF662" s="10" t="str">
        <f t="shared" si="224"/>
        <v/>
      </c>
      <c r="AG662" s="10" t="str">
        <f t="shared" si="225"/>
        <v/>
      </c>
      <c r="AH662" s="10" t="str">
        <f t="shared" si="226"/>
        <v/>
      </c>
      <c r="AI662" s="10" t="str">
        <f t="shared" si="227"/>
        <v/>
      </c>
      <c r="AJ662" s="10" t="str">
        <f t="shared" si="228"/>
        <v/>
      </c>
      <c r="AK662" s="10" t="str">
        <f t="shared" si="229"/>
        <v/>
      </c>
      <c r="AN662" s="10" t="str">
        <f t="shared" si="230"/>
        <v/>
      </c>
      <c r="AO662" s="10" t="str">
        <f t="shared" si="231"/>
        <v/>
      </c>
      <c r="AP662" s="10" t="str">
        <f t="shared" si="232"/>
        <v/>
      </c>
      <c r="AT662" s="10" t="str">
        <f t="shared" si="233"/>
        <v/>
      </c>
      <c r="AU662" s="10" t="str">
        <f t="shared" si="234"/>
        <v/>
      </c>
      <c r="AV662" s="10" t="str">
        <f t="shared" si="235"/>
        <v/>
      </c>
      <c r="AW662" s="10" t="str">
        <f t="shared" si="236"/>
        <v/>
      </c>
      <c r="AX662" s="10" t="str">
        <f t="shared" si="237"/>
        <v/>
      </c>
      <c r="AY662" s="10" t="str">
        <f t="shared" si="239"/>
        <v/>
      </c>
      <c r="AZ662" s="10" t="str">
        <f t="shared" si="238"/>
        <v/>
      </c>
      <c r="BA662" s="10" t="str">
        <f t="shared" si="241"/>
        <v/>
      </c>
      <c r="BB662" s="10" t="str">
        <f>IFERROR(IF(AW662="","",VLOOKUP(AW662,SUSS!R:S,2,FALSE)),AY662*SUSS!$M$2)</f>
        <v/>
      </c>
      <c r="BC662" s="10" t="str">
        <f t="shared" si="240"/>
        <v/>
      </c>
    </row>
    <row r="663" spans="29:55">
      <c r="AC663" s="10" t="str">
        <f t="shared" si="221"/>
        <v/>
      </c>
      <c r="AD663" s="10" t="str">
        <f t="shared" si="222"/>
        <v/>
      </c>
      <c r="AE663" s="10" t="str">
        <f t="shared" si="223"/>
        <v/>
      </c>
      <c r="AF663" s="10" t="str">
        <f t="shared" si="224"/>
        <v/>
      </c>
      <c r="AG663" s="10" t="str">
        <f t="shared" si="225"/>
        <v/>
      </c>
      <c r="AH663" s="10" t="str">
        <f t="shared" si="226"/>
        <v/>
      </c>
      <c r="AI663" s="10" t="str">
        <f t="shared" si="227"/>
        <v/>
      </c>
      <c r="AJ663" s="10" t="str">
        <f t="shared" si="228"/>
        <v/>
      </c>
      <c r="AK663" s="10" t="str">
        <f t="shared" si="229"/>
        <v/>
      </c>
      <c r="AN663" s="10" t="str">
        <f t="shared" si="230"/>
        <v/>
      </c>
      <c r="AO663" s="10" t="str">
        <f t="shared" si="231"/>
        <v/>
      </c>
      <c r="AP663" s="10" t="str">
        <f t="shared" si="232"/>
        <v/>
      </c>
      <c r="AT663" s="10" t="str">
        <f t="shared" si="233"/>
        <v/>
      </c>
      <c r="AU663" s="10" t="str">
        <f t="shared" si="234"/>
        <v/>
      </c>
      <c r="AV663" s="10" t="str">
        <f t="shared" si="235"/>
        <v/>
      </c>
      <c r="AW663" s="10" t="str">
        <f t="shared" si="236"/>
        <v/>
      </c>
      <c r="AX663" s="10" t="str">
        <f t="shared" si="237"/>
        <v/>
      </c>
      <c r="AY663" s="10" t="str">
        <f t="shared" si="239"/>
        <v/>
      </c>
      <c r="AZ663" s="10" t="str">
        <f t="shared" si="238"/>
        <v/>
      </c>
      <c r="BA663" s="10" t="str">
        <f t="shared" si="241"/>
        <v/>
      </c>
      <c r="BB663" s="10" t="str">
        <f>IFERROR(IF(AW663="","",VLOOKUP(AW663,SUSS!R:S,2,FALSE)),AY663*SUSS!$M$2)</f>
        <v/>
      </c>
      <c r="BC663" s="10" t="str">
        <f t="shared" si="240"/>
        <v/>
      </c>
    </row>
    <row r="664" spans="29:55">
      <c r="AC664" s="10" t="str">
        <f t="shared" si="221"/>
        <v/>
      </c>
      <c r="AD664" s="10" t="str">
        <f t="shared" si="222"/>
        <v/>
      </c>
      <c r="AE664" s="10" t="str">
        <f t="shared" si="223"/>
        <v/>
      </c>
      <c r="AF664" s="10" t="str">
        <f t="shared" si="224"/>
        <v/>
      </c>
      <c r="AG664" s="10" t="str">
        <f t="shared" si="225"/>
        <v/>
      </c>
      <c r="AH664" s="10" t="str">
        <f t="shared" si="226"/>
        <v/>
      </c>
      <c r="AI664" s="10" t="str">
        <f t="shared" si="227"/>
        <v/>
      </c>
      <c r="AJ664" s="10" t="str">
        <f t="shared" si="228"/>
        <v/>
      </c>
      <c r="AK664" s="10" t="str">
        <f t="shared" si="229"/>
        <v/>
      </c>
      <c r="AN664" s="10" t="str">
        <f t="shared" si="230"/>
        <v/>
      </c>
      <c r="AO664" s="10" t="str">
        <f t="shared" si="231"/>
        <v/>
      </c>
      <c r="AP664" s="10" t="str">
        <f t="shared" si="232"/>
        <v/>
      </c>
      <c r="AT664" s="10" t="str">
        <f t="shared" si="233"/>
        <v/>
      </c>
      <c r="AU664" s="10" t="str">
        <f t="shared" si="234"/>
        <v/>
      </c>
      <c r="AV664" s="10" t="str">
        <f t="shared" si="235"/>
        <v/>
      </c>
      <c r="AW664" s="10" t="str">
        <f t="shared" si="236"/>
        <v/>
      </c>
      <c r="AX664" s="10" t="str">
        <f t="shared" si="237"/>
        <v/>
      </c>
      <c r="AY664" s="10" t="str">
        <f t="shared" si="239"/>
        <v/>
      </c>
      <c r="AZ664" s="10" t="str">
        <f t="shared" si="238"/>
        <v/>
      </c>
      <c r="BA664" s="10" t="str">
        <f t="shared" si="241"/>
        <v/>
      </c>
      <c r="BB664" s="10" t="str">
        <f>IFERROR(IF(AW664="","",VLOOKUP(AW664,SUSS!R:S,2,FALSE)),AY664*SUSS!$M$2)</f>
        <v/>
      </c>
      <c r="BC664" s="10" t="str">
        <f t="shared" si="240"/>
        <v/>
      </c>
    </row>
    <row r="665" spans="29:55">
      <c r="AC665" s="10" t="str">
        <f t="shared" si="221"/>
        <v/>
      </c>
      <c r="AD665" s="10" t="str">
        <f t="shared" si="222"/>
        <v/>
      </c>
      <c r="AE665" s="10" t="str">
        <f t="shared" si="223"/>
        <v/>
      </c>
      <c r="AF665" s="10" t="str">
        <f t="shared" si="224"/>
        <v/>
      </c>
      <c r="AG665" s="10" t="str">
        <f t="shared" si="225"/>
        <v/>
      </c>
      <c r="AH665" s="10" t="str">
        <f t="shared" si="226"/>
        <v/>
      </c>
      <c r="AI665" s="10" t="str">
        <f t="shared" si="227"/>
        <v/>
      </c>
      <c r="AJ665" s="10" t="str">
        <f t="shared" si="228"/>
        <v/>
      </c>
      <c r="AK665" s="10" t="str">
        <f t="shared" si="229"/>
        <v/>
      </c>
      <c r="AN665" s="10" t="str">
        <f t="shared" si="230"/>
        <v/>
      </c>
      <c r="AO665" s="10" t="str">
        <f t="shared" si="231"/>
        <v/>
      </c>
      <c r="AP665" s="10" t="str">
        <f t="shared" si="232"/>
        <v/>
      </c>
      <c r="AT665" s="10" t="str">
        <f t="shared" si="233"/>
        <v/>
      </c>
      <c r="AU665" s="10" t="str">
        <f t="shared" si="234"/>
        <v/>
      </c>
      <c r="AV665" s="10" t="str">
        <f t="shared" si="235"/>
        <v/>
      </c>
      <c r="AW665" s="10" t="str">
        <f t="shared" si="236"/>
        <v/>
      </c>
      <c r="AX665" s="10" t="str">
        <f t="shared" si="237"/>
        <v/>
      </c>
      <c r="AY665" s="10" t="str">
        <f t="shared" si="239"/>
        <v/>
      </c>
      <c r="AZ665" s="10" t="str">
        <f t="shared" si="238"/>
        <v/>
      </c>
      <c r="BA665" s="10" t="str">
        <f t="shared" si="241"/>
        <v/>
      </c>
      <c r="BB665" s="10" t="str">
        <f>IFERROR(IF(AW665="","",VLOOKUP(AW665,SUSS!R:S,2,FALSE)),AY665*SUSS!$M$2)</f>
        <v/>
      </c>
      <c r="BC665" s="10" t="str">
        <f t="shared" si="240"/>
        <v/>
      </c>
    </row>
    <row r="666" spans="29:55">
      <c r="AC666" s="10" t="str">
        <f t="shared" si="221"/>
        <v/>
      </c>
      <c r="AD666" s="10" t="str">
        <f t="shared" si="222"/>
        <v/>
      </c>
      <c r="AE666" s="10" t="str">
        <f t="shared" si="223"/>
        <v/>
      </c>
      <c r="AF666" s="10" t="str">
        <f t="shared" si="224"/>
        <v/>
      </c>
      <c r="AG666" s="10" t="str">
        <f t="shared" si="225"/>
        <v/>
      </c>
      <c r="AH666" s="10" t="str">
        <f t="shared" si="226"/>
        <v/>
      </c>
      <c r="AI666" s="10" t="str">
        <f t="shared" si="227"/>
        <v/>
      </c>
      <c r="AJ666" s="10" t="str">
        <f t="shared" si="228"/>
        <v/>
      </c>
      <c r="AK666" s="10" t="str">
        <f t="shared" si="229"/>
        <v/>
      </c>
      <c r="AN666" s="10" t="str">
        <f t="shared" si="230"/>
        <v/>
      </c>
      <c r="AO666" s="10" t="str">
        <f t="shared" si="231"/>
        <v/>
      </c>
      <c r="AP666" s="10" t="str">
        <f t="shared" si="232"/>
        <v/>
      </c>
      <c r="AT666" s="10" t="str">
        <f t="shared" si="233"/>
        <v/>
      </c>
      <c r="AU666" s="10" t="str">
        <f t="shared" si="234"/>
        <v/>
      </c>
      <c r="AV666" s="10" t="str">
        <f t="shared" si="235"/>
        <v/>
      </c>
      <c r="AW666" s="10" t="str">
        <f t="shared" si="236"/>
        <v/>
      </c>
      <c r="AX666" s="10" t="str">
        <f t="shared" si="237"/>
        <v/>
      </c>
      <c r="AY666" s="10" t="str">
        <f t="shared" si="239"/>
        <v/>
      </c>
      <c r="AZ666" s="10" t="str">
        <f t="shared" si="238"/>
        <v/>
      </c>
      <c r="BA666" s="10" t="str">
        <f t="shared" si="241"/>
        <v/>
      </c>
      <c r="BB666" s="10" t="str">
        <f>IFERROR(IF(AW666="","",VLOOKUP(AW666,SUSS!R:S,2,FALSE)),AY666*SUSS!$M$2)</f>
        <v/>
      </c>
      <c r="BC666" s="10" t="str">
        <f t="shared" si="240"/>
        <v/>
      </c>
    </row>
    <row r="667" spans="29:55">
      <c r="AC667" s="10" t="str">
        <f t="shared" si="221"/>
        <v/>
      </c>
      <c r="AD667" s="10" t="str">
        <f t="shared" si="222"/>
        <v/>
      </c>
      <c r="AE667" s="10" t="str">
        <f t="shared" si="223"/>
        <v/>
      </c>
      <c r="AF667" s="10" t="str">
        <f t="shared" si="224"/>
        <v/>
      </c>
      <c r="AG667" s="10" t="str">
        <f t="shared" si="225"/>
        <v/>
      </c>
      <c r="AH667" s="10" t="str">
        <f t="shared" si="226"/>
        <v/>
      </c>
      <c r="AI667" s="10" t="str">
        <f t="shared" si="227"/>
        <v/>
      </c>
      <c r="AJ667" s="10" t="str">
        <f t="shared" si="228"/>
        <v/>
      </c>
      <c r="AK667" s="10" t="str">
        <f t="shared" si="229"/>
        <v/>
      </c>
      <c r="AN667" s="10" t="str">
        <f t="shared" si="230"/>
        <v/>
      </c>
      <c r="AO667" s="10" t="str">
        <f t="shared" si="231"/>
        <v/>
      </c>
      <c r="AP667" s="10" t="str">
        <f t="shared" si="232"/>
        <v/>
      </c>
      <c r="AT667" s="10" t="str">
        <f t="shared" si="233"/>
        <v/>
      </c>
      <c r="AU667" s="10" t="str">
        <f t="shared" si="234"/>
        <v/>
      </c>
      <c r="AV667" s="10" t="str">
        <f t="shared" si="235"/>
        <v/>
      </c>
      <c r="AW667" s="10" t="str">
        <f t="shared" si="236"/>
        <v/>
      </c>
      <c r="AX667" s="10" t="str">
        <f t="shared" si="237"/>
        <v/>
      </c>
      <c r="AY667" s="10" t="str">
        <f t="shared" si="239"/>
        <v/>
      </c>
      <c r="AZ667" s="10" t="str">
        <f t="shared" si="238"/>
        <v/>
      </c>
      <c r="BA667" s="10" t="str">
        <f t="shared" si="241"/>
        <v/>
      </c>
      <c r="BB667" s="10" t="str">
        <f>IFERROR(IF(AW667="","",VLOOKUP(AW667,SUSS!R:S,2,FALSE)),AY667*SUSS!$M$2)</f>
        <v/>
      </c>
      <c r="BC667" s="10" t="str">
        <f t="shared" si="240"/>
        <v/>
      </c>
    </row>
    <row r="668" spans="29:55">
      <c r="AC668" s="10" t="str">
        <f t="shared" si="221"/>
        <v/>
      </c>
      <c r="AD668" s="10" t="str">
        <f t="shared" si="222"/>
        <v/>
      </c>
      <c r="AE668" s="10" t="str">
        <f t="shared" si="223"/>
        <v/>
      </c>
      <c r="AF668" s="10" t="str">
        <f t="shared" si="224"/>
        <v/>
      </c>
      <c r="AG668" s="10" t="str">
        <f t="shared" si="225"/>
        <v/>
      </c>
      <c r="AH668" s="10" t="str">
        <f t="shared" si="226"/>
        <v/>
      </c>
      <c r="AI668" s="10" t="str">
        <f t="shared" si="227"/>
        <v/>
      </c>
      <c r="AJ668" s="10" t="str">
        <f t="shared" si="228"/>
        <v/>
      </c>
      <c r="AK668" s="10" t="str">
        <f t="shared" si="229"/>
        <v/>
      </c>
      <c r="AN668" s="10" t="str">
        <f t="shared" si="230"/>
        <v/>
      </c>
      <c r="AO668" s="10" t="str">
        <f t="shared" si="231"/>
        <v/>
      </c>
      <c r="AP668" s="10" t="str">
        <f t="shared" si="232"/>
        <v/>
      </c>
      <c r="AT668" s="10" t="str">
        <f t="shared" si="233"/>
        <v/>
      </c>
      <c r="AU668" s="10" t="str">
        <f t="shared" si="234"/>
        <v/>
      </c>
      <c r="AV668" s="10" t="str">
        <f t="shared" si="235"/>
        <v/>
      </c>
      <c r="AW668" s="10" t="str">
        <f t="shared" si="236"/>
        <v/>
      </c>
      <c r="AX668" s="10" t="str">
        <f t="shared" si="237"/>
        <v/>
      </c>
      <c r="AY668" s="10" t="str">
        <f t="shared" si="239"/>
        <v/>
      </c>
      <c r="AZ668" s="10" t="str">
        <f t="shared" si="238"/>
        <v/>
      </c>
      <c r="BA668" s="10" t="str">
        <f t="shared" si="241"/>
        <v/>
      </c>
      <c r="BB668" s="10" t="str">
        <f>IFERROR(IF(AW668="","",VLOOKUP(AW668,SUSS!R:S,2,FALSE)),AY668*SUSS!$M$2)</f>
        <v/>
      </c>
      <c r="BC668" s="10" t="str">
        <f t="shared" si="240"/>
        <v/>
      </c>
    </row>
    <row r="669" spans="29:55">
      <c r="AC669" s="10" t="str">
        <f t="shared" si="221"/>
        <v/>
      </c>
      <c r="AD669" s="10" t="str">
        <f t="shared" si="222"/>
        <v/>
      </c>
      <c r="AE669" s="10" t="str">
        <f t="shared" si="223"/>
        <v/>
      </c>
      <c r="AF669" s="10" t="str">
        <f t="shared" si="224"/>
        <v/>
      </c>
      <c r="AG669" s="10" t="str">
        <f t="shared" si="225"/>
        <v/>
      </c>
      <c r="AH669" s="10" t="str">
        <f t="shared" si="226"/>
        <v/>
      </c>
      <c r="AI669" s="10" t="str">
        <f t="shared" si="227"/>
        <v/>
      </c>
      <c r="AJ669" s="10" t="str">
        <f t="shared" si="228"/>
        <v/>
      </c>
      <c r="AK669" s="10" t="str">
        <f t="shared" si="229"/>
        <v/>
      </c>
      <c r="AN669" s="10" t="str">
        <f t="shared" si="230"/>
        <v/>
      </c>
      <c r="AO669" s="10" t="str">
        <f t="shared" si="231"/>
        <v/>
      </c>
      <c r="AP669" s="10" t="str">
        <f t="shared" si="232"/>
        <v/>
      </c>
      <c r="AT669" s="10" t="str">
        <f t="shared" si="233"/>
        <v/>
      </c>
      <c r="AU669" s="10" t="str">
        <f t="shared" si="234"/>
        <v/>
      </c>
      <c r="AV669" s="10" t="str">
        <f t="shared" si="235"/>
        <v/>
      </c>
      <c r="AW669" s="10" t="str">
        <f t="shared" si="236"/>
        <v/>
      </c>
      <c r="AX669" s="10" t="str">
        <f t="shared" si="237"/>
        <v/>
      </c>
      <c r="AY669" s="10" t="str">
        <f t="shared" si="239"/>
        <v/>
      </c>
      <c r="AZ669" s="10" t="str">
        <f t="shared" si="238"/>
        <v/>
      </c>
      <c r="BA669" s="10" t="str">
        <f t="shared" si="241"/>
        <v/>
      </c>
      <c r="BB669" s="10" t="str">
        <f>IFERROR(IF(AW669="","",VLOOKUP(AW669,SUSS!R:S,2,FALSE)),AY669*SUSS!$M$2)</f>
        <v/>
      </c>
      <c r="BC669" s="10" t="str">
        <f t="shared" si="240"/>
        <v/>
      </c>
    </row>
    <row r="670" spans="29:55">
      <c r="AC670" s="10" t="str">
        <f t="shared" ref="AC670:AC733" si="242">IF($E670=$AD$1,IF($G670=$AE$1,A670,""),"")</f>
        <v/>
      </c>
      <c r="AD670" s="10" t="str">
        <f t="shared" ref="AD670:AD733" si="243">IF($E670=$AD$1,IF($G670=$AE$1,E670,""),"")</f>
        <v/>
      </c>
      <c r="AE670" s="10" t="str">
        <f t="shared" ref="AE670:AE733" si="244">IF($E670=$AD$1,IF($G670=$AE$1,F670,""),"")</f>
        <v/>
      </c>
      <c r="AF670" s="10" t="str">
        <f t="shared" ref="AF670:AF733" si="245">IF($E670=$AD$1,IF($G670=$AE$1,G670,""),"")</f>
        <v/>
      </c>
      <c r="AG670" s="10" t="str">
        <f t="shared" ref="AG670:AG733" si="246">IF($E670=$AD$1,IF($G670=$AE$1,I670,""),"")</f>
        <v/>
      </c>
      <c r="AH670" s="10" t="str">
        <f t="shared" ref="AH670:AH733" si="247">IF($E670=$AD$1,IF($G670=$AE$1,J670,""),"")</f>
        <v/>
      </c>
      <c r="AI670" s="10" t="str">
        <f t="shared" ref="AI670:AI733" si="248">IF($E670=$AD$1,IF($G670=$AE$1,K670,""),"")</f>
        <v/>
      </c>
      <c r="AJ670" s="10" t="str">
        <f t="shared" ref="AJ670:AJ733" si="249">IF($E670=$AD$1,IF($G670=$AE$1,B670,""),"")</f>
        <v/>
      </c>
      <c r="AK670" s="10" t="str">
        <f t="shared" ref="AK670:AK733" si="250">IF($E670=$AD$1,IF($G670=$AE$1,C670,""),"")</f>
        <v/>
      </c>
      <c r="AN670" s="10" t="str">
        <f t="shared" ref="AN670:AN733" si="251">LEFT(AO670,7)</f>
        <v/>
      </c>
      <c r="AO670" s="10" t="str">
        <f t="shared" ref="AO670:AO733" si="252">IF(AF670=$AE$1,AJ670&amp;"/"&amp;AK670&amp;" "&amp;AD670,"")</f>
        <v/>
      </c>
      <c r="AP670" s="10" t="str">
        <f t="shared" ref="AP670:AP733" si="253">IF(AO670&lt;&gt;"",AI670,"")</f>
        <v/>
      </c>
      <c r="AT670" s="10" t="str">
        <f t="shared" ref="AT670:AT733" si="254">IF($Q670=$AD$1,N670,"")</f>
        <v/>
      </c>
      <c r="AU670" s="10" t="str">
        <f t="shared" ref="AU670:AU733" si="255">IF($Q670=$AD$1,O670,"")</f>
        <v/>
      </c>
      <c r="AV670" s="10" t="str">
        <f t="shared" ref="AV670:AV733" si="256">IF($Q670=$AD$1,P670,"")</f>
        <v/>
      </c>
      <c r="AW670" s="10" t="str">
        <f t="shared" ref="AW670:AW733" si="257">IF($Q670=$AD$1,T670,"")</f>
        <v/>
      </c>
      <c r="AX670" s="10" t="str">
        <f t="shared" ref="AX670:AX733" si="258">IF(AW670&lt;&gt;"",AW670&amp;" "&amp;$AD$1,"")</f>
        <v/>
      </c>
      <c r="AY670" s="10" t="str">
        <f t="shared" si="239"/>
        <v/>
      </c>
      <c r="AZ670" s="10" t="str">
        <f t="shared" ref="AZ670:AZ733" si="259">IF(AY670="","",AV670/AY670)</f>
        <v/>
      </c>
      <c r="BA670" s="10" t="str">
        <f t="shared" si="241"/>
        <v/>
      </c>
      <c r="BB670" s="10" t="str">
        <f>IFERROR(IF(AW670="","",VLOOKUP(AW670,SUSS!R:S,2,FALSE)),AY670*SUSS!$M$2)</f>
        <v/>
      </c>
      <c r="BC670" s="10" t="str">
        <f t="shared" si="240"/>
        <v/>
      </c>
    </row>
    <row r="671" spans="29:55">
      <c r="AC671" s="10" t="str">
        <f t="shared" si="242"/>
        <v/>
      </c>
      <c r="AD671" s="10" t="str">
        <f t="shared" si="243"/>
        <v/>
      </c>
      <c r="AE671" s="10" t="str">
        <f t="shared" si="244"/>
        <v/>
      </c>
      <c r="AF671" s="10" t="str">
        <f t="shared" si="245"/>
        <v/>
      </c>
      <c r="AG671" s="10" t="str">
        <f t="shared" si="246"/>
        <v/>
      </c>
      <c r="AH671" s="10" t="str">
        <f t="shared" si="247"/>
        <v/>
      </c>
      <c r="AI671" s="10" t="str">
        <f t="shared" si="248"/>
        <v/>
      </c>
      <c r="AJ671" s="10" t="str">
        <f t="shared" si="249"/>
        <v/>
      </c>
      <c r="AK671" s="10" t="str">
        <f t="shared" si="250"/>
        <v/>
      </c>
      <c r="AN671" s="10" t="str">
        <f t="shared" si="251"/>
        <v/>
      </c>
      <c r="AO671" s="10" t="str">
        <f t="shared" si="252"/>
        <v/>
      </c>
      <c r="AP671" s="10" t="str">
        <f t="shared" si="253"/>
        <v/>
      </c>
      <c r="AT671" s="10" t="str">
        <f t="shared" si="254"/>
        <v/>
      </c>
      <c r="AU671" s="10" t="str">
        <f t="shared" si="255"/>
        <v/>
      </c>
      <c r="AV671" s="10" t="str">
        <f t="shared" si="256"/>
        <v/>
      </c>
      <c r="AW671" s="10" t="str">
        <f t="shared" si="257"/>
        <v/>
      </c>
      <c r="AX671" s="10" t="str">
        <f t="shared" si="258"/>
        <v/>
      </c>
      <c r="AY671" s="10" t="str">
        <f t="shared" si="239"/>
        <v/>
      </c>
      <c r="AZ671" s="10" t="str">
        <f t="shared" si="259"/>
        <v/>
      </c>
      <c r="BA671" s="10" t="str">
        <f t="shared" si="241"/>
        <v/>
      </c>
      <c r="BB671" s="10" t="str">
        <f>IFERROR(IF(AW671="","",VLOOKUP(AW671,SUSS!R:S,2,FALSE)),AY671*SUSS!$M$2)</f>
        <v/>
      </c>
      <c r="BC671" s="10" t="str">
        <f t="shared" si="240"/>
        <v/>
      </c>
    </row>
    <row r="672" spans="29:55">
      <c r="AC672" s="10" t="str">
        <f t="shared" si="242"/>
        <v/>
      </c>
      <c r="AD672" s="10" t="str">
        <f t="shared" si="243"/>
        <v/>
      </c>
      <c r="AE672" s="10" t="str">
        <f t="shared" si="244"/>
        <v/>
      </c>
      <c r="AF672" s="10" t="str">
        <f t="shared" si="245"/>
        <v/>
      </c>
      <c r="AG672" s="10" t="str">
        <f t="shared" si="246"/>
        <v/>
      </c>
      <c r="AH672" s="10" t="str">
        <f t="shared" si="247"/>
        <v/>
      </c>
      <c r="AI672" s="10" t="str">
        <f t="shared" si="248"/>
        <v/>
      </c>
      <c r="AJ672" s="10" t="str">
        <f t="shared" si="249"/>
        <v/>
      </c>
      <c r="AK672" s="10" t="str">
        <f t="shared" si="250"/>
        <v/>
      </c>
      <c r="AN672" s="10" t="str">
        <f t="shared" si="251"/>
        <v/>
      </c>
      <c r="AO672" s="10" t="str">
        <f t="shared" si="252"/>
        <v/>
      </c>
      <c r="AP672" s="10" t="str">
        <f t="shared" si="253"/>
        <v/>
      </c>
      <c r="AT672" s="10" t="str">
        <f t="shared" si="254"/>
        <v/>
      </c>
      <c r="AU672" s="10" t="str">
        <f t="shared" si="255"/>
        <v/>
      </c>
      <c r="AV672" s="10" t="str">
        <f t="shared" si="256"/>
        <v/>
      </c>
      <c r="AW672" s="10" t="str">
        <f t="shared" si="257"/>
        <v/>
      </c>
      <c r="AX672" s="10" t="str">
        <f t="shared" si="258"/>
        <v/>
      </c>
      <c r="AY672" s="10" t="str">
        <f t="shared" si="239"/>
        <v/>
      </c>
      <c r="AZ672" s="10" t="str">
        <f t="shared" si="259"/>
        <v/>
      </c>
      <c r="BA672" s="10" t="str">
        <f t="shared" si="241"/>
        <v/>
      </c>
      <c r="BB672" s="10" t="str">
        <f>IFERROR(IF(AW672="","",VLOOKUP(AW672,SUSS!R:S,2,FALSE)),AY672*SUSS!$M$2)</f>
        <v/>
      </c>
      <c r="BC672" s="10" t="str">
        <f t="shared" si="240"/>
        <v/>
      </c>
    </row>
    <row r="673" spans="29:55">
      <c r="AC673" s="10" t="str">
        <f t="shared" si="242"/>
        <v/>
      </c>
      <c r="AD673" s="10" t="str">
        <f t="shared" si="243"/>
        <v/>
      </c>
      <c r="AE673" s="10" t="str">
        <f t="shared" si="244"/>
        <v/>
      </c>
      <c r="AF673" s="10" t="str">
        <f t="shared" si="245"/>
        <v/>
      </c>
      <c r="AG673" s="10" t="str">
        <f t="shared" si="246"/>
        <v/>
      </c>
      <c r="AH673" s="10" t="str">
        <f t="shared" si="247"/>
        <v/>
      </c>
      <c r="AI673" s="10" t="str">
        <f t="shared" si="248"/>
        <v/>
      </c>
      <c r="AJ673" s="10" t="str">
        <f t="shared" si="249"/>
        <v/>
      </c>
      <c r="AK673" s="10" t="str">
        <f t="shared" si="250"/>
        <v/>
      </c>
      <c r="AN673" s="10" t="str">
        <f t="shared" si="251"/>
        <v/>
      </c>
      <c r="AO673" s="10" t="str">
        <f t="shared" si="252"/>
        <v/>
      </c>
      <c r="AP673" s="10" t="str">
        <f t="shared" si="253"/>
        <v/>
      </c>
      <c r="AT673" s="10" t="str">
        <f t="shared" si="254"/>
        <v/>
      </c>
      <c r="AU673" s="10" t="str">
        <f t="shared" si="255"/>
        <v/>
      </c>
      <c r="AV673" s="10" t="str">
        <f t="shared" si="256"/>
        <v/>
      </c>
      <c r="AW673" s="10" t="str">
        <f t="shared" si="257"/>
        <v/>
      </c>
      <c r="AX673" s="10" t="str">
        <f t="shared" si="258"/>
        <v/>
      </c>
      <c r="AY673" s="10" t="str">
        <f t="shared" si="239"/>
        <v/>
      </c>
      <c r="AZ673" s="10" t="str">
        <f t="shared" si="259"/>
        <v/>
      </c>
      <c r="BA673" s="10" t="str">
        <f t="shared" si="241"/>
        <v/>
      </c>
      <c r="BB673" s="10" t="str">
        <f>IFERROR(IF(AW673="","",VLOOKUP(AW673,SUSS!R:S,2,FALSE)),AY673*SUSS!$M$2)</f>
        <v/>
      </c>
      <c r="BC673" s="10" t="str">
        <f t="shared" si="240"/>
        <v/>
      </c>
    </row>
    <row r="674" spans="29:55">
      <c r="AC674" s="10" t="str">
        <f t="shared" si="242"/>
        <v/>
      </c>
      <c r="AD674" s="10" t="str">
        <f t="shared" si="243"/>
        <v/>
      </c>
      <c r="AE674" s="10" t="str">
        <f t="shared" si="244"/>
        <v/>
      </c>
      <c r="AF674" s="10" t="str">
        <f t="shared" si="245"/>
        <v/>
      </c>
      <c r="AG674" s="10" t="str">
        <f t="shared" si="246"/>
        <v/>
      </c>
      <c r="AH674" s="10" t="str">
        <f t="shared" si="247"/>
        <v/>
      </c>
      <c r="AI674" s="10" t="str">
        <f t="shared" si="248"/>
        <v/>
      </c>
      <c r="AJ674" s="10" t="str">
        <f t="shared" si="249"/>
        <v/>
      </c>
      <c r="AK674" s="10" t="str">
        <f t="shared" si="250"/>
        <v/>
      </c>
      <c r="AN674" s="10" t="str">
        <f t="shared" si="251"/>
        <v/>
      </c>
      <c r="AO674" s="10" t="str">
        <f t="shared" si="252"/>
        <v/>
      </c>
      <c r="AP674" s="10" t="str">
        <f t="shared" si="253"/>
        <v/>
      </c>
      <c r="AT674" s="10" t="str">
        <f t="shared" si="254"/>
        <v/>
      </c>
      <c r="AU674" s="10" t="str">
        <f t="shared" si="255"/>
        <v/>
      </c>
      <c r="AV674" s="10" t="str">
        <f t="shared" si="256"/>
        <v/>
      </c>
      <c r="AW674" s="10" t="str">
        <f t="shared" si="257"/>
        <v/>
      </c>
      <c r="AX674" s="10" t="str">
        <f t="shared" si="258"/>
        <v/>
      </c>
      <c r="AY674" s="10" t="str">
        <f t="shared" si="239"/>
        <v/>
      </c>
      <c r="AZ674" s="10" t="str">
        <f t="shared" si="259"/>
        <v/>
      </c>
      <c r="BA674" s="10" t="str">
        <f t="shared" si="241"/>
        <v/>
      </c>
      <c r="BB674" s="10" t="str">
        <f>IFERROR(IF(AW674="","",VLOOKUP(AW674,SUSS!R:S,2,FALSE)),AY674*SUSS!$M$2)</f>
        <v/>
      </c>
      <c r="BC674" s="10" t="str">
        <f t="shared" si="240"/>
        <v/>
      </c>
    </row>
    <row r="675" spans="29:55">
      <c r="AC675" s="10" t="str">
        <f t="shared" si="242"/>
        <v/>
      </c>
      <c r="AD675" s="10" t="str">
        <f t="shared" si="243"/>
        <v/>
      </c>
      <c r="AE675" s="10" t="str">
        <f t="shared" si="244"/>
        <v/>
      </c>
      <c r="AF675" s="10" t="str">
        <f t="shared" si="245"/>
        <v/>
      </c>
      <c r="AG675" s="10" t="str">
        <f t="shared" si="246"/>
        <v/>
      </c>
      <c r="AH675" s="10" t="str">
        <f t="shared" si="247"/>
        <v/>
      </c>
      <c r="AI675" s="10" t="str">
        <f t="shared" si="248"/>
        <v/>
      </c>
      <c r="AJ675" s="10" t="str">
        <f t="shared" si="249"/>
        <v/>
      </c>
      <c r="AK675" s="10" t="str">
        <f t="shared" si="250"/>
        <v/>
      </c>
      <c r="AN675" s="10" t="str">
        <f t="shared" si="251"/>
        <v/>
      </c>
      <c r="AO675" s="10" t="str">
        <f t="shared" si="252"/>
        <v/>
      </c>
      <c r="AP675" s="10" t="str">
        <f t="shared" si="253"/>
        <v/>
      </c>
      <c r="AT675" s="10" t="str">
        <f t="shared" si="254"/>
        <v/>
      </c>
      <c r="AU675" s="10" t="str">
        <f t="shared" si="255"/>
        <v/>
      </c>
      <c r="AV675" s="10" t="str">
        <f t="shared" si="256"/>
        <v/>
      </c>
      <c r="AW675" s="10" t="str">
        <f t="shared" si="257"/>
        <v/>
      </c>
      <c r="AX675" s="10" t="str">
        <f t="shared" si="258"/>
        <v/>
      </c>
      <c r="AY675" s="10" t="str">
        <f t="shared" si="239"/>
        <v/>
      </c>
      <c r="AZ675" s="10" t="str">
        <f t="shared" si="259"/>
        <v/>
      </c>
      <c r="BA675" s="10" t="str">
        <f t="shared" si="241"/>
        <v/>
      </c>
      <c r="BB675" s="10" t="str">
        <f>IFERROR(IF(AW675="","",VLOOKUP(AW675,SUSS!R:S,2,FALSE)),AY675*SUSS!$M$2)</f>
        <v/>
      </c>
      <c r="BC675" s="10" t="str">
        <f t="shared" si="240"/>
        <v/>
      </c>
    </row>
    <row r="676" spans="29:55">
      <c r="AC676" s="10" t="str">
        <f t="shared" si="242"/>
        <v/>
      </c>
      <c r="AD676" s="10" t="str">
        <f t="shared" si="243"/>
        <v/>
      </c>
      <c r="AE676" s="10" t="str">
        <f t="shared" si="244"/>
        <v/>
      </c>
      <c r="AF676" s="10" t="str">
        <f t="shared" si="245"/>
        <v/>
      </c>
      <c r="AG676" s="10" t="str">
        <f t="shared" si="246"/>
        <v/>
      </c>
      <c r="AH676" s="10" t="str">
        <f t="shared" si="247"/>
        <v/>
      </c>
      <c r="AI676" s="10" t="str">
        <f t="shared" si="248"/>
        <v/>
      </c>
      <c r="AJ676" s="10" t="str">
        <f t="shared" si="249"/>
        <v/>
      </c>
      <c r="AK676" s="10" t="str">
        <f t="shared" si="250"/>
        <v/>
      </c>
      <c r="AN676" s="10" t="str">
        <f t="shared" si="251"/>
        <v/>
      </c>
      <c r="AO676" s="10" t="str">
        <f t="shared" si="252"/>
        <v/>
      </c>
      <c r="AP676" s="10" t="str">
        <f t="shared" si="253"/>
        <v/>
      </c>
      <c r="AT676" s="10" t="str">
        <f t="shared" si="254"/>
        <v/>
      </c>
      <c r="AU676" s="10" t="str">
        <f t="shared" si="255"/>
        <v/>
      </c>
      <c r="AV676" s="10" t="str">
        <f t="shared" si="256"/>
        <v/>
      </c>
      <c r="AW676" s="10" t="str">
        <f t="shared" si="257"/>
        <v/>
      </c>
      <c r="AX676" s="10" t="str">
        <f t="shared" si="258"/>
        <v/>
      </c>
      <c r="AY676" s="10" t="str">
        <f t="shared" si="239"/>
        <v/>
      </c>
      <c r="AZ676" s="10" t="str">
        <f t="shared" si="259"/>
        <v/>
      </c>
      <c r="BA676" s="10" t="str">
        <f t="shared" si="241"/>
        <v/>
      </c>
      <c r="BB676" s="10" t="str">
        <f>IFERROR(IF(AW676="","",VLOOKUP(AW676,SUSS!R:S,2,FALSE)),AY676*SUSS!$M$2)</f>
        <v/>
      </c>
      <c r="BC676" s="10" t="str">
        <f t="shared" si="240"/>
        <v/>
      </c>
    </row>
    <row r="677" spans="29:55">
      <c r="AC677" s="10" t="str">
        <f t="shared" si="242"/>
        <v/>
      </c>
      <c r="AD677" s="10" t="str">
        <f t="shared" si="243"/>
        <v/>
      </c>
      <c r="AE677" s="10" t="str">
        <f t="shared" si="244"/>
        <v/>
      </c>
      <c r="AF677" s="10" t="str">
        <f t="shared" si="245"/>
        <v/>
      </c>
      <c r="AG677" s="10" t="str">
        <f t="shared" si="246"/>
        <v/>
      </c>
      <c r="AH677" s="10" t="str">
        <f t="shared" si="247"/>
        <v/>
      </c>
      <c r="AI677" s="10" t="str">
        <f t="shared" si="248"/>
        <v/>
      </c>
      <c r="AJ677" s="10" t="str">
        <f t="shared" si="249"/>
        <v/>
      </c>
      <c r="AK677" s="10" t="str">
        <f t="shared" si="250"/>
        <v/>
      </c>
      <c r="AN677" s="10" t="str">
        <f t="shared" si="251"/>
        <v/>
      </c>
      <c r="AO677" s="10" t="str">
        <f t="shared" si="252"/>
        <v/>
      </c>
      <c r="AP677" s="10" t="str">
        <f t="shared" si="253"/>
        <v/>
      </c>
      <c r="AT677" s="10" t="str">
        <f t="shared" si="254"/>
        <v/>
      </c>
      <c r="AU677" s="10" t="str">
        <f t="shared" si="255"/>
        <v/>
      </c>
      <c r="AV677" s="10" t="str">
        <f t="shared" si="256"/>
        <v/>
      </c>
      <c r="AW677" s="10" t="str">
        <f t="shared" si="257"/>
        <v/>
      </c>
      <c r="AX677" s="10" t="str">
        <f t="shared" si="258"/>
        <v/>
      </c>
      <c r="AY677" s="10" t="str">
        <f t="shared" si="239"/>
        <v/>
      </c>
      <c r="AZ677" s="10" t="str">
        <f t="shared" si="259"/>
        <v/>
      </c>
      <c r="BA677" s="10" t="str">
        <f t="shared" si="241"/>
        <v/>
      </c>
      <c r="BB677" s="10" t="str">
        <f>IFERROR(IF(AW677="","",VLOOKUP(AW677,SUSS!R:S,2,FALSE)),AY677*SUSS!$M$2)</f>
        <v/>
      </c>
      <c r="BC677" s="10" t="str">
        <f t="shared" si="240"/>
        <v/>
      </c>
    </row>
    <row r="678" spans="29:55">
      <c r="AC678" s="10" t="str">
        <f t="shared" si="242"/>
        <v/>
      </c>
      <c r="AD678" s="10" t="str">
        <f t="shared" si="243"/>
        <v/>
      </c>
      <c r="AE678" s="10" t="str">
        <f t="shared" si="244"/>
        <v/>
      </c>
      <c r="AF678" s="10" t="str">
        <f t="shared" si="245"/>
        <v/>
      </c>
      <c r="AG678" s="10" t="str">
        <f t="shared" si="246"/>
        <v/>
      </c>
      <c r="AH678" s="10" t="str">
        <f t="shared" si="247"/>
        <v/>
      </c>
      <c r="AI678" s="10" t="str">
        <f t="shared" si="248"/>
        <v/>
      </c>
      <c r="AJ678" s="10" t="str">
        <f t="shared" si="249"/>
        <v/>
      </c>
      <c r="AK678" s="10" t="str">
        <f t="shared" si="250"/>
        <v/>
      </c>
      <c r="AN678" s="10" t="str">
        <f t="shared" si="251"/>
        <v/>
      </c>
      <c r="AO678" s="10" t="str">
        <f t="shared" si="252"/>
        <v/>
      </c>
      <c r="AP678" s="10" t="str">
        <f t="shared" si="253"/>
        <v/>
      </c>
      <c r="AT678" s="10" t="str">
        <f t="shared" si="254"/>
        <v/>
      </c>
      <c r="AU678" s="10" t="str">
        <f t="shared" si="255"/>
        <v/>
      </c>
      <c r="AV678" s="10" t="str">
        <f t="shared" si="256"/>
        <v/>
      </c>
      <c r="AW678" s="10" t="str">
        <f t="shared" si="257"/>
        <v/>
      </c>
      <c r="AX678" s="10" t="str">
        <f t="shared" si="258"/>
        <v/>
      </c>
      <c r="AY678" s="10" t="str">
        <f t="shared" si="239"/>
        <v/>
      </c>
      <c r="AZ678" s="10" t="str">
        <f t="shared" si="259"/>
        <v/>
      </c>
      <c r="BA678" s="10" t="str">
        <f t="shared" si="241"/>
        <v/>
      </c>
      <c r="BB678" s="10" t="str">
        <f>IFERROR(IF(AW678="","",VLOOKUP(AW678,SUSS!R:S,2,FALSE)),AY678*SUSS!$M$2)</f>
        <v/>
      </c>
      <c r="BC678" s="10" t="str">
        <f t="shared" si="240"/>
        <v/>
      </c>
    </row>
    <row r="679" spans="29:55">
      <c r="AC679" s="10" t="str">
        <f t="shared" si="242"/>
        <v/>
      </c>
      <c r="AD679" s="10" t="str">
        <f t="shared" si="243"/>
        <v/>
      </c>
      <c r="AE679" s="10" t="str">
        <f t="shared" si="244"/>
        <v/>
      </c>
      <c r="AF679" s="10" t="str">
        <f t="shared" si="245"/>
        <v/>
      </c>
      <c r="AG679" s="10" t="str">
        <f t="shared" si="246"/>
        <v/>
      </c>
      <c r="AH679" s="10" t="str">
        <f t="shared" si="247"/>
        <v/>
      </c>
      <c r="AI679" s="10" t="str">
        <f t="shared" si="248"/>
        <v/>
      </c>
      <c r="AJ679" s="10" t="str">
        <f t="shared" si="249"/>
        <v/>
      </c>
      <c r="AK679" s="10" t="str">
        <f t="shared" si="250"/>
        <v/>
      </c>
      <c r="AN679" s="10" t="str">
        <f t="shared" si="251"/>
        <v/>
      </c>
      <c r="AO679" s="10" t="str">
        <f t="shared" si="252"/>
        <v/>
      </c>
      <c r="AP679" s="10" t="str">
        <f t="shared" si="253"/>
        <v/>
      </c>
      <c r="AT679" s="10" t="str">
        <f t="shared" si="254"/>
        <v/>
      </c>
      <c r="AU679" s="10" t="str">
        <f t="shared" si="255"/>
        <v/>
      </c>
      <c r="AV679" s="10" t="str">
        <f t="shared" si="256"/>
        <v/>
      </c>
      <c r="AW679" s="10" t="str">
        <f t="shared" si="257"/>
        <v/>
      </c>
      <c r="AX679" s="10" t="str">
        <f t="shared" si="258"/>
        <v/>
      </c>
      <c r="AY679" s="10" t="str">
        <f t="shared" si="239"/>
        <v/>
      </c>
      <c r="AZ679" s="10" t="str">
        <f t="shared" si="259"/>
        <v/>
      </c>
      <c r="BA679" s="10" t="str">
        <f t="shared" si="241"/>
        <v/>
      </c>
      <c r="BB679" s="10" t="str">
        <f>IFERROR(IF(AW679="","",VLOOKUP(AW679,SUSS!R:S,2,FALSE)),AY679*SUSS!$M$2)</f>
        <v/>
      </c>
      <c r="BC679" s="10" t="str">
        <f t="shared" si="240"/>
        <v/>
      </c>
    </row>
    <row r="680" spans="29:55">
      <c r="AC680" s="10" t="str">
        <f t="shared" si="242"/>
        <v/>
      </c>
      <c r="AD680" s="10" t="str">
        <f t="shared" si="243"/>
        <v/>
      </c>
      <c r="AE680" s="10" t="str">
        <f t="shared" si="244"/>
        <v/>
      </c>
      <c r="AF680" s="10" t="str">
        <f t="shared" si="245"/>
        <v/>
      </c>
      <c r="AG680" s="10" t="str">
        <f t="shared" si="246"/>
        <v/>
      </c>
      <c r="AH680" s="10" t="str">
        <f t="shared" si="247"/>
        <v/>
      </c>
      <c r="AI680" s="10" t="str">
        <f t="shared" si="248"/>
        <v/>
      </c>
      <c r="AJ680" s="10" t="str">
        <f t="shared" si="249"/>
        <v/>
      </c>
      <c r="AK680" s="10" t="str">
        <f t="shared" si="250"/>
        <v/>
      </c>
      <c r="AN680" s="10" t="str">
        <f t="shared" si="251"/>
        <v/>
      </c>
      <c r="AO680" s="10" t="str">
        <f t="shared" si="252"/>
        <v/>
      </c>
      <c r="AP680" s="10" t="str">
        <f t="shared" si="253"/>
        <v/>
      </c>
      <c r="AT680" s="10" t="str">
        <f t="shared" si="254"/>
        <v/>
      </c>
      <c r="AU680" s="10" t="str">
        <f t="shared" si="255"/>
        <v/>
      </c>
      <c r="AV680" s="10" t="str">
        <f t="shared" si="256"/>
        <v/>
      </c>
      <c r="AW680" s="10" t="str">
        <f t="shared" si="257"/>
        <v/>
      </c>
      <c r="AX680" s="10" t="str">
        <f t="shared" si="258"/>
        <v/>
      </c>
      <c r="AY680" s="10" t="str">
        <f t="shared" si="239"/>
        <v/>
      </c>
      <c r="AZ680" s="10" t="str">
        <f t="shared" si="259"/>
        <v/>
      </c>
      <c r="BA680" s="10" t="str">
        <f t="shared" si="241"/>
        <v/>
      </c>
      <c r="BB680" s="10" t="str">
        <f>IFERROR(IF(AW680="","",VLOOKUP(AW680,SUSS!R:S,2,FALSE)),AY680*SUSS!$M$2)</f>
        <v/>
      </c>
      <c r="BC680" s="10" t="str">
        <f t="shared" si="240"/>
        <v/>
      </c>
    </row>
    <row r="681" spans="29:55">
      <c r="AC681" s="10" t="str">
        <f t="shared" si="242"/>
        <v/>
      </c>
      <c r="AD681" s="10" t="str">
        <f t="shared" si="243"/>
        <v/>
      </c>
      <c r="AE681" s="10" t="str">
        <f t="shared" si="244"/>
        <v/>
      </c>
      <c r="AF681" s="10" t="str">
        <f t="shared" si="245"/>
        <v/>
      </c>
      <c r="AG681" s="10" t="str">
        <f t="shared" si="246"/>
        <v/>
      </c>
      <c r="AH681" s="10" t="str">
        <f t="shared" si="247"/>
        <v/>
      </c>
      <c r="AI681" s="10" t="str">
        <f t="shared" si="248"/>
        <v/>
      </c>
      <c r="AJ681" s="10" t="str">
        <f t="shared" si="249"/>
        <v/>
      </c>
      <c r="AK681" s="10" t="str">
        <f t="shared" si="250"/>
        <v/>
      </c>
      <c r="AN681" s="10" t="str">
        <f t="shared" si="251"/>
        <v/>
      </c>
      <c r="AO681" s="10" t="str">
        <f t="shared" si="252"/>
        <v/>
      </c>
      <c r="AP681" s="10" t="str">
        <f t="shared" si="253"/>
        <v/>
      </c>
      <c r="AT681" s="10" t="str">
        <f t="shared" si="254"/>
        <v/>
      </c>
      <c r="AU681" s="10" t="str">
        <f t="shared" si="255"/>
        <v/>
      </c>
      <c r="AV681" s="10" t="str">
        <f t="shared" si="256"/>
        <v/>
      </c>
      <c r="AW681" s="10" t="str">
        <f t="shared" si="257"/>
        <v/>
      </c>
      <c r="AX681" s="10" t="str">
        <f t="shared" si="258"/>
        <v/>
      </c>
      <c r="AY681" s="10" t="str">
        <f t="shared" si="239"/>
        <v/>
      </c>
      <c r="AZ681" s="10" t="str">
        <f t="shared" si="259"/>
        <v/>
      </c>
      <c r="BA681" s="10" t="str">
        <f t="shared" si="241"/>
        <v/>
      </c>
      <c r="BB681" s="10" t="str">
        <f>IFERROR(IF(AW681="","",VLOOKUP(AW681,SUSS!R:S,2,FALSE)),AY681*SUSS!$M$2)</f>
        <v/>
      </c>
      <c r="BC681" s="10" t="str">
        <f t="shared" si="240"/>
        <v/>
      </c>
    </row>
    <row r="682" spans="29:55">
      <c r="AC682" s="10" t="str">
        <f t="shared" si="242"/>
        <v/>
      </c>
      <c r="AD682" s="10" t="str">
        <f t="shared" si="243"/>
        <v/>
      </c>
      <c r="AE682" s="10" t="str">
        <f t="shared" si="244"/>
        <v/>
      </c>
      <c r="AF682" s="10" t="str">
        <f t="shared" si="245"/>
        <v/>
      </c>
      <c r="AG682" s="10" t="str">
        <f t="shared" si="246"/>
        <v/>
      </c>
      <c r="AH682" s="10" t="str">
        <f t="shared" si="247"/>
        <v/>
      </c>
      <c r="AI682" s="10" t="str">
        <f t="shared" si="248"/>
        <v/>
      </c>
      <c r="AJ682" s="10" t="str">
        <f t="shared" si="249"/>
        <v/>
      </c>
      <c r="AK682" s="10" t="str">
        <f t="shared" si="250"/>
        <v/>
      </c>
      <c r="AN682" s="10" t="str">
        <f t="shared" si="251"/>
        <v/>
      </c>
      <c r="AO682" s="10" t="str">
        <f t="shared" si="252"/>
        <v/>
      </c>
      <c r="AP682" s="10" t="str">
        <f t="shared" si="253"/>
        <v/>
      </c>
      <c r="AT682" s="10" t="str">
        <f t="shared" si="254"/>
        <v/>
      </c>
      <c r="AU682" s="10" t="str">
        <f t="shared" si="255"/>
        <v/>
      </c>
      <c r="AV682" s="10" t="str">
        <f t="shared" si="256"/>
        <v/>
      </c>
      <c r="AW682" s="10" t="str">
        <f t="shared" si="257"/>
        <v/>
      </c>
      <c r="AX682" s="10" t="str">
        <f t="shared" si="258"/>
        <v/>
      </c>
      <c r="AY682" s="10" t="str">
        <f t="shared" si="239"/>
        <v/>
      </c>
      <c r="AZ682" s="10" t="str">
        <f t="shared" si="259"/>
        <v/>
      </c>
      <c r="BA682" s="10" t="str">
        <f t="shared" si="241"/>
        <v/>
      </c>
      <c r="BB682" s="10" t="str">
        <f>IFERROR(IF(AW682="","",VLOOKUP(AW682,SUSS!R:S,2,FALSE)),AY682*SUSS!$M$2)</f>
        <v/>
      </c>
      <c r="BC682" s="10" t="str">
        <f t="shared" si="240"/>
        <v/>
      </c>
    </row>
    <row r="683" spans="29:55">
      <c r="AC683" s="10" t="str">
        <f t="shared" si="242"/>
        <v/>
      </c>
      <c r="AD683" s="10" t="str">
        <f t="shared" si="243"/>
        <v/>
      </c>
      <c r="AE683" s="10" t="str">
        <f t="shared" si="244"/>
        <v/>
      </c>
      <c r="AF683" s="10" t="str">
        <f t="shared" si="245"/>
        <v/>
      </c>
      <c r="AG683" s="10" t="str">
        <f t="shared" si="246"/>
        <v/>
      </c>
      <c r="AH683" s="10" t="str">
        <f t="shared" si="247"/>
        <v/>
      </c>
      <c r="AI683" s="10" t="str">
        <f t="shared" si="248"/>
        <v/>
      </c>
      <c r="AJ683" s="10" t="str">
        <f t="shared" si="249"/>
        <v/>
      </c>
      <c r="AK683" s="10" t="str">
        <f t="shared" si="250"/>
        <v/>
      </c>
      <c r="AN683" s="10" t="str">
        <f t="shared" si="251"/>
        <v/>
      </c>
      <c r="AO683" s="10" t="str">
        <f t="shared" si="252"/>
        <v/>
      </c>
      <c r="AP683" s="10" t="str">
        <f t="shared" si="253"/>
        <v/>
      </c>
      <c r="AT683" s="10" t="str">
        <f t="shared" si="254"/>
        <v/>
      </c>
      <c r="AU683" s="10" t="str">
        <f t="shared" si="255"/>
        <v/>
      </c>
      <c r="AV683" s="10" t="str">
        <f t="shared" si="256"/>
        <v/>
      </c>
      <c r="AW683" s="10" t="str">
        <f t="shared" si="257"/>
        <v/>
      </c>
      <c r="AX683" s="10" t="str">
        <f t="shared" si="258"/>
        <v/>
      </c>
      <c r="AY683" s="10" t="str">
        <f t="shared" si="239"/>
        <v/>
      </c>
      <c r="AZ683" s="10" t="str">
        <f t="shared" si="259"/>
        <v/>
      </c>
      <c r="BA683" s="10" t="str">
        <f t="shared" si="241"/>
        <v/>
      </c>
      <c r="BB683" s="10" t="str">
        <f>IFERROR(IF(AW683="","",VLOOKUP(AW683,SUSS!R:S,2,FALSE)),AY683*SUSS!$M$2)</f>
        <v/>
      </c>
      <c r="BC683" s="10" t="str">
        <f t="shared" si="240"/>
        <v/>
      </c>
    </row>
    <row r="684" spans="29:55">
      <c r="AC684" s="10" t="str">
        <f t="shared" si="242"/>
        <v/>
      </c>
      <c r="AD684" s="10" t="str">
        <f t="shared" si="243"/>
        <v/>
      </c>
      <c r="AE684" s="10" t="str">
        <f t="shared" si="244"/>
        <v/>
      </c>
      <c r="AF684" s="10" t="str">
        <f t="shared" si="245"/>
        <v/>
      </c>
      <c r="AG684" s="10" t="str">
        <f t="shared" si="246"/>
        <v/>
      </c>
      <c r="AH684" s="10" t="str">
        <f t="shared" si="247"/>
        <v/>
      </c>
      <c r="AI684" s="10" t="str">
        <f t="shared" si="248"/>
        <v/>
      </c>
      <c r="AJ684" s="10" t="str">
        <f t="shared" si="249"/>
        <v/>
      </c>
      <c r="AK684" s="10" t="str">
        <f t="shared" si="250"/>
        <v/>
      </c>
      <c r="AN684" s="10" t="str">
        <f t="shared" si="251"/>
        <v/>
      </c>
      <c r="AO684" s="10" t="str">
        <f t="shared" si="252"/>
        <v/>
      </c>
      <c r="AP684" s="10" t="str">
        <f t="shared" si="253"/>
        <v/>
      </c>
      <c r="AT684" s="10" t="str">
        <f t="shared" si="254"/>
        <v/>
      </c>
      <c r="AU684" s="10" t="str">
        <f t="shared" si="255"/>
        <v/>
      </c>
      <c r="AV684" s="10" t="str">
        <f t="shared" si="256"/>
        <v/>
      </c>
      <c r="AW684" s="10" t="str">
        <f t="shared" si="257"/>
        <v/>
      </c>
      <c r="AX684" s="10" t="str">
        <f t="shared" si="258"/>
        <v/>
      </c>
      <c r="AY684" s="10" t="str">
        <f t="shared" si="239"/>
        <v/>
      </c>
      <c r="AZ684" s="10" t="str">
        <f t="shared" si="259"/>
        <v/>
      </c>
      <c r="BA684" s="10" t="str">
        <f t="shared" si="241"/>
        <v/>
      </c>
      <c r="BB684" s="10" t="str">
        <f>IFERROR(IF(AW684="","",VLOOKUP(AW684,SUSS!R:S,2,FALSE)),AY684*SUSS!$M$2)</f>
        <v/>
      </c>
      <c r="BC684" s="10" t="str">
        <f t="shared" si="240"/>
        <v/>
      </c>
    </row>
    <row r="685" spans="29:55">
      <c r="AC685" s="10" t="str">
        <f t="shared" si="242"/>
        <v/>
      </c>
      <c r="AD685" s="10" t="str">
        <f t="shared" si="243"/>
        <v/>
      </c>
      <c r="AE685" s="10" t="str">
        <f t="shared" si="244"/>
        <v/>
      </c>
      <c r="AF685" s="10" t="str">
        <f t="shared" si="245"/>
        <v/>
      </c>
      <c r="AG685" s="10" t="str">
        <f t="shared" si="246"/>
        <v/>
      </c>
      <c r="AH685" s="10" t="str">
        <f t="shared" si="247"/>
        <v/>
      </c>
      <c r="AI685" s="10" t="str">
        <f t="shared" si="248"/>
        <v/>
      </c>
      <c r="AJ685" s="10" t="str">
        <f t="shared" si="249"/>
        <v/>
      </c>
      <c r="AK685" s="10" t="str">
        <f t="shared" si="250"/>
        <v/>
      </c>
      <c r="AN685" s="10" t="str">
        <f t="shared" si="251"/>
        <v/>
      </c>
      <c r="AO685" s="10" t="str">
        <f t="shared" si="252"/>
        <v/>
      </c>
      <c r="AP685" s="10" t="str">
        <f t="shared" si="253"/>
        <v/>
      </c>
      <c r="AT685" s="10" t="str">
        <f t="shared" si="254"/>
        <v/>
      </c>
      <c r="AU685" s="10" t="str">
        <f t="shared" si="255"/>
        <v/>
      </c>
      <c r="AV685" s="10" t="str">
        <f t="shared" si="256"/>
        <v/>
      </c>
      <c r="AW685" s="10" t="str">
        <f t="shared" si="257"/>
        <v/>
      </c>
      <c r="AX685" s="10" t="str">
        <f t="shared" si="258"/>
        <v/>
      </c>
      <c r="AY685" s="10" t="str">
        <f t="shared" si="239"/>
        <v/>
      </c>
      <c r="AZ685" s="10" t="str">
        <f t="shared" si="259"/>
        <v/>
      </c>
      <c r="BA685" s="10" t="str">
        <f t="shared" si="241"/>
        <v/>
      </c>
      <c r="BB685" s="10" t="str">
        <f>IFERROR(IF(AW685="","",VLOOKUP(AW685,SUSS!R:S,2,FALSE)),AY685*SUSS!$M$2)</f>
        <v/>
      </c>
      <c r="BC685" s="10" t="str">
        <f t="shared" si="240"/>
        <v/>
      </c>
    </row>
    <row r="686" spans="29:55">
      <c r="AC686" s="10" t="str">
        <f t="shared" si="242"/>
        <v/>
      </c>
      <c r="AD686" s="10" t="str">
        <f t="shared" si="243"/>
        <v/>
      </c>
      <c r="AE686" s="10" t="str">
        <f t="shared" si="244"/>
        <v/>
      </c>
      <c r="AF686" s="10" t="str">
        <f t="shared" si="245"/>
        <v/>
      </c>
      <c r="AG686" s="10" t="str">
        <f t="shared" si="246"/>
        <v/>
      </c>
      <c r="AH686" s="10" t="str">
        <f t="shared" si="247"/>
        <v/>
      </c>
      <c r="AI686" s="10" t="str">
        <f t="shared" si="248"/>
        <v/>
      </c>
      <c r="AJ686" s="10" t="str">
        <f t="shared" si="249"/>
        <v/>
      </c>
      <c r="AK686" s="10" t="str">
        <f t="shared" si="250"/>
        <v/>
      </c>
      <c r="AN686" s="10" t="str">
        <f t="shared" si="251"/>
        <v/>
      </c>
      <c r="AO686" s="10" t="str">
        <f t="shared" si="252"/>
        <v/>
      </c>
      <c r="AP686" s="10" t="str">
        <f t="shared" si="253"/>
        <v/>
      </c>
      <c r="AT686" s="10" t="str">
        <f t="shared" si="254"/>
        <v/>
      </c>
      <c r="AU686" s="10" t="str">
        <f t="shared" si="255"/>
        <v/>
      </c>
      <c r="AV686" s="10" t="str">
        <f t="shared" si="256"/>
        <v/>
      </c>
      <c r="AW686" s="10" t="str">
        <f t="shared" si="257"/>
        <v/>
      </c>
      <c r="AX686" s="10" t="str">
        <f t="shared" si="258"/>
        <v/>
      </c>
      <c r="AY686" s="10" t="str">
        <f t="shared" si="239"/>
        <v/>
      </c>
      <c r="AZ686" s="10" t="str">
        <f t="shared" si="259"/>
        <v/>
      </c>
      <c r="BA686" s="10" t="str">
        <f t="shared" si="241"/>
        <v/>
      </c>
      <c r="BB686" s="10" t="str">
        <f>IFERROR(IF(AW686="","",VLOOKUP(AW686,SUSS!R:S,2,FALSE)),AY686*SUSS!$M$2)</f>
        <v/>
      </c>
      <c r="BC686" s="10" t="str">
        <f t="shared" si="240"/>
        <v/>
      </c>
    </row>
    <row r="687" spans="29:55">
      <c r="AC687" s="10" t="str">
        <f t="shared" si="242"/>
        <v/>
      </c>
      <c r="AD687" s="10" t="str">
        <f t="shared" si="243"/>
        <v/>
      </c>
      <c r="AE687" s="10" t="str">
        <f t="shared" si="244"/>
        <v/>
      </c>
      <c r="AF687" s="10" t="str">
        <f t="shared" si="245"/>
        <v/>
      </c>
      <c r="AG687" s="10" t="str">
        <f t="shared" si="246"/>
        <v/>
      </c>
      <c r="AH687" s="10" t="str">
        <f t="shared" si="247"/>
        <v/>
      </c>
      <c r="AI687" s="10" t="str">
        <f t="shared" si="248"/>
        <v/>
      </c>
      <c r="AJ687" s="10" t="str">
        <f t="shared" si="249"/>
        <v/>
      </c>
      <c r="AK687" s="10" t="str">
        <f t="shared" si="250"/>
        <v/>
      </c>
      <c r="AN687" s="10" t="str">
        <f t="shared" si="251"/>
        <v/>
      </c>
      <c r="AO687" s="10" t="str">
        <f t="shared" si="252"/>
        <v/>
      </c>
      <c r="AP687" s="10" t="str">
        <f t="shared" si="253"/>
        <v/>
      </c>
      <c r="AT687" s="10" t="str">
        <f t="shared" si="254"/>
        <v/>
      </c>
      <c r="AU687" s="10" t="str">
        <f t="shared" si="255"/>
        <v/>
      </c>
      <c r="AV687" s="10" t="str">
        <f t="shared" si="256"/>
        <v/>
      </c>
      <c r="AW687" s="10" t="str">
        <f t="shared" si="257"/>
        <v/>
      </c>
      <c r="AX687" s="10" t="str">
        <f t="shared" si="258"/>
        <v/>
      </c>
      <c r="AY687" s="10" t="str">
        <f t="shared" si="239"/>
        <v/>
      </c>
      <c r="AZ687" s="10" t="str">
        <f t="shared" si="259"/>
        <v/>
      </c>
      <c r="BA687" s="10" t="str">
        <f t="shared" si="241"/>
        <v/>
      </c>
      <c r="BB687" s="10" t="str">
        <f>IFERROR(IF(AW687="","",VLOOKUP(AW687,SUSS!R:S,2,FALSE)),AY687*SUSS!$M$2)</f>
        <v/>
      </c>
      <c r="BC687" s="10" t="str">
        <f t="shared" si="240"/>
        <v/>
      </c>
    </row>
    <row r="688" spans="29:55">
      <c r="AC688" s="10" t="str">
        <f t="shared" si="242"/>
        <v/>
      </c>
      <c r="AD688" s="10" t="str">
        <f t="shared" si="243"/>
        <v/>
      </c>
      <c r="AE688" s="10" t="str">
        <f t="shared" si="244"/>
        <v/>
      </c>
      <c r="AF688" s="10" t="str">
        <f t="shared" si="245"/>
        <v/>
      </c>
      <c r="AG688" s="10" t="str">
        <f t="shared" si="246"/>
        <v/>
      </c>
      <c r="AH688" s="10" t="str">
        <f t="shared" si="247"/>
        <v/>
      </c>
      <c r="AI688" s="10" t="str">
        <f t="shared" si="248"/>
        <v/>
      </c>
      <c r="AJ688" s="10" t="str">
        <f t="shared" si="249"/>
        <v/>
      </c>
      <c r="AK688" s="10" t="str">
        <f t="shared" si="250"/>
        <v/>
      </c>
      <c r="AN688" s="10" t="str">
        <f t="shared" si="251"/>
        <v/>
      </c>
      <c r="AO688" s="10" t="str">
        <f t="shared" si="252"/>
        <v/>
      </c>
      <c r="AP688" s="10" t="str">
        <f t="shared" si="253"/>
        <v/>
      </c>
      <c r="AT688" s="10" t="str">
        <f t="shared" si="254"/>
        <v/>
      </c>
      <c r="AU688" s="10" t="str">
        <f t="shared" si="255"/>
        <v/>
      </c>
      <c r="AV688" s="10" t="str">
        <f t="shared" si="256"/>
        <v/>
      </c>
      <c r="AW688" s="10" t="str">
        <f t="shared" si="257"/>
        <v/>
      </c>
      <c r="AX688" s="10" t="str">
        <f t="shared" si="258"/>
        <v/>
      </c>
      <c r="AY688" s="10" t="str">
        <f t="shared" si="239"/>
        <v/>
      </c>
      <c r="AZ688" s="10" t="str">
        <f t="shared" si="259"/>
        <v/>
      </c>
      <c r="BA688" s="10" t="str">
        <f t="shared" si="241"/>
        <v/>
      </c>
      <c r="BB688" s="10" t="str">
        <f>IFERROR(IF(AW688="","",VLOOKUP(AW688,SUSS!R:S,2,FALSE)),AY688*SUSS!$M$2)</f>
        <v/>
      </c>
      <c r="BC688" s="10" t="str">
        <f t="shared" si="240"/>
        <v/>
      </c>
    </row>
    <row r="689" spans="29:55">
      <c r="AC689" s="10" t="str">
        <f t="shared" si="242"/>
        <v/>
      </c>
      <c r="AD689" s="10" t="str">
        <f t="shared" si="243"/>
        <v/>
      </c>
      <c r="AE689" s="10" t="str">
        <f t="shared" si="244"/>
        <v/>
      </c>
      <c r="AF689" s="10" t="str">
        <f t="shared" si="245"/>
        <v/>
      </c>
      <c r="AG689" s="10" t="str">
        <f t="shared" si="246"/>
        <v/>
      </c>
      <c r="AH689" s="10" t="str">
        <f t="shared" si="247"/>
        <v/>
      </c>
      <c r="AI689" s="10" t="str">
        <f t="shared" si="248"/>
        <v/>
      </c>
      <c r="AJ689" s="10" t="str">
        <f t="shared" si="249"/>
        <v/>
      </c>
      <c r="AK689" s="10" t="str">
        <f t="shared" si="250"/>
        <v/>
      </c>
      <c r="AN689" s="10" t="str">
        <f t="shared" si="251"/>
        <v/>
      </c>
      <c r="AO689" s="10" t="str">
        <f t="shared" si="252"/>
        <v/>
      </c>
      <c r="AP689" s="10" t="str">
        <f t="shared" si="253"/>
        <v/>
      </c>
      <c r="AT689" s="10" t="str">
        <f t="shared" si="254"/>
        <v/>
      </c>
      <c r="AU689" s="10" t="str">
        <f t="shared" si="255"/>
        <v/>
      </c>
      <c r="AV689" s="10" t="str">
        <f t="shared" si="256"/>
        <v/>
      </c>
      <c r="AW689" s="10" t="str">
        <f t="shared" si="257"/>
        <v/>
      </c>
      <c r="AX689" s="10" t="str">
        <f t="shared" si="258"/>
        <v/>
      </c>
      <c r="AY689" s="10" t="str">
        <f t="shared" si="239"/>
        <v/>
      </c>
      <c r="AZ689" s="10" t="str">
        <f t="shared" si="259"/>
        <v/>
      </c>
      <c r="BA689" s="10" t="str">
        <f t="shared" si="241"/>
        <v/>
      </c>
      <c r="BB689" s="10" t="str">
        <f>IFERROR(IF(AW689="","",VLOOKUP(AW689,SUSS!R:S,2,FALSE)),AY689*SUSS!$M$2)</f>
        <v/>
      </c>
      <c r="BC689" s="10" t="str">
        <f t="shared" si="240"/>
        <v/>
      </c>
    </row>
    <row r="690" spans="29:55">
      <c r="AC690" s="10" t="str">
        <f t="shared" si="242"/>
        <v/>
      </c>
      <c r="AD690" s="10" t="str">
        <f t="shared" si="243"/>
        <v/>
      </c>
      <c r="AE690" s="10" t="str">
        <f t="shared" si="244"/>
        <v/>
      </c>
      <c r="AF690" s="10" t="str">
        <f t="shared" si="245"/>
        <v/>
      </c>
      <c r="AG690" s="10" t="str">
        <f t="shared" si="246"/>
        <v/>
      </c>
      <c r="AH690" s="10" t="str">
        <f t="shared" si="247"/>
        <v/>
      </c>
      <c r="AI690" s="10" t="str">
        <f t="shared" si="248"/>
        <v/>
      </c>
      <c r="AJ690" s="10" t="str">
        <f t="shared" si="249"/>
        <v/>
      </c>
      <c r="AK690" s="10" t="str">
        <f t="shared" si="250"/>
        <v/>
      </c>
      <c r="AN690" s="10" t="str">
        <f t="shared" si="251"/>
        <v/>
      </c>
      <c r="AO690" s="10" t="str">
        <f t="shared" si="252"/>
        <v/>
      </c>
      <c r="AP690" s="10" t="str">
        <f t="shared" si="253"/>
        <v/>
      </c>
      <c r="AT690" s="10" t="str">
        <f t="shared" si="254"/>
        <v/>
      </c>
      <c r="AU690" s="10" t="str">
        <f t="shared" si="255"/>
        <v/>
      </c>
      <c r="AV690" s="10" t="str">
        <f t="shared" si="256"/>
        <v/>
      </c>
      <c r="AW690" s="10" t="str">
        <f t="shared" si="257"/>
        <v/>
      </c>
      <c r="AX690" s="10" t="str">
        <f t="shared" si="258"/>
        <v/>
      </c>
      <c r="AY690" s="10" t="str">
        <f t="shared" si="239"/>
        <v/>
      </c>
      <c r="AZ690" s="10" t="str">
        <f t="shared" si="259"/>
        <v/>
      </c>
      <c r="BA690" s="10" t="str">
        <f t="shared" si="241"/>
        <v/>
      </c>
      <c r="BB690" s="10" t="str">
        <f>IFERROR(IF(AW690="","",VLOOKUP(AW690,SUSS!R:S,2,FALSE)),AY690*SUSS!$M$2)</f>
        <v/>
      </c>
      <c r="BC690" s="10" t="str">
        <f t="shared" si="240"/>
        <v/>
      </c>
    </row>
    <row r="691" spans="29:55">
      <c r="AC691" s="10" t="str">
        <f t="shared" si="242"/>
        <v/>
      </c>
      <c r="AD691" s="10" t="str">
        <f t="shared" si="243"/>
        <v/>
      </c>
      <c r="AE691" s="10" t="str">
        <f t="shared" si="244"/>
        <v/>
      </c>
      <c r="AF691" s="10" t="str">
        <f t="shared" si="245"/>
        <v/>
      </c>
      <c r="AG691" s="10" t="str">
        <f t="shared" si="246"/>
        <v/>
      </c>
      <c r="AH691" s="10" t="str">
        <f t="shared" si="247"/>
        <v/>
      </c>
      <c r="AI691" s="10" t="str">
        <f t="shared" si="248"/>
        <v/>
      </c>
      <c r="AJ691" s="10" t="str">
        <f t="shared" si="249"/>
        <v/>
      </c>
      <c r="AK691" s="10" t="str">
        <f t="shared" si="250"/>
        <v/>
      </c>
      <c r="AN691" s="10" t="str">
        <f t="shared" si="251"/>
        <v/>
      </c>
      <c r="AO691" s="10" t="str">
        <f t="shared" si="252"/>
        <v/>
      </c>
      <c r="AP691" s="10" t="str">
        <f t="shared" si="253"/>
        <v/>
      </c>
      <c r="AT691" s="10" t="str">
        <f t="shared" si="254"/>
        <v/>
      </c>
      <c r="AU691" s="10" t="str">
        <f t="shared" si="255"/>
        <v/>
      </c>
      <c r="AV691" s="10" t="str">
        <f t="shared" si="256"/>
        <v/>
      </c>
      <c r="AW691" s="10" t="str">
        <f t="shared" si="257"/>
        <v/>
      </c>
      <c r="AX691" s="10" t="str">
        <f t="shared" si="258"/>
        <v/>
      </c>
      <c r="AY691" s="10" t="str">
        <f t="shared" si="239"/>
        <v/>
      </c>
      <c r="AZ691" s="10" t="str">
        <f t="shared" si="259"/>
        <v/>
      </c>
      <c r="BA691" s="10" t="str">
        <f t="shared" si="241"/>
        <v/>
      </c>
      <c r="BB691" s="10" t="str">
        <f>IFERROR(IF(AW691="","",VLOOKUP(AW691,SUSS!R:S,2,FALSE)),AY691*SUSS!$M$2)</f>
        <v/>
      </c>
      <c r="BC691" s="10" t="str">
        <f t="shared" si="240"/>
        <v/>
      </c>
    </row>
    <row r="692" spans="29:55">
      <c r="AC692" s="10" t="str">
        <f t="shared" si="242"/>
        <v/>
      </c>
      <c r="AD692" s="10" t="str">
        <f t="shared" si="243"/>
        <v/>
      </c>
      <c r="AE692" s="10" t="str">
        <f t="shared" si="244"/>
        <v/>
      </c>
      <c r="AF692" s="10" t="str">
        <f t="shared" si="245"/>
        <v/>
      </c>
      <c r="AG692" s="10" t="str">
        <f t="shared" si="246"/>
        <v/>
      </c>
      <c r="AH692" s="10" t="str">
        <f t="shared" si="247"/>
        <v/>
      </c>
      <c r="AI692" s="10" t="str">
        <f t="shared" si="248"/>
        <v/>
      </c>
      <c r="AJ692" s="10" t="str">
        <f t="shared" si="249"/>
        <v/>
      </c>
      <c r="AK692" s="10" t="str">
        <f t="shared" si="250"/>
        <v/>
      </c>
      <c r="AN692" s="10" t="str">
        <f t="shared" si="251"/>
        <v/>
      </c>
      <c r="AO692" s="10" t="str">
        <f t="shared" si="252"/>
        <v/>
      </c>
      <c r="AP692" s="10" t="str">
        <f t="shared" si="253"/>
        <v/>
      </c>
      <c r="AT692" s="10" t="str">
        <f t="shared" si="254"/>
        <v/>
      </c>
      <c r="AU692" s="10" t="str">
        <f t="shared" si="255"/>
        <v/>
      </c>
      <c r="AV692" s="10" t="str">
        <f t="shared" si="256"/>
        <v/>
      </c>
      <c r="AW692" s="10" t="str">
        <f t="shared" si="257"/>
        <v/>
      </c>
      <c r="AX692" s="10" t="str">
        <f t="shared" si="258"/>
        <v/>
      </c>
      <c r="AY692" s="10" t="str">
        <f t="shared" si="239"/>
        <v/>
      </c>
      <c r="AZ692" s="10" t="str">
        <f t="shared" si="259"/>
        <v/>
      </c>
      <c r="BA692" s="10" t="str">
        <f t="shared" si="241"/>
        <v/>
      </c>
      <c r="BB692" s="10" t="str">
        <f>IFERROR(IF(AW692="","",VLOOKUP(AW692,SUSS!R:S,2,FALSE)),AY692*SUSS!$M$2)</f>
        <v/>
      </c>
      <c r="BC692" s="10" t="str">
        <f t="shared" si="240"/>
        <v/>
      </c>
    </row>
    <row r="693" spans="29:55">
      <c r="AC693" s="10" t="str">
        <f t="shared" si="242"/>
        <v/>
      </c>
      <c r="AD693" s="10" t="str">
        <f t="shared" si="243"/>
        <v/>
      </c>
      <c r="AE693" s="10" t="str">
        <f t="shared" si="244"/>
        <v/>
      </c>
      <c r="AF693" s="10" t="str">
        <f t="shared" si="245"/>
        <v/>
      </c>
      <c r="AG693" s="10" t="str">
        <f t="shared" si="246"/>
        <v/>
      </c>
      <c r="AH693" s="10" t="str">
        <f t="shared" si="247"/>
        <v/>
      </c>
      <c r="AI693" s="10" t="str">
        <f t="shared" si="248"/>
        <v/>
      </c>
      <c r="AJ693" s="10" t="str">
        <f t="shared" si="249"/>
        <v/>
      </c>
      <c r="AK693" s="10" t="str">
        <f t="shared" si="250"/>
        <v/>
      </c>
      <c r="AN693" s="10" t="str">
        <f t="shared" si="251"/>
        <v/>
      </c>
      <c r="AO693" s="10" t="str">
        <f t="shared" si="252"/>
        <v/>
      </c>
      <c r="AP693" s="10" t="str">
        <f t="shared" si="253"/>
        <v/>
      </c>
      <c r="AT693" s="10" t="str">
        <f t="shared" si="254"/>
        <v/>
      </c>
      <c r="AU693" s="10" t="str">
        <f t="shared" si="255"/>
        <v/>
      </c>
      <c r="AV693" s="10" t="str">
        <f t="shared" si="256"/>
        <v/>
      </c>
      <c r="AW693" s="10" t="str">
        <f t="shared" si="257"/>
        <v/>
      </c>
      <c r="AX693" s="10" t="str">
        <f t="shared" si="258"/>
        <v/>
      </c>
      <c r="AY693" s="10" t="str">
        <f t="shared" si="239"/>
        <v/>
      </c>
      <c r="AZ693" s="10" t="str">
        <f t="shared" si="259"/>
        <v/>
      </c>
      <c r="BA693" s="10" t="str">
        <f t="shared" si="241"/>
        <v/>
      </c>
      <c r="BB693" s="10" t="str">
        <f>IFERROR(IF(AW693="","",VLOOKUP(AW693,SUSS!R:S,2,FALSE)),AY693*SUSS!$M$2)</f>
        <v/>
      </c>
      <c r="BC693" s="10" t="str">
        <f t="shared" si="240"/>
        <v/>
      </c>
    </row>
    <row r="694" spans="29:55">
      <c r="AC694" s="10" t="str">
        <f t="shared" si="242"/>
        <v/>
      </c>
      <c r="AD694" s="10" t="str">
        <f t="shared" si="243"/>
        <v/>
      </c>
      <c r="AE694" s="10" t="str">
        <f t="shared" si="244"/>
        <v/>
      </c>
      <c r="AF694" s="10" t="str">
        <f t="shared" si="245"/>
        <v/>
      </c>
      <c r="AG694" s="10" t="str">
        <f t="shared" si="246"/>
        <v/>
      </c>
      <c r="AH694" s="10" t="str">
        <f t="shared" si="247"/>
        <v/>
      </c>
      <c r="AI694" s="10" t="str">
        <f t="shared" si="248"/>
        <v/>
      </c>
      <c r="AJ694" s="10" t="str">
        <f t="shared" si="249"/>
        <v/>
      </c>
      <c r="AK694" s="10" t="str">
        <f t="shared" si="250"/>
        <v/>
      </c>
      <c r="AN694" s="10" t="str">
        <f t="shared" si="251"/>
        <v/>
      </c>
      <c r="AO694" s="10" t="str">
        <f t="shared" si="252"/>
        <v/>
      </c>
      <c r="AP694" s="10" t="str">
        <f t="shared" si="253"/>
        <v/>
      </c>
      <c r="AT694" s="10" t="str">
        <f t="shared" si="254"/>
        <v/>
      </c>
      <c r="AU694" s="10" t="str">
        <f t="shared" si="255"/>
        <v/>
      </c>
      <c r="AV694" s="10" t="str">
        <f t="shared" si="256"/>
        <v/>
      </c>
      <c r="AW694" s="10" t="str">
        <f t="shared" si="257"/>
        <v/>
      </c>
      <c r="AX694" s="10" t="str">
        <f t="shared" si="258"/>
        <v/>
      </c>
      <c r="AY694" s="10" t="str">
        <f t="shared" si="239"/>
        <v/>
      </c>
      <c r="AZ694" s="10" t="str">
        <f t="shared" si="259"/>
        <v/>
      </c>
      <c r="BA694" s="10" t="str">
        <f t="shared" si="241"/>
        <v/>
      </c>
      <c r="BB694" s="10" t="str">
        <f>IFERROR(IF(AW694="","",VLOOKUP(AW694,SUSS!R:S,2,FALSE)),AY694*SUSS!$M$2)</f>
        <v/>
      </c>
      <c r="BC694" s="10" t="str">
        <f t="shared" si="240"/>
        <v/>
      </c>
    </row>
    <row r="695" spans="29:55">
      <c r="AC695" s="10" t="str">
        <f t="shared" si="242"/>
        <v/>
      </c>
      <c r="AD695" s="10" t="str">
        <f t="shared" si="243"/>
        <v/>
      </c>
      <c r="AE695" s="10" t="str">
        <f t="shared" si="244"/>
        <v/>
      </c>
      <c r="AF695" s="10" t="str">
        <f t="shared" si="245"/>
        <v/>
      </c>
      <c r="AG695" s="10" t="str">
        <f t="shared" si="246"/>
        <v/>
      </c>
      <c r="AH695" s="10" t="str">
        <f t="shared" si="247"/>
        <v/>
      </c>
      <c r="AI695" s="10" t="str">
        <f t="shared" si="248"/>
        <v/>
      </c>
      <c r="AJ695" s="10" t="str">
        <f t="shared" si="249"/>
        <v/>
      </c>
      <c r="AK695" s="10" t="str">
        <f t="shared" si="250"/>
        <v/>
      </c>
      <c r="AN695" s="10" t="str">
        <f t="shared" si="251"/>
        <v/>
      </c>
      <c r="AO695" s="10" t="str">
        <f t="shared" si="252"/>
        <v/>
      </c>
      <c r="AP695" s="10" t="str">
        <f t="shared" si="253"/>
        <v/>
      </c>
      <c r="AT695" s="10" t="str">
        <f t="shared" si="254"/>
        <v/>
      </c>
      <c r="AU695" s="10" t="str">
        <f t="shared" si="255"/>
        <v/>
      </c>
      <c r="AV695" s="10" t="str">
        <f t="shared" si="256"/>
        <v/>
      </c>
      <c r="AW695" s="10" t="str">
        <f t="shared" si="257"/>
        <v/>
      </c>
      <c r="AX695" s="10" t="str">
        <f t="shared" si="258"/>
        <v/>
      </c>
      <c r="AY695" s="10" t="str">
        <f t="shared" si="239"/>
        <v/>
      </c>
      <c r="AZ695" s="10" t="str">
        <f t="shared" si="259"/>
        <v/>
      </c>
      <c r="BA695" s="10" t="str">
        <f t="shared" si="241"/>
        <v/>
      </c>
      <c r="BB695" s="10" t="str">
        <f>IFERROR(IF(AW695="","",VLOOKUP(AW695,SUSS!R:S,2,FALSE)),AY695*SUSS!$M$2)</f>
        <v/>
      </c>
      <c r="BC695" s="10" t="str">
        <f t="shared" si="240"/>
        <v/>
      </c>
    </row>
    <row r="696" spans="29:55">
      <c r="AC696" s="10" t="str">
        <f t="shared" si="242"/>
        <v/>
      </c>
      <c r="AD696" s="10" t="str">
        <f t="shared" si="243"/>
        <v/>
      </c>
      <c r="AE696" s="10" t="str">
        <f t="shared" si="244"/>
        <v/>
      </c>
      <c r="AF696" s="10" t="str">
        <f t="shared" si="245"/>
        <v/>
      </c>
      <c r="AG696" s="10" t="str">
        <f t="shared" si="246"/>
        <v/>
      </c>
      <c r="AH696" s="10" t="str">
        <f t="shared" si="247"/>
        <v/>
      </c>
      <c r="AI696" s="10" t="str">
        <f t="shared" si="248"/>
        <v/>
      </c>
      <c r="AJ696" s="10" t="str">
        <f t="shared" si="249"/>
        <v/>
      </c>
      <c r="AK696" s="10" t="str">
        <f t="shared" si="250"/>
        <v/>
      </c>
      <c r="AN696" s="10" t="str">
        <f t="shared" si="251"/>
        <v/>
      </c>
      <c r="AO696" s="10" t="str">
        <f t="shared" si="252"/>
        <v/>
      </c>
      <c r="AP696" s="10" t="str">
        <f t="shared" si="253"/>
        <v/>
      </c>
      <c r="AT696" s="10" t="str">
        <f t="shared" si="254"/>
        <v/>
      </c>
      <c r="AU696" s="10" t="str">
        <f t="shared" si="255"/>
        <v/>
      </c>
      <c r="AV696" s="10" t="str">
        <f t="shared" si="256"/>
        <v/>
      </c>
      <c r="AW696" s="10" t="str">
        <f t="shared" si="257"/>
        <v/>
      </c>
      <c r="AX696" s="10" t="str">
        <f t="shared" si="258"/>
        <v/>
      </c>
      <c r="AY696" s="10" t="str">
        <f t="shared" si="239"/>
        <v/>
      </c>
      <c r="AZ696" s="10" t="str">
        <f t="shared" si="259"/>
        <v/>
      </c>
      <c r="BA696" s="10" t="str">
        <f t="shared" si="241"/>
        <v/>
      </c>
      <c r="BB696" s="10" t="str">
        <f>IFERROR(IF(AW696="","",VLOOKUP(AW696,SUSS!R:S,2,FALSE)),AY696*SUSS!$M$2)</f>
        <v/>
      </c>
      <c r="BC696" s="10" t="str">
        <f t="shared" si="240"/>
        <v/>
      </c>
    </row>
    <row r="697" spans="29:55">
      <c r="AC697" s="10" t="str">
        <f t="shared" si="242"/>
        <v/>
      </c>
      <c r="AD697" s="10" t="str">
        <f t="shared" si="243"/>
        <v/>
      </c>
      <c r="AE697" s="10" t="str">
        <f t="shared" si="244"/>
        <v/>
      </c>
      <c r="AF697" s="10" t="str">
        <f t="shared" si="245"/>
        <v/>
      </c>
      <c r="AG697" s="10" t="str">
        <f t="shared" si="246"/>
        <v/>
      </c>
      <c r="AH697" s="10" t="str">
        <f t="shared" si="247"/>
        <v/>
      </c>
      <c r="AI697" s="10" t="str">
        <f t="shared" si="248"/>
        <v/>
      </c>
      <c r="AJ697" s="10" t="str">
        <f t="shared" si="249"/>
        <v/>
      </c>
      <c r="AK697" s="10" t="str">
        <f t="shared" si="250"/>
        <v/>
      </c>
      <c r="AN697" s="10" t="str">
        <f t="shared" si="251"/>
        <v/>
      </c>
      <c r="AO697" s="10" t="str">
        <f t="shared" si="252"/>
        <v/>
      </c>
      <c r="AP697" s="10" t="str">
        <f t="shared" si="253"/>
        <v/>
      </c>
      <c r="AT697" s="10" t="str">
        <f t="shared" si="254"/>
        <v/>
      </c>
      <c r="AU697" s="10" t="str">
        <f t="shared" si="255"/>
        <v/>
      </c>
      <c r="AV697" s="10" t="str">
        <f t="shared" si="256"/>
        <v/>
      </c>
      <c r="AW697" s="10" t="str">
        <f t="shared" si="257"/>
        <v/>
      </c>
      <c r="AX697" s="10" t="str">
        <f t="shared" si="258"/>
        <v/>
      </c>
      <c r="AY697" s="10" t="str">
        <f t="shared" si="239"/>
        <v/>
      </c>
      <c r="AZ697" s="10" t="str">
        <f t="shared" si="259"/>
        <v/>
      </c>
      <c r="BA697" s="10" t="str">
        <f t="shared" si="241"/>
        <v/>
      </c>
      <c r="BB697" s="10" t="str">
        <f>IFERROR(IF(AW697="","",VLOOKUP(AW697,SUSS!R:S,2,FALSE)),AY697*SUSS!$M$2)</f>
        <v/>
      </c>
      <c r="BC697" s="10" t="str">
        <f t="shared" si="240"/>
        <v/>
      </c>
    </row>
    <row r="698" spans="29:55">
      <c r="AC698" s="10" t="str">
        <f t="shared" si="242"/>
        <v/>
      </c>
      <c r="AD698" s="10" t="str">
        <f t="shared" si="243"/>
        <v/>
      </c>
      <c r="AE698" s="10" t="str">
        <f t="shared" si="244"/>
        <v/>
      </c>
      <c r="AF698" s="10" t="str">
        <f t="shared" si="245"/>
        <v/>
      </c>
      <c r="AG698" s="10" t="str">
        <f t="shared" si="246"/>
        <v/>
      </c>
      <c r="AH698" s="10" t="str">
        <f t="shared" si="247"/>
        <v/>
      </c>
      <c r="AI698" s="10" t="str">
        <f t="shared" si="248"/>
        <v/>
      </c>
      <c r="AJ698" s="10" t="str">
        <f t="shared" si="249"/>
        <v/>
      </c>
      <c r="AK698" s="10" t="str">
        <f t="shared" si="250"/>
        <v/>
      </c>
      <c r="AN698" s="10" t="str">
        <f t="shared" si="251"/>
        <v/>
      </c>
      <c r="AO698" s="10" t="str">
        <f t="shared" si="252"/>
        <v/>
      </c>
      <c r="AP698" s="10" t="str">
        <f t="shared" si="253"/>
        <v/>
      </c>
      <c r="AT698" s="10" t="str">
        <f t="shared" si="254"/>
        <v/>
      </c>
      <c r="AU698" s="10" t="str">
        <f t="shared" si="255"/>
        <v/>
      </c>
      <c r="AV698" s="10" t="str">
        <f t="shared" si="256"/>
        <v/>
      </c>
      <c r="AW698" s="10" t="str">
        <f t="shared" si="257"/>
        <v/>
      </c>
      <c r="AX698" s="10" t="str">
        <f t="shared" si="258"/>
        <v/>
      </c>
      <c r="AY698" s="10" t="str">
        <f t="shared" si="239"/>
        <v/>
      </c>
      <c r="AZ698" s="10" t="str">
        <f t="shared" si="259"/>
        <v/>
      </c>
      <c r="BA698" s="10" t="str">
        <f t="shared" si="241"/>
        <v/>
      </c>
      <c r="BB698" s="10" t="str">
        <f>IFERROR(IF(AW698="","",VLOOKUP(AW698,SUSS!R:S,2,FALSE)),AY698*SUSS!$M$2)</f>
        <v/>
      </c>
      <c r="BC698" s="10" t="str">
        <f t="shared" si="240"/>
        <v/>
      </c>
    </row>
    <row r="699" spans="29:55">
      <c r="AC699" s="10" t="str">
        <f t="shared" si="242"/>
        <v/>
      </c>
      <c r="AD699" s="10" t="str">
        <f t="shared" si="243"/>
        <v/>
      </c>
      <c r="AE699" s="10" t="str">
        <f t="shared" si="244"/>
        <v/>
      </c>
      <c r="AF699" s="10" t="str">
        <f t="shared" si="245"/>
        <v/>
      </c>
      <c r="AG699" s="10" t="str">
        <f t="shared" si="246"/>
        <v/>
      </c>
      <c r="AH699" s="10" t="str">
        <f t="shared" si="247"/>
        <v/>
      </c>
      <c r="AI699" s="10" t="str">
        <f t="shared" si="248"/>
        <v/>
      </c>
      <c r="AJ699" s="10" t="str">
        <f t="shared" si="249"/>
        <v/>
      </c>
      <c r="AK699" s="10" t="str">
        <f t="shared" si="250"/>
        <v/>
      </c>
      <c r="AN699" s="10" t="str">
        <f t="shared" si="251"/>
        <v/>
      </c>
      <c r="AO699" s="10" t="str">
        <f t="shared" si="252"/>
        <v/>
      </c>
      <c r="AP699" s="10" t="str">
        <f t="shared" si="253"/>
        <v/>
      </c>
      <c r="AT699" s="10" t="str">
        <f t="shared" si="254"/>
        <v/>
      </c>
      <c r="AU699" s="10" t="str">
        <f t="shared" si="255"/>
        <v/>
      </c>
      <c r="AV699" s="10" t="str">
        <f t="shared" si="256"/>
        <v/>
      </c>
      <c r="AW699" s="10" t="str">
        <f t="shared" si="257"/>
        <v/>
      </c>
      <c r="AX699" s="10" t="str">
        <f t="shared" si="258"/>
        <v/>
      </c>
      <c r="AY699" s="10" t="str">
        <f t="shared" si="239"/>
        <v/>
      </c>
      <c r="AZ699" s="10" t="str">
        <f t="shared" si="259"/>
        <v/>
      </c>
      <c r="BA699" s="10" t="str">
        <f t="shared" si="241"/>
        <v/>
      </c>
      <c r="BB699" s="10" t="str">
        <f>IFERROR(IF(AW699="","",VLOOKUP(AW699,SUSS!R:S,2,FALSE)),AY699*SUSS!$M$2)</f>
        <v/>
      </c>
      <c r="BC699" s="10" t="str">
        <f t="shared" si="240"/>
        <v/>
      </c>
    </row>
    <row r="700" spans="29:55">
      <c r="AC700" s="10" t="str">
        <f t="shared" si="242"/>
        <v/>
      </c>
      <c r="AD700" s="10" t="str">
        <f t="shared" si="243"/>
        <v/>
      </c>
      <c r="AE700" s="10" t="str">
        <f t="shared" si="244"/>
        <v/>
      </c>
      <c r="AF700" s="10" t="str">
        <f t="shared" si="245"/>
        <v/>
      </c>
      <c r="AG700" s="10" t="str">
        <f t="shared" si="246"/>
        <v/>
      </c>
      <c r="AH700" s="10" t="str">
        <f t="shared" si="247"/>
        <v/>
      </c>
      <c r="AI700" s="10" t="str">
        <f t="shared" si="248"/>
        <v/>
      </c>
      <c r="AJ700" s="10" t="str">
        <f t="shared" si="249"/>
        <v/>
      </c>
      <c r="AK700" s="10" t="str">
        <f t="shared" si="250"/>
        <v/>
      </c>
      <c r="AN700" s="10" t="str">
        <f t="shared" si="251"/>
        <v/>
      </c>
      <c r="AO700" s="10" t="str">
        <f t="shared" si="252"/>
        <v/>
      </c>
      <c r="AP700" s="10" t="str">
        <f t="shared" si="253"/>
        <v/>
      </c>
      <c r="AT700" s="10" t="str">
        <f t="shared" si="254"/>
        <v/>
      </c>
      <c r="AU700" s="10" t="str">
        <f t="shared" si="255"/>
        <v/>
      </c>
      <c r="AV700" s="10" t="str">
        <f t="shared" si="256"/>
        <v/>
      </c>
      <c r="AW700" s="10" t="str">
        <f t="shared" si="257"/>
        <v/>
      </c>
      <c r="AX700" s="10" t="str">
        <f t="shared" si="258"/>
        <v/>
      </c>
      <c r="AY700" s="10" t="str">
        <f t="shared" si="239"/>
        <v/>
      </c>
      <c r="AZ700" s="10" t="str">
        <f t="shared" si="259"/>
        <v/>
      </c>
      <c r="BA700" s="10" t="str">
        <f t="shared" si="241"/>
        <v/>
      </c>
      <c r="BB700" s="10" t="str">
        <f>IFERROR(IF(AW700="","",VLOOKUP(AW700,SUSS!R:S,2,FALSE)),AY700*SUSS!$M$2)</f>
        <v/>
      </c>
      <c r="BC700" s="10" t="str">
        <f t="shared" si="240"/>
        <v/>
      </c>
    </row>
    <row r="701" spans="29:55">
      <c r="AC701" s="10" t="str">
        <f t="shared" si="242"/>
        <v/>
      </c>
      <c r="AD701" s="10" t="str">
        <f t="shared" si="243"/>
        <v/>
      </c>
      <c r="AE701" s="10" t="str">
        <f t="shared" si="244"/>
        <v/>
      </c>
      <c r="AF701" s="10" t="str">
        <f t="shared" si="245"/>
        <v/>
      </c>
      <c r="AG701" s="10" t="str">
        <f t="shared" si="246"/>
        <v/>
      </c>
      <c r="AH701" s="10" t="str">
        <f t="shared" si="247"/>
        <v/>
      </c>
      <c r="AI701" s="10" t="str">
        <f t="shared" si="248"/>
        <v/>
      </c>
      <c r="AJ701" s="10" t="str">
        <f t="shared" si="249"/>
        <v/>
      </c>
      <c r="AK701" s="10" t="str">
        <f t="shared" si="250"/>
        <v/>
      </c>
      <c r="AN701" s="10" t="str">
        <f t="shared" si="251"/>
        <v/>
      </c>
      <c r="AO701" s="10" t="str">
        <f t="shared" si="252"/>
        <v/>
      </c>
      <c r="AP701" s="10" t="str">
        <f t="shared" si="253"/>
        <v/>
      </c>
      <c r="AT701" s="10" t="str">
        <f t="shared" si="254"/>
        <v/>
      </c>
      <c r="AU701" s="10" t="str">
        <f t="shared" si="255"/>
        <v/>
      </c>
      <c r="AV701" s="10" t="str">
        <f t="shared" si="256"/>
        <v/>
      </c>
      <c r="AW701" s="10" t="str">
        <f t="shared" si="257"/>
        <v/>
      </c>
      <c r="AX701" s="10" t="str">
        <f t="shared" si="258"/>
        <v/>
      </c>
      <c r="AY701" s="10" t="str">
        <f t="shared" si="239"/>
        <v/>
      </c>
      <c r="AZ701" s="10" t="str">
        <f t="shared" si="259"/>
        <v/>
      </c>
      <c r="BA701" s="10" t="str">
        <f t="shared" si="241"/>
        <v/>
      </c>
      <c r="BB701" s="10" t="str">
        <f>IFERROR(IF(AW701="","",VLOOKUP(AW701,SUSS!R:S,2,FALSE)),AY701*SUSS!$M$2)</f>
        <v/>
      </c>
      <c r="BC701" s="10" t="str">
        <f t="shared" si="240"/>
        <v/>
      </c>
    </row>
    <row r="702" spans="29:55">
      <c r="AC702" s="10" t="str">
        <f t="shared" si="242"/>
        <v/>
      </c>
      <c r="AD702" s="10" t="str">
        <f t="shared" si="243"/>
        <v/>
      </c>
      <c r="AE702" s="10" t="str">
        <f t="shared" si="244"/>
        <v/>
      </c>
      <c r="AF702" s="10" t="str">
        <f t="shared" si="245"/>
        <v/>
      </c>
      <c r="AG702" s="10" t="str">
        <f t="shared" si="246"/>
        <v/>
      </c>
      <c r="AH702" s="10" t="str">
        <f t="shared" si="247"/>
        <v/>
      </c>
      <c r="AI702" s="10" t="str">
        <f t="shared" si="248"/>
        <v/>
      </c>
      <c r="AJ702" s="10" t="str">
        <f t="shared" si="249"/>
        <v/>
      </c>
      <c r="AK702" s="10" t="str">
        <f t="shared" si="250"/>
        <v/>
      </c>
      <c r="AN702" s="10" t="str">
        <f t="shared" si="251"/>
        <v/>
      </c>
      <c r="AO702" s="10" t="str">
        <f t="shared" si="252"/>
        <v/>
      </c>
      <c r="AP702" s="10" t="str">
        <f t="shared" si="253"/>
        <v/>
      </c>
      <c r="AT702" s="10" t="str">
        <f t="shared" si="254"/>
        <v/>
      </c>
      <c r="AU702" s="10" t="str">
        <f t="shared" si="255"/>
        <v/>
      </c>
      <c r="AV702" s="10" t="str">
        <f t="shared" si="256"/>
        <v/>
      </c>
      <c r="AW702" s="10" t="str">
        <f t="shared" si="257"/>
        <v/>
      </c>
      <c r="AX702" s="10" t="str">
        <f t="shared" si="258"/>
        <v/>
      </c>
      <c r="AY702" s="10" t="str">
        <f t="shared" si="239"/>
        <v/>
      </c>
      <c r="AZ702" s="10" t="str">
        <f t="shared" si="259"/>
        <v/>
      </c>
      <c r="BA702" s="10" t="str">
        <f t="shared" si="241"/>
        <v/>
      </c>
      <c r="BB702" s="10" t="str">
        <f>IFERROR(IF(AW702="","",VLOOKUP(AW702,SUSS!R:S,2,FALSE)),AY702*SUSS!$M$2)</f>
        <v/>
      </c>
      <c r="BC702" s="10" t="str">
        <f t="shared" si="240"/>
        <v/>
      </c>
    </row>
    <row r="703" spans="29:55">
      <c r="AC703" s="10" t="str">
        <f t="shared" si="242"/>
        <v/>
      </c>
      <c r="AD703" s="10" t="str">
        <f t="shared" si="243"/>
        <v/>
      </c>
      <c r="AE703" s="10" t="str">
        <f t="shared" si="244"/>
        <v/>
      </c>
      <c r="AF703" s="10" t="str">
        <f t="shared" si="245"/>
        <v/>
      </c>
      <c r="AG703" s="10" t="str">
        <f t="shared" si="246"/>
        <v/>
      </c>
      <c r="AH703" s="10" t="str">
        <f t="shared" si="247"/>
        <v/>
      </c>
      <c r="AI703" s="10" t="str">
        <f t="shared" si="248"/>
        <v/>
      </c>
      <c r="AJ703" s="10" t="str">
        <f t="shared" si="249"/>
        <v/>
      </c>
      <c r="AK703" s="10" t="str">
        <f t="shared" si="250"/>
        <v/>
      </c>
      <c r="AN703" s="10" t="str">
        <f t="shared" si="251"/>
        <v/>
      </c>
      <c r="AO703" s="10" t="str">
        <f t="shared" si="252"/>
        <v/>
      </c>
      <c r="AP703" s="10" t="str">
        <f t="shared" si="253"/>
        <v/>
      </c>
      <c r="AT703" s="10" t="str">
        <f t="shared" si="254"/>
        <v/>
      </c>
      <c r="AU703" s="10" t="str">
        <f t="shared" si="255"/>
        <v/>
      </c>
      <c r="AV703" s="10" t="str">
        <f t="shared" si="256"/>
        <v/>
      </c>
      <c r="AW703" s="10" t="str">
        <f t="shared" si="257"/>
        <v/>
      </c>
      <c r="AX703" s="10" t="str">
        <f t="shared" si="258"/>
        <v/>
      </c>
      <c r="AY703" s="10" t="str">
        <f t="shared" si="239"/>
        <v/>
      </c>
      <c r="AZ703" s="10" t="str">
        <f t="shared" si="259"/>
        <v/>
      </c>
      <c r="BA703" s="10" t="str">
        <f t="shared" si="241"/>
        <v/>
      </c>
      <c r="BB703" s="10" t="str">
        <f>IFERROR(IF(AW703="","",VLOOKUP(AW703,SUSS!R:S,2,FALSE)),AY703*SUSS!$M$2)</f>
        <v/>
      </c>
      <c r="BC703" s="10" t="str">
        <f t="shared" si="240"/>
        <v/>
      </c>
    </row>
    <row r="704" spans="29:55">
      <c r="AC704" s="10" t="str">
        <f t="shared" si="242"/>
        <v/>
      </c>
      <c r="AD704" s="10" t="str">
        <f t="shared" si="243"/>
        <v/>
      </c>
      <c r="AE704" s="10" t="str">
        <f t="shared" si="244"/>
        <v/>
      </c>
      <c r="AF704" s="10" t="str">
        <f t="shared" si="245"/>
        <v/>
      </c>
      <c r="AG704" s="10" t="str">
        <f t="shared" si="246"/>
        <v/>
      </c>
      <c r="AH704" s="10" t="str">
        <f t="shared" si="247"/>
        <v/>
      </c>
      <c r="AI704" s="10" t="str">
        <f t="shared" si="248"/>
        <v/>
      </c>
      <c r="AJ704" s="10" t="str">
        <f t="shared" si="249"/>
        <v/>
      </c>
      <c r="AK704" s="10" t="str">
        <f t="shared" si="250"/>
        <v/>
      </c>
      <c r="AN704" s="10" t="str">
        <f t="shared" si="251"/>
        <v/>
      </c>
      <c r="AO704" s="10" t="str">
        <f t="shared" si="252"/>
        <v/>
      </c>
      <c r="AP704" s="10" t="str">
        <f t="shared" si="253"/>
        <v/>
      </c>
      <c r="AT704" s="10" t="str">
        <f t="shared" si="254"/>
        <v/>
      </c>
      <c r="AU704" s="10" t="str">
        <f t="shared" si="255"/>
        <v/>
      </c>
      <c r="AV704" s="10" t="str">
        <f t="shared" si="256"/>
        <v/>
      </c>
      <c r="AW704" s="10" t="str">
        <f t="shared" si="257"/>
        <v/>
      </c>
      <c r="AX704" s="10" t="str">
        <f t="shared" si="258"/>
        <v/>
      </c>
      <c r="AY704" s="10" t="str">
        <f t="shared" si="239"/>
        <v/>
      </c>
      <c r="AZ704" s="10" t="str">
        <f t="shared" si="259"/>
        <v/>
      </c>
      <c r="BA704" s="10" t="str">
        <f t="shared" si="241"/>
        <v/>
      </c>
      <c r="BB704" s="10" t="str">
        <f>IFERROR(IF(AW704="","",VLOOKUP(AW704,SUSS!R:S,2,FALSE)),AY704*SUSS!$M$2)</f>
        <v/>
      </c>
      <c r="BC704" s="10" t="str">
        <f t="shared" si="240"/>
        <v/>
      </c>
    </row>
    <row r="705" spans="29:55">
      <c r="AC705" s="10" t="str">
        <f t="shared" si="242"/>
        <v/>
      </c>
      <c r="AD705" s="10" t="str">
        <f t="shared" si="243"/>
        <v/>
      </c>
      <c r="AE705" s="10" t="str">
        <f t="shared" si="244"/>
        <v/>
      </c>
      <c r="AF705" s="10" t="str">
        <f t="shared" si="245"/>
        <v/>
      </c>
      <c r="AG705" s="10" t="str">
        <f t="shared" si="246"/>
        <v/>
      </c>
      <c r="AH705" s="10" t="str">
        <f t="shared" si="247"/>
        <v/>
      </c>
      <c r="AI705" s="10" t="str">
        <f t="shared" si="248"/>
        <v/>
      </c>
      <c r="AJ705" s="10" t="str">
        <f t="shared" si="249"/>
        <v/>
      </c>
      <c r="AK705" s="10" t="str">
        <f t="shared" si="250"/>
        <v/>
      </c>
      <c r="AN705" s="10" t="str">
        <f t="shared" si="251"/>
        <v/>
      </c>
      <c r="AO705" s="10" t="str">
        <f t="shared" si="252"/>
        <v/>
      </c>
      <c r="AP705" s="10" t="str">
        <f t="shared" si="253"/>
        <v/>
      </c>
      <c r="AT705" s="10" t="str">
        <f t="shared" si="254"/>
        <v/>
      </c>
      <c r="AU705" s="10" t="str">
        <f t="shared" si="255"/>
        <v/>
      </c>
      <c r="AV705" s="10" t="str">
        <f t="shared" si="256"/>
        <v/>
      </c>
      <c r="AW705" s="10" t="str">
        <f t="shared" si="257"/>
        <v/>
      </c>
      <c r="AX705" s="10" t="str">
        <f t="shared" si="258"/>
        <v/>
      </c>
      <c r="AY705" s="10" t="str">
        <f t="shared" si="239"/>
        <v/>
      </c>
      <c r="AZ705" s="10" t="str">
        <f t="shared" si="259"/>
        <v/>
      </c>
      <c r="BA705" s="10" t="str">
        <f t="shared" si="241"/>
        <v/>
      </c>
      <c r="BB705" s="10" t="str">
        <f>IFERROR(IF(AW705="","",VLOOKUP(AW705,SUSS!R:S,2,FALSE)),AY705*SUSS!$M$2)</f>
        <v/>
      </c>
      <c r="BC705" s="10" t="str">
        <f t="shared" si="240"/>
        <v/>
      </c>
    </row>
    <row r="706" spans="29:55">
      <c r="AC706" s="10" t="str">
        <f t="shared" si="242"/>
        <v/>
      </c>
      <c r="AD706" s="10" t="str">
        <f t="shared" si="243"/>
        <v/>
      </c>
      <c r="AE706" s="10" t="str">
        <f t="shared" si="244"/>
        <v/>
      </c>
      <c r="AF706" s="10" t="str">
        <f t="shared" si="245"/>
        <v/>
      </c>
      <c r="AG706" s="10" t="str">
        <f t="shared" si="246"/>
        <v/>
      </c>
      <c r="AH706" s="10" t="str">
        <f t="shared" si="247"/>
        <v/>
      </c>
      <c r="AI706" s="10" t="str">
        <f t="shared" si="248"/>
        <v/>
      </c>
      <c r="AJ706" s="10" t="str">
        <f t="shared" si="249"/>
        <v/>
      </c>
      <c r="AK706" s="10" t="str">
        <f t="shared" si="250"/>
        <v/>
      </c>
      <c r="AN706" s="10" t="str">
        <f t="shared" si="251"/>
        <v/>
      </c>
      <c r="AO706" s="10" t="str">
        <f t="shared" si="252"/>
        <v/>
      </c>
      <c r="AP706" s="10" t="str">
        <f t="shared" si="253"/>
        <v/>
      </c>
      <c r="AT706" s="10" t="str">
        <f t="shared" si="254"/>
        <v/>
      </c>
      <c r="AU706" s="10" t="str">
        <f t="shared" si="255"/>
        <v/>
      </c>
      <c r="AV706" s="10" t="str">
        <f t="shared" si="256"/>
        <v/>
      </c>
      <c r="AW706" s="10" t="str">
        <f t="shared" si="257"/>
        <v/>
      </c>
      <c r="AX706" s="10" t="str">
        <f t="shared" si="258"/>
        <v/>
      </c>
      <c r="AY706" s="10" t="str">
        <f t="shared" si="239"/>
        <v/>
      </c>
      <c r="AZ706" s="10" t="str">
        <f t="shared" si="259"/>
        <v/>
      </c>
      <c r="BA706" s="10" t="str">
        <f t="shared" si="241"/>
        <v/>
      </c>
      <c r="BB706" s="10" t="str">
        <f>IFERROR(IF(AW706="","",VLOOKUP(AW706,SUSS!R:S,2,FALSE)),AY706*SUSS!$M$2)</f>
        <v/>
      </c>
      <c r="BC706" s="10" t="str">
        <f t="shared" si="240"/>
        <v/>
      </c>
    </row>
    <row r="707" spans="29:55">
      <c r="AC707" s="10" t="str">
        <f t="shared" si="242"/>
        <v/>
      </c>
      <c r="AD707" s="10" t="str">
        <f t="shared" si="243"/>
        <v/>
      </c>
      <c r="AE707" s="10" t="str">
        <f t="shared" si="244"/>
        <v/>
      </c>
      <c r="AF707" s="10" t="str">
        <f t="shared" si="245"/>
        <v/>
      </c>
      <c r="AG707" s="10" t="str">
        <f t="shared" si="246"/>
        <v/>
      </c>
      <c r="AH707" s="10" t="str">
        <f t="shared" si="247"/>
        <v/>
      </c>
      <c r="AI707" s="10" t="str">
        <f t="shared" si="248"/>
        <v/>
      </c>
      <c r="AJ707" s="10" t="str">
        <f t="shared" si="249"/>
        <v/>
      </c>
      <c r="AK707" s="10" t="str">
        <f t="shared" si="250"/>
        <v/>
      </c>
      <c r="AN707" s="10" t="str">
        <f t="shared" si="251"/>
        <v/>
      </c>
      <c r="AO707" s="10" t="str">
        <f t="shared" si="252"/>
        <v/>
      </c>
      <c r="AP707" s="10" t="str">
        <f t="shared" si="253"/>
        <v/>
      </c>
      <c r="AT707" s="10" t="str">
        <f t="shared" si="254"/>
        <v/>
      </c>
      <c r="AU707" s="10" t="str">
        <f t="shared" si="255"/>
        <v/>
      </c>
      <c r="AV707" s="10" t="str">
        <f t="shared" si="256"/>
        <v/>
      </c>
      <c r="AW707" s="10" t="str">
        <f t="shared" si="257"/>
        <v/>
      </c>
      <c r="AX707" s="10" t="str">
        <f t="shared" si="258"/>
        <v/>
      </c>
      <c r="AY707" s="10" t="str">
        <f t="shared" si="239"/>
        <v/>
      </c>
      <c r="AZ707" s="10" t="str">
        <f t="shared" si="259"/>
        <v/>
      </c>
      <c r="BA707" s="10" t="str">
        <f t="shared" si="241"/>
        <v/>
      </c>
      <c r="BB707" s="10" t="str">
        <f>IFERROR(IF(AW707="","",VLOOKUP(AW707,SUSS!R:S,2,FALSE)),AY707*SUSS!$M$2)</f>
        <v/>
      </c>
      <c r="BC707" s="10" t="str">
        <f t="shared" si="240"/>
        <v/>
      </c>
    </row>
    <row r="708" spans="29:55">
      <c r="AC708" s="10" t="str">
        <f t="shared" si="242"/>
        <v/>
      </c>
      <c r="AD708" s="10" t="str">
        <f t="shared" si="243"/>
        <v/>
      </c>
      <c r="AE708" s="10" t="str">
        <f t="shared" si="244"/>
        <v/>
      </c>
      <c r="AF708" s="10" t="str">
        <f t="shared" si="245"/>
        <v/>
      </c>
      <c r="AG708" s="10" t="str">
        <f t="shared" si="246"/>
        <v/>
      </c>
      <c r="AH708" s="10" t="str">
        <f t="shared" si="247"/>
        <v/>
      </c>
      <c r="AI708" s="10" t="str">
        <f t="shared" si="248"/>
        <v/>
      </c>
      <c r="AJ708" s="10" t="str">
        <f t="shared" si="249"/>
        <v/>
      </c>
      <c r="AK708" s="10" t="str">
        <f t="shared" si="250"/>
        <v/>
      </c>
      <c r="AN708" s="10" t="str">
        <f t="shared" si="251"/>
        <v/>
      </c>
      <c r="AO708" s="10" t="str">
        <f t="shared" si="252"/>
        <v/>
      </c>
      <c r="AP708" s="10" t="str">
        <f t="shared" si="253"/>
        <v/>
      </c>
      <c r="AT708" s="10" t="str">
        <f t="shared" si="254"/>
        <v/>
      </c>
      <c r="AU708" s="10" t="str">
        <f t="shared" si="255"/>
        <v/>
      </c>
      <c r="AV708" s="10" t="str">
        <f t="shared" si="256"/>
        <v/>
      </c>
      <c r="AW708" s="10" t="str">
        <f t="shared" si="257"/>
        <v/>
      </c>
      <c r="AX708" s="10" t="str">
        <f t="shared" si="258"/>
        <v/>
      </c>
      <c r="AY708" s="10" t="str">
        <f t="shared" ref="AY708:AY771" si="260">VLOOKUP(AX708,AO:AP,2,FALSE)</f>
        <v/>
      </c>
      <c r="AZ708" s="10" t="str">
        <f t="shared" si="259"/>
        <v/>
      </c>
      <c r="BA708" s="10" t="str">
        <f t="shared" si="241"/>
        <v/>
      </c>
      <c r="BB708" s="10" t="str">
        <f>IFERROR(IF(AW708="","",VLOOKUP(AW708,SUSS!R:S,2,FALSE)),AY708*SUSS!$M$2)</f>
        <v/>
      </c>
      <c r="BC708" s="10" t="str">
        <f t="shared" si="240"/>
        <v/>
      </c>
    </row>
    <row r="709" spans="29:55">
      <c r="AC709" s="10" t="str">
        <f t="shared" si="242"/>
        <v/>
      </c>
      <c r="AD709" s="10" t="str">
        <f t="shared" si="243"/>
        <v/>
      </c>
      <c r="AE709" s="10" t="str">
        <f t="shared" si="244"/>
        <v/>
      </c>
      <c r="AF709" s="10" t="str">
        <f t="shared" si="245"/>
        <v/>
      </c>
      <c r="AG709" s="10" t="str">
        <f t="shared" si="246"/>
        <v/>
      </c>
      <c r="AH709" s="10" t="str">
        <f t="shared" si="247"/>
        <v/>
      </c>
      <c r="AI709" s="10" t="str">
        <f t="shared" si="248"/>
        <v/>
      </c>
      <c r="AJ709" s="10" t="str">
        <f t="shared" si="249"/>
        <v/>
      </c>
      <c r="AK709" s="10" t="str">
        <f t="shared" si="250"/>
        <v/>
      </c>
      <c r="AN709" s="10" t="str">
        <f t="shared" si="251"/>
        <v/>
      </c>
      <c r="AO709" s="10" t="str">
        <f t="shared" si="252"/>
        <v/>
      </c>
      <c r="AP709" s="10" t="str">
        <f t="shared" si="253"/>
        <v/>
      </c>
      <c r="AT709" s="10" t="str">
        <f t="shared" si="254"/>
        <v/>
      </c>
      <c r="AU709" s="10" t="str">
        <f t="shared" si="255"/>
        <v/>
      </c>
      <c r="AV709" s="10" t="str">
        <f t="shared" si="256"/>
        <v/>
      </c>
      <c r="AW709" s="10" t="str">
        <f t="shared" si="257"/>
        <v/>
      </c>
      <c r="AX709" s="10" t="str">
        <f t="shared" si="258"/>
        <v/>
      </c>
      <c r="AY709" s="10" t="str">
        <f t="shared" si="260"/>
        <v/>
      </c>
      <c r="AZ709" s="10" t="str">
        <f t="shared" si="259"/>
        <v/>
      </c>
      <c r="BA709" s="10" t="str">
        <f t="shared" si="241"/>
        <v/>
      </c>
      <c r="BB709" s="10" t="str">
        <f>IFERROR(IF(AW709="","",VLOOKUP(AW709,SUSS!R:S,2,FALSE)),AY709*SUSS!$M$2)</f>
        <v/>
      </c>
      <c r="BC709" s="10" t="str">
        <f t="shared" ref="BC709:BC772" si="261">IFERROR(IF(BB709&lt;&gt;"",AZ709*BB709,""),"VER")</f>
        <v/>
      </c>
    </row>
    <row r="710" spans="29:55">
      <c r="AC710" s="10" t="str">
        <f t="shared" si="242"/>
        <v/>
      </c>
      <c r="AD710" s="10" t="str">
        <f t="shared" si="243"/>
        <v/>
      </c>
      <c r="AE710" s="10" t="str">
        <f t="shared" si="244"/>
        <v/>
      </c>
      <c r="AF710" s="10" t="str">
        <f t="shared" si="245"/>
        <v/>
      </c>
      <c r="AG710" s="10" t="str">
        <f t="shared" si="246"/>
        <v/>
      </c>
      <c r="AH710" s="10" t="str">
        <f t="shared" si="247"/>
        <v/>
      </c>
      <c r="AI710" s="10" t="str">
        <f t="shared" si="248"/>
        <v/>
      </c>
      <c r="AJ710" s="10" t="str">
        <f t="shared" si="249"/>
        <v/>
      </c>
      <c r="AK710" s="10" t="str">
        <f t="shared" si="250"/>
        <v/>
      </c>
      <c r="AN710" s="10" t="str">
        <f t="shared" si="251"/>
        <v/>
      </c>
      <c r="AO710" s="10" t="str">
        <f t="shared" si="252"/>
        <v/>
      </c>
      <c r="AP710" s="10" t="str">
        <f t="shared" si="253"/>
        <v/>
      </c>
      <c r="AT710" s="10" t="str">
        <f t="shared" si="254"/>
        <v/>
      </c>
      <c r="AU710" s="10" t="str">
        <f t="shared" si="255"/>
        <v/>
      </c>
      <c r="AV710" s="10" t="str">
        <f t="shared" si="256"/>
        <v/>
      </c>
      <c r="AW710" s="10" t="str">
        <f t="shared" si="257"/>
        <v/>
      </c>
      <c r="AX710" s="10" t="str">
        <f t="shared" si="258"/>
        <v/>
      </c>
      <c r="AY710" s="10" t="str">
        <f t="shared" si="260"/>
        <v/>
      </c>
      <c r="AZ710" s="10" t="str">
        <f t="shared" si="259"/>
        <v/>
      </c>
      <c r="BA710" s="10" t="str">
        <f t="shared" si="241"/>
        <v/>
      </c>
      <c r="BB710" s="10" t="str">
        <f>IFERROR(IF(AW710="","",VLOOKUP(AW710,SUSS!R:S,2,FALSE)),AY710*SUSS!$M$2)</f>
        <v/>
      </c>
      <c r="BC710" s="10" t="str">
        <f t="shared" si="261"/>
        <v/>
      </c>
    </row>
    <row r="711" spans="29:55">
      <c r="AC711" s="10" t="str">
        <f t="shared" si="242"/>
        <v/>
      </c>
      <c r="AD711" s="10" t="str">
        <f t="shared" si="243"/>
        <v/>
      </c>
      <c r="AE711" s="10" t="str">
        <f t="shared" si="244"/>
        <v/>
      </c>
      <c r="AF711" s="10" t="str">
        <f t="shared" si="245"/>
        <v/>
      </c>
      <c r="AG711" s="10" t="str">
        <f t="shared" si="246"/>
        <v/>
      </c>
      <c r="AH711" s="10" t="str">
        <f t="shared" si="247"/>
        <v/>
      </c>
      <c r="AI711" s="10" t="str">
        <f t="shared" si="248"/>
        <v/>
      </c>
      <c r="AJ711" s="10" t="str">
        <f t="shared" si="249"/>
        <v/>
      </c>
      <c r="AK711" s="10" t="str">
        <f t="shared" si="250"/>
        <v/>
      </c>
      <c r="AN711" s="10" t="str">
        <f t="shared" si="251"/>
        <v/>
      </c>
      <c r="AO711" s="10" t="str">
        <f t="shared" si="252"/>
        <v/>
      </c>
      <c r="AP711" s="10" t="str">
        <f t="shared" si="253"/>
        <v/>
      </c>
      <c r="AT711" s="10" t="str">
        <f t="shared" si="254"/>
        <v/>
      </c>
      <c r="AU711" s="10" t="str">
        <f t="shared" si="255"/>
        <v/>
      </c>
      <c r="AV711" s="10" t="str">
        <f t="shared" si="256"/>
        <v/>
      </c>
      <c r="AW711" s="10" t="str">
        <f t="shared" si="257"/>
        <v/>
      </c>
      <c r="AX711" s="10" t="str">
        <f t="shared" si="258"/>
        <v/>
      </c>
      <c r="AY711" s="10" t="str">
        <f t="shared" si="260"/>
        <v/>
      </c>
      <c r="AZ711" s="10" t="str">
        <f t="shared" si="259"/>
        <v/>
      </c>
      <c r="BA711" s="10" t="str">
        <f t="shared" si="241"/>
        <v/>
      </c>
      <c r="BB711" s="10" t="str">
        <f>IFERROR(IF(AW711="","",VLOOKUP(AW711,SUSS!R:S,2,FALSE)),AY711*SUSS!$M$2)</f>
        <v/>
      </c>
      <c r="BC711" s="10" t="str">
        <f t="shared" si="261"/>
        <v/>
      </c>
    </row>
    <row r="712" spans="29:55">
      <c r="AC712" s="10" t="str">
        <f t="shared" si="242"/>
        <v/>
      </c>
      <c r="AD712" s="10" t="str">
        <f t="shared" si="243"/>
        <v/>
      </c>
      <c r="AE712" s="10" t="str">
        <f t="shared" si="244"/>
        <v/>
      </c>
      <c r="AF712" s="10" t="str">
        <f t="shared" si="245"/>
        <v/>
      </c>
      <c r="AG712" s="10" t="str">
        <f t="shared" si="246"/>
        <v/>
      </c>
      <c r="AH712" s="10" t="str">
        <f t="shared" si="247"/>
        <v/>
      </c>
      <c r="AI712" s="10" t="str">
        <f t="shared" si="248"/>
        <v/>
      </c>
      <c r="AJ712" s="10" t="str">
        <f t="shared" si="249"/>
        <v/>
      </c>
      <c r="AK712" s="10" t="str">
        <f t="shared" si="250"/>
        <v/>
      </c>
      <c r="AN712" s="10" t="str">
        <f t="shared" si="251"/>
        <v/>
      </c>
      <c r="AO712" s="10" t="str">
        <f t="shared" si="252"/>
        <v/>
      </c>
      <c r="AP712" s="10" t="str">
        <f t="shared" si="253"/>
        <v/>
      </c>
      <c r="AT712" s="10" t="str">
        <f t="shared" si="254"/>
        <v/>
      </c>
      <c r="AU712" s="10" t="str">
        <f t="shared" si="255"/>
        <v/>
      </c>
      <c r="AV712" s="10" t="str">
        <f t="shared" si="256"/>
        <v/>
      </c>
      <c r="AW712" s="10" t="str">
        <f t="shared" si="257"/>
        <v/>
      </c>
      <c r="AX712" s="10" t="str">
        <f t="shared" si="258"/>
        <v/>
      </c>
      <c r="AY712" s="10" t="str">
        <f t="shared" si="260"/>
        <v/>
      </c>
      <c r="AZ712" s="10" t="str">
        <f t="shared" si="259"/>
        <v/>
      </c>
      <c r="BA712" s="10" t="str">
        <f t="shared" ref="BA712:BA775" si="262">AT712&amp;" "&amp;AU712</f>
        <v/>
      </c>
      <c r="BB712" s="10" t="str">
        <f>IFERROR(IF(AW712="","",VLOOKUP(AW712,SUSS!R:S,2,FALSE)),AY712*SUSS!$M$2)</f>
        <v/>
      </c>
      <c r="BC712" s="10" t="str">
        <f t="shared" si="261"/>
        <v/>
      </c>
    </row>
    <row r="713" spans="29:55">
      <c r="AC713" s="10" t="str">
        <f t="shared" si="242"/>
        <v/>
      </c>
      <c r="AD713" s="10" t="str">
        <f t="shared" si="243"/>
        <v/>
      </c>
      <c r="AE713" s="10" t="str">
        <f t="shared" si="244"/>
        <v/>
      </c>
      <c r="AF713" s="10" t="str">
        <f t="shared" si="245"/>
        <v/>
      </c>
      <c r="AG713" s="10" t="str">
        <f t="shared" si="246"/>
        <v/>
      </c>
      <c r="AH713" s="10" t="str">
        <f t="shared" si="247"/>
        <v/>
      </c>
      <c r="AI713" s="10" t="str">
        <f t="shared" si="248"/>
        <v/>
      </c>
      <c r="AJ713" s="10" t="str">
        <f t="shared" si="249"/>
        <v/>
      </c>
      <c r="AK713" s="10" t="str">
        <f t="shared" si="250"/>
        <v/>
      </c>
      <c r="AN713" s="10" t="str">
        <f t="shared" si="251"/>
        <v/>
      </c>
      <c r="AO713" s="10" t="str">
        <f t="shared" si="252"/>
        <v/>
      </c>
      <c r="AP713" s="10" t="str">
        <f t="shared" si="253"/>
        <v/>
      </c>
      <c r="AT713" s="10" t="str">
        <f t="shared" si="254"/>
        <v/>
      </c>
      <c r="AU713" s="10" t="str">
        <f t="shared" si="255"/>
        <v/>
      </c>
      <c r="AV713" s="10" t="str">
        <f t="shared" si="256"/>
        <v/>
      </c>
      <c r="AW713" s="10" t="str">
        <f t="shared" si="257"/>
        <v/>
      </c>
      <c r="AX713" s="10" t="str">
        <f t="shared" si="258"/>
        <v/>
      </c>
      <c r="AY713" s="10" t="str">
        <f t="shared" si="260"/>
        <v/>
      </c>
      <c r="AZ713" s="10" t="str">
        <f t="shared" si="259"/>
        <v/>
      </c>
      <c r="BA713" s="10" t="str">
        <f t="shared" si="262"/>
        <v/>
      </c>
      <c r="BB713" s="10" t="str">
        <f>IFERROR(IF(AW713="","",VLOOKUP(AW713,SUSS!R:S,2,FALSE)),AY713*SUSS!$M$2)</f>
        <v/>
      </c>
      <c r="BC713" s="10" t="str">
        <f t="shared" si="261"/>
        <v/>
      </c>
    </row>
    <row r="714" spans="29:55">
      <c r="AC714" s="10" t="str">
        <f t="shared" si="242"/>
        <v/>
      </c>
      <c r="AD714" s="10" t="str">
        <f t="shared" si="243"/>
        <v/>
      </c>
      <c r="AE714" s="10" t="str">
        <f t="shared" si="244"/>
        <v/>
      </c>
      <c r="AF714" s="10" t="str">
        <f t="shared" si="245"/>
        <v/>
      </c>
      <c r="AG714" s="10" t="str">
        <f t="shared" si="246"/>
        <v/>
      </c>
      <c r="AH714" s="10" t="str">
        <f t="shared" si="247"/>
        <v/>
      </c>
      <c r="AI714" s="10" t="str">
        <f t="shared" si="248"/>
        <v/>
      </c>
      <c r="AJ714" s="10" t="str">
        <f t="shared" si="249"/>
        <v/>
      </c>
      <c r="AK714" s="10" t="str">
        <f t="shared" si="250"/>
        <v/>
      </c>
      <c r="AN714" s="10" t="str">
        <f t="shared" si="251"/>
        <v/>
      </c>
      <c r="AO714" s="10" t="str">
        <f t="shared" si="252"/>
        <v/>
      </c>
      <c r="AP714" s="10" t="str">
        <f t="shared" si="253"/>
        <v/>
      </c>
      <c r="AT714" s="10" t="str">
        <f t="shared" si="254"/>
        <v/>
      </c>
      <c r="AU714" s="10" t="str">
        <f t="shared" si="255"/>
        <v/>
      </c>
      <c r="AV714" s="10" t="str">
        <f t="shared" si="256"/>
        <v/>
      </c>
      <c r="AW714" s="10" t="str">
        <f t="shared" si="257"/>
        <v/>
      </c>
      <c r="AX714" s="10" t="str">
        <f t="shared" si="258"/>
        <v/>
      </c>
      <c r="AY714" s="10" t="str">
        <f t="shared" si="260"/>
        <v/>
      </c>
      <c r="AZ714" s="10" t="str">
        <f t="shared" si="259"/>
        <v/>
      </c>
      <c r="BA714" s="10" t="str">
        <f t="shared" si="262"/>
        <v/>
      </c>
      <c r="BB714" s="10" t="str">
        <f>IFERROR(IF(AW714="","",VLOOKUP(AW714,SUSS!R:S,2,FALSE)),AY714*SUSS!$M$2)</f>
        <v/>
      </c>
      <c r="BC714" s="10" t="str">
        <f t="shared" si="261"/>
        <v/>
      </c>
    </row>
    <row r="715" spans="29:55">
      <c r="AC715" s="10" t="str">
        <f t="shared" si="242"/>
        <v/>
      </c>
      <c r="AD715" s="10" t="str">
        <f t="shared" si="243"/>
        <v/>
      </c>
      <c r="AE715" s="10" t="str">
        <f t="shared" si="244"/>
        <v/>
      </c>
      <c r="AF715" s="10" t="str">
        <f t="shared" si="245"/>
        <v/>
      </c>
      <c r="AG715" s="10" t="str">
        <f t="shared" si="246"/>
        <v/>
      </c>
      <c r="AH715" s="10" t="str">
        <f t="shared" si="247"/>
        <v/>
      </c>
      <c r="AI715" s="10" t="str">
        <f t="shared" si="248"/>
        <v/>
      </c>
      <c r="AJ715" s="10" t="str">
        <f t="shared" si="249"/>
        <v/>
      </c>
      <c r="AK715" s="10" t="str">
        <f t="shared" si="250"/>
        <v/>
      </c>
      <c r="AN715" s="10" t="str">
        <f t="shared" si="251"/>
        <v/>
      </c>
      <c r="AO715" s="10" t="str">
        <f t="shared" si="252"/>
        <v/>
      </c>
      <c r="AP715" s="10" t="str">
        <f t="shared" si="253"/>
        <v/>
      </c>
      <c r="AT715" s="10" t="str">
        <f t="shared" si="254"/>
        <v/>
      </c>
      <c r="AU715" s="10" t="str">
        <f t="shared" si="255"/>
        <v/>
      </c>
      <c r="AV715" s="10" t="str">
        <f t="shared" si="256"/>
        <v/>
      </c>
      <c r="AW715" s="10" t="str">
        <f t="shared" si="257"/>
        <v/>
      </c>
      <c r="AX715" s="10" t="str">
        <f t="shared" si="258"/>
        <v/>
      </c>
      <c r="AY715" s="10" t="str">
        <f t="shared" si="260"/>
        <v/>
      </c>
      <c r="AZ715" s="10" t="str">
        <f t="shared" si="259"/>
        <v/>
      </c>
      <c r="BA715" s="10" t="str">
        <f t="shared" si="262"/>
        <v/>
      </c>
      <c r="BB715" s="10" t="str">
        <f>IFERROR(IF(AW715="","",VLOOKUP(AW715,SUSS!R:S,2,FALSE)),AY715*SUSS!$M$2)</f>
        <v/>
      </c>
      <c r="BC715" s="10" t="str">
        <f t="shared" si="261"/>
        <v/>
      </c>
    </row>
    <row r="716" spans="29:55">
      <c r="AC716" s="10" t="str">
        <f t="shared" si="242"/>
        <v/>
      </c>
      <c r="AD716" s="10" t="str">
        <f t="shared" si="243"/>
        <v/>
      </c>
      <c r="AE716" s="10" t="str">
        <f t="shared" si="244"/>
        <v/>
      </c>
      <c r="AF716" s="10" t="str">
        <f t="shared" si="245"/>
        <v/>
      </c>
      <c r="AG716" s="10" t="str">
        <f t="shared" si="246"/>
        <v/>
      </c>
      <c r="AH716" s="10" t="str">
        <f t="shared" si="247"/>
        <v/>
      </c>
      <c r="AI716" s="10" t="str">
        <f t="shared" si="248"/>
        <v/>
      </c>
      <c r="AJ716" s="10" t="str">
        <f t="shared" si="249"/>
        <v/>
      </c>
      <c r="AK716" s="10" t="str">
        <f t="shared" si="250"/>
        <v/>
      </c>
      <c r="AN716" s="10" t="str">
        <f t="shared" si="251"/>
        <v/>
      </c>
      <c r="AO716" s="10" t="str">
        <f t="shared" si="252"/>
        <v/>
      </c>
      <c r="AP716" s="10" t="str">
        <f t="shared" si="253"/>
        <v/>
      </c>
      <c r="AT716" s="10" t="str">
        <f t="shared" si="254"/>
        <v/>
      </c>
      <c r="AU716" s="10" t="str">
        <f t="shared" si="255"/>
        <v/>
      </c>
      <c r="AV716" s="10" t="str">
        <f t="shared" si="256"/>
        <v/>
      </c>
      <c r="AW716" s="10" t="str">
        <f t="shared" si="257"/>
        <v/>
      </c>
      <c r="AX716" s="10" t="str">
        <f t="shared" si="258"/>
        <v/>
      </c>
      <c r="AY716" s="10" t="str">
        <f t="shared" si="260"/>
        <v/>
      </c>
      <c r="AZ716" s="10" t="str">
        <f t="shared" si="259"/>
        <v/>
      </c>
      <c r="BA716" s="10" t="str">
        <f t="shared" si="262"/>
        <v/>
      </c>
      <c r="BB716" s="10" t="str">
        <f>IFERROR(IF(AW716="","",VLOOKUP(AW716,SUSS!R:S,2,FALSE)),AY716*SUSS!$M$2)</f>
        <v/>
      </c>
      <c r="BC716" s="10" t="str">
        <f t="shared" si="261"/>
        <v/>
      </c>
    </row>
    <row r="717" spans="29:55">
      <c r="AC717" s="10" t="str">
        <f t="shared" si="242"/>
        <v/>
      </c>
      <c r="AD717" s="10" t="str">
        <f t="shared" si="243"/>
        <v/>
      </c>
      <c r="AE717" s="10" t="str">
        <f t="shared" si="244"/>
        <v/>
      </c>
      <c r="AF717" s="10" t="str">
        <f t="shared" si="245"/>
        <v/>
      </c>
      <c r="AG717" s="10" t="str">
        <f t="shared" si="246"/>
        <v/>
      </c>
      <c r="AH717" s="10" t="str">
        <f t="shared" si="247"/>
        <v/>
      </c>
      <c r="AI717" s="10" t="str">
        <f t="shared" si="248"/>
        <v/>
      </c>
      <c r="AJ717" s="10" t="str">
        <f t="shared" si="249"/>
        <v/>
      </c>
      <c r="AK717" s="10" t="str">
        <f t="shared" si="250"/>
        <v/>
      </c>
      <c r="AN717" s="10" t="str">
        <f t="shared" si="251"/>
        <v/>
      </c>
      <c r="AO717" s="10" t="str">
        <f t="shared" si="252"/>
        <v/>
      </c>
      <c r="AP717" s="10" t="str">
        <f t="shared" si="253"/>
        <v/>
      </c>
      <c r="AT717" s="10" t="str">
        <f t="shared" si="254"/>
        <v/>
      </c>
      <c r="AU717" s="10" t="str">
        <f t="shared" si="255"/>
        <v/>
      </c>
      <c r="AV717" s="10" t="str">
        <f t="shared" si="256"/>
        <v/>
      </c>
      <c r="AW717" s="10" t="str">
        <f t="shared" si="257"/>
        <v/>
      </c>
      <c r="AX717" s="10" t="str">
        <f t="shared" si="258"/>
        <v/>
      </c>
      <c r="AY717" s="10" t="str">
        <f t="shared" si="260"/>
        <v/>
      </c>
      <c r="AZ717" s="10" t="str">
        <f t="shared" si="259"/>
        <v/>
      </c>
      <c r="BA717" s="10" t="str">
        <f t="shared" si="262"/>
        <v/>
      </c>
      <c r="BB717" s="10" t="str">
        <f>IFERROR(IF(AW717="","",VLOOKUP(AW717,SUSS!R:S,2,FALSE)),AY717*SUSS!$M$2)</f>
        <v/>
      </c>
      <c r="BC717" s="10" t="str">
        <f t="shared" si="261"/>
        <v/>
      </c>
    </row>
    <row r="718" spans="29:55">
      <c r="AC718" s="10" t="str">
        <f t="shared" si="242"/>
        <v/>
      </c>
      <c r="AD718" s="10" t="str">
        <f t="shared" si="243"/>
        <v/>
      </c>
      <c r="AE718" s="10" t="str">
        <f t="shared" si="244"/>
        <v/>
      </c>
      <c r="AF718" s="10" t="str">
        <f t="shared" si="245"/>
        <v/>
      </c>
      <c r="AG718" s="10" t="str">
        <f t="shared" si="246"/>
        <v/>
      </c>
      <c r="AH718" s="10" t="str">
        <f t="shared" si="247"/>
        <v/>
      </c>
      <c r="AI718" s="10" t="str">
        <f t="shared" si="248"/>
        <v/>
      </c>
      <c r="AJ718" s="10" t="str">
        <f t="shared" si="249"/>
        <v/>
      </c>
      <c r="AK718" s="10" t="str">
        <f t="shared" si="250"/>
        <v/>
      </c>
      <c r="AN718" s="10" t="str">
        <f t="shared" si="251"/>
        <v/>
      </c>
      <c r="AO718" s="10" t="str">
        <f t="shared" si="252"/>
        <v/>
      </c>
      <c r="AP718" s="10" t="str">
        <f t="shared" si="253"/>
        <v/>
      </c>
      <c r="AT718" s="10" t="str">
        <f t="shared" si="254"/>
        <v/>
      </c>
      <c r="AU718" s="10" t="str">
        <f t="shared" si="255"/>
        <v/>
      </c>
      <c r="AV718" s="10" t="str">
        <f t="shared" si="256"/>
        <v/>
      </c>
      <c r="AW718" s="10" t="str">
        <f t="shared" si="257"/>
        <v/>
      </c>
      <c r="AX718" s="10" t="str">
        <f t="shared" si="258"/>
        <v/>
      </c>
      <c r="AY718" s="10" t="str">
        <f t="shared" si="260"/>
        <v/>
      </c>
      <c r="AZ718" s="10" t="str">
        <f t="shared" si="259"/>
        <v/>
      </c>
      <c r="BA718" s="10" t="str">
        <f t="shared" si="262"/>
        <v/>
      </c>
      <c r="BB718" s="10" t="str">
        <f>IFERROR(IF(AW718="","",VLOOKUP(AW718,SUSS!R:S,2,FALSE)),AY718*SUSS!$M$2)</f>
        <v/>
      </c>
      <c r="BC718" s="10" t="str">
        <f t="shared" si="261"/>
        <v/>
      </c>
    </row>
    <row r="719" spans="29:55">
      <c r="AC719" s="10" t="str">
        <f t="shared" si="242"/>
        <v/>
      </c>
      <c r="AD719" s="10" t="str">
        <f t="shared" si="243"/>
        <v/>
      </c>
      <c r="AE719" s="10" t="str">
        <f t="shared" si="244"/>
        <v/>
      </c>
      <c r="AF719" s="10" t="str">
        <f t="shared" si="245"/>
        <v/>
      </c>
      <c r="AG719" s="10" t="str">
        <f t="shared" si="246"/>
        <v/>
      </c>
      <c r="AH719" s="10" t="str">
        <f t="shared" si="247"/>
        <v/>
      </c>
      <c r="AI719" s="10" t="str">
        <f t="shared" si="248"/>
        <v/>
      </c>
      <c r="AJ719" s="10" t="str">
        <f t="shared" si="249"/>
        <v/>
      </c>
      <c r="AK719" s="10" t="str">
        <f t="shared" si="250"/>
        <v/>
      </c>
      <c r="AN719" s="10" t="str">
        <f t="shared" si="251"/>
        <v/>
      </c>
      <c r="AO719" s="10" t="str">
        <f t="shared" si="252"/>
        <v/>
      </c>
      <c r="AP719" s="10" t="str">
        <f t="shared" si="253"/>
        <v/>
      </c>
      <c r="AT719" s="10" t="str">
        <f t="shared" si="254"/>
        <v/>
      </c>
      <c r="AU719" s="10" t="str">
        <f t="shared" si="255"/>
        <v/>
      </c>
      <c r="AV719" s="10" t="str">
        <f t="shared" si="256"/>
        <v/>
      </c>
      <c r="AW719" s="10" t="str">
        <f t="shared" si="257"/>
        <v/>
      </c>
      <c r="AX719" s="10" t="str">
        <f t="shared" si="258"/>
        <v/>
      </c>
      <c r="AY719" s="10" t="str">
        <f t="shared" si="260"/>
        <v/>
      </c>
      <c r="AZ719" s="10" t="str">
        <f t="shared" si="259"/>
        <v/>
      </c>
      <c r="BA719" s="10" t="str">
        <f t="shared" si="262"/>
        <v/>
      </c>
      <c r="BB719" s="10" t="str">
        <f>IFERROR(IF(AW719="","",VLOOKUP(AW719,SUSS!R:S,2,FALSE)),AY719*SUSS!$M$2)</f>
        <v/>
      </c>
      <c r="BC719" s="10" t="str">
        <f t="shared" si="261"/>
        <v/>
      </c>
    </row>
    <row r="720" spans="29:55">
      <c r="AC720" s="10" t="str">
        <f t="shared" si="242"/>
        <v/>
      </c>
      <c r="AD720" s="10" t="str">
        <f t="shared" si="243"/>
        <v/>
      </c>
      <c r="AE720" s="10" t="str">
        <f t="shared" si="244"/>
        <v/>
      </c>
      <c r="AF720" s="10" t="str">
        <f t="shared" si="245"/>
        <v/>
      </c>
      <c r="AG720" s="10" t="str">
        <f t="shared" si="246"/>
        <v/>
      </c>
      <c r="AH720" s="10" t="str">
        <f t="shared" si="247"/>
        <v/>
      </c>
      <c r="AI720" s="10" t="str">
        <f t="shared" si="248"/>
        <v/>
      </c>
      <c r="AJ720" s="10" t="str">
        <f t="shared" si="249"/>
        <v/>
      </c>
      <c r="AK720" s="10" t="str">
        <f t="shared" si="250"/>
        <v/>
      </c>
      <c r="AN720" s="10" t="str">
        <f t="shared" si="251"/>
        <v/>
      </c>
      <c r="AO720" s="10" t="str">
        <f t="shared" si="252"/>
        <v/>
      </c>
      <c r="AP720" s="10" t="str">
        <f t="shared" si="253"/>
        <v/>
      </c>
      <c r="AT720" s="10" t="str">
        <f t="shared" si="254"/>
        <v/>
      </c>
      <c r="AU720" s="10" t="str">
        <f t="shared" si="255"/>
        <v/>
      </c>
      <c r="AV720" s="10" t="str">
        <f t="shared" si="256"/>
        <v/>
      </c>
      <c r="AW720" s="10" t="str">
        <f t="shared" si="257"/>
        <v/>
      </c>
      <c r="AX720" s="10" t="str">
        <f t="shared" si="258"/>
        <v/>
      </c>
      <c r="AY720" s="10" t="str">
        <f t="shared" si="260"/>
        <v/>
      </c>
      <c r="AZ720" s="10" t="str">
        <f t="shared" si="259"/>
        <v/>
      </c>
      <c r="BA720" s="10" t="str">
        <f t="shared" si="262"/>
        <v/>
      </c>
      <c r="BB720" s="10" t="str">
        <f>IFERROR(IF(AW720="","",VLOOKUP(AW720,SUSS!R:S,2,FALSE)),AY720*SUSS!$M$2)</f>
        <v/>
      </c>
      <c r="BC720" s="10" t="str">
        <f t="shared" si="261"/>
        <v/>
      </c>
    </row>
    <row r="721" spans="29:55">
      <c r="AC721" s="10" t="str">
        <f t="shared" si="242"/>
        <v/>
      </c>
      <c r="AD721" s="10" t="str">
        <f t="shared" si="243"/>
        <v/>
      </c>
      <c r="AE721" s="10" t="str">
        <f t="shared" si="244"/>
        <v/>
      </c>
      <c r="AF721" s="10" t="str">
        <f t="shared" si="245"/>
        <v/>
      </c>
      <c r="AG721" s="10" t="str">
        <f t="shared" si="246"/>
        <v/>
      </c>
      <c r="AH721" s="10" t="str">
        <f t="shared" si="247"/>
        <v/>
      </c>
      <c r="AI721" s="10" t="str">
        <f t="shared" si="248"/>
        <v/>
      </c>
      <c r="AJ721" s="10" t="str">
        <f t="shared" si="249"/>
        <v/>
      </c>
      <c r="AK721" s="10" t="str">
        <f t="shared" si="250"/>
        <v/>
      </c>
      <c r="AN721" s="10" t="str">
        <f t="shared" si="251"/>
        <v/>
      </c>
      <c r="AO721" s="10" t="str">
        <f t="shared" si="252"/>
        <v/>
      </c>
      <c r="AP721" s="10" t="str">
        <f t="shared" si="253"/>
        <v/>
      </c>
      <c r="AT721" s="10" t="str">
        <f t="shared" si="254"/>
        <v/>
      </c>
      <c r="AU721" s="10" t="str">
        <f t="shared" si="255"/>
        <v/>
      </c>
      <c r="AV721" s="10" t="str">
        <f t="shared" si="256"/>
        <v/>
      </c>
      <c r="AW721" s="10" t="str">
        <f t="shared" si="257"/>
        <v/>
      </c>
      <c r="AX721" s="10" t="str">
        <f t="shared" si="258"/>
        <v/>
      </c>
      <c r="AY721" s="10" t="str">
        <f t="shared" si="260"/>
        <v/>
      </c>
      <c r="AZ721" s="10" t="str">
        <f t="shared" si="259"/>
        <v/>
      </c>
      <c r="BA721" s="10" t="str">
        <f t="shared" si="262"/>
        <v/>
      </c>
      <c r="BB721" s="10" t="str">
        <f>IFERROR(IF(AW721="","",VLOOKUP(AW721,SUSS!R:S,2,FALSE)),AY721*SUSS!$M$2)</f>
        <v/>
      </c>
      <c r="BC721" s="10" t="str">
        <f t="shared" si="261"/>
        <v/>
      </c>
    </row>
    <row r="722" spans="29:55">
      <c r="AC722" s="10" t="str">
        <f t="shared" si="242"/>
        <v/>
      </c>
      <c r="AD722" s="10" t="str">
        <f t="shared" si="243"/>
        <v/>
      </c>
      <c r="AE722" s="10" t="str">
        <f t="shared" si="244"/>
        <v/>
      </c>
      <c r="AF722" s="10" t="str">
        <f t="shared" si="245"/>
        <v/>
      </c>
      <c r="AG722" s="10" t="str">
        <f t="shared" si="246"/>
        <v/>
      </c>
      <c r="AH722" s="10" t="str">
        <f t="shared" si="247"/>
        <v/>
      </c>
      <c r="AI722" s="10" t="str">
        <f t="shared" si="248"/>
        <v/>
      </c>
      <c r="AJ722" s="10" t="str">
        <f t="shared" si="249"/>
        <v/>
      </c>
      <c r="AK722" s="10" t="str">
        <f t="shared" si="250"/>
        <v/>
      </c>
      <c r="AN722" s="10" t="str">
        <f t="shared" si="251"/>
        <v/>
      </c>
      <c r="AO722" s="10" t="str">
        <f t="shared" si="252"/>
        <v/>
      </c>
      <c r="AP722" s="10" t="str">
        <f t="shared" si="253"/>
        <v/>
      </c>
      <c r="AT722" s="10" t="str">
        <f t="shared" si="254"/>
        <v/>
      </c>
      <c r="AU722" s="10" t="str">
        <f t="shared" si="255"/>
        <v/>
      </c>
      <c r="AV722" s="10" t="str">
        <f t="shared" si="256"/>
        <v/>
      </c>
      <c r="AW722" s="10" t="str">
        <f t="shared" si="257"/>
        <v/>
      </c>
      <c r="AX722" s="10" t="str">
        <f t="shared" si="258"/>
        <v/>
      </c>
      <c r="AY722" s="10" t="str">
        <f t="shared" si="260"/>
        <v/>
      </c>
      <c r="AZ722" s="10" t="str">
        <f t="shared" si="259"/>
        <v/>
      </c>
      <c r="BA722" s="10" t="str">
        <f t="shared" si="262"/>
        <v/>
      </c>
      <c r="BB722" s="10" t="str">
        <f>IFERROR(IF(AW722="","",VLOOKUP(AW722,SUSS!R:S,2,FALSE)),AY722*SUSS!$M$2)</f>
        <v/>
      </c>
      <c r="BC722" s="10" t="str">
        <f t="shared" si="261"/>
        <v/>
      </c>
    </row>
    <row r="723" spans="29:55">
      <c r="AC723" s="10" t="str">
        <f t="shared" si="242"/>
        <v/>
      </c>
      <c r="AD723" s="10" t="str">
        <f t="shared" si="243"/>
        <v/>
      </c>
      <c r="AE723" s="10" t="str">
        <f t="shared" si="244"/>
        <v/>
      </c>
      <c r="AF723" s="10" t="str">
        <f t="shared" si="245"/>
        <v/>
      </c>
      <c r="AG723" s="10" t="str">
        <f t="shared" si="246"/>
        <v/>
      </c>
      <c r="AH723" s="10" t="str">
        <f t="shared" si="247"/>
        <v/>
      </c>
      <c r="AI723" s="10" t="str">
        <f t="shared" si="248"/>
        <v/>
      </c>
      <c r="AJ723" s="10" t="str">
        <f t="shared" si="249"/>
        <v/>
      </c>
      <c r="AK723" s="10" t="str">
        <f t="shared" si="250"/>
        <v/>
      </c>
      <c r="AN723" s="10" t="str">
        <f t="shared" si="251"/>
        <v/>
      </c>
      <c r="AO723" s="10" t="str">
        <f t="shared" si="252"/>
        <v/>
      </c>
      <c r="AP723" s="10" t="str">
        <f t="shared" si="253"/>
        <v/>
      </c>
      <c r="AT723" s="10" t="str">
        <f t="shared" si="254"/>
        <v/>
      </c>
      <c r="AU723" s="10" t="str">
        <f t="shared" si="255"/>
        <v/>
      </c>
      <c r="AV723" s="10" t="str">
        <f t="shared" si="256"/>
        <v/>
      </c>
      <c r="AW723" s="10" t="str">
        <f t="shared" si="257"/>
        <v/>
      </c>
      <c r="AX723" s="10" t="str">
        <f t="shared" si="258"/>
        <v/>
      </c>
      <c r="AY723" s="10" t="str">
        <f t="shared" si="260"/>
        <v/>
      </c>
      <c r="AZ723" s="10" t="str">
        <f t="shared" si="259"/>
        <v/>
      </c>
      <c r="BA723" s="10" t="str">
        <f t="shared" si="262"/>
        <v/>
      </c>
      <c r="BB723" s="10" t="str">
        <f>IFERROR(IF(AW723="","",VLOOKUP(AW723,SUSS!R:S,2,FALSE)),AY723*SUSS!$M$2)</f>
        <v/>
      </c>
      <c r="BC723" s="10" t="str">
        <f t="shared" si="261"/>
        <v/>
      </c>
    </row>
    <row r="724" spans="29:55">
      <c r="AC724" s="10" t="str">
        <f t="shared" si="242"/>
        <v/>
      </c>
      <c r="AD724" s="10" t="str">
        <f t="shared" si="243"/>
        <v/>
      </c>
      <c r="AE724" s="10" t="str">
        <f t="shared" si="244"/>
        <v/>
      </c>
      <c r="AF724" s="10" t="str">
        <f t="shared" si="245"/>
        <v/>
      </c>
      <c r="AG724" s="10" t="str">
        <f t="shared" si="246"/>
        <v/>
      </c>
      <c r="AH724" s="10" t="str">
        <f t="shared" si="247"/>
        <v/>
      </c>
      <c r="AI724" s="10" t="str">
        <f t="shared" si="248"/>
        <v/>
      </c>
      <c r="AJ724" s="10" t="str">
        <f t="shared" si="249"/>
        <v/>
      </c>
      <c r="AK724" s="10" t="str">
        <f t="shared" si="250"/>
        <v/>
      </c>
      <c r="AN724" s="10" t="str">
        <f t="shared" si="251"/>
        <v/>
      </c>
      <c r="AO724" s="10" t="str">
        <f t="shared" si="252"/>
        <v/>
      </c>
      <c r="AP724" s="10" t="str">
        <f t="shared" si="253"/>
        <v/>
      </c>
      <c r="AT724" s="10" t="str">
        <f t="shared" si="254"/>
        <v/>
      </c>
      <c r="AU724" s="10" t="str">
        <f t="shared" si="255"/>
        <v/>
      </c>
      <c r="AV724" s="10" t="str">
        <f t="shared" si="256"/>
        <v/>
      </c>
      <c r="AW724" s="10" t="str">
        <f t="shared" si="257"/>
        <v/>
      </c>
      <c r="AX724" s="10" t="str">
        <f t="shared" si="258"/>
        <v/>
      </c>
      <c r="AY724" s="10" t="str">
        <f t="shared" si="260"/>
        <v/>
      </c>
      <c r="AZ724" s="10" t="str">
        <f t="shared" si="259"/>
        <v/>
      </c>
      <c r="BA724" s="10" t="str">
        <f t="shared" si="262"/>
        <v/>
      </c>
      <c r="BB724" s="10" t="str">
        <f>IFERROR(IF(AW724="","",VLOOKUP(AW724,SUSS!R:S,2,FALSE)),AY724*SUSS!$M$2)</f>
        <v/>
      </c>
      <c r="BC724" s="10" t="str">
        <f t="shared" si="261"/>
        <v/>
      </c>
    </row>
    <row r="725" spans="29:55">
      <c r="AC725" s="10" t="str">
        <f t="shared" si="242"/>
        <v/>
      </c>
      <c r="AD725" s="10" t="str">
        <f t="shared" si="243"/>
        <v/>
      </c>
      <c r="AE725" s="10" t="str">
        <f t="shared" si="244"/>
        <v/>
      </c>
      <c r="AF725" s="10" t="str">
        <f t="shared" si="245"/>
        <v/>
      </c>
      <c r="AG725" s="10" t="str">
        <f t="shared" si="246"/>
        <v/>
      </c>
      <c r="AH725" s="10" t="str">
        <f t="shared" si="247"/>
        <v/>
      </c>
      <c r="AI725" s="10" t="str">
        <f t="shared" si="248"/>
        <v/>
      </c>
      <c r="AJ725" s="10" t="str">
        <f t="shared" si="249"/>
        <v/>
      </c>
      <c r="AK725" s="10" t="str">
        <f t="shared" si="250"/>
        <v/>
      </c>
      <c r="AN725" s="10" t="str">
        <f t="shared" si="251"/>
        <v/>
      </c>
      <c r="AO725" s="10" t="str">
        <f t="shared" si="252"/>
        <v/>
      </c>
      <c r="AP725" s="10" t="str">
        <f t="shared" si="253"/>
        <v/>
      </c>
      <c r="AT725" s="10" t="str">
        <f t="shared" si="254"/>
        <v/>
      </c>
      <c r="AU725" s="10" t="str">
        <f t="shared" si="255"/>
        <v/>
      </c>
      <c r="AV725" s="10" t="str">
        <f t="shared" si="256"/>
        <v/>
      </c>
      <c r="AW725" s="10" t="str">
        <f t="shared" si="257"/>
        <v/>
      </c>
      <c r="AX725" s="10" t="str">
        <f t="shared" si="258"/>
        <v/>
      </c>
      <c r="AY725" s="10" t="str">
        <f t="shared" si="260"/>
        <v/>
      </c>
      <c r="AZ725" s="10" t="str">
        <f t="shared" si="259"/>
        <v/>
      </c>
      <c r="BA725" s="10" t="str">
        <f t="shared" si="262"/>
        <v/>
      </c>
      <c r="BB725" s="10" t="str">
        <f>IFERROR(IF(AW725="","",VLOOKUP(AW725,SUSS!R:S,2,FALSE)),AY725*SUSS!$M$2)</f>
        <v/>
      </c>
      <c r="BC725" s="10" t="str">
        <f t="shared" si="261"/>
        <v/>
      </c>
    </row>
    <row r="726" spans="29:55">
      <c r="AC726" s="10" t="str">
        <f t="shared" si="242"/>
        <v/>
      </c>
      <c r="AD726" s="10" t="str">
        <f t="shared" si="243"/>
        <v/>
      </c>
      <c r="AE726" s="10" t="str">
        <f t="shared" si="244"/>
        <v/>
      </c>
      <c r="AF726" s="10" t="str">
        <f t="shared" si="245"/>
        <v/>
      </c>
      <c r="AG726" s="10" t="str">
        <f t="shared" si="246"/>
        <v/>
      </c>
      <c r="AH726" s="10" t="str">
        <f t="shared" si="247"/>
        <v/>
      </c>
      <c r="AI726" s="10" t="str">
        <f t="shared" si="248"/>
        <v/>
      </c>
      <c r="AJ726" s="10" t="str">
        <f t="shared" si="249"/>
        <v/>
      </c>
      <c r="AK726" s="10" t="str">
        <f t="shared" si="250"/>
        <v/>
      </c>
      <c r="AN726" s="10" t="str">
        <f t="shared" si="251"/>
        <v/>
      </c>
      <c r="AO726" s="10" t="str">
        <f t="shared" si="252"/>
        <v/>
      </c>
      <c r="AP726" s="10" t="str">
        <f t="shared" si="253"/>
        <v/>
      </c>
      <c r="AT726" s="10" t="str">
        <f t="shared" si="254"/>
        <v/>
      </c>
      <c r="AU726" s="10" t="str">
        <f t="shared" si="255"/>
        <v/>
      </c>
      <c r="AV726" s="10" t="str">
        <f t="shared" si="256"/>
        <v/>
      </c>
      <c r="AW726" s="10" t="str">
        <f t="shared" si="257"/>
        <v/>
      </c>
      <c r="AX726" s="10" t="str">
        <f t="shared" si="258"/>
        <v/>
      </c>
      <c r="AY726" s="10" t="str">
        <f t="shared" si="260"/>
        <v/>
      </c>
      <c r="AZ726" s="10" t="str">
        <f t="shared" si="259"/>
        <v/>
      </c>
      <c r="BA726" s="10" t="str">
        <f t="shared" si="262"/>
        <v/>
      </c>
      <c r="BB726" s="10" t="str">
        <f>IFERROR(IF(AW726="","",VLOOKUP(AW726,SUSS!R:S,2,FALSE)),AY726*SUSS!$M$2)</f>
        <v/>
      </c>
      <c r="BC726" s="10" t="str">
        <f t="shared" si="261"/>
        <v/>
      </c>
    </row>
    <row r="727" spans="29:55">
      <c r="AC727" s="10" t="str">
        <f t="shared" si="242"/>
        <v/>
      </c>
      <c r="AD727" s="10" t="str">
        <f t="shared" si="243"/>
        <v/>
      </c>
      <c r="AE727" s="10" t="str">
        <f t="shared" si="244"/>
        <v/>
      </c>
      <c r="AF727" s="10" t="str">
        <f t="shared" si="245"/>
        <v/>
      </c>
      <c r="AG727" s="10" t="str">
        <f t="shared" si="246"/>
        <v/>
      </c>
      <c r="AH727" s="10" t="str">
        <f t="shared" si="247"/>
        <v/>
      </c>
      <c r="AI727" s="10" t="str">
        <f t="shared" si="248"/>
        <v/>
      </c>
      <c r="AJ727" s="10" t="str">
        <f t="shared" si="249"/>
        <v/>
      </c>
      <c r="AK727" s="10" t="str">
        <f t="shared" si="250"/>
        <v/>
      </c>
      <c r="AN727" s="10" t="str">
        <f t="shared" si="251"/>
        <v/>
      </c>
      <c r="AO727" s="10" t="str">
        <f t="shared" si="252"/>
        <v/>
      </c>
      <c r="AP727" s="10" t="str">
        <f t="shared" si="253"/>
        <v/>
      </c>
      <c r="AT727" s="10" t="str">
        <f t="shared" si="254"/>
        <v/>
      </c>
      <c r="AU727" s="10" t="str">
        <f t="shared" si="255"/>
        <v/>
      </c>
      <c r="AV727" s="10" t="str">
        <f t="shared" si="256"/>
        <v/>
      </c>
      <c r="AW727" s="10" t="str">
        <f t="shared" si="257"/>
        <v/>
      </c>
      <c r="AX727" s="10" t="str">
        <f t="shared" si="258"/>
        <v/>
      </c>
      <c r="AY727" s="10" t="str">
        <f t="shared" si="260"/>
        <v/>
      </c>
      <c r="AZ727" s="10" t="str">
        <f t="shared" si="259"/>
        <v/>
      </c>
      <c r="BA727" s="10" t="str">
        <f t="shared" si="262"/>
        <v/>
      </c>
      <c r="BB727" s="10" t="str">
        <f>IFERROR(IF(AW727="","",VLOOKUP(AW727,SUSS!R:S,2,FALSE)),AY727*SUSS!$M$2)</f>
        <v/>
      </c>
      <c r="BC727" s="10" t="str">
        <f t="shared" si="261"/>
        <v/>
      </c>
    </row>
    <row r="728" spans="29:55">
      <c r="AC728" s="10" t="str">
        <f t="shared" si="242"/>
        <v/>
      </c>
      <c r="AD728" s="10" t="str">
        <f t="shared" si="243"/>
        <v/>
      </c>
      <c r="AE728" s="10" t="str">
        <f t="shared" si="244"/>
        <v/>
      </c>
      <c r="AF728" s="10" t="str">
        <f t="shared" si="245"/>
        <v/>
      </c>
      <c r="AG728" s="10" t="str">
        <f t="shared" si="246"/>
        <v/>
      </c>
      <c r="AH728" s="10" t="str">
        <f t="shared" si="247"/>
        <v/>
      </c>
      <c r="AI728" s="10" t="str">
        <f t="shared" si="248"/>
        <v/>
      </c>
      <c r="AJ728" s="10" t="str">
        <f t="shared" si="249"/>
        <v/>
      </c>
      <c r="AK728" s="10" t="str">
        <f t="shared" si="250"/>
        <v/>
      </c>
      <c r="AN728" s="10" t="str">
        <f t="shared" si="251"/>
        <v/>
      </c>
      <c r="AO728" s="10" t="str">
        <f t="shared" si="252"/>
        <v/>
      </c>
      <c r="AP728" s="10" t="str">
        <f t="shared" si="253"/>
        <v/>
      </c>
      <c r="AT728" s="10" t="str">
        <f t="shared" si="254"/>
        <v/>
      </c>
      <c r="AU728" s="10" t="str">
        <f t="shared" si="255"/>
        <v/>
      </c>
      <c r="AV728" s="10" t="str">
        <f t="shared" si="256"/>
        <v/>
      </c>
      <c r="AW728" s="10" t="str">
        <f t="shared" si="257"/>
        <v/>
      </c>
      <c r="AX728" s="10" t="str">
        <f t="shared" si="258"/>
        <v/>
      </c>
      <c r="AY728" s="10" t="str">
        <f t="shared" si="260"/>
        <v/>
      </c>
      <c r="AZ728" s="10" t="str">
        <f t="shared" si="259"/>
        <v/>
      </c>
      <c r="BA728" s="10" t="str">
        <f t="shared" si="262"/>
        <v/>
      </c>
      <c r="BB728" s="10" t="str">
        <f>IFERROR(IF(AW728="","",VLOOKUP(AW728,SUSS!R:S,2,FALSE)),AY728*SUSS!$M$2)</f>
        <v/>
      </c>
      <c r="BC728" s="10" t="str">
        <f t="shared" si="261"/>
        <v/>
      </c>
    </row>
    <row r="729" spans="29:55">
      <c r="AC729" s="10" t="str">
        <f t="shared" si="242"/>
        <v/>
      </c>
      <c r="AD729" s="10" t="str">
        <f t="shared" si="243"/>
        <v/>
      </c>
      <c r="AE729" s="10" t="str">
        <f t="shared" si="244"/>
        <v/>
      </c>
      <c r="AF729" s="10" t="str">
        <f t="shared" si="245"/>
        <v/>
      </c>
      <c r="AG729" s="10" t="str">
        <f t="shared" si="246"/>
        <v/>
      </c>
      <c r="AH729" s="10" t="str">
        <f t="shared" si="247"/>
        <v/>
      </c>
      <c r="AI729" s="10" t="str">
        <f t="shared" si="248"/>
        <v/>
      </c>
      <c r="AJ729" s="10" t="str">
        <f t="shared" si="249"/>
        <v/>
      </c>
      <c r="AK729" s="10" t="str">
        <f t="shared" si="250"/>
        <v/>
      </c>
      <c r="AN729" s="10" t="str">
        <f t="shared" si="251"/>
        <v/>
      </c>
      <c r="AO729" s="10" t="str">
        <f t="shared" si="252"/>
        <v/>
      </c>
      <c r="AP729" s="10" t="str">
        <f t="shared" si="253"/>
        <v/>
      </c>
      <c r="AT729" s="10" t="str">
        <f t="shared" si="254"/>
        <v/>
      </c>
      <c r="AU729" s="10" t="str">
        <f t="shared" si="255"/>
        <v/>
      </c>
      <c r="AV729" s="10" t="str">
        <f t="shared" si="256"/>
        <v/>
      </c>
      <c r="AW729" s="10" t="str">
        <f t="shared" si="257"/>
        <v/>
      </c>
      <c r="AX729" s="10" t="str">
        <f t="shared" si="258"/>
        <v/>
      </c>
      <c r="AY729" s="10" t="str">
        <f t="shared" si="260"/>
        <v/>
      </c>
      <c r="AZ729" s="10" t="str">
        <f t="shared" si="259"/>
        <v/>
      </c>
      <c r="BA729" s="10" t="str">
        <f t="shared" si="262"/>
        <v/>
      </c>
      <c r="BB729" s="10" t="str">
        <f>IFERROR(IF(AW729="","",VLOOKUP(AW729,SUSS!R:S,2,FALSE)),AY729*SUSS!$M$2)</f>
        <v/>
      </c>
      <c r="BC729" s="10" t="str">
        <f t="shared" si="261"/>
        <v/>
      </c>
    </row>
    <row r="730" spans="29:55">
      <c r="AC730" s="10" t="str">
        <f t="shared" si="242"/>
        <v/>
      </c>
      <c r="AD730" s="10" t="str">
        <f t="shared" si="243"/>
        <v/>
      </c>
      <c r="AE730" s="10" t="str">
        <f t="shared" si="244"/>
        <v/>
      </c>
      <c r="AF730" s="10" t="str">
        <f t="shared" si="245"/>
        <v/>
      </c>
      <c r="AG730" s="10" t="str">
        <f t="shared" si="246"/>
        <v/>
      </c>
      <c r="AH730" s="10" t="str">
        <f t="shared" si="247"/>
        <v/>
      </c>
      <c r="AI730" s="10" t="str">
        <f t="shared" si="248"/>
        <v/>
      </c>
      <c r="AJ730" s="10" t="str">
        <f t="shared" si="249"/>
        <v/>
      </c>
      <c r="AK730" s="10" t="str">
        <f t="shared" si="250"/>
        <v/>
      </c>
      <c r="AN730" s="10" t="str">
        <f t="shared" si="251"/>
        <v/>
      </c>
      <c r="AO730" s="10" t="str">
        <f t="shared" si="252"/>
        <v/>
      </c>
      <c r="AP730" s="10" t="str">
        <f t="shared" si="253"/>
        <v/>
      </c>
      <c r="AT730" s="10" t="str">
        <f t="shared" si="254"/>
        <v/>
      </c>
      <c r="AU730" s="10" t="str">
        <f t="shared" si="255"/>
        <v/>
      </c>
      <c r="AV730" s="10" t="str">
        <f t="shared" si="256"/>
        <v/>
      </c>
      <c r="AW730" s="10" t="str">
        <f t="shared" si="257"/>
        <v/>
      </c>
      <c r="AX730" s="10" t="str">
        <f t="shared" si="258"/>
        <v/>
      </c>
      <c r="AY730" s="10" t="str">
        <f t="shared" si="260"/>
        <v/>
      </c>
      <c r="AZ730" s="10" t="str">
        <f t="shared" si="259"/>
        <v/>
      </c>
      <c r="BA730" s="10" t="str">
        <f t="shared" si="262"/>
        <v/>
      </c>
      <c r="BB730" s="10" t="str">
        <f>IFERROR(IF(AW730="","",VLOOKUP(AW730,SUSS!R:S,2,FALSE)),AY730*SUSS!$M$2)</f>
        <v/>
      </c>
      <c r="BC730" s="10" t="str">
        <f t="shared" si="261"/>
        <v/>
      </c>
    </row>
    <row r="731" spans="29:55">
      <c r="AC731" s="10" t="str">
        <f t="shared" si="242"/>
        <v/>
      </c>
      <c r="AD731" s="10" t="str">
        <f t="shared" si="243"/>
        <v/>
      </c>
      <c r="AE731" s="10" t="str">
        <f t="shared" si="244"/>
        <v/>
      </c>
      <c r="AF731" s="10" t="str">
        <f t="shared" si="245"/>
        <v/>
      </c>
      <c r="AG731" s="10" t="str">
        <f t="shared" si="246"/>
        <v/>
      </c>
      <c r="AH731" s="10" t="str">
        <f t="shared" si="247"/>
        <v/>
      </c>
      <c r="AI731" s="10" t="str">
        <f t="shared" si="248"/>
        <v/>
      </c>
      <c r="AJ731" s="10" t="str">
        <f t="shared" si="249"/>
        <v/>
      </c>
      <c r="AK731" s="10" t="str">
        <f t="shared" si="250"/>
        <v/>
      </c>
      <c r="AN731" s="10" t="str">
        <f t="shared" si="251"/>
        <v/>
      </c>
      <c r="AO731" s="10" t="str">
        <f t="shared" si="252"/>
        <v/>
      </c>
      <c r="AP731" s="10" t="str">
        <f t="shared" si="253"/>
        <v/>
      </c>
      <c r="AT731" s="10" t="str">
        <f t="shared" si="254"/>
        <v/>
      </c>
      <c r="AU731" s="10" t="str">
        <f t="shared" si="255"/>
        <v/>
      </c>
      <c r="AV731" s="10" t="str">
        <f t="shared" si="256"/>
        <v/>
      </c>
      <c r="AW731" s="10" t="str">
        <f t="shared" si="257"/>
        <v/>
      </c>
      <c r="AX731" s="10" t="str">
        <f t="shared" si="258"/>
        <v/>
      </c>
      <c r="AY731" s="10" t="str">
        <f t="shared" si="260"/>
        <v/>
      </c>
      <c r="AZ731" s="10" t="str">
        <f t="shared" si="259"/>
        <v/>
      </c>
      <c r="BA731" s="10" t="str">
        <f t="shared" si="262"/>
        <v/>
      </c>
      <c r="BB731" s="10" t="str">
        <f>IFERROR(IF(AW731="","",VLOOKUP(AW731,SUSS!R:S,2,FALSE)),AY731*SUSS!$M$2)</f>
        <v/>
      </c>
      <c r="BC731" s="10" t="str">
        <f t="shared" si="261"/>
        <v/>
      </c>
    </row>
    <row r="732" spans="29:55">
      <c r="AC732" s="10" t="str">
        <f t="shared" si="242"/>
        <v/>
      </c>
      <c r="AD732" s="10" t="str">
        <f t="shared" si="243"/>
        <v/>
      </c>
      <c r="AE732" s="10" t="str">
        <f t="shared" si="244"/>
        <v/>
      </c>
      <c r="AF732" s="10" t="str">
        <f t="shared" si="245"/>
        <v/>
      </c>
      <c r="AG732" s="10" t="str">
        <f t="shared" si="246"/>
        <v/>
      </c>
      <c r="AH732" s="10" t="str">
        <f t="shared" si="247"/>
        <v/>
      </c>
      <c r="AI732" s="10" t="str">
        <f t="shared" si="248"/>
        <v/>
      </c>
      <c r="AJ732" s="10" t="str">
        <f t="shared" si="249"/>
        <v/>
      </c>
      <c r="AK732" s="10" t="str">
        <f t="shared" si="250"/>
        <v/>
      </c>
      <c r="AN732" s="10" t="str">
        <f t="shared" si="251"/>
        <v/>
      </c>
      <c r="AO732" s="10" t="str">
        <f t="shared" si="252"/>
        <v/>
      </c>
      <c r="AP732" s="10" t="str">
        <f t="shared" si="253"/>
        <v/>
      </c>
      <c r="AT732" s="10" t="str">
        <f t="shared" si="254"/>
        <v/>
      </c>
      <c r="AU732" s="10" t="str">
        <f t="shared" si="255"/>
        <v/>
      </c>
      <c r="AV732" s="10" t="str">
        <f t="shared" si="256"/>
        <v/>
      </c>
      <c r="AW732" s="10" t="str">
        <f t="shared" si="257"/>
        <v/>
      </c>
      <c r="AX732" s="10" t="str">
        <f t="shared" si="258"/>
        <v/>
      </c>
      <c r="AY732" s="10" t="str">
        <f t="shared" si="260"/>
        <v/>
      </c>
      <c r="AZ732" s="10" t="str">
        <f t="shared" si="259"/>
        <v/>
      </c>
      <c r="BA732" s="10" t="str">
        <f t="shared" si="262"/>
        <v/>
      </c>
      <c r="BB732" s="10" t="str">
        <f>IFERROR(IF(AW732="","",VLOOKUP(AW732,SUSS!R:S,2,FALSE)),AY732*SUSS!$M$2)</f>
        <v/>
      </c>
      <c r="BC732" s="10" t="str">
        <f t="shared" si="261"/>
        <v/>
      </c>
    </row>
    <row r="733" spans="29:55">
      <c r="AC733" s="10" t="str">
        <f t="shared" si="242"/>
        <v/>
      </c>
      <c r="AD733" s="10" t="str">
        <f t="shared" si="243"/>
        <v/>
      </c>
      <c r="AE733" s="10" t="str">
        <f t="shared" si="244"/>
        <v/>
      </c>
      <c r="AF733" s="10" t="str">
        <f t="shared" si="245"/>
        <v/>
      </c>
      <c r="AG733" s="10" t="str">
        <f t="shared" si="246"/>
        <v/>
      </c>
      <c r="AH733" s="10" t="str">
        <f t="shared" si="247"/>
        <v/>
      </c>
      <c r="AI733" s="10" t="str">
        <f t="shared" si="248"/>
        <v/>
      </c>
      <c r="AJ733" s="10" t="str">
        <f t="shared" si="249"/>
        <v/>
      </c>
      <c r="AK733" s="10" t="str">
        <f t="shared" si="250"/>
        <v/>
      </c>
      <c r="AN733" s="10" t="str">
        <f t="shared" si="251"/>
        <v/>
      </c>
      <c r="AO733" s="10" t="str">
        <f t="shared" si="252"/>
        <v/>
      </c>
      <c r="AP733" s="10" t="str">
        <f t="shared" si="253"/>
        <v/>
      </c>
      <c r="AT733" s="10" t="str">
        <f t="shared" si="254"/>
        <v/>
      </c>
      <c r="AU733" s="10" t="str">
        <f t="shared" si="255"/>
        <v/>
      </c>
      <c r="AV733" s="10" t="str">
        <f t="shared" si="256"/>
        <v/>
      </c>
      <c r="AW733" s="10" t="str">
        <f t="shared" si="257"/>
        <v/>
      </c>
      <c r="AX733" s="10" t="str">
        <f t="shared" si="258"/>
        <v/>
      </c>
      <c r="AY733" s="10" t="str">
        <f t="shared" si="260"/>
        <v/>
      </c>
      <c r="AZ733" s="10" t="str">
        <f t="shared" si="259"/>
        <v/>
      </c>
      <c r="BA733" s="10" t="str">
        <f t="shared" si="262"/>
        <v/>
      </c>
      <c r="BB733" s="10" t="str">
        <f>IFERROR(IF(AW733="","",VLOOKUP(AW733,SUSS!R:S,2,FALSE)),AY733*SUSS!$M$2)</f>
        <v/>
      </c>
      <c r="BC733" s="10" t="str">
        <f t="shared" si="261"/>
        <v/>
      </c>
    </row>
    <row r="734" spans="29:55">
      <c r="AC734" s="10" t="str">
        <f t="shared" ref="AC734:AC797" si="263">IF($E734=$AD$1,IF($G734=$AE$1,A734,""),"")</f>
        <v/>
      </c>
      <c r="AD734" s="10" t="str">
        <f t="shared" ref="AD734:AD797" si="264">IF($E734=$AD$1,IF($G734=$AE$1,E734,""),"")</f>
        <v/>
      </c>
      <c r="AE734" s="10" t="str">
        <f t="shared" ref="AE734:AE797" si="265">IF($E734=$AD$1,IF($G734=$AE$1,F734,""),"")</f>
        <v/>
      </c>
      <c r="AF734" s="10" t="str">
        <f t="shared" ref="AF734:AF797" si="266">IF($E734=$AD$1,IF($G734=$AE$1,G734,""),"")</f>
        <v/>
      </c>
      <c r="AG734" s="10" t="str">
        <f t="shared" ref="AG734:AG797" si="267">IF($E734=$AD$1,IF($G734=$AE$1,I734,""),"")</f>
        <v/>
      </c>
      <c r="AH734" s="10" t="str">
        <f t="shared" ref="AH734:AH797" si="268">IF($E734=$AD$1,IF($G734=$AE$1,J734,""),"")</f>
        <v/>
      </c>
      <c r="AI734" s="10" t="str">
        <f t="shared" ref="AI734:AI797" si="269">IF($E734=$AD$1,IF($G734=$AE$1,K734,""),"")</f>
        <v/>
      </c>
      <c r="AJ734" s="10" t="str">
        <f t="shared" ref="AJ734:AJ797" si="270">IF($E734=$AD$1,IF($G734=$AE$1,B734,""),"")</f>
        <v/>
      </c>
      <c r="AK734" s="10" t="str">
        <f t="shared" ref="AK734:AK797" si="271">IF($E734=$AD$1,IF($G734=$AE$1,C734,""),"")</f>
        <v/>
      </c>
      <c r="AN734" s="10" t="str">
        <f t="shared" ref="AN734:AN797" si="272">LEFT(AO734,7)</f>
        <v/>
      </c>
      <c r="AO734" s="10" t="str">
        <f t="shared" ref="AO734:AO797" si="273">IF(AF734=$AE$1,AJ734&amp;"/"&amp;AK734&amp;" "&amp;AD734,"")</f>
        <v/>
      </c>
      <c r="AP734" s="10" t="str">
        <f t="shared" ref="AP734:AP797" si="274">IF(AO734&lt;&gt;"",AI734,"")</f>
        <v/>
      </c>
      <c r="AT734" s="10" t="str">
        <f t="shared" ref="AT734:AT797" si="275">IF($Q734=$AD$1,N734,"")</f>
        <v/>
      </c>
      <c r="AU734" s="10" t="str">
        <f t="shared" ref="AU734:AU797" si="276">IF($Q734=$AD$1,O734,"")</f>
        <v/>
      </c>
      <c r="AV734" s="10" t="str">
        <f t="shared" ref="AV734:AV797" si="277">IF($Q734=$AD$1,P734,"")</f>
        <v/>
      </c>
      <c r="AW734" s="10" t="str">
        <f t="shared" ref="AW734:AW797" si="278">IF($Q734=$AD$1,T734,"")</f>
        <v/>
      </c>
      <c r="AX734" s="10" t="str">
        <f t="shared" ref="AX734:AX797" si="279">IF(AW734&lt;&gt;"",AW734&amp;" "&amp;$AD$1,"")</f>
        <v/>
      </c>
      <c r="AY734" s="10" t="str">
        <f t="shared" si="260"/>
        <v/>
      </c>
      <c r="AZ734" s="10" t="str">
        <f t="shared" ref="AZ734:AZ797" si="280">IF(AY734="","",AV734/AY734)</f>
        <v/>
      </c>
      <c r="BA734" s="10" t="str">
        <f t="shared" si="262"/>
        <v/>
      </c>
      <c r="BB734" s="10" t="str">
        <f>IFERROR(IF(AW734="","",VLOOKUP(AW734,SUSS!R:S,2,FALSE)),AY734*SUSS!$M$2)</f>
        <v/>
      </c>
      <c r="BC734" s="10" t="str">
        <f t="shared" si="261"/>
        <v/>
      </c>
    </row>
    <row r="735" spans="29:55">
      <c r="AC735" s="10" t="str">
        <f t="shared" si="263"/>
        <v/>
      </c>
      <c r="AD735" s="10" t="str">
        <f t="shared" si="264"/>
        <v/>
      </c>
      <c r="AE735" s="10" t="str">
        <f t="shared" si="265"/>
        <v/>
      </c>
      <c r="AF735" s="10" t="str">
        <f t="shared" si="266"/>
        <v/>
      </c>
      <c r="AG735" s="10" t="str">
        <f t="shared" si="267"/>
        <v/>
      </c>
      <c r="AH735" s="10" t="str">
        <f t="shared" si="268"/>
        <v/>
      </c>
      <c r="AI735" s="10" t="str">
        <f t="shared" si="269"/>
        <v/>
      </c>
      <c r="AJ735" s="10" t="str">
        <f t="shared" si="270"/>
        <v/>
      </c>
      <c r="AK735" s="10" t="str">
        <f t="shared" si="271"/>
        <v/>
      </c>
      <c r="AN735" s="10" t="str">
        <f t="shared" si="272"/>
        <v/>
      </c>
      <c r="AO735" s="10" t="str">
        <f t="shared" si="273"/>
        <v/>
      </c>
      <c r="AP735" s="10" t="str">
        <f t="shared" si="274"/>
        <v/>
      </c>
      <c r="AT735" s="10" t="str">
        <f t="shared" si="275"/>
        <v/>
      </c>
      <c r="AU735" s="10" t="str">
        <f t="shared" si="276"/>
        <v/>
      </c>
      <c r="AV735" s="10" t="str">
        <f t="shared" si="277"/>
        <v/>
      </c>
      <c r="AW735" s="10" t="str">
        <f t="shared" si="278"/>
        <v/>
      </c>
      <c r="AX735" s="10" t="str">
        <f t="shared" si="279"/>
        <v/>
      </c>
      <c r="AY735" s="10" t="str">
        <f t="shared" si="260"/>
        <v/>
      </c>
      <c r="AZ735" s="10" t="str">
        <f t="shared" si="280"/>
        <v/>
      </c>
      <c r="BA735" s="10" t="str">
        <f t="shared" si="262"/>
        <v/>
      </c>
      <c r="BB735" s="10" t="str">
        <f>IFERROR(IF(AW735="","",VLOOKUP(AW735,SUSS!R:S,2,FALSE)),AY735*SUSS!$M$2)</f>
        <v/>
      </c>
      <c r="BC735" s="10" t="str">
        <f t="shared" si="261"/>
        <v/>
      </c>
    </row>
    <row r="736" spans="29:55">
      <c r="AC736" s="10" t="str">
        <f t="shared" si="263"/>
        <v/>
      </c>
      <c r="AD736" s="10" t="str">
        <f t="shared" si="264"/>
        <v/>
      </c>
      <c r="AE736" s="10" t="str">
        <f t="shared" si="265"/>
        <v/>
      </c>
      <c r="AF736" s="10" t="str">
        <f t="shared" si="266"/>
        <v/>
      </c>
      <c r="AG736" s="10" t="str">
        <f t="shared" si="267"/>
        <v/>
      </c>
      <c r="AH736" s="10" t="str">
        <f t="shared" si="268"/>
        <v/>
      </c>
      <c r="AI736" s="10" t="str">
        <f t="shared" si="269"/>
        <v/>
      </c>
      <c r="AJ736" s="10" t="str">
        <f t="shared" si="270"/>
        <v/>
      </c>
      <c r="AK736" s="10" t="str">
        <f t="shared" si="271"/>
        <v/>
      </c>
      <c r="AN736" s="10" t="str">
        <f t="shared" si="272"/>
        <v/>
      </c>
      <c r="AO736" s="10" t="str">
        <f t="shared" si="273"/>
        <v/>
      </c>
      <c r="AP736" s="10" t="str">
        <f t="shared" si="274"/>
        <v/>
      </c>
      <c r="AT736" s="10" t="str">
        <f t="shared" si="275"/>
        <v/>
      </c>
      <c r="AU736" s="10" t="str">
        <f t="shared" si="276"/>
        <v/>
      </c>
      <c r="AV736" s="10" t="str">
        <f t="shared" si="277"/>
        <v/>
      </c>
      <c r="AW736" s="10" t="str">
        <f t="shared" si="278"/>
        <v/>
      </c>
      <c r="AX736" s="10" t="str">
        <f t="shared" si="279"/>
        <v/>
      </c>
      <c r="AY736" s="10" t="str">
        <f t="shared" si="260"/>
        <v/>
      </c>
      <c r="AZ736" s="10" t="str">
        <f t="shared" si="280"/>
        <v/>
      </c>
      <c r="BA736" s="10" t="str">
        <f t="shared" si="262"/>
        <v/>
      </c>
      <c r="BB736" s="10" t="str">
        <f>IFERROR(IF(AW736="","",VLOOKUP(AW736,SUSS!R:S,2,FALSE)),AY736*SUSS!$M$2)</f>
        <v/>
      </c>
      <c r="BC736" s="10" t="str">
        <f t="shared" si="261"/>
        <v/>
      </c>
    </row>
    <row r="737" spans="29:55">
      <c r="AC737" s="10" t="str">
        <f t="shared" si="263"/>
        <v/>
      </c>
      <c r="AD737" s="10" t="str">
        <f t="shared" si="264"/>
        <v/>
      </c>
      <c r="AE737" s="10" t="str">
        <f t="shared" si="265"/>
        <v/>
      </c>
      <c r="AF737" s="10" t="str">
        <f t="shared" si="266"/>
        <v/>
      </c>
      <c r="AG737" s="10" t="str">
        <f t="shared" si="267"/>
        <v/>
      </c>
      <c r="AH737" s="10" t="str">
        <f t="shared" si="268"/>
        <v/>
      </c>
      <c r="AI737" s="10" t="str">
        <f t="shared" si="269"/>
        <v/>
      </c>
      <c r="AJ737" s="10" t="str">
        <f t="shared" si="270"/>
        <v/>
      </c>
      <c r="AK737" s="10" t="str">
        <f t="shared" si="271"/>
        <v/>
      </c>
      <c r="AN737" s="10" t="str">
        <f t="shared" si="272"/>
        <v/>
      </c>
      <c r="AO737" s="10" t="str">
        <f t="shared" si="273"/>
        <v/>
      </c>
      <c r="AP737" s="10" t="str">
        <f t="shared" si="274"/>
        <v/>
      </c>
      <c r="AT737" s="10" t="str">
        <f t="shared" si="275"/>
        <v/>
      </c>
      <c r="AU737" s="10" t="str">
        <f t="shared" si="276"/>
        <v/>
      </c>
      <c r="AV737" s="10" t="str">
        <f t="shared" si="277"/>
        <v/>
      </c>
      <c r="AW737" s="10" t="str">
        <f t="shared" si="278"/>
        <v/>
      </c>
      <c r="AX737" s="10" t="str">
        <f t="shared" si="279"/>
        <v/>
      </c>
      <c r="AY737" s="10" t="str">
        <f t="shared" si="260"/>
        <v/>
      </c>
      <c r="AZ737" s="10" t="str">
        <f t="shared" si="280"/>
        <v/>
      </c>
      <c r="BA737" s="10" t="str">
        <f t="shared" si="262"/>
        <v/>
      </c>
      <c r="BB737" s="10" t="str">
        <f>IFERROR(IF(AW737="","",VLOOKUP(AW737,SUSS!R:S,2,FALSE)),AY737*SUSS!$M$2)</f>
        <v/>
      </c>
      <c r="BC737" s="10" t="str">
        <f t="shared" si="261"/>
        <v/>
      </c>
    </row>
    <row r="738" spans="29:55">
      <c r="AC738" s="10" t="str">
        <f t="shared" si="263"/>
        <v/>
      </c>
      <c r="AD738" s="10" t="str">
        <f t="shared" si="264"/>
        <v/>
      </c>
      <c r="AE738" s="10" t="str">
        <f t="shared" si="265"/>
        <v/>
      </c>
      <c r="AF738" s="10" t="str">
        <f t="shared" si="266"/>
        <v/>
      </c>
      <c r="AG738" s="10" t="str">
        <f t="shared" si="267"/>
        <v/>
      </c>
      <c r="AH738" s="10" t="str">
        <f t="shared" si="268"/>
        <v/>
      </c>
      <c r="AI738" s="10" t="str">
        <f t="shared" si="269"/>
        <v/>
      </c>
      <c r="AJ738" s="10" t="str">
        <f t="shared" si="270"/>
        <v/>
      </c>
      <c r="AK738" s="10" t="str">
        <f t="shared" si="271"/>
        <v/>
      </c>
      <c r="AN738" s="10" t="str">
        <f t="shared" si="272"/>
        <v/>
      </c>
      <c r="AO738" s="10" t="str">
        <f t="shared" si="273"/>
        <v/>
      </c>
      <c r="AP738" s="10" t="str">
        <f t="shared" si="274"/>
        <v/>
      </c>
      <c r="AT738" s="10" t="str">
        <f t="shared" si="275"/>
        <v/>
      </c>
      <c r="AU738" s="10" t="str">
        <f t="shared" si="276"/>
        <v/>
      </c>
      <c r="AV738" s="10" t="str">
        <f t="shared" si="277"/>
        <v/>
      </c>
      <c r="AW738" s="10" t="str">
        <f t="shared" si="278"/>
        <v/>
      </c>
      <c r="AX738" s="10" t="str">
        <f t="shared" si="279"/>
        <v/>
      </c>
      <c r="AY738" s="10" t="str">
        <f t="shared" si="260"/>
        <v/>
      </c>
      <c r="AZ738" s="10" t="str">
        <f t="shared" si="280"/>
        <v/>
      </c>
      <c r="BA738" s="10" t="str">
        <f t="shared" si="262"/>
        <v/>
      </c>
      <c r="BB738" s="10" t="str">
        <f>IFERROR(IF(AW738="","",VLOOKUP(AW738,SUSS!R:S,2,FALSE)),AY738*SUSS!$M$2)</f>
        <v/>
      </c>
      <c r="BC738" s="10" t="str">
        <f t="shared" si="261"/>
        <v/>
      </c>
    </row>
    <row r="739" spans="29:55">
      <c r="AC739" s="10" t="str">
        <f t="shared" si="263"/>
        <v/>
      </c>
      <c r="AD739" s="10" t="str">
        <f t="shared" si="264"/>
        <v/>
      </c>
      <c r="AE739" s="10" t="str">
        <f t="shared" si="265"/>
        <v/>
      </c>
      <c r="AF739" s="10" t="str">
        <f t="shared" si="266"/>
        <v/>
      </c>
      <c r="AG739" s="10" t="str">
        <f t="shared" si="267"/>
        <v/>
      </c>
      <c r="AH739" s="10" t="str">
        <f t="shared" si="268"/>
        <v/>
      </c>
      <c r="AI739" s="10" t="str">
        <f t="shared" si="269"/>
        <v/>
      </c>
      <c r="AJ739" s="10" t="str">
        <f t="shared" si="270"/>
        <v/>
      </c>
      <c r="AK739" s="10" t="str">
        <f t="shared" si="271"/>
        <v/>
      </c>
      <c r="AN739" s="10" t="str">
        <f t="shared" si="272"/>
        <v/>
      </c>
      <c r="AO739" s="10" t="str">
        <f t="shared" si="273"/>
        <v/>
      </c>
      <c r="AP739" s="10" t="str">
        <f t="shared" si="274"/>
        <v/>
      </c>
      <c r="AT739" s="10" t="str">
        <f t="shared" si="275"/>
        <v/>
      </c>
      <c r="AU739" s="10" t="str">
        <f t="shared" si="276"/>
        <v/>
      </c>
      <c r="AV739" s="10" t="str">
        <f t="shared" si="277"/>
        <v/>
      </c>
      <c r="AW739" s="10" t="str">
        <f t="shared" si="278"/>
        <v/>
      </c>
      <c r="AX739" s="10" t="str">
        <f t="shared" si="279"/>
        <v/>
      </c>
      <c r="AY739" s="10" t="str">
        <f t="shared" si="260"/>
        <v/>
      </c>
      <c r="AZ739" s="10" t="str">
        <f t="shared" si="280"/>
        <v/>
      </c>
      <c r="BA739" s="10" t="str">
        <f t="shared" si="262"/>
        <v/>
      </c>
      <c r="BB739" s="10" t="str">
        <f>IFERROR(IF(AW739="","",VLOOKUP(AW739,SUSS!R:S,2,FALSE)),AY739*SUSS!$M$2)</f>
        <v/>
      </c>
      <c r="BC739" s="10" t="str">
        <f t="shared" si="261"/>
        <v/>
      </c>
    </row>
    <row r="740" spans="29:55">
      <c r="AC740" s="10" t="str">
        <f t="shared" si="263"/>
        <v/>
      </c>
      <c r="AD740" s="10" t="str">
        <f t="shared" si="264"/>
        <v/>
      </c>
      <c r="AE740" s="10" t="str">
        <f t="shared" si="265"/>
        <v/>
      </c>
      <c r="AF740" s="10" t="str">
        <f t="shared" si="266"/>
        <v/>
      </c>
      <c r="AG740" s="10" t="str">
        <f t="shared" si="267"/>
        <v/>
      </c>
      <c r="AH740" s="10" t="str">
        <f t="shared" si="268"/>
        <v/>
      </c>
      <c r="AI740" s="10" t="str">
        <f t="shared" si="269"/>
        <v/>
      </c>
      <c r="AJ740" s="10" t="str">
        <f t="shared" si="270"/>
        <v/>
      </c>
      <c r="AK740" s="10" t="str">
        <f t="shared" si="271"/>
        <v/>
      </c>
      <c r="AN740" s="10" t="str">
        <f t="shared" si="272"/>
        <v/>
      </c>
      <c r="AO740" s="10" t="str">
        <f t="shared" si="273"/>
        <v/>
      </c>
      <c r="AP740" s="10" t="str">
        <f t="shared" si="274"/>
        <v/>
      </c>
      <c r="AT740" s="10" t="str">
        <f t="shared" si="275"/>
        <v/>
      </c>
      <c r="AU740" s="10" t="str">
        <f t="shared" si="276"/>
        <v/>
      </c>
      <c r="AV740" s="10" t="str">
        <f t="shared" si="277"/>
        <v/>
      </c>
      <c r="AW740" s="10" t="str">
        <f t="shared" si="278"/>
        <v/>
      </c>
      <c r="AX740" s="10" t="str">
        <f t="shared" si="279"/>
        <v/>
      </c>
      <c r="AY740" s="10" t="str">
        <f t="shared" si="260"/>
        <v/>
      </c>
      <c r="AZ740" s="10" t="str">
        <f t="shared" si="280"/>
        <v/>
      </c>
      <c r="BA740" s="10" t="str">
        <f t="shared" si="262"/>
        <v/>
      </c>
      <c r="BB740" s="10" t="str">
        <f>IFERROR(IF(AW740="","",VLOOKUP(AW740,SUSS!R:S,2,FALSE)),AY740*SUSS!$M$2)</f>
        <v/>
      </c>
      <c r="BC740" s="10" t="str">
        <f t="shared" si="261"/>
        <v/>
      </c>
    </row>
    <row r="741" spans="29:55">
      <c r="AC741" s="10" t="str">
        <f t="shared" si="263"/>
        <v/>
      </c>
      <c r="AD741" s="10" t="str">
        <f t="shared" si="264"/>
        <v/>
      </c>
      <c r="AE741" s="10" t="str">
        <f t="shared" si="265"/>
        <v/>
      </c>
      <c r="AF741" s="10" t="str">
        <f t="shared" si="266"/>
        <v/>
      </c>
      <c r="AG741" s="10" t="str">
        <f t="shared" si="267"/>
        <v/>
      </c>
      <c r="AH741" s="10" t="str">
        <f t="shared" si="268"/>
        <v/>
      </c>
      <c r="AI741" s="10" t="str">
        <f t="shared" si="269"/>
        <v/>
      </c>
      <c r="AJ741" s="10" t="str">
        <f t="shared" si="270"/>
        <v/>
      </c>
      <c r="AK741" s="10" t="str">
        <f t="shared" si="271"/>
        <v/>
      </c>
      <c r="AN741" s="10" t="str">
        <f t="shared" si="272"/>
        <v/>
      </c>
      <c r="AO741" s="10" t="str">
        <f t="shared" si="273"/>
        <v/>
      </c>
      <c r="AP741" s="10" t="str">
        <f t="shared" si="274"/>
        <v/>
      </c>
      <c r="AT741" s="10" t="str">
        <f t="shared" si="275"/>
        <v/>
      </c>
      <c r="AU741" s="10" t="str">
        <f t="shared" si="276"/>
        <v/>
      </c>
      <c r="AV741" s="10" t="str">
        <f t="shared" si="277"/>
        <v/>
      </c>
      <c r="AW741" s="10" t="str">
        <f t="shared" si="278"/>
        <v/>
      </c>
      <c r="AX741" s="10" t="str">
        <f t="shared" si="279"/>
        <v/>
      </c>
      <c r="AY741" s="10" t="str">
        <f t="shared" si="260"/>
        <v/>
      </c>
      <c r="AZ741" s="10" t="str">
        <f t="shared" si="280"/>
        <v/>
      </c>
      <c r="BA741" s="10" t="str">
        <f t="shared" si="262"/>
        <v/>
      </c>
      <c r="BB741" s="10" t="str">
        <f>IFERROR(IF(AW741="","",VLOOKUP(AW741,SUSS!R:S,2,FALSE)),AY741*SUSS!$M$2)</f>
        <v/>
      </c>
      <c r="BC741" s="10" t="str">
        <f t="shared" si="261"/>
        <v/>
      </c>
    </row>
    <row r="742" spans="29:55">
      <c r="AC742" s="10" t="str">
        <f t="shared" si="263"/>
        <v/>
      </c>
      <c r="AD742" s="10" t="str">
        <f t="shared" si="264"/>
        <v/>
      </c>
      <c r="AE742" s="10" t="str">
        <f t="shared" si="265"/>
        <v/>
      </c>
      <c r="AF742" s="10" t="str">
        <f t="shared" si="266"/>
        <v/>
      </c>
      <c r="AG742" s="10" t="str">
        <f t="shared" si="267"/>
        <v/>
      </c>
      <c r="AH742" s="10" t="str">
        <f t="shared" si="268"/>
        <v/>
      </c>
      <c r="AI742" s="10" t="str">
        <f t="shared" si="269"/>
        <v/>
      </c>
      <c r="AJ742" s="10" t="str">
        <f t="shared" si="270"/>
        <v/>
      </c>
      <c r="AK742" s="10" t="str">
        <f t="shared" si="271"/>
        <v/>
      </c>
      <c r="AN742" s="10" t="str">
        <f t="shared" si="272"/>
        <v/>
      </c>
      <c r="AO742" s="10" t="str">
        <f t="shared" si="273"/>
        <v/>
      </c>
      <c r="AP742" s="10" t="str">
        <f t="shared" si="274"/>
        <v/>
      </c>
      <c r="AT742" s="10" t="str">
        <f t="shared" si="275"/>
        <v/>
      </c>
      <c r="AU742" s="10" t="str">
        <f t="shared" si="276"/>
        <v/>
      </c>
      <c r="AV742" s="10" t="str">
        <f t="shared" si="277"/>
        <v/>
      </c>
      <c r="AW742" s="10" t="str">
        <f t="shared" si="278"/>
        <v/>
      </c>
      <c r="AX742" s="10" t="str">
        <f t="shared" si="279"/>
        <v/>
      </c>
      <c r="AY742" s="10" t="str">
        <f t="shared" si="260"/>
        <v/>
      </c>
      <c r="AZ742" s="10" t="str">
        <f t="shared" si="280"/>
        <v/>
      </c>
      <c r="BA742" s="10" t="str">
        <f t="shared" si="262"/>
        <v/>
      </c>
      <c r="BB742" s="10" t="str">
        <f>IFERROR(IF(AW742="","",VLOOKUP(AW742,SUSS!R:S,2,FALSE)),AY742*SUSS!$M$2)</f>
        <v/>
      </c>
      <c r="BC742" s="10" t="str">
        <f t="shared" si="261"/>
        <v/>
      </c>
    </row>
    <row r="743" spans="29:55">
      <c r="AC743" s="10" t="str">
        <f t="shared" si="263"/>
        <v/>
      </c>
      <c r="AD743" s="10" t="str">
        <f t="shared" si="264"/>
        <v/>
      </c>
      <c r="AE743" s="10" t="str">
        <f t="shared" si="265"/>
        <v/>
      </c>
      <c r="AF743" s="10" t="str">
        <f t="shared" si="266"/>
        <v/>
      </c>
      <c r="AG743" s="10" t="str">
        <f t="shared" si="267"/>
        <v/>
      </c>
      <c r="AH743" s="10" t="str">
        <f t="shared" si="268"/>
        <v/>
      </c>
      <c r="AI743" s="10" t="str">
        <f t="shared" si="269"/>
        <v/>
      </c>
      <c r="AJ743" s="10" t="str">
        <f t="shared" si="270"/>
        <v/>
      </c>
      <c r="AK743" s="10" t="str">
        <f t="shared" si="271"/>
        <v/>
      </c>
      <c r="AN743" s="10" t="str">
        <f t="shared" si="272"/>
        <v/>
      </c>
      <c r="AO743" s="10" t="str">
        <f t="shared" si="273"/>
        <v/>
      </c>
      <c r="AP743" s="10" t="str">
        <f t="shared" si="274"/>
        <v/>
      </c>
      <c r="AT743" s="10" t="str">
        <f t="shared" si="275"/>
        <v/>
      </c>
      <c r="AU743" s="10" t="str">
        <f t="shared" si="276"/>
        <v/>
      </c>
      <c r="AV743" s="10" t="str">
        <f t="shared" si="277"/>
        <v/>
      </c>
      <c r="AW743" s="10" t="str">
        <f t="shared" si="278"/>
        <v/>
      </c>
      <c r="AX743" s="10" t="str">
        <f t="shared" si="279"/>
        <v/>
      </c>
      <c r="AY743" s="10" t="str">
        <f t="shared" si="260"/>
        <v/>
      </c>
      <c r="AZ743" s="10" t="str">
        <f t="shared" si="280"/>
        <v/>
      </c>
      <c r="BA743" s="10" t="str">
        <f t="shared" si="262"/>
        <v/>
      </c>
      <c r="BB743" s="10" t="str">
        <f>IFERROR(IF(AW743="","",VLOOKUP(AW743,SUSS!R:S,2,FALSE)),AY743*SUSS!$M$2)</f>
        <v/>
      </c>
      <c r="BC743" s="10" t="str">
        <f t="shared" si="261"/>
        <v/>
      </c>
    </row>
    <row r="744" spans="29:55">
      <c r="AC744" s="10" t="str">
        <f t="shared" si="263"/>
        <v/>
      </c>
      <c r="AD744" s="10" t="str">
        <f t="shared" si="264"/>
        <v/>
      </c>
      <c r="AE744" s="10" t="str">
        <f t="shared" si="265"/>
        <v/>
      </c>
      <c r="AF744" s="10" t="str">
        <f t="shared" si="266"/>
        <v/>
      </c>
      <c r="AG744" s="10" t="str">
        <f t="shared" si="267"/>
        <v/>
      </c>
      <c r="AH744" s="10" t="str">
        <f t="shared" si="268"/>
        <v/>
      </c>
      <c r="AI744" s="10" t="str">
        <f t="shared" si="269"/>
        <v/>
      </c>
      <c r="AJ744" s="10" t="str">
        <f t="shared" si="270"/>
        <v/>
      </c>
      <c r="AK744" s="10" t="str">
        <f t="shared" si="271"/>
        <v/>
      </c>
      <c r="AN744" s="10" t="str">
        <f t="shared" si="272"/>
        <v/>
      </c>
      <c r="AO744" s="10" t="str">
        <f t="shared" si="273"/>
        <v/>
      </c>
      <c r="AP744" s="10" t="str">
        <f t="shared" si="274"/>
        <v/>
      </c>
      <c r="AT744" s="10" t="str">
        <f t="shared" si="275"/>
        <v/>
      </c>
      <c r="AU744" s="10" t="str">
        <f t="shared" si="276"/>
        <v/>
      </c>
      <c r="AV744" s="10" t="str">
        <f t="shared" si="277"/>
        <v/>
      </c>
      <c r="AW744" s="10" t="str">
        <f t="shared" si="278"/>
        <v/>
      </c>
      <c r="AX744" s="10" t="str">
        <f t="shared" si="279"/>
        <v/>
      </c>
      <c r="AY744" s="10" t="str">
        <f t="shared" si="260"/>
        <v/>
      </c>
      <c r="AZ744" s="10" t="str">
        <f t="shared" si="280"/>
        <v/>
      </c>
      <c r="BA744" s="10" t="str">
        <f t="shared" si="262"/>
        <v/>
      </c>
      <c r="BB744" s="10" t="str">
        <f>IFERROR(IF(AW744="","",VLOOKUP(AW744,SUSS!R:S,2,FALSE)),AY744*SUSS!$M$2)</f>
        <v/>
      </c>
      <c r="BC744" s="10" t="str">
        <f t="shared" si="261"/>
        <v/>
      </c>
    </row>
    <row r="745" spans="29:55">
      <c r="AC745" s="10" t="str">
        <f t="shared" si="263"/>
        <v/>
      </c>
      <c r="AD745" s="10" t="str">
        <f t="shared" si="264"/>
        <v/>
      </c>
      <c r="AE745" s="10" t="str">
        <f t="shared" si="265"/>
        <v/>
      </c>
      <c r="AF745" s="10" t="str">
        <f t="shared" si="266"/>
        <v/>
      </c>
      <c r="AG745" s="10" t="str">
        <f t="shared" si="267"/>
        <v/>
      </c>
      <c r="AH745" s="10" t="str">
        <f t="shared" si="268"/>
        <v/>
      </c>
      <c r="AI745" s="10" t="str">
        <f t="shared" si="269"/>
        <v/>
      </c>
      <c r="AJ745" s="10" t="str">
        <f t="shared" si="270"/>
        <v/>
      </c>
      <c r="AK745" s="10" t="str">
        <f t="shared" si="271"/>
        <v/>
      </c>
      <c r="AN745" s="10" t="str">
        <f t="shared" si="272"/>
        <v/>
      </c>
      <c r="AO745" s="10" t="str">
        <f t="shared" si="273"/>
        <v/>
      </c>
      <c r="AP745" s="10" t="str">
        <f t="shared" si="274"/>
        <v/>
      </c>
      <c r="AT745" s="10" t="str">
        <f t="shared" si="275"/>
        <v/>
      </c>
      <c r="AU745" s="10" t="str">
        <f t="shared" si="276"/>
        <v/>
      </c>
      <c r="AV745" s="10" t="str">
        <f t="shared" si="277"/>
        <v/>
      </c>
      <c r="AW745" s="10" t="str">
        <f t="shared" si="278"/>
        <v/>
      </c>
      <c r="AX745" s="10" t="str">
        <f t="shared" si="279"/>
        <v/>
      </c>
      <c r="AY745" s="10" t="str">
        <f t="shared" si="260"/>
        <v/>
      </c>
      <c r="AZ745" s="10" t="str">
        <f t="shared" si="280"/>
        <v/>
      </c>
      <c r="BA745" s="10" t="str">
        <f t="shared" si="262"/>
        <v/>
      </c>
      <c r="BB745" s="10" t="str">
        <f>IFERROR(IF(AW745="","",VLOOKUP(AW745,SUSS!R:S,2,FALSE)),AY745*SUSS!$M$2)</f>
        <v/>
      </c>
      <c r="BC745" s="10" t="str">
        <f t="shared" si="261"/>
        <v/>
      </c>
    </row>
    <row r="746" spans="29:55">
      <c r="AC746" s="10" t="str">
        <f t="shared" si="263"/>
        <v/>
      </c>
      <c r="AD746" s="10" t="str">
        <f t="shared" si="264"/>
        <v/>
      </c>
      <c r="AE746" s="10" t="str">
        <f t="shared" si="265"/>
        <v/>
      </c>
      <c r="AF746" s="10" t="str">
        <f t="shared" si="266"/>
        <v/>
      </c>
      <c r="AG746" s="10" t="str">
        <f t="shared" si="267"/>
        <v/>
      </c>
      <c r="AH746" s="10" t="str">
        <f t="shared" si="268"/>
        <v/>
      </c>
      <c r="AI746" s="10" t="str">
        <f t="shared" si="269"/>
        <v/>
      </c>
      <c r="AJ746" s="10" t="str">
        <f t="shared" si="270"/>
        <v/>
      </c>
      <c r="AK746" s="10" t="str">
        <f t="shared" si="271"/>
        <v/>
      </c>
      <c r="AN746" s="10" t="str">
        <f t="shared" si="272"/>
        <v/>
      </c>
      <c r="AO746" s="10" t="str">
        <f t="shared" si="273"/>
        <v/>
      </c>
      <c r="AP746" s="10" t="str">
        <f t="shared" si="274"/>
        <v/>
      </c>
      <c r="AT746" s="10" t="str">
        <f t="shared" si="275"/>
        <v/>
      </c>
      <c r="AU746" s="10" t="str">
        <f t="shared" si="276"/>
        <v/>
      </c>
      <c r="AV746" s="10" t="str">
        <f t="shared" si="277"/>
        <v/>
      </c>
      <c r="AW746" s="10" t="str">
        <f t="shared" si="278"/>
        <v/>
      </c>
      <c r="AX746" s="10" t="str">
        <f t="shared" si="279"/>
        <v/>
      </c>
      <c r="AY746" s="10" t="str">
        <f t="shared" si="260"/>
        <v/>
      </c>
      <c r="AZ746" s="10" t="str">
        <f t="shared" si="280"/>
        <v/>
      </c>
      <c r="BA746" s="10" t="str">
        <f t="shared" si="262"/>
        <v/>
      </c>
      <c r="BB746" s="10" t="str">
        <f>IFERROR(IF(AW746="","",VLOOKUP(AW746,SUSS!R:S,2,FALSE)),AY746*SUSS!$M$2)</f>
        <v/>
      </c>
      <c r="BC746" s="10" t="str">
        <f t="shared" si="261"/>
        <v/>
      </c>
    </row>
    <row r="747" spans="29:55">
      <c r="AC747" s="10" t="str">
        <f t="shared" si="263"/>
        <v/>
      </c>
      <c r="AD747" s="10" t="str">
        <f t="shared" si="264"/>
        <v/>
      </c>
      <c r="AE747" s="10" t="str">
        <f t="shared" si="265"/>
        <v/>
      </c>
      <c r="AF747" s="10" t="str">
        <f t="shared" si="266"/>
        <v/>
      </c>
      <c r="AG747" s="10" t="str">
        <f t="shared" si="267"/>
        <v/>
      </c>
      <c r="AH747" s="10" t="str">
        <f t="shared" si="268"/>
        <v/>
      </c>
      <c r="AI747" s="10" t="str">
        <f t="shared" si="269"/>
        <v/>
      </c>
      <c r="AJ747" s="10" t="str">
        <f t="shared" si="270"/>
        <v/>
      </c>
      <c r="AK747" s="10" t="str">
        <f t="shared" si="271"/>
        <v/>
      </c>
      <c r="AN747" s="10" t="str">
        <f t="shared" si="272"/>
        <v/>
      </c>
      <c r="AO747" s="10" t="str">
        <f t="shared" si="273"/>
        <v/>
      </c>
      <c r="AP747" s="10" t="str">
        <f t="shared" si="274"/>
        <v/>
      </c>
      <c r="AT747" s="10" t="str">
        <f t="shared" si="275"/>
        <v/>
      </c>
      <c r="AU747" s="10" t="str">
        <f t="shared" si="276"/>
        <v/>
      </c>
      <c r="AV747" s="10" t="str">
        <f t="shared" si="277"/>
        <v/>
      </c>
      <c r="AW747" s="10" t="str">
        <f t="shared" si="278"/>
        <v/>
      </c>
      <c r="AX747" s="10" t="str">
        <f t="shared" si="279"/>
        <v/>
      </c>
      <c r="AY747" s="10" t="str">
        <f t="shared" si="260"/>
        <v/>
      </c>
      <c r="AZ747" s="10" t="str">
        <f t="shared" si="280"/>
        <v/>
      </c>
      <c r="BA747" s="10" t="str">
        <f t="shared" si="262"/>
        <v/>
      </c>
      <c r="BB747" s="10" t="str">
        <f>IFERROR(IF(AW747="","",VLOOKUP(AW747,SUSS!R:S,2,FALSE)),AY747*SUSS!$M$2)</f>
        <v/>
      </c>
      <c r="BC747" s="10" t="str">
        <f t="shared" si="261"/>
        <v/>
      </c>
    </row>
    <row r="748" spans="29:55">
      <c r="AC748" s="10" t="str">
        <f t="shared" si="263"/>
        <v/>
      </c>
      <c r="AD748" s="10" t="str">
        <f t="shared" si="264"/>
        <v/>
      </c>
      <c r="AE748" s="10" t="str">
        <f t="shared" si="265"/>
        <v/>
      </c>
      <c r="AF748" s="10" t="str">
        <f t="shared" si="266"/>
        <v/>
      </c>
      <c r="AG748" s="10" t="str">
        <f t="shared" si="267"/>
        <v/>
      </c>
      <c r="AH748" s="10" t="str">
        <f t="shared" si="268"/>
        <v/>
      </c>
      <c r="AI748" s="10" t="str">
        <f t="shared" si="269"/>
        <v/>
      </c>
      <c r="AJ748" s="10" t="str">
        <f t="shared" si="270"/>
        <v/>
      </c>
      <c r="AK748" s="10" t="str">
        <f t="shared" si="271"/>
        <v/>
      </c>
      <c r="AN748" s="10" t="str">
        <f t="shared" si="272"/>
        <v/>
      </c>
      <c r="AO748" s="10" t="str">
        <f t="shared" si="273"/>
        <v/>
      </c>
      <c r="AP748" s="10" t="str">
        <f t="shared" si="274"/>
        <v/>
      </c>
      <c r="AT748" s="10" t="str">
        <f t="shared" si="275"/>
        <v/>
      </c>
      <c r="AU748" s="10" t="str">
        <f t="shared" si="276"/>
        <v/>
      </c>
      <c r="AV748" s="10" t="str">
        <f t="shared" si="277"/>
        <v/>
      </c>
      <c r="AW748" s="10" t="str">
        <f t="shared" si="278"/>
        <v/>
      </c>
      <c r="AX748" s="10" t="str">
        <f t="shared" si="279"/>
        <v/>
      </c>
      <c r="AY748" s="10" t="str">
        <f t="shared" si="260"/>
        <v/>
      </c>
      <c r="AZ748" s="10" t="str">
        <f t="shared" si="280"/>
        <v/>
      </c>
      <c r="BA748" s="10" t="str">
        <f t="shared" si="262"/>
        <v/>
      </c>
      <c r="BB748" s="10" t="str">
        <f>IFERROR(IF(AW748="","",VLOOKUP(AW748,SUSS!R:S,2,FALSE)),AY748*SUSS!$M$2)</f>
        <v/>
      </c>
      <c r="BC748" s="10" t="str">
        <f t="shared" si="261"/>
        <v/>
      </c>
    </row>
    <row r="749" spans="29:55">
      <c r="AC749" s="10" t="str">
        <f t="shared" si="263"/>
        <v/>
      </c>
      <c r="AD749" s="10" t="str">
        <f t="shared" si="264"/>
        <v/>
      </c>
      <c r="AE749" s="10" t="str">
        <f t="shared" si="265"/>
        <v/>
      </c>
      <c r="AF749" s="10" t="str">
        <f t="shared" si="266"/>
        <v/>
      </c>
      <c r="AG749" s="10" t="str">
        <f t="shared" si="267"/>
        <v/>
      </c>
      <c r="AH749" s="10" t="str">
        <f t="shared" si="268"/>
        <v/>
      </c>
      <c r="AI749" s="10" t="str">
        <f t="shared" si="269"/>
        <v/>
      </c>
      <c r="AJ749" s="10" t="str">
        <f t="shared" si="270"/>
        <v/>
      </c>
      <c r="AK749" s="10" t="str">
        <f t="shared" si="271"/>
        <v/>
      </c>
      <c r="AN749" s="10" t="str">
        <f t="shared" si="272"/>
        <v/>
      </c>
      <c r="AO749" s="10" t="str">
        <f t="shared" si="273"/>
        <v/>
      </c>
      <c r="AP749" s="10" t="str">
        <f t="shared" si="274"/>
        <v/>
      </c>
      <c r="AT749" s="10" t="str">
        <f t="shared" si="275"/>
        <v/>
      </c>
      <c r="AU749" s="10" t="str">
        <f t="shared" si="276"/>
        <v/>
      </c>
      <c r="AV749" s="10" t="str">
        <f t="shared" si="277"/>
        <v/>
      </c>
      <c r="AW749" s="10" t="str">
        <f t="shared" si="278"/>
        <v/>
      </c>
      <c r="AX749" s="10" t="str">
        <f t="shared" si="279"/>
        <v/>
      </c>
      <c r="AY749" s="10" t="str">
        <f t="shared" si="260"/>
        <v/>
      </c>
      <c r="AZ749" s="10" t="str">
        <f t="shared" si="280"/>
        <v/>
      </c>
      <c r="BA749" s="10" t="str">
        <f t="shared" si="262"/>
        <v/>
      </c>
      <c r="BB749" s="10" t="str">
        <f>IFERROR(IF(AW749="","",VLOOKUP(AW749,SUSS!R:S,2,FALSE)),AY749*SUSS!$M$2)</f>
        <v/>
      </c>
      <c r="BC749" s="10" t="str">
        <f t="shared" si="261"/>
        <v/>
      </c>
    </row>
    <row r="750" spans="29:55">
      <c r="AC750" s="10" t="str">
        <f t="shared" si="263"/>
        <v/>
      </c>
      <c r="AD750" s="10" t="str">
        <f t="shared" si="264"/>
        <v/>
      </c>
      <c r="AE750" s="10" t="str">
        <f t="shared" si="265"/>
        <v/>
      </c>
      <c r="AF750" s="10" t="str">
        <f t="shared" si="266"/>
        <v/>
      </c>
      <c r="AG750" s="10" t="str">
        <f t="shared" si="267"/>
        <v/>
      </c>
      <c r="AH750" s="10" t="str">
        <f t="shared" si="268"/>
        <v/>
      </c>
      <c r="AI750" s="10" t="str">
        <f t="shared" si="269"/>
        <v/>
      </c>
      <c r="AJ750" s="10" t="str">
        <f t="shared" si="270"/>
        <v/>
      </c>
      <c r="AK750" s="10" t="str">
        <f t="shared" si="271"/>
        <v/>
      </c>
      <c r="AN750" s="10" t="str">
        <f t="shared" si="272"/>
        <v/>
      </c>
      <c r="AO750" s="10" t="str">
        <f t="shared" si="273"/>
        <v/>
      </c>
      <c r="AP750" s="10" t="str">
        <f t="shared" si="274"/>
        <v/>
      </c>
      <c r="AT750" s="10" t="str">
        <f t="shared" si="275"/>
        <v/>
      </c>
      <c r="AU750" s="10" t="str">
        <f t="shared" si="276"/>
        <v/>
      </c>
      <c r="AV750" s="10" t="str">
        <f t="shared" si="277"/>
        <v/>
      </c>
      <c r="AW750" s="10" t="str">
        <f t="shared" si="278"/>
        <v/>
      </c>
      <c r="AX750" s="10" t="str">
        <f t="shared" si="279"/>
        <v/>
      </c>
      <c r="AY750" s="10" t="str">
        <f t="shared" si="260"/>
        <v/>
      </c>
      <c r="AZ750" s="10" t="str">
        <f t="shared" si="280"/>
        <v/>
      </c>
      <c r="BA750" s="10" t="str">
        <f t="shared" si="262"/>
        <v/>
      </c>
      <c r="BB750" s="10" t="str">
        <f>IFERROR(IF(AW750="","",VLOOKUP(AW750,SUSS!R:S,2,FALSE)),AY750*SUSS!$M$2)</f>
        <v/>
      </c>
      <c r="BC750" s="10" t="str">
        <f t="shared" si="261"/>
        <v/>
      </c>
    </row>
    <row r="751" spans="29:55">
      <c r="AC751" s="10" t="str">
        <f t="shared" si="263"/>
        <v/>
      </c>
      <c r="AD751" s="10" t="str">
        <f t="shared" si="264"/>
        <v/>
      </c>
      <c r="AE751" s="10" t="str">
        <f t="shared" si="265"/>
        <v/>
      </c>
      <c r="AF751" s="10" t="str">
        <f t="shared" si="266"/>
        <v/>
      </c>
      <c r="AG751" s="10" t="str">
        <f t="shared" si="267"/>
        <v/>
      </c>
      <c r="AH751" s="10" t="str">
        <f t="shared" si="268"/>
        <v/>
      </c>
      <c r="AI751" s="10" t="str">
        <f t="shared" si="269"/>
        <v/>
      </c>
      <c r="AJ751" s="10" t="str">
        <f t="shared" si="270"/>
        <v/>
      </c>
      <c r="AK751" s="10" t="str">
        <f t="shared" si="271"/>
        <v/>
      </c>
      <c r="AN751" s="10" t="str">
        <f t="shared" si="272"/>
        <v/>
      </c>
      <c r="AO751" s="10" t="str">
        <f t="shared" si="273"/>
        <v/>
      </c>
      <c r="AP751" s="10" t="str">
        <f t="shared" si="274"/>
        <v/>
      </c>
      <c r="AT751" s="10" t="str">
        <f t="shared" si="275"/>
        <v/>
      </c>
      <c r="AU751" s="10" t="str">
        <f t="shared" si="276"/>
        <v/>
      </c>
      <c r="AV751" s="10" t="str">
        <f t="shared" si="277"/>
        <v/>
      </c>
      <c r="AW751" s="10" t="str">
        <f t="shared" si="278"/>
        <v/>
      </c>
      <c r="AX751" s="10" t="str">
        <f t="shared" si="279"/>
        <v/>
      </c>
      <c r="AY751" s="10" t="str">
        <f t="shared" si="260"/>
        <v/>
      </c>
      <c r="AZ751" s="10" t="str">
        <f t="shared" si="280"/>
        <v/>
      </c>
      <c r="BA751" s="10" t="str">
        <f t="shared" si="262"/>
        <v/>
      </c>
      <c r="BB751" s="10" t="str">
        <f>IFERROR(IF(AW751="","",VLOOKUP(AW751,SUSS!R:S,2,FALSE)),AY751*SUSS!$M$2)</f>
        <v/>
      </c>
      <c r="BC751" s="10" t="str">
        <f t="shared" si="261"/>
        <v/>
      </c>
    </row>
    <row r="752" spans="29:55">
      <c r="AC752" s="10" t="str">
        <f t="shared" si="263"/>
        <v/>
      </c>
      <c r="AD752" s="10" t="str">
        <f t="shared" si="264"/>
        <v/>
      </c>
      <c r="AE752" s="10" t="str">
        <f t="shared" si="265"/>
        <v/>
      </c>
      <c r="AF752" s="10" t="str">
        <f t="shared" si="266"/>
        <v/>
      </c>
      <c r="AG752" s="10" t="str">
        <f t="shared" si="267"/>
        <v/>
      </c>
      <c r="AH752" s="10" t="str">
        <f t="shared" si="268"/>
        <v/>
      </c>
      <c r="AI752" s="10" t="str">
        <f t="shared" si="269"/>
        <v/>
      </c>
      <c r="AJ752" s="10" t="str">
        <f t="shared" si="270"/>
        <v/>
      </c>
      <c r="AK752" s="10" t="str">
        <f t="shared" si="271"/>
        <v/>
      </c>
      <c r="AN752" s="10" t="str">
        <f t="shared" si="272"/>
        <v/>
      </c>
      <c r="AO752" s="10" t="str">
        <f t="shared" si="273"/>
        <v/>
      </c>
      <c r="AP752" s="10" t="str">
        <f t="shared" si="274"/>
        <v/>
      </c>
      <c r="AT752" s="10" t="str">
        <f t="shared" si="275"/>
        <v/>
      </c>
      <c r="AU752" s="10" t="str">
        <f t="shared" si="276"/>
        <v/>
      </c>
      <c r="AV752" s="10" t="str">
        <f t="shared" si="277"/>
        <v/>
      </c>
      <c r="AW752" s="10" t="str">
        <f t="shared" si="278"/>
        <v/>
      </c>
      <c r="AX752" s="10" t="str">
        <f t="shared" si="279"/>
        <v/>
      </c>
      <c r="AY752" s="10" t="str">
        <f t="shared" si="260"/>
        <v/>
      </c>
      <c r="AZ752" s="10" t="str">
        <f t="shared" si="280"/>
        <v/>
      </c>
      <c r="BA752" s="10" t="str">
        <f t="shared" si="262"/>
        <v/>
      </c>
      <c r="BB752" s="10" t="str">
        <f>IFERROR(IF(AW752="","",VLOOKUP(AW752,SUSS!R:S,2,FALSE)),AY752*SUSS!$M$2)</f>
        <v/>
      </c>
      <c r="BC752" s="10" t="str">
        <f t="shared" si="261"/>
        <v/>
      </c>
    </row>
    <row r="753" spans="29:55">
      <c r="AC753" s="10" t="str">
        <f t="shared" si="263"/>
        <v/>
      </c>
      <c r="AD753" s="10" t="str">
        <f t="shared" si="264"/>
        <v/>
      </c>
      <c r="AE753" s="10" t="str">
        <f t="shared" si="265"/>
        <v/>
      </c>
      <c r="AF753" s="10" t="str">
        <f t="shared" si="266"/>
        <v/>
      </c>
      <c r="AG753" s="10" t="str">
        <f t="shared" si="267"/>
        <v/>
      </c>
      <c r="AH753" s="10" t="str">
        <f t="shared" si="268"/>
        <v/>
      </c>
      <c r="AI753" s="10" t="str">
        <f t="shared" si="269"/>
        <v/>
      </c>
      <c r="AJ753" s="10" t="str">
        <f t="shared" si="270"/>
        <v/>
      </c>
      <c r="AK753" s="10" t="str">
        <f t="shared" si="271"/>
        <v/>
      </c>
      <c r="AN753" s="10" t="str">
        <f t="shared" si="272"/>
        <v/>
      </c>
      <c r="AO753" s="10" t="str">
        <f t="shared" si="273"/>
        <v/>
      </c>
      <c r="AP753" s="10" t="str">
        <f t="shared" si="274"/>
        <v/>
      </c>
      <c r="AT753" s="10" t="str">
        <f t="shared" si="275"/>
        <v/>
      </c>
      <c r="AU753" s="10" t="str">
        <f t="shared" si="276"/>
        <v/>
      </c>
      <c r="AV753" s="10" t="str">
        <f t="shared" si="277"/>
        <v/>
      </c>
      <c r="AW753" s="10" t="str">
        <f t="shared" si="278"/>
        <v/>
      </c>
      <c r="AX753" s="10" t="str">
        <f t="shared" si="279"/>
        <v/>
      </c>
      <c r="AY753" s="10" t="str">
        <f t="shared" si="260"/>
        <v/>
      </c>
      <c r="AZ753" s="10" t="str">
        <f t="shared" si="280"/>
        <v/>
      </c>
      <c r="BA753" s="10" t="str">
        <f t="shared" si="262"/>
        <v/>
      </c>
      <c r="BB753" s="10" t="str">
        <f>IFERROR(IF(AW753="","",VLOOKUP(AW753,SUSS!R:S,2,FALSE)),AY753*SUSS!$M$2)</f>
        <v/>
      </c>
      <c r="BC753" s="10" t="str">
        <f t="shared" si="261"/>
        <v/>
      </c>
    </row>
    <row r="754" spans="29:55">
      <c r="AC754" s="10" t="str">
        <f t="shared" si="263"/>
        <v/>
      </c>
      <c r="AD754" s="10" t="str">
        <f t="shared" si="264"/>
        <v/>
      </c>
      <c r="AE754" s="10" t="str">
        <f t="shared" si="265"/>
        <v/>
      </c>
      <c r="AF754" s="10" t="str">
        <f t="shared" si="266"/>
        <v/>
      </c>
      <c r="AG754" s="10" t="str">
        <f t="shared" si="267"/>
        <v/>
      </c>
      <c r="AH754" s="10" t="str">
        <f t="shared" si="268"/>
        <v/>
      </c>
      <c r="AI754" s="10" t="str">
        <f t="shared" si="269"/>
        <v/>
      </c>
      <c r="AJ754" s="10" t="str">
        <f t="shared" si="270"/>
        <v/>
      </c>
      <c r="AK754" s="10" t="str">
        <f t="shared" si="271"/>
        <v/>
      </c>
      <c r="AN754" s="10" t="str">
        <f t="shared" si="272"/>
        <v/>
      </c>
      <c r="AO754" s="10" t="str">
        <f t="shared" si="273"/>
        <v/>
      </c>
      <c r="AP754" s="10" t="str">
        <f t="shared" si="274"/>
        <v/>
      </c>
      <c r="AT754" s="10" t="str">
        <f t="shared" si="275"/>
        <v/>
      </c>
      <c r="AU754" s="10" t="str">
        <f t="shared" si="276"/>
        <v/>
      </c>
      <c r="AV754" s="10" t="str">
        <f t="shared" si="277"/>
        <v/>
      </c>
      <c r="AW754" s="10" t="str">
        <f t="shared" si="278"/>
        <v/>
      </c>
      <c r="AX754" s="10" t="str">
        <f t="shared" si="279"/>
        <v/>
      </c>
      <c r="AY754" s="10" t="str">
        <f t="shared" si="260"/>
        <v/>
      </c>
      <c r="AZ754" s="10" t="str">
        <f t="shared" si="280"/>
        <v/>
      </c>
      <c r="BA754" s="10" t="str">
        <f t="shared" si="262"/>
        <v/>
      </c>
      <c r="BB754" s="10" t="str">
        <f>IFERROR(IF(AW754="","",VLOOKUP(AW754,SUSS!R:S,2,FALSE)),AY754*SUSS!$M$2)</f>
        <v/>
      </c>
      <c r="BC754" s="10" t="str">
        <f t="shared" si="261"/>
        <v/>
      </c>
    </row>
    <row r="755" spans="29:55">
      <c r="AC755" s="10" t="str">
        <f t="shared" si="263"/>
        <v/>
      </c>
      <c r="AD755" s="10" t="str">
        <f t="shared" si="264"/>
        <v/>
      </c>
      <c r="AE755" s="10" t="str">
        <f t="shared" si="265"/>
        <v/>
      </c>
      <c r="AF755" s="10" t="str">
        <f t="shared" si="266"/>
        <v/>
      </c>
      <c r="AG755" s="10" t="str">
        <f t="shared" si="267"/>
        <v/>
      </c>
      <c r="AH755" s="10" t="str">
        <f t="shared" si="268"/>
        <v/>
      </c>
      <c r="AI755" s="10" t="str">
        <f t="shared" si="269"/>
        <v/>
      </c>
      <c r="AJ755" s="10" t="str">
        <f t="shared" si="270"/>
        <v/>
      </c>
      <c r="AK755" s="10" t="str">
        <f t="shared" si="271"/>
        <v/>
      </c>
      <c r="AN755" s="10" t="str">
        <f t="shared" si="272"/>
        <v/>
      </c>
      <c r="AO755" s="10" t="str">
        <f t="shared" si="273"/>
        <v/>
      </c>
      <c r="AP755" s="10" t="str">
        <f t="shared" si="274"/>
        <v/>
      </c>
      <c r="AT755" s="10" t="str">
        <f t="shared" si="275"/>
        <v/>
      </c>
      <c r="AU755" s="10" t="str">
        <f t="shared" si="276"/>
        <v/>
      </c>
      <c r="AV755" s="10" t="str">
        <f t="shared" si="277"/>
        <v/>
      </c>
      <c r="AW755" s="10" t="str">
        <f t="shared" si="278"/>
        <v/>
      </c>
      <c r="AX755" s="10" t="str">
        <f t="shared" si="279"/>
        <v/>
      </c>
      <c r="AY755" s="10" t="str">
        <f t="shared" si="260"/>
        <v/>
      </c>
      <c r="AZ755" s="10" t="str">
        <f t="shared" si="280"/>
        <v/>
      </c>
      <c r="BA755" s="10" t="str">
        <f t="shared" si="262"/>
        <v/>
      </c>
      <c r="BB755" s="10" t="str">
        <f>IFERROR(IF(AW755="","",VLOOKUP(AW755,SUSS!R:S,2,FALSE)),AY755*SUSS!$M$2)</f>
        <v/>
      </c>
      <c r="BC755" s="10" t="str">
        <f t="shared" si="261"/>
        <v/>
      </c>
    </row>
    <row r="756" spans="29:55">
      <c r="AC756" s="10" t="str">
        <f t="shared" si="263"/>
        <v/>
      </c>
      <c r="AD756" s="10" t="str">
        <f t="shared" si="264"/>
        <v/>
      </c>
      <c r="AE756" s="10" t="str">
        <f t="shared" si="265"/>
        <v/>
      </c>
      <c r="AF756" s="10" t="str">
        <f t="shared" si="266"/>
        <v/>
      </c>
      <c r="AG756" s="10" t="str">
        <f t="shared" si="267"/>
        <v/>
      </c>
      <c r="AH756" s="10" t="str">
        <f t="shared" si="268"/>
        <v/>
      </c>
      <c r="AI756" s="10" t="str">
        <f t="shared" si="269"/>
        <v/>
      </c>
      <c r="AJ756" s="10" t="str">
        <f t="shared" si="270"/>
        <v/>
      </c>
      <c r="AK756" s="10" t="str">
        <f t="shared" si="271"/>
        <v/>
      </c>
      <c r="AN756" s="10" t="str">
        <f t="shared" si="272"/>
        <v/>
      </c>
      <c r="AO756" s="10" t="str">
        <f t="shared" si="273"/>
        <v/>
      </c>
      <c r="AP756" s="10" t="str">
        <f t="shared" si="274"/>
        <v/>
      </c>
      <c r="AT756" s="10" t="str">
        <f t="shared" si="275"/>
        <v/>
      </c>
      <c r="AU756" s="10" t="str">
        <f t="shared" si="276"/>
        <v/>
      </c>
      <c r="AV756" s="10" t="str">
        <f t="shared" si="277"/>
        <v/>
      </c>
      <c r="AW756" s="10" t="str">
        <f t="shared" si="278"/>
        <v/>
      </c>
      <c r="AX756" s="10" t="str">
        <f t="shared" si="279"/>
        <v/>
      </c>
      <c r="AY756" s="10" t="str">
        <f t="shared" si="260"/>
        <v/>
      </c>
      <c r="AZ756" s="10" t="str">
        <f t="shared" si="280"/>
        <v/>
      </c>
      <c r="BA756" s="10" t="str">
        <f t="shared" si="262"/>
        <v/>
      </c>
      <c r="BB756" s="10" t="str">
        <f>IFERROR(IF(AW756="","",VLOOKUP(AW756,SUSS!R:S,2,FALSE)),AY756*SUSS!$M$2)</f>
        <v/>
      </c>
      <c r="BC756" s="10" t="str">
        <f t="shared" si="261"/>
        <v/>
      </c>
    </row>
    <row r="757" spans="29:55">
      <c r="AC757" s="10" t="str">
        <f t="shared" si="263"/>
        <v/>
      </c>
      <c r="AD757" s="10" t="str">
        <f t="shared" si="264"/>
        <v/>
      </c>
      <c r="AE757" s="10" t="str">
        <f t="shared" si="265"/>
        <v/>
      </c>
      <c r="AF757" s="10" t="str">
        <f t="shared" si="266"/>
        <v/>
      </c>
      <c r="AG757" s="10" t="str">
        <f t="shared" si="267"/>
        <v/>
      </c>
      <c r="AH757" s="10" t="str">
        <f t="shared" si="268"/>
        <v/>
      </c>
      <c r="AI757" s="10" t="str">
        <f t="shared" si="269"/>
        <v/>
      </c>
      <c r="AJ757" s="10" t="str">
        <f t="shared" si="270"/>
        <v/>
      </c>
      <c r="AK757" s="10" t="str">
        <f t="shared" si="271"/>
        <v/>
      </c>
      <c r="AN757" s="10" t="str">
        <f t="shared" si="272"/>
        <v/>
      </c>
      <c r="AO757" s="10" t="str">
        <f t="shared" si="273"/>
        <v/>
      </c>
      <c r="AP757" s="10" t="str">
        <f t="shared" si="274"/>
        <v/>
      </c>
      <c r="AT757" s="10" t="str">
        <f t="shared" si="275"/>
        <v/>
      </c>
      <c r="AU757" s="10" t="str">
        <f t="shared" si="276"/>
        <v/>
      </c>
      <c r="AV757" s="10" t="str">
        <f t="shared" si="277"/>
        <v/>
      </c>
      <c r="AW757" s="10" t="str">
        <f t="shared" si="278"/>
        <v/>
      </c>
      <c r="AX757" s="10" t="str">
        <f t="shared" si="279"/>
        <v/>
      </c>
      <c r="AY757" s="10" t="str">
        <f t="shared" si="260"/>
        <v/>
      </c>
      <c r="AZ757" s="10" t="str">
        <f t="shared" si="280"/>
        <v/>
      </c>
      <c r="BA757" s="10" t="str">
        <f t="shared" si="262"/>
        <v/>
      </c>
      <c r="BB757" s="10" t="str">
        <f>IFERROR(IF(AW757="","",VLOOKUP(AW757,SUSS!R:S,2,FALSE)),AY757*SUSS!$M$2)</f>
        <v/>
      </c>
      <c r="BC757" s="10" t="str">
        <f t="shared" si="261"/>
        <v/>
      </c>
    </row>
    <row r="758" spans="29:55">
      <c r="AC758" s="10" t="str">
        <f t="shared" si="263"/>
        <v/>
      </c>
      <c r="AD758" s="10" t="str">
        <f t="shared" si="264"/>
        <v/>
      </c>
      <c r="AE758" s="10" t="str">
        <f t="shared" si="265"/>
        <v/>
      </c>
      <c r="AF758" s="10" t="str">
        <f t="shared" si="266"/>
        <v/>
      </c>
      <c r="AG758" s="10" t="str">
        <f t="shared" si="267"/>
        <v/>
      </c>
      <c r="AH758" s="10" t="str">
        <f t="shared" si="268"/>
        <v/>
      </c>
      <c r="AI758" s="10" t="str">
        <f t="shared" si="269"/>
        <v/>
      </c>
      <c r="AJ758" s="10" t="str">
        <f t="shared" si="270"/>
        <v/>
      </c>
      <c r="AK758" s="10" t="str">
        <f t="shared" si="271"/>
        <v/>
      </c>
      <c r="AN758" s="10" t="str">
        <f t="shared" si="272"/>
        <v/>
      </c>
      <c r="AO758" s="10" t="str">
        <f t="shared" si="273"/>
        <v/>
      </c>
      <c r="AP758" s="10" t="str">
        <f t="shared" si="274"/>
        <v/>
      </c>
      <c r="AT758" s="10" t="str">
        <f t="shared" si="275"/>
        <v/>
      </c>
      <c r="AU758" s="10" t="str">
        <f t="shared" si="276"/>
        <v/>
      </c>
      <c r="AV758" s="10" t="str">
        <f t="shared" si="277"/>
        <v/>
      </c>
      <c r="AW758" s="10" t="str">
        <f t="shared" si="278"/>
        <v/>
      </c>
      <c r="AX758" s="10" t="str">
        <f t="shared" si="279"/>
        <v/>
      </c>
      <c r="AY758" s="10" t="str">
        <f t="shared" si="260"/>
        <v/>
      </c>
      <c r="AZ758" s="10" t="str">
        <f t="shared" si="280"/>
        <v/>
      </c>
      <c r="BA758" s="10" t="str">
        <f t="shared" si="262"/>
        <v/>
      </c>
      <c r="BB758" s="10" t="str">
        <f>IFERROR(IF(AW758="","",VLOOKUP(AW758,SUSS!R:S,2,FALSE)),AY758*SUSS!$M$2)</f>
        <v/>
      </c>
      <c r="BC758" s="10" t="str">
        <f t="shared" si="261"/>
        <v/>
      </c>
    </row>
    <row r="759" spans="29:55">
      <c r="AC759" s="10" t="str">
        <f t="shared" si="263"/>
        <v/>
      </c>
      <c r="AD759" s="10" t="str">
        <f t="shared" si="264"/>
        <v/>
      </c>
      <c r="AE759" s="10" t="str">
        <f t="shared" si="265"/>
        <v/>
      </c>
      <c r="AF759" s="10" t="str">
        <f t="shared" si="266"/>
        <v/>
      </c>
      <c r="AG759" s="10" t="str">
        <f t="shared" si="267"/>
        <v/>
      </c>
      <c r="AH759" s="10" t="str">
        <f t="shared" si="268"/>
        <v/>
      </c>
      <c r="AI759" s="10" t="str">
        <f t="shared" si="269"/>
        <v/>
      </c>
      <c r="AJ759" s="10" t="str">
        <f t="shared" si="270"/>
        <v/>
      </c>
      <c r="AK759" s="10" t="str">
        <f t="shared" si="271"/>
        <v/>
      </c>
      <c r="AN759" s="10" t="str">
        <f t="shared" si="272"/>
        <v/>
      </c>
      <c r="AO759" s="10" t="str">
        <f t="shared" si="273"/>
        <v/>
      </c>
      <c r="AP759" s="10" t="str">
        <f t="shared" si="274"/>
        <v/>
      </c>
      <c r="AT759" s="10" t="str">
        <f t="shared" si="275"/>
        <v/>
      </c>
      <c r="AU759" s="10" t="str">
        <f t="shared" si="276"/>
        <v/>
      </c>
      <c r="AV759" s="10" t="str">
        <f t="shared" si="277"/>
        <v/>
      </c>
      <c r="AW759" s="10" t="str">
        <f t="shared" si="278"/>
        <v/>
      </c>
      <c r="AX759" s="10" t="str">
        <f t="shared" si="279"/>
        <v/>
      </c>
      <c r="AY759" s="10" t="str">
        <f t="shared" si="260"/>
        <v/>
      </c>
      <c r="AZ759" s="10" t="str">
        <f t="shared" si="280"/>
        <v/>
      </c>
      <c r="BA759" s="10" t="str">
        <f t="shared" si="262"/>
        <v/>
      </c>
      <c r="BB759" s="10" t="str">
        <f>IFERROR(IF(AW759="","",VLOOKUP(AW759,SUSS!R:S,2,FALSE)),AY759*SUSS!$M$2)</f>
        <v/>
      </c>
      <c r="BC759" s="10" t="str">
        <f t="shared" si="261"/>
        <v/>
      </c>
    </row>
    <row r="760" spans="29:55">
      <c r="AC760" s="10" t="str">
        <f t="shared" si="263"/>
        <v/>
      </c>
      <c r="AD760" s="10" t="str">
        <f t="shared" si="264"/>
        <v/>
      </c>
      <c r="AE760" s="10" t="str">
        <f t="shared" si="265"/>
        <v/>
      </c>
      <c r="AF760" s="10" t="str">
        <f t="shared" si="266"/>
        <v/>
      </c>
      <c r="AG760" s="10" t="str">
        <f t="shared" si="267"/>
        <v/>
      </c>
      <c r="AH760" s="10" t="str">
        <f t="shared" si="268"/>
        <v/>
      </c>
      <c r="AI760" s="10" t="str">
        <f t="shared" si="269"/>
        <v/>
      </c>
      <c r="AJ760" s="10" t="str">
        <f t="shared" si="270"/>
        <v/>
      </c>
      <c r="AK760" s="10" t="str">
        <f t="shared" si="271"/>
        <v/>
      </c>
      <c r="AN760" s="10" t="str">
        <f t="shared" si="272"/>
        <v/>
      </c>
      <c r="AO760" s="10" t="str">
        <f t="shared" si="273"/>
        <v/>
      </c>
      <c r="AP760" s="10" t="str">
        <f t="shared" si="274"/>
        <v/>
      </c>
      <c r="AT760" s="10" t="str">
        <f t="shared" si="275"/>
        <v/>
      </c>
      <c r="AU760" s="10" t="str">
        <f t="shared" si="276"/>
        <v/>
      </c>
      <c r="AV760" s="10" t="str">
        <f t="shared" si="277"/>
        <v/>
      </c>
      <c r="AW760" s="10" t="str">
        <f t="shared" si="278"/>
        <v/>
      </c>
      <c r="AX760" s="10" t="str">
        <f t="shared" si="279"/>
        <v/>
      </c>
      <c r="AY760" s="10" t="str">
        <f t="shared" si="260"/>
        <v/>
      </c>
      <c r="AZ760" s="10" t="str">
        <f t="shared" si="280"/>
        <v/>
      </c>
      <c r="BA760" s="10" t="str">
        <f t="shared" si="262"/>
        <v/>
      </c>
      <c r="BB760" s="10" t="str">
        <f>IFERROR(IF(AW760="","",VLOOKUP(AW760,SUSS!R:S,2,FALSE)),AY760*SUSS!$M$2)</f>
        <v/>
      </c>
      <c r="BC760" s="10" t="str">
        <f t="shared" si="261"/>
        <v/>
      </c>
    </row>
    <row r="761" spans="29:55">
      <c r="AC761" s="10" t="str">
        <f t="shared" si="263"/>
        <v/>
      </c>
      <c r="AD761" s="10" t="str">
        <f t="shared" si="264"/>
        <v/>
      </c>
      <c r="AE761" s="10" t="str">
        <f t="shared" si="265"/>
        <v/>
      </c>
      <c r="AF761" s="10" t="str">
        <f t="shared" si="266"/>
        <v/>
      </c>
      <c r="AG761" s="10" t="str">
        <f t="shared" si="267"/>
        <v/>
      </c>
      <c r="AH761" s="10" t="str">
        <f t="shared" si="268"/>
        <v/>
      </c>
      <c r="AI761" s="10" t="str">
        <f t="shared" si="269"/>
        <v/>
      </c>
      <c r="AJ761" s="10" t="str">
        <f t="shared" si="270"/>
        <v/>
      </c>
      <c r="AK761" s="10" t="str">
        <f t="shared" si="271"/>
        <v/>
      </c>
      <c r="AN761" s="10" t="str">
        <f t="shared" si="272"/>
        <v/>
      </c>
      <c r="AO761" s="10" t="str">
        <f t="shared" si="273"/>
        <v/>
      </c>
      <c r="AP761" s="10" t="str">
        <f t="shared" si="274"/>
        <v/>
      </c>
      <c r="AT761" s="10" t="str">
        <f t="shared" si="275"/>
        <v/>
      </c>
      <c r="AU761" s="10" t="str">
        <f t="shared" si="276"/>
        <v/>
      </c>
      <c r="AV761" s="10" t="str">
        <f t="shared" si="277"/>
        <v/>
      </c>
      <c r="AW761" s="10" t="str">
        <f t="shared" si="278"/>
        <v/>
      </c>
      <c r="AX761" s="10" t="str">
        <f t="shared" si="279"/>
        <v/>
      </c>
      <c r="AY761" s="10" t="str">
        <f t="shared" si="260"/>
        <v/>
      </c>
      <c r="AZ761" s="10" t="str">
        <f t="shared" si="280"/>
        <v/>
      </c>
      <c r="BA761" s="10" t="str">
        <f t="shared" si="262"/>
        <v/>
      </c>
      <c r="BB761" s="10" t="str">
        <f>IFERROR(IF(AW761="","",VLOOKUP(AW761,SUSS!R:S,2,FALSE)),AY761*SUSS!$M$2)</f>
        <v/>
      </c>
      <c r="BC761" s="10" t="str">
        <f t="shared" si="261"/>
        <v/>
      </c>
    </row>
    <row r="762" spans="29:55">
      <c r="AC762" s="10" t="str">
        <f t="shared" si="263"/>
        <v/>
      </c>
      <c r="AD762" s="10" t="str">
        <f t="shared" si="264"/>
        <v/>
      </c>
      <c r="AE762" s="10" t="str">
        <f t="shared" si="265"/>
        <v/>
      </c>
      <c r="AF762" s="10" t="str">
        <f t="shared" si="266"/>
        <v/>
      </c>
      <c r="AG762" s="10" t="str">
        <f t="shared" si="267"/>
        <v/>
      </c>
      <c r="AH762" s="10" t="str">
        <f t="shared" si="268"/>
        <v/>
      </c>
      <c r="AI762" s="10" t="str">
        <f t="shared" si="269"/>
        <v/>
      </c>
      <c r="AJ762" s="10" t="str">
        <f t="shared" si="270"/>
        <v/>
      </c>
      <c r="AK762" s="10" t="str">
        <f t="shared" si="271"/>
        <v/>
      </c>
      <c r="AN762" s="10" t="str">
        <f t="shared" si="272"/>
        <v/>
      </c>
      <c r="AO762" s="10" t="str">
        <f t="shared" si="273"/>
        <v/>
      </c>
      <c r="AP762" s="10" t="str">
        <f t="shared" si="274"/>
        <v/>
      </c>
      <c r="AT762" s="10" t="str">
        <f t="shared" si="275"/>
        <v/>
      </c>
      <c r="AU762" s="10" t="str">
        <f t="shared" si="276"/>
        <v/>
      </c>
      <c r="AV762" s="10" t="str">
        <f t="shared" si="277"/>
        <v/>
      </c>
      <c r="AW762" s="10" t="str">
        <f t="shared" si="278"/>
        <v/>
      </c>
      <c r="AX762" s="10" t="str">
        <f t="shared" si="279"/>
        <v/>
      </c>
      <c r="AY762" s="10" t="str">
        <f t="shared" si="260"/>
        <v/>
      </c>
      <c r="AZ762" s="10" t="str">
        <f t="shared" si="280"/>
        <v/>
      </c>
      <c r="BA762" s="10" t="str">
        <f t="shared" si="262"/>
        <v/>
      </c>
      <c r="BB762" s="10" t="str">
        <f>IFERROR(IF(AW762="","",VLOOKUP(AW762,SUSS!R:S,2,FALSE)),AY762*SUSS!$M$2)</f>
        <v/>
      </c>
      <c r="BC762" s="10" t="str">
        <f t="shared" si="261"/>
        <v/>
      </c>
    </row>
    <row r="763" spans="29:55">
      <c r="AC763" s="10" t="str">
        <f t="shared" si="263"/>
        <v/>
      </c>
      <c r="AD763" s="10" t="str">
        <f t="shared" si="264"/>
        <v/>
      </c>
      <c r="AE763" s="10" t="str">
        <f t="shared" si="265"/>
        <v/>
      </c>
      <c r="AF763" s="10" t="str">
        <f t="shared" si="266"/>
        <v/>
      </c>
      <c r="AG763" s="10" t="str">
        <f t="shared" si="267"/>
        <v/>
      </c>
      <c r="AH763" s="10" t="str">
        <f t="shared" si="268"/>
        <v/>
      </c>
      <c r="AI763" s="10" t="str">
        <f t="shared" si="269"/>
        <v/>
      </c>
      <c r="AJ763" s="10" t="str">
        <f t="shared" si="270"/>
        <v/>
      </c>
      <c r="AK763" s="10" t="str">
        <f t="shared" si="271"/>
        <v/>
      </c>
      <c r="AN763" s="10" t="str">
        <f t="shared" si="272"/>
        <v/>
      </c>
      <c r="AO763" s="10" t="str">
        <f t="shared" si="273"/>
        <v/>
      </c>
      <c r="AP763" s="10" t="str">
        <f t="shared" si="274"/>
        <v/>
      </c>
      <c r="AT763" s="10" t="str">
        <f t="shared" si="275"/>
        <v/>
      </c>
      <c r="AU763" s="10" t="str">
        <f t="shared" si="276"/>
        <v/>
      </c>
      <c r="AV763" s="10" t="str">
        <f t="shared" si="277"/>
        <v/>
      </c>
      <c r="AW763" s="10" t="str">
        <f t="shared" si="278"/>
        <v/>
      </c>
      <c r="AX763" s="10" t="str">
        <f t="shared" si="279"/>
        <v/>
      </c>
      <c r="AY763" s="10" t="str">
        <f t="shared" si="260"/>
        <v/>
      </c>
      <c r="AZ763" s="10" t="str">
        <f t="shared" si="280"/>
        <v/>
      </c>
      <c r="BA763" s="10" t="str">
        <f t="shared" si="262"/>
        <v/>
      </c>
      <c r="BB763" s="10" t="str">
        <f>IFERROR(IF(AW763="","",VLOOKUP(AW763,SUSS!R:S,2,FALSE)),AY763*SUSS!$M$2)</f>
        <v/>
      </c>
      <c r="BC763" s="10" t="str">
        <f t="shared" si="261"/>
        <v/>
      </c>
    </row>
    <row r="764" spans="29:55">
      <c r="AC764" s="10" t="str">
        <f t="shared" si="263"/>
        <v/>
      </c>
      <c r="AD764" s="10" t="str">
        <f t="shared" si="264"/>
        <v/>
      </c>
      <c r="AE764" s="10" t="str">
        <f t="shared" si="265"/>
        <v/>
      </c>
      <c r="AF764" s="10" t="str">
        <f t="shared" si="266"/>
        <v/>
      </c>
      <c r="AG764" s="10" t="str">
        <f t="shared" si="267"/>
        <v/>
      </c>
      <c r="AH764" s="10" t="str">
        <f t="shared" si="268"/>
        <v/>
      </c>
      <c r="AI764" s="10" t="str">
        <f t="shared" si="269"/>
        <v/>
      </c>
      <c r="AJ764" s="10" t="str">
        <f t="shared" si="270"/>
        <v/>
      </c>
      <c r="AK764" s="10" t="str">
        <f t="shared" si="271"/>
        <v/>
      </c>
      <c r="AN764" s="10" t="str">
        <f t="shared" si="272"/>
        <v/>
      </c>
      <c r="AO764" s="10" t="str">
        <f t="shared" si="273"/>
        <v/>
      </c>
      <c r="AP764" s="10" t="str">
        <f t="shared" si="274"/>
        <v/>
      </c>
      <c r="AT764" s="10" t="str">
        <f t="shared" si="275"/>
        <v/>
      </c>
      <c r="AU764" s="10" t="str">
        <f t="shared" si="276"/>
        <v/>
      </c>
      <c r="AV764" s="10" t="str">
        <f t="shared" si="277"/>
        <v/>
      </c>
      <c r="AW764" s="10" t="str">
        <f t="shared" si="278"/>
        <v/>
      </c>
      <c r="AX764" s="10" t="str">
        <f t="shared" si="279"/>
        <v/>
      </c>
      <c r="AY764" s="10" t="str">
        <f t="shared" si="260"/>
        <v/>
      </c>
      <c r="AZ764" s="10" t="str">
        <f t="shared" si="280"/>
        <v/>
      </c>
      <c r="BA764" s="10" t="str">
        <f t="shared" si="262"/>
        <v/>
      </c>
      <c r="BB764" s="10" t="str">
        <f>IFERROR(IF(AW764="","",VLOOKUP(AW764,SUSS!R:S,2,FALSE)),AY764*SUSS!$M$2)</f>
        <v/>
      </c>
      <c r="BC764" s="10" t="str">
        <f t="shared" si="261"/>
        <v/>
      </c>
    </row>
    <row r="765" spans="29:55">
      <c r="AC765" s="10" t="str">
        <f t="shared" si="263"/>
        <v/>
      </c>
      <c r="AD765" s="10" t="str">
        <f t="shared" si="264"/>
        <v/>
      </c>
      <c r="AE765" s="10" t="str">
        <f t="shared" si="265"/>
        <v/>
      </c>
      <c r="AF765" s="10" t="str">
        <f t="shared" si="266"/>
        <v/>
      </c>
      <c r="AG765" s="10" t="str">
        <f t="shared" si="267"/>
        <v/>
      </c>
      <c r="AH765" s="10" t="str">
        <f t="shared" si="268"/>
        <v/>
      </c>
      <c r="AI765" s="10" t="str">
        <f t="shared" si="269"/>
        <v/>
      </c>
      <c r="AJ765" s="10" t="str">
        <f t="shared" si="270"/>
        <v/>
      </c>
      <c r="AK765" s="10" t="str">
        <f t="shared" si="271"/>
        <v/>
      </c>
      <c r="AN765" s="10" t="str">
        <f t="shared" si="272"/>
        <v/>
      </c>
      <c r="AO765" s="10" t="str">
        <f t="shared" si="273"/>
        <v/>
      </c>
      <c r="AP765" s="10" t="str">
        <f t="shared" si="274"/>
        <v/>
      </c>
      <c r="AT765" s="10" t="str">
        <f t="shared" si="275"/>
        <v/>
      </c>
      <c r="AU765" s="10" t="str">
        <f t="shared" si="276"/>
        <v/>
      </c>
      <c r="AV765" s="10" t="str">
        <f t="shared" si="277"/>
        <v/>
      </c>
      <c r="AW765" s="10" t="str">
        <f t="shared" si="278"/>
        <v/>
      </c>
      <c r="AX765" s="10" t="str">
        <f t="shared" si="279"/>
        <v/>
      </c>
      <c r="AY765" s="10" t="str">
        <f t="shared" si="260"/>
        <v/>
      </c>
      <c r="AZ765" s="10" t="str">
        <f t="shared" si="280"/>
        <v/>
      </c>
      <c r="BA765" s="10" t="str">
        <f t="shared" si="262"/>
        <v/>
      </c>
      <c r="BB765" s="10" t="str">
        <f>IFERROR(IF(AW765="","",VLOOKUP(AW765,SUSS!R:S,2,FALSE)),AY765*SUSS!$M$2)</f>
        <v/>
      </c>
      <c r="BC765" s="10" t="str">
        <f t="shared" si="261"/>
        <v/>
      </c>
    </row>
    <row r="766" spans="29:55">
      <c r="AC766" s="10" t="str">
        <f t="shared" si="263"/>
        <v/>
      </c>
      <c r="AD766" s="10" t="str">
        <f t="shared" si="264"/>
        <v/>
      </c>
      <c r="AE766" s="10" t="str">
        <f t="shared" si="265"/>
        <v/>
      </c>
      <c r="AF766" s="10" t="str">
        <f t="shared" si="266"/>
        <v/>
      </c>
      <c r="AG766" s="10" t="str">
        <f t="shared" si="267"/>
        <v/>
      </c>
      <c r="AH766" s="10" t="str">
        <f t="shared" si="268"/>
        <v/>
      </c>
      <c r="AI766" s="10" t="str">
        <f t="shared" si="269"/>
        <v/>
      </c>
      <c r="AJ766" s="10" t="str">
        <f t="shared" si="270"/>
        <v/>
      </c>
      <c r="AK766" s="10" t="str">
        <f t="shared" si="271"/>
        <v/>
      </c>
      <c r="AN766" s="10" t="str">
        <f t="shared" si="272"/>
        <v/>
      </c>
      <c r="AO766" s="10" t="str">
        <f t="shared" si="273"/>
        <v/>
      </c>
      <c r="AP766" s="10" t="str">
        <f t="shared" si="274"/>
        <v/>
      </c>
      <c r="AT766" s="10" t="str">
        <f t="shared" si="275"/>
        <v/>
      </c>
      <c r="AU766" s="10" t="str">
        <f t="shared" si="276"/>
        <v/>
      </c>
      <c r="AV766" s="10" t="str">
        <f t="shared" si="277"/>
        <v/>
      </c>
      <c r="AW766" s="10" t="str">
        <f t="shared" si="278"/>
        <v/>
      </c>
      <c r="AX766" s="10" t="str">
        <f t="shared" si="279"/>
        <v/>
      </c>
      <c r="AY766" s="10" t="str">
        <f t="shared" si="260"/>
        <v/>
      </c>
      <c r="AZ766" s="10" t="str">
        <f t="shared" si="280"/>
        <v/>
      </c>
      <c r="BA766" s="10" t="str">
        <f t="shared" si="262"/>
        <v/>
      </c>
      <c r="BB766" s="10" t="str">
        <f>IFERROR(IF(AW766="","",VLOOKUP(AW766,SUSS!R:S,2,FALSE)),AY766*SUSS!$M$2)</f>
        <v/>
      </c>
      <c r="BC766" s="10" t="str">
        <f t="shared" si="261"/>
        <v/>
      </c>
    </row>
    <row r="767" spans="29:55">
      <c r="AC767" s="10" t="str">
        <f t="shared" si="263"/>
        <v/>
      </c>
      <c r="AD767" s="10" t="str">
        <f t="shared" si="264"/>
        <v/>
      </c>
      <c r="AE767" s="10" t="str">
        <f t="shared" si="265"/>
        <v/>
      </c>
      <c r="AF767" s="10" t="str">
        <f t="shared" si="266"/>
        <v/>
      </c>
      <c r="AG767" s="10" t="str">
        <f t="shared" si="267"/>
        <v/>
      </c>
      <c r="AH767" s="10" t="str">
        <f t="shared" si="268"/>
        <v/>
      </c>
      <c r="AI767" s="10" t="str">
        <f t="shared" si="269"/>
        <v/>
      </c>
      <c r="AJ767" s="10" t="str">
        <f t="shared" si="270"/>
        <v/>
      </c>
      <c r="AK767" s="10" t="str">
        <f t="shared" si="271"/>
        <v/>
      </c>
      <c r="AN767" s="10" t="str">
        <f t="shared" si="272"/>
        <v/>
      </c>
      <c r="AO767" s="10" t="str">
        <f t="shared" si="273"/>
        <v/>
      </c>
      <c r="AP767" s="10" t="str">
        <f t="shared" si="274"/>
        <v/>
      </c>
      <c r="AT767" s="10" t="str">
        <f t="shared" si="275"/>
        <v/>
      </c>
      <c r="AU767" s="10" t="str">
        <f t="shared" si="276"/>
        <v/>
      </c>
      <c r="AV767" s="10" t="str">
        <f t="shared" si="277"/>
        <v/>
      </c>
      <c r="AW767" s="10" t="str">
        <f t="shared" si="278"/>
        <v/>
      </c>
      <c r="AX767" s="10" t="str">
        <f t="shared" si="279"/>
        <v/>
      </c>
      <c r="AY767" s="10" t="str">
        <f t="shared" si="260"/>
        <v/>
      </c>
      <c r="AZ767" s="10" t="str">
        <f t="shared" si="280"/>
        <v/>
      </c>
      <c r="BA767" s="10" t="str">
        <f t="shared" si="262"/>
        <v/>
      </c>
      <c r="BB767" s="10" t="str">
        <f>IFERROR(IF(AW767="","",VLOOKUP(AW767,SUSS!R:S,2,FALSE)),AY767*SUSS!$M$2)</f>
        <v/>
      </c>
      <c r="BC767" s="10" t="str">
        <f t="shared" si="261"/>
        <v/>
      </c>
    </row>
    <row r="768" spans="29:55">
      <c r="AC768" s="10" t="str">
        <f t="shared" si="263"/>
        <v/>
      </c>
      <c r="AD768" s="10" t="str">
        <f t="shared" si="264"/>
        <v/>
      </c>
      <c r="AE768" s="10" t="str">
        <f t="shared" si="265"/>
        <v/>
      </c>
      <c r="AF768" s="10" t="str">
        <f t="shared" si="266"/>
        <v/>
      </c>
      <c r="AG768" s="10" t="str">
        <f t="shared" si="267"/>
        <v/>
      </c>
      <c r="AH768" s="10" t="str">
        <f t="shared" si="268"/>
        <v/>
      </c>
      <c r="AI768" s="10" t="str">
        <f t="shared" si="269"/>
        <v/>
      </c>
      <c r="AJ768" s="10" t="str">
        <f t="shared" si="270"/>
        <v/>
      </c>
      <c r="AK768" s="10" t="str">
        <f t="shared" si="271"/>
        <v/>
      </c>
      <c r="AN768" s="10" t="str">
        <f t="shared" si="272"/>
        <v/>
      </c>
      <c r="AO768" s="10" t="str">
        <f t="shared" si="273"/>
        <v/>
      </c>
      <c r="AP768" s="10" t="str">
        <f t="shared" si="274"/>
        <v/>
      </c>
      <c r="AT768" s="10" t="str">
        <f t="shared" si="275"/>
        <v/>
      </c>
      <c r="AU768" s="10" t="str">
        <f t="shared" si="276"/>
        <v/>
      </c>
      <c r="AV768" s="10" t="str">
        <f t="shared" si="277"/>
        <v/>
      </c>
      <c r="AW768" s="10" t="str">
        <f t="shared" si="278"/>
        <v/>
      </c>
      <c r="AX768" s="10" t="str">
        <f t="shared" si="279"/>
        <v/>
      </c>
      <c r="AY768" s="10" t="str">
        <f t="shared" si="260"/>
        <v/>
      </c>
      <c r="AZ768" s="10" t="str">
        <f t="shared" si="280"/>
        <v/>
      </c>
      <c r="BA768" s="10" t="str">
        <f t="shared" si="262"/>
        <v/>
      </c>
      <c r="BB768" s="10" t="str">
        <f>IFERROR(IF(AW768="","",VLOOKUP(AW768,SUSS!R:S,2,FALSE)),AY768*SUSS!$M$2)</f>
        <v/>
      </c>
      <c r="BC768" s="10" t="str">
        <f t="shared" si="261"/>
        <v/>
      </c>
    </row>
    <row r="769" spans="29:55">
      <c r="AC769" s="10" t="str">
        <f t="shared" si="263"/>
        <v/>
      </c>
      <c r="AD769" s="10" t="str">
        <f t="shared" si="264"/>
        <v/>
      </c>
      <c r="AE769" s="10" t="str">
        <f t="shared" si="265"/>
        <v/>
      </c>
      <c r="AF769" s="10" t="str">
        <f t="shared" si="266"/>
        <v/>
      </c>
      <c r="AG769" s="10" t="str">
        <f t="shared" si="267"/>
        <v/>
      </c>
      <c r="AH769" s="10" t="str">
        <f t="shared" si="268"/>
        <v/>
      </c>
      <c r="AI769" s="10" t="str">
        <f t="shared" si="269"/>
        <v/>
      </c>
      <c r="AJ769" s="10" t="str">
        <f t="shared" si="270"/>
        <v/>
      </c>
      <c r="AK769" s="10" t="str">
        <f t="shared" si="271"/>
        <v/>
      </c>
      <c r="AN769" s="10" t="str">
        <f t="shared" si="272"/>
        <v/>
      </c>
      <c r="AO769" s="10" t="str">
        <f t="shared" si="273"/>
        <v/>
      </c>
      <c r="AP769" s="10" t="str">
        <f t="shared" si="274"/>
        <v/>
      </c>
      <c r="AT769" s="10" t="str">
        <f t="shared" si="275"/>
        <v/>
      </c>
      <c r="AU769" s="10" t="str">
        <f t="shared" si="276"/>
        <v/>
      </c>
      <c r="AV769" s="10" t="str">
        <f t="shared" si="277"/>
        <v/>
      </c>
      <c r="AW769" s="10" t="str">
        <f t="shared" si="278"/>
        <v/>
      </c>
      <c r="AX769" s="10" t="str">
        <f t="shared" si="279"/>
        <v/>
      </c>
      <c r="AY769" s="10" t="str">
        <f t="shared" si="260"/>
        <v/>
      </c>
      <c r="AZ769" s="10" t="str">
        <f t="shared" si="280"/>
        <v/>
      </c>
      <c r="BA769" s="10" t="str">
        <f t="shared" si="262"/>
        <v/>
      </c>
      <c r="BB769" s="10" t="str">
        <f>IFERROR(IF(AW769="","",VLOOKUP(AW769,SUSS!R:S,2,FALSE)),AY769*SUSS!$M$2)</f>
        <v/>
      </c>
      <c r="BC769" s="10" t="str">
        <f t="shared" si="261"/>
        <v/>
      </c>
    </row>
    <row r="770" spans="29:55">
      <c r="AC770" s="10" t="str">
        <f t="shared" si="263"/>
        <v/>
      </c>
      <c r="AD770" s="10" t="str">
        <f t="shared" si="264"/>
        <v/>
      </c>
      <c r="AE770" s="10" t="str">
        <f t="shared" si="265"/>
        <v/>
      </c>
      <c r="AF770" s="10" t="str">
        <f t="shared" si="266"/>
        <v/>
      </c>
      <c r="AG770" s="10" t="str">
        <f t="shared" si="267"/>
        <v/>
      </c>
      <c r="AH770" s="10" t="str">
        <f t="shared" si="268"/>
        <v/>
      </c>
      <c r="AI770" s="10" t="str">
        <f t="shared" si="269"/>
        <v/>
      </c>
      <c r="AJ770" s="10" t="str">
        <f t="shared" si="270"/>
        <v/>
      </c>
      <c r="AK770" s="10" t="str">
        <f t="shared" si="271"/>
        <v/>
      </c>
      <c r="AN770" s="10" t="str">
        <f t="shared" si="272"/>
        <v/>
      </c>
      <c r="AO770" s="10" t="str">
        <f t="shared" si="273"/>
        <v/>
      </c>
      <c r="AP770" s="10" t="str">
        <f t="shared" si="274"/>
        <v/>
      </c>
      <c r="AT770" s="10" t="str">
        <f t="shared" si="275"/>
        <v/>
      </c>
      <c r="AU770" s="10" t="str">
        <f t="shared" si="276"/>
        <v/>
      </c>
      <c r="AV770" s="10" t="str">
        <f t="shared" si="277"/>
        <v/>
      </c>
      <c r="AW770" s="10" t="str">
        <f t="shared" si="278"/>
        <v/>
      </c>
      <c r="AX770" s="10" t="str">
        <f t="shared" si="279"/>
        <v/>
      </c>
      <c r="AY770" s="10" t="str">
        <f t="shared" si="260"/>
        <v/>
      </c>
      <c r="AZ770" s="10" t="str">
        <f t="shared" si="280"/>
        <v/>
      </c>
      <c r="BA770" s="10" t="str">
        <f t="shared" si="262"/>
        <v/>
      </c>
      <c r="BB770" s="10" t="str">
        <f>IFERROR(IF(AW770="","",VLOOKUP(AW770,SUSS!R:S,2,FALSE)),AY770*SUSS!$M$2)</f>
        <v/>
      </c>
      <c r="BC770" s="10" t="str">
        <f t="shared" si="261"/>
        <v/>
      </c>
    </row>
    <row r="771" spans="29:55">
      <c r="AC771" s="10" t="str">
        <f t="shared" si="263"/>
        <v/>
      </c>
      <c r="AD771" s="10" t="str">
        <f t="shared" si="264"/>
        <v/>
      </c>
      <c r="AE771" s="10" t="str">
        <f t="shared" si="265"/>
        <v/>
      </c>
      <c r="AF771" s="10" t="str">
        <f t="shared" si="266"/>
        <v/>
      </c>
      <c r="AG771" s="10" t="str">
        <f t="shared" si="267"/>
        <v/>
      </c>
      <c r="AH771" s="10" t="str">
        <f t="shared" si="268"/>
        <v/>
      </c>
      <c r="AI771" s="10" t="str">
        <f t="shared" si="269"/>
        <v/>
      </c>
      <c r="AJ771" s="10" t="str">
        <f t="shared" si="270"/>
        <v/>
      </c>
      <c r="AK771" s="10" t="str">
        <f t="shared" si="271"/>
        <v/>
      </c>
      <c r="AN771" s="10" t="str">
        <f t="shared" si="272"/>
        <v/>
      </c>
      <c r="AO771" s="10" t="str">
        <f t="shared" si="273"/>
        <v/>
      </c>
      <c r="AP771" s="10" t="str">
        <f t="shared" si="274"/>
        <v/>
      </c>
      <c r="AT771" s="10" t="str">
        <f t="shared" si="275"/>
        <v/>
      </c>
      <c r="AU771" s="10" t="str">
        <f t="shared" si="276"/>
        <v/>
      </c>
      <c r="AV771" s="10" t="str">
        <f t="shared" si="277"/>
        <v/>
      </c>
      <c r="AW771" s="10" t="str">
        <f t="shared" si="278"/>
        <v/>
      </c>
      <c r="AX771" s="10" t="str">
        <f t="shared" si="279"/>
        <v/>
      </c>
      <c r="AY771" s="10" t="str">
        <f t="shared" si="260"/>
        <v/>
      </c>
      <c r="AZ771" s="10" t="str">
        <f t="shared" si="280"/>
        <v/>
      </c>
      <c r="BA771" s="10" t="str">
        <f t="shared" si="262"/>
        <v/>
      </c>
      <c r="BB771" s="10" t="str">
        <f>IFERROR(IF(AW771="","",VLOOKUP(AW771,SUSS!R:S,2,FALSE)),AY771*SUSS!$M$2)</f>
        <v/>
      </c>
      <c r="BC771" s="10" t="str">
        <f t="shared" si="261"/>
        <v/>
      </c>
    </row>
    <row r="772" spans="29:55">
      <c r="AC772" s="10" t="str">
        <f t="shared" si="263"/>
        <v/>
      </c>
      <c r="AD772" s="10" t="str">
        <f t="shared" si="264"/>
        <v/>
      </c>
      <c r="AE772" s="10" t="str">
        <f t="shared" si="265"/>
        <v/>
      </c>
      <c r="AF772" s="10" t="str">
        <f t="shared" si="266"/>
        <v/>
      </c>
      <c r="AG772" s="10" t="str">
        <f t="shared" si="267"/>
        <v/>
      </c>
      <c r="AH772" s="10" t="str">
        <f t="shared" si="268"/>
        <v/>
      </c>
      <c r="AI772" s="10" t="str">
        <f t="shared" si="269"/>
        <v/>
      </c>
      <c r="AJ772" s="10" t="str">
        <f t="shared" si="270"/>
        <v/>
      </c>
      <c r="AK772" s="10" t="str">
        <f t="shared" si="271"/>
        <v/>
      </c>
      <c r="AN772" s="10" t="str">
        <f t="shared" si="272"/>
        <v/>
      </c>
      <c r="AO772" s="10" t="str">
        <f t="shared" si="273"/>
        <v/>
      </c>
      <c r="AP772" s="10" t="str">
        <f t="shared" si="274"/>
        <v/>
      </c>
      <c r="AT772" s="10" t="str">
        <f t="shared" si="275"/>
        <v/>
      </c>
      <c r="AU772" s="10" t="str">
        <f t="shared" si="276"/>
        <v/>
      </c>
      <c r="AV772" s="10" t="str">
        <f t="shared" si="277"/>
        <v/>
      </c>
      <c r="AW772" s="10" t="str">
        <f t="shared" si="278"/>
        <v/>
      </c>
      <c r="AX772" s="10" t="str">
        <f t="shared" si="279"/>
        <v/>
      </c>
      <c r="AY772" s="10" t="str">
        <f t="shared" ref="AY772:AY835" si="281">VLOOKUP(AX772,AO:AP,2,FALSE)</f>
        <v/>
      </c>
      <c r="AZ772" s="10" t="str">
        <f t="shared" si="280"/>
        <v/>
      </c>
      <c r="BA772" s="10" t="str">
        <f t="shared" si="262"/>
        <v/>
      </c>
      <c r="BB772" s="10" t="str">
        <f>IFERROR(IF(AW772="","",VLOOKUP(AW772,SUSS!R:S,2,FALSE)),AY772*SUSS!$M$2)</f>
        <v/>
      </c>
      <c r="BC772" s="10" t="str">
        <f t="shared" si="261"/>
        <v/>
      </c>
    </row>
    <row r="773" spans="29:55">
      <c r="AC773" s="10" t="str">
        <f t="shared" si="263"/>
        <v/>
      </c>
      <c r="AD773" s="10" t="str">
        <f t="shared" si="264"/>
        <v/>
      </c>
      <c r="AE773" s="10" t="str">
        <f t="shared" si="265"/>
        <v/>
      </c>
      <c r="AF773" s="10" t="str">
        <f t="shared" si="266"/>
        <v/>
      </c>
      <c r="AG773" s="10" t="str">
        <f t="shared" si="267"/>
        <v/>
      </c>
      <c r="AH773" s="10" t="str">
        <f t="shared" si="268"/>
        <v/>
      </c>
      <c r="AI773" s="10" t="str">
        <f t="shared" si="269"/>
        <v/>
      </c>
      <c r="AJ773" s="10" t="str">
        <f t="shared" si="270"/>
        <v/>
      </c>
      <c r="AK773" s="10" t="str">
        <f t="shared" si="271"/>
        <v/>
      </c>
      <c r="AN773" s="10" t="str">
        <f t="shared" si="272"/>
        <v/>
      </c>
      <c r="AO773" s="10" t="str">
        <f t="shared" si="273"/>
        <v/>
      </c>
      <c r="AP773" s="10" t="str">
        <f t="shared" si="274"/>
        <v/>
      </c>
      <c r="AT773" s="10" t="str">
        <f t="shared" si="275"/>
        <v/>
      </c>
      <c r="AU773" s="10" t="str">
        <f t="shared" si="276"/>
        <v/>
      </c>
      <c r="AV773" s="10" t="str">
        <f t="shared" si="277"/>
        <v/>
      </c>
      <c r="AW773" s="10" t="str">
        <f t="shared" si="278"/>
        <v/>
      </c>
      <c r="AX773" s="10" t="str">
        <f t="shared" si="279"/>
        <v/>
      </c>
      <c r="AY773" s="10" t="str">
        <f t="shared" si="281"/>
        <v/>
      </c>
      <c r="AZ773" s="10" t="str">
        <f t="shared" si="280"/>
        <v/>
      </c>
      <c r="BA773" s="10" t="str">
        <f t="shared" si="262"/>
        <v/>
      </c>
      <c r="BB773" s="10" t="str">
        <f>IFERROR(IF(AW773="","",VLOOKUP(AW773,SUSS!R:S,2,FALSE)),AY773*SUSS!$M$2)</f>
        <v/>
      </c>
      <c r="BC773" s="10" t="str">
        <f t="shared" ref="BC773:BC836" si="282">IFERROR(IF(BB773&lt;&gt;"",AZ773*BB773,""),"VER")</f>
        <v/>
      </c>
    </row>
    <row r="774" spans="29:55">
      <c r="AC774" s="10" t="str">
        <f t="shared" si="263"/>
        <v/>
      </c>
      <c r="AD774" s="10" t="str">
        <f t="shared" si="264"/>
        <v/>
      </c>
      <c r="AE774" s="10" t="str">
        <f t="shared" si="265"/>
        <v/>
      </c>
      <c r="AF774" s="10" t="str">
        <f t="shared" si="266"/>
        <v/>
      </c>
      <c r="AG774" s="10" t="str">
        <f t="shared" si="267"/>
        <v/>
      </c>
      <c r="AH774" s="10" t="str">
        <f t="shared" si="268"/>
        <v/>
      </c>
      <c r="AI774" s="10" t="str">
        <f t="shared" si="269"/>
        <v/>
      </c>
      <c r="AJ774" s="10" t="str">
        <f t="shared" si="270"/>
        <v/>
      </c>
      <c r="AK774" s="10" t="str">
        <f t="shared" si="271"/>
        <v/>
      </c>
      <c r="AN774" s="10" t="str">
        <f t="shared" si="272"/>
        <v/>
      </c>
      <c r="AO774" s="10" t="str">
        <f t="shared" si="273"/>
        <v/>
      </c>
      <c r="AP774" s="10" t="str">
        <f t="shared" si="274"/>
        <v/>
      </c>
      <c r="AT774" s="10" t="str">
        <f t="shared" si="275"/>
        <v/>
      </c>
      <c r="AU774" s="10" t="str">
        <f t="shared" si="276"/>
        <v/>
      </c>
      <c r="AV774" s="10" t="str">
        <f t="shared" si="277"/>
        <v/>
      </c>
      <c r="AW774" s="10" t="str">
        <f t="shared" si="278"/>
        <v/>
      </c>
      <c r="AX774" s="10" t="str">
        <f t="shared" si="279"/>
        <v/>
      </c>
      <c r="AY774" s="10" t="str">
        <f t="shared" si="281"/>
        <v/>
      </c>
      <c r="AZ774" s="10" t="str">
        <f t="shared" si="280"/>
        <v/>
      </c>
      <c r="BA774" s="10" t="str">
        <f t="shared" si="262"/>
        <v/>
      </c>
      <c r="BB774" s="10" t="str">
        <f>IFERROR(IF(AW774="","",VLOOKUP(AW774,SUSS!R:S,2,FALSE)),AY774*SUSS!$M$2)</f>
        <v/>
      </c>
      <c r="BC774" s="10" t="str">
        <f t="shared" si="282"/>
        <v/>
      </c>
    </row>
    <row r="775" spans="29:55">
      <c r="AC775" s="10" t="str">
        <f t="shared" si="263"/>
        <v/>
      </c>
      <c r="AD775" s="10" t="str">
        <f t="shared" si="264"/>
        <v/>
      </c>
      <c r="AE775" s="10" t="str">
        <f t="shared" si="265"/>
        <v/>
      </c>
      <c r="AF775" s="10" t="str">
        <f t="shared" si="266"/>
        <v/>
      </c>
      <c r="AG775" s="10" t="str">
        <f t="shared" si="267"/>
        <v/>
      </c>
      <c r="AH775" s="10" t="str">
        <f t="shared" si="268"/>
        <v/>
      </c>
      <c r="AI775" s="10" t="str">
        <f t="shared" si="269"/>
        <v/>
      </c>
      <c r="AJ775" s="10" t="str">
        <f t="shared" si="270"/>
        <v/>
      </c>
      <c r="AK775" s="10" t="str">
        <f t="shared" si="271"/>
        <v/>
      </c>
      <c r="AN775" s="10" t="str">
        <f t="shared" si="272"/>
        <v/>
      </c>
      <c r="AO775" s="10" t="str">
        <f t="shared" si="273"/>
        <v/>
      </c>
      <c r="AP775" s="10" t="str">
        <f t="shared" si="274"/>
        <v/>
      </c>
      <c r="AT775" s="10" t="str">
        <f t="shared" si="275"/>
        <v/>
      </c>
      <c r="AU775" s="10" t="str">
        <f t="shared" si="276"/>
        <v/>
      </c>
      <c r="AV775" s="10" t="str">
        <f t="shared" si="277"/>
        <v/>
      </c>
      <c r="AW775" s="10" t="str">
        <f t="shared" si="278"/>
        <v/>
      </c>
      <c r="AX775" s="10" t="str">
        <f t="shared" si="279"/>
        <v/>
      </c>
      <c r="AY775" s="10" t="str">
        <f t="shared" si="281"/>
        <v/>
      </c>
      <c r="AZ775" s="10" t="str">
        <f t="shared" si="280"/>
        <v/>
      </c>
      <c r="BA775" s="10" t="str">
        <f t="shared" si="262"/>
        <v/>
      </c>
      <c r="BB775" s="10" t="str">
        <f>IFERROR(IF(AW775="","",VLOOKUP(AW775,SUSS!R:S,2,FALSE)),AY775*SUSS!$M$2)</f>
        <v/>
      </c>
      <c r="BC775" s="10" t="str">
        <f t="shared" si="282"/>
        <v/>
      </c>
    </row>
    <row r="776" spans="29:55">
      <c r="AC776" s="10" t="str">
        <f t="shared" si="263"/>
        <v/>
      </c>
      <c r="AD776" s="10" t="str">
        <f t="shared" si="264"/>
        <v/>
      </c>
      <c r="AE776" s="10" t="str">
        <f t="shared" si="265"/>
        <v/>
      </c>
      <c r="AF776" s="10" t="str">
        <f t="shared" si="266"/>
        <v/>
      </c>
      <c r="AG776" s="10" t="str">
        <f t="shared" si="267"/>
        <v/>
      </c>
      <c r="AH776" s="10" t="str">
        <f t="shared" si="268"/>
        <v/>
      </c>
      <c r="AI776" s="10" t="str">
        <f t="shared" si="269"/>
        <v/>
      </c>
      <c r="AJ776" s="10" t="str">
        <f t="shared" si="270"/>
        <v/>
      </c>
      <c r="AK776" s="10" t="str">
        <f t="shared" si="271"/>
        <v/>
      </c>
      <c r="AN776" s="10" t="str">
        <f t="shared" si="272"/>
        <v/>
      </c>
      <c r="AO776" s="10" t="str">
        <f t="shared" si="273"/>
        <v/>
      </c>
      <c r="AP776" s="10" t="str">
        <f t="shared" si="274"/>
        <v/>
      </c>
      <c r="AT776" s="10" t="str">
        <f t="shared" si="275"/>
        <v/>
      </c>
      <c r="AU776" s="10" t="str">
        <f t="shared" si="276"/>
        <v/>
      </c>
      <c r="AV776" s="10" t="str">
        <f t="shared" si="277"/>
        <v/>
      </c>
      <c r="AW776" s="10" t="str">
        <f t="shared" si="278"/>
        <v/>
      </c>
      <c r="AX776" s="10" t="str">
        <f t="shared" si="279"/>
        <v/>
      </c>
      <c r="AY776" s="10" t="str">
        <f t="shared" si="281"/>
        <v/>
      </c>
      <c r="AZ776" s="10" t="str">
        <f t="shared" si="280"/>
        <v/>
      </c>
      <c r="BA776" s="10" t="str">
        <f t="shared" ref="BA776:BA839" si="283">AT776&amp;" "&amp;AU776</f>
        <v/>
      </c>
      <c r="BB776" s="10" t="str">
        <f>IFERROR(IF(AW776="","",VLOOKUP(AW776,SUSS!R:S,2,FALSE)),AY776*SUSS!$M$2)</f>
        <v/>
      </c>
      <c r="BC776" s="10" t="str">
        <f t="shared" si="282"/>
        <v/>
      </c>
    </row>
    <row r="777" spans="29:55">
      <c r="AC777" s="10" t="str">
        <f t="shared" si="263"/>
        <v/>
      </c>
      <c r="AD777" s="10" t="str">
        <f t="shared" si="264"/>
        <v/>
      </c>
      <c r="AE777" s="10" t="str">
        <f t="shared" si="265"/>
        <v/>
      </c>
      <c r="AF777" s="10" t="str">
        <f t="shared" si="266"/>
        <v/>
      </c>
      <c r="AG777" s="10" t="str">
        <f t="shared" si="267"/>
        <v/>
      </c>
      <c r="AH777" s="10" t="str">
        <f t="shared" si="268"/>
        <v/>
      </c>
      <c r="AI777" s="10" t="str">
        <f t="shared" si="269"/>
        <v/>
      </c>
      <c r="AJ777" s="10" t="str">
        <f t="shared" si="270"/>
        <v/>
      </c>
      <c r="AK777" s="10" t="str">
        <f t="shared" si="271"/>
        <v/>
      </c>
      <c r="AN777" s="10" t="str">
        <f t="shared" si="272"/>
        <v/>
      </c>
      <c r="AO777" s="10" t="str">
        <f t="shared" si="273"/>
        <v/>
      </c>
      <c r="AP777" s="10" t="str">
        <f t="shared" si="274"/>
        <v/>
      </c>
      <c r="AT777" s="10" t="str">
        <f t="shared" si="275"/>
        <v/>
      </c>
      <c r="AU777" s="10" t="str">
        <f t="shared" si="276"/>
        <v/>
      </c>
      <c r="AV777" s="10" t="str">
        <f t="shared" si="277"/>
        <v/>
      </c>
      <c r="AW777" s="10" t="str">
        <f t="shared" si="278"/>
        <v/>
      </c>
      <c r="AX777" s="10" t="str">
        <f t="shared" si="279"/>
        <v/>
      </c>
      <c r="AY777" s="10" t="str">
        <f t="shared" si="281"/>
        <v/>
      </c>
      <c r="AZ777" s="10" t="str">
        <f t="shared" si="280"/>
        <v/>
      </c>
      <c r="BA777" s="10" t="str">
        <f t="shared" si="283"/>
        <v/>
      </c>
      <c r="BB777" s="10" t="str">
        <f>IFERROR(IF(AW777="","",VLOOKUP(AW777,SUSS!R:S,2,FALSE)),AY777*SUSS!$M$2)</f>
        <v/>
      </c>
      <c r="BC777" s="10" t="str">
        <f t="shared" si="282"/>
        <v/>
      </c>
    </row>
    <row r="778" spans="29:55">
      <c r="AC778" s="10" t="str">
        <f t="shared" si="263"/>
        <v/>
      </c>
      <c r="AD778" s="10" t="str">
        <f t="shared" si="264"/>
        <v/>
      </c>
      <c r="AE778" s="10" t="str">
        <f t="shared" si="265"/>
        <v/>
      </c>
      <c r="AF778" s="10" t="str">
        <f t="shared" si="266"/>
        <v/>
      </c>
      <c r="AG778" s="10" t="str">
        <f t="shared" si="267"/>
        <v/>
      </c>
      <c r="AH778" s="10" t="str">
        <f t="shared" si="268"/>
        <v/>
      </c>
      <c r="AI778" s="10" t="str">
        <f t="shared" si="269"/>
        <v/>
      </c>
      <c r="AJ778" s="10" t="str">
        <f t="shared" si="270"/>
        <v/>
      </c>
      <c r="AK778" s="10" t="str">
        <f t="shared" si="271"/>
        <v/>
      </c>
      <c r="AN778" s="10" t="str">
        <f t="shared" si="272"/>
        <v/>
      </c>
      <c r="AO778" s="10" t="str">
        <f t="shared" si="273"/>
        <v/>
      </c>
      <c r="AP778" s="10" t="str">
        <f t="shared" si="274"/>
        <v/>
      </c>
      <c r="AT778" s="10" t="str">
        <f t="shared" si="275"/>
        <v/>
      </c>
      <c r="AU778" s="10" t="str">
        <f t="shared" si="276"/>
        <v/>
      </c>
      <c r="AV778" s="10" t="str">
        <f t="shared" si="277"/>
        <v/>
      </c>
      <c r="AW778" s="10" t="str">
        <f t="shared" si="278"/>
        <v/>
      </c>
      <c r="AX778" s="10" t="str">
        <f t="shared" si="279"/>
        <v/>
      </c>
      <c r="AY778" s="10" t="str">
        <f t="shared" si="281"/>
        <v/>
      </c>
      <c r="AZ778" s="10" t="str">
        <f t="shared" si="280"/>
        <v/>
      </c>
      <c r="BA778" s="10" t="str">
        <f t="shared" si="283"/>
        <v/>
      </c>
      <c r="BB778" s="10" t="str">
        <f>IFERROR(IF(AW778="","",VLOOKUP(AW778,SUSS!R:S,2,FALSE)),AY778*SUSS!$M$2)</f>
        <v/>
      </c>
      <c r="BC778" s="10" t="str">
        <f t="shared" si="282"/>
        <v/>
      </c>
    </row>
    <row r="779" spans="29:55">
      <c r="AC779" s="10" t="str">
        <f t="shared" si="263"/>
        <v/>
      </c>
      <c r="AD779" s="10" t="str">
        <f t="shared" si="264"/>
        <v/>
      </c>
      <c r="AE779" s="10" t="str">
        <f t="shared" si="265"/>
        <v/>
      </c>
      <c r="AF779" s="10" t="str">
        <f t="shared" si="266"/>
        <v/>
      </c>
      <c r="AG779" s="10" t="str">
        <f t="shared" si="267"/>
        <v/>
      </c>
      <c r="AH779" s="10" t="str">
        <f t="shared" si="268"/>
        <v/>
      </c>
      <c r="AI779" s="10" t="str">
        <f t="shared" si="269"/>
        <v/>
      </c>
      <c r="AJ779" s="10" t="str">
        <f t="shared" si="270"/>
        <v/>
      </c>
      <c r="AK779" s="10" t="str">
        <f t="shared" si="271"/>
        <v/>
      </c>
      <c r="AN779" s="10" t="str">
        <f t="shared" si="272"/>
        <v/>
      </c>
      <c r="AO779" s="10" t="str">
        <f t="shared" si="273"/>
        <v/>
      </c>
      <c r="AP779" s="10" t="str">
        <f t="shared" si="274"/>
        <v/>
      </c>
      <c r="AT779" s="10" t="str">
        <f t="shared" si="275"/>
        <v/>
      </c>
      <c r="AU779" s="10" t="str">
        <f t="shared" si="276"/>
        <v/>
      </c>
      <c r="AV779" s="10" t="str">
        <f t="shared" si="277"/>
        <v/>
      </c>
      <c r="AW779" s="10" t="str">
        <f t="shared" si="278"/>
        <v/>
      </c>
      <c r="AX779" s="10" t="str">
        <f t="shared" si="279"/>
        <v/>
      </c>
      <c r="AY779" s="10" t="str">
        <f t="shared" si="281"/>
        <v/>
      </c>
      <c r="AZ779" s="10" t="str">
        <f t="shared" si="280"/>
        <v/>
      </c>
      <c r="BA779" s="10" t="str">
        <f t="shared" si="283"/>
        <v/>
      </c>
      <c r="BB779" s="10" t="str">
        <f>IFERROR(IF(AW779="","",VLOOKUP(AW779,SUSS!R:S,2,FALSE)),AY779*SUSS!$M$2)</f>
        <v/>
      </c>
      <c r="BC779" s="10" t="str">
        <f t="shared" si="282"/>
        <v/>
      </c>
    </row>
    <row r="780" spans="29:55">
      <c r="AC780" s="10" t="str">
        <f t="shared" si="263"/>
        <v/>
      </c>
      <c r="AD780" s="10" t="str">
        <f t="shared" si="264"/>
        <v/>
      </c>
      <c r="AE780" s="10" t="str">
        <f t="shared" si="265"/>
        <v/>
      </c>
      <c r="AF780" s="10" t="str">
        <f t="shared" si="266"/>
        <v/>
      </c>
      <c r="AG780" s="10" t="str">
        <f t="shared" si="267"/>
        <v/>
      </c>
      <c r="AH780" s="10" t="str">
        <f t="shared" si="268"/>
        <v/>
      </c>
      <c r="AI780" s="10" t="str">
        <f t="shared" si="269"/>
        <v/>
      </c>
      <c r="AJ780" s="10" t="str">
        <f t="shared" si="270"/>
        <v/>
      </c>
      <c r="AK780" s="10" t="str">
        <f t="shared" si="271"/>
        <v/>
      </c>
      <c r="AN780" s="10" t="str">
        <f t="shared" si="272"/>
        <v/>
      </c>
      <c r="AO780" s="10" t="str">
        <f t="shared" si="273"/>
        <v/>
      </c>
      <c r="AP780" s="10" t="str">
        <f t="shared" si="274"/>
        <v/>
      </c>
      <c r="AT780" s="10" t="str">
        <f t="shared" si="275"/>
        <v/>
      </c>
      <c r="AU780" s="10" t="str">
        <f t="shared" si="276"/>
        <v/>
      </c>
      <c r="AV780" s="10" t="str">
        <f t="shared" si="277"/>
        <v/>
      </c>
      <c r="AW780" s="10" t="str">
        <f t="shared" si="278"/>
        <v/>
      </c>
      <c r="AX780" s="10" t="str">
        <f t="shared" si="279"/>
        <v/>
      </c>
      <c r="AY780" s="10" t="str">
        <f t="shared" si="281"/>
        <v/>
      </c>
      <c r="AZ780" s="10" t="str">
        <f t="shared" si="280"/>
        <v/>
      </c>
      <c r="BA780" s="10" t="str">
        <f t="shared" si="283"/>
        <v/>
      </c>
      <c r="BB780" s="10" t="str">
        <f>IFERROR(IF(AW780="","",VLOOKUP(AW780,SUSS!R:S,2,FALSE)),AY780*SUSS!$M$2)</f>
        <v/>
      </c>
      <c r="BC780" s="10" t="str">
        <f t="shared" si="282"/>
        <v/>
      </c>
    </row>
    <row r="781" spans="29:55">
      <c r="AC781" s="10" t="str">
        <f t="shared" si="263"/>
        <v/>
      </c>
      <c r="AD781" s="10" t="str">
        <f t="shared" si="264"/>
        <v/>
      </c>
      <c r="AE781" s="10" t="str">
        <f t="shared" si="265"/>
        <v/>
      </c>
      <c r="AF781" s="10" t="str">
        <f t="shared" si="266"/>
        <v/>
      </c>
      <c r="AG781" s="10" t="str">
        <f t="shared" si="267"/>
        <v/>
      </c>
      <c r="AH781" s="10" t="str">
        <f t="shared" si="268"/>
        <v/>
      </c>
      <c r="AI781" s="10" t="str">
        <f t="shared" si="269"/>
        <v/>
      </c>
      <c r="AJ781" s="10" t="str">
        <f t="shared" si="270"/>
        <v/>
      </c>
      <c r="AK781" s="10" t="str">
        <f t="shared" si="271"/>
        <v/>
      </c>
      <c r="AN781" s="10" t="str">
        <f t="shared" si="272"/>
        <v/>
      </c>
      <c r="AO781" s="10" t="str">
        <f t="shared" si="273"/>
        <v/>
      </c>
      <c r="AP781" s="10" t="str">
        <f t="shared" si="274"/>
        <v/>
      </c>
      <c r="AT781" s="10" t="str">
        <f t="shared" si="275"/>
        <v/>
      </c>
      <c r="AU781" s="10" t="str">
        <f t="shared" si="276"/>
        <v/>
      </c>
      <c r="AV781" s="10" t="str">
        <f t="shared" si="277"/>
        <v/>
      </c>
      <c r="AW781" s="10" t="str">
        <f t="shared" si="278"/>
        <v/>
      </c>
      <c r="AX781" s="10" t="str">
        <f t="shared" si="279"/>
        <v/>
      </c>
      <c r="AY781" s="10" t="str">
        <f t="shared" si="281"/>
        <v/>
      </c>
      <c r="AZ781" s="10" t="str">
        <f t="shared" si="280"/>
        <v/>
      </c>
      <c r="BA781" s="10" t="str">
        <f t="shared" si="283"/>
        <v/>
      </c>
      <c r="BB781" s="10" t="str">
        <f>IFERROR(IF(AW781="","",VLOOKUP(AW781,SUSS!R:S,2,FALSE)),AY781*SUSS!$M$2)</f>
        <v/>
      </c>
      <c r="BC781" s="10" t="str">
        <f t="shared" si="282"/>
        <v/>
      </c>
    </row>
    <row r="782" spans="29:55">
      <c r="AC782" s="10" t="str">
        <f t="shared" si="263"/>
        <v/>
      </c>
      <c r="AD782" s="10" t="str">
        <f t="shared" si="264"/>
        <v/>
      </c>
      <c r="AE782" s="10" t="str">
        <f t="shared" si="265"/>
        <v/>
      </c>
      <c r="AF782" s="10" t="str">
        <f t="shared" si="266"/>
        <v/>
      </c>
      <c r="AG782" s="10" t="str">
        <f t="shared" si="267"/>
        <v/>
      </c>
      <c r="AH782" s="10" t="str">
        <f t="shared" si="268"/>
        <v/>
      </c>
      <c r="AI782" s="10" t="str">
        <f t="shared" si="269"/>
        <v/>
      </c>
      <c r="AJ782" s="10" t="str">
        <f t="shared" si="270"/>
        <v/>
      </c>
      <c r="AK782" s="10" t="str">
        <f t="shared" si="271"/>
        <v/>
      </c>
      <c r="AN782" s="10" t="str">
        <f t="shared" si="272"/>
        <v/>
      </c>
      <c r="AO782" s="10" t="str">
        <f t="shared" si="273"/>
        <v/>
      </c>
      <c r="AP782" s="10" t="str">
        <f t="shared" si="274"/>
        <v/>
      </c>
      <c r="AT782" s="10" t="str">
        <f t="shared" si="275"/>
        <v/>
      </c>
      <c r="AU782" s="10" t="str">
        <f t="shared" si="276"/>
        <v/>
      </c>
      <c r="AV782" s="10" t="str">
        <f t="shared" si="277"/>
        <v/>
      </c>
      <c r="AW782" s="10" t="str">
        <f t="shared" si="278"/>
        <v/>
      </c>
      <c r="AX782" s="10" t="str">
        <f t="shared" si="279"/>
        <v/>
      </c>
      <c r="AY782" s="10" t="str">
        <f t="shared" si="281"/>
        <v/>
      </c>
      <c r="AZ782" s="10" t="str">
        <f t="shared" si="280"/>
        <v/>
      </c>
      <c r="BA782" s="10" t="str">
        <f t="shared" si="283"/>
        <v/>
      </c>
      <c r="BB782" s="10" t="str">
        <f>IFERROR(IF(AW782="","",VLOOKUP(AW782,SUSS!R:S,2,FALSE)),AY782*SUSS!$M$2)</f>
        <v/>
      </c>
      <c r="BC782" s="10" t="str">
        <f t="shared" si="282"/>
        <v/>
      </c>
    </row>
    <row r="783" spans="29:55">
      <c r="AC783" s="10" t="str">
        <f t="shared" si="263"/>
        <v/>
      </c>
      <c r="AD783" s="10" t="str">
        <f t="shared" si="264"/>
        <v/>
      </c>
      <c r="AE783" s="10" t="str">
        <f t="shared" si="265"/>
        <v/>
      </c>
      <c r="AF783" s="10" t="str">
        <f t="shared" si="266"/>
        <v/>
      </c>
      <c r="AG783" s="10" t="str">
        <f t="shared" si="267"/>
        <v/>
      </c>
      <c r="AH783" s="10" t="str">
        <f t="shared" si="268"/>
        <v/>
      </c>
      <c r="AI783" s="10" t="str">
        <f t="shared" si="269"/>
        <v/>
      </c>
      <c r="AJ783" s="10" t="str">
        <f t="shared" si="270"/>
        <v/>
      </c>
      <c r="AK783" s="10" t="str">
        <f t="shared" si="271"/>
        <v/>
      </c>
      <c r="AN783" s="10" t="str">
        <f t="shared" si="272"/>
        <v/>
      </c>
      <c r="AO783" s="10" t="str">
        <f t="shared" si="273"/>
        <v/>
      </c>
      <c r="AP783" s="10" t="str">
        <f t="shared" si="274"/>
        <v/>
      </c>
      <c r="AT783" s="10" t="str">
        <f t="shared" si="275"/>
        <v/>
      </c>
      <c r="AU783" s="10" t="str">
        <f t="shared" si="276"/>
        <v/>
      </c>
      <c r="AV783" s="10" t="str">
        <f t="shared" si="277"/>
        <v/>
      </c>
      <c r="AW783" s="10" t="str">
        <f t="shared" si="278"/>
        <v/>
      </c>
      <c r="AX783" s="10" t="str">
        <f t="shared" si="279"/>
        <v/>
      </c>
      <c r="AY783" s="10" t="str">
        <f t="shared" si="281"/>
        <v/>
      </c>
      <c r="AZ783" s="10" t="str">
        <f t="shared" si="280"/>
        <v/>
      </c>
      <c r="BA783" s="10" t="str">
        <f t="shared" si="283"/>
        <v/>
      </c>
      <c r="BB783" s="10" t="str">
        <f>IFERROR(IF(AW783="","",VLOOKUP(AW783,SUSS!R:S,2,FALSE)),AY783*SUSS!$M$2)</f>
        <v/>
      </c>
      <c r="BC783" s="10" t="str">
        <f t="shared" si="282"/>
        <v/>
      </c>
    </row>
    <row r="784" spans="29:55">
      <c r="AC784" s="10" t="str">
        <f t="shared" si="263"/>
        <v/>
      </c>
      <c r="AD784" s="10" t="str">
        <f t="shared" si="264"/>
        <v/>
      </c>
      <c r="AE784" s="10" t="str">
        <f t="shared" si="265"/>
        <v/>
      </c>
      <c r="AF784" s="10" t="str">
        <f t="shared" si="266"/>
        <v/>
      </c>
      <c r="AG784" s="10" t="str">
        <f t="shared" si="267"/>
        <v/>
      </c>
      <c r="AH784" s="10" t="str">
        <f t="shared" si="268"/>
        <v/>
      </c>
      <c r="AI784" s="10" t="str">
        <f t="shared" si="269"/>
        <v/>
      </c>
      <c r="AJ784" s="10" t="str">
        <f t="shared" si="270"/>
        <v/>
      </c>
      <c r="AK784" s="10" t="str">
        <f t="shared" si="271"/>
        <v/>
      </c>
      <c r="AN784" s="10" t="str">
        <f t="shared" si="272"/>
        <v/>
      </c>
      <c r="AO784" s="10" t="str">
        <f t="shared" si="273"/>
        <v/>
      </c>
      <c r="AP784" s="10" t="str">
        <f t="shared" si="274"/>
        <v/>
      </c>
      <c r="AT784" s="10" t="str">
        <f t="shared" si="275"/>
        <v/>
      </c>
      <c r="AU784" s="10" t="str">
        <f t="shared" si="276"/>
        <v/>
      </c>
      <c r="AV784" s="10" t="str">
        <f t="shared" si="277"/>
        <v/>
      </c>
      <c r="AW784" s="10" t="str">
        <f t="shared" si="278"/>
        <v/>
      </c>
      <c r="AX784" s="10" t="str">
        <f t="shared" si="279"/>
        <v/>
      </c>
      <c r="AY784" s="10" t="str">
        <f t="shared" si="281"/>
        <v/>
      </c>
      <c r="AZ784" s="10" t="str">
        <f t="shared" si="280"/>
        <v/>
      </c>
      <c r="BA784" s="10" t="str">
        <f t="shared" si="283"/>
        <v/>
      </c>
      <c r="BB784" s="10" t="str">
        <f>IFERROR(IF(AW784="","",VLOOKUP(AW784,SUSS!R:S,2,FALSE)),AY784*SUSS!$M$2)</f>
        <v/>
      </c>
      <c r="BC784" s="10" t="str">
        <f t="shared" si="282"/>
        <v/>
      </c>
    </row>
    <row r="785" spans="29:55">
      <c r="AC785" s="10" t="str">
        <f t="shared" si="263"/>
        <v/>
      </c>
      <c r="AD785" s="10" t="str">
        <f t="shared" si="264"/>
        <v/>
      </c>
      <c r="AE785" s="10" t="str">
        <f t="shared" si="265"/>
        <v/>
      </c>
      <c r="AF785" s="10" t="str">
        <f t="shared" si="266"/>
        <v/>
      </c>
      <c r="AG785" s="10" t="str">
        <f t="shared" si="267"/>
        <v/>
      </c>
      <c r="AH785" s="10" t="str">
        <f t="shared" si="268"/>
        <v/>
      </c>
      <c r="AI785" s="10" t="str">
        <f t="shared" si="269"/>
        <v/>
      </c>
      <c r="AJ785" s="10" t="str">
        <f t="shared" si="270"/>
        <v/>
      </c>
      <c r="AK785" s="10" t="str">
        <f t="shared" si="271"/>
        <v/>
      </c>
      <c r="AN785" s="10" t="str">
        <f t="shared" si="272"/>
        <v/>
      </c>
      <c r="AO785" s="10" t="str">
        <f t="shared" si="273"/>
        <v/>
      </c>
      <c r="AP785" s="10" t="str">
        <f t="shared" si="274"/>
        <v/>
      </c>
      <c r="AT785" s="10" t="str">
        <f t="shared" si="275"/>
        <v/>
      </c>
      <c r="AU785" s="10" t="str">
        <f t="shared" si="276"/>
        <v/>
      </c>
      <c r="AV785" s="10" t="str">
        <f t="shared" si="277"/>
        <v/>
      </c>
      <c r="AW785" s="10" t="str">
        <f t="shared" si="278"/>
        <v/>
      </c>
      <c r="AX785" s="10" t="str">
        <f t="shared" si="279"/>
        <v/>
      </c>
      <c r="AY785" s="10" t="str">
        <f t="shared" si="281"/>
        <v/>
      </c>
      <c r="AZ785" s="10" t="str">
        <f t="shared" si="280"/>
        <v/>
      </c>
      <c r="BA785" s="10" t="str">
        <f t="shared" si="283"/>
        <v/>
      </c>
      <c r="BB785" s="10" t="str">
        <f>IFERROR(IF(AW785="","",VLOOKUP(AW785,SUSS!R:S,2,FALSE)),AY785*SUSS!$M$2)</f>
        <v/>
      </c>
      <c r="BC785" s="10" t="str">
        <f t="shared" si="282"/>
        <v/>
      </c>
    </row>
    <row r="786" spans="29:55">
      <c r="AC786" s="10" t="str">
        <f t="shared" si="263"/>
        <v/>
      </c>
      <c r="AD786" s="10" t="str">
        <f t="shared" si="264"/>
        <v/>
      </c>
      <c r="AE786" s="10" t="str">
        <f t="shared" si="265"/>
        <v/>
      </c>
      <c r="AF786" s="10" t="str">
        <f t="shared" si="266"/>
        <v/>
      </c>
      <c r="AG786" s="10" t="str">
        <f t="shared" si="267"/>
        <v/>
      </c>
      <c r="AH786" s="10" t="str">
        <f t="shared" si="268"/>
        <v/>
      </c>
      <c r="AI786" s="10" t="str">
        <f t="shared" si="269"/>
        <v/>
      </c>
      <c r="AJ786" s="10" t="str">
        <f t="shared" si="270"/>
        <v/>
      </c>
      <c r="AK786" s="10" t="str">
        <f t="shared" si="271"/>
        <v/>
      </c>
      <c r="AN786" s="10" t="str">
        <f t="shared" si="272"/>
        <v/>
      </c>
      <c r="AO786" s="10" t="str">
        <f t="shared" si="273"/>
        <v/>
      </c>
      <c r="AP786" s="10" t="str">
        <f t="shared" si="274"/>
        <v/>
      </c>
      <c r="AT786" s="10" t="str">
        <f t="shared" si="275"/>
        <v/>
      </c>
      <c r="AU786" s="10" t="str">
        <f t="shared" si="276"/>
        <v/>
      </c>
      <c r="AV786" s="10" t="str">
        <f t="shared" si="277"/>
        <v/>
      </c>
      <c r="AW786" s="10" t="str">
        <f t="shared" si="278"/>
        <v/>
      </c>
      <c r="AX786" s="10" t="str">
        <f t="shared" si="279"/>
        <v/>
      </c>
      <c r="AY786" s="10" t="str">
        <f t="shared" si="281"/>
        <v/>
      </c>
      <c r="AZ786" s="10" t="str">
        <f t="shared" si="280"/>
        <v/>
      </c>
      <c r="BA786" s="10" t="str">
        <f t="shared" si="283"/>
        <v/>
      </c>
      <c r="BB786" s="10" t="str">
        <f>IFERROR(IF(AW786="","",VLOOKUP(AW786,SUSS!R:S,2,FALSE)),AY786*SUSS!$M$2)</f>
        <v/>
      </c>
      <c r="BC786" s="10" t="str">
        <f t="shared" si="282"/>
        <v/>
      </c>
    </row>
    <row r="787" spans="29:55">
      <c r="AC787" s="10" t="str">
        <f t="shared" si="263"/>
        <v/>
      </c>
      <c r="AD787" s="10" t="str">
        <f t="shared" si="264"/>
        <v/>
      </c>
      <c r="AE787" s="10" t="str">
        <f t="shared" si="265"/>
        <v/>
      </c>
      <c r="AF787" s="10" t="str">
        <f t="shared" si="266"/>
        <v/>
      </c>
      <c r="AG787" s="10" t="str">
        <f t="shared" si="267"/>
        <v/>
      </c>
      <c r="AH787" s="10" t="str">
        <f t="shared" si="268"/>
        <v/>
      </c>
      <c r="AI787" s="10" t="str">
        <f t="shared" si="269"/>
        <v/>
      </c>
      <c r="AJ787" s="10" t="str">
        <f t="shared" si="270"/>
        <v/>
      </c>
      <c r="AK787" s="10" t="str">
        <f t="shared" si="271"/>
        <v/>
      </c>
      <c r="AN787" s="10" t="str">
        <f t="shared" si="272"/>
        <v/>
      </c>
      <c r="AO787" s="10" t="str">
        <f t="shared" si="273"/>
        <v/>
      </c>
      <c r="AP787" s="10" t="str">
        <f t="shared" si="274"/>
        <v/>
      </c>
      <c r="AT787" s="10" t="str">
        <f t="shared" si="275"/>
        <v/>
      </c>
      <c r="AU787" s="10" t="str">
        <f t="shared" si="276"/>
        <v/>
      </c>
      <c r="AV787" s="10" t="str">
        <f t="shared" si="277"/>
        <v/>
      </c>
      <c r="AW787" s="10" t="str">
        <f t="shared" si="278"/>
        <v/>
      </c>
      <c r="AX787" s="10" t="str">
        <f t="shared" si="279"/>
        <v/>
      </c>
      <c r="AY787" s="10" t="str">
        <f t="shared" si="281"/>
        <v/>
      </c>
      <c r="AZ787" s="10" t="str">
        <f t="shared" si="280"/>
        <v/>
      </c>
      <c r="BA787" s="10" t="str">
        <f t="shared" si="283"/>
        <v/>
      </c>
      <c r="BB787" s="10" t="str">
        <f>IFERROR(IF(AW787="","",VLOOKUP(AW787,SUSS!R:S,2,FALSE)),AY787*SUSS!$M$2)</f>
        <v/>
      </c>
      <c r="BC787" s="10" t="str">
        <f t="shared" si="282"/>
        <v/>
      </c>
    </row>
    <row r="788" spans="29:55">
      <c r="AC788" s="10" t="str">
        <f t="shared" si="263"/>
        <v/>
      </c>
      <c r="AD788" s="10" t="str">
        <f t="shared" si="264"/>
        <v/>
      </c>
      <c r="AE788" s="10" t="str">
        <f t="shared" si="265"/>
        <v/>
      </c>
      <c r="AF788" s="10" t="str">
        <f t="shared" si="266"/>
        <v/>
      </c>
      <c r="AG788" s="10" t="str">
        <f t="shared" si="267"/>
        <v/>
      </c>
      <c r="AH788" s="10" t="str">
        <f t="shared" si="268"/>
        <v/>
      </c>
      <c r="AI788" s="10" t="str">
        <f t="shared" si="269"/>
        <v/>
      </c>
      <c r="AJ788" s="10" t="str">
        <f t="shared" si="270"/>
        <v/>
      </c>
      <c r="AK788" s="10" t="str">
        <f t="shared" si="271"/>
        <v/>
      </c>
      <c r="AN788" s="10" t="str">
        <f t="shared" si="272"/>
        <v/>
      </c>
      <c r="AO788" s="10" t="str">
        <f t="shared" si="273"/>
        <v/>
      </c>
      <c r="AP788" s="10" t="str">
        <f t="shared" si="274"/>
        <v/>
      </c>
      <c r="AT788" s="10" t="str">
        <f t="shared" si="275"/>
        <v/>
      </c>
      <c r="AU788" s="10" t="str">
        <f t="shared" si="276"/>
        <v/>
      </c>
      <c r="AV788" s="10" t="str">
        <f t="shared" si="277"/>
        <v/>
      </c>
      <c r="AW788" s="10" t="str">
        <f t="shared" si="278"/>
        <v/>
      </c>
      <c r="AX788" s="10" t="str">
        <f t="shared" si="279"/>
        <v/>
      </c>
      <c r="AY788" s="10" t="str">
        <f t="shared" si="281"/>
        <v/>
      </c>
      <c r="AZ788" s="10" t="str">
        <f t="shared" si="280"/>
        <v/>
      </c>
      <c r="BA788" s="10" t="str">
        <f t="shared" si="283"/>
        <v/>
      </c>
      <c r="BB788" s="10" t="str">
        <f>IFERROR(IF(AW788="","",VLOOKUP(AW788,SUSS!R:S,2,FALSE)),AY788*SUSS!$M$2)</f>
        <v/>
      </c>
      <c r="BC788" s="10" t="str">
        <f t="shared" si="282"/>
        <v/>
      </c>
    </row>
    <row r="789" spans="29:55">
      <c r="AC789" s="10" t="str">
        <f t="shared" si="263"/>
        <v/>
      </c>
      <c r="AD789" s="10" t="str">
        <f t="shared" si="264"/>
        <v/>
      </c>
      <c r="AE789" s="10" t="str">
        <f t="shared" si="265"/>
        <v/>
      </c>
      <c r="AF789" s="10" t="str">
        <f t="shared" si="266"/>
        <v/>
      </c>
      <c r="AG789" s="10" t="str">
        <f t="shared" si="267"/>
        <v/>
      </c>
      <c r="AH789" s="10" t="str">
        <f t="shared" si="268"/>
        <v/>
      </c>
      <c r="AI789" s="10" t="str">
        <f t="shared" si="269"/>
        <v/>
      </c>
      <c r="AJ789" s="10" t="str">
        <f t="shared" si="270"/>
        <v/>
      </c>
      <c r="AK789" s="10" t="str">
        <f t="shared" si="271"/>
        <v/>
      </c>
      <c r="AN789" s="10" t="str">
        <f t="shared" si="272"/>
        <v/>
      </c>
      <c r="AO789" s="10" t="str">
        <f t="shared" si="273"/>
        <v/>
      </c>
      <c r="AP789" s="10" t="str">
        <f t="shared" si="274"/>
        <v/>
      </c>
      <c r="AT789" s="10" t="str">
        <f t="shared" si="275"/>
        <v/>
      </c>
      <c r="AU789" s="10" t="str">
        <f t="shared" si="276"/>
        <v/>
      </c>
      <c r="AV789" s="10" t="str">
        <f t="shared" si="277"/>
        <v/>
      </c>
      <c r="AW789" s="10" t="str">
        <f t="shared" si="278"/>
        <v/>
      </c>
      <c r="AX789" s="10" t="str">
        <f t="shared" si="279"/>
        <v/>
      </c>
      <c r="AY789" s="10" t="str">
        <f t="shared" si="281"/>
        <v/>
      </c>
      <c r="AZ789" s="10" t="str">
        <f t="shared" si="280"/>
        <v/>
      </c>
      <c r="BA789" s="10" t="str">
        <f t="shared" si="283"/>
        <v/>
      </c>
      <c r="BB789" s="10" t="str">
        <f>IFERROR(IF(AW789="","",VLOOKUP(AW789,SUSS!R:S,2,FALSE)),AY789*SUSS!$M$2)</f>
        <v/>
      </c>
      <c r="BC789" s="10" t="str">
        <f t="shared" si="282"/>
        <v/>
      </c>
    </row>
    <row r="790" spans="29:55">
      <c r="AC790" s="10" t="str">
        <f t="shared" si="263"/>
        <v/>
      </c>
      <c r="AD790" s="10" t="str">
        <f t="shared" si="264"/>
        <v/>
      </c>
      <c r="AE790" s="10" t="str">
        <f t="shared" si="265"/>
        <v/>
      </c>
      <c r="AF790" s="10" t="str">
        <f t="shared" si="266"/>
        <v/>
      </c>
      <c r="AG790" s="10" t="str">
        <f t="shared" si="267"/>
        <v/>
      </c>
      <c r="AH790" s="10" t="str">
        <f t="shared" si="268"/>
        <v/>
      </c>
      <c r="AI790" s="10" t="str">
        <f t="shared" si="269"/>
        <v/>
      </c>
      <c r="AJ790" s="10" t="str">
        <f t="shared" si="270"/>
        <v/>
      </c>
      <c r="AK790" s="10" t="str">
        <f t="shared" si="271"/>
        <v/>
      </c>
      <c r="AN790" s="10" t="str">
        <f t="shared" si="272"/>
        <v/>
      </c>
      <c r="AO790" s="10" t="str">
        <f t="shared" si="273"/>
        <v/>
      </c>
      <c r="AP790" s="10" t="str">
        <f t="shared" si="274"/>
        <v/>
      </c>
      <c r="AT790" s="10" t="str">
        <f t="shared" si="275"/>
        <v/>
      </c>
      <c r="AU790" s="10" t="str">
        <f t="shared" si="276"/>
        <v/>
      </c>
      <c r="AV790" s="10" t="str">
        <f t="shared" si="277"/>
        <v/>
      </c>
      <c r="AW790" s="10" t="str">
        <f t="shared" si="278"/>
        <v/>
      </c>
      <c r="AX790" s="10" t="str">
        <f t="shared" si="279"/>
        <v/>
      </c>
      <c r="AY790" s="10" t="str">
        <f t="shared" si="281"/>
        <v/>
      </c>
      <c r="AZ790" s="10" t="str">
        <f t="shared" si="280"/>
        <v/>
      </c>
      <c r="BA790" s="10" t="str">
        <f t="shared" si="283"/>
        <v/>
      </c>
      <c r="BB790" s="10" t="str">
        <f>IFERROR(IF(AW790="","",VLOOKUP(AW790,SUSS!R:S,2,FALSE)),AY790*SUSS!$M$2)</f>
        <v/>
      </c>
      <c r="BC790" s="10" t="str">
        <f t="shared" si="282"/>
        <v/>
      </c>
    </row>
    <row r="791" spans="29:55">
      <c r="AC791" s="10" t="str">
        <f t="shared" si="263"/>
        <v/>
      </c>
      <c r="AD791" s="10" t="str">
        <f t="shared" si="264"/>
        <v/>
      </c>
      <c r="AE791" s="10" t="str">
        <f t="shared" si="265"/>
        <v/>
      </c>
      <c r="AF791" s="10" t="str">
        <f t="shared" si="266"/>
        <v/>
      </c>
      <c r="AG791" s="10" t="str">
        <f t="shared" si="267"/>
        <v/>
      </c>
      <c r="AH791" s="10" t="str">
        <f t="shared" si="268"/>
        <v/>
      </c>
      <c r="AI791" s="10" t="str">
        <f t="shared" si="269"/>
        <v/>
      </c>
      <c r="AJ791" s="10" t="str">
        <f t="shared" si="270"/>
        <v/>
      </c>
      <c r="AK791" s="10" t="str">
        <f t="shared" si="271"/>
        <v/>
      </c>
      <c r="AN791" s="10" t="str">
        <f t="shared" si="272"/>
        <v/>
      </c>
      <c r="AO791" s="10" t="str">
        <f t="shared" si="273"/>
        <v/>
      </c>
      <c r="AP791" s="10" t="str">
        <f t="shared" si="274"/>
        <v/>
      </c>
      <c r="AT791" s="10" t="str">
        <f t="shared" si="275"/>
        <v/>
      </c>
      <c r="AU791" s="10" t="str">
        <f t="shared" si="276"/>
        <v/>
      </c>
      <c r="AV791" s="10" t="str">
        <f t="shared" si="277"/>
        <v/>
      </c>
      <c r="AW791" s="10" t="str">
        <f t="shared" si="278"/>
        <v/>
      </c>
      <c r="AX791" s="10" t="str">
        <f t="shared" si="279"/>
        <v/>
      </c>
      <c r="AY791" s="10" t="str">
        <f t="shared" si="281"/>
        <v/>
      </c>
      <c r="AZ791" s="10" t="str">
        <f t="shared" si="280"/>
        <v/>
      </c>
      <c r="BA791" s="10" t="str">
        <f t="shared" si="283"/>
        <v/>
      </c>
      <c r="BB791" s="10" t="str">
        <f>IFERROR(IF(AW791="","",VLOOKUP(AW791,SUSS!R:S,2,FALSE)),AY791*SUSS!$M$2)</f>
        <v/>
      </c>
      <c r="BC791" s="10" t="str">
        <f t="shared" si="282"/>
        <v/>
      </c>
    </row>
    <row r="792" spans="29:55">
      <c r="AC792" s="10" t="str">
        <f t="shared" si="263"/>
        <v/>
      </c>
      <c r="AD792" s="10" t="str">
        <f t="shared" si="264"/>
        <v/>
      </c>
      <c r="AE792" s="10" t="str">
        <f t="shared" si="265"/>
        <v/>
      </c>
      <c r="AF792" s="10" t="str">
        <f t="shared" si="266"/>
        <v/>
      </c>
      <c r="AG792" s="10" t="str">
        <f t="shared" si="267"/>
        <v/>
      </c>
      <c r="AH792" s="10" t="str">
        <f t="shared" si="268"/>
        <v/>
      </c>
      <c r="AI792" s="10" t="str">
        <f t="shared" si="269"/>
        <v/>
      </c>
      <c r="AJ792" s="10" t="str">
        <f t="shared" si="270"/>
        <v/>
      </c>
      <c r="AK792" s="10" t="str">
        <f t="shared" si="271"/>
        <v/>
      </c>
      <c r="AN792" s="10" t="str">
        <f t="shared" si="272"/>
        <v/>
      </c>
      <c r="AO792" s="10" t="str">
        <f t="shared" si="273"/>
        <v/>
      </c>
      <c r="AP792" s="10" t="str">
        <f t="shared" si="274"/>
        <v/>
      </c>
      <c r="AT792" s="10" t="str">
        <f t="shared" si="275"/>
        <v/>
      </c>
      <c r="AU792" s="10" t="str">
        <f t="shared" si="276"/>
        <v/>
      </c>
      <c r="AV792" s="10" t="str">
        <f t="shared" si="277"/>
        <v/>
      </c>
      <c r="AW792" s="10" t="str">
        <f t="shared" si="278"/>
        <v/>
      </c>
      <c r="AX792" s="10" t="str">
        <f t="shared" si="279"/>
        <v/>
      </c>
      <c r="AY792" s="10" t="str">
        <f t="shared" si="281"/>
        <v/>
      </c>
      <c r="AZ792" s="10" t="str">
        <f t="shared" si="280"/>
        <v/>
      </c>
      <c r="BA792" s="10" t="str">
        <f t="shared" si="283"/>
        <v/>
      </c>
      <c r="BB792" s="10" t="str">
        <f>IFERROR(IF(AW792="","",VLOOKUP(AW792,SUSS!R:S,2,FALSE)),AY792*SUSS!$M$2)</f>
        <v/>
      </c>
      <c r="BC792" s="10" t="str">
        <f t="shared" si="282"/>
        <v/>
      </c>
    </row>
    <row r="793" spans="29:55">
      <c r="AC793" s="10" t="str">
        <f t="shared" si="263"/>
        <v/>
      </c>
      <c r="AD793" s="10" t="str">
        <f t="shared" si="264"/>
        <v/>
      </c>
      <c r="AE793" s="10" t="str">
        <f t="shared" si="265"/>
        <v/>
      </c>
      <c r="AF793" s="10" t="str">
        <f t="shared" si="266"/>
        <v/>
      </c>
      <c r="AG793" s="10" t="str">
        <f t="shared" si="267"/>
        <v/>
      </c>
      <c r="AH793" s="10" t="str">
        <f t="shared" si="268"/>
        <v/>
      </c>
      <c r="AI793" s="10" t="str">
        <f t="shared" si="269"/>
        <v/>
      </c>
      <c r="AJ793" s="10" t="str">
        <f t="shared" si="270"/>
        <v/>
      </c>
      <c r="AK793" s="10" t="str">
        <f t="shared" si="271"/>
        <v/>
      </c>
      <c r="AN793" s="10" t="str">
        <f t="shared" si="272"/>
        <v/>
      </c>
      <c r="AO793" s="10" t="str">
        <f t="shared" si="273"/>
        <v/>
      </c>
      <c r="AP793" s="10" t="str">
        <f t="shared" si="274"/>
        <v/>
      </c>
      <c r="AT793" s="10" t="str">
        <f t="shared" si="275"/>
        <v/>
      </c>
      <c r="AU793" s="10" t="str">
        <f t="shared" si="276"/>
        <v/>
      </c>
      <c r="AV793" s="10" t="str">
        <f t="shared" si="277"/>
        <v/>
      </c>
      <c r="AW793" s="10" t="str">
        <f t="shared" si="278"/>
        <v/>
      </c>
      <c r="AX793" s="10" t="str">
        <f t="shared" si="279"/>
        <v/>
      </c>
      <c r="AY793" s="10" t="str">
        <f t="shared" si="281"/>
        <v/>
      </c>
      <c r="AZ793" s="10" t="str">
        <f t="shared" si="280"/>
        <v/>
      </c>
      <c r="BA793" s="10" t="str">
        <f t="shared" si="283"/>
        <v/>
      </c>
      <c r="BB793" s="10" t="str">
        <f>IFERROR(IF(AW793="","",VLOOKUP(AW793,SUSS!R:S,2,FALSE)),AY793*SUSS!$M$2)</f>
        <v/>
      </c>
      <c r="BC793" s="10" t="str">
        <f t="shared" si="282"/>
        <v/>
      </c>
    </row>
    <row r="794" spans="29:55">
      <c r="AC794" s="10" t="str">
        <f t="shared" si="263"/>
        <v/>
      </c>
      <c r="AD794" s="10" t="str">
        <f t="shared" si="264"/>
        <v/>
      </c>
      <c r="AE794" s="10" t="str">
        <f t="shared" si="265"/>
        <v/>
      </c>
      <c r="AF794" s="10" t="str">
        <f t="shared" si="266"/>
        <v/>
      </c>
      <c r="AG794" s="10" t="str">
        <f t="shared" si="267"/>
        <v/>
      </c>
      <c r="AH794" s="10" t="str">
        <f t="shared" si="268"/>
        <v/>
      </c>
      <c r="AI794" s="10" t="str">
        <f t="shared" si="269"/>
        <v/>
      </c>
      <c r="AJ794" s="10" t="str">
        <f t="shared" si="270"/>
        <v/>
      </c>
      <c r="AK794" s="10" t="str">
        <f t="shared" si="271"/>
        <v/>
      </c>
      <c r="AN794" s="10" t="str">
        <f t="shared" si="272"/>
        <v/>
      </c>
      <c r="AO794" s="10" t="str">
        <f t="shared" si="273"/>
        <v/>
      </c>
      <c r="AP794" s="10" t="str">
        <f t="shared" si="274"/>
        <v/>
      </c>
      <c r="AT794" s="10" t="str">
        <f t="shared" si="275"/>
        <v/>
      </c>
      <c r="AU794" s="10" t="str">
        <f t="shared" si="276"/>
        <v/>
      </c>
      <c r="AV794" s="10" t="str">
        <f t="shared" si="277"/>
        <v/>
      </c>
      <c r="AW794" s="10" t="str">
        <f t="shared" si="278"/>
        <v/>
      </c>
      <c r="AX794" s="10" t="str">
        <f t="shared" si="279"/>
        <v/>
      </c>
      <c r="AY794" s="10" t="str">
        <f t="shared" si="281"/>
        <v/>
      </c>
      <c r="AZ794" s="10" t="str">
        <f t="shared" si="280"/>
        <v/>
      </c>
      <c r="BA794" s="10" t="str">
        <f t="shared" si="283"/>
        <v/>
      </c>
      <c r="BB794" s="10" t="str">
        <f>IFERROR(IF(AW794="","",VLOOKUP(AW794,SUSS!R:S,2,FALSE)),AY794*SUSS!$M$2)</f>
        <v/>
      </c>
      <c r="BC794" s="10" t="str">
        <f t="shared" si="282"/>
        <v/>
      </c>
    </row>
    <row r="795" spans="29:55">
      <c r="AC795" s="10" t="str">
        <f t="shared" si="263"/>
        <v/>
      </c>
      <c r="AD795" s="10" t="str">
        <f t="shared" si="264"/>
        <v/>
      </c>
      <c r="AE795" s="10" t="str">
        <f t="shared" si="265"/>
        <v/>
      </c>
      <c r="AF795" s="10" t="str">
        <f t="shared" si="266"/>
        <v/>
      </c>
      <c r="AG795" s="10" t="str">
        <f t="shared" si="267"/>
        <v/>
      </c>
      <c r="AH795" s="10" t="str">
        <f t="shared" si="268"/>
        <v/>
      </c>
      <c r="AI795" s="10" t="str">
        <f t="shared" si="269"/>
        <v/>
      </c>
      <c r="AJ795" s="10" t="str">
        <f t="shared" si="270"/>
        <v/>
      </c>
      <c r="AK795" s="10" t="str">
        <f t="shared" si="271"/>
        <v/>
      </c>
      <c r="AN795" s="10" t="str">
        <f t="shared" si="272"/>
        <v/>
      </c>
      <c r="AO795" s="10" t="str">
        <f t="shared" si="273"/>
        <v/>
      </c>
      <c r="AP795" s="10" t="str">
        <f t="shared" si="274"/>
        <v/>
      </c>
      <c r="AT795" s="10" t="str">
        <f t="shared" si="275"/>
        <v/>
      </c>
      <c r="AU795" s="10" t="str">
        <f t="shared" si="276"/>
        <v/>
      </c>
      <c r="AV795" s="10" t="str">
        <f t="shared" si="277"/>
        <v/>
      </c>
      <c r="AW795" s="10" t="str">
        <f t="shared" si="278"/>
        <v/>
      </c>
      <c r="AX795" s="10" t="str">
        <f t="shared" si="279"/>
        <v/>
      </c>
      <c r="AY795" s="10" t="str">
        <f t="shared" si="281"/>
        <v/>
      </c>
      <c r="AZ795" s="10" t="str">
        <f t="shared" si="280"/>
        <v/>
      </c>
      <c r="BA795" s="10" t="str">
        <f t="shared" si="283"/>
        <v/>
      </c>
      <c r="BB795" s="10" t="str">
        <f>IFERROR(IF(AW795="","",VLOOKUP(AW795,SUSS!R:S,2,FALSE)),AY795*SUSS!$M$2)</f>
        <v/>
      </c>
      <c r="BC795" s="10" t="str">
        <f t="shared" si="282"/>
        <v/>
      </c>
    </row>
    <row r="796" spans="29:55">
      <c r="AC796" s="10" t="str">
        <f t="shared" si="263"/>
        <v/>
      </c>
      <c r="AD796" s="10" t="str">
        <f t="shared" si="264"/>
        <v/>
      </c>
      <c r="AE796" s="10" t="str">
        <f t="shared" si="265"/>
        <v/>
      </c>
      <c r="AF796" s="10" t="str">
        <f t="shared" si="266"/>
        <v/>
      </c>
      <c r="AG796" s="10" t="str">
        <f t="shared" si="267"/>
        <v/>
      </c>
      <c r="AH796" s="10" t="str">
        <f t="shared" si="268"/>
        <v/>
      </c>
      <c r="AI796" s="10" t="str">
        <f t="shared" si="269"/>
        <v/>
      </c>
      <c r="AJ796" s="10" t="str">
        <f t="shared" si="270"/>
        <v/>
      </c>
      <c r="AK796" s="10" t="str">
        <f t="shared" si="271"/>
        <v/>
      </c>
      <c r="AN796" s="10" t="str">
        <f t="shared" si="272"/>
        <v/>
      </c>
      <c r="AO796" s="10" t="str">
        <f t="shared" si="273"/>
        <v/>
      </c>
      <c r="AP796" s="10" t="str">
        <f t="shared" si="274"/>
        <v/>
      </c>
      <c r="AT796" s="10" t="str">
        <f t="shared" si="275"/>
        <v/>
      </c>
      <c r="AU796" s="10" t="str">
        <f t="shared" si="276"/>
        <v/>
      </c>
      <c r="AV796" s="10" t="str">
        <f t="shared" si="277"/>
        <v/>
      </c>
      <c r="AW796" s="10" t="str">
        <f t="shared" si="278"/>
        <v/>
      </c>
      <c r="AX796" s="10" t="str">
        <f t="shared" si="279"/>
        <v/>
      </c>
      <c r="AY796" s="10" t="str">
        <f t="shared" si="281"/>
        <v/>
      </c>
      <c r="AZ796" s="10" t="str">
        <f t="shared" si="280"/>
        <v/>
      </c>
      <c r="BA796" s="10" t="str">
        <f t="shared" si="283"/>
        <v/>
      </c>
      <c r="BB796" s="10" t="str">
        <f>IFERROR(IF(AW796="","",VLOOKUP(AW796,SUSS!R:S,2,FALSE)),AY796*SUSS!$M$2)</f>
        <v/>
      </c>
      <c r="BC796" s="10" t="str">
        <f t="shared" si="282"/>
        <v/>
      </c>
    </row>
    <row r="797" spans="29:55">
      <c r="AC797" s="10" t="str">
        <f t="shared" si="263"/>
        <v/>
      </c>
      <c r="AD797" s="10" t="str">
        <f t="shared" si="264"/>
        <v/>
      </c>
      <c r="AE797" s="10" t="str">
        <f t="shared" si="265"/>
        <v/>
      </c>
      <c r="AF797" s="10" t="str">
        <f t="shared" si="266"/>
        <v/>
      </c>
      <c r="AG797" s="10" t="str">
        <f t="shared" si="267"/>
        <v/>
      </c>
      <c r="AH797" s="10" t="str">
        <f t="shared" si="268"/>
        <v/>
      </c>
      <c r="AI797" s="10" t="str">
        <f t="shared" si="269"/>
        <v/>
      </c>
      <c r="AJ797" s="10" t="str">
        <f t="shared" si="270"/>
        <v/>
      </c>
      <c r="AK797" s="10" t="str">
        <f t="shared" si="271"/>
        <v/>
      </c>
      <c r="AN797" s="10" t="str">
        <f t="shared" si="272"/>
        <v/>
      </c>
      <c r="AO797" s="10" t="str">
        <f t="shared" si="273"/>
        <v/>
      </c>
      <c r="AP797" s="10" t="str">
        <f t="shared" si="274"/>
        <v/>
      </c>
      <c r="AT797" s="10" t="str">
        <f t="shared" si="275"/>
        <v/>
      </c>
      <c r="AU797" s="10" t="str">
        <f t="shared" si="276"/>
        <v/>
      </c>
      <c r="AV797" s="10" t="str">
        <f t="shared" si="277"/>
        <v/>
      </c>
      <c r="AW797" s="10" t="str">
        <f t="shared" si="278"/>
        <v/>
      </c>
      <c r="AX797" s="10" t="str">
        <f t="shared" si="279"/>
        <v/>
      </c>
      <c r="AY797" s="10" t="str">
        <f t="shared" si="281"/>
        <v/>
      </c>
      <c r="AZ797" s="10" t="str">
        <f t="shared" si="280"/>
        <v/>
      </c>
      <c r="BA797" s="10" t="str">
        <f t="shared" si="283"/>
        <v/>
      </c>
      <c r="BB797" s="10" t="str">
        <f>IFERROR(IF(AW797="","",VLOOKUP(AW797,SUSS!R:S,2,FALSE)),AY797*SUSS!$M$2)</f>
        <v/>
      </c>
      <c r="BC797" s="10" t="str">
        <f t="shared" si="282"/>
        <v/>
      </c>
    </row>
    <row r="798" spans="29:55">
      <c r="AC798" s="10" t="str">
        <f t="shared" ref="AC798:AC861" si="284">IF($E798=$AD$1,IF($G798=$AE$1,A798,""),"")</f>
        <v/>
      </c>
      <c r="AD798" s="10" t="str">
        <f t="shared" ref="AD798:AD861" si="285">IF($E798=$AD$1,IF($G798=$AE$1,E798,""),"")</f>
        <v/>
      </c>
      <c r="AE798" s="10" t="str">
        <f t="shared" ref="AE798:AE861" si="286">IF($E798=$AD$1,IF($G798=$AE$1,F798,""),"")</f>
        <v/>
      </c>
      <c r="AF798" s="10" t="str">
        <f t="shared" ref="AF798:AF861" si="287">IF($E798=$AD$1,IF($G798=$AE$1,G798,""),"")</f>
        <v/>
      </c>
      <c r="AG798" s="10" t="str">
        <f t="shared" ref="AG798:AG861" si="288">IF($E798=$AD$1,IF($G798=$AE$1,I798,""),"")</f>
        <v/>
      </c>
      <c r="AH798" s="10" t="str">
        <f t="shared" ref="AH798:AH861" si="289">IF($E798=$AD$1,IF($G798=$AE$1,J798,""),"")</f>
        <v/>
      </c>
      <c r="AI798" s="10" t="str">
        <f t="shared" ref="AI798:AI861" si="290">IF($E798=$AD$1,IF($G798=$AE$1,K798,""),"")</f>
        <v/>
      </c>
      <c r="AJ798" s="10" t="str">
        <f t="shared" ref="AJ798:AJ861" si="291">IF($E798=$AD$1,IF($G798=$AE$1,B798,""),"")</f>
        <v/>
      </c>
      <c r="AK798" s="10" t="str">
        <f t="shared" ref="AK798:AK861" si="292">IF($E798=$AD$1,IF($G798=$AE$1,C798,""),"")</f>
        <v/>
      </c>
      <c r="AN798" s="10" t="str">
        <f t="shared" ref="AN798:AN861" si="293">LEFT(AO798,7)</f>
        <v/>
      </c>
      <c r="AO798" s="10" t="str">
        <f t="shared" ref="AO798:AO861" si="294">IF(AF798=$AE$1,AJ798&amp;"/"&amp;AK798&amp;" "&amp;AD798,"")</f>
        <v/>
      </c>
      <c r="AP798" s="10" t="str">
        <f t="shared" ref="AP798:AP861" si="295">IF(AO798&lt;&gt;"",AI798,"")</f>
        <v/>
      </c>
      <c r="AT798" s="10" t="str">
        <f t="shared" ref="AT798:AT861" si="296">IF($Q798=$AD$1,N798,"")</f>
        <v/>
      </c>
      <c r="AU798" s="10" t="str">
        <f t="shared" ref="AU798:AU861" si="297">IF($Q798=$AD$1,O798,"")</f>
        <v/>
      </c>
      <c r="AV798" s="10" t="str">
        <f t="shared" ref="AV798:AV861" si="298">IF($Q798=$AD$1,P798,"")</f>
        <v/>
      </c>
      <c r="AW798" s="10" t="str">
        <f t="shared" ref="AW798:AW861" si="299">IF($Q798=$AD$1,T798,"")</f>
        <v/>
      </c>
      <c r="AX798" s="10" t="str">
        <f t="shared" ref="AX798:AX861" si="300">IF(AW798&lt;&gt;"",AW798&amp;" "&amp;$AD$1,"")</f>
        <v/>
      </c>
      <c r="AY798" s="10" t="str">
        <f t="shared" si="281"/>
        <v/>
      </c>
      <c r="AZ798" s="10" t="str">
        <f t="shared" ref="AZ798:AZ861" si="301">IF(AY798="","",AV798/AY798)</f>
        <v/>
      </c>
      <c r="BA798" s="10" t="str">
        <f t="shared" si="283"/>
        <v/>
      </c>
      <c r="BB798" s="10" t="str">
        <f>IFERROR(IF(AW798="","",VLOOKUP(AW798,SUSS!R:S,2,FALSE)),AY798*SUSS!$M$2)</f>
        <v/>
      </c>
      <c r="BC798" s="10" t="str">
        <f t="shared" si="282"/>
        <v/>
      </c>
    </row>
    <row r="799" spans="29:55">
      <c r="AC799" s="10" t="str">
        <f t="shared" si="284"/>
        <v/>
      </c>
      <c r="AD799" s="10" t="str">
        <f t="shared" si="285"/>
        <v/>
      </c>
      <c r="AE799" s="10" t="str">
        <f t="shared" si="286"/>
        <v/>
      </c>
      <c r="AF799" s="10" t="str">
        <f t="shared" si="287"/>
        <v/>
      </c>
      <c r="AG799" s="10" t="str">
        <f t="shared" si="288"/>
        <v/>
      </c>
      <c r="AH799" s="10" t="str">
        <f t="shared" si="289"/>
        <v/>
      </c>
      <c r="AI799" s="10" t="str">
        <f t="shared" si="290"/>
        <v/>
      </c>
      <c r="AJ799" s="10" t="str">
        <f t="shared" si="291"/>
        <v/>
      </c>
      <c r="AK799" s="10" t="str">
        <f t="shared" si="292"/>
        <v/>
      </c>
      <c r="AN799" s="10" t="str">
        <f t="shared" si="293"/>
        <v/>
      </c>
      <c r="AO799" s="10" t="str">
        <f t="shared" si="294"/>
        <v/>
      </c>
      <c r="AP799" s="10" t="str">
        <f t="shared" si="295"/>
        <v/>
      </c>
      <c r="AT799" s="10" t="str">
        <f t="shared" si="296"/>
        <v/>
      </c>
      <c r="AU799" s="10" t="str">
        <f t="shared" si="297"/>
        <v/>
      </c>
      <c r="AV799" s="10" t="str">
        <f t="shared" si="298"/>
        <v/>
      </c>
      <c r="AW799" s="10" t="str">
        <f t="shared" si="299"/>
        <v/>
      </c>
      <c r="AX799" s="10" t="str">
        <f t="shared" si="300"/>
        <v/>
      </c>
      <c r="AY799" s="10" t="str">
        <f t="shared" si="281"/>
        <v/>
      </c>
      <c r="AZ799" s="10" t="str">
        <f t="shared" si="301"/>
        <v/>
      </c>
      <c r="BA799" s="10" t="str">
        <f t="shared" si="283"/>
        <v/>
      </c>
      <c r="BB799" s="10" t="str">
        <f>IFERROR(IF(AW799="","",VLOOKUP(AW799,SUSS!R:S,2,FALSE)),AY799*SUSS!$M$2)</f>
        <v/>
      </c>
      <c r="BC799" s="10" t="str">
        <f t="shared" si="282"/>
        <v/>
      </c>
    </row>
    <row r="800" spans="29:55">
      <c r="AC800" s="10" t="str">
        <f t="shared" si="284"/>
        <v/>
      </c>
      <c r="AD800" s="10" t="str">
        <f t="shared" si="285"/>
        <v/>
      </c>
      <c r="AE800" s="10" t="str">
        <f t="shared" si="286"/>
        <v/>
      </c>
      <c r="AF800" s="10" t="str">
        <f t="shared" si="287"/>
        <v/>
      </c>
      <c r="AG800" s="10" t="str">
        <f t="shared" si="288"/>
        <v/>
      </c>
      <c r="AH800" s="10" t="str">
        <f t="shared" si="289"/>
        <v/>
      </c>
      <c r="AI800" s="10" t="str">
        <f t="shared" si="290"/>
        <v/>
      </c>
      <c r="AJ800" s="10" t="str">
        <f t="shared" si="291"/>
        <v/>
      </c>
      <c r="AK800" s="10" t="str">
        <f t="shared" si="292"/>
        <v/>
      </c>
      <c r="AN800" s="10" t="str">
        <f t="shared" si="293"/>
        <v/>
      </c>
      <c r="AO800" s="10" t="str">
        <f t="shared" si="294"/>
        <v/>
      </c>
      <c r="AP800" s="10" t="str">
        <f t="shared" si="295"/>
        <v/>
      </c>
      <c r="AT800" s="10" t="str">
        <f t="shared" si="296"/>
        <v/>
      </c>
      <c r="AU800" s="10" t="str">
        <f t="shared" si="297"/>
        <v/>
      </c>
      <c r="AV800" s="10" t="str">
        <f t="shared" si="298"/>
        <v/>
      </c>
      <c r="AW800" s="10" t="str">
        <f t="shared" si="299"/>
        <v/>
      </c>
      <c r="AX800" s="10" t="str">
        <f t="shared" si="300"/>
        <v/>
      </c>
      <c r="AY800" s="10" t="str">
        <f t="shared" si="281"/>
        <v/>
      </c>
      <c r="AZ800" s="10" t="str">
        <f t="shared" si="301"/>
        <v/>
      </c>
      <c r="BA800" s="10" t="str">
        <f t="shared" si="283"/>
        <v/>
      </c>
      <c r="BB800" s="10" t="str">
        <f>IFERROR(IF(AW800="","",VLOOKUP(AW800,SUSS!R:S,2,FALSE)),AY800*SUSS!$M$2)</f>
        <v/>
      </c>
      <c r="BC800" s="10" t="str">
        <f t="shared" si="282"/>
        <v/>
      </c>
    </row>
    <row r="801" spans="29:55">
      <c r="AC801" s="10" t="str">
        <f t="shared" si="284"/>
        <v/>
      </c>
      <c r="AD801" s="10" t="str">
        <f t="shared" si="285"/>
        <v/>
      </c>
      <c r="AE801" s="10" t="str">
        <f t="shared" si="286"/>
        <v/>
      </c>
      <c r="AF801" s="10" t="str">
        <f t="shared" si="287"/>
        <v/>
      </c>
      <c r="AG801" s="10" t="str">
        <f t="shared" si="288"/>
        <v/>
      </c>
      <c r="AH801" s="10" t="str">
        <f t="shared" si="289"/>
        <v/>
      </c>
      <c r="AI801" s="10" t="str">
        <f t="shared" si="290"/>
        <v/>
      </c>
      <c r="AJ801" s="10" t="str">
        <f t="shared" si="291"/>
        <v/>
      </c>
      <c r="AK801" s="10" t="str">
        <f t="shared" si="292"/>
        <v/>
      </c>
      <c r="AN801" s="10" t="str">
        <f t="shared" si="293"/>
        <v/>
      </c>
      <c r="AO801" s="10" t="str">
        <f t="shared" si="294"/>
        <v/>
      </c>
      <c r="AP801" s="10" t="str">
        <f t="shared" si="295"/>
        <v/>
      </c>
      <c r="AT801" s="10" t="str">
        <f t="shared" si="296"/>
        <v/>
      </c>
      <c r="AU801" s="10" t="str">
        <f t="shared" si="297"/>
        <v/>
      </c>
      <c r="AV801" s="10" t="str">
        <f t="shared" si="298"/>
        <v/>
      </c>
      <c r="AW801" s="10" t="str">
        <f t="shared" si="299"/>
        <v/>
      </c>
      <c r="AX801" s="10" t="str">
        <f t="shared" si="300"/>
        <v/>
      </c>
      <c r="AY801" s="10" t="str">
        <f t="shared" si="281"/>
        <v/>
      </c>
      <c r="AZ801" s="10" t="str">
        <f t="shared" si="301"/>
        <v/>
      </c>
      <c r="BA801" s="10" t="str">
        <f t="shared" si="283"/>
        <v/>
      </c>
      <c r="BB801" s="10" t="str">
        <f>IFERROR(IF(AW801="","",VLOOKUP(AW801,SUSS!R:S,2,FALSE)),AY801*SUSS!$M$2)</f>
        <v/>
      </c>
      <c r="BC801" s="10" t="str">
        <f t="shared" si="282"/>
        <v/>
      </c>
    </row>
    <row r="802" spans="29:55">
      <c r="AC802" s="10" t="str">
        <f t="shared" si="284"/>
        <v/>
      </c>
      <c r="AD802" s="10" t="str">
        <f t="shared" si="285"/>
        <v/>
      </c>
      <c r="AE802" s="10" t="str">
        <f t="shared" si="286"/>
        <v/>
      </c>
      <c r="AF802" s="10" t="str">
        <f t="shared" si="287"/>
        <v/>
      </c>
      <c r="AG802" s="10" t="str">
        <f t="shared" si="288"/>
        <v/>
      </c>
      <c r="AH802" s="10" t="str">
        <f t="shared" si="289"/>
        <v/>
      </c>
      <c r="AI802" s="10" t="str">
        <f t="shared" si="290"/>
        <v/>
      </c>
      <c r="AJ802" s="10" t="str">
        <f t="shared" si="291"/>
        <v/>
      </c>
      <c r="AK802" s="10" t="str">
        <f t="shared" si="292"/>
        <v/>
      </c>
      <c r="AN802" s="10" t="str">
        <f t="shared" si="293"/>
        <v/>
      </c>
      <c r="AO802" s="10" t="str">
        <f t="shared" si="294"/>
        <v/>
      </c>
      <c r="AP802" s="10" t="str">
        <f t="shared" si="295"/>
        <v/>
      </c>
      <c r="AT802" s="10" t="str">
        <f t="shared" si="296"/>
        <v/>
      </c>
      <c r="AU802" s="10" t="str">
        <f t="shared" si="297"/>
        <v/>
      </c>
      <c r="AV802" s="10" t="str">
        <f t="shared" si="298"/>
        <v/>
      </c>
      <c r="AW802" s="10" t="str">
        <f t="shared" si="299"/>
        <v/>
      </c>
      <c r="AX802" s="10" t="str">
        <f t="shared" si="300"/>
        <v/>
      </c>
      <c r="AY802" s="10" t="str">
        <f t="shared" si="281"/>
        <v/>
      </c>
      <c r="AZ802" s="10" t="str">
        <f t="shared" si="301"/>
        <v/>
      </c>
      <c r="BA802" s="10" t="str">
        <f t="shared" si="283"/>
        <v/>
      </c>
      <c r="BB802" s="10" t="str">
        <f>IFERROR(IF(AW802="","",VLOOKUP(AW802,SUSS!R:S,2,FALSE)),AY802*SUSS!$M$2)</f>
        <v/>
      </c>
      <c r="BC802" s="10" t="str">
        <f t="shared" si="282"/>
        <v/>
      </c>
    </row>
    <row r="803" spans="29:55">
      <c r="AC803" s="10" t="str">
        <f t="shared" si="284"/>
        <v/>
      </c>
      <c r="AD803" s="10" t="str">
        <f t="shared" si="285"/>
        <v/>
      </c>
      <c r="AE803" s="10" t="str">
        <f t="shared" si="286"/>
        <v/>
      </c>
      <c r="AF803" s="10" t="str">
        <f t="shared" si="287"/>
        <v/>
      </c>
      <c r="AG803" s="10" t="str">
        <f t="shared" si="288"/>
        <v/>
      </c>
      <c r="AH803" s="10" t="str">
        <f t="shared" si="289"/>
        <v/>
      </c>
      <c r="AI803" s="10" t="str">
        <f t="shared" si="290"/>
        <v/>
      </c>
      <c r="AJ803" s="10" t="str">
        <f t="shared" si="291"/>
        <v/>
      </c>
      <c r="AK803" s="10" t="str">
        <f t="shared" si="292"/>
        <v/>
      </c>
      <c r="AN803" s="10" t="str">
        <f t="shared" si="293"/>
        <v/>
      </c>
      <c r="AO803" s="10" t="str">
        <f t="shared" si="294"/>
        <v/>
      </c>
      <c r="AP803" s="10" t="str">
        <f t="shared" si="295"/>
        <v/>
      </c>
      <c r="AT803" s="10" t="str">
        <f t="shared" si="296"/>
        <v/>
      </c>
      <c r="AU803" s="10" t="str">
        <f t="shared" si="297"/>
        <v/>
      </c>
      <c r="AV803" s="10" t="str">
        <f t="shared" si="298"/>
        <v/>
      </c>
      <c r="AW803" s="10" t="str">
        <f t="shared" si="299"/>
        <v/>
      </c>
      <c r="AX803" s="10" t="str">
        <f t="shared" si="300"/>
        <v/>
      </c>
      <c r="AY803" s="10" t="str">
        <f t="shared" si="281"/>
        <v/>
      </c>
      <c r="AZ803" s="10" t="str">
        <f t="shared" si="301"/>
        <v/>
      </c>
      <c r="BA803" s="10" t="str">
        <f t="shared" si="283"/>
        <v/>
      </c>
      <c r="BB803" s="10" t="str">
        <f>IFERROR(IF(AW803="","",VLOOKUP(AW803,SUSS!R:S,2,FALSE)),AY803*SUSS!$M$2)</f>
        <v/>
      </c>
      <c r="BC803" s="10" t="str">
        <f t="shared" si="282"/>
        <v/>
      </c>
    </row>
    <row r="804" spans="29:55">
      <c r="AC804" s="10" t="str">
        <f t="shared" si="284"/>
        <v/>
      </c>
      <c r="AD804" s="10" t="str">
        <f t="shared" si="285"/>
        <v/>
      </c>
      <c r="AE804" s="10" t="str">
        <f t="shared" si="286"/>
        <v/>
      </c>
      <c r="AF804" s="10" t="str">
        <f t="shared" si="287"/>
        <v/>
      </c>
      <c r="AG804" s="10" t="str">
        <f t="shared" si="288"/>
        <v/>
      </c>
      <c r="AH804" s="10" t="str">
        <f t="shared" si="289"/>
        <v/>
      </c>
      <c r="AI804" s="10" t="str">
        <f t="shared" si="290"/>
        <v/>
      </c>
      <c r="AJ804" s="10" t="str">
        <f t="shared" si="291"/>
        <v/>
      </c>
      <c r="AK804" s="10" t="str">
        <f t="shared" si="292"/>
        <v/>
      </c>
      <c r="AN804" s="10" t="str">
        <f t="shared" si="293"/>
        <v/>
      </c>
      <c r="AO804" s="10" t="str">
        <f t="shared" si="294"/>
        <v/>
      </c>
      <c r="AP804" s="10" t="str">
        <f t="shared" si="295"/>
        <v/>
      </c>
      <c r="AT804" s="10" t="str">
        <f t="shared" si="296"/>
        <v/>
      </c>
      <c r="AU804" s="10" t="str">
        <f t="shared" si="297"/>
        <v/>
      </c>
      <c r="AV804" s="10" t="str">
        <f t="shared" si="298"/>
        <v/>
      </c>
      <c r="AW804" s="10" t="str">
        <f t="shared" si="299"/>
        <v/>
      </c>
      <c r="AX804" s="10" t="str">
        <f t="shared" si="300"/>
        <v/>
      </c>
      <c r="AY804" s="10" t="str">
        <f t="shared" si="281"/>
        <v/>
      </c>
      <c r="AZ804" s="10" t="str">
        <f t="shared" si="301"/>
        <v/>
      </c>
      <c r="BA804" s="10" t="str">
        <f t="shared" si="283"/>
        <v/>
      </c>
      <c r="BB804" s="10" t="str">
        <f>IFERROR(IF(AW804="","",VLOOKUP(AW804,SUSS!R:S,2,FALSE)),AY804*SUSS!$M$2)</f>
        <v/>
      </c>
      <c r="BC804" s="10" t="str">
        <f t="shared" si="282"/>
        <v/>
      </c>
    </row>
    <row r="805" spans="29:55">
      <c r="AC805" s="10" t="str">
        <f t="shared" si="284"/>
        <v/>
      </c>
      <c r="AD805" s="10" t="str">
        <f t="shared" si="285"/>
        <v/>
      </c>
      <c r="AE805" s="10" t="str">
        <f t="shared" si="286"/>
        <v/>
      </c>
      <c r="AF805" s="10" t="str">
        <f t="shared" si="287"/>
        <v/>
      </c>
      <c r="AG805" s="10" t="str">
        <f t="shared" si="288"/>
        <v/>
      </c>
      <c r="AH805" s="10" t="str">
        <f t="shared" si="289"/>
        <v/>
      </c>
      <c r="AI805" s="10" t="str">
        <f t="shared" si="290"/>
        <v/>
      </c>
      <c r="AJ805" s="10" t="str">
        <f t="shared" si="291"/>
        <v/>
      </c>
      <c r="AK805" s="10" t="str">
        <f t="shared" si="292"/>
        <v/>
      </c>
      <c r="AN805" s="10" t="str">
        <f t="shared" si="293"/>
        <v/>
      </c>
      <c r="AO805" s="10" t="str">
        <f t="shared" si="294"/>
        <v/>
      </c>
      <c r="AP805" s="10" t="str">
        <f t="shared" si="295"/>
        <v/>
      </c>
      <c r="AT805" s="10" t="str">
        <f t="shared" si="296"/>
        <v/>
      </c>
      <c r="AU805" s="10" t="str">
        <f t="shared" si="297"/>
        <v/>
      </c>
      <c r="AV805" s="10" t="str">
        <f t="shared" si="298"/>
        <v/>
      </c>
      <c r="AW805" s="10" t="str">
        <f t="shared" si="299"/>
        <v/>
      </c>
      <c r="AX805" s="10" t="str">
        <f t="shared" si="300"/>
        <v/>
      </c>
      <c r="AY805" s="10" t="str">
        <f t="shared" si="281"/>
        <v/>
      </c>
      <c r="AZ805" s="10" t="str">
        <f t="shared" si="301"/>
        <v/>
      </c>
      <c r="BA805" s="10" t="str">
        <f t="shared" si="283"/>
        <v/>
      </c>
      <c r="BB805" s="10" t="str">
        <f>IFERROR(IF(AW805="","",VLOOKUP(AW805,SUSS!R:S,2,FALSE)),AY805*SUSS!$M$2)</f>
        <v/>
      </c>
      <c r="BC805" s="10" t="str">
        <f t="shared" si="282"/>
        <v/>
      </c>
    </row>
    <row r="806" spans="29:55">
      <c r="AC806" s="10" t="str">
        <f t="shared" si="284"/>
        <v/>
      </c>
      <c r="AD806" s="10" t="str">
        <f t="shared" si="285"/>
        <v/>
      </c>
      <c r="AE806" s="10" t="str">
        <f t="shared" si="286"/>
        <v/>
      </c>
      <c r="AF806" s="10" t="str">
        <f t="shared" si="287"/>
        <v/>
      </c>
      <c r="AG806" s="10" t="str">
        <f t="shared" si="288"/>
        <v/>
      </c>
      <c r="AH806" s="10" t="str">
        <f t="shared" si="289"/>
        <v/>
      </c>
      <c r="AI806" s="10" t="str">
        <f t="shared" si="290"/>
        <v/>
      </c>
      <c r="AJ806" s="10" t="str">
        <f t="shared" si="291"/>
        <v/>
      </c>
      <c r="AK806" s="10" t="str">
        <f t="shared" si="292"/>
        <v/>
      </c>
      <c r="AN806" s="10" t="str">
        <f t="shared" si="293"/>
        <v/>
      </c>
      <c r="AO806" s="10" t="str">
        <f t="shared" si="294"/>
        <v/>
      </c>
      <c r="AP806" s="10" t="str">
        <f t="shared" si="295"/>
        <v/>
      </c>
      <c r="AT806" s="10" t="str">
        <f t="shared" si="296"/>
        <v/>
      </c>
      <c r="AU806" s="10" t="str">
        <f t="shared" si="297"/>
        <v/>
      </c>
      <c r="AV806" s="10" t="str">
        <f t="shared" si="298"/>
        <v/>
      </c>
      <c r="AW806" s="10" t="str">
        <f t="shared" si="299"/>
        <v/>
      </c>
      <c r="AX806" s="10" t="str">
        <f t="shared" si="300"/>
        <v/>
      </c>
      <c r="AY806" s="10" t="str">
        <f t="shared" si="281"/>
        <v/>
      </c>
      <c r="AZ806" s="10" t="str">
        <f t="shared" si="301"/>
        <v/>
      </c>
      <c r="BA806" s="10" t="str">
        <f t="shared" si="283"/>
        <v/>
      </c>
      <c r="BB806" s="10" t="str">
        <f>IFERROR(IF(AW806="","",VLOOKUP(AW806,SUSS!R:S,2,FALSE)),AY806*SUSS!$M$2)</f>
        <v/>
      </c>
      <c r="BC806" s="10" t="str">
        <f t="shared" si="282"/>
        <v/>
      </c>
    </row>
    <row r="807" spans="29:55">
      <c r="AC807" s="10" t="str">
        <f t="shared" si="284"/>
        <v/>
      </c>
      <c r="AD807" s="10" t="str">
        <f t="shared" si="285"/>
        <v/>
      </c>
      <c r="AE807" s="10" t="str">
        <f t="shared" si="286"/>
        <v/>
      </c>
      <c r="AF807" s="10" t="str">
        <f t="shared" si="287"/>
        <v/>
      </c>
      <c r="AG807" s="10" t="str">
        <f t="shared" si="288"/>
        <v/>
      </c>
      <c r="AH807" s="10" t="str">
        <f t="shared" si="289"/>
        <v/>
      </c>
      <c r="AI807" s="10" t="str">
        <f t="shared" si="290"/>
        <v/>
      </c>
      <c r="AJ807" s="10" t="str">
        <f t="shared" si="291"/>
        <v/>
      </c>
      <c r="AK807" s="10" t="str">
        <f t="shared" si="292"/>
        <v/>
      </c>
      <c r="AN807" s="10" t="str">
        <f t="shared" si="293"/>
        <v/>
      </c>
      <c r="AO807" s="10" t="str">
        <f t="shared" si="294"/>
        <v/>
      </c>
      <c r="AP807" s="10" t="str">
        <f t="shared" si="295"/>
        <v/>
      </c>
      <c r="AT807" s="10" t="str">
        <f t="shared" si="296"/>
        <v/>
      </c>
      <c r="AU807" s="10" t="str">
        <f t="shared" si="297"/>
        <v/>
      </c>
      <c r="AV807" s="10" t="str">
        <f t="shared" si="298"/>
        <v/>
      </c>
      <c r="AW807" s="10" t="str">
        <f t="shared" si="299"/>
        <v/>
      </c>
      <c r="AX807" s="10" t="str">
        <f t="shared" si="300"/>
        <v/>
      </c>
      <c r="AY807" s="10" t="str">
        <f t="shared" si="281"/>
        <v/>
      </c>
      <c r="AZ807" s="10" t="str">
        <f t="shared" si="301"/>
        <v/>
      </c>
      <c r="BA807" s="10" t="str">
        <f t="shared" si="283"/>
        <v/>
      </c>
      <c r="BB807" s="10" t="str">
        <f>IFERROR(IF(AW807="","",VLOOKUP(AW807,SUSS!R:S,2,FALSE)),AY807*SUSS!$M$2)</f>
        <v/>
      </c>
      <c r="BC807" s="10" t="str">
        <f t="shared" si="282"/>
        <v/>
      </c>
    </row>
    <row r="808" spans="29:55">
      <c r="AC808" s="10" t="str">
        <f t="shared" si="284"/>
        <v/>
      </c>
      <c r="AD808" s="10" t="str">
        <f t="shared" si="285"/>
        <v/>
      </c>
      <c r="AE808" s="10" t="str">
        <f t="shared" si="286"/>
        <v/>
      </c>
      <c r="AF808" s="10" t="str">
        <f t="shared" si="287"/>
        <v/>
      </c>
      <c r="AG808" s="10" t="str">
        <f t="shared" si="288"/>
        <v/>
      </c>
      <c r="AH808" s="10" t="str">
        <f t="shared" si="289"/>
        <v/>
      </c>
      <c r="AI808" s="10" t="str">
        <f t="shared" si="290"/>
        <v/>
      </c>
      <c r="AJ808" s="10" t="str">
        <f t="shared" si="291"/>
        <v/>
      </c>
      <c r="AK808" s="10" t="str">
        <f t="shared" si="292"/>
        <v/>
      </c>
      <c r="AN808" s="10" t="str">
        <f t="shared" si="293"/>
        <v/>
      </c>
      <c r="AO808" s="10" t="str">
        <f t="shared" si="294"/>
        <v/>
      </c>
      <c r="AP808" s="10" t="str">
        <f t="shared" si="295"/>
        <v/>
      </c>
      <c r="AT808" s="10" t="str">
        <f t="shared" si="296"/>
        <v/>
      </c>
      <c r="AU808" s="10" t="str">
        <f t="shared" si="297"/>
        <v/>
      </c>
      <c r="AV808" s="10" t="str">
        <f t="shared" si="298"/>
        <v/>
      </c>
      <c r="AW808" s="10" t="str">
        <f t="shared" si="299"/>
        <v/>
      </c>
      <c r="AX808" s="10" t="str">
        <f t="shared" si="300"/>
        <v/>
      </c>
      <c r="AY808" s="10" t="str">
        <f t="shared" si="281"/>
        <v/>
      </c>
      <c r="AZ808" s="10" t="str">
        <f t="shared" si="301"/>
        <v/>
      </c>
      <c r="BA808" s="10" t="str">
        <f t="shared" si="283"/>
        <v/>
      </c>
      <c r="BB808" s="10" t="str">
        <f>IFERROR(IF(AW808="","",VLOOKUP(AW808,SUSS!R:S,2,FALSE)),AY808*SUSS!$M$2)</f>
        <v/>
      </c>
      <c r="BC808" s="10" t="str">
        <f t="shared" si="282"/>
        <v/>
      </c>
    </row>
    <row r="809" spans="29:55">
      <c r="AC809" s="10" t="str">
        <f t="shared" si="284"/>
        <v/>
      </c>
      <c r="AD809" s="10" t="str">
        <f t="shared" si="285"/>
        <v/>
      </c>
      <c r="AE809" s="10" t="str">
        <f t="shared" si="286"/>
        <v/>
      </c>
      <c r="AF809" s="10" t="str">
        <f t="shared" si="287"/>
        <v/>
      </c>
      <c r="AG809" s="10" t="str">
        <f t="shared" si="288"/>
        <v/>
      </c>
      <c r="AH809" s="10" t="str">
        <f t="shared" si="289"/>
        <v/>
      </c>
      <c r="AI809" s="10" t="str">
        <f t="shared" si="290"/>
        <v/>
      </c>
      <c r="AJ809" s="10" t="str">
        <f t="shared" si="291"/>
        <v/>
      </c>
      <c r="AK809" s="10" t="str">
        <f t="shared" si="292"/>
        <v/>
      </c>
      <c r="AN809" s="10" t="str">
        <f t="shared" si="293"/>
        <v/>
      </c>
      <c r="AO809" s="10" t="str">
        <f t="shared" si="294"/>
        <v/>
      </c>
      <c r="AP809" s="10" t="str">
        <f t="shared" si="295"/>
        <v/>
      </c>
      <c r="AT809" s="10" t="str">
        <f t="shared" si="296"/>
        <v/>
      </c>
      <c r="AU809" s="10" t="str">
        <f t="shared" si="297"/>
        <v/>
      </c>
      <c r="AV809" s="10" t="str">
        <f t="shared" si="298"/>
        <v/>
      </c>
      <c r="AW809" s="10" t="str">
        <f t="shared" si="299"/>
        <v/>
      </c>
      <c r="AX809" s="10" t="str">
        <f t="shared" si="300"/>
        <v/>
      </c>
      <c r="AY809" s="10" t="str">
        <f t="shared" si="281"/>
        <v/>
      </c>
      <c r="AZ809" s="10" t="str">
        <f t="shared" si="301"/>
        <v/>
      </c>
      <c r="BA809" s="10" t="str">
        <f t="shared" si="283"/>
        <v/>
      </c>
      <c r="BB809" s="10" t="str">
        <f>IFERROR(IF(AW809="","",VLOOKUP(AW809,SUSS!R:S,2,FALSE)),AY809*SUSS!$M$2)</f>
        <v/>
      </c>
      <c r="BC809" s="10" t="str">
        <f t="shared" si="282"/>
        <v/>
      </c>
    </row>
    <row r="810" spans="29:55">
      <c r="AC810" s="10" t="str">
        <f t="shared" si="284"/>
        <v/>
      </c>
      <c r="AD810" s="10" t="str">
        <f t="shared" si="285"/>
        <v/>
      </c>
      <c r="AE810" s="10" t="str">
        <f t="shared" si="286"/>
        <v/>
      </c>
      <c r="AF810" s="10" t="str">
        <f t="shared" si="287"/>
        <v/>
      </c>
      <c r="AG810" s="10" t="str">
        <f t="shared" si="288"/>
        <v/>
      </c>
      <c r="AH810" s="10" t="str">
        <f t="shared" si="289"/>
        <v/>
      </c>
      <c r="AI810" s="10" t="str">
        <f t="shared" si="290"/>
        <v/>
      </c>
      <c r="AJ810" s="10" t="str">
        <f t="shared" si="291"/>
        <v/>
      </c>
      <c r="AK810" s="10" t="str">
        <f t="shared" si="292"/>
        <v/>
      </c>
      <c r="AN810" s="10" t="str">
        <f t="shared" si="293"/>
        <v/>
      </c>
      <c r="AO810" s="10" t="str">
        <f t="shared" si="294"/>
        <v/>
      </c>
      <c r="AP810" s="10" t="str">
        <f t="shared" si="295"/>
        <v/>
      </c>
      <c r="AT810" s="10" t="str">
        <f t="shared" si="296"/>
        <v/>
      </c>
      <c r="AU810" s="10" t="str">
        <f t="shared" si="297"/>
        <v/>
      </c>
      <c r="AV810" s="10" t="str">
        <f t="shared" si="298"/>
        <v/>
      </c>
      <c r="AW810" s="10" t="str">
        <f t="shared" si="299"/>
        <v/>
      </c>
      <c r="AX810" s="10" t="str">
        <f t="shared" si="300"/>
        <v/>
      </c>
      <c r="AY810" s="10" t="str">
        <f t="shared" si="281"/>
        <v/>
      </c>
      <c r="AZ810" s="10" t="str">
        <f t="shared" si="301"/>
        <v/>
      </c>
      <c r="BA810" s="10" t="str">
        <f t="shared" si="283"/>
        <v/>
      </c>
      <c r="BB810" s="10" t="str">
        <f>IFERROR(IF(AW810="","",VLOOKUP(AW810,SUSS!R:S,2,FALSE)),AY810*SUSS!$M$2)</f>
        <v/>
      </c>
      <c r="BC810" s="10" t="str">
        <f t="shared" si="282"/>
        <v/>
      </c>
    </row>
    <row r="811" spans="29:55">
      <c r="AC811" s="10" t="str">
        <f t="shared" si="284"/>
        <v/>
      </c>
      <c r="AD811" s="10" t="str">
        <f t="shared" si="285"/>
        <v/>
      </c>
      <c r="AE811" s="10" t="str">
        <f t="shared" si="286"/>
        <v/>
      </c>
      <c r="AF811" s="10" t="str">
        <f t="shared" si="287"/>
        <v/>
      </c>
      <c r="AG811" s="10" t="str">
        <f t="shared" si="288"/>
        <v/>
      </c>
      <c r="AH811" s="10" t="str">
        <f t="shared" si="289"/>
        <v/>
      </c>
      <c r="AI811" s="10" t="str">
        <f t="shared" si="290"/>
        <v/>
      </c>
      <c r="AJ811" s="10" t="str">
        <f t="shared" si="291"/>
        <v/>
      </c>
      <c r="AK811" s="10" t="str">
        <f t="shared" si="292"/>
        <v/>
      </c>
      <c r="AN811" s="10" t="str">
        <f t="shared" si="293"/>
        <v/>
      </c>
      <c r="AO811" s="10" t="str">
        <f t="shared" si="294"/>
        <v/>
      </c>
      <c r="AP811" s="10" t="str">
        <f t="shared" si="295"/>
        <v/>
      </c>
      <c r="AT811" s="10" t="str">
        <f t="shared" si="296"/>
        <v/>
      </c>
      <c r="AU811" s="10" t="str">
        <f t="shared" si="297"/>
        <v/>
      </c>
      <c r="AV811" s="10" t="str">
        <f t="shared" si="298"/>
        <v/>
      </c>
      <c r="AW811" s="10" t="str">
        <f t="shared" si="299"/>
        <v/>
      </c>
      <c r="AX811" s="10" t="str">
        <f t="shared" si="300"/>
        <v/>
      </c>
      <c r="AY811" s="10" t="str">
        <f t="shared" si="281"/>
        <v/>
      </c>
      <c r="AZ811" s="10" t="str">
        <f t="shared" si="301"/>
        <v/>
      </c>
      <c r="BA811" s="10" t="str">
        <f t="shared" si="283"/>
        <v/>
      </c>
      <c r="BB811" s="10" t="str">
        <f>IFERROR(IF(AW811="","",VLOOKUP(AW811,SUSS!R:S,2,FALSE)),AY811*SUSS!$M$2)</f>
        <v/>
      </c>
      <c r="BC811" s="10" t="str">
        <f t="shared" si="282"/>
        <v/>
      </c>
    </row>
    <row r="812" spans="29:55">
      <c r="AC812" s="10" t="str">
        <f t="shared" si="284"/>
        <v/>
      </c>
      <c r="AD812" s="10" t="str">
        <f t="shared" si="285"/>
        <v/>
      </c>
      <c r="AE812" s="10" t="str">
        <f t="shared" si="286"/>
        <v/>
      </c>
      <c r="AF812" s="10" t="str">
        <f t="shared" si="287"/>
        <v/>
      </c>
      <c r="AG812" s="10" t="str">
        <f t="shared" si="288"/>
        <v/>
      </c>
      <c r="AH812" s="10" t="str">
        <f t="shared" si="289"/>
        <v/>
      </c>
      <c r="AI812" s="10" t="str">
        <f t="shared" si="290"/>
        <v/>
      </c>
      <c r="AJ812" s="10" t="str">
        <f t="shared" si="291"/>
        <v/>
      </c>
      <c r="AK812" s="10" t="str">
        <f t="shared" si="292"/>
        <v/>
      </c>
      <c r="AN812" s="10" t="str">
        <f t="shared" si="293"/>
        <v/>
      </c>
      <c r="AO812" s="10" t="str">
        <f t="shared" si="294"/>
        <v/>
      </c>
      <c r="AP812" s="10" t="str">
        <f t="shared" si="295"/>
        <v/>
      </c>
      <c r="AT812" s="10" t="str">
        <f t="shared" si="296"/>
        <v/>
      </c>
      <c r="AU812" s="10" t="str">
        <f t="shared" si="297"/>
        <v/>
      </c>
      <c r="AV812" s="10" t="str">
        <f t="shared" si="298"/>
        <v/>
      </c>
      <c r="AW812" s="10" t="str">
        <f t="shared" si="299"/>
        <v/>
      </c>
      <c r="AX812" s="10" t="str">
        <f t="shared" si="300"/>
        <v/>
      </c>
      <c r="AY812" s="10" t="str">
        <f t="shared" si="281"/>
        <v/>
      </c>
      <c r="AZ812" s="10" t="str">
        <f t="shared" si="301"/>
        <v/>
      </c>
      <c r="BA812" s="10" t="str">
        <f t="shared" si="283"/>
        <v/>
      </c>
      <c r="BB812" s="10" t="str">
        <f>IFERROR(IF(AW812="","",VLOOKUP(AW812,SUSS!R:S,2,FALSE)),AY812*SUSS!$M$2)</f>
        <v/>
      </c>
      <c r="BC812" s="10" t="str">
        <f t="shared" si="282"/>
        <v/>
      </c>
    </row>
    <row r="813" spans="29:55">
      <c r="AC813" s="10" t="str">
        <f t="shared" si="284"/>
        <v/>
      </c>
      <c r="AD813" s="10" t="str">
        <f t="shared" si="285"/>
        <v/>
      </c>
      <c r="AE813" s="10" t="str">
        <f t="shared" si="286"/>
        <v/>
      </c>
      <c r="AF813" s="10" t="str">
        <f t="shared" si="287"/>
        <v/>
      </c>
      <c r="AG813" s="10" t="str">
        <f t="shared" si="288"/>
        <v/>
      </c>
      <c r="AH813" s="10" t="str">
        <f t="shared" si="289"/>
        <v/>
      </c>
      <c r="AI813" s="10" t="str">
        <f t="shared" si="290"/>
        <v/>
      </c>
      <c r="AJ813" s="10" t="str">
        <f t="shared" si="291"/>
        <v/>
      </c>
      <c r="AK813" s="10" t="str">
        <f t="shared" si="292"/>
        <v/>
      </c>
      <c r="AN813" s="10" t="str">
        <f t="shared" si="293"/>
        <v/>
      </c>
      <c r="AO813" s="10" t="str">
        <f t="shared" si="294"/>
        <v/>
      </c>
      <c r="AP813" s="10" t="str">
        <f t="shared" si="295"/>
        <v/>
      </c>
      <c r="AT813" s="10" t="str">
        <f t="shared" si="296"/>
        <v/>
      </c>
      <c r="AU813" s="10" t="str">
        <f t="shared" si="297"/>
        <v/>
      </c>
      <c r="AV813" s="10" t="str">
        <f t="shared" si="298"/>
        <v/>
      </c>
      <c r="AW813" s="10" t="str">
        <f t="shared" si="299"/>
        <v/>
      </c>
      <c r="AX813" s="10" t="str">
        <f t="shared" si="300"/>
        <v/>
      </c>
      <c r="AY813" s="10" t="str">
        <f t="shared" si="281"/>
        <v/>
      </c>
      <c r="AZ813" s="10" t="str">
        <f t="shared" si="301"/>
        <v/>
      </c>
      <c r="BA813" s="10" t="str">
        <f t="shared" si="283"/>
        <v/>
      </c>
      <c r="BB813" s="10" t="str">
        <f>IFERROR(IF(AW813="","",VLOOKUP(AW813,SUSS!R:S,2,FALSE)),AY813*SUSS!$M$2)</f>
        <v/>
      </c>
      <c r="BC813" s="10" t="str">
        <f t="shared" si="282"/>
        <v/>
      </c>
    </row>
    <row r="814" spans="29:55">
      <c r="AC814" s="10" t="str">
        <f t="shared" si="284"/>
        <v/>
      </c>
      <c r="AD814" s="10" t="str">
        <f t="shared" si="285"/>
        <v/>
      </c>
      <c r="AE814" s="10" t="str">
        <f t="shared" si="286"/>
        <v/>
      </c>
      <c r="AF814" s="10" t="str">
        <f t="shared" si="287"/>
        <v/>
      </c>
      <c r="AG814" s="10" t="str">
        <f t="shared" si="288"/>
        <v/>
      </c>
      <c r="AH814" s="10" t="str">
        <f t="shared" si="289"/>
        <v/>
      </c>
      <c r="AI814" s="10" t="str">
        <f t="shared" si="290"/>
        <v/>
      </c>
      <c r="AJ814" s="10" t="str">
        <f t="shared" si="291"/>
        <v/>
      </c>
      <c r="AK814" s="10" t="str">
        <f t="shared" si="292"/>
        <v/>
      </c>
      <c r="AN814" s="10" t="str">
        <f t="shared" si="293"/>
        <v/>
      </c>
      <c r="AO814" s="10" t="str">
        <f t="shared" si="294"/>
        <v/>
      </c>
      <c r="AP814" s="10" t="str">
        <f t="shared" si="295"/>
        <v/>
      </c>
      <c r="AT814" s="10" t="str">
        <f t="shared" si="296"/>
        <v/>
      </c>
      <c r="AU814" s="10" t="str">
        <f t="shared" si="297"/>
        <v/>
      </c>
      <c r="AV814" s="10" t="str">
        <f t="shared" si="298"/>
        <v/>
      </c>
      <c r="AW814" s="10" t="str">
        <f t="shared" si="299"/>
        <v/>
      </c>
      <c r="AX814" s="10" t="str">
        <f t="shared" si="300"/>
        <v/>
      </c>
      <c r="AY814" s="10" t="str">
        <f t="shared" si="281"/>
        <v/>
      </c>
      <c r="AZ814" s="10" t="str">
        <f t="shared" si="301"/>
        <v/>
      </c>
      <c r="BA814" s="10" t="str">
        <f t="shared" si="283"/>
        <v/>
      </c>
      <c r="BB814" s="10" t="str">
        <f>IFERROR(IF(AW814="","",VLOOKUP(AW814,SUSS!R:S,2,FALSE)),AY814*SUSS!$M$2)</f>
        <v/>
      </c>
      <c r="BC814" s="10" t="str">
        <f t="shared" si="282"/>
        <v/>
      </c>
    </row>
    <row r="815" spans="29:55">
      <c r="AC815" s="10" t="str">
        <f t="shared" si="284"/>
        <v/>
      </c>
      <c r="AD815" s="10" t="str">
        <f t="shared" si="285"/>
        <v/>
      </c>
      <c r="AE815" s="10" t="str">
        <f t="shared" si="286"/>
        <v/>
      </c>
      <c r="AF815" s="10" t="str">
        <f t="shared" si="287"/>
        <v/>
      </c>
      <c r="AG815" s="10" t="str">
        <f t="shared" si="288"/>
        <v/>
      </c>
      <c r="AH815" s="10" t="str">
        <f t="shared" si="289"/>
        <v/>
      </c>
      <c r="AI815" s="10" t="str">
        <f t="shared" si="290"/>
        <v/>
      </c>
      <c r="AJ815" s="10" t="str">
        <f t="shared" si="291"/>
        <v/>
      </c>
      <c r="AK815" s="10" t="str">
        <f t="shared" si="292"/>
        <v/>
      </c>
      <c r="AN815" s="10" t="str">
        <f t="shared" si="293"/>
        <v/>
      </c>
      <c r="AO815" s="10" t="str">
        <f t="shared" si="294"/>
        <v/>
      </c>
      <c r="AP815" s="10" t="str">
        <f t="shared" si="295"/>
        <v/>
      </c>
      <c r="AT815" s="10" t="str">
        <f t="shared" si="296"/>
        <v/>
      </c>
      <c r="AU815" s="10" t="str">
        <f t="shared" si="297"/>
        <v/>
      </c>
      <c r="AV815" s="10" t="str">
        <f t="shared" si="298"/>
        <v/>
      </c>
      <c r="AW815" s="10" t="str">
        <f t="shared" si="299"/>
        <v/>
      </c>
      <c r="AX815" s="10" t="str">
        <f t="shared" si="300"/>
        <v/>
      </c>
      <c r="AY815" s="10" t="str">
        <f t="shared" si="281"/>
        <v/>
      </c>
      <c r="AZ815" s="10" t="str">
        <f t="shared" si="301"/>
        <v/>
      </c>
      <c r="BA815" s="10" t="str">
        <f t="shared" si="283"/>
        <v/>
      </c>
      <c r="BB815" s="10" t="str">
        <f>IFERROR(IF(AW815="","",VLOOKUP(AW815,SUSS!R:S,2,FALSE)),AY815*SUSS!$M$2)</f>
        <v/>
      </c>
      <c r="BC815" s="10" t="str">
        <f t="shared" si="282"/>
        <v/>
      </c>
    </row>
    <row r="816" spans="29:55">
      <c r="AC816" s="10" t="str">
        <f t="shared" si="284"/>
        <v/>
      </c>
      <c r="AD816" s="10" t="str">
        <f t="shared" si="285"/>
        <v/>
      </c>
      <c r="AE816" s="10" t="str">
        <f t="shared" si="286"/>
        <v/>
      </c>
      <c r="AF816" s="10" t="str">
        <f t="shared" si="287"/>
        <v/>
      </c>
      <c r="AG816" s="10" t="str">
        <f t="shared" si="288"/>
        <v/>
      </c>
      <c r="AH816" s="10" t="str">
        <f t="shared" si="289"/>
        <v/>
      </c>
      <c r="AI816" s="10" t="str">
        <f t="shared" si="290"/>
        <v/>
      </c>
      <c r="AJ816" s="10" t="str">
        <f t="shared" si="291"/>
        <v/>
      </c>
      <c r="AK816" s="10" t="str">
        <f t="shared" si="292"/>
        <v/>
      </c>
      <c r="AN816" s="10" t="str">
        <f t="shared" si="293"/>
        <v/>
      </c>
      <c r="AO816" s="10" t="str">
        <f t="shared" si="294"/>
        <v/>
      </c>
      <c r="AP816" s="10" t="str">
        <f t="shared" si="295"/>
        <v/>
      </c>
      <c r="AT816" s="10" t="str">
        <f t="shared" si="296"/>
        <v/>
      </c>
      <c r="AU816" s="10" t="str">
        <f t="shared" si="297"/>
        <v/>
      </c>
      <c r="AV816" s="10" t="str">
        <f t="shared" si="298"/>
        <v/>
      </c>
      <c r="AW816" s="10" t="str">
        <f t="shared" si="299"/>
        <v/>
      </c>
      <c r="AX816" s="10" t="str">
        <f t="shared" si="300"/>
        <v/>
      </c>
      <c r="AY816" s="10" t="str">
        <f t="shared" si="281"/>
        <v/>
      </c>
      <c r="AZ816" s="10" t="str">
        <f t="shared" si="301"/>
        <v/>
      </c>
      <c r="BA816" s="10" t="str">
        <f t="shared" si="283"/>
        <v/>
      </c>
      <c r="BB816" s="10" t="str">
        <f>IFERROR(IF(AW816="","",VLOOKUP(AW816,SUSS!R:S,2,FALSE)),AY816*SUSS!$M$2)</f>
        <v/>
      </c>
      <c r="BC816" s="10" t="str">
        <f t="shared" si="282"/>
        <v/>
      </c>
    </row>
    <row r="817" spans="29:55">
      <c r="AC817" s="10" t="str">
        <f t="shared" si="284"/>
        <v/>
      </c>
      <c r="AD817" s="10" t="str">
        <f t="shared" si="285"/>
        <v/>
      </c>
      <c r="AE817" s="10" t="str">
        <f t="shared" si="286"/>
        <v/>
      </c>
      <c r="AF817" s="10" t="str">
        <f t="shared" si="287"/>
        <v/>
      </c>
      <c r="AG817" s="10" t="str">
        <f t="shared" si="288"/>
        <v/>
      </c>
      <c r="AH817" s="10" t="str">
        <f t="shared" si="289"/>
        <v/>
      </c>
      <c r="AI817" s="10" t="str">
        <f t="shared" si="290"/>
        <v/>
      </c>
      <c r="AJ817" s="10" t="str">
        <f t="shared" si="291"/>
        <v/>
      </c>
      <c r="AK817" s="10" t="str">
        <f t="shared" si="292"/>
        <v/>
      </c>
      <c r="AN817" s="10" t="str">
        <f t="shared" si="293"/>
        <v/>
      </c>
      <c r="AO817" s="10" t="str">
        <f t="shared" si="294"/>
        <v/>
      </c>
      <c r="AP817" s="10" t="str">
        <f t="shared" si="295"/>
        <v/>
      </c>
      <c r="AT817" s="10" t="str">
        <f t="shared" si="296"/>
        <v/>
      </c>
      <c r="AU817" s="10" t="str">
        <f t="shared" si="297"/>
        <v/>
      </c>
      <c r="AV817" s="10" t="str">
        <f t="shared" si="298"/>
        <v/>
      </c>
      <c r="AW817" s="10" t="str">
        <f t="shared" si="299"/>
        <v/>
      </c>
      <c r="AX817" s="10" t="str">
        <f t="shared" si="300"/>
        <v/>
      </c>
      <c r="AY817" s="10" t="str">
        <f t="shared" si="281"/>
        <v/>
      </c>
      <c r="AZ817" s="10" t="str">
        <f t="shared" si="301"/>
        <v/>
      </c>
      <c r="BA817" s="10" t="str">
        <f t="shared" si="283"/>
        <v/>
      </c>
      <c r="BB817" s="10" t="str">
        <f>IFERROR(IF(AW817="","",VLOOKUP(AW817,SUSS!R:S,2,FALSE)),AY817*SUSS!$M$2)</f>
        <v/>
      </c>
      <c r="BC817" s="10" t="str">
        <f t="shared" si="282"/>
        <v/>
      </c>
    </row>
    <row r="818" spans="29:55">
      <c r="AC818" s="10" t="str">
        <f t="shared" si="284"/>
        <v/>
      </c>
      <c r="AD818" s="10" t="str">
        <f t="shared" si="285"/>
        <v/>
      </c>
      <c r="AE818" s="10" t="str">
        <f t="shared" si="286"/>
        <v/>
      </c>
      <c r="AF818" s="10" t="str">
        <f t="shared" si="287"/>
        <v/>
      </c>
      <c r="AG818" s="10" t="str">
        <f t="shared" si="288"/>
        <v/>
      </c>
      <c r="AH818" s="10" t="str">
        <f t="shared" si="289"/>
        <v/>
      </c>
      <c r="AI818" s="10" t="str">
        <f t="shared" si="290"/>
        <v/>
      </c>
      <c r="AJ818" s="10" t="str">
        <f t="shared" si="291"/>
        <v/>
      </c>
      <c r="AK818" s="10" t="str">
        <f t="shared" si="292"/>
        <v/>
      </c>
      <c r="AN818" s="10" t="str">
        <f t="shared" si="293"/>
        <v/>
      </c>
      <c r="AO818" s="10" t="str">
        <f t="shared" si="294"/>
        <v/>
      </c>
      <c r="AP818" s="10" t="str">
        <f t="shared" si="295"/>
        <v/>
      </c>
      <c r="AT818" s="10" t="str">
        <f t="shared" si="296"/>
        <v/>
      </c>
      <c r="AU818" s="10" t="str">
        <f t="shared" si="297"/>
        <v/>
      </c>
      <c r="AV818" s="10" t="str">
        <f t="shared" si="298"/>
        <v/>
      </c>
      <c r="AW818" s="10" t="str">
        <f t="shared" si="299"/>
        <v/>
      </c>
      <c r="AX818" s="10" t="str">
        <f t="shared" si="300"/>
        <v/>
      </c>
      <c r="AY818" s="10" t="str">
        <f t="shared" si="281"/>
        <v/>
      </c>
      <c r="AZ818" s="10" t="str">
        <f t="shared" si="301"/>
        <v/>
      </c>
      <c r="BA818" s="10" t="str">
        <f t="shared" si="283"/>
        <v/>
      </c>
      <c r="BB818" s="10" t="str">
        <f>IFERROR(IF(AW818="","",VLOOKUP(AW818,SUSS!R:S,2,FALSE)),AY818*SUSS!$M$2)</f>
        <v/>
      </c>
      <c r="BC818" s="10" t="str">
        <f t="shared" si="282"/>
        <v/>
      </c>
    </row>
    <row r="819" spans="29:55">
      <c r="AC819" s="10" t="str">
        <f t="shared" si="284"/>
        <v/>
      </c>
      <c r="AD819" s="10" t="str">
        <f t="shared" si="285"/>
        <v/>
      </c>
      <c r="AE819" s="10" t="str">
        <f t="shared" si="286"/>
        <v/>
      </c>
      <c r="AF819" s="10" t="str">
        <f t="shared" si="287"/>
        <v/>
      </c>
      <c r="AG819" s="10" t="str">
        <f t="shared" si="288"/>
        <v/>
      </c>
      <c r="AH819" s="10" t="str">
        <f t="shared" si="289"/>
        <v/>
      </c>
      <c r="AI819" s="10" t="str">
        <f t="shared" si="290"/>
        <v/>
      </c>
      <c r="AJ819" s="10" t="str">
        <f t="shared" si="291"/>
        <v/>
      </c>
      <c r="AK819" s="10" t="str">
        <f t="shared" si="292"/>
        <v/>
      </c>
      <c r="AN819" s="10" t="str">
        <f t="shared" si="293"/>
        <v/>
      </c>
      <c r="AO819" s="10" t="str">
        <f t="shared" si="294"/>
        <v/>
      </c>
      <c r="AP819" s="10" t="str">
        <f t="shared" si="295"/>
        <v/>
      </c>
      <c r="AT819" s="10" t="str">
        <f t="shared" si="296"/>
        <v/>
      </c>
      <c r="AU819" s="10" t="str">
        <f t="shared" si="297"/>
        <v/>
      </c>
      <c r="AV819" s="10" t="str">
        <f t="shared" si="298"/>
        <v/>
      </c>
      <c r="AW819" s="10" t="str">
        <f t="shared" si="299"/>
        <v/>
      </c>
      <c r="AX819" s="10" t="str">
        <f t="shared" si="300"/>
        <v/>
      </c>
      <c r="AY819" s="10" t="str">
        <f t="shared" si="281"/>
        <v/>
      </c>
      <c r="AZ819" s="10" t="str">
        <f t="shared" si="301"/>
        <v/>
      </c>
      <c r="BA819" s="10" t="str">
        <f t="shared" si="283"/>
        <v/>
      </c>
      <c r="BB819" s="10" t="str">
        <f>IFERROR(IF(AW819="","",VLOOKUP(AW819,SUSS!R:S,2,FALSE)),AY819*SUSS!$M$2)</f>
        <v/>
      </c>
      <c r="BC819" s="10" t="str">
        <f t="shared" si="282"/>
        <v/>
      </c>
    </row>
    <row r="820" spans="29:55">
      <c r="AC820" s="10" t="str">
        <f t="shared" si="284"/>
        <v/>
      </c>
      <c r="AD820" s="10" t="str">
        <f t="shared" si="285"/>
        <v/>
      </c>
      <c r="AE820" s="10" t="str">
        <f t="shared" si="286"/>
        <v/>
      </c>
      <c r="AF820" s="10" t="str">
        <f t="shared" si="287"/>
        <v/>
      </c>
      <c r="AG820" s="10" t="str">
        <f t="shared" si="288"/>
        <v/>
      </c>
      <c r="AH820" s="10" t="str">
        <f t="shared" si="289"/>
        <v/>
      </c>
      <c r="AI820" s="10" t="str">
        <f t="shared" si="290"/>
        <v/>
      </c>
      <c r="AJ820" s="10" t="str">
        <f t="shared" si="291"/>
        <v/>
      </c>
      <c r="AK820" s="10" t="str">
        <f t="shared" si="292"/>
        <v/>
      </c>
      <c r="AN820" s="10" t="str">
        <f t="shared" si="293"/>
        <v/>
      </c>
      <c r="AO820" s="10" t="str">
        <f t="shared" si="294"/>
        <v/>
      </c>
      <c r="AP820" s="10" t="str">
        <f t="shared" si="295"/>
        <v/>
      </c>
      <c r="AT820" s="10" t="str">
        <f t="shared" si="296"/>
        <v/>
      </c>
      <c r="AU820" s="10" t="str">
        <f t="shared" si="297"/>
        <v/>
      </c>
      <c r="AV820" s="10" t="str">
        <f t="shared" si="298"/>
        <v/>
      </c>
      <c r="AW820" s="10" t="str">
        <f t="shared" si="299"/>
        <v/>
      </c>
      <c r="AX820" s="10" t="str">
        <f t="shared" si="300"/>
        <v/>
      </c>
      <c r="AY820" s="10" t="str">
        <f t="shared" si="281"/>
        <v/>
      </c>
      <c r="AZ820" s="10" t="str">
        <f t="shared" si="301"/>
        <v/>
      </c>
      <c r="BA820" s="10" t="str">
        <f t="shared" si="283"/>
        <v/>
      </c>
      <c r="BB820" s="10" t="str">
        <f>IFERROR(IF(AW820="","",VLOOKUP(AW820,SUSS!R:S,2,FALSE)),AY820*SUSS!$M$2)</f>
        <v/>
      </c>
      <c r="BC820" s="10" t="str">
        <f t="shared" si="282"/>
        <v/>
      </c>
    </row>
    <row r="821" spans="29:55">
      <c r="AC821" s="10" t="str">
        <f t="shared" si="284"/>
        <v/>
      </c>
      <c r="AD821" s="10" t="str">
        <f t="shared" si="285"/>
        <v/>
      </c>
      <c r="AE821" s="10" t="str">
        <f t="shared" si="286"/>
        <v/>
      </c>
      <c r="AF821" s="10" t="str">
        <f t="shared" si="287"/>
        <v/>
      </c>
      <c r="AG821" s="10" t="str">
        <f t="shared" si="288"/>
        <v/>
      </c>
      <c r="AH821" s="10" t="str">
        <f t="shared" si="289"/>
        <v/>
      </c>
      <c r="AI821" s="10" t="str">
        <f t="shared" si="290"/>
        <v/>
      </c>
      <c r="AJ821" s="10" t="str">
        <f t="shared" si="291"/>
        <v/>
      </c>
      <c r="AK821" s="10" t="str">
        <f t="shared" si="292"/>
        <v/>
      </c>
      <c r="AN821" s="10" t="str">
        <f t="shared" si="293"/>
        <v/>
      </c>
      <c r="AO821" s="10" t="str">
        <f t="shared" si="294"/>
        <v/>
      </c>
      <c r="AP821" s="10" t="str">
        <f t="shared" si="295"/>
        <v/>
      </c>
      <c r="AT821" s="10" t="str">
        <f t="shared" si="296"/>
        <v/>
      </c>
      <c r="AU821" s="10" t="str">
        <f t="shared" si="297"/>
        <v/>
      </c>
      <c r="AV821" s="10" t="str">
        <f t="shared" si="298"/>
        <v/>
      </c>
      <c r="AW821" s="10" t="str">
        <f t="shared" si="299"/>
        <v/>
      </c>
      <c r="AX821" s="10" t="str">
        <f t="shared" si="300"/>
        <v/>
      </c>
      <c r="AY821" s="10" t="str">
        <f t="shared" si="281"/>
        <v/>
      </c>
      <c r="AZ821" s="10" t="str">
        <f t="shared" si="301"/>
        <v/>
      </c>
      <c r="BA821" s="10" t="str">
        <f t="shared" si="283"/>
        <v/>
      </c>
      <c r="BB821" s="10" t="str">
        <f>IFERROR(IF(AW821="","",VLOOKUP(AW821,SUSS!R:S,2,FALSE)),AY821*SUSS!$M$2)</f>
        <v/>
      </c>
      <c r="BC821" s="10" t="str">
        <f t="shared" si="282"/>
        <v/>
      </c>
    </row>
    <row r="822" spans="29:55">
      <c r="AC822" s="10" t="str">
        <f t="shared" si="284"/>
        <v/>
      </c>
      <c r="AD822" s="10" t="str">
        <f t="shared" si="285"/>
        <v/>
      </c>
      <c r="AE822" s="10" t="str">
        <f t="shared" si="286"/>
        <v/>
      </c>
      <c r="AF822" s="10" t="str">
        <f t="shared" si="287"/>
        <v/>
      </c>
      <c r="AG822" s="10" t="str">
        <f t="shared" si="288"/>
        <v/>
      </c>
      <c r="AH822" s="10" t="str">
        <f t="shared" si="289"/>
        <v/>
      </c>
      <c r="AI822" s="10" t="str">
        <f t="shared" si="290"/>
        <v/>
      </c>
      <c r="AJ822" s="10" t="str">
        <f t="shared" si="291"/>
        <v/>
      </c>
      <c r="AK822" s="10" t="str">
        <f t="shared" si="292"/>
        <v/>
      </c>
      <c r="AN822" s="10" t="str">
        <f t="shared" si="293"/>
        <v/>
      </c>
      <c r="AO822" s="10" t="str">
        <f t="shared" si="294"/>
        <v/>
      </c>
      <c r="AP822" s="10" t="str">
        <f t="shared" si="295"/>
        <v/>
      </c>
      <c r="AT822" s="10" t="str">
        <f t="shared" si="296"/>
        <v/>
      </c>
      <c r="AU822" s="10" t="str">
        <f t="shared" si="297"/>
        <v/>
      </c>
      <c r="AV822" s="10" t="str">
        <f t="shared" si="298"/>
        <v/>
      </c>
      <c r="AW822" s="10" t="str">
        <f t="shared" si="299"/>
        <v/>
      </c>
      <c r="AX822" s="10" t="str">
        <f t="shared" si="300"/>
        <v/>
      </c>
      <c r="AY822" s="10" t="str">
        <f t="shared" si="281"/>
        <v/>
      </c>
      <c r="AZ822" s="10" t="str">
        <f t="shared" si="301"/>
        <v/>
      </c>
      <c r="BA822" s="10" t="str">
        <f t="shared" si="283"/>
        <v/>
      </c>
      <c r="BB822" s="10" t="str">
        <f>IFERROR(IF(AW822="","",VLOOKUP(AW822,SUSS!R:S,2,FALSE)),AY822*SUSS!$M$2)</f>
        <v/>
      </c>
      <c r="BC822" s="10" t="str">
        <f t="shared" si="282"/>
        <v/>
      </c>
    </row>
    <row r="823" spans="29:55">
      <c r="AC823" s="10" t="str">
        <f t="shared" si="284"/>
        <v/>
      </c>
      <c r="AD823" s="10" t="str">
        <f t="shared" si="285"/>
        <v/>
      </c>
      <c r="AE823" s="10" t="str">
        <f t="shared" si="286"/>
        <v/>
      </c>
      <c r="AF823" s="10" t="str">
        <f t="shared" si="287"/>
        <v/>
      </c>
      <c r="AG823" s="10" t="str">
        <f t="shared" si="288"/>
        <v/>
      </c>
      <c r="AH823" s="10" t="str">
        <f t="shared" si="289"/>
        <v/>
      </c>
      <c r="AI823" s="10" t="str">
        <f t="shared" si="290"/>
        <v/>
      </c>
      <c r="AJ823" s="10" t="str">
        <f t="shared" si="291"/>
        <v/>
      </c>
      <c r="AK823" s="10" t="str">
        <f t="shared" si="292"/>
        <v/>
      </c>
      <c r="AN823" s="10" t="str">
        <f t="shared" si="293"/>
        <v/>
      </c>
      <c r="AO823" s="10" t="str">
        <f t="shared" si="294"/>
        <v/>
      </c>
      <c r="AP823" s="10" t="str">
        <f t="shared" si="295"/>
        <v/>
      </c>
      <c r="AT823" s="10" t="str">
        <f t="shared" si="296"/>
        <v/>
      </c>
      <c r="AU823" s="10" t="str">
        <f t="shared" si="297"/>
        <v/>
      </c>
      <c r="AV823" s="10" t="str">
        <f t="shared" si="298"/>
        <v/>
      </c>
      <c r="AW823" s="10" t="str">
        <f t="shared" si="299"/>
        <v/>
      </c>
      <c r="AX823" s="10" t="str">
        <f t="shared" si="300"/>
        <v/>
      </c>
      <c r="AY823" s="10" t="str">
        <f t="shared" si="281"/>
        <v/>
      </c>
      <c r="AZ823" s="10" t="str">
        <f t="shared" si="301"/>
        <v/>
      </c>
      <c r="BA823" s="10" t="str">
        <f t="shared" si="283"/>
        <v/>
      </c>
      <c r="BB823" s="10" t="str">
        <f>IFERROR(IF(AW823="","",VLOOKUP(AW823,SUSS!R:S,2,FALSE)),AY823*SUSS!$M$2)</f>
        <v/>
      </c>
      <c r="BC823" s="10" t="str">
        <f t="shared" si="282"/>
        <v/>
      </c>
    </row>
    <row r="824" spans="29:55">
      <c r="AC824" s="10" t="str">
        <f t="shared" si="284"/>
        <v/>
      </c>
      <c r="AD824" s="10" t="str">
        <f t="shared" si="285"/>
        <v/>
      </c>
      <c r="AE824" s="10" t="str">
        <f t="shared" si="286"/>
        <v/>
      </c>
      <c r="AF824" s="10" t="str">
        <f t="shared" si="287"/>
        <v/>
      </c>
      <c r="AG824" s="10" t="str">
        <f t="shared" si="288"/>
        <v/>
      </c>
      <c r="AH824" s="10" t="str">
        <f t="shared" si="289"/>
        <v/>
      </c>
      <c r="AI824" s="10" t="str">
        <f t="shared" si="290"/>
        <v/>
      </c>
      <c r="AJ824" s="10" t="str">
        <f t="shared" si="291"/>
        <v/>
      </c>
      <c r="AK824" s="10" t="str">
        <f t="shared" si="292"/>
        <v/>
      </c>
      <c r="AN824" s="10" t="str">
        <f t="shared" si="293"/>
        <v/>
      </c>
      <c r="AO824" s="10" t="str">
        <f t="shared" si="294"/>
        <v/>
      </c>
      <c r="AP824" s="10" t="str">
        <f t="shared" si="295"/>
        <v/>
      </c>
      <c r="AT824" s="10" t="str">
        <f t="shared" si="296"/>
        <v/>
      </c>
      <c r="AU824" s="10" t="str">
        <f t="shared" si="297"/>
        <v/>
      </c>
      <c r="AV824" s="10" t="str">
        <f t="shared" si="298"/>
        <v/>
      </c>
      <c r="AW824" s="10" t="str">
        <f t="shared" si="299"/>
        <v/>
      </c>
      <c r="AX824" s="10" t="str">
        <f t="shared" si="300"/>
        <v/>
      </c>
      <c r="AY824" s="10" t="str">
        <f t="shared" si="281"/>
        <v/>
      </c>
      <c r="AZ824" s="10" t="str">
        <f t="shared" si="301"/>
        <v/>
      </c>
      <c r="BA824" s="10" t="str">
        <f t="shared" si="283"/>
        <v/>
      </c>
      <c r="BB824" s="10" t="str">
        <f>IFERROR(IF(AW824="","",VLOOKUP(AW824,SUSS!R:S,2,FALSE)),AY824*SUSS!$M$2)</f>
        <v/>
      </c>
      <c r="BC824" s="10" t="str">
        <f t="shared" si="282"/>
        <v/>
      </c>
    </row>
    <row r="825" spans="29:55">
      <c r="AC825" s="10" t="str">
        <f t="shared" si="284"/>
        <v/>
      </c>
      <c r="AD825" s="10" t="str">
        <f t="shared" si="285"/>
        <v/>
      </c>
      <c r="AE825" s="10" t="str">
        <f t="shared" si="286"/>
        <v/>
      </c>
      <c r="AF825" s="10" t="str">
        <f t="shared" si="287"/>
        <v/>
      </c>
      <c r="AG825" s="10" t="str">
        <f t="shared" si="288"/>
        <v/>
      </c>
      <c r="AH825" s="10" t="str">
        <f t="shared" si="289"/>
        <v/>
      </c>
      <c r="AI825" s="10" t="str">
        <f t="shared" si="290"/>
        <v/>
      </c>
      <c r="AJ825" s="10" t="str">
        <f t="shared" si="291"/>
        <v/>
      </c>
      <c r="AK825" s="10" t="str">
        <f t="shared" si="292"/>
        <v/>
      </c>
      <c r="AN825" s="10" t="str">
        <f t="shared" si="293"/>
        <v/>
      </c>
      <c r="AO825" s="10" t="str">
        <f t="shared" si="294"/>
        <v/>
      </c>
      <c r="AP825" s="10" t="str">
        <f t="shared" si="295"/>
        <v/>
      </c>
      <c r="AT825" s="10" t="str">
        <f t="shared" si="296"/>
        <v/>
      </c>
      <c r="AU825" s="10" t="str">
        <f t="shared" si="297"/>
        <v/>
      </c>
      <c r="AV825" s="10" t="str">
        <f t="shared" si="298"/>
        <v/>
      </c>
      <c r="AW825" s="10" t="str">
        <f t="shared" si="299"/>
        <v/>
      </c>
      <c r="AX825" s="10" t="str">
        <f t="shared" si="300"/>
        <v/>
      </c>
      <c r="AY825" s="10" t="str">
        <f t="shared" si="281"/>
        <v/>
      </c>
      <c r="AZ825" s="10" t="str">
        <f t="shared" si="301"/>
        <v/>
      </c>
      <c r="BA825" s="10" t="str">
        <f t="shared" si="283"/>
        <v/>
      </c>
      <c r="BB825" s="10" t="str">
        <f>IFERROR(IF(AW825="","",VLOOKUP(AW825,SUSS!R:S,2,FALSE)),AY825*SUSS!$M$2)</f>
        <v/>
      </c>
      <c r="BC825" s="10" t="str">
        <f t="shared" si="282"/>
        <v/>
      </c>
    </row>
    <row r="826" spans="29:55">
      <c r="AC826" s="10" t="str">
        <f t="shared" si="284"/>
        <v/>
      </c>
      <c r="AD826" s="10" t="str">
        <f t="shared" si="285"/>
        <v/>
      </c>
      <c r="AE826" s="10" t="str">
        <f t="shared" si="286"/>
        <v/>
      </c>
      <c r="AF826" s="10" t="str">
        <f t="shared" si="287"/>
        <v/>
      </c>
      <c r="AG826" s="10" t="str">
        <f t="shared" si="288"/>
        <v/>
      </c>
      <c r="AH826" s="10" t="str">
        <f t="shared" si="289"/>
        <v/>
      </c>
      <c r="AI826" s="10" t="str">
        <f t="shared" si="290"/>
        <v/>
      </c>
      <c r="AJ826" s="10" t="str">
        <f t="shared" si="291"/>
        <v/>
      </c>
      <c r="AK826" s="10" t="str">
        <f t="shared" si="292"/>
        <v/>
      </c>
      <c r="AN826" s="10" t="str">
        <f t="shared" si="293"/>
        <v/>
      </c>
      <c r="AO826" s="10" t="str">
        <f t="shared" si="294"/>
        <v/>
      </c>
      <c r="AP826" s="10" t="str">
        <f t="shared" si="295"/>
        <v/>
      </c>
      <c r="AT826" s="10" t="str">
        <f t="shared" si="296"/>
        <v/>
      </c>
      <c r="AU826" s="10" t="str">
        <f t="shared" si="297"/>
        <v/>
      </c>
      <c r="AV826" s="10" t="str">
        <f t="shared" si="298"/>
        <v/>
      </c>
      <c r="AW826" s="10" t="str">
        <f t="shared" si="299"/>
        <v/>
      </c>
      <c r="AX826" s="10" t="str">
        <f t="shared" si="300"/>
        <v/>
      </c>
      <c r="AY826" s="10" t="str">
        <f t="shared" si="281"/>
        <v/>
      </c>
      <c r="AZ826" s="10" t="str">
        <f t="shared" si="301"/>
        <v/>
      </c>
      <c r="BA826" s="10" t="str">
        <f t="shared" si="283"/>
        <v/>
      </c>
      <c r="BB826" s="10" t="str">
        <f>IFERROR(IF(AW826="","",VLOOKUP(AW826,SUSS!R:S,2,FALSE)),AY826*SUSS!$M$2)</f>
        <v/>
      </c>
      <c r="BC826" s="10" t="str">
        <f t="shared" si="282"/>
        <v/>
      </c>
    </row>
    <row r="827" spans="29:55">
      <c r="AC827" s="10" t="str">
        <f t="shared" si="284"/>
        <v/>
      </c>
      <c r="AD827" s="10" t="str">
        <f t="shared" si="285"/>
        <v/>
      </c>
      <c r="AE827" s="10" t="str">
        <f t="shared" si="286"/>
        <v/>
      </c>
      <c r="AF827" s="10" t="str">
        <f t="shared" si="287"/>
        <v/>
      </c>
      <c r="AG827" s="10" t="str">
        <f t="shared" si="288"/>
        <v/>
      </c>
      <c r="AH827" s="10" t="str">
        <f t="shared" si="289"/>
        <v/>
      </c>
      <c r="AI827" s="10" t="str">
        <f t="shared" si="290"/>
        <v/>
      </c>
      <c r="AJ827" s="10" t="str">
        <f t="shared" si="291"/>
        <v/>
      </c>
      <c r="AK827" s="10" t="str">
        <f t="shared" si="292"/>
        <v/>
      </c>
      <c r="AN827" s="10" t="str">
        <f t="shared" si="293"/>
        <v/>
      </c>
      <c r="AO827" s="10" t="str">
        <f t="shared" si="294"/>
        <v/>
      </c>
      <c r="AP827" s="10" t="str">
        <f t="shared" si="295"/>
        <v/>
      </c>
      <c r="AT827" s="10" t="str">
        <f t="shared" si="296"/>
        <v/>
      </c>
      <c r="AU827" s="10" t="str">
        <f t="shared" si="297"/>
        <v/>
      </c>
      <c r="AV827" s="10" t="str">
        <f t="shared" si="298"/>
        <v/>
      </c>
      <c r="AW827" s="10" t="str">
        <f t="shared" si="299"/>
        <v/>
      </c>
      <c r="AX827" s="10" t="str">
        <f t="shared" si="300"/>
        <v/>
      </c>
      <c r="AY827" s="10" t="str">
        <f t="shared" si="281"/>
        <v/>
      </c>
      <c r="AZ827" s="10" t="str">
        <f t="shared" si="301"/>
        <v/>
      </c>
      <c r="BA827" s="10" t="str">
        <f t="shared" si="283"/>
        <v/>
      </c>
      <c r="BB827" s="10" t="str">
        <f>IFERROR(IF(AW827="","",VLOOKUP(AW827,SUSS!R:S,2,FALSE)),AY827*SUSS!$M$2)</f>
        <v/>
      </c>
      <c r="BC827" s="10" t="str">
        <f t="shared" si="282"/>
        <v/>
      </c>
    </row>
    <row r="828" spans="29:55">
      <c r="AC828" s="10" t="str">
        <f t="shared" si="284"/>
        <v/>
      </c>
      <c r="AD828" s="10" t="str">
        <f t="shared" si="285"/>
        <v/>
      </c>
      <c r="AE828" s="10" t="str">
        <f t="shared" si="286"/>
        <v/>
      </c>
      <c r="AF828" s="10" t="str">
        <f t="shared" si="287"/>
        <v/>
      </c>
      <c r="AG828" s="10" t="str">
        <f t="shared" si="288"/>
        <v/>
      </c>
      <c r="AH828" s="10" t="str">
        <f t="shared" si="289"/>
        <v/>
      </c>
      <c r="AI828" s="10" t="str">
        <f t="shared" si="290"/>
        <v/>
      </c>
      <c r="AJ828" s="10" t="str">
        <f t="shared" si="291"/>
        <v/>
      </c>
      <c r="AK828" s="10" t="str">
        <f t="shared" si="292"/>
        <v/>
      </c>
      <c r="AN828" s="10" t="str">
        <f t="shared" si="293"/>
        <v/>
      </c>
      <c r="AO828" s="10" t="str">
        <f t="shared" si="294"/>
        <v/>
      </c>
      <c r="AP828" s="10" t="str">
        <f t="shared" si="295"/>
        <v/>
      </c>
      <c r="AT828" s="10" t="str">
        <f t="shared" si="296"/>
        <v/>
      </c>
      <c r="AU828" s="10" t="str">
        <f t="shared" si="297"/>
        <v/>
      </c>
      <c r="AV828" s="10" t="str">
        <f t="shared" si="298"/>
        <v/>
      </c>
      <c r="AW828" s="10" t="str">
        <f t="shared" si="299"/>
        <v/>
      </c>
      <c r="AX828" s="10" t="str">
        <f t="shared" si="300"/>
        <v/>
      </c>
      <c r="AY828" s="10" t="str">
        <f t="shared" si="281"/>
        <v/>
      </c>
      <c r="AZ828" s="10" t="str">
        <f t="shared" si="301"/>
        <v/>
      </c>
      <c r="BA828" s="10" t="str">
        <f t="shared" si="283"/>
        <v/>
      </c>
      <c r="BB828" s="10" t="str">
        <f>IFERROR(IF(AW828="","",VLOOKUP(AW828,SUSS!R:S,2,FALSE)),AY828*SUSS!$M$2)</f>
        <v/>
      </c>
      <c r="BC828" s="10" t="str">
        <f t="shared" si="282"/>
        <v/>
      </c>
    </row>
    <row r="829" spans="29:55">
      <c r="AC829" s="10" t="str">
        <f t="shared" si="284"/>
        <v/>
      </c>
      <c r="AD829" s="10" t="str">
        <f t="shared" si="285"/>
        <v/>
      </c>
      <c r="AE829" s="10" t="str">
        <f t="shared" si="286"/>
        <v/>
      </c>
      <c r="AF829" s="10" t="str">
        <f t="shared" si="287"/>
        <v/>
      </c>
      <c r="AG829" s="10" t="str">
        <f t="shared" si="288"/>
        <v/>
      </c>
      <c r="AH829" s="10" t="str">
        <f t="shared" si="289"/>
        <v/>
      </c>
      <c r="AI829" s="10" t="str">
        <f t="shared" si="290"/>
        <v/>
      </c>
      <c r="AJ829" s="10" t="str">
        <f t="shared" si="291"/>
        <v/>
      </c>
      <c r="AK829" s="10" t="str">
        <f t="shared" si="292"/>
        <v/>
      </c>
      <c r="AN829" s="10" t="str">
        <f t="shared" si="293"/>
        <v/>
      </c>
      <c r="AO829" s="10" t="str">
        <f t="shared" si="294"/>
        <v/>
      </c>
      <c r="AP829" s="10" t="str">
        <f t="shared" si="295"/>
        <v/>
      </c>
      <c r="AT829" s="10" t="str">
        <f t="shared" si="296"/>
        <v/>
      </c>
      <c r="AU829" s="10" t="str">
        <f t="shared" si="297"/>
        <v/>
      </c>
      <c r="AV829" s="10" t="str">
        <f t="shared" si="298"/>
        <v/>
      </c>
      <c r="AW829" s="10" t="str">
        <f t="shared" si="299"/>
        <v/>
      </c>
      <c r="AX829" s="10" t="str">
        <f t="shared" si="300"/>
        <v/>
      </c>
      <c r="AY829" s="10" t="str">
        <f t="shared" si="281"/>
        <v/>
      </c>
      <c r="AZ829" s="10" t="str">
        <f t="shared" si="301"/>
        <v/>
      </c>
      <c r="BA829" s="10" t="str">
        <f t="shared" si="283"/>
        <v/>
      </c>
      <c r="BB829" s="10" t="str">
        <f>IFERROR(IF(AW829="","",VLOOKUP(AW829,SUSS!R:S,2,FALSE)),AY829*SUSS!$M$2)</f>
        <v/>
      </c>
      <c r="BC829" s="10" t="str">
        <f t="shared" si="282"/>
        <v/>
      </c>
    </row>
    <row r="830" spans="29:55">
      <c r="AC830" s="10" t="str">
        <f t="shared" si="284"/>
        <v/>
      </c>
      <c r="AD830" s="10" t="str">
        <f t="shared" si="285"/>
        <v/>
      </c>
      <c r="AE830" s="10" t="str">
        <f t="shared" si="286"/>
        <v/>
      </c>
      <c r="AF830" s="10" t="str">
        <f t="shared" si="287"/>
        <v/>
      </c>
      <c r="AG830" s="10" t="str">
        <f t="shared" si="288"/>
        <v/>
      </c>
      <c r="AH830" s="10" t="str">
        <f t="shared" si="289"/>
        <v/>
      </c>
      <c r="AI830" s="10" t="str">
        <f t="shared" si="290"/>
        <v/>
      </c>
      <c r="AJ830" s="10" t="str">
        <f t="shared" si="291"/>
        <v/>
      </c>
      <c r="AK830" s="10" t="str">
        <f t="shared" si="292"/>
        <v/>
      </c>
      <c r="AN830" s="10" t="str">
        <f t="shared" si="293"/>
        <v/>
      </c>
      <c r="AO830" s="10" t="str">
        <f t="shared" si="294"/>
        <v/>
      </c>
      <c r="AP830" s="10" t="str">
        <f t="shared" si="295"/>
        <v/>
      </c>
      <c r="AT830" s="10" t="str">
        <f t="shared" si="296"/>
        <v/>
      </c>
      <c r="AU830" s="10" t="str">
        <f t="shared" si="297"/>
        <v/>
      </c>
      <c r="AV830" s="10" t="str">
        <f t="shared" si="298"/>
        <v/>
      </c>
      <c r="AW830" s="10" t="str">
        <f t="shared" si="299"/>
        <v/>
      </c>
      <c r="AX830" s="10" t="str">
        <f t="shared" si="300"/>
        <v/>
      </c>
      <c r="AY830" s="10" t="str">
        <f t="shared" si="281"/>
        <v/>
      </c>
      <c r="AZ830" s="10" t="str">
        <f t="shared" si="301"/>
        <v/>
      </c>
      <c r="BA830" s="10" t="str">
        <f t="shared" si="283"/>
        <v/>
      </c>
      <c r="BB830" s="10" t="str">
        <f>IFERROR(IF(AW830="","",VLOOKUP(AW830,SUSS!R:S,2,FALSE)),AY830*SUSS!$M$2)</f>
        <v/>
      </c>
      <c r="BC830" s="10" t="str">
        <f t="shared" si="282"/>
        <v/>
      </c>
    </row>
    <row r="831" spans="29:55">
      <c r="AC831" s="10" t="str">
        <f t="shared" si="284"/>
        <v/>
      </c>
      <c r="AD831" s="10" t="str">
        <f t="shared" si="285"/>
        <v/>
      </c>
      <c r="AE831" s="10" t="str">
        <f t="shared" si="286"/>
        <v/>
      </c>
      <c r="AF831" s="10" t="str">
        <f t="shared" si="287"/>
        <v/>
      </c>
      <c r="AG831" s="10" t="str">
        <f t="shared" si="288"/>
        <v/>
      </c>
      <c r="AH831" s="10" t="str">
        <f t="shared" si="289"/>
        <v/>
      </c>
      <c r="AI831" s="10" t="str">
        <f t="shared" si="290"/>
        <v/>
      </c>
      <c r="AJ831" s="10" t="str">
        <f t="shared" si="291"/>
        <v/>
      </c>
      <c r="AK831" s="10" t="str">
        <f t="shared" si="292"/>
        <v/>
      </c>
      <c r="AN831" s="10" t="str">
        <f t="shared" si="293"/>
        <v/>
      </c>
      <c r="AO831" s="10" t="str">
        <f t="shared" si="294"/>
        <v/>
      </c>
      <c r="AP831" s="10" t="str">
        <f t="shared" si="295"/>
        <v/>
      </c>
      <c r="AT831" s="10" t="str">
        <f t="shared" si="296"/>
        <v/>
      </c>
      <c r="AU831" s="10" t="str">
        <f t="shared" si="297"/>
        <v/>
      </c>
      <c r="AV831" s="10" t="str">
        <f t="shared" si="298"/>
        <v/>
      </c>
      <c r="AW831" s="10" t="str">
        <f t="shared" si="299"/>
        <v/>
      </c>
      <c r="AX831" s="10" t="str">
        <f t="shared" si="300"/>
        <v/>
      </c>
      <c r="AY831" s="10" t="str">
        <f t="shared" si="281"/>
        <v/>
      </c>
      <c r="AZ831" s="10" t="str">
        <f t="shared" si="301"/>
        <v/>
      </c>
      <c r="BA831" s="10" t="str">
        <f t="shared" si="283"/>
        <v/>
      </c>
      <c r="BB831" s="10" t="str">
        <f>IFERROR(IF(AW831="","",VLOOKUP(AW831,SUSS!R:S,2,FALSE)),AY831*SUSS!$M$2)</f>
        <v/>
      </c>
      <c r="BC831" s="10" t="str">
        <f t="shared" si="282"/>
        <v/>
      </c>
    </row>
    <row r="832" spans="29:55">
      <c r="AC832" s="10" t="str">
        <f t="shared" si="284"/>
        <v/>
      </c>
      <c r="AD832" s="10" t="str">
        <f t="shared" si="285"/>
        <v/>
      </c>
      <c r="AE832" s="10" t="str">
        <f t="shared" si="286"/>
        <v/>
      </c>
      <c r="AF832" s="10" t="str">
        <f t="shared" si="287"/>
        <v/>
      </c>
      <c r="AG832" s="10" t="str">
        <f t="shared" si="288"/>
        <v/>
      </c>
      <c r="AH832" s="10" t="str">
        <f t="shared" si="289"/>
        <v/>
      </c>
      <c r="AI832" s="10" t="str">
        <f t="shared" si="290"/>
        <v/>
      </c>
      <c r="AJ832" s="10" t="str">
        <f t="shared" si="291"/>
        <v/>
      </c>
      <c r="AK832" s="10" t="str">
        <f t="shared" si="292"/>
        <v/>
      </c>
      <c r="AN832" s="10" t="str">
        <f t="shared" si="293"/>
        <v/>
      </c>
      <c r="AO832" s="10" t="str">
        <f t="shared" si="294"/>
        <v/>
      </c>
      <c r="AP832" s="10" t="str">
        <f t="shared" si="295"/>
        <v/>
      </c>
      <c r="AT832" s="10" t="str">
        <f t="shared" si="296"/>
        <v/>
      </c>
      <c r="AU832" s="10" t="str">
        <f t="shared" si="297"/>
        <v/>
      </c>
      <c r="AV832" s="10" t="str">
        <f t="shared" si="298"/>
        <v/>
      </c>
      <c r="AW832" s="10" t="str">
        <f t="shared" si="299"/>
        <v/>
      </c>
      <c r="AX832" s="10" t="str">
        <f t="shared" si="300"/>
        <v/>
      </c>
      <c r="AY832" s="10" t="str">
        <f t="shared" si="281"/>
        <v/>
      </c>
      <c r="AZ832" s="10" t="str">
        <f t="shared" si="301"/>
        <v/>
      </c>
      <c r="BA832" s="10" t="str">
        <f t="shared" si="283"/>
        <v/>
      </c>
      <c r="BB832" s="10" t="str">
        <f>IFERROR(IF(AW832="","",VLOOKUP(AW832,SUSS!R:S,2,FALSE)),AY832*SUSS!$M$2)</f>
        <v/>
      </c>
      <c r="BC832" s="10" t="str">
        <f t="shared" si="282"/>
        <v/>
      </c>
    </row>
    <row r="833" spans="29:55">
      <c r="AC833" s="10" t="str">
        <f t="shared" si="284"/>
        <v/>
      </c>
      <c r="AD833" s="10" t="str">
        <f t="shared" si="285"/>
        <v/>
      </c>
      <c r="AE833" s="10" t="str">
        <f t="shared" si="286"/>
        <v/>
      </c>
      <c r="AF833" s="10" t="str">
        <f t="shared" si="287"/>
        <v/>
      </c>
      <c r="AG833" s="10" t="str">
        <f t="shared" si="288"/>
        <v/>
      </c>
      <c r="AH833" s="10" t="str">
        <f t="shared" si="289"/>
        <v/>
      </c>
      <c r="AI833" s="10" t="str">
        <f t="shared" si="290"/>
        <v/>
      </c>
      <c r="AJ833" s="10" t="str">
        <f t="shared" si="291"/>
        <v/>
      </c>
      <c r="AK833" s="10" t="str">
        <f t="shared" si="292"/>
        <v/>
      </c>
      <c r="AN833" s="10" t="str">
        <f t="shared" si="293"/>
        <v/>
      </c>
      <c r="AO833" s="10" t="str">
        <f t="shared" si="294"/>
        <v/>
      </c>
      <c r="AP833" s="10" t="str">
        <f t="shared" si="295"/>
        <v/>
      </c>
      <c r="AT833" s="10" t="str">
        <f t="shared" si="296"/>
        <v/>
      </c>
      <c r="AU833" s="10" t="str">
        <f t="shared" si="297"/>
        <v/>
      </c>
      <c r="AV833" s="10" t="str">
        <f t="shared" si="298"/>
        <v/>
      </c>
      <c r="AW833" s="10" t="str">
        <f t="shared" si="299"/>
        <v/>
      </c>
      <c r="AX833" s="10" t="str">
        <f t="shared" si="300"/>
        <v/>
      </c>
      <c r="AY833" s="10" t="str">
        <f t="shared" si="281"/>
        <v/>
      </c>
      <c r="AZ833" s="10" t="str">
        <f t="shared" si="301"/>
        <v/>
      </c>
      <c r="BA833" s="10" t="str">
        <f t="shared" si="283"/>
        <v/>
      </c>
      <c r="BB833" s="10" t="str">
        <f>IFERROR(IF(AW833="","",VLOOKUP(AW833,SUSS!R:S,2,FALSE)),AY833*SUSS!$M$2)</f>
        <v/>
      </c>
      <c r="BC833" s="10" t="str">
        <f t="shared" si="282"/>
        <v/>
      </c>
    </row>
    <row r="834" spans="29:55">
      <c r="AC834" s="10" t="str">
        <f t="shared" si="284"/>
        <v/>
      </c>
      <c r="AD834" s="10" t="str">
        <f t="shared" si="285"/>
        <v/>
      </c>
      <c r="AE834" s="10" t="str">
        <f t="shared" si="286"/>
        <v/>
      </c>
      <c r="AF834" s="10" t="str">
        <f t="shared" si="287"/>
        <v/>
      </c>
      <c r="AG834" s="10" t="str">
        <f t="shared" si="288"/>
        <v/>
      </c>
      <c r="AH834" s="10" t="str">
        <f t="shared" si="289"/>
        <v/>
      </c>
      <c r="AI834" s="10" t="str">
        <f t="shared" si="290"/>
        <v/>
      </c>
      <c r="AJ834" s="10" t="str">
        <f t="shared" si="291"/>
        <v/>
      </c>
      <c r="AK834" s="10" t="str">
        <f t="shared" si="292"/>
        <v/>
      </c>
      <c r="AN834" s="10" t="str">
        <f t="shared" si="293"/>
        <v/>
      </c>
      <c r="AO834" s="10" t="str">
        <f t="shared" si="294"/>
        <v/>
      </c>
      <c r="AP834" s="10" t="str">
        <f t="shared" si="295"/>
        <v/>
      </c>
      <c r="AT834" s="10" t="str">
        <f t="shared" si="296"/>
        <v/>
      </c>
      <c r="AU834" s="10" t="str">
        <f t="shared" si="297"/>
        <v/>
      </c>
      <c r="AV834" s="10" t="str">
        <f t="shared" si="298"/>
        <v/>
      </c>
      <c r="AW834" s="10" t="str">
        <f t="shared" si="299"/>
        <v/>
      </c>
      <c r="AX834" s="10" t="str">
        <f t="shared" si="300"/>
        <v/>
      </c>
      <c r="AY834" s="10" t="str">
        <f t="shared" si="281"/>
        <v/>
      </c>
      <c r="AZ834" s="10" t="str">
        <f t="shared" si="301"/>
        <v/>
      </c>
      <c r="BA834" s="10" t="str">
        <f t="shared" si="283"/>
        <v/>
      </c>
      <c r="BB834" s="10" t="str">
        <f>IFERROR(IF(AW834="","",VLOOKUP(AW834,SUSS!R:S,2,FALSE)),AY834*SUSS!$M$2)</f>
        <v/>
      </c>
      <c r="BC834" s="10" t="str">
        <f t="shared" si="282"/>
        <v/>
      </c>
    </row>
    <row r="835" spans="29:55">
      <c r="AC835" s="10" t="str">
        <f t="shared" si="284"/>
        <v/>
      </c>
      <c r="AD835" s="10" t="str">
        <f t="shared" si="285"/>
        <v/>
      </c>
      <c r="AE835" s="10" t="str">
        <f t="shared" si="286"/>
        <v/>
      </c>
      <c r="AF835" s="10" t="str">
        <f t="shared" si="287"/>
        <v/>
      </c>
      <c r="AG835" s="10" t="str">
        <f t="shared" si="288"/>
        <v/>
      </c>
      <c r="AH835" s="10" t="str">
        <f t="shared" si="289"/>
        <v/>
      </c>
      <c r="AI835" s="10" t="str">
        <f t="shared" si="290"/>
        <v/>
      </c>
      <c r="AJ835" s="10" t="str">
        <f t="shared" si="291"/>
        <v/>
      </c>
      <c r="AK835" s="10" t="str">
        <f t="shared" si="292"/>
        <v/>
      </c>
      <c r="AN835" s="10" t="str">
        <f t="shared" si="293"/>
        <v/>
      </c>
      <c r="AO835" s="10" t="str">
        <f t="shared" si="294"/>
        <v/>
      </c>
      <c r="AP835" s="10" t="str">
        <f t="shared" si="295"/>
        <v/>
      </c>
      <c r="AT835" s="10" t="str">
        <f t="shared" si="296"/>
        <v/>
      </c>
      <c r="AU835" s="10" t="str">
        <f t="shared" si="297"/>
        <v/>
      </c>
      <c r="AV835" s="10" t="str">
        <f t="shared" si="298"/>
        <v/>
      </c>
      <c r="AW835" s="10" t="str">
        <f t="shared" si="299"/>
        <v/>
      </c>
      <c r="AX835" s="10" t="str">
        <f t="shared" si="300"/>
        <v/>
      </c>
      <c r="AY835" s="10" t="str">
        <f t="shared" si="281"/>
        <v/>
      </c>
      <c r="AZ835" s="10" t="str">
        <f t="shared" si="301"/>
        <v/>
      </c>
      <c r="BA835" s="10" t="str">
        <f t="shared" si="283"/>
        <v/>
      </c>
      <c r="BB835" s="10" t="str">
        <f>IFERROR(IF(AW835="","",VLOOKUP(AW835,SUSS!R:S,2,FALSE)),AY835*SUSS!$M$2)</f>
        <v/>
      </c>
      <c r="BC835" s="10" t="str">
        <f t="shared" si="282"/>
        <v/>
      </c>
    </row>
    <row r="836" spans="29:55">
      <c r="AC836" s="10" t="str">
        <f t="shared" si="284"/>
        <v/>
      </c>
      <c r="AD836" s="10" t="str">
        <f t="shared" si="285"/>
        <v/>
      </c>
      <c r="AE836" s="10" t="str">
        <f t="shared" si="286"/>
        <v/>
      </c>
      <c r="AF836" s="10" t="str">
        <f t="shared" si="287"/>
        <v/>
      </c>
      <c r="AG836" s="10" t="str">
        <f t="shared" si="288"/>
        <v/>
      </c>
      <c r="AH836" s="10" t="str">
        <f t="shared" si="289"/>
        <v/>
      </c>
      <c r="AI836" s="10" t="str">
        <f t="shared" si="290"/>
        <v/>
      </c>
      <c r="AJ836" s="10" t="str">
        <f t="shared" si="291"/>
        <v/>
      </c>
      <c r="AK836" s="10" t="str">
        <f t="shared" si="292"/>
        <v/>
      </c>
      <c r="AN836" s="10" t="str">
        <f t="shared" si="293"/>
        <v/>
      </c>
      <c r="AO836" s="10" t="str">
        <f t="shared" si="294"/>
        <v/>
      </c>
      <c r="AP836" s="10" t="str">
        <f t="shared" si="295"/>
        <v/>
      </c>
      <c r="AT836" s="10" t="str">
        <f t="shared" si="296"/>
        <v/>
      </c>
      <c r="AU836" s="10" t="str">
        <f t="shared" si="297"/>
        <v/>
      </c>
      <c r="AV836" s="10" t="str">
        <f t="shared" si="298"/>
        <v/>
      </c>
      <c r="AW836" s="10" t="str">
        <f t="shared" si="299"/>
        <v/>
      </c>
      <c r="AX836" s="10" t="str">
        <f t="shared" si="300"/>
        <v/>
      </c>
      <c r="AY836" s="10" t="str">
        <f t="shared" ref="AY836:AY899" si="302">VLOOKUP(AX836,AO:AP,2,FALSE)</f>
        <v/>
      </c>
      <c r="AZ836" s="10" t="str">
        <f t="shared" si="301"/>
        <v/>
      </c>
      <c r="BA836" s="10" t="str">
        <f t="shared" si="283"/>
        <v/>
      </c>
      <c r="BB836" s="10" t="str">
        <f>IFERROR(IF(AW836="","",VLOOKUP(AW836,SUSS!R:S,2,FALSE)),AY836*SUSS!$M$2)</f>
        <v/>
      </c>
      <c r="BC836" s="10" t="str">
        <f t="shared" si="282"/>
        <v/>
      </c>
    </row>
    <row r="837" spans="29:55">
      <c r="AC837" s="10" t="str">
        <f t="shared" si="284"/>
        <v/>
      </c>
      <c r="AD837" s="10" t="str">
        <f t="shared" si="285"/>
        <v/>
      </c>
      <c r="AE837" s="10" t="str">
        <f t="shared" si="286"/>
        <v/>
      </c>
      <c r="AF837" s="10" t="str">
        <f t="shared" si="287"/>
        <v/>
      </c>
      <c r="AG837" s="10" t="str">
        <f t="shared" si="288"/>
        <v/>
      </c>
      <c r="AH837" s="10" t="str">
        <f t="shared" si="289"/>
        <v/>
      </c>
      <c r="AI837" s="10" t="str">
        <f t="shared" si="290"/>
        <v/>
      </c>
      <c r="AJ837" s="10" t="str">
        <f t="shared" si="291"/>
        <v/>
      </c>
      <c r="AK837" s="10" t="str">
        <f t="shared" si="292"/>
        <v/>
      </c>
      <c r="AN837" s="10" t="str">
        <f t="shared" si="293"/>
        <v/>
      </c>
      <c r="AO837" s="10" t="str">
        <f t="shared" si="294"/>
        <v/>
      </c>
      <c r="AP837" s="10" t="str">
        <f t="shared" si="295"/>
        <v/>
      </c>
      <c r="AT837" s="10" t="str">
        <f t="shared" si="296"/>
        <v/>
      </c>
      <c r="AU837" s="10" t="str">
        <f t="shared" si="297"/>
        <v/>
      </c>
      <c r="AV837" s="10" t="str">
        <f t="shared" si="298"/>
        <v/>
      </c>
      <c r="AW837" s="10" t="str">
        <f t="shared" si="299"/>
        <v/>
      </c>
      <c r="AX837" s="10" t="str">
        <f t="shared" si="300"/>
        <v/>
      </c>
      <c r="AY837" s="10" t="str">
        <f t="shared" si="302"/>
        <v/>
      </c>
      <c r="AZ837" s="10" t="str">
        <f t="shared" si="301"/>
        <v/>
      </c>
      <c r="BA837" s="10" t="str">
        <f t="shared" si="283"/>
        <v/>
      </c>
      <c r="BB837" s="10" t="str">
        <f>IFERROR(IF(AW837="","",VLOOKUP(AW837,SUSS!R:S,2,FALSE)),AY837*SUSS!$M$2)</f>
        <v/>
      </c>
      <c r="BC837" s="10" t="str">
        <f t="shared" ref="BC837:BC900" si="303">IFERROR(IF(BB837&lt;&gt;"",AZ837*BB837,""),"VER")</f>
        <v/>
      </c>
    </row>
    <row r="838" spans="29:55">
      <c r="AC838" s="10" t="str">
        <f t="shared" si="284"/>
        <v/>
      </c>
      <c r="AD838" s="10" t="str">
        <f t="shared" si="285"/>
        <v/>
      </c>
      <c r="AE838" s="10" t="str">
        <f t="shared" si="286"/>
        <v/>
      </c>
      <c r="AF838" s="10" t="str">
        <f t="shared" si="287"/>
        <v/>
      </c>
      <c r="AG838" s="10" t="str">
        <f t="shared" si="288"/>
        <v/>
      </c>
      <c r="AH838" s="10" t="str">
        <f t="shared" si="289"/>
        <v/>
      </c>
      <c r="AI838" s="10" t="str">
        <f t="shared" si="290"/>
        <v/>
      </c>
      <c r="AJ838" s="10" t="str">
        <f t="shared" si="291"/>
        <v/>
      </c>
      <c r="AK838" s="10" t="str">
        <f t="shared" si="292"/>
        <v/>
      </c>
      <c r="AN838" s="10" t="str">
        <f t="shared" si="293"/>
        <v/>
      </c>
      <c r="AO838" s="10" t="str">
        <f t="shared" si="294"/>
        <v/>
      </c>
      <c r="AP838" s="10" t="str">
        <f t="shared" si="295"/>
        <v/>
      </c>
      <c r="AT838" s="10" t="str">
        <f t="shared" si="296"/>
        <v/>
      </c>
      <c r="AU838" s="10" t="str">
        <f t="shared" si="297"/>
        <v/>
      </c>
      <c r="AV838" s="10" t="str">
        <f t="shared" si="298"/>
        <v/>
      </c>
      <c r="AW838" s="10" t="str">
        <f t="shared" si="299"/>
        <v/>
      </c>
      <c r="AX838" s="10" t="str">
        <f t="shared" si="300"/>
        <v/>
      </c>
      <c r="AY838" s="10" t="str">
        <f t="shared" si="302"/>
        <v/>
      </c>
      <c r="AZ838" s="10" t="str">
        <f t="shared" si="301"/>
        <v/>
      </c>
      <c r="BA838" s="10" t="str">
        <f t="shared" si="283"/>
        <v/>
      </c>
      <c r="BB838" s="10" t="str">
        <f>IFERROR(IF(AW838="","",VLOOKUP(AW838,SUSS!R:S,2,FALSE)),AY838*SUSS!$M$2)</f>
        <v/>
      </c>
      <c r="BC838" s="10" t="str">
        <f t="shared" si="303"/>
        <v/>
      </c>
    </row>
    <row r="839" spans="29:55">
      <c r="AC839" s="10" t="str">
        <f t="shared" si="284"/>
        <v/>
      </c>
      <c r="AD839" s="10" t="str">
        <f t="shared" si="285"/>
        <v/>
      </c>
      <c r="AE839" s="10" t="str">
        <f t="shared" si="286"/>
        <v/>
      </c>
      <c r="AF839" s="10" t="str">
        <f t="shared" si="287"/>
        <v/>
      </c>
      <c r="AG839" s="10" t="str">
        <f t="shared" si="288"/>
        <v/>
      </c>
      <c r="AH839" s="10" t="str">
        <f t="shared" si="289"/>
        <v/>
      </c>
      <c r="AI839" s="10" t="str">
        <f t="shared" si="290"/>
        <v/>
      </c>
      <c r="AJ839" s="10" t="str">
        <f t="shared" si="291"/>
        <v/>
      </c>
      <c r="AK839" s="10" t="str">
        <f t="shared" si="292"/>
        <v/>
      </c>
      <c r="AN839" s="10" t="str">
        <f t="shared" si="293"/>
        <v/>
      </c>
      <c r="AO839" s="10" t="str">
        <f t="shared" si="294"/>
        <v/>
      </c>
      <c r="AP839" s="10" t="str">
        <f t="shared" si="295"/>
        <v/>
      </c>
      <c r="AT839" s="10" t="str">
        <f t="shared" si="296"/>
        <v/>
      </c>
      <c r="AU839" s="10" t="str">
        <f t="shared" si="297"/>
        <v/>
      </c>
      <c r="AV839" s="10" t="str">
        <f t="shared" si="298"/>
        <v/>
      </c>
      <c r="AW839" s="10" t="str">
        <f t="shared" si="299"/>
        <v/>
      </c>
      <c r="AX839" s="10" t="str">
        <f t="shared" si="300"/>
        <v/>
      </c>
      <c r="AY839" s="10" t="str">
        <f t="shared" si="302"/>
        <v/>
      </c>
      <c r="AZ839" s="10" t="str">
        <f t="shared" si="301"/>
        <v/>
      </c>
      <c r="BA839" s="10" t="str">
        <f t="shared" si="283"/>
        <v/>
      </c>
      <c r="BB839" s="10" t="str">
        <f>IFERROR(IF(AW839="","",VLOOKUP(AW839,SUSS!R:S,2,FALSE)),AY839*SUSS!$M$2)</f>
        <v/>
      </c>
      <c r="BC839" s="10" t="str">
        <f t="shared" si="303"/>
        <v/>
      </c>
    </row>
    <row r="840" spans="29:55">
      <c r="AC840" s="10" t="str">
        <f t="shared" si="284"/>
        <v/>
      </c>
      <c r="AD840" s="10" t="str">
        <f t="shared" si="285"/>
        <v/>
      </c>
      <c r="AE840" s="10" t="str">
        <f t="shared" si="286"/>
        <v/>
      </c>
      <c r="AF840" s="10" t="str">
        <f t="shared" si="287"/>
        <v/>
      </c>
      <c r="AG840" s="10" t="str">
        <f t="shared" si="288"/>
        <v/>
      </c>
      <c r="AH840" s="10" t="str">
        <f t="shared" si="289"/>
        <v/>
      </c>
      <c r="AI840" s="10" t="str">
        <f t="shared" si="290"/>
        <v/>
      </c>
      <c r="AJ840" s="10" t="str">
        <f t="shared" si="291"/>
        <v/>
      </c>
      <c r="AK840" s="10" t="str">
        <f t="shared" si="292"/>
        <v/>
      </c>
      <c r="AN840" s="10" t="str">
        <f t="shared" si="293"/>
        <v/>
      </c>
      <c r="AO840" s="10" t="str">
        <f t="shared" si="294"/>
        <v/>
      </c>
      <c r="AP840" s="10" t="str">
        <f t="shared" si="295"/>
        <v/>
      </c>
      <c r="AT840" s="10" t="str">
        <f t="shared" si="296"/>
        <v/>
      </c>
      <c r="AU840" s="10" t="str">
        <f t="shared" si="297"/>
        <v/>
      </c>
      <c r="AV840" s="10" t="str">
        <f t="shared" si="298"/>
        <v/>
      </c>
      <c r="AW840" s="10" t="str">
        <f t="shared" si="299"/>
        <v/>
      </c>
      <c r="AX840" s="10" t="str">
        <f t="shared" si="300"/>
        <v/>
      </c>
      <c r="AY840" s="10" t="str">
        <f t="shared" si="302"/>
        <v/>
      </c>
      <c r="AZ840" s="10" t="str">
        <f t="shared" si="301"/>
        <v/>
      </c>
      <c r="BA840" s="10" t="str">
        <f t="shared" ref="BA840:BA903" si="304">AT840&amp;" "&amp;AU840</f>
        <v/>
      </c>
      <c r="BB840" s="10" t="str">
        <f>IFERROR(IF(AW840="","",VLOOKUP(AW840,SUSS!R:S,2,FALSE)),AY840*SUSS!$M$2)</f>
        <v/>
      </c>
      <c r="BC840" s="10" t="str">
        <f t="shared" si="303"/>
        <v/>
      </c>
    </row>
    <row r="841" spans="29:55">
      <c r="AC841" s="10" t="str">
        <f t="shared" si="284"/>
        <v/>
      </c>
      <c r="AD841" s="10" t="str">
        <f t="shared" si="285"/>
        <v/>
      </c>
      <c r="AE841" s="10" t="str">
        <f t="shared" si="286"/>
        <v/>
      </c>
      <c r="AF841" s="10" t="str">
        <f t="shared" si="287"/>
        <v/>
      </c>
      <c r="AG841" s="10" t="str">
        <f t="shared" si="288"/>
        <v/>
      </c>
      <c r="AH841" s="10" t="str">
        <f t="shared" si="289"/>
        <v/>
      </c>
      <c r="AI841" s="10" t="str">
        <f t="shared" si="290"/>
        <v/>
      </c>
      <c r="AJ841" s="10" t="str">
        <f t="shared" si="291"/>
        <v/>
      </c>
      <c r="AK841" s="10" t="str">
        <f t="shared" si="292"/>
        <v/>
      </c>
      <c r="AN841" s="10" t="str">
        <f t="shared" si="293"/>
        <v/>
      </c>
      <c r="AO841" s="10" t="str">
        <f t="shared" si="294"/>
        <v/>
      </c>
      <c r="AP841" s="10" t="str">
        <f t="shared" si="295"/>
        <v/>
      </c>
      <c r="AT841" s="10" t="str">
        <f t="shared" si="296"/>
        <v/>
      </c>
      <c r="AU841" s="10" t="str">
        <f t="shared" si="297"/>
        <v/>
      </c>
      <c r="AV841" s="10" t="str">
        <f t="shared" si="298"/>
        <v/>
      </c>
      <c r="AW841" s="10" t="str">
        <f t="shared" si="299"/>
        <v/>
      </c>
      <c r="AX841" s="10" t="str">
        <f t="shared" si="300"/>
        <v/>
      </c>
      <c r="AY841" s="10" t="str">
        <f t="shared" si="302"/>
        <v/>
      </c>
      <c r="AZ841" s="10" t="str">
        <f t="shared" si="301"/>
        <v/>
      </c>
      <c r="BA841" s="10" t="str">
        <f t="shared" si="304"/>
        <v/>
      </c>
      <c r="BB841" s="10" t="str">
        <f>IFERROR(IF(AW841="","",VLOOKUP(AW841,SUSS!R:S,2,FALSE)),AY841*SUSS!$M$2)</f>
        <v/>
      </c>
      <c r="BC841" s="10" t="str">
        <f t="shared" si="303"/>
        <v/>
      </c>
    </row>
    <row r="842" spans="29:55">
      <c r="AC842" s="10" t="str">
        <f t="shared" si="284"/>
        <v/>
      </c>
      <c r="AD842" s="10" t="str">
        <f t="shared" si="285"/>
        <v/>
      </c>
      <c r="AE842" s="10" t="str">
        <f t="shared" si="286"/>
        <v/>
      </c>
      <c r="AF842" s="10" t="str">
        <f t="shared" si="287"/>
        <v/>
      </c>
      <c r="AG842" s="10" t="str">
        <f t="shared" si="288"/>
        <v/>
      </c>
      <c r="AH842" s="10" t="str">
        <f t="shared" si="289"/>
        <v/>
      </c>
      <c r="AI842" s="10" t="str">
        <f t="shared" si="290"/>
        <v/>
      </c>
      <c r="AJ842" s="10" t="str">
        <f t="shared" si="291"/>
        <v/>
      </c>
      <c r="AK842" s="10" t="str">
        <f t="shared" si="292"/>
        <v/>
      </c>
      <c r="AN842" s="10" t="str">
        <f t="shared" si="293"/>
        <v/>
      </c>
      <c r="AO842" s="10" t="str">
        <f t="shared" si="294"/>
        <v/>
      </c>
      <c r="AP842" s="10" t="str">
        <f t="shared" si="295"/>
        <v/>
      </c>
      <c r="AT842" s="10" t="str">
        <f t="shared" si="296"/>
        <v/>
      </c>
      <c r="AU842" s="10" t="str">
        <f t="shared" si="297"/>
        <v/>
      </c>
      <c r="AV842" s="10" t="str">
        <f t="shared" si="298"/>
        <v/>
      </c>
      <c r="AW842" s="10" t="str">
        <f t="shared" si="299"/>
        <v/>
      </c>
      <c r="AX842" s="10" t="str">
        <f t="shared" si="300"/>
        <v/>
      </c>
      <c r="AY842" s="10" t="str">
        <f t="shared" si="302"/>
        <v/>
      </c>
      <c r="AZ842" s="10" t="str">
        <f t="shared" si="301"/>
        <v/>
      </c>
      <c r="BA842" s="10" t="str">
        <f t="shared" si="304"/>
        <v/>
      </c>
      <c r="BB842" s="10" t="str">
        <f>IFERROR(IF(AW842="","",VLOOKUP(AW842,SUSS!R:S,2,FALSE)),AY842*SUSS!$M$2)</f>
        <v/>
      </c>
      <c r="BC842" s="10" t="str">
        <f t="shared" si="303"/>
        <v/>
      </c>
    </row>
    <row r="843" spans="29:55">
      <c r="AC843" s="10" t="str">
        <f t="shared" si="284"/>
        <v/>
      </c>
      <c r="AD843" s="10" t="str">
        <f t="shared" si="285"/>
        <v/>
      </c>
      <c r="AE843" s="10" t="str">
        <f t="shared" si="286"/>
        <v/>
      </c>
      <c r="AF843" s="10" t="str">
        <f t="shared" si="287"/>
        <v/>
      </c>
      <c r="AG843" s="10" t="str">
        <f t="shared" si="288"/>
        <v/>
      </c>
      <c r="AH843" s="10" t="str">
        <f t="shared" si="289"/>
        <v/>
      </c>
      <c r="AI843" s="10" t="str">
        <f t="shared" si="290"/>
        <v/>
      </c>
      <c r="AJ843" s="10" t="str">
        <f t="shared" si="291"/>
        <v/>
      </c>
      <c r="AK843" s="10" t="str">
        <f t="shared" si="292"/>
        <v/>
      </c>
      <c r="AN843" s="10" t="str">
        <f t="shared" si="293"/>
        <v/>
      </c>
      <c r="AO843" s="10" t="str">
        <f t="shared" si="294"/>
        <v/>
      </c>
      <c r="AP843" s="10" t="str">
        <f t="shared" si="295"/>
        <v/>
      </c>
      <c r="AT843" s="10" t="str">
        <f t="shared" si="296"/>
        <v/>
      </c>
      <c r="AU843" s="10" t="str">
        <f t="shared" si="297"/>
        <v/>
      </c>
      <c r="AV843" s="10" t="str">
        <f t="shared" si="298"/>
        <v/>
      </c>
      <c r="AW843" s="10" t="str">
        <f t="shared" si="299"/>
        <v/>
      </c>
      <c r="AX843" s="10" t="str">
        <f t="shared" si="300"/>
        <v/>
      </c>
      <c r="AY843" s="10" t="str">
        <f t="shared" si="302"/>
        <v/>
      </c>
      <c r="AZ843" s="10" t="str">
        <f t="shared" si="301"/>
        <v/>
      </c>
      <c r="BA843" s="10" t="str">
        <f t="shared" si="304"/>
        <v/>
      </c>
      <c r="BB843" s="10" t="str">
        <f>IFERROR(IF(AW843="","",VLOOKUP(AW843,SUSS!R:S,2,FALSE)),AY843*SUSS!$M$2)</f>
        <v/>
      </c>
      <c r="BC843" s="10" t="str">
        <f t="shared" si="303"/>
        <v/>
      </c>
    </row>
    <row r="844" spans="29:55">
      <c r="AC844" s="10" t="str">
        <f t="shared" si="284"/>
        <v/>
      </c>
      <c r="AD844" s="10" t="str">
        <f t="shared" si="285"/>
        <v/>
      </c>
      <c r="AE844" s="10" t="str">
        <f t="shared" si="286"/>
        <v/>
      </c>
      <c r="AF844" s="10" t="str">
        <f t="shared" si="287"/>
        <v/>
      </c>
      <c r="AG844" s="10" t="str">
        <f t="shared" si="288"/>
        <v/>
      </c>
      <c r="AH844" s="10" t="str">
        <f t="shared" si="289"/>
        <v/>
      </c>
      <c r="AI844" s="10" t="str">
        <f t="shared" si="290"/>
        <v/>
      </c>
      <c r="AJ844" s="10" t="str">
        <f t="shared" si="291"/>
        <v/>
      </c>
      <c r="AK844" s="10" t="str">
        <f t="shared" si="292"/>
        <v/>
      </c>
      <c r="AN844" s="10" t="str">
        <f t="shared" si="293"/>
        <v/>
      </c>
      <c r="AO844" s="10" t="str">
        <f t="shared" si="294"/>
        <v/>
      </c>
      <c r="AP844" s="10" t="str">
        <f t="shared" si="295"/>
        <v/>
      </c>
      <c r="AT844" s="10" t="str">
        <f t="shared" si="296"/>
        <v/>
      </c>
      <c r="AU844" s="10" t="str">
        <f t="shared" si="297"/>
        <v/>
      </c>
      <c r="AV844" s="10" t="str">
        <f t="shared" si="298"/>
        <v/>
      </c>
      <c r="AW844" s="10" t="str">
        <f t="shared" si="299"/>
        <v/>
      </c>
      <c r="AX844" s="10" t="str">
        <f t="shared" si="300"/>
        <v/>
      </c>
      <c r="AY844" s="10" t="str">
        <f t="shared" si="302"/>
        <v/>
      </c>
      <c r="AZ844" s="10" t="str">
        <f t="shared" si="301"/>
        <v/>
      </c>
      <c r="BA844" s="10" t="str">
        <f t="shared" si="304"/>
        <v/>
      </c>
      <c r="BB844" s="10" t="str">
        <f>IFERROR(IF(AW844="","",VLOOKUP(AW844,SUSS!R:S,2,FALSE)),AY844*SUSS!$M$2)</f>
        <v/>
      </c>
      <c r="BC844" s="10" t="str">
        <f t="shared" si="303"/>
        <v/>
      </c>
    </row>
    <row r="845" spans="29:55">
      <c r="AC845" s="10" t="str">
        <f t="shared" si="284"/>
        <v/>
      </c>
      <c r="AD845" s="10" t="str">
        <f t="shared" si="285"/>
        <v/>
      </c>
      <c r="AE845" s="10" t="str">
        <f t="shared" si="286"/>
        <v/>
      </c>
      <c r="AF845" s="10" t="str">
        <f t="shared" si="287"/>
        <v/>
      </c>
      <c r="AG845" s="10" t="str">
        <f t="shared" si="288"/>
        <v/>
      </c>
      <c r="AH845" s="10" t="str">
        <f t="shared" si="289"/>
        <v/>
      </c>
      <c r="AI845" s="10" t="str">
        <f t="shared" si="290"/>
        <v/>
      </c>
      <c r="AJ845" s="10" t="str">
        <f t="shared" si="291"/>
        <v/>
      </c>
      <c r="AK845" s="10" t="str">
        <f t="shared" si="292"/>
        <v/>
      </c>
      <c r="AN845" s="10" t="str">
        <f t="shared" si="293"/>
        <v/>
      </c>
      <c r="AO845" s="10" t="str">
        <f t="shared" si="294"/>
        <v/>
      </c>
      <c r="AP845" s="10" t="str">
        <f t="shared" si="295"/>
        <v/>
      </c>
      <c r="AT845" s="10" t="str">
        <f t="shared" si="296"/>
        <v/>
      </c>
      <c r="AU845" s="10" t="str">
        <f t="shared" si="297"/>
        <v/>
      </c>
      <c r="AV845" s="10" t="str">
        <f t="shared" si="298"/>
        <v/>
      </c>
      <c r="AW845" s="10" t="str">
        <f t="shared" si="299"/>
        <v/>
      </c>
      <c r="AX845" s="10" t="str">
        <f t="shared" si="300"/>
        <v/>
      </c>
      <c r="AY845" s="10" t="str">
        <f t="shared" si="302"/>
        <v/>
      </c>
      <c r="AZ845" s="10" t="str">
        <f t="shared" si="301"/>
        <v/>
      </c>
      <c r="BA845" s="10" t="str">
        <f t="shared" si="304"/>
        <v/>
      </c>
      <c r="BB845" s="10" t="str">
        <f>IFERROR(IF(AW845="","",VLOOKUP(AW845,SUSS!R:S,2,FALSE)),AY845*SUSS!$M$2)</f>
        <v/>
      </c>
      <c r="BC845" s="10" t="str">
        <f t="shared" si="303"/>
        <v/>
      </c>
    </row>
    <row r="846" spans="29:55">
      <c r="AC846" s="10" t="str">
        <f t="shared" si="284"/>
        <v/>
      </c>
      <c r="AD846" s="10" t="str">
        <f t="shared" si="285"/>
        <v/>
      </c>
      <c r="AE846" s="10" t="str">
        <f t="shared" si="286"/>
        <v/>
      </c>
      <c r="AF846" s="10" t="str">
        <f t="shared" si="287"/>
        <v/>
      </c>
      <c r="AG846" s="10" t="str">
        <f t="shared" si="288"/>
        <v/>
      </c>
      <c r="AH846" s="10" t="str">
        <f t="shared" si="289"/>
        <v/>
      </c>
      <c r="AI846" s="10" t="str">
        <f t="shared" si="290"/>
        <v/>
      </c>
      <c r="AJ846" s="10" t="str">
        <f t="shared" si="291"/>
        <v/>
      </c>
      <c r="AK846" s="10" t="str">
        <f t="shared" si="292"/>
        <v/>
      </c>
      <c r="AN846" s="10" t="str">
        <f t="shared" si="293"/>
        <v/>
      </c>
      <c r="AO846" s="10" t="str">
        <f t="shared" si="294"/>
        <v/>
      </c>
      <c r="AP846" s="10" t="str">
        <f t="shared" si="295"/>
        <v/>
      </c>
      <c r="AT846" s="10" t="str">
        <f t="shared" si="296"/>
        <v/>
      </c>
      <c r="AU846" s="10" t="str">
        <f t="shared" si="297"/>
        <v/>
      </c>
      <c r="AV846" s="10" t="str">
        <f t="shared" si="298"/>
        <v/>
      </c>
      <c r="AW846" s="10" t="str">
        <f t="shared" si="299"/>
        <v/>
      </c>
      <c r="AX846" s="10" t="str">
        <f t="shared" si="300"/>
        <v/>
      </c>
      <c r="AY846" s="10" t="str">
        <f t="shared" si="302"/>
        <v/>
      </c>
      <c r="AZ846" s="10" t="str">
        <f t="shared" si="301"/>
        <v/>
      </c>
      <c r="BA846" s="10" t="str">
        <f t="shared" si="304"/>
        <v/>
      </c>
      <c r="BB846" s="10" t="str">
        <f>IFERROR(IF(AW846="","",VLOOKUP(AW846,SUSS!R:S,2,FALSE)),AY846*SUSS!$M$2)</f>
        <v/>
      </c>
      <c r="BC846" s="10" t="str">
        <f t="shared" si="303"/>
        <v/>
      </c>
    </row>
    <row r="847" spans="29:55">
      <c r="AC847" s="10" t="str">
        <f t="shared" si="284"/>
        <v/>
      </c>
      <c r="AD847" s="10" t="str">
        <f t="shared" si="285"/>
        <v/>
      </c>
      <c r="AE847" s="10" t="str">
        <f t="shared" si="286"/>
        <v/>
      </c>
      <c r="AF847" s="10" t="str">
        <f t="shared" si="287"/>
        <v/>
      </c>
      <c r="AG847" s="10" t="str">
        <f t="shared" si="288"/>
        <v/>
      </c>
      <c r="AH847" s="10" t="str">
        <f t="shared" si="289"/>
        <v/>
      </c>
      <c r="AI847" s="10" t="str">
        <f t="shared" si="290"/>
        <v/>
      </c>
      <c r="AJ847" s="10" t="str">
        <f t="shared" si="291"/>
        <v/>
      </c>
      <c r="AK847" s="10" t="str">
        <f t="shared" si="292"/>
        <v/>
      </c>
      <c r="AN847" s="10" t="str">
        <f t="shared" si="293"/>
        <v/>
      </c>
      <c r="AO847" s="10" t="str">
        <f t="shared" si="294"/>
        <v/>
      </c>
      <c r="AP847" s="10" t="str">
        <f t="shared" si="295"/>
        <v/>
      </c>
      <c r="AT847" s="10" t="str">
        <f t="shared" si="296"/>
        <v/>
      </c>
      <c r="AU847" s="10" t="str">
        <f t="shared" si="297"/>
        <v/>
      </c>
      <c r="AV847" s="10" t="str">
        <f t="shared" si="298"/>
        <v/>
      </c>
      <c r="AW847" s="10" t="str">
        <f t="shared" si="299"/>
        <v/>
      </c>
      <c r="AX847" s="10" t="str">
        <f t="shared" si="300"/>
        <v/>
      </c>
      <c r="AY847" s="10" t="str">
        <f t="shared" si="302"/>
        <v/>
      </c>
      <c r="AZ847" s="10" t="str">
        <f t="shared" si="301"/>
        <v/>
      </c>
      <c r="BA847" s="10" t="str">
        <f t="shared" si="304"/>
        <v/>
      </c>
      <c r="BB847" s="10" t="str">
        <f>IFERROR(IF(AW847="","",VLOOKUP(AW847,SUSS!R:S,2,FALSE)),AY847*SUSS!$M$2)</f>
        <v/>
      </c>
      <c r="BC847" s="10" t="str">
        <f t="shared" si="303"/>
        <v/>
      </c>
    </row>
    <row r="848" spans="29:55">
      <c r="AC848" s="10" t="str">
        <f t="shared" si="284"/>
        <v/>
      </c>
      <c r="AD848" s="10" t="str">
        <f t="shared" si="285"/>
        <v/>
      </c>
      <c r="AE848" s="10" t="str">
        <f t="shared" si="286"/>
        <v/>
      </c>
      <c r="AF848" s="10" t="str">
        <f t="shared" si="287"/>
        <v/>
      </c>
      <c r="AG848" s="10" t="str">
        <f t="shared" si="288"/>
        <v/>
      </c>
      <c r="AH848" s="10" t="str">
        <f t="shared" si="289"/>
        <v/>
      </c>
      <c r="AI848" s="10" t="str">
        <f t="shared" si="290"/>
        <v/>
      </c>
      <c r="AJ848" s="10" t="str">
        <f t="shared" si="291"/>
        <v/>
      </c>
      <c r="AK848" s="10" t="str">
        <f t="shared" si="292"/>
        <v/>
      </c>
      <c r="AN848" s="10" t="str">
        <f t="shared" si="293"/>
        <v/>
      </c>
      <c r="AO848" s="10" t="str">
        <f t="shared" si="294"/>
        <v/>
      </c>
      <c r="AP848" s="10" t="str">
        <f t="shared" si="295"/>
        <v/>
      </c>
      <c r="AT848" s="10" t="str">
        <f t="shared" si="296"/>
        <v/>
      </c>
      <c r="AU848" s="10" t="str">
        <f t="shared" si="297"/>
        <v/>
      </c>
      <c r="AV848" s="10" t="str">
        <f t="shared" si="298"/>
        <v/>
      </c>
      <c r="AW848" s="10" t="str">
        <f t="shared" si="299"/>
        <v/>
      </c>
      <c r="AX848" s="10" t="str">
        <f t="shared" si="300"/>
        <v/>
      </c>
      <c r="AY848" s="10" t="str">
        <f t="shared" si="302"/>
        <v/>
      </c>
      <c r="AZ848" s="10" t="str">
        <f t="shared" si="301"/>
        <v/>
      </c>
      <c r="BA848" s="10" t="str">
        <f t="shared" si="304"/>
        <v/>
      </c>
      <c r="BB848" s="10" t="str">
        <f>IFERROR(IF(AW848="","",VLOOKUP(AW848,SUSS!R:S,2,FALSE)),AY848*SUSS!$M$2)</f>
        <v/>
      </c>
      <c r="BC848" s="10" t="str">
        <f t="shared" si="303"/>
        <v/>
      </c>
    </row>
    <row r="849" spans="29:55">
      <c r="AC849" s="10" t="str">
        <f t="shared" si="284"/>
        <v/>
      </c>
      <c r="AD849" s="10" t="str">
        <f t="shared" si="285"/>
        <v/>
      </c>
      <c r="AE849" s="10" t="str">
        <f t="shared" si="286"/>
        <v/>
      </c>
      <c r="AF849" s="10" t="str">
        <f t="shared" si="287"/>
        <v/>
      </c>
      <c r="AG849" s="10" t="str">
        <f t="shared" si="288"/>
        <v/>
      </c>
      <c r="AH849" s="10" t="str">
        <f t="shared" si="289"/>
        <v/>
      </c>
      <c r="AI849" s="10" t="str">
        <f t="shared" si="290"/>
        <v/>
      </c>
      <c r="AJ849" s="10" t="str">
        <f t="shared" si="291"/>
        <v/>
      </c>
      <c r="AK849" s="10" t="str">
        <f t="shared" si="292"/>
        <v/>
      </c>
      <c r="AN849" s="10" t="str">
        <f t="shared" si="293"/>
        <v/>
      </c>
      <c r="AO849" s="10" t="str">
        <f t="shared" si="294"/>
        <v/>
      </c>
      <c r="AP849" s="10" t="str">
        <f t="shared" si="295"/>
        <v/>
      </c>
      <c r="AT849" s="10" t="str">
        <f t="shared" si="296"/>
        <v/>
      </c>
      <c r="AU849" s="10" t="str">
        <f t="shared" si="297"/>
        <v/>
      </c>
      <c r="AV849" s="10" t="str">
        <f t="shared" si="298"/>
        <v/>
      </c>
      <c r="AW849" s="10" t="str">
        <f t="shared" si="299"/>
        <v/>
      </c>
      <c r="AX849" s="10" t="str">
        <f t="shared" si="300"/>
        <v/>
      </c>
      <c r="AY849" s="10" t="str">
        <f t="shared" si="302"/>
        <v/>
      </c>
      <c r="AZ849" s="10" t="str">
        <f t="shared" si="301"/>
        <v/>
      </c>
      <c r="BA849" s="10" t="str">
        <f t="shared" si="304"/>
        <v/>
      </c>
      <c r="BB849" s="10" t="str">
        <f>IFERROR(IF(AW849="","",VLOOKUP(AW849,SUSS!R:S,2,FALSE)),AY849*SUSS!$M$2)</f>
        <v/>
      </c>
      <c r="BC849" s="10" t="str">
        <f t="shared" si="303"/>
        <v/>
      </c>
    </row>
    <row r="850" spans="29:55">
      <c r="AC850" s="10" t="str">
        <f t="shared" si="284"/>
        <v/>
      </c>
      <c r="AD850" s="10" t="str">
        <f t="shared" si="285"/>
        <v/>
      </c>
      <c r="AE850" s="10" t="str">
        <f t="shared" si="286"/>
        <v/>
      </c>
      <c r="AF850" s="10" t="str">
        <f t="shared" si="287"/>
        <v/>
      </c>
      <c r="AG850" s="10" t="str">
        <f t="shared" si="288"/>
        <v/>
      </c>
      <c r="AH850" s="10" t="str">
        <f t="shared" si="289"/>
        <v/>
      </c>
      <c r="AI850" s="10" t="str">
        <f t="shared" si="290"/>
        <v/>
      </c>
      <c r="AJ850" s="10" t="str">
        <f t="shared" si="291"/>
        <v/>
      </c>
      <c r="AK850" s="10" t="str">
        <f t="shared" si="292"/>
        <v/>
      </c>
      <c r="AN850" s="10" t="str">
        <f t="shared" si="293"/>
        <v/>
      </c>
      <c r="AO850" s="10" t="str">
        <f t="shared" si="294"/>
        <v/>
      </c>
      <c r="AP850" s="10" t="str">
        <f t="shared" si="295"/>
        <v/>
      </c>
      <c r="AT850" s="10" t="str">
        <f t="shared" si="296"/>
        <v/>
      </c>
      <c r="AU850" s="10" t="str">
        <f t="shared" si="297"/>
        <v/>
      </c>
      <c r="AV850" s="10" t="str">
        <f t="shared" si="298"/>
        <v/>
      </c>
      <c r="AW850" s="10" t="str">
        <f t="shared" si="299"/>
        <v/>
      </c>
      <c r="AX850" s="10" t="str">
        <f t="shared" si="300"/>
        <v/>
      </c>
      <c r="AY850" s="10" t="str">
        <f t="shared" si="302"/>
        <v/>
      </c>
      <c r="AZ850" s="10" t="str">
        <f t="shared" si="301"/>
        <v/>
      </c>
      <c r="BA850" s="10" t="str">
        <f t="shared" si="304"/>
        <v/>
      </c>
      <c r="BB850" s="10" t="str">
        <f>IFERROR(IF(AW850="","",VLOOKUP(AW850,SUSS!R:S,2,FALSE)),AY850*SUSS!$M$2)</f>
        <v/>
      </c>
      <c r="BC850" s="10" t="str">
        <f t="shared" si="303"/>
        <v/>
      </c>
    </row>
    <row r="851" spans="29:55">
      <c r="AC851" s="10" t="str">
        <f t="shared" si="284"/>
        <v/>
      </c>
      <c r="AD851" s="10" t="str">
        <f t="shared" si="285"/>
        <v/>
      </c>
      <c r="AE851" s="10" t="str">
        <f t="shared" si="286"/>
        <v/>
      </c>
      <c r="AF851" s="10" t="str">
        <f t="shared" si="287"/>
        <v/>
      </c>
      <c r="AG851" s="10" t="str">
        <f t="shared" si="288"/>
        <v/>
      </c>
      <c r="AH851" s="10" t="str">
        <f t="shared" si="289"/>
        <v/>
      </c>
      <c r="AI851" s="10" t="str">
        <f t="shared" si="290"/>
        <v/>
      </c>
      <c r="AJ851" s="10" t="str">
        <f t="shared" si="291"/>
        <v/>
      </c>
      <c r="AK851" s="10" t="str">
        <f t="shared" si="292"/>
        <v/>
      </c>
      <c r="AN851" s="10" t="str">
        <f t="shared" si="293"/>
        <v/>
      </c>
      <c r="AO851" s="10" t="str">
        <f t="shared" si="294"/>
        <v/>
      </c>
      <c r="AP851" s="10" t="str">
        <f t="shared" si="295"/>
        <v/>
      </c>
      <c r="AT851" s="10" t="str">
        <f t="shared" si="296"/>
        <v/>
      </c>
      <c r="AU851" s="10" t="str">
        <f t="shared" si="297"/>
        <v/>
      </c>
      <c r="AV851" s="10" t="str">
        <f t="shared" si="298"/>
        <v/>
      </c>
      <c r="AW851" s="10" t="str">
        <f t="shared" si="299"/>
        <v/>
      </c>
      <c r="AX851" s="10" t="str">
        <f t="shared" si="300"/>
        <v/>
      </c>
      <c r="AY851" s="10" t="str">
        <f t="shared" si="302"/>
        <v/>
      </c>
      <c r="AZ851" s="10" t="str">
        <f t="shared" si="301"/>
        <v/>
      </c>
      <c r="BA851" s="10" t="str">
        <f t="shared" si="304"/>
        <v/>
      </c>
      <c r="BB851" s="10" t="str">
        <f>IFERROR(IF(AW851="","",VLOOKUP(AW851,SUSS!R:S,2,FALSE)),AY851*SUSS!$M$2)</f>
        <v/>
      </c>
      <c r="BC851" s="10" t="str">
        <f t="shared" si="303"/>
        <v/>
      </c>
    </row>
    <row r="852" spans="29:55">
      <c r="AC852" s="10" t="str">
        <f t="shared" si="284"/>
        <v/>
      </c>
      <c r="AD852" s="10" t="str">
        <f t="shared" si="285"/>
        <v/>
      </c>
      <c r="AE852" s="10" t="str">
        <f t="shared" si="286"/>
        <v/>
      </c>
      <c r="AF852" s="10" t="str">
        <f t="shared" si="287"/>
        <v/>
      </c>
      <c r="AG852" s="10" t="str">
        <f t="shared" si="288"/>
        <v/>
      </c>
      <c r="AH852" s="10" t="str">
        <f t="shared" si="289"/>
        <v/>
      </c>
      <c r="AI852" s="10" t="str">
        <f t="shared" si="290"/>
        <v/>
      </c>
      <c r="AJ852" s="10" t="str">
        <f t="shared" si="291"/>
        <v/>
      </c>
      <c r="AK852" s="10" t="str">
        <f t="shared" si="292"/>
        <v/>
      </c>
      <c r="AN852" s="10" t="str">
        <f t="shared" si="293"/>
        <v/>
      </c>
      <c r="AO852" s="10" t="str">
        <f t="shared" si="294"/>
        <v/>
      </c>
      <c r="AP852" s="10" t="str">
        <f t="shared" si="295"/>
        <v/>
      </c>
      <c r="AT852" s="10" t="str">
        <f t="shared" si="296"/>
        <v/>
      </c>
      <c r="AU852" s="10" t="str">
        <f t="shared" si="297"/>
        <v/>
      </c>
      <c r="AV852" s="10" t="str">
        <f t="shared" si="298"/>
        <v/>
      </c>
      <c r="AW852" s="10" t="str">
        <f t="shared" si="299"/>
        <v/>
      </c>
      <c r="AX852" s="10" t="str">
        <f t="shared" si="300"/>
        <v/>
      </c>
      <c r="AY852" s="10" t="str">
        <f t="shared" si="302"/>
        <v/>
      </c>
      <c r="AZ852" s="10" t="str">
        <f t="shared" si="301"/>
        <v/>
      </c>
      <c r="BA852" s="10" t="str">
        <f t="shared" si="304"/>
        <v/>
      </c>
      <c r="BB852" s="10" t="str">
        <f>IFERROR(IF(AW852="","",VLOOKUP(AW852,SUSS!R:S,2,FALSE)),AY852*SUSS!$M$2)</f>
        <v/>
      </c>
      <c r="BC852" s="10" t="str">
        <f t="shared" si="303"/>
        <v/>
      </c>
    </row>
    <row r="853" spans="29:55">
      <c r="AC853" s="10" t="str">
        <f t="shared" si="284"/>
        <v/>
      </c>
      <c r="AD853" s="10" t="str">
        <f t="shared" si="285"/>
        <v/>
      </c>
      <c r="AE853" s="10" t="str">
        <f t="shared" si="286"/>
        <v/>
      </c>
      <c r="AF853" s="10" t="str">
        <f t="shared" si="287"/>
        <v/>
      </c>
      <c r="AG853" s="10" t="str">
        <f t="shared" si="288"/>
        <v/>
      </c>
      <c r="AH853" s="10" t="str">
        <f t="shared" si="289"/>
        <v/>
      </c>
      <c r="AI853" s="10" t="str">
        <f t="shared" si="290"/>
        <v/>
      </c>
      <c r="AJ853" s="10" t="str">
        <f t="shared" si="291"/>
        <v/>
      </c>
      <c r="AK853" s="10" t="str">
        <f t="shared" si="292"/>
        <v/>
      </c>
      <c r="AN853" s="10" t="str">
        <f t="shared" si="293"/>
        <v/>
      </c>
      <c r="AO853" s="10" t="str">
        <f t="shared" si="294"/>
        <v/>
      </c>
      <c r="AP853" s="10" t="str">
        <f t="shared" si="295"/>
        <v/>
      </c>
      <c r="AT853" s="10" t="str">
        <f t="shared" si="296"/>
        <v/>
      </c>
      <c r="AU853" s="10" t="str">
        <f t="shared" si="297"/>
        <v/>
      </c>
      <c r="AV853" s="10" t="str">
        <f t="shared" si="298"/>
        <v/>
      </c>
      <c r="AW853" s="10" t="str">
        <f t="shared" si="299"/>
        <v/>
      </c>
      <c r="AX853" s="10" t="str">
        <f t="shared" si="300"/>
        <v/>
      </c>
      <c r="AY853" s="10" t="str">
        <f t="shared" si="302"/>
        <v/>
      </c>
      <c r="AZ853" s="10" t="str">
        <f t="shared" si="301"/>
        <v/>
      </c>
      <c r="BA853" s="10" t="str">
        <f t="shared" si="304"/>
        <v/>
      </c>
      <c r="BB853" s="10" t="str">
        <f>IFERROR(IF(AW853="","",VLOOKUP(AW853,SUSS!R:S,2,FALSE)),AY853*SUSS!$M$2)</f>
        <v/>
      </c>
      <c r="BC853" s="10" t="str">
        <f t="shared" si="303"/>
        <v/>
      </c>
    </row>
    <row r="854" spans="29:55">
      <c r="AC854" s="10" t="str">
        <f t="shared" si="284"/>
        <v/>
      </c>
      <c r="AD854" s="10" t="str">
        <f t="shared" si="285"/>
        <v/>
      </c>
      <c r="AE854" s="10" t="str">
        <f t="shared" si="286"/>
        <v/>
      </c>
      <c r="AF854" s="10" t="str">
        <f t="shared" si="287"/>
        <v/>
      </c>
      <c r="AG854" s="10" t="str">
        <f t="shared" si="288"/>
        <v/>
      </c>
      <c r="AH854" s="10" t="str">
        <f t="shared" si="289"/>
        <v/>
      </c>
      <c r="AI854" s="10" t="str">
        <f t="shared" si="290"/>
        <v/>
      </c>
      <c r="AJ854" s="10" t="str">
        <f t="shared" si="291"/>
        <v/>
      </c>
      <c r="AK854" s="10" t="str">
        <f t="shared" si="292"/>
        <v/>
      </c>
      <c r="AN854" s="10" t="str">
        <f t="shared" si="293"/>
        <v/>
      </c>
      <c r="AO854" s="10" t="str">
        <f t="shared" si="294"/>
        <v/>
      </c>
      <c r="AP854" s="10" t="str">
        <f t="shared" si="295"/>
        <v/>
      </c>
      <c r="AT854" s="10" t="str">
        <f t="shared" si="296"/>
        <v/>
      </c>
      <c r="AU854" s="10" t="str">
        <f t="shared" si="297"/>
        <v/>
      </c>
      <c r="AV854" s="10" t="str">
        <f t="shared" si="298"/>
        <v/>
      </c>
      <c r="AW854" s="10" t="str">
        <f t="shared" si="299"/>
        <v/>
      </c>
      <c r="AX854" s="10" t="str">
        <f t="shared" si="300"/>
        <v/>
      </c>
      <c r="AY854" s="10" t="str">
        <f t="shared" si="302"/>
        <v/>
      </c>
      <c r="AZ854" s="10" t="str">
        <f t="shared" si="301"/>
        <v/>
      </c>
      <c r="BA854" s="10" t="str">
        <f t="shared" si="304"/>
        <v/>
      </c>
      <c r="BB854" s="10" t="str">
        <f>IFERROR(IF(AW854="","",VLOOKUP(AW854,SUSS!R:S,2,FALSE)),AY854*SUSS!$M$2)</f>
        <v/>
      </c>
      <c r="BC854" s="10" t="str">
        <f t="shared" si="303"/>
        <v/>
      </c>
    </row>
    <row r="855" spans="29:55">
      <c r="AC855" s="10" t="str">
        <f t="shared" si="284"/>
        <v/>
      </c>
      <c r="AD855" s="10" t="str">
        <f t="shared" si="285"/>
        <v/>
      </c>
      <c r="AE855" s="10" t="str">
        <f t="shared" si="286"/>
        <v/>
      </c>
      <c r="AF855" s="10" t="str">
        <f t="shared" si="287"/>
        <v/>
      </c>
      <c r="AG855" s="10" t="str">
        <f t="shared" si="288"/>
        <v/>
      </c>
      <c r="AH855" s="10" t="str">
        <f t="shared" si="289"/>
        <v/>
      </c>
      <c r="AI855" s="10" t="str">
        <f t="shared" si="290"/>
        <v/>
      </c>
      <c r="AJ855" s="10" t="str">
        <f t="shared" si="291"/>
        <v/>
      </c>
      <c r="AK855" s="10" t="str">
        <f t="shared" si="292"/>
        <v/>
      </c>
      <c r="AN855" s="10" t="str">
        <f t="shared" si="293"/>
        <v/>
      </c>
      <c r="AO855" s="10" t="str">
        <f t="shared" si="294"/>
        <v/>
      </c>
      <c r="AP855" s="10" t="str">
        <f t="shared" si="295"/>
        <v/>
      </c>
      <c r="AT855" s="10" t="str">
        <f t="shared" si="296"/>
        <v/>
      </c>
      <c r="AU855" s="10" t="str">
        <f t="shared" si="297"/>
        <v/>
      </c>
      <c r="AV855" s="10" t="str">
        <f t="shared" si="298"/>
        <v/>
      </c>
      <c r="AW855" s="10" t="str">
        <f t="shared" si="299"/>
        <v/>
      </c>
      <c r="AX855" s="10" t="str">
        <f t="shared" si="300"/>
        <v/>
      </c>
      <c r="AY855" s="10" t="str">
        <f t="shared" si="302"/>
        <v/>
      </c>
      <c r="AZ855" s="10" t="str">
        <f t="shared" si="301"/>
        <v/>
      </c>
      <c r="BA855" s="10" t="str">
        <f t="shared" si="304"/>
        <v/>
      </c>
      <c r="BB855" s="10" t="str">
        <f>IFERROR(IF(AW855="","",VLOOKUP(AW855,SUSS!R:S,2,FALSE)),AY855*SUSS!$M$2)</f>
        <v/>
      </c>
      <c r="BC855" s="10" t="str">
        <f t="shared" si="303"/>
        <v/>
      </c>
    </row>
    <row r="856" spans="29:55">
      <c r="AC856" s="10" t="str">
        <f t="shared" si="284"/>
        <v/>
      </c>
      <c r="AD856" s="10" t="str">
        <f t="shared" si="285"/>
        <v/>
      </c>
      <c r="AE856" s="10" t="str">
        <f t="shared" si="286"/>
        <v/>
      </c>
      <c r="AF856" s="10" t="str">
        <f t="shared" si="287"/>
        <v/>
      </c>
      <c r="AG856" s="10" t="str">
        <f t="shared" si="288"/>
        <v/>
      </c>
      <c r="AH856" s="10" t="str">
        <f t="shared" si="289"/>
        <v/>
      </c>
      <c r="AI856" s="10" t="str">
        <f t="shared" si="290"/>
        <v/>
      </c>
      <c r="AJ856" s="10" t="str">
        <f t="shared" si="291"/>
        <v/>
      </c>
      <c r="AK856" s="10" t="str">
        <f t="shared" si="292"/>
        <v/>
      </c>
      <c r="AN856" s="10" t="str">
        <f t="shared" si="293"/>
        <v/>
      </c>
      <c r="AO856" s="10" t="str">
        <f t="shared" si="294"/>
        <v/>
      </c>
      <c r="AP856" s="10" t="str">
        <f t="shared" si="295"/>
        <v/>
      </c>
      <c r="AT856" s="10" t="str">
        <f t="shared" si="296"/>
        <v/>
      </c>
      <c r="AU856" s="10" t="str">
        <f t="shared" si="297"/>
        <v/>
      </c>
      <c r="AV856" s="10" t="str">
        <f t="shared" si="298"/>
        <v/>
      </c>
      <c r="AW856" s="10" t="str">
        <f t="shared" si="299"/>
        <v/>
      </c>
      <c r="AX856" s="10" t="str">
        <f t="shared" si="300"/>
        <v/>
      </c>
      <c r="AY856" s="10" t="str">
        <f t="shared" si="302"/>
        <v/>
      </c>
      <c r="AZ856" s="10" t="str">
        <f t="shared" si="301"/>
        <v/>
      </c>
      <c r="BA856" s="10" t="str">
        <f t="shared" si="304"/>
        <v/>
      </c>
      <c r="BB856" s="10" t="str">
        <f>IFERROR(IF(AW856="","",VLOOKUP(AW856,SUSS!R:S,2,FALSE)),AY856*SUSS!$M$2)</f>
        <v/>
      </c>
      <c r="BC856" s="10" t="str">
        <f t="shared" si="303"/>
        <v/>
      </c>
    </row>
    <row r="857" spans="29:55">
      <c r="AC857" s="10" t="str">
        <f t="shared" si="284"/>
        <v/>
      </c>
      <c r="AD857" s="10" t="str">
        <f t="shared" si="285"/>
        <v/>
      </c>
      <c r="AE857" s="10" t="str">
        <f t="shared" si="286"/>
        <v/>
      </c>
      <c r="AF857" s="10" t="str">
        <f t="shared" si="287"/>
        <v/>
      </c>
      <c r="AG857" s="10" t="str">
        <f t="shared" si="288"/>
        <v/>
      </c>
      <c r="AH857" s="10" t="str">
        <f t="shared" si="289"/>
        <v/>
      </c>
      <c r="AI857" s="10" t="str">
        <f t="shared" si="290"/>
        <v/>
      </c>
      <c r="AJ857" s="10" t="str">
        <f t="shared" si="291"/>
        <v/>
      </c>
      <c r="AK857" s="10" t="str">
        <f t="shared" si="292"/>
        <v/>
      </c>
      <c r="AN857" s="10" t="str">
        <f t="shared" si="293"/>
        <v/>
      </c>
      <c r="AO857" s="10" t="str">
        <f t="shared" si="294"/>
        <v/>
      </c>
      <c r="AP857" s="10" t="str">
        <f t="shared" si="295"/>
        <v/>
      </c>
      <c r="AT857" s="10" t="str">
        <f t="shared" si="296"/>
        <v/>
      </c>
      <c r="AU857" s="10" t="str">
        <f t="shared" si="297"/>
        <v/>
      </c>
      <c r="AV857" s="10" t="str">
        <f t="shared" si="298"/>
        <v/>
      </c>
      <c r="AW857" s="10" t="str">
        <f t="shared" si="299"/>
        <v/>
      </c>
      <c r="AX857" s="10" t="str">
        <f t="shared" si="300"/>
        <v/>
      </c>
      <c r="AY857" s="10" t="str">
        <f t="shared" si="302"/>
        <v/>
      </c>
      <c r="AZ857" s="10" t="str">
        <f t="shared" si="301"/>
        <v/>
      </c>
      <c r="BA857" s="10" t="str">
        <f t="shared" si="304"/>
        <v/>
      </c>
      <c r="BB857" s="10" t="str">
        <f>IFERROR(IF(AW857="","",VLOOKUP(AW857,SUSS!R:S,2,FALSE)),AY857*SUSS!$M$2)</f>
        <v/>
      </c>
      <c r="BC857" s="10" t="str">
        <f t="shared" si="303"/>
        <v/>
      </c>
    </row>
    <row r="858" spans="29:55">
      <c r="AC858" s="10" t="str">
        <f t="shared" si="284"/>
        <v/>
      </c>
      <c r="AD858" s="10" t="str">
        <f t="shared" si="285"/>
        <v/>
      </c>
      <c r="AE858" s="10" t="str">
        <f t="shared" si="286"/>
        <v/>
      </c>
      <c r="AF858" s="10" t="str">
        <f t="shared" si="287"/>
        <v/>
      </c>
      <c r="AG858" s="10" t="str">
        <f t="shared" si="288"/>
        <v/>
      </c>
      <c r="AH858" s="10" t="str">
        <f t="shared" si="289"/>
        <v/>
      </c>
      <c r="AI858" s="10" t="str">
        <f t="shared" si="290"/>
        <v/>
      </c>
      <c r="AJ858" s="10" t="str">
        <f t="shared" si="291"/>
        <v/>
      </c>
      <c r="AK858" s="10" t="str">
        <f t="shared" si="292"/>
        <v/>
      </c>
      <c r="AN858" s="10" t="str">
        <f t="shared" si="293"/>
        <v/>
      </c>
      <c r="AO858" s="10" t="str">
        <f t="shared" si="294"/>
        <v/>
      </c>
      <c r="AP858" s="10" t="str">
        <f t="shared" si="295"/>
        <v/>
      </c>
      <c r="AT858" s="10" t="str">
        <f t="shared" si="296"/>
        <v/>
      </c>
      <c r="AU858" s="10" t="str">
        <f t="shared" si="297"/>
        <v/>
      </c>
      <c r="AV858" s="10" t="str">
        <f t="shared" si="298"/>
        <v/>
      </c>
      <c r="AW858" s="10" t="str">
        <f t="shared" si="299"/>
        <v/>
      </c>
      <c r="AX858" s="10" t="str">
        <f t="shared" si="300"/>
        <v/>
      </c>
      <c r="AY858" s="10" t="str">
        <f t="shared" si="302"/>
        <v/>
      </c>
      <c r="AZ858" s="10" t="str">
        <f t="shared" si="301"/>
        <v/>
      </c>
      <c r="BA858" s="10" t="str">
        <f t="shared" si="304"/>
        <v/>
      </c>
      <c r="BB858" s="10" t="str">
        <f>IFERROR(IF(AW858="","",VLOOKUP(AW858,SUSS!R:S,2,FALSE)),AY858*SUSS!$M$2)</f>
        <v/>
      </c>
      <c r="BC858" s="10" t="str">
        <f t="shared" si="303"/>
        <v/>
      </c>
    </row>
    <row r="859" spans="29:55">
      <c r="AC859" s="10" t="str">
        <f t="shared" si="284"/>
        <v/>
      </c>
      <c r="AD859" s="10" t="str">
        <f t="shared" si="285"/>
        <v/>
      </c>
      <c r="AE859" s="10" t="str">
        <f t="shared" si="286"/>
        <v/>
      </c>
      <c r="AF859" s="10" t="str">
        <f t="shared" si="287"/>
        <v/>
      </c>
      <c r="AG859" s="10" t="str">
        <f t="shared" si="288"/>
        <v/>
      </c>
      <c r="AH859" s="10" t="str">
        <f t="shared" si="289"/>
        <v/>
      </c>
      <c r="AI859" s="10" t="str">
        <f t="shared" si="290"/>
        <v/>
      </c>
      <c r="AJ859" s="10" t="str">
        <f t="shared" si="291"/>
        <v/>
      </c>
      <c r="AK859" s="10" t="str">
        <f t="shared" si="292"/>
        <v/>
      </c>
      <c r="AN859" s="10" t="str">
        <f t="shared" si="293"/>
        <v/>
      </c>
      <c r="AO859" s="10" t="str">
        <f t="shared" si="294"/>
        <v/>
      </c>
      <c r="AP859" s="10" t="str">
        <f t="shared" si="295"/>
        <v/>
      </c>
      <c r="AT859" s="10" t="str">
        <f t="shared" si="296"/>
        <v/>
      </c>
      <c r="AU859" s="10" t="str">
        <f t="shared" si="297"/>
        <v/>
      </c>
      <c r="AV859" s="10" t="str">
        <f t="shared" si="298"/>
        <v/>
      </c>
      <c r="AW859" s="10" t="str">
        <f t="shared" si="299"/>
        <v/>
      </c>
      <c r="AX859" s="10" t="str">
        <f t="shared" si="300"/>
        <v/>
      </c>
      <c r="AY859" s="10" t="str">
        <f t="shared" si="302"/>
        <v/>
      </c>
      <c r="AZ859" s="10" t="str">
        <f t="shared" si="301"/>
        <v/>
      </c>
      <c r="BA859" s="10" t="str">
        <f t="shared" si="304"/>
        <v/>
      </c>
      <c r="BB859" s="10" t="str">
        <f>IFERROR(IF(AW859="","",VLOOKUP(AW859,SUSS!R:S,2,FALSE)),AY859*SUSS!$M$2)</f>
        <v/>
      </c>
      <c r="BC859" s="10" t="str">
        <f t="shared" si="303"/>
        <v/>
      </c>
    </row>
    <row r="860" spans="29:55">
      <c r="AC860" s="10" t="str">
        <f t="shared" si="284"/>
        <v/>
      </c>
      <c r="AD860" s="10" t="str">
        <f t="shared" si="285"/>
        <v/>
      </c>
      <c r="AE860" s="10" t="str">
        <f t="shared" si="286"/>
        <v/>
      </c>
      <c r="AF860" s="10" t="str">
        <f t="shared" si="287"/>
        <v/>
      </c>
      <c r="AG860" s="10" t="str">
        <f t="shared" si="288"/>
        <v/>
      </c>
      <c r="AH860" s="10" t="str">
        <f t="shared" si="289"/>
        <v/>
      </c>
      <c r="AI860" s="10" t="str">
        <f t="shared" si="290"/>
        <v/>
      </c>
      <c r="AJ860" s="10" t="str">
        <f t="shared" si="291"/>
        <v/>
      </c>
      <c r="AK860" s="10" t="str">
        <f t="shared" si="292"/>
        <v/>
      </c>
      <c r="AN860" s="10" t="str">
        <f t="shared" si="293"/>
        <v/>
      </c>
      <c r="AO860" s="10" t="str">
        <f t="shared" si="294"/>
        <v/>
      </c>
      <c r="AP860" s="10" t="str">
        <f t="shared" si="295"/>
        <v/>
      </c>
      <c r="AT860" s="10" t="str">
        <f t="shared" si="296"/>
        <v/>
      </c>
      <c r="AU860" s="10" t="str">
        <f t="shared" si="297"/>
        <v/>
      </c>
      <c r="AV860" s="10" t="str">
        <f t="shared" si="298"/>
        <v/>
      </c>
      <c r="AW860" s="10" t="str">
        <f t="shared" si="299"/>
        <v/>
      </c>
      <c r="AX860" s="10" t="str">
        <f t="shared" si="300"/>
        <v/>
      </c>
      <c r="AY860" s="10" t="str">
        <f t="shared" si="302"/>
        <v/>
      </c>
      <c r="AZ860" s="10" t="str">
        <f t="shared" si="301"/>
        <v/>
      </c>
      <c r="BA860" s="10" t="str">
        <f t="shared" si="304"/>
        <v/>
      </c>
      <c r="BB860" s="10" t="str">
        <f>IFERROR(IF(AW860="","",VLOOKUP(AW860,SUSS!R:S,2,FALSE)),AY860*SUSS!$M$2)</f>
        <v/>
      </c>
      <c r="BC860" s="10" t="str">
        <f t="shared" si="303"/>
        <v/>
      </c>
    </row>
    <row r="861" spans="29:55">
      <c r="AC861" s="10" t="str">
        <f t="shared" si="284"/>
        <v/>
      </c>
      <c r="AD861" s="10" t="str">
        <f t="shared" si="285"/>
        <v/>
      </c>
      <c r="AE861" s="10" t="str">
        <f t="shared" si="286"/>
        <v/>
      </c>
      <c r="AF861" s="10" t="str">
        <f t="shared" si="287"/>
        <v/>
      </c>
      <c r="AG861" s="10" t="str">
        <f t="shared" si="288"/>
        <v/>
      </c>
      <c r="AH861" s="10" t="str">
        <f t="shared" si="289"/>
        <v/>
      </c>
      <c r="AI861" s="10" t="str">
        <f t="shared" si="290"/>
        <v/>
      </c>
      <c r="AJ861" s="10" t="str">
        <f t="shared" si="291"/>
        <v/>
      </c>
      <c r="AK861" s="10" t="str">
        <f t="shared" si="292"/>
        <v/>
      </c>
      <c r="AN861" s="10" t="str">
        <f t="shared" si="293"/>
        <v/>
      </c>
      <c r="AO861" s="10" t="str">
        <f t="shared" si="294"/>
        <v/>
      </c>
      <c r="AP861" s="10" t="str">
        <f t="shared" si="295"/>
        <v/>
      </c>
      <c r="AT861" s="10" t="str">
        <f t="shared" si="296"/>
        <v/>
      </c>
      <c r="AU861" s="10" t="str">
        <f t="shared" si="297"/>
        <v/>
      </c>
      <c r="AV861" s="10" t="str">
        <f t="shared" si="298"/>
        <v/>
      </c>
      <c r="AW861" s="10" t="str">
        <f t="shared" si="299"/>
        <v/>
      </c>
      <c r="AX861" s="10" t="str">
        <f t="shared" si="300"/>
        <v/>
      </c>
      <c r="AY861" s="10" t="str">
        <f t="shared" si="302"/>
        <v/>
      </c>
      <c r="AZ861" s="10" t="str">
        <f t="shared" si="301"/>
        <v/>
      </c>
      <c r="BA861" s="10" t="str">
        <f t="shared" si="304"/>
        <v/>
      </c>
      <c r="BB861" s="10" t="str">
        <f>IFERROR(IF(AW861="","",VLOOKUP(AW861,SUSS!R:S,2,FALSE)),AY861*SUSS!$M$2)</f>
        <v/>
      </c>
      <c r="BC861" s="10" t="str">
        <f t="shared" si="303"/>
        <v/>
      </c>
    </row>
    <row r="862" spans="29:55">
      <c r="AC862" s="10" t="str">
        <f t="shared" ref="AC862:AC925" si="305">IF($E862=$AD$1,IF($G862=$AE$1,A862,""),"")</f>
        <v/>
      </c>
      <c r="AD862" s="10" t="str">
        <f t="shared" ref="AD862:AD925" si="306">IF($E862=$AD$1,IF($G862=$AE$1,E862,""),"")</f>
        <v/>
      </c>
      <c r="AE862" s="10" t="str">
        <f t="shared" ref="AE862:AE925" si="307">IF($E862=$AD$1,IF($G862=$AE$1,F862,""),"")</f>
        <v/>
      </c>
      <c r="AF862" s="10" t="str">
        <f t="shared" ref="AF862:AF925" si="308">IF($E862=$AD$1,IF($G862=$AE$1,G862,""),"")</f>
        <v/>
      </c>
      <c r="AG862" s="10" t="str">
        <f t="shared" ref="AG862:AG925" si="309">IF($E862=$AD$1,IF($G862=$AE$1,I862,""),"")</f>
        <v/>
      </c>
      <c r="AH862" s="10" t="str">
        <f t="shared" ref="AH862:AH925" si="310">IF($E862=$AD$1,IF($G862=$AE$1,J862,""),"")</f>
        <v/>
      </c>
      <c r="AI862" s="10" t="str">
        <f t="shared" ref="AI862:AI925" si="311">IF($E862=$AD$1,IF($G862=$AE$1,K862,""),"")</f>
        <v/>
      </c>
      <c r="AJ862" s="10" t="str">
        <f t="shared" ref="AJ862:AJ925" si="312">IF($E862=$AD$1,IF($G862=$AE$1,B862,""),"")</f>
        <v/>
      </c>
      <c r="AK862" s="10" t="str">
        <f t="shared" ref="AK862:AK925" si="313">IF($E862=$AD$1,IF($G862=$AE$1,C862,""),"")</f>
        <v/>
      </c>
      <c r="AN862" s="10" t="str">
        <f t="shared" ref="AN862:AN925" si="314">LEFT(AO862,7)</f>
        <v/>
      </c>
      <c r="AO862" s="10" t="str">
        <f t="shared" ref="AO862:AO925" si="315">IF(AF862=$AE$1,AJ862&amp;"/"&amp;AK862&amp;" "&amp;AD862,"")</f>
        <v/>
      </c>
      <c r="AP862" s="10" t="str">
        <f t="shared" ref="AP862:AP925" si="316">IF(AO862&lt;&gt;"",AI862,"")</f>
        <v/>
      </c>
      <c r="AT862" s="10" t="str">
        <f t="shared" ref="AT862:AT925" si="317">IF($Q862=$AD$1,N862,"")</f>
        <v/>
      </c>
      <c r="AU862" s="10" t="str">
        <f t="shared" ref="AU862:AU925" si="318">IF($Q862=$AD$1,O862,"")</f>
        <v/>
      </c>
      <c r="AV862" s="10" t="str">
        <f t="shared" ref="AV862:AV925" si="319">IF($Q862=$AD$1,P862,"")</f>
        <v/>
      </c>
      <c r="AW862" s="10" t="str">
        <f t="shared" ref="AW862:AW925" si="320">IF($Q862=$AD$1,T862,"")</f>
        <v/>
      </c>
      <c r="AX862" s="10" t="str">
        <f t="shared" ref="AX862:AX925" si="321">IF(AW862&lt;&gt;"",AW862&amp;" "&amp;$AD$1,"")</f>
        <v/>
      </c>
      <c r="AY862" s="10" t="str">
        <f t="shared" si="302"/>
        <v/>
      </c>
      <c r="AZ862" s="10" t="str">
        <f t="shared" ref="AZ862:AZ925" si="322">IF(AY862="","",AV862/AY862)</f>
        <v/>
      </c>
      <c r="BA862" s="10" t="str">
        <f t="shared" si="304"/>
        <v/>
      </c>
      <c r="BB862" s="10" t="str">
        <f>IFERROR(IF(AW862="","",VLOOKUP(AW862,SUSS!R:S,2,FALSE)),AY862*SUSS!$M$2)</f>
        <v/>
      </c>
      <c r="BC862" s="10" t="str">
        <f t="shared" si="303"/>
        <v/>
      </c>
    </row>
    <row r="863" spans="29:55">
      <c r="AC863" s="10" t="str">
        <f t="shared" si="305"/>
        <v/>
      </c>
      <c r="AD863" s="10" t="str">
        <f t="shared" si="306"/>
        <v/>
      </c>
      <c r="AE863" s="10" t="str">
        <f t="shared" si="307"/>
        <v/>
      </c>
      <c r="AF863" s="10" t="str">
        <f t="shared" si="308"/>
        <v/>
      </c>
      <c r="AG863" s="10" t="str">
        <f t="shared" si="309"/>
        <v/>
      </c>
      <c r="AH863" s="10" t="str">
        <f t="shared" si="310"/>
        <v/>
      </c>
      <c r="AI863" s="10" t="str">
        <f t="shared" si="311"/>
        <v/>
      </c>
      <c r="AJ863" s="10" t="str">
        <f t="shared" si="312"/>
        <v/>
      </c>
      <c r="AK863" s="10" t="str">
        <f t="shared" si="313"/>
        <v/>
      </c>
      <c r="AN863" s="10" t="str">
        <f t="shared" si="314"/>
        <v/>
      </c>
      <c r="AO863" s="10" t="str">
        <f t="shared" si="315"/>
        <v/>
      </c>
      <c r="AP863" s="10" t="str">
        <f t="shared" si="316"/>
        <v/>
      </c>
      <c r="AT863" s="10" t="str">
        <f t="shared" si="317"/>
        <v/>
      </c>
      <c r="AU863" s="10" t="str">
        <f t="shared" si="318"/>
        <v/>
      </c>
      <c r="AV863" s="10" t="str">
        <f t="shared" si="319"/>
        <v/>
      </c>
      <c r="AW863" s="10" t="str">
        <f t="shared" si="320"/>
        <v/>
      </c>
      <c r="AX863" s="10" t="str">
        <f t="shared" si="321"/>
        <v/>
      </c>
      <c r="AY863" s="10" t="str">
        <f t="shared" si="302"/>
        <v/>
      </c>
      <c r="AZ863" s="10" t="str">
        <f t="shared" si="322"/>
        <v/>
      </c>
      <c r="BA863" s="10" t="str">
        <f t="shared" si="304"/>
        <v/>
      </c>
      <c r="BB863" s="10" t="str">
        <f>IFERROR(IF(AW863="","",VLOOKUP(AW863,SUSS!R:S,2,FALSE)),AY863*SUSS!$M$2)</f>
        <v/>
      </c>
      <c r="BC863" s="10" t="str">
        <f t="shared" si="303"/>
        <v/>
      </c>
    </row>
    <row r="864" spans="29:55">
      <c r="AC864" s="10" t="str">
        <f t="shared" si="305"/>
        <v/>
      </c>
      <c r="AD864" s="10" t="str">
        <f t="shared" si="306"/>
        <v/>
      </c>
      <c r="AE864" s="10" t="str">
        <f t="shared" si="307"/>
        <v/>
      </c>
      <c r="AF864" s="10" t="str">
        <f t="shared" si="308"/>
        <v/>
      </c>
      <c r="AG864" s="10" t="str">
        <f t="shared" si="309"/>
        <v/>
      </c>
      <c r="AH864" s="10" t="str">
        <f t="shared" si="310"/>
        <v/>
      </c>
      <c r="AI864" s="10" t="str">
        <f t="shared" si="311"/>
        <v/>
      </c>
      <c r="AJ864" s="10" t="str">
        <f t="shared" si="312"/>
        <v/>
      </c>
      <c r="AK864" s="10" t="str">
        <f t="shared" si="313"/>
        <v/>
      </c>
      <c r="AN864" s="10" t="str">
        <f t="shared" si="314"/>
        <v/>
      </c>
      <c r="AO864" s="10" t="str">
        <f t="shared" si="315"/>
        <v/>
      </c>
      <c r="AP864" s="10" t="str">
        <f t="shared" si="316"/>
        <v/>
      </c>
      <c r="AT864" s="10" t="str">
        <f t="shared" si="317"/>
        <v/>
      </c>
      <c r="AU864" s="10" t="str">
        <f t="shared" si="318"/>
        <v/>
      </c>
      <c r="AV864" s="10" t="str">
        <f t="shared" si="319"/>
        <v/>
      </c>
      <c r="AW864" s="10" t="str">
        <f t="shared" si="320"/>
        <v/>
      </c>
      <c r="AX864" s="10" t="str">
        <f t="shared" si="321"/>
        <v/>
      </c>
      <c r="AY864" s="10" t="str">
        <f t="shared" si="302"/>
        <v/>
      </c>
      <c r="AZ864" s="10" t="str">
        <f t="shared" si="322"/>
        <v/>
      </c>
      <c r="BA864" s="10" t="str">
        <f t="shared" si="304"/>
        <v/>
      </c>
      <c r="BB864" s="10" t="str">
        <f>IFERROR(IF(AW864="","",VLOOKUP(AW864,SUSS!R:S,2,FALSE)),AY864*SUSS!$M$2)</f>
        <v/>
      </c>
      <c r="BC864" s="10" t="str">
        <f t="shared" si="303"/>
        <v/>
      </c>
    </row>
    <row r="865" spans="29:55">
      <c r="AC865" s="10" t="str">
        <f t="shared" si="305"/>
        <v/>
      </c>
      <c r="AD865" s="10" t="str">
        <f t="shared" si="306"/>
        <v/>
      </c>
      <c r="AE865" s="10" t="str">
        <f t="shared" si="307"/>
        <v/>
      </c>
      <c r="AF865" s="10" t="str">
        <f t="shared" si="308"/>
        <v/>
      </c>
      <c r="AG865" s="10" t="str">
        <f t="shared" si="309"/>
        <v/>
      </c>
      <c r="AH865" s="10" t="str">
        <f t="shared" si="310"/>
        <v/>
      </c>
      <c r="AI865" s="10" t="str">
        <f t="shared" si="311"/>
        <v/>
      </c>
      <c r="AJ865" s="10" t="str">
        <f t="shared" si="312"/>
        <v/>
      </c>
      <c r="AK865" s="10" t="str">
        <f t="shared" si="313"/>
        <v/>
      </c>
      <c r="AN865" s="10" t="str">
        <f t="shared" si="314"/>
        <v/>
      </c>
      <c r="AO865" s="10" t="str">
        <f t="shared" si="315"/>
        <v/>
      </c>
      <c r="AP865" s="10" t="str">
        <f t="shared" si="316"/>
        <v/>
      </c>
      <c r="AT865" s="10" t="str">
        <f t="shared" si="317"/>
        <v/>
      </c>
      <c r="AU865" s="10" t="str">
        <f t="shared" si="318"/>
        <v/>
      </c>
      <c r="AV865" s="10" t="str">
        <f t="shared" si="319"/>
        <v/>
      </c>
      <c r="AW865" s="10" t="str">
        <f t="shared" si="320"/>
        <v/>
      </c>
      <c r="AX865" s="10" t="str">
        <f t="shared" si="321"/>
        <v/>
      </c>
      <c r="AY865" s="10" t="str">
        <f t="shared" si="302"/>
        <v/>
      </c>
      <c r="AZ865" s="10" t="str">
        <f t="shared" si="322"/>
        <v/>
      </c>
      <c r="BA865" s="10" t="str">
        <f t="shared" si="304"/>
        <v/>
      </c>
      <c r="BB865" s="10" t="str">
        <f>IFERROR(IF(AW865="","",VLOOKUP(AW865,SUSS!R:S,2,FALSE)),AY865*SUSS!$M$2)</f>
        <v/>
      </c>
      <c r="BC865" s="10" t="str">
        <f t="shared" si="303"/>
        <v/>
      </c>
    </row>
    <row r="866" spans="29:55">
      <c r="AC866" s="10" t="str">
        <f t="shared" si="305"/>
        <v/>
      </c>
      <c r="AD866" s="10" t="str">
        <f t="shared" si="306"/>
        <v/>
      </c>
      <c r="AE866" s="10" t="str">
        <f t="shared" si="307"/>
        <v/>
      </c>
      <c r="AF866" s="10" t="str">
        <f t="shared" si="308"/>
        <v/>
      </c>
      <c r="AG866" s="10" t="str">
        <f t="shared" si="309"/>
        <v/>
      </c>
      <c r="AH866" s="10" t="str">
        <f t="shared" si="310"/>
        <v/>
      </c>
      <c r="AI866" s="10" t="str">
        <f t="shared" si="311"/>
        <v/>
      </c>
      <c r="AJ866" s="10" t="str">
        <f t="shared" si="312"/>
        <v/>
      </c>
      <c r="AK866" s="10" t="str">
        <f t="shared" si="313"/>
        <v/>
      </c>
      <c r="AN866" s="10" t="str">
        <f t="shared" si="314"/>
        <v/>
      </c>
      <c r="AO866" s="10" t="str">
        <f t="shared" si="315"/>
        <v/>
      </c>
      <c r="AP866" s="10" t="str">
        <f t="shared" si="316"/>
        <v/>
      </c>
      <c r="AT866" s="10" t="str">
        <f t="shared" si="317"/>
        <v/>
      </c>
      <c r="AU866" s="10" t="str">
        <f t="shared" si="318"/>
        <v/>
      </c>
      <c r="AV866" s="10" t="str">
        <f t="shared" si="319"/>
        <v/>
      </c>
      <c r="AW866" s="10" t="str">
        <f t="shared" si="320"/>
        <v/>
      </c>
      <c r="AX866" s="10" t="str">
        <f t="shared" si="321"/>
        <v/>
      </c>
      <c r="AY866" s="10" t="str">
        <f t="shared" si="302"/>
        <v/>
      </c>
      <c r="AZ866" s="10" t="str">
        <f t="shared" si="322"/>
        <v/>
      </c>
      <c r="BA866" s="10" t="str">
        <f t="shared" si="304"/>
        <v/>
      </c>
      <c r="BB866" s="10" t="str">
        <f>IFERROR(IF(AW866="","",VLOOKUP(AW866,SUSS!R:S,2,FALSE)),AY866*SUSS!$M$2)</f>
        <v/>
      </c>
      <c r="BC866" s="10" t="str">
        <f t="shared" si="303"/>
        <v/>
      </c>
    </row>
    <row r="867" spans="29:55">
      <c r="AC867" s="10" t="str">
        <f t="shared" si="305"/>
        <v/>
      </c>
      <c r="AD867" s="10" t="str">
        <f t="shared" si="306"/>
        <v/>
      </c>
      <c r="AE867" s="10" t="str">
        <f t="shared" si="307"/>
        <v/>
      </c>
      <c r="AF867" s="10" t="str">
        <f t="shared" si="308"/>
        <v/>
      </c>
      <c r="AG867" s="10" t="str">
        <f t="shared" si="309"/>
        <v/>
      </c>
      <c r="AH867" s="10" t="str">
        <f t="shared" si="310"/>
        <v/>
      </c>
      <c r="AI867" s="10" t="str">
        <f t="shared" si="311"/>
        <v/>
      </c>
      <c r="AJ867" s="10" t="str">
        <f t="shared" si="312"/>
        <v/>
      </c>
      <c r="AK867" s="10" t="str">
        <f t="shared" si="313"/>
        <v/>
      </c>
      <c r="AN867" s="10" t="str">
        <f t="shared" si="314"/>
        <v/>
      </c>
      <c r="AO867" s="10" t="str">
        <f t="shared" si="315"/>
        <v/>
      </c>
      <c r="AP867" s="10" t="str">
        <f t="shared" si="316"/>
        <v/>
      </c>
      <c r="AT867" s="10" t="str">
        <f t="shared" si="317"/>
        <v/>
      </c>
      <c r="AU867" s="10" t="str">
        <f t="shared" si="318"/>
        <v/>
      </c>
      <c r="AV867" s="10" t="str">
        <f t="shared" si="319"/>
        <v/>
      </c>
      <c r="AW867" s="10" t="str">
        <f t="shared" si="320"/>
        <v/>
      </c>
      <c r="AX867" s="10" t="str">
        <f t="shared" si="321"/>
        <v/>
      </c>
      <c r="AY867" s="10" t="str">
        <f t="shared" si="302"/>
        <v/>
      </c>
      <c r="AZ867" s="10" t="str">
        <f t="shared" si="322"/>
        <v/>
      </c>
      <c r="BA867" s="10" t="str">
        <f t="shared" si="304"/>
        <v/>
      </c>
      <c r="BB867" s="10" t="str">
        <f>IFERROR(IF(AW867="","",VLOOKUP(AW867,SUSS!R:S,2,FALSE)),AY867*SUSS!$M$2)</f>
        <v/>
      </c>
      <c r="BC867" s="10" t="str">
        <f t="shared" si="303"/>
        <v/>
      </c>
    </row>
    <row r="868" spans="29:55">
      <c r="AC868" s="10" t="str">
        <f t="shared" si="305"/>
        <v/>
      </c>
      <c r="AD868" s="10" t="str">
        <f t="shared" si="306"/>
        <v/>
      </c>
      <c r="AE868" s="10" t="str">
        <f t="shared" si="307"/>
        <v/>
      </c>
      <c r="AF868" s="10" t="str">
        <f t="shared" si="308"/>
        <v/>
      </c>
      <c r="AG868" s="10" t="str">
        <f t="shared" si="309"/>
        <v/>
      </c>
      <c r="AH868" s="10" t="str">
        <f t="shared" si="310"/>
        <v/>
      </c>
      <c r="AI868" s="10" t="str">
        <f t="shared" si="311"/>
        <v/>
      </c>
      <c r="AJ868" s="10" t="str">
        <f t="shared" si="312"/>
        <v/>
      </c>
      <c r="AK868" s="10" t="str">
        <f t="shared" si="313"/>
        <v/>
      </c>
      <c r="AN868" s="10" t="str">
        <f t="shared" si="314"/>
        <v/>
      </c>
      <c r="AO868" s="10" t="str">
        <f t="shared" si="315"/>
        <v/>
      </c>
      <c r="AP868" s="10" t="str">
        <f t="shared" si="316"/>
        <v/>
      </c>
      <c r="AT868" s="10" t="str">
        <f t="shared" si="317"/>
        <v/>
      </c>
      <c r="AU868" s="10" t="str">
        <f t="shared" si="318"/>
        <v/>
      </c>
      <c r="AV868" s="10" t="str">
        <f t="shared" si="319"/>
        <v/>
      </c>
      <c r="AW868" s="10" t="str">
        <f t="shared" si="320"/>
        <v/>
      </c>
      <c r="AX868" s="10" t="str">
        <f t="shared" si="321"/>
        <v/>
      </c>
      <c r="AY868" s="10" t="str">
        <f t="shared" si="302"/>
        <v/>
      </c>
      <c r="AZ868" s="10" t="str">
        <f t="shared" si="322"/>
        <v/>
      </c>
      <c r="BA868" s="10" t="str">
        <f t="shared" si="304"/>
        <v/>
      </c>
      <c r="BB868" s="10" t="str">
        <f>IFERROR(IF(AW868="","",VLOOKUP(AW868,SUSS!R:S,2,FALSE)),AY868*SUSS!$M$2)</f>
        <v/>
      </c>
      <c r="BC868" s="10" t="str">
        <f t="shared" si="303"/>
        <v/>
      </c>
    </row>
    <row r="869" spans="29:55">
      <c r="AC869" s="10" t="str">
        <f t="shared" si="305"/>
        <v/>
      </c>
      <c r="AD869" s="10" t="str">
        <f t="shared" si="306"/>
        <v/>
      </c>
      <c r="AE869" s="10" t="str">
        <f t="shared" si="307"/>
        <v/>
      </c>
      <c r="AF869" s="10" t="str">
        <f t="shared" si="308"/>
        <v/>
      </c>
      <c r="AG869" s="10" t="str">
        <f t="shared" si="309"/>
        <v/>
      </c>
      <c r="AH869" s="10" t="str">
        <f t="shared" si="310"/>
        <v/>
      </c>
      <c r="AI869" s="10" t="str">
        <f t="shared" si="311"/>
        <v/>
      </c>
      <c r="AJ869" s="10" t="str">
        <f t="shared" si="312"/>
        <v/>
      </c>
      <c r="AK869" s="10" t="str">
        <f t="shared" si="313"/>
        <v/>
      </c>
      <c r="AN869" s="10" t="str">
        <f t="shared" si="314"/>
        <v/>
      </c>
      <c r="AO869" s="10" t="str">
        <f t="shared" si="315"/>
        <v/>
      </c>
      <c r="AP869" s="10" t="str">
        <f t="shared" si="316"/>
        <v/>
      </c>
      <c r="AT869" s="10" t="str">
        <f t="shared" si="317"/>
        <v/>
      </c>
      <c r="AU869" s="10" t="str">
        <f t="shared" si="318"/>
        <v/>
      </c>
      <c r="AV869" s="10" t="str">
        <f t="shared" si="319"/>
        <v/>
      </c>
      <c r="AW869" s="10" t="str">
        <f t="shared" si="320"/>
        <v/>
      </c>
      <c r="AX869" s="10" t="str">
        <f t="shared" si="321"/>
        <v/>
      </c>
      <c r="AY869" s="10" t="str">
        <f t="shared" si="302"/>
        <v/>
      </c>
      <c r="AZ869" s="10" t="str">
        <f t="shared" si="322"/>
        <v/>
      </c>
      <c r="BA869" s="10" t="str">
        <f t="shared" si="304"/>
        <v/>
      </c>
      <c r="BB869" s="10" t="str">
        <f>IFERROR(IF(AW869="","",VLOOKUP(AW869,SUSS!R:S,2,FALSE)),AY869*SUSS!$M$2)</f>
        <v/>
      </c>
      <c r="BC869" s="10" t="str">
        <f t="shared" si="303"/>
        <v/>
      </c>
    </row>
    <row r="870" spans="29:55">
      <c r="AC870" s="10" t="str">
        <f t="shared" si="305"/>
        <v/>
      </c>
      <c r="AD870" s="10" t="str">
        <f t="shared" si="306"/>
        <v/>
      </c>
      <c r="AE870" s="10" t="str">
        <f t="shared" si="307"/>
        <v/>
      </c>
      <c r="AF870" s="10" t="str">
        <f t="shared" si="308"/>
        <v/>
      </c>
      <c r="AG870" s="10" t="str">
        <f t="shared" si="309"/>
        <v/>
      </c>
      <c r="AH870" s="10" t="str">
        <f t="shared" si="310"/>
        <v/>
      </c>
      <c r="AI870" s="10" t="str">
        <f t="shared" si="311"/>
        <v/>
      </c>
      <c r="AJ870" s="10" t="str">
        <f t="shared" si="312"/>
        <v/>
      </c>
      <c r="AK870" s="10" t="str">
        <f t="shared" si="313"/>
        <v/>
      </c>
      <c r="AN870" s="10" t="str">
        <f t="shared" si="314"/>
        <v/>
      </c>
      <c r="AO870" s="10" t="str">
        <f t="shared" si="315"/>
        <v/>
      </c>
      <c r="AP870" s="10" t="str">
        <f t="shared" si="316"/>
        <v/>
      </c>
      <c r="AT870" s="10" t="str">
        <f t="shared" si="317"/>
        <v/>
      </c>
      <c r="AU870" s="10" t="str">
        <f t="shared" si="318"/>
        <v/>
      </c>
      <c r="AV870" s="10" t="str">
        <f t="shared" si="319"/>
        <v/>
      </c>
      <c r="AW870" s="10" t="str">
        <f t="shared" si="320"/>
        <v/>
      </c>
      <c r="AX870" s="10" t="str">
        <f t="shared" si="321"/>
        <v/>
      </c>
      <c r="AY870" s="10" t="str">
        <f t="shared" si="302"/>
        <v/>
      </c>
      <c r="AZ870" s="10" t="str">
        <f t="shared" si="322"/>
        <v/>
      </c>
      <c r="BA870" s="10" t="str">
        <f t="shared" si="304"/>
        <v/>
      </c>
      <c r="BB870" s="10" t="str">
        <f>IFERROR(IF(AW870="","",VLOOKUP(AW870,SUSS!R:S,2,FALSE)),AY870*SUSS!$M$2)</f>
        <v/>
      </c>
      <c r="BC870" s="10" t="str">
        <f t="shared" si="303"/>
        <v/>
      </c>
    </row>
    <row r="871" spans="29:55">
      <c r="AC871" s="10" t="str">
        <f t="shared" si="305"/>
        <v/>
      </c>
      <c r="AD871" s="10" t="str">
        <f t="shared" si="306"/>
        <v/>
      </c>
      <c r="AE871" s="10" t="str">
        <f t="shared" si="307"/>
        <v/>
      </c>
      <c r="AF871" s="10" t="str">
        <f t="shared" si="308"/>
        <v/>
      </c>
      <c r="AG871" s="10" t="str">
        <f t="shared" si="309"/>
        <v/>
      </c>
      <c r="AH871" s="10" t="str">
        <f t="shared" si="310"/>
        <v/>
      </c>
      <c r="AI871" s="10" t="str">
        <f t="shared" si="311"/>
        <v/>
      </c>
      <c r="AJ871" s="10" t="str">
        <f t="shared" si="312"/>
        <v/>
      </c>
      <c r="AK871" s="10" t="str">
        <f t="shared" si="313"/>
        <v/>
      </c>
      <c r="AN871" s="10" t="str">
        <f t="shared" si="314"/>
        <v/>
      </c>
      <c r="AO871" s="10" t="str">
        <f t="shared" si="315"/>
        <v/>
      </c>
      <c r="AP871" s="10" t="str">
        <f t="shared" si="316"/>
        <v/>
      </c>
      <c r="AT871" s="10" t="str">
        <f t="shared" si="317"/>
        <v/>
      </c>
      <c r="AU871" s="10" t="str">
        <f t="shared" si="318"/>
        <v/>
      </c>
      <c r="AV871" s="10" t="str">
        <f t="shared" si="319"/>
        <v/>
      </c>
      <c r="AW871" s="10" t="str">
        <f t="shared" si="320"/>
        <v/>
      </c>
      <c r="AX871" s="10" t="str">
        <f t="shared" si="321"/>
        <v/>
      </c>
      <c r="AY871" s="10" t="str">
        <f t="shared" si="302"/>
        <v/>
      </c>
      <c r="AZ871" s="10" t="str">
        <f t="shared" si="322"/>
        <v/>
      </c>
      <c r="BA871" s="10" t="str">
        <f t="shared" si="304"/>
        <v/>
      </c>
      <c r="BB871" s="10" t="str">
        <f>IFERROR(IF(AW871="","",VLOOKUP(AW871,SUSS!R:S,2,FALSE)),AY871*SUSS!$M$2)</f>
        <v/>
      </c>
      <c r="BC871" s="10" t="str">
        <f t="shared" si="303"/>
        <v/>
      </c>
    </row>
    <row r="872" spans="29:55">
      <c r="AC872" s="10" t="str">
        <f t="shared" si="305"/>
        <v/>
      </c>
      <c r="AD872" s="10" t="str">
        <f t="shared" si="306"/>
        <v/>
      </c>
      <c r="AE872" s="10" t="str">
        <f t="shared" si="307"/>
        <v/>
      </c>
      <c r="AF872" s="10" t="str">
        <f t="shared" si="308"/>
        <v/>
      </c>
      <c r="AG872" s="10" t="str">
        <f t="shared" si="309"/>
        <v/>
      </c>
      <c r="AH872" s="10" t="str">
        <f t="shared" si="310"/>
        <v/>
      </c>
      <c r="AI872" s="10" t="str">
        <f t="shared" si="311"/>
        <v/>
      </c>
      <c r="AJ872" s="10" t="str">
        <f t="shared" si="312"/>
        <v/>
      </c>
      <c r="AK872" s="10" t="str">
        <f t="shared" si="313"/>
        <v/>
      </c>
      <c r="AN872" s="10" t="str">
        <f t="shared" si="314"/>
        <v/>
      </c>
      <c r="AO872" s="10" t="str">
        <f t="shared" si="315"/>
        <v/>
      </c>
      <c r="AP872" s="10" t="str">
        <f t="shared" si="316"/>
        <v/>
      </c>
      <c r="AT872" s="10" t="str">
        <f t="shared" si="317"/>
        <v/>
      </c>
      <c r="AU872" s="10" t="str">
        <f t="shared" si="318"/>
        <v/>
      </c>
      <c r="AV872" s="10" t="str">
        <f t="shared" si="319"/>
        <v/>
      </c>
      <c r="AW872" s="10" t="str">
        <f t="shared" si="320"/>
        <v/>
      </c>
      <c r="AX872" s="10" t="str">
        <f t="shared" si="321"/>
        <v/>
      </c>
      <c r="AY872" s="10" t="str">
        <f t="shared" si="302"/>
        <v/>
      </c>
      <c r="AZ872" s="10" t="str">
        <f t="shared" si="322"/>
        <v/>
      </c>
      <c r="BA872" s="10" t="str">
        <f t="shared" si="304"/>
        <v/>
      </c>
      <c r="BB872" s="10" t="str">
        <f>IFERROR(IF(AW872="","",VLOOKUP(AW872,SUSS!R:S,2,FALSE)),AY872*SUSS!$M$2)</f>
        <v/>
      </c>
      <c r="BC872" s="10" t="str">
        <f t="shared" si="303"/>
        <v/>
      </c>
    </row>
    <row r="873" spans="29:55">
      <c r="AC873" s="10" t="str">
        <f t="shared" si="305"/>
        <v/>
      </c>
      <c r="AD873" s="10" t="str">
        <f t="shared" si="306"/>
        <v/>
      </c>
      <c r="AE873" s="10" t="str">
        <f t="shared" si="307"/>
        <v/>
      </c>
      <c r="AF873" s="10" t="str">
        <f t="shared" si="308"/>
        <v/>
      </c>
      <c r="AG873" s="10" t="str">
        <f t="shared" si="309"/>
        <v/>
      </c>
      <c r="AH873" s="10" t="str">
        <f t="shared" si="310"/>
        <v/>
      </c>
      <c r="AI873" s="10" t="str">
        <f t="shared" si="311"/>
        <v/>
      </c>
      <c r="AJ873" s="10" t="str">
        <f t="shared" si="312"/>
        <v/>
      </c>
      <c r="AK873" s="10" t="str">
        <f t="shared" si="313"/>
        <v/>
      </c>
      <c r="AN873" s="10" t="str">
        <f t="shared" si="314"/>
        <v/>
      </c>
      <c r="AO873" s="10" t="str">
        <f t="shared" si="315"/>
        <v/>
      </c>
      <c r="AP873" s="10" t="str">
        <f t="shared" si="316"/>
        <v/>
      </c>
      <c r="AT873" s="10" t="str">
        <f t="shared" si="317"/>
        <v/>
      </c>
      <c r="AU873" s="10" t="str">
        <f t="shared" si="318"/>
        <v/>
      </c>
      <c r="AV873" s="10" t="str">
        <f t="shared" si="319"/>
        <v/>
      </c>
      <c r="AW873" s="10" t="str">
        <f t="shared" si="320"/>
        <v/>
      </c>
      <c r="AX873" s="10" t="str">
        <f t="shared" si="321"/>
        <v/>
      </c>
      <c r="AY873" s="10" t="str">
        <f t="shared" si="302"/>
        <v/>
      </c>
      <c r="AZ873" s="10" t="str">
        <f t="shared" si="322"/>
        <v/>
      </c>
      <c r="BA873" s="10" t="str">
        <f t="shared" si="304"/>
        <v/>
      </c>
      <c r="BB873" s="10" t="str">
        <f>IFERROR(IF(AW873="","",VLOOKUP(AW873,SUSS!R:S,2,FALSE)),AY873*SUSS!$M$2)</f>
        <v/>
      </c>
      <c r="BC873" s="10" t="str">
        <f t="shared" si="303"/>
        <v/>
      </c>
    </row>
    <row r="874" spans="29:55">
      <c r="AC874" s="10" t="str">
        <f t="shared" si="305"/>
        <v/>
      </c>
      <c r="AD874" s="10" t="str">
        <f t="shared" si="306"/>
        <v/>
      </c>
      <c r="AE874" s="10" t="str">
        <f t="shared" si="307"/>
        <v/>
      </c>
      <c r="AF874" s="10" t="str">
        <f t="shared" si="308"/>
        <v/>
      </c>
      <c r="AG874" s="10" t="str">
        <f t="shared" si="309"/>
        <v/>
      </c>
      <c r="AH874" s="10" t="str">
        <f t="shared" si="310"/>
        <v/>
      </c>
      <c r="AI874" s="10" t="str">
        <f t="shared" si="311"/>
        <v/>
      </c>
      <c r="AJ874" s="10" t="str">
        <f t="shared" si="312"/>
        <v/>
      </c>
      <c r="AK874" s="10" t="str">
        <f t="shared" si="313"/>
        <v/>
      </c>
      <c r="AN874" s="10" t="str">
        <f t="shared" si="314"/>
        <v/>
      </c>
      <c r="AO874" s="10" t="str">
        <f t="shared" si="315"/>
        <v/>
      </c>
      <c r="AP874" s="10" t="str">
        <f t="shared" si="316"/>
        <v/>
      </c>
      <c r="AT874" s="10" t="str">
        <f t="shared" si="317"/>
        <v/>
      </c>
      <c r="AU874" s="10" t="str">
        <f t="shared" si="318"/>
        <v/>
      </c>
      <c r="AV874" s="10" t="str">
        <f t="shared" si="319"/>
        <v/>
      </c>
      <c r="AW874" s="10" t="str">
        <f t="shared" si="320"/>
        <v/>
      </c>
      <c r="AX874" s="10" t="str">
        <f t="shared" si="321"/>
        <v/>
      </c>
      <c r="AY874" s="10" t="str">
        <f t="shared" si="302"/>
        <v/>
      </c>
      <c r="AZ874" s="10" t="str">
        <f t="shared" si="322"/>
        <v/>
      </c>
      <c r="BA874" s="10" t="str">
        <f t="shared" si="304"/>
        <v/>
      </c>
      <c r="BB874" s="10" t="str">
        <f>IFERROR(IF(AW874="","",VLOOKUP(AW874,SUSS!R:S,2,FALSE)),AY874*SUSS!$M$2)</f>
        <v/>
      </c>
      <c r="BC874" s="10" t="str">
        <f t="shared" si="303"/>
        <v/>
      </c>
    </row>
    <row r="875" spans="29:55">
      <c r="AC875" s="10" t="str">
        <f t="shared" si="305"/>
        <v/>
      </c>
      <c r="AD875" s="10" t="str">
        <f t="shared" si="306"/>
        <v/>
      </c>
      <c r="AE875" s="10" t="str">
        <f t="shared" si="307"/>
        <v/>
      </c>
      <c r="AF875" s="10" t="str">
        <f t="shared" si="308"/>
        <v/>
      </c>
      <c r="AG875" s="10" t="str">
        <f t="shared" si="309"/>
        <v/>
      </c>
      <c r="AH875" s="10" t="str">
        <f t="shared" si="310"/>
        <v/>
      </c>
      <c r="AI875" s="10" t="str">
        <f t="shared" si="311"/>
        <v/>
      </c>
      <c r="AJ875" s="10" t="str">
        <f t="shared" si="312"/>
        <v/>
      </c>
      <c r="AK875" s="10" t="str">
        <f t="shared" si="313"/>
        <v/>
      </c>
      <c r="AN875" s="10" t="str">
        <f t="shared" si="314"/>
        <v/>
      </c>
      <c r="AO875" s="10" t="str">
        <f t="shared" si="315"/>
        <v/>
      </c>
      <c r="AP875" s="10" t="str">
        <f t="shared" si="316"/>
        <v/>
      </c>
      <c r="AT875" s="10" t="str">
        <f t="shared" si="317"/>
        <v/>
      </c>
      <c r="AU875" s="10" t="str">
        <f t="shared" si="318"/>
        <v/>
      </c>
      <c r="AV875" s="10" t="str">
        <f t="shared" si="319"/>
        <v/>
      </c>
      <c r="AW875" s="10" t="str">
        <f t="shared" si="320"/>
        <v/>
      </c>
      <c r="AX875" s="10" t="str">
        <f t="shared" si="321"/>
        <v/>
      </c>
      <c r="AY875" s="10" t="str">
        <f t="shared" si="302"/>
        <v/>
      </c>
      <c r="AZ875" s="10" t="str">
        <f t="shared" si="322"/>
        <v/>
      </c>
      <c r="BA875" s="10" t="str">
        <f t="shared" si="304"/>
        <v/>
      </c>
      <c r="BB875" s="10" t="str">
        <f>IFERROR(IF(AW875="","",VLOOKUP(AW875,SUSS!R:S,2,FALSE)),AY875*SUSS!$M$2)</f>
        <v/>
      </c>
      <c r="BC875" s="10" t="str">
        <f t="shared" si="303"/>
        <v/>
      </c>
    </row>
    <row r="876" spans="29:55">
      <c r="AC876" s="10" t="str">
        <f t="shared" si="305"/>
        <v/>
      </c>
      <c r="AD876" s="10" t="str">
        <f t="shared" si="306"/>
        <v/>
      </c>
      <c r="AE876" s="10" t="str">
        <f t="shared" si="307"/>
        <v/>
      </c>
      <c r="AF876" s="10" t="str">
        <f t="shared" si="308"/>
        <v/>
      </c>
      <c r="AG876" s="10" t="str">
        <f t="shared" si="309"/>
        <v/>
      </c>
      <c r="AH876" s="10" t="str">
        <f t="shared" si="310"/>
        <v/>
      </c>
      <c r="AI876" s="10" t="str">
        <f t="shared" si="311"/>
        <v/>
      </c>
      <c r="AJ876" s="10" t="str">
        <f t="shared" si="312"/>
        <v/>
      </c>
      <c r="AK876" s="10" t="str">
        <f t="shared" si="313"/>
        <v/>
      </c>
      <c r="AN876" s="10" t="str">
        <f t="shared" si="314"/>
        <v/>
      </c>
      <c r="AO876" s="10" t="str">
        <f t="shared" si="315"/>
        <v/>
      </c>
      <c r="AP876" s="10" t="str">
        <f t="shared" si="316"/>
        <v/>
      </c>
      <c r="AT876" s="10" t="str">
        <f t="shared" si="317"/>
        <v/>
      </c>
      <c r="AU876" s="10" t="str">
        <f t="shared" si="318"/>
        <v/>
      </c>
      <c r="AV876" s="10" t="str">
        <f t="shared" si="319"/>
        <v/>
      </c>
      <c r="AW876" s="10" t="str">
        <f t="shared" si="320"/>
        <v/>
      </c>
      <c r="AX876" s="10" t="str">
        <f t="shared" si="321"/>
        <v/>
      </c>
      <c r="AY876" s="10" t="str">
        <f t="shared" si="302"/>
        <v/>
      </c>
      <c r="AZ876" s="10" t="str">
        <f t="shared" si="322"/>
        <v/>
      </c>
      <c r="BA876" s="10" t="str">
        <f t="shared" si="304"/>
        <v/>
      </c>
      <c r="BB876" s="10" t="str">
        <f>IFERROR(IF(AW876="","",VLOOKUP(AW876,SUSS!R:S,2,FALSE)),AY876*SUSS!$M$2)</f>
        <v/>
      </c>
      <c r="BC876" s="10" t="str">
        <f t="shared" si="303"/>
        <v/>
      </c>
    </row>
    <row r="877" spans="29:55">
      <c r="AC877" s="10" t="str">
        <f t="shared" si="305"/>
        <v/>
      </c>
      <c r="AD877" s="10" t="str">
        <f t="shared" si="306"/>
        <v/>
      </c>
      <c r="AE877" s="10" t="str">
        <f t="shared" si="307"/>
        <v/>
      </c>
      <c r="AF877" s="10" t="str">
        <f t="shared" si="308"/>
        <v/>
      </c>
      <c r="AG877" s="10" t="str">
        <f t="shared" si="309"/>
        <v/>
      </c>
      <c r="AH877" s="10" t="str">
        <f t="shared" si="310"/>
        <v/>
      </c>
      <c r="AI877" s="10" t="str">
        <f t="shared" si="311"/>
        <v/>
      </c>
      <c r="AJ877" s="10" t="str">
        <f t="shared" si="312"/>
        <v/>
      </c>
      <c r="AK877" s="10" t="str">
        <f t="shared" si="313"/>
        <v/>
      </c>
      <c r="AN877" s="10" t="str">
        <f t="shared" si="314"/>
        <v/>
      </c>
      <c r="AO877" s="10" t="str">
        <f t="shared" si="315"/>
        <v/>
      </c>
      <c r="AP877" s="10" t="str">
        <f t="shared" si="316"/>
        <v/>
      </c>
      <c r="AT877" s="10" t="str">
        <f t="shared" si="317"/>
        <v/>
      </c>
      <c r="AU877" s="10" t="str">
        <f t="shared" si="318"/>
        <v/>
      </c>
      <c r="AV877" s="10" t="str">
        <f t="shared" si="319"/>
        <v/>
      </c>
      <c r="AW877" s="10" t="str">
        <f t="shared" si="320"/>
        <v/>
      </c>
      <c r="AX877" s="10" t="str">
        <f t="shared" si="321"/>
        <v/>
      </c>
      <c r="AY877" s="10" t="str">
        <f t="shared" si="302"/>
        <v/>
      </c>
      <c r="AZ877" s="10" t="str">
        <f t="shared" si="322"/>
        <v/>
      </c>
      <c r="BA877" s="10" t="str">
        <f t="shared" si="304"/>
        <v/>
      </c>
      <c r="BB877" s="10" t="str">
        <f>IFERROR(IF(AW877="","",VLOOKUP(AW877,SUSS!R:S,2,FALSE)),AY877*SUSS!$M$2)</f>
        <v/>
      </c>
      <c r="BC877" s="10" t="str">
        <f t="shared" si="303"/>
        <v/>
      </c>
    </row>
    <row r="878" spans="29:55">
      <c r="AC878" s="10" t="str">
        <f t="shared" si="305"/>
        <v/>
      </c>
      <c r="AD878" s="10" t="str">
        <f t="shared" si="306"/>
        <v/>
      </c>
      <c r="AE878" s="10" t="str">
        <f t="shared" si="307"/>
        <v/>
      </c>
      <c r="AF878" s="10" t="str">
        <f t="shared" si="308"/>
        <v/>
      </c>
      <c r="AG878" s="10" t="str">
        <f t="shared" si="309"/>
        <v/>
      </c>
      <c r="AH878" s="10" t="str">
        <f t="shared" si="310"/>
        <v/>
      </c>
      <c r="AI878" s="10" t="str">
        <f t="shared" si="311"/>
        <v/>
      </c>
      <c r="AJ878" s="10" t="str">
        <f t="shared" si="312"/>
        <v/>
      </c>
      <c r="AK878" s="10" t="str">
        <f t="shared" si="313"/>
        <v/>
      </c>
      <c r="AN878" s="10" t="str">
        <f t="shared" si="314"/>
        <v/>
      </c>
      <c r="AO878" s="10" t="str">
        <f t="shared" si="315"/>
        <v/>
      </c>
      <c r="AP878" s="10" t="str">
        <f t="shared" si="316"/>
        <v/>
      </c>
      <c r="AT878" s="10" t="str">
        <f t="shared" si="317"/>
        <v/>
      </c>
      <c r="AU878" s="10" t="str">
        <f t="shared" si="318"/>
        <v/>
      </c>
      <c r="AV878" s="10" t="str">
        <f t="shared" si="319"/>
        <v/>
      </c>
      <c r="AW878" s="10" t="str">
        <f t="shared" si="320"/>
        <v/>
      </c>
      <c r="AX878" s="10" t="str">
        <f t="shared" si="321"/>
        <v/>
      </c>
      <c r="AY878" s="10" t="str">
        <f t="shared" si="302"/>
        <v/>
      </c>
      <c r="AZ878" s="10" t="str">
        <f t="shared" si="322"/>
        <v/>
      </c>
      <c r="BA878" s="10" t="str">
        <f t="shared" si="304"/>
        <v/>
      </c>
      <c r="BB878" s="10" t="str">
        <f>IFERROR(IF(AW878="","",VLOOKUP(AW878,SUSS!R:S,2,FALSE)),AY878*SUSS!$M$2)</f>
        <v/>
      </c>
      <c r="BC878" s="10" t="str">
        <f t="shared" si="303"/>
        <v/>
      </c>
    </row>
    <row r="879" spans="29:55">
      <c r="AC879" s="10" t="str">
        <f t="shared" si="305"/>
        <v/>
      </c>
      <c r="AD879" s="10" t="str">
        <f t="shared" si="306"/>
        <v/>
      </c>
      <c r="AE879" s="10" t="str">
        <f t="shared" si="307"/>
        <v/>
      </c>
      <c r="AF879" s="10" t="str">
        <f t="shared" si="308"/>
        <v/>
      </c>
      <c r="AG879" s="10" t="str">
        <f t="shared" si="309"/>
        <v/>
      </c>
      <c r="AH879" s="10" t="str">
        <f t="shared" si="310"/>
        <v/>
      </c>
      <c r="AI879" s="10" t="str">
        <f t="shared" si="311"/>
        <v/>
      </c>
      <c r="AJ879" s="10" t="str">
        <f t="shared" si="312"/>
        <v/>
      </c>
      <c r="AK879" s="10" t="str">
        <f t="shared" si="313"/>
        <v/>
      </c>
      <c r="AN879" s="10" t="str">
        <f t="shared" si="314"/>
        <v/>
      </c>
      <c r="AO879" s="10" t="str">
        <f t="shared" si="315"/>
        <v/>
      </c>
      <c r="AP879" s="10" t="str">
        <f t="shared" si="316"/>
        <v/>
      </c>
      <c r="AT879" s="10" t="str">
        <f t="shared" si="317"/>
        <v/>
      </c>
      <c r="AU879" s="10" t="str">
        <f t="shared" si="318"/>
        <v/>
      </c>
      <c r="AV879" s="10" t="str">
        <f t="shared" si="319"/>
        <v/>
      </c>
      <c r="AW879" s="10" t="str">
        <f t="shared" si="320"/>
        <v/>
      </c>
      <c r="AX879" s="10" t="str">
        <f t="shared" si="321"/>
        <v/>
      </c>
      <c r="AY879" s="10" t="str">
        <f t="shared" si="302"/>
        <v/>
      </c>
      <c r="AZ879" s="10" t="str">
        <f t="shared" si="322"/>
        <v/>
      </c>
      <c r="BA879" s="10" t="str">
        <f t="shared" si="304"/>
        <v/>
      </c>
      <c r="BB879" s="10" t="str">
        <f>IFERROR(IF(AW879="","",VLOOKUP(AW879,SUSS!R:S,2,FALSE)),AY879*SUSS!$M$2)</f>
        <v/>
      </c>
      <c r="BC879" s="10" t="str">
        <f t="shared" si="303"/>
        <v/>
      </c>
    </row>
    <row r="880" spans="29:55">
      <c r="AC880" s="10" t="str">
        <f t="shared" si="305"/>
        <v/>
      </c>
      <c r="AD880" s="10" t="str">
        <f t="shared" si="306"/>
        <v/>
      </c>
      <c r="AE880" s="10" t="str">
        <f t="shared" si="307"/>
        <v/>
      </c>
      <c r="AF880" s="10" t="str">
        <f t="shared" si="308"/>
        <v/>
      </c>
      <c r="AG880" s="10" t="str">
        <f t="shared" si="309"/>
        <v/>
      </c>
      <c r="AH880" s="10" t="str">
        <f t="shared" si="310"/>
        <v/>
      </c>
      <c r="AI880" s="10" t="str">
        <f t="shared" si="311"/>
        <v/>
      </c>
      <c r="AJ880" s="10" t="str">
        <f t="shared" si="312"/>
        <v/>
      </c>
      <c r="AK880" s="10" t="str">
        <f t="shared" si="313"/>
        <v/>
      </c>
      <c r="AN880" s="10" t="str">
        <f t="shared" si="314"/>
        <v/>
      </c>
      <c r="AO880" s="10" t="str">
        <f t="shared" si="315"/>
        <v/>
      </c>
      <c r="AP880" s="10" t="str">
        <f t="shared" si="316"/>
        <v/>
      </c>
      <c r="AT880" s="10" t="str">
        <f t="shared" si="317"/>
        <v/>
      </c>
      <c r="AU880" s="10" t="str">
        <f t="shared" si="318"/>
        <v/>
      </c>
      <c r="AV880" s="10" t="str">
        <f t="shared" si="319"/>
        <v/>
      </c>
      <c r="AW880" s="10" t="str">
        <f t="shared" si="320"/>
        <v/>
      </c>
      <c r="AX880" s="10" t="str">
        <f t="shared" si="321"/>
        <v/>
      </c>
      <c r="AY880" s="10" t="str">
        <f t="shared" si="302"/>
        <v/>
      </c>
      <c r="AZ880" s="10" t="str">
        <f t="shared" si="322"/>
        <v/>
      </c>
      <c r="BA880" s="10" t="str">
        <f t="shared" si="304"/>
        <v/>
      </c>
      <c r="BB880" s="10" t="str">
        <f>IFERROR(IF(AW880="","",VLOOKUP(AW880,SUSS!R:S,2,FALSE)),AY880*SUSS!$M$2)</f>
        <v/>
      </c>
      <c r="BC880" s="10" t="str">
        <f t="shared" si="303"/>
        <v/>
      </c>
    </row>
    <row r="881" spans="29:55">
      <c r="AC881" s="10" t="str">
        <f t="shared" si="305"/>
        <v/>
      </c>
      <c r="AD881" s="10" t="str">
        <f t="shared" si="306"/>
        <v/>
      </c>
      <c r="AE881" s="10" t="str">
        <f t="shared" si="307"/>
        <v/>
      </c>
      <c r="AF881" s="10" t="str">
        <f t="shared" si="308"/>
        <v/>
      </c>
      <c r="AG881" s="10" t="str">
        <f t="shared" si="309"/>
        <v/>
      </c>
      <c r="AH881" s="10" t="str">
        <f t="shared" si="310"/>
        <v/>
      </c>
      <c r="AI881" s="10" t="str">
        <f t="shared" si="311"/>
        <v/>
      </c>
      <c r="AJ881" s="10" t="str">
        <f t="shared" si="312"/>
        <v/>
      </c>
      <c r="AK881" s="10" t="str">
        <f t="shared" si="313"/>
        <v/>
      </c>
      <c r="AN881" s="10" t="str">
        <f t="shared" si="314"/>
        <v/>
      </c>
      <c r="AO881" s="10" t="str">
        <f t="shared" si="315"/>
        <v/>
      </c>
      <c r="AP881" s="10" t="str">
        <f t="shared" si="316"/>
        <v/>
      </c>
      <c r="AT881" s="10" t="str">
        <f t="shared" si="317"/>
        <v/>
      </c>
      <c r="AU881" s="10" t="str">
        <f t="shared" si="318"/>
        <v/>
      </c>
      <c r="AV881" s="10" t="str">
        <f t="shared" si="319"/>
        <v/>
      </c>
      <c r="AW881" s="10" t="str">
        <f t="shared" si="320"/>
        <v/>
      </c>
      <c r="AX881" s="10" t="str">
        <f t="shared" si="321"/>
        <v/>
      </c>
      <c r="AY881" s="10" t="str">
        <f t="shared" si="302"/>
        <v/>
      </c>
      <c r="AZ881" s="10" t="str">
        <f t="shared" si="322"/>
        <v/>
      </c>
      <c r="BA881" s="10" t="str">
        <f t="shared" si="304"/>
        <v/>
      </c>
      <c r="BB881" s="10" t="str">
        <f>IFERROR(IF(AW881="","",VLOOKUP(AW881,SUSS!R:S,2,FALSE)),AY881*SUSS!$M$2)</f>
        <v/>
      </c>
      <c r="BC881" s="10" t="str">
        <f t="shared" si="303"/>
        <v/>
      </c>
    </row>
    <row r="882" spans="29:55">
      <c r="AC882" s="10" t="str">
        <f t="shared" si="305"/>
        <v/>
      </c>
      <c r="AD882" s="10" t="str">
        <f t="shared" si="306"/>
        <v/>
      </c>
      <c r="AE882" s="10" t="str">
        <f t="shared" si="307"/>
        <v/>
      </c>
      <c r="AF882" s="10" t="str">
        <f t="shared" si="308"/>
        <v/>
      </c>
      <c r="AG882" s="10" t="str">
        <f t="shared" si="309"/>
        <v/>
      </c>
      <c r="AH882" s="10" t="str">
        <f t="shared" si="310"/>
        <v/>
      </c>
      <c r="AI882" s="10" t="str">
        <f t="shared" si="311"/>
        <v/>
      </c>
      <c r="AJ882" s="10" t="str">
        <f t="shared" si="312"/>
        <v/>
      </c>
      <c r="AK882" s="10" t="str">
        <f t="shared" si="313"/>
        <v/>
      </c>
      <c r="AN882" s="10" t="str">
        <f t="shared" si="314"/>
        <v/>
      </c>
      <c r="AO882" s="10" t="str">
        <f t="shared" si="315"/>
        <v/>
      </c>
      <c r="AP882" s="10" t="str">
        <f t="shared" si="316"/>
        <v/>
      </c>
      <c r="AT882" s="10" t="str">
        <f t="shared" si="317"/>
        <v/>
      </c>
      <c r="AU882" s="10" t="str">
        <f t="shared" si="318"/>
        <v/>
      </c>
      <c r="AV882" s="10" t="str">
        <f t="shared" si="319"/>
        <v/>
      </c>
      <c r="AW882" s="10" t="str">
        <f t="shared" si="320"/>
        <v/>
      </c>
      <c r="AX882" s="10" t="str">
        <f t="shared" si="321"/>
        <v/>
      </c>
      <c r="AY882" s="10" t="str">
        <f t="shared" si="302"/>
        <v/>
      </c>
      <c r="AZ882" s="10" t="str">
        <f t="shared" si="322"/>
        <v/>
      </c>
      <c r="BA882" s="10" t="str">
        <f t="shared" si="304"/>
        <v/>
      </c>
      <c r="BB882" s="10" t="str">
        <f>IFERROR(IF(AW882="","",VLOOKUP(AW882,SUSS!R:S,2,FALSE)),AY882*SUSS!$M$2)</f>
        <v/>
      </c>
      <c r="BC882" s="10" t="str">
        <f t="shared" si="303"/>
        <v/>
      </c>
    </row>
    <row r="883" spans="29:55">
      <c r="AC883" s="10" t="str">
        <f t="shared" si="305"/>
        <v/>
      </c>
      <c r="AD883" s="10" t="str">
        <f t="shared" si="306"/>
        <v/>
      </c>
      <c r="AE883" s="10" t="str">
        <f t="shared" si="307"/>
        <v/>
      </c>
      <c r="AF883" s="10" t="str">
        <f t="shared" si="308"/>
        <v/>
      </c>
      <c r="AG883" s="10" t="str">
        <f t="shared" si="309"/>
        <v/>
      </c>
      <c r="AH883" s="10" t="str">
        <f t="shared" si="310"/>
        <v/>
      </c>
      <c r="AI883" s="10" t="str">
        <f t="shared" si="311"/>
        <v/>
      </c>
      <c r="AJ883" s="10" t="str">
        <f t="shared" si="312"/>
        <v/>
      </c>
      <c r="AK883" s="10" t="str">
        <f t="shared" si="313"/>
        <v/>
      </c>
      <c r="AN883" s="10" t="str">
        <f t="shared" si="314"/>
        <v/>
      </c>
      <c r="AO883" s="10" t="str">
        <f t="shared" si="315"/>
        <v/>
      </c>
      <c r="AP883" s="10" t="str">
        <f t="shared" si="316"/>
        <v/>
      </c>
      <c r="AT883" s="10" t="str">
        <f t="shared" si="317"/>
        <v/>
      </c>
      <c r="AU883" s="10" t="str">
        <f t="shared" si="318"/>
        <v/>
      </c>
      <c r="AV883" s="10" t="str">
        <f t="shared" si="319"/>
        <v/>
      </c>
      <c r="AW883" s="10" t="str">
        <f t="shared" si="320"/>
        <v/>
      </c>
      <c r="AX883" s="10" t="str">
        <f t="shared" si="321"/>
        <v/>
      </c>
      <c r="AY883" s="10" t="str">
        <f t="shared" si="302"/>
        <v/>
      </c>
      <c r="AZ883" s="10" t="str">
        <f t="shared" si="322"/>
        <v/>
      </c>
      <c r="BA883" s="10" t="str">
        <f t="shared" si="304"/>
        <v/>
      </c>
      <c r="BB883" s="10" t="str">
        <f>IFERROR(IF(AW883="","",VLOOKUP(AW883,SUSS!R:S,2,FALSE)),AY883*SUSS!$M$2)</f>
        <v/>
      </c>
      <c r="BC883" s="10" t="str">
        <f t="shared" si="303"/>
        <v/>
      </c>
    </row>
    <row r="884" spans="29:55">
      <c r="AC884" s="10" t="str">
        <f t="shared" si="305"/>
        <v/>
      </c>
      <c r="AD884" s="10" t="str">
        <f t="shared" si="306"/>
        <v/>
      </c>
      <c r="AE884" s="10" t="str">
        <f t="shared" si="307"/>
        <v/>
      </c>
      <c r="AF884" s="10" t="str">
        <f t="shared" si="308"/>
        <v/>
      </c>
      <c r="AG884" s="10" t="str">
        <f t="shared" si="309"/>
        <v/>
      </c>
      <c r="AH884" s="10" t="str">
        <f t="shared" si="310"/>
        <v/>
      </c>
      <c r="AI884" s="10" t="str">
        <f t="shared" si="311"/>
        <v/>
      </c>
      <c r="AJ884" s="10" t="str">
        <f t="shared" si="312"/>
        <v/>
      </c>
      <c r="AK884" s="10" t="str">
        <f t="shared" si="313"/>
        <v/>
      </c>
      <c r="AN884" s="10" t="str">
        <f t="shared" si="314"/>
        <v/>
      </c>
      <c r="AO884" s="10" t="str">
        <f t="shared" si="315"/>
        <v/>
      </c>
      <c r="AP884" s="10" t="str">
        <f t="shared" si="316"/>
        <v/>
      </c>
      <c r="AT884" s="10" t="str">
        <f t="shared" si="317"/>
        <v/>
      </c>
      <c r="AU884" s="10" t="str">
        <f t="shared" si="318"/>
        <v/>
      </c>
      <c r="AV884" s="10" t="str">
        <f t="shared" si="319"/>
        <v/>
      </c>
      <c r="AW884" s="10" t="str">
        <f t="shared" si="320"/>
        <v/>
      </c>
      <c r="AX884" s="10" t="str">
        <f t="shared" si="321"/>
        <v/>
      </c>
      <c r="AY884" s="10" t="str">
        <f t="shared" si="302"/>
        <v/>
      </c>
      <c r="AZ884" s="10" t="str">
        <f t="shared" si="322"/>
        <v/>
      </c>
      <c r="BA884" s="10" t="str">
        <f t="shared" si="304"/>
        <v/>
      </c>
      <c r="BB884" s="10" t="str">
        <f>IFERROR(IF(AW884="","",VLOOKUP(AW884,SUSS!R:S,2,FALSE)),AY884*SUSS!$M$2)</f>
        <v/>
      </c>
      <c r="BC884" s="10" t="str">
        <f t="shared" si="303"/>
        <v/>
      </c>
    </row>
    <row r="885" spans="29:55">
      <c r="AC885" s="10" t="str">
        <f t="shared" si="305"/>
        <v/>
      </c>
      <c r="AD885" s="10" t="str">
        <f t="shared" si="306"/>
        <v/>
      </c>
      <c r="AE885" s="10" t="str">
        <f t="shared" si="307"/>
        <v/>
      </c>
      <c r="AF885" s="10" t="str">
        <f t="shared" si="308"/>
        <v/>
      </c>
      <c r="AG885" s="10" t="str">
        <f t="shared" si="309"/>
        <v/>
      </c>
      <c r="AH885" s="10" t="str">
        <f t="shared" si="310"/>
        <v/>
      </c>
      <c r="AI885" s="10" t="str">
        <f t="shared" si="311"/>
        <v/>
      </c>
      <c r="AJ885" s="10" t="str">
        <f t="shared" si="312"/>
        <v/>
      </c>
      <c r="AK885" s="10" t="str">
        <f t="shared" si="313"/>
        <v/>
      </c>
      <c r="AN885" s="10" t="str">
        <f t="shared" si="314"/>
        <v/>
      </c>
      <c r="AO885" s="10" t="str">
        <f t="shared" si="315"/>
        <v/>
      </c>
      <c r="AP885" s="10" t="str">
        <f t="shared" si="316"/>
        <v/>
      </c>
      <c r="AT885" s="10" t="str">
        <f t="shared" si="317"/>
        <v/>
      </c>
      <c r="AU885" s="10" t="str">
        <f t="shared" si="318"/>
        <v/>
      </c>
      <c r="AV885" s="10" t="str">
        <f t="shared" si="319"/>
        <v/>
      </c>
      <c r="AW885" s="10" t="str">
        <f t="shared" si="320"/>
        <v/>
      </c>
      <c r="AX885" s="10" t="str">
        <f t="shared" si="321"/>
        <v/>
      </c>
      <c r="AY885" s="10" t="str">
        <f t="shared" si="302"/>
        <v/>
      </c>
      <c r="AZ885" s="10" t="str">
        <f t="shared" si="322"/>
        <v/>
      </c>
      <c r="BA885" s="10" t="str">
        <f t="shared" si="304"/>
        <v/>
      </c>
      <c r="BB885" s="10" t="str">
        <f>IFERROR(IF(AW885="","",VLOOKUP(AW885,SUSS!R:S,2,FALSE)),AY885*SUSS!$M$2)</f>
        <v/>
      </c>
      <c r="BC885" s="10" t="str">
        <f t="shared" si="303"/>
        <v/>
      </c>
    </row>
    <row r="886" spans="29:55">
      <c r="AC886" s="10" t="str">
        <f t="shared" si="305"/>
        <v/>
      </c>
      <c r="AD886" s="10" t="str">
        <f t="shared" si="306"/>
        <v/>
      </c>
      <c r="AE886" s="10" t="str">
        <f t="shared" si="307"/>
        <v/>
      </c>
      <c r="AF886" s="10" t="str">
        <f t="shared" si="308"/>
        <v/>
      </c>
      <c r="AG886" s="10" t="str">
        <f t="shared" si="309"/>
        <v/>
      </c>
      <c r="AH886" s="10" t="str">
        <f t="shared" si="310"/>
        <v/>
      </c>
      <c r="AI886" s="10" t="str">
        <f t="shared" si="311"/>
        <v/>
      </c>
      <c r="AJ886" s="10" t="str">
        <f t="shared" si="312"/>
        <v/>
      </c>
      <c r="AK886" s="10" t="str">
        <f t="shared" si="313"/>
        <v/>
      </c>
      <c r="AN886" s="10" t="str">
        <f t="shared" si="314"/>
        <v/>
      </c>
      <c r="AO886" s="10" t="str">
        <f t="shared" si="315"/>
        <v/>
      </c>
      <c r="AP886" s="10" t="str">
        <f t="shared" si="316"/>
        <v/>
      </c>
      <c r="AT886" s="10" t="str">
        <f t="shared" si="317"/>
        <v/>
      </c>
      <c r="AU886" s="10" t="str">
        <f t="shared" si="318"/>
        <v/>
      </c>
      <c r="AV886" s="10" t="str">
        <f t="shared" si="319"/>
        <v/>
      </c>
      <c r="AW886" s="10" t="str">
        <f t="shared" si="320"/>
        <v/>
      </c>
      <c r="AX886" s="10" t="str">
        <f t="shared" si="321"/>
        <v/>
      </c>
      <c r="AY886" s="10" t="str">
        <f t="shared" si="302"/>
        <v/>
      </c>
      <c r="AZ886" s="10" t="str">
        <f t="shared" si="322"/>
        <v/>
      </c>
      <c r="BA886" s="10" t="str">
        <f t="shared" si="304"/>
        <v/>
      </c>
      <c r="BB886" s="10" t="str">
        <f>IFERROR(IF(AW886="","",VLOOKUP(AW886,SUSS!R:S,2,FALSE)),AY886*SUSS!$M$2)</f>
        <v/>
      </c>
      <c r="BC886" s="10" t="str">
        <f t="shared" si="303"/>
        <v/>
      </c>
    </row>
    <row r="887" spans="29:55">
      <c r="AC887" s="10" t="str">
        <f t="shared" si="305"/>
        <v/>
      </c>
      <c r="AD887" s="10" t="str">
        <f t="shared" si="306"/>
        <v/>
      </c>
      <c r="AE887" s="10" t="str">
        <f t="shared" si="307"/>
        <v/>
      </c>
      <c r="AF887" s="10" t="str">
        <f t="shared" si="308"/>
        <v/>
      </c>
      <c r="AG887" s="10" t="str">
        <f t="shared" si="309"/>
        <v/>
      </c>
      <c r="AH887" s="10" t="str">
        <f t="shared" si="310"/>
        <v/>
      </c>
      <c r="AI887" s="10" t="str">
        <f t="shared" si="311"/>
        <v/>
      </c>
      <c r="AJ887" s="10" t="str">
        <f t="shared" si="312"/>
        <v/>
      </c>
      <c r="AK887" s="10" t="str">
        <f t="shared" si="313"/>
        <v/>
      </c>
      <c r="AN887" s="10" t="str">
        <f t="shared" si="314"/>
        <v/>
      </c>
      <c r="AO887" s="10" t="str">
        <f t="shared" si="315"/>
        <v/>
      </c>
      <c r="AP887" s="10" t="str">
        <f t="shared" si="316"/>
        <v/>
      </c>
      <c r="AT887" s="10" t="str">
        <f t="shared" si="317"/>
        <v/>
      </c>
      <c r="AU887" s="10" t="str">
        <f t="shared" si="318"/>
        <v/>
      </c>
      <c r="AV887" s="10" t="str">
        <f t="shared" si="319"/>
        <v/>
      </c>
      <c r="AW887" s="10" t="str">
        <f t="shared" si="320"/>
        <v/>
      </c>
      <c r="AX887" s="10" t="str">
        <f t="shared" si="321"/>
        <v/>
      </c>
      <c r="AY887" s="10" t="str">
        <f t="shared" si="302"/>
        <v/>
      </c>
      <c r="AZ887" s="10" t="str">
        <f t="shared" si="322"/>
        <v/>
      </c>
      <c r="BA887" s="10" t="str">
        <f t="shared" si="304"/>
        <v/>
      </c>
      <c r="BB887" s="10" t="str">
        <f>IFERROR(IF(AW887="","",VLOOKUP(AW887,SUSS!R:S,2,FALSE)),AY887*SUSS!$M$2)</f>
        <v/>
      </c>
      <c r="BC887" s="10" t="str">
        <f t="shared" si="303"/>
        <v/>
      </c>
    </row>
    <row r="888" spans="29:55">
      <c r="AC888" s="10" t="str">
        <f t="shared" si="305"/>
        <v/>
      </c>
      <c r="AD888" s="10" t="str">
        <f t="shared" si="306"/>
        <v/>
      </c>
      <c r="AE888" s="10" t="str">
        <f t="shared" si="307"/>
        <v/>
      </c>
      <c r="AF888" s="10" t="str">
        <f t="shared" si="308"/>
        <v/>
      </c>
      <c r="AG888" s="10" t="str">
        <f t="shared" si="309"/>
        <v/>
      </c>
      <c r="AH888" s="10" t="str">
        <f t="shared" si="310"/>
        <v/>
      </c>
      <c r="AI888" s="10" t="str">
        <f t="shared" si="311"/>
        <v/>
      </c>
      <c r="AJ888" s="10" t="str">
        <f t="shared" si="312"/>
        <v/>
      </c>
      <c r="AK888" s="10" t="str">
        <f t="shared" si="313"/>
        <v/>
      </c>
      <c r="AN888" s="10" t="str">
        <f t="shared" si="314"/>
        <v/>
      </c>
      <c r="AO888" s="10" t="str">
        <f t="shared" si="315"/>
        <v/>
      </c>
      <c r="AP888" s="10" t="str">
        <f t="shared" si="316"/>
        <v/>
      </c>
      <c r="AT888" s="10" t="str">
        <f t="shared" si="317"/>
        <v/>
      </c>
      <c r="AU888" s="10" t="str">
        <f t="shared" si="318"/>
        <v/>
      </c>
      <c r="AV888" s="10" t="str">
        <f t="shared" si="319"/>
        <v/>
      </c>
      <c r="AW888" s="10" t="str">
        <f t="shared" si="320"/>
        <v/>
      </c>
      <c r="AX888" s="10" t="str">
        <f t="shared" si="321"/>
        <v/>
      </c>
      <c r="AY888" s="10" t="str">
        <f t="shared" si="302"/>
        <v/>
      </c>
      <c r="AZ888" s="10" t="str">
        <f t="shared" si="322"/>
        <v/>
      </c>
      <c r="BA888" s="10" t="str">
        <f t="shared" si="304"/>
        <v/>
      </c>
      <c r="BB888" s="10" t="str">
        <f>IFERROR(IF(AW888="","",VLOOKUP(AW888,SUSS!R:S,2,FALSE)),AY888*SUSS!$M$2)</f>
        <v/>
      </c>
      <c r="BC888" s="10" t="str">
        <f t="shared" si="303"/>
        <v/>
      </c>
    </row>
    <row r="889" spans="29:55">
      <c r="AC889" s="10" t="str">
        <f t="shared" si="305"/>
        <v/>
      </c>
      <c r="AD889" s="10" t="str">
        <f t="shared" si="306"/>
        <v/>
      </c>
      <c r="AE889" s="10" t="str">
        <f t="shared" si="307"/>
        <v/>
      </c>
      <c r="AF889" s="10" t="str">
        <f t="shared" si="308"/>
        <v/>
      </c>
      <c r="AG889" s="10" t="str">
        <f t="shared" si="309"/>
        <v/>
      </c>
      <c r="AH889" s="10" t="str">
        <f t="shared" si="310"/>
        <v/>
      </c>
      <c r="AI889" s="10" t="str">
        <f t="shared" si="311"/>
        <v/>
      </c>
      <c r="AJ889" s="10" t="str">
        <f t="shared" si="312"/>
        <v/>
      </c>
      <c r="AK889" s="10" t="str">
        <f t="shared" si="313"/>
        <v/>
      </c>
      <c r="AN889" s="10" t="str">
        <f t="shared" si="314"/>
        <v/>
      </c>
      <c r="AO889" s="10" t="str">
        <f t="shared" si="315"/>
        <v/>
      </c>
      <c r="AP889" s="10" t="str">
        <f t="shared" si="316"/>
        <v/>
      </c>
      <c r="AT889" s="10" t="str">
        <f t="shared" si="317"/>
        <v/>
      </c>
      <c r="AU889" s="10" t="str">
        <f t="shared" si="318"/>
        <v/>
      </c>
      <c r="AV889" s="10" t="str">
        <f t="shared" si="319"/>
        <v/>
      </c>
      <c r="AW889" s="10" t="str">
        <f t="shared" si="320"/>
        <v/>
      </c>
      <c r="AX889" s="10" t="str">
        <f t="shared" si="321"/>
        <v/>
      </c>
      <c r="AY889" s="10" t="str">
        <f t="shared" si="302"/>
        <v/>
      </c>
      <c r="AZ889" s="10" t="str">
        <f t="shared" si="322"/>
        <v/>
      </c>
      <c r="BA889" s="10" t="str">
        <f t="shared" si="304"/>
        <v/>
      </c>
      <c r="BB889" s="10" t="str">
        <f>IFERROR(IF(AW889="","",VLOOKUP(AW889,SUSS!R:S,2,FALSE)),AY889*SUSS!$M$2)</f>
        <v/>
      </c>
      <c r="BC889" s="10" t="str">
        <f t="shared" si="303"/>
        <v/>
      </c>
    </row>
    <row r="890" spans="29:55">
      <c r="AC890" s="10" t="str">
        <f t="shared" si="305"/>
        <v/>
      </c>
      <c r="AD890" s="10" t="str">
        <f t="shared" si="306"/>
        <v/>
      </c>
      <c r="AE890" s="10" t="str">
        <f t="shared" si="307"/>
        <v/>
      </c>
      <c r="AF890" s="10" t="str">
        <f t="shared" si="308"/>
        <v/>
      </c>
      <c r="AG890" s="10" t="str">
        <f t="shared" si="309"/>
        <v/>
      </c>
      <c r="AH890" s="10" t="str">
        <f t="shared" si="310"/>
        <v/>
      </c>
      <c r="AI890" s="10" t="str">
        <f t="shared" si="311"/>
        <v/>
      </c>
      <c r="AJ890" s="10" t="str">
        <f t="shared" si="312"/>
        <v/>
      </c>
      <c r="AK890" s="10" t="str">
        <f t="shared" si="313"/>
        <v/>
      </c>
      <c r="AN890" s="10" t="str">
        <f t="shared" si="314"/>
        <v/>
      </c>
      <c r="AO890" s="10" t="str">
        <f t="shared" si="315"/>
        <v/>
      </c>
      <c r="AP890" s="10" t="str">
        <f t="shared" si="316"/>
        <v/>
      </c>
      <c r="AT890" s="10" t="str">
        <f t="shared" si="317"/>
        <v/>
      </c>
      <c r="AU890" s="10" t="str">
        <f t="shared" si="318"/>
        <v/>
      </c>
      <c r="AV890" s="10" t="str">
        <f t="shared" si="319"/>
        <v/>
      </c>
      <c r="AW890" s="10" t="str">
        <f t="shared" si="320"/>
        <v/>
      </c>
      <c r="AX890" s="10" t="str">
        <f t="shared" si="321"/>
        <v/>
      </c>
      <c r="AY890" s="10" t="str">
        <f t="shared" si="302"/>
        <v/>
      </c>
      <c r="AZ890" s="10" t="str">
        <f t="shared" si="322"/>
        <v/>
      </c>
      <c r="BA890" s="10" t="str">
        <f t="shared" si="304"/>
        <v/>
      </c>
      <c r="BB890" s="10" t="str">
        <f>IFERROR(IF(AW890="","",VLOOKUP(AW890,SUSS!R:S,2,FALSE)),AY890*SUSS!$M$2)</f>
        <v/>
      </c>
      <c r="BC890" s="10" t="str">
        <f t="shared" si="303"/>
        <v/>
      </c>
    </row>
    <row r="891" spans="29:55">
      <c r="AC891" s="10" t="str">
        <f t="shared" si="305"/>
        <v/>
      </c>
      <c r="AD891" s="10" t="str">
        <f t="shared" si="306"/>
        <v/>
      </c>
      <c r="AE891" s="10" t="str">
        <f t="shared" si="307"/>
        <v/>
      </c>
      <c r="AF891" s="10" t="str">
        <f t="shared" si="308"/>
        <v/>
      </c>
      <c r="AG891" s="10" t="str">
        <f t="shared" si="309"/>
        <v/>
      </c>
      <c r="AH891" s="10" t="str">
        <f t="shared" si="310"/>
        <v/>
      </c>
      <c r="AI891" s="10" t="str">
        <f t="shared" si="311"/>
        <v/>
      </c>
      <c r="AJ891" s="10" t="str">
        <f t="shared" si="312"/>
        <v/>
      </c>
      <c r="AK891" s="10" t="str">
        <f t="shared" si="313"/>
        <v/>
      </c>
      <c r="AN891" s="10" t="str">
        <f t="shared" si="314"/>
        <v/>
      </c>
      <c r="AO891" s="10" t="str">
        <f t="shared" si="315"/>
        <v/>
      </c>
      <c r="AP891" s="10" t="str">
        <f t="shared" si="316"/>
        <v/>
      </c>
      <c r="AT891" s="10" t="str">
        <f t="shared" si="317"/>
        <v/>
      </c>
      <c r="AU891" s="10" t="str">
        <f t="shared" si="318"/>
        <v/>
      </c>
      <c r="AV891" s="10" t="str">
        <f t="shared" si="319"/>
        <v/>
      </c>
      <c r="AW891" s="10" t="str">
        <f t="shared" si="320"/>
        <v/>
      </c>
      <c r="AX891" s="10" t="str">
        <f t="shared" si="321"/>
        <v/>
      </c>
      <c r="AY891" s="10" t="str">
        <f t="shared" si="302"/>
        <v/>
      </c>
      <c r="AZ891" s="10" t="str">
        <f t="shared" si="322"/>
        <v/>
      </c>
      <c r="BA891" s="10" t="str">
        <f t="shared" si="304"/>
        <v/>
      </c>
      <c r="BB891" s="10" t="str">
        <f>IFERROR(IF(AW891="","",VLOOKUP(AW891,SUSS!R:S,2,FALSE)),AY891*SUSS!$M$2)</f>
        <v/>
      </c>
      <c r="BC891" s="10" t="str">
        <f t="shared" si="303"/>
        <v/>
      </c>
    </row>
    <row r="892" spans="29:55">
      <c r="AC892" s="10" t="str">
        <f t="shared" si="305"/>
        <v/>
      </c>
      <c r="AD892" s="10" t="str">
        <f t="shared" si="306"/>
        <v/>
      </c>
      <c r="AE892" s="10" t="str">
        <f t="shared" si="307"/>
        <v/>
      </c>
      <c r="AF892" s="10" t="str">
        <f t="shared" si="308"/>
        <v/>
      </c>
      <c r="AG892" s="10" t="str">
        <f t="shared" si="309"/>
        <v/>
      </c>
      <c r="AH892" s="10" t="str">
        <f t="shared" si="310"/>
        <v/>
      </c>
      <c r="AI892" s="10" t="str">
        <f t="shared" si="311"/>
        <v/>
      </c>
      <c r="AJ892" s="10" t="str">
        <f t="shared" si="312"/>
        <v/>
      </c>
      <c r="AK892" s="10" t="str">
        <f t="shared" si="313"/>
        <v/>
      </c>
      <c r="AN892" s="10" t="str">
        <f t="shared" si="314"/>
        <v/>
      </c>
      <c r="AO892" s="10" t="str">
        <f t="shared" si="315"/>
        <v/>
      </c>
      <c r="AP892" s="10" t="str">
        <f t="shared" si="316"/>
        <v/>
      </c>
      <c r="AT892" s="10" t="str">
        <f t="shared" si="317"/>
        <v/>
      </c>
      <c r="AU892" s="10" t="str">
        <f t="shared" si="318"/>
        <v/>
      </c>
      <c r="AV892" s="10" t="str">
        <f t="shared" si="319"/>
        <v/>
      </c>
      <c r="AW892" s="10" t="str">
        <f t="shared" si="320"/>
        <v/>
      </c>
      <c r="AX892" s="10" t="str">
        <f t="shared" si="321"/>
        <v/>
      </c>
      <c r="AY892" s="10" t="str">
        <f t="shared" si="302"/>
        <v/>
      </c>
      <c r="AZ892" s="10" t="str">
        <f t="shared" si="322"/>
        <v/>
      </c>
      <c r="BA892" s="10" t="str">
        <f t="shared" si="304"/>
        <v/>
      </c>
      <c r="BB892" s="10" t="str">
        <f>IFERROR(IF(AW892="","",VLOOKUP(AW892,SUSS!R:S,2,FALSE)),AY892*SUSS!$M$2)</f>
        <v/>
      </c>
      <c r="BC892" s="10" t="str">
        <f t="shared" si="303"/>
        <v/>
      </c>
    </row>
    <row r="893" spans="29:55">
      <c r="AC893" s="10" t="str">
        <f t="shared" si="305"/>
        <v/>
      </c>
      <c r="AD893" s="10" t="str">
        <f t="shared" si="306"/>
        <v/>
      </c>
      <c r="AE893" s="10" t="str">
        <f t="shared" si="307"/>
        <v/>
      </c>
      <c r="AF893" s="10" t="str">
        <f t="shared" si="308"/>
        <v/>
      </c>
      <c r="AG893" s="10" t="str">
        <f t="shared" si="309"/>
        <v/>
      </c>
      <c r="AH893" s="10" t="str">
        <f t="shared" si="310"/>
        <v/>
      </c>
      <c r="AI893" s="10" t="str">
        <f t="shared" si="311"/>
        <v/>
      </c>
      <c r="AJ893" s="10" t="str">
        <f t="shared" si="312"/>
        <v/>
      </c>
      <c r="AK893" s="10" t="str">
        <f t="shared" si="313"/>
        <v/>
      </c>
      <c r="AN893" s="10" t="str">
        <f t="shared" si="314"/>
        <v/>
      </c>
      <c r="AO893" s="10" t="str">
        <f t="shared" si="315"/>
        <v/>
      </c>
      <c r="AP893" s="10" t="str">
        <f t="shared" si="316"/>
        <v/>
      </c>
      <c r="AT893" s="10" t="str">
        <f t="shared" si="317"/>
        <v/>
      </c>
      <c r="AU893" s="10" t="str">
        <f t="shared" si="318"/>
        <v/>
      </c>
      <c r="AV893" s="10" t="str">
        <f t="shared" si="319"/>
        <v/>
      </c>
      <c r="AW893" s="10" t="str">
        <f t="shared" si="320"/>
        <v/>
      </c>
      <c r="AX893" s="10" t="str">
        <f t="shared" si="321"/>
        <v/>
      </c>
      <c r="AY893" s="10" t="str">
        <f t="shared" si="302"/>
        <v/>
      </c>
      <c r="AZ893" s="10" t="str">
        <f t="shared" si="322"/>
        <v/>
      </c>
      <c r="BA893" s="10" t="str">
        <f t="shared" si="304"/>
        <v/>
      </c>
      <c r="BB893" s="10" t="str">
        <f>IFERROR(IF(AW893="","",VLOOKUP(AW893,SUSS!R:S,2,FALSE)),AY893*SUSS!$M$2)</f>
        <v/>
      </c>
      <c r="BC893" s="10" t="str">
        <f t="shared" si="303"/>
        <v/>
      </c>
    </row>
    <row r="894" spans="29:55">
      <c r="AC894" s="10" t="str">
        <f t="shared" si="305"/>
        <v/>
      </c>
      <c r="AD894" s="10" t="str">
        <f t="shared" si="306"/>
        <v/>
      </c>
      <c r="AE894" s="10" t="str">
        <f t="shared" si="307"/>
        <v/>
      </c>
      <c r="AF894" s="10" t="str">
        <f t="shared" si="308"/>
        <v/>
      </c>
      <c r="AG894" s="10" t="str">
        <f t="shared" si="309"/>
        <v/>
      </c>
      <c r="AH894" s="10" t="str">
        <f t="shared" si="310"/>
        <v/>
      </c>
      <c r="AI894" s="10" t="str">
        <f t="shared" si="311"/>
        <v/>
      </c>
      <c r="AJ894" s="10" t="str">
        <f t="shared" si="312"/>
        <v/>
      </c>
      <c r="AK894" s="10" t="str">
        <f t="shared" si="313"/>
        <v/>
      </c>
      <c r="AN894" s="10" t="str">
        <f t="shared" si="314"/>
        <v/>
      </c>
      <c r="AO894" s="10" t="str">
        <f t="shared" si="315"/>
        <v/>
      </c>
      <c r="AP894" s="10" t="str">
        <f t="shared" si="316"/>
        <v/>
      </c>
      <c r="AT894" s="10" t="str">
        <f t="shared" si="317"/>
        <v/>
      </c>
      <c r="AU894" s="10" t="str">
        <f t="shared" si="318"/>
        <v/>
      </c>
      <c r="AV894" s="10" t="str">
        <f t="shared" si="319"/>
        <v/>
      </c>
      <c r="AW894" s="10" t="str">
        <f t="shared" si="320"/>
        <v/>
      </c>
      <c r="AX894" s="10" t="str">
        <f t="shared" si="321"/>
        <v/>
      </c>
      <c r="AY894" s="10" t="str">
        <f t="shared" si="302"/>
        <v/>
      </c>
      <c r="AZ894" s="10" t="str">
        <f t="shared" si="322"/>
        <v/>
      </c>
      <c r="BA894" s="10" t="str">
        <f t="shared" si="304"/>
        <v/>
      </c>
      <c r="BB894" s="10" t="str">
        <f>IFERROR(IF(AW894="","",VLOOKUP(AW894,SUSS!R:S,2,FALSE)),AY894*SUSS!$M$2)</f>
        <v/>
      </c>
      <c r="BC894" s="10" t="str">
        <f t="shared" si="303"/>
        <v/>
      </c>
    </row>
    <row r="895" spans="29:55">
      <c r="AC895" s="10" t="str">
        <f t="shared" si="305"/>
        <v/>
      </c>
      <c r="AD895" s="10" t="str">
        <f t="shared" si="306"/>
        <v/>
      </c>
      <c r="AE895" s="10" t="str">
        <f t="shared" si="307"/>
        <v/>
      </c>
      <c r="AF895" s="10" t="str">
        <f t="shared" si="308"/>
        <v/>
      </c>
      <c r="AG895" s="10" t="str">
        <f t="shared" si="309"/>
        <v/>
      </c>
      <c r="AH895" s="10" t="str">
        <f t="shared" si="310"/>
        <v/>
      </c>
      <c r="AI895" s="10" t="str">
        <f t="shared" si="311"/>
        <v/>
      </c>
      <c r="AJ895" s="10" t="str">
        <f t="shared" si="312"/>
        <v/>
      </c>
      <c r="AK895" s="10" t="str">
        <f t="shared" si="313"/>
        <v/>
      </c>
      <c r="AN895" s="10" t="str">
        <f t="shared" si="314"/>
        <v/>
      </c>
      <c r="AO895" s="10" t="str">
        <f t="shared" si="315"/>
        <v/>
      </c>
      <c r="AP895" s="10" t="str">
        <f t="shared" si="316"/>
        <v/>
      </c>
      <c r="AT895" s="10" t="str">
        <f t="shared" si="317"/>
        <v/>
      </c>
      <c r="AU895" s="10" t="str">
        <f t="shared" si="318"/>
        <v/>
      </c>
      <c r="AV895" s="10" t="str">
        <f t="shared" si="319"/>
        <v/>
      </c>
      <c r="AW895" s="10" t="str">
        <f t="shared" si="320"/>
        <v/>
      </c>
      <c r="AX895" s="10" t="str">
        <f t="shared" si="321"/>
        <v/>
      </c>
      <c r="AY895" s="10" t="str">
        <f t="shared" si="302"/>
        <v/>
      </c>
      <c r="AZ895" s="10" t="str">
        <f t="shared" si="322"/>
        <v/>
      </c>
      <c r="BA895" s="10" t="str">
        <f t="shared" si="304"/>
        <v/>
      </c>
      <c r="BB895" s="10" t="str">
        <f>IFERROR(IF(AW895="","",VLOOKUP(AW895,SUSS!R:S,2,FALSE)),AY895*SUSS!$M$2)</f>
        <v/>
      </c>
      <c r="BC895" s="10" t="str">
        <f t="shared" si="303"/>
        <v/>
      </c>
    </row>
    <row r="896" spans="29:55">
      <c r="AC896" s="10" t="str">
        <f t="shared" si="305"/>
        <v/>
      </c>
      <c r="AD896" s="10" t="str">
        <f t="shared" si="306"/>
        <v/>
      </c>
      <c r="AE896" s="10" t="str">
        <f t="shared" si="307"/>
        <v/>
      </c>
      <c r="AF896" s="10" t="str">
        <f t="shared" si="308"/>
        <v/>
      </c>
      <c r="AG896" s="10" t="str">
        <f t="shared" si="309"/>
        <v/>
      </c>
      <c r="AH896" s="10" t="str">
        <f t="shared" si="310"/>
        <v/>
      </c>
      <c r="AI896" s="10" t="str">
        <f t="shared" si="311"/>
        <v/>
      </c>
      <c r="AJ896" s="10" t="str">
        <f t="shared" si="312"/>
        <v/>
      </c>
      <c r="AK896" s="10" t="str">
        <f t="shared" si="313"/>
        <v/>
      </c>
      <c r="AN896" s="10" t="str">
        <f t="shared" si="314"/>
        <v/>
      </c>
      <c r="AO896" s="10" t="str">
        <f t="shared" si="315"/>
        <v/>
      </c>
      <c r="AP896" s="10" t="str">
        <f t="shared" si="316"/>
        <v/>
      </c>
      <c r="AT896" s="10" t="str">
        <f t="shared" si="317"/>
        <v/>
      </c>
      <c r="AU896" s="10" t="str">
        <f t="shared" si="318"/>
        <v/>
      </c>
      <c r="AV896" s="10" t="str">
        <f t="shared" si="319"/>
        <v/>
      </c>
      <c r="AW896" s="10" t="str">
        <f t="shared" si="320"/>
        <v/>
      </c>
      <c r="AX896" s="10" t="str">
        <f t="shared" si="321"/>
        <v/>
      </c>
      <c r="AY896" s="10" t="str">
        <f t="shared" si="302"/>
        <v/>
      </c>
      <c r="AZ896" s="10" t="str">
        <f t="shared" si="322"/>
        <v/>
      </c>
      <c r="BA896" s="10" t="str">
        <f t="shared" si="304"/>
        <v/>
      </c>
      <c r="BB896" s="10" t="str">
        <f>IFERROR(IF(AW896="","",VLOOKUP(AW896,SUSS!R:S,2,FALSE)),AY896*SUSS!$M$2)</f>
        <v/>
      </c>
      <c r="BC896" s="10" t="str">
        <f t="shared" si="303"/>
        <v/>
      </c>
    </row>
    <row r="897" spans="29:55">
      <c r="AC897" s="10" t="str">
        <f t="shared" si="305"/>
        <v/>
      </c>
      <c r="AD897" s="10" t="str">
        <f t="shared" si="306"/>
        <v/>
      </c>
      <c r="AE897" s="10" t="str">
        <f t="shared" si="307"/>
        <v/>
      </c>
      <c r="AF897" s="10" t="str">
        <f t="shared" si="308"/>
        <v/>
      </c>
      <c r="AG897" s="10" t="str">
        <f t="shared" si="309"/>
        <v/>
      </c>
      <c r="AH897" s="10" t="str">
        <f t="shared" si="310"/>
        <v/>
      </c>
      <c r="AI897" s="10" t="str">
        <f t="shared" si="311"/>
        <v/>
      </c>
      <c r="AJ897" s="10" t="str">
        <f t="shared" si="312"/>
        <v/>
      </c>
      <c r="AK897" s="10" t="str">
        <f t="shared" si="313"/>
        <v/>
      </c>
      <c r="AN897" s="10" t="str">
        <f t="shared" si="314"/>
        <v/>
      </c>
      <c r="AO897" s="10" t="str">
        <f t="shared" si="315"/>
        <v/>
      </c>
      <c r="AP897" s="10" t="str">
        <f t="shared" si="316"/>
        <v/>
      </c>
      <c r="AT897" s="10" t="str">
        <f t="shared" si="317"/>
        <v/>
      </c>
      <c r="AU897" s="10" t="str">
        <f t="shared" si="318"/>
        <v/>
      </c>
      <c r="AV897" s="10" t="str">
        <f t="shared" si="319"/>
        <v/>
      </c>
      <c r="AW897" s="10" t="str">
        <f t="shared" si="320"/>
        <v/>
      </c>
      <c r="AX897" s="10" t="str">
        <f t="shared" si="321"/>
        <v/>
      </c>
      <c r="AY897" s="10" t="str">
        <f t="shared" si="302"/>
        <v/>
      </c>
      <c r="AZ897" s="10" t="str">
        <f t="shared" si="322"/>
        <v/>
      </c>
      <c r="BA897" s="10" t="str">
        <f t="shared" si="304"/>
        <v/>
      </c>
      <c r="BB897" s="10" t="str">
        <f>IFERROR(IF(AW897="","",VLOOKUP(AW897,SUSS!R:S,2,FALSE)),AY897*SUSS!$M$2)</f>
        <v/>
      </c>
      <c r="BC897" s="10" t="str">
        <f t="shared" si="303"/>
        <v/>
      </c>
    </row>
    <row r="898" spans="29:55">
      <c r="AC898" s="10" t="str">
        <f t="shared" si="305"/>
        <v/>
      </c>
      <c r="AD898" s="10" t="str">
        <f t="shared" si="306"/>
        <v/>
      </c>
      <c r="AE898" s="10" t="str">
        <f t="shared" si="307"/>
        <v/>
      </c>
      <c r="AF898" s="10" t="str">
        <f t="shared" si="308"/>
        <v/>
      </c>
      <c r="AG898" s="10" t="str">
        <f t="shared" si="309"/>
        <v/>
      </c>
      <c r="AH898" s="10" t="str">
        <f t="shared" si="310"/>
        <v/>
      </c>
      <c r="AI898" s="10" t="str">
        <f t="shared" si="311"/>
        <v/>
      </c>
      <c r="AJ898" s="10" t="str">
        <f t="shared" si="312"/>
        <v/>
      </c>
      <c r="AK898" s="10" t="str">
        <f t="shared" si="313"/>
        <v/>
      </c>
      <c r="AN898" s="10" t="str">
        <f t="shared" si="314"/>
        <v/>
      </c>
      <c r="AO898" s="10" t="str">
        <f t="shared" si="315"/>
        <v/>
      </c>
      <c r="AP898" s="10" t="str">
        <f t="shared" si="316"/>
        <v/>
      </c>
      <c r="AT898" s="10" t="str">
        <f t="shared" si="317"/>
        <v/>
      </c>
      <c r="AU898" s="10" t="str">
        <f t="shared" si="318"/>
        <v/>
      </c>
      <c r="AV898" s="10" t="str">
        <f t="shared" si="319"/>
        <v/>
      </c>
      <c r="AW898" s="10" t="str">
        <f t="shared" si="320"/>
        <v/>
      </c>
      <c r="AX898" s="10" t="str">
        <f t="shared" si="321"/>
        <v/>
      </c>
      <c r="AY898" s="10" t="str">
        <f t="shared" si="302"/>
        <v/>
      </c>
      <c r="AZ898" s="10" t="str">
        <f t="shared" si="322"/>
        <v/>
      </c>
      <c r="BA898" s="10" t="str">
        <f t="shared" si="304"/>
        <v/>
      </c>
      <c r="BB898" s="10" t="str">
        <f>IFERROR(IF(AW898="","",VLOOKUP(AW898,SUSS!R:S,2,FALSE)),AY898*SUSS!$M$2)</f>
        <v/>
      </c>
      <c r="BC898" s="10" t="str">
        <f t="shared" si="303"/>
        <v/>
      </c>
    </row>
    <row r="899" spans="29:55">
      <c r="AC899" s="10" t="str">
        <f t="shared" si="305"/>
        <v/>
      </c>
      <c r="AD899" s="10" t="str">
        <f t="shared" si="306"/>
        <v/>
      </c>
      <c r="AE899" s="10" t="str">
        <f t="shared" si="307"/>
        <v/>
      </c>
      <c r="AF899" s="10" t="str">
        <f t="shared" si="308"/>
        <v/>
      </c>
      <c r="AG899" s="10" t="str">
        <f t="shared" si="309"/>
        <v/>
      </c>
      <c r="AH899" s="10" t="str">
        <f t="shared" si="310"/>
        <v/>
      </c>
      <c r="AI899" s="10" t="str">
        <f t="shared" si="311"/>
        <v/>
      </c>
      <c r="AJ899" s="10" t="str">
        <f t="shared" si="312"/>
        <v/>
      </c>
      <c r="AK899" s="10" t="str">
        <f t="shared" si="313"/>
        <v/>
      </c>
      <c r="AN899" s="10" t="str">
        <f t="shared" si="314"/>
        <v/>
      </c>
      <c r="AO899" s="10" t="str">
        <f t="shared" si="315"/>
        <v/>
      </c>
      <c r="AP899" s="10" t="str">
        <f t="shared" si="316"/>
        <v/>
      </c>
      <c r="AT899" s="10" t="str">
        <f t="shared" si="317"/>
        <v/>
      </c>
      <c r="AU899" s="10" t="str">
        <f t="shared" si="318"/>
        <v/>
      </c>
      <c r="AV899" s="10" t="str">
        <f t="shared" si="319"/>
        <v/>
      </c>
      <c r="AW899" s="10" t="str">
        <f t="shared" si="320"/>
        <v/>
      </c>
      <c r="AX899" s="10" t="str">
        <f t="shared" si="321"/>
        <v/>
      </c>
      <c r="AY899" s="10" t="str">
        <f t="shared" si="302"/>
        <v/>
      </c>
      <c r="AZ899" s="10" t="str">
        <f t="shared" si="322"/>
        <v/>
      </c>
      <c r="BA899" s="10" t="str">
        <f t="shared" si="304"/>
        <v/>
      </c>
      <c r="BB899" s="10" t="str">
        <f>IFERROR(IF(AW899="","",VLOOKUP(AW899,SUSS!R:S,2,FALSE)),AY899*SUSS!$M$2)</f>
        <v/>
      </c>
      <c r="BC899" s="10" t="str">
        <f t="shared" si="303"/>
        <v/>
      </c>
    </row>
    <row r="900" spans="29:55">
      <c r="AC900" s="10" t="str">
        <f t="shared" si="305"/>
        <v/>
      </c>
      <c r="AD900" s="10" t="str">
        <f t="shared" si="306"/>
        <v/>
      </c>
      <c r="AE900" s="10" t="str">
        <f t="shared" si="307"/>
        <v/>
      </c>
      <c r="AF900" s="10" t="str">
        <f t="shared" si="308"/>
        <v/>
      </c>
      <c r="AG900" s="10" t="str">
        <f t="shared" si="309"/>
        <v/>
      </c>
      <c r="AH900" s="10" t="str">
        <f t="shared" si="310"/>
        <v/>
      </c>
      <c r="AI900" s="10" t="str">
        <f t="shared" si="311"/>
        <v/>
      </c>
      <c r="AJ900" s="10" t="str">
        <f t="shared" si="312"/>
        <v/>
      </c>
      <c r="AK900" s="10" t="str">
        <f t="shared" si="313"/>
        <v/>
      </c>
      <c r="AN900" s="10" t="str">
        <f t="shared" si="314"/>
        <v/>
      </c>
      <c r="AO900" s="10" t="str">
        <f t="shared" si="315"/>
        <v/>
      </c>
      <c r="AP900" s="10" t="str">
        <f t="shared" si="316"/>
        <v/>
      </c>
      <c r="AT900" s="10" t="str">
        <f t="shared" si="317"/>
        <v/>
      </c>
      <c r="AU900" s="10" t="str">
        <f t="shared" si="318"/>
        <v/>
      </c>
      <c r="AV900" s="10" t="str">
        <f t="shared" si="319"/>
        <v/>
      </c>
      <c r="AW900" s="10" t="str">
        <f t="shared" si="320"/>
        <v/>
      </c>
      <c r="AX900" s="10" t="str">
        <f t="shared" si="321"/>
        <v/>
      </c>
      <c r="AY900" s="10" t="str">
        <f t="shared" ref="AY900:AY963" si="323">VLOOKUP(AX900,AO:AP,2,FALSE)</f>
        <v/>
      </c>
      <c r="AZ900" s="10" t="str">
        <f t="shared" si="322"/>
        <v/>
      </c>
      <c r="BA900" s="10" t="str">
        <f t="shared" si="304"/>
        <v/>
      </c>
      <c r="BB900" s="10" t="str">
        <f>IFERROR(IF(AW900="","",VLOOKUP(AW900,SUSS!R:S,2,FALSE)),AY900*SUSS!$M$2)</f>
        <v/>
      </c>
      <c r="BC900" s="10" t="str">
        <f t="shared" si="303"/>
        <v/>
      </c>
    </row>
    <row r="901" spans="29:55">
      <c r="AC901" s="10" t="str">
        <f t="shared" si="305"/>
        <v/>
      </c>
      <c r="AD901" s="10" t="str">
        <f t="shared" si="306"/>
        <v/>
      </c>
      <c r="AE901" s="10" t="str">
        <f t="shared" si="307"/>
        <v/>
      </c>
      <c r="AF901" s="10" t="str">
        <f t="shared" si="308"/>
        <v/>
      </c>
      <c r="AG901" s="10" t="str">
        <f t="shared" si="309"/>
        <v/>
      </c>
      <c r="AH901" s="10" t="str">
        <f t="shared" si="310"/>
        <v/>
      </c>
      <c r="AI901" s="10" t="str">
        <f t="shared" si="311"/>
        <v/>
      </c>
      <c r="AJ901" s="10" t="str">
        <f t="shared" si="312"/>
        <v/>
      </c>
      <c r="AK901" s="10" t="str">
        <f t="shared" si="313"/>
        <v/>
      </c>
      <c r="AN901" s="10" t="str">
        <f t="shared" si="314"/>
        <v/>
      </c>
      <c r="AO901" s="10" t="str">
        <f t="shared" si="315"/>
        <v/>
      </c>
      <c r="AP901" s="10" t="str">
        <f t="shared" si="316"/>
        <v/>
      </c>
      <c r="AT901" s="10" t="str">
        <f t="shared" si="317"/>
        <v/>
      </c>
      <c r="AU901" s="10" t="str">
        <f t="shared" si="318"/>
        <v/>
      </c>
      <c r="AV901" s="10" t="str">
        <f t="shared" si="319"/>
        <v/>
      </c>
      <c r="AW901" s="10" t="str">
        <f t="shared" si="320"/>
        <v/>
      </c>
      <c r="AX901" s="10" t="str">
        <f t="shared" si="321"/>
        <v/>
      </c>
      <c r="AY901" s="10" t="str">
        <f t="shared" si="323"/>
        <v/>
      </c>
      <c r="AZ901" s="10" t="str">
        <f t="shared" si="322"/>
        <v/>
      </c>
      <c r="BA901" s="10" t="str">
        <f t="shared" si="304"/>
        <v/>
      </c>
      <c r="BB901" s="10" t="str">
        <f>IFERROR(IF(AW901="","",VLOOKUP(AW901,SUSS!R:S,2,FALSE)),AY901*SUSS!$M$2)</f>
        <v/>
      </c>
      <c r="BC901" s="10" t="str">
        <f t="shared" ref="BC901:BC964" si="324">IFERROR(IF(BB901&lt;&gt;"",AZ901*BB901,""),"VER")</f>
        <v/>
      </c>
    </row>
    <row r="902" spans="29:55">
      <c r="AC902" s="10" t="str">
        <f t="shared" si="305"/>
        <v/>
      </c>
      <c r="AD902" s="10" t="str">
        <f t="shared" si="306"/>
        <v/>
      </c>
      <c r="AE902" s="10" t="str">
        <f t="shared" si="307"/>
        <v/>
      </c>
      <c r="AF902" s="10" t="str">
        <f t="shared" si="308"/>
        <v/>
      </c>
      <c r="AG902" s="10" t="str">
        <f t="shared" si="309"/>
        <v/>
      </c>
      <c r="AH902" s="10" t="str">
        <f t="shared" si="310"/>
        <v/>
      </c>
      <c r="AI902" s="10" t="str">
        <f t="shared" si="311"/>
        <v/>
      </c>
      <c r="AJ902" s="10" t="str">
        <f t="shared" si="312"/>
        <v/>
      </c>
      <c r="AK902" s="10" t="str">
        <f t="shared" si="313"/>
        <v/>
      </c>
      <c r="AN902" s="10" t="str">
        <f t="shared" si="314"/>
        <v/>
      </c>
      <c r="AO902" s="10" t="str">
        <f t="shared" si="315"/>
        <v/>
      </c>
      <c r="AP902" s="10" t="str">
        <f t="shared" si="316"/>
        <v/>
      </c>
      <c r="AT902" s="10" t="str">
        <f t="shared" si="317"/>
        <v/>
      </c>
      <c r="AU902" s="10" t="str">
        <f t="shared" si="318"/>
        <v/>
      </c>
      <c r="AV902" s="10" t="str">
        <f t="shared" si="319"/>
        <v/>
      </c>
      <c r="AW902" s="10" t="str">
        <f t="shared" si="320"/>
        <v/>
      </c>
      <c r="AX902" s="10" t="str">
        <f t="shared" si="321"/>
        <v/>
      </c>
      <c r="AY902" s="10" t="str">
        <f t="shared" si="323"/>
        <v/>
      </c>
      <c r="AZ902" s="10" t="str">
        <f t="shared" si="322"/>
        <v/>
      </c>
      <c r="BA902" s="10" t="str">
        <f t="shared" si="304"/>
        <v/>
      </c>
      <c r="BB902" s="10" t="str">
        <f>IFERROR(IF(AW902="","",VLOOKUP(AW902,SUSS!R:S,2,FALSE)),AY902*SUSS!$M$2)</f>
        <v/>
      </c>
      <c r="BC902" s="10" t="str">
        <f t="shared" si="324"/>
        <v/>
      </c>
    </row>
    <row r="903" spans="29:55">
      <c r="AC903" s="10" t="str">
        <f t="shared" si="305"/>
        <v/>
      </c>
      <c r="AD903" s="10" t="str">
        <f t="shared" si="306"/>
        <v/>
      </c>
      <c r="AE903" s="10" t="str">
        <f t="shared" si="307"/>
        <v/>
      </c>
      <c r="AF903" s="10" t="str">
        <f t="shared" si="308"/>
        <v/>
      </c>
      <c r="AG903" s="10" t="str">
        <f t="shared" si="309"/>
        <v/>
      </c>
      <c r="AH903" s="10" t="str">
        <f t="shared" si="310"/>
        <v/>
      </c>
      <c r="AI903" s="10" t="str">
        <f t="shared" si="311"/>
        <v/>
      </c>
      <c r="AJ903" s="10" t="str">
        <f t="shared" si="312"/>
        <v/>
      </c>
      <c r="AK903" s="10" t="str">
        <f t="shared" si="313"/>
        <v/>
      </c>
      <c r="AN903" s="10" t="str">
        <f t="shared" si="314"/>
        <v/>
      </c>
      <c r="AO903" s="10" t="str">
        <f t="shared" si="315"/>
        <v/>
      </c>
      <c r="AP903" s="10" t="str">
        <f t="shared" si="316"/>
        <v/>
      </c>
      <c r="AT903" s="10" t="str">
        <f t="shared" si="317"/>
        <v/>
      </c>
      <c r="AU903" s="10" t="str">
        <f t="shared" si="318"/>
        <v/>
      </c>
      <c r="AV903" s="10" t="str">
        <f t="shared" si="319"/>
        <v/>
      </c>
      <c r="AW903" s="10" t="str">
        <f t="shared" si="320"/>
        <v/>
      </c>
      <c r="AX903" s="10" t="str">
        <f t="shared" si="321"/>
        <v/>
      </c>
      <c r="AY903" s="10" t="str">
        <f t="shared" si="323"/>
        <v/>
      </c>
      <c r="AZ903" s="10" t="str">
        <f t="shared" si="322"/>
        <v/>
      </c>
      <c r="BA903" s="10" t="str">
        <f t="shared" si="304"/>
        <v/>
      </c>
      <c r="BB903" s="10" t="str">
        <f>IFERROR(IF(AW903="","",VLOOKUP(AW903,SUSS!R:S,2,FALSE)),AY903*SUSS!$M$2)</f>
        <v/>
      </c>
      <c r="BC903" s="10" t="str">
        <f t="shared" si="324"/>
        <v/>
      </c>
    </row>
    <row r="904" spans="29:55">
      <c r="AC904" s="10" t="str">
        <f t="shared" si="305"/>
        <v/>
      </c>
      <c r="AD904" s="10" t="str">
        <f t="shared" si="306"/>
        <v/>
      </c>
      <c r="AE904" s="10" t="str">
        <f t="shared" si="307"/>
        <v/>
      </c>
      <c r="AF904" s="10" t="str">
        <f t="shared" si="308"/>
        <v/>
      </c>
      <c r="AG904" s="10" t="str">
        <f t="shared" si="309"/>
        <v/>
      </c>
      <c r="AH904" s="10" t="str">
        <f t="shared" si="310"/>
        <v/>
      </c>
      <c r="AI904" s="10" t="str">
        <f t="shared" si="311"/>
        <v/>
      </c>
      <c r="AJ904" s="10" t="str">
        <f t="shared" si="312"/>
        <v/>
      </c>
      <c r="AK904" s="10" t="str">
        <f t="shared" si="313"/>
        <v/>
      </c>
      <c r="AN904" s="10" t="str">
        <f t="shared" si="314"/>
        <v/>
      </c>
      <c r="AO904" s="10" t="str">
        <f t="shared" si="315"/>
        <v/>
      </c>
      <c r="AP904" s="10" t="str">
        <f t="shared" si="316"/>
        <v/>
      </c>
      <c r="AT904" s="10" t="str">
        <f t="shared" si="317"/>
        <v/>
      </c>
      <c r="AU904" s="10" t="str">
        <f t="shared" si="318"/>
        <v/>
      </c>
      <c r="AV904" s="10" t="str">
        <f t="shared" si="319"/>
        <v/>
      </c>
      <c r="AW904" s="10" t="str">
        <f t="shared" si="320"/>
        <v/>
      </c>
      <c r="AX904" s="10" t="str">
        <f t="shared" si="321"/>
        <v/>
      </c>
      <c r="AY904" s="10" t="str">
        <f t="shared" si="323"/>
        <v/>
      </c>
      <c r="AZ904" s="10" t="str">
        <f t="shared" si="322"/>
        <v/>
      </c>
      <c r="BA904" s="10" t="str">
        <f t="shared" ref="BA904:BA967" si="325">AT904&amp;" "&amp;AU904</f>
        <v/>
      </c>
      <c r="BB904" s="10" t="str">
        <f>IFERROR(IF(AW904="","",VLOOKUP(AW904,SUSS!R:S,2,FALSE)),AY904*SUSS!$M$2)</f>
        <v/>
      </c>
      <c r="BC904" s="10" t="str">
        <f t="shared" si="324"/>
        <v/>
      </c>
    </row>
    <row r="905" spans="29:55">
      <c r="AC905" s="10" t="str">
        <f t="shared" si="305"/>
        <v/>
      </c>
      <c r="AD905" s="10" t="str">
        <f t="shared" si="306"/>
        <v/>
      </c>
      <c r="AE905" s="10" t="str">
        <f t="shared" si="307"/>
        <v/>
      </c>
      <c r="AF905" s="10" t="str">
        <f t="shared" si="308"/>
        <v/>
      </c>
      <c r="AG905" s="10" t="str">
        <f t="shared" si="309"/>
        <v/>
      </c>
      <c r="AH905" s="10" t="str">
        <f t="shared" si="310"/>
        <v/>
      </c>
      <c r="AI905" s="10" t="str">
        <f t="shared" si="311"/>
        <v/>
      </c>
      <c r="AJ905" s="10" t="str">
        <f t="shared" si="312"/>
        <v/>
      </c>
      <c r="AK905" s="10" t="str">
        <f t="shared" si="313"/>
        <v/>
      </c>
      <c r="AN905" s="10" t="str">
        <f t="shared" si="314"/>
        <v/>
      </c>
      <c r="AO905" s="10" t="str">
        <f t="shared" si="315"/>
        <v/>
      </c>
      <c r="AP905" s="10" t="str">
        <f t="shared" si="316"/>
        <v/>
      </c>
      <c r="AT905" s="10" t="str">
        <f t="shared" si="317"/>
        <v/>
      </c>
      <c r="AU905" s="10" t="str">
        <f t="shared" si="318"/>
        <v/>
      </c>
      <c r="AV905" s="10" t="str">
        <f t="shared" si="319"/>
        <v/>
      </c>
      <c r="AW905" s="10" t="str">
        <f t="shared" si="320"/>
        <v/>
      </c>
      <c r="AX905" s="10" t="str">
        <f t="shared" si="321"/>
        <v/>
      </c>
      <c r="AY905" s="10" t="str">
        <f t="shared" si="323"/>
        <v/>
      </c>
      <c r="AZ905" s="10" t="str">
        <f t="shared" si="322"/>
        <v/>
      </c>
      <c r="BA905" s="10" t="str">
        <f t="shared" si="325"/>
        <v/>
      </c>
      <c r="BB905" s="10" t="str">
        <f>IFERROR(IF(AW905="","",VLOOKUP(AW905,SUSS!R:S,2,FALSE)),AY905*SUSS!$M$2)</f>
        <v/>
      </c>
      <c r="BC905" s="10" t="str">
        <f t="shared" si="324"/>
        <v/>
      </c>
    </row>
    <row r="906" spans="29:55">
      <c r="AC906" s="10" t="str">
        <f t="shared" si="305"/>
        <v/>
      </c>
      <c r="AD906" s="10" t="str">
        <f t="shared" si="306"/>
        <v/>
      </c>
      <c r="AE906" s="10" t="str">
        <f t="shared" si="307"/>
        <v/>
      </c>
      <c r="AF906" s="10" t="str">
        <f t="shared" si="308"/>
        <v/>
      </c>
      <c r="AG906" s="10" t="str">
        <f t="shared" si="309"/>
        <v/>
      </c>
      <c r="AH906" s="10" t="str">
        <f t="shared" si="310"/>
        <v/>
      </c>
      <c r="AI906" s="10" t="str">
        <f t="shared" si="311"/>
        <v/>
      </c>
      <c r="AJ906" s="10" t="str">
        <f t="shared" si="312"/>
        <v/>
      </c>
      <c r="AK906" s="10" t="str">
        <f t="shared" si="313"/>
        <v/>
      </c>
      <c r="AN906" s="10" t="str">
        <f t="shared" si="314"/>
        <v/>
      </c>
      <c r="AO906" s="10" t="str">
        <f t="shared" si="315"/>
        <v/>
      </c>
      <c r="AP906" s="10" t="str">
        <f t="shared" si="316"/>
        <v/>
      </c>
      <c r="AT906" s="10" t="str">
        <f t="shared" si="317"/>
        <v/>
      </c>
      <c r="AU906" s="10" t="str">
        <f t="shared" si="318"/>
        <v/>
      </c>
      <c r="AV906" s="10" t="str">
        <f t="shared" si="319"/>
        <v/>
      </c>
      <c r="AW906" s="10" t="str">
        <f t="shared" si="320"/>
        <v/>
      </c>
      <c r="AX906" s="10" t="str">
        <f t="shared" si="321"/>
        <v/>
      </c>
      <c r="AY906" s="10" t="str">
        <f t="shared" si="323"/>
        <v/>
      </c>
      <c r="AZ906" s="10" t="str">
        <f t="shared" si="322"/>
        <v/>
      </c>
      <c r="BA906" s="10" t="str">
        <f t="shared" si="325"/>
        <v/>
      </c>
      <c r="BB906" s="10" t="str">
        <f>IFERROR(IF(AW906="","",VLOOKUP(AW906,SUSS!R:S,2,FALSE)),AY906*SUSS!$M$2)</f>
        <v/>
      </c>
      <c r="BC906" s="10" t="str">
        <f t="shared" si="324"/>
        <v/>
      </c>
    </row>
    <row r="907" spans="29:55">
      <c r="AC907" s="10" t="str">
        <f t="shared" si="305"/>
        <v/>
      </c>
      <c r="AD907" s="10" t="str">
        <f t="shared" si="306"/>
        <v/>
      </c>
      <c r="AE907" s="10" t="str">
        <f t="shared" si="307"/>
        <v/>
      </c>
      <c r="AF907" s="10" t="str">
        <f t="shared" si="308"/>
        <v/>
      </c>
      <c r="AG907" s="10" t="str">
        <f t="shared" si="309"/>
        <v/>
      </c>
      <c r="AH907" s="10" t="str">
        <f t="shared" si="310"/>
        <v/>
      </c>
      <c r="AI907" s="10" t="str">
        <f t="shared" si="311"/>
        <v/>
      </c>
      <c r="AJ907" s="10" t="str">
        <f t="shared" si="312"/>
        <v/>
      </c>
      <c r="AK907" s="10" t="str">
        <f t="shared" si="313"/>
        <v/>
      </c>
      <c r="AN907" s="10" t="str">
        <f t="shared" si="314"/>
        <v/>
      </c>
      <c r="AO907" s="10" t="str">
        <f t="shared" si="315"/>
        <v/>
      </c>
      <c r="AP907" s="10" t="str">
        <f t="shared" si="316"/>
        <v/>
      </c>
      <c r="AT907" s="10" t="str">
        <f t="shared" si="317"/>
        <v/>
      </c>
      <c r="AU907" s="10" t="str">
        <f t="shared" si="318"/>
        <v/>
      </c>
      <c r="AV907" s="10" t="str">
        <f t="shared" si="319"/>
        <v/>
      </c>
      <c r="AW907" s="10" t="str">
        <f t="shared" si="320"/>
        <v/>
      </c>
      <c r="AX907" s="10" t="str">
        <f t="shared" si="321"/>
        <v/>
      </c>
      <c r="AY907" s="10" t="str">
        <f t="shared" si="323"/>
        <v/>
      </c>
      <c r="AZ907" s="10" t="str">
        <f t="shared" si="322"/>
        <v/>
      </c>
      <c r="BA907" s="10" t="str">
        <f t="shared" si="325"/>
        <v/>
      </c>
      <c r="BB907" s="10" t="str">
        <f>IFERROR(IF(AW907="","",VLOOKUP(AW907,SUSS!R:S,2,FALSE)),AY907*SUSS!$M$2)</f>
        <v/>
      </c>
      <c r="BC907" s="10" t="str">
        <f t="shared" si="324"/>
        <v/>
      </c>
    </row>
    <row r="908" spans="29:55">
      <c r="AC908" s="10" t="str">
        <f t="shared" si="305"/>
        <v/>
      </c>
      <c r="AD908" s="10" t="str">
        <f t="shared" si="306"/>
        <v/>
      </c>
      <c r="AE908" s="10" t="str">
        <f t="shared" si="307"/>
        <v/>
      </c>
      <c r="AF908" s="10" t="str">
        <f t="shared" si="308"/>
        <v/>
      </c>
      <c r="AG908" s="10" t="str">
        <f t="shared" si="309"/>
        <v/>
      </c>
      <c r="AH908" s="10" t="str">
        <f t="shared" si="310"/>
        <v/>
      </c>
      <c r="AI908" s="10" t="str">
        <f t="shared" si="311"/>
        <v/>
      </c>
      <c r="AJ908" s="10" t="str">
        <f t="shared" si="312"/>
        <v/>
      </c>
      <c r="AK908" s="10" t="str">
        <f t="shared" si="313"/>
        <v/>
      </c>
      <c r="AN908" s="10" t="str">
        <f t="shared" si="314"/>
        <v/>
      </c>
      <c r="AO908" s="10" t="str">
        <f t="shared" si="315"/>
        <v/>
      </c>
      <c r="AP908" s="10" t="str">
        <f t="shared" si="316"/>
        <v/>
      </c>
      <c r="AT908" s="10" t="str">
        <f t="shared" si="317"/>
        <v/>
      </c>
      <c r="AU908" s="10" t="str">
        <f t="shared" si="318"/>
        <v/>
      </c>
      <c r="AV908" s="10" t="str">
        <f t="shared" si="319"/>
        <v/>
      </c>
      <c r="AW908" s="10" t="str">
        <f t="shared" si="320"/>
        <v/>
      </c>
      <c r="AX908" s="10" t="str">
        <f t="shared" si="321"/>
        <v/>
      </c>
      <c r="AY908" s="10" t="str">
        <f t="shared" si="323"/>
        <v/>
      </c>
      <c r="AZ908" s="10" t="str">
        <f t="shared" si="322"/>
        <v/>
      </c>
      <c r="BA908" s="10" t="str">
        <f t="shared" si="325"/>
        <v/>
      </c>
      <c r="BB908" s="10" t="str">
        <f>IFERROR(IF(AW908="","",VLOOKUP(AW908,SUSS!R:S,2,FALSE)),AY908*SUSS!$M$2)</f>
        <v/>
      </c>
      <c r="BC908" s="10" t="str">
        <f t="shared" si="324"/>
        <v/>
      </c>
    </row>
    <row r="909" spans="29:55">
      <c r="AC909" s="10" t="str">
        <f t="shared" si="305"/>
        <v/>
      </c>
      <c r="AD909" s="10" t="str">
        <f t="shared" si="306"/>
        <v/>
      </c>
      <c r="AE909" s="10" t="str">
        <f t="shared" si="307"/>
        <v/>
      </c>
      <c r="AF909" s="10" t="str">
        <f t="shared" si="308"/>
        <v/>
      </c>
      <c r="AG909" s="10" t="str">
        <f t="shared" si="309"/>
        <v/>
      </c>
      <c r="AH909" s="10" t="str">
        <f t="shared" si="310"/>
        <v/>
      </c>
      <c r="AI909" s="10" t="str">
        <f t="shared" si="311"/>
        <v/>
      </c>
      <c r="AJ909" s="10" t="str">
        <f t="shared" si="312"/>
        <v/>
      </c>
      <c r="AK909" s="10" t="str">
        <f t="shared" si="313"/>
        <v/>
      </c>
      <c r="AN909" s="10" t="str">
        <f t="shared" si="314"/>
        <v/>
      </c>
      <c r="AO909" s="10" t="str">
        <f t="shared" si="315"/>
        <v/>
      </c>
      <c r="AP909" s="10" t="str">
        <f t="shared" si="316"/>
        <v/>
      </c>
      <c r="AT909" s="10" t="str">
        <f t="shared" si="317"/>
        <v/>
      </c>
      <c r="AU909" s="10" t="str">
        <f t="shared" si="318"/>
        <v/>
      </c>
      <c r="AV909" s="10" t="str">
        <f t="shared" si="319"/>
        <v/>
      </c>
      <c r="AW909" s="10" t="str">
        <f t="shared" si="320"/>
        <v/>
      </c>
      <c r="AX909" s="10" t="str">
        <f t="shared" si="321"/>
        <v/>
      </c>
      <c r="AY909" s="10" t="str">
        <f t="shared" si="323"/>
        <v/>
      </c>
      <c r="AZ909" s="10" t="str">
        <f t="shared" si="322"/>
        <v/>
      </c>
      <c r="BA909" s="10" t="str">
        <f t="shared" si="325"/>
        <v/>
      </c>
      <c r="BB909" s="10" t="str">
        <f>IFERROR(IF(AW909="","",VLOOKUP(AW909,SUSS!R:S,2,FALSE)),AY909*SUSS!$M$2)</f>
        <v/>
      </c>
      <c r="BC909" s="10" t="str">
        <f t="shared" si="324"/>
        <v/>
      </c>
    </row>
    <row r="910" spans="29:55">
      <c r="AC910" s="10" t="str">
        <f t="shared" si="305"/>
        <v/>
      </c>
      <c r="AD910" s="10" t="str">
        <f t="shared" si="306"/>
        <v/>
      </c>
      <c r="AE910" s="10" t="str">
        <f t="shared" si="307"/>
        <v/>
      </c>
      <c r="AF910" s="10" t="str">
        <f t="shared" si="308"/>
        <v/>
      </c>
      <c r="AG910" s="10" t="str">
        <f t="shared" si="309"/>
        <v/>
      </c>
      <c r="AH910" s="10" t="str">
        <f t="shared" si="310"/>
        <v/>
      </c>
      <c r="AI910" s="10" t="str">
        <f t="shared" si="311"/>
        <v/>
      </c>
      <c r="AJ910" s="10" t="str">
        <f t="shared" si="312"/>
        <v/>
      </c>
      <c r="AK910" s="10" t="str">
        <f t="shared" si="313"/>
        <v/>
      </c>
      <c r="AN910" s="10" t="str">
        <f t="shared" si="314"/>
        <v/>
      </c>
      <c r="AO910" s="10" t="str">
        <f t="shared" si="315"/>
        <v/>
      </c>
      <c r="AP910" s="10" t="str">
        <f t="shared" si="316"/>
        <v/>
      </c>
      <c r="AT910" s="10" t="str">
        <f t="shared" si="317"/>
        <v/>
      </c>
      <c r="AU910" s="10" t="str">
        <f t="shared" si="318"/>
        <v/>
      </c>
      <c r="AV910" s="10" t="str">
        <f t="shared" si="319"/>
        <v/>
      </c>
      <c r="AW910" s="10" t="str">
        <f t="shared" si="320"/>
        <v/>
      </c>
      <c r="AX910" s="10" t="str">
        <f t="shared" si="321"/>
        <v/>
      </c>
      <c r="AY910" s="10" t="str">
        <f t="shared" si="323"/>
        <v/>
      </c>
      <c r="AZ910" s="10" t="str">
        <f t="shared" si="322"/>
        <v/>
      </c>
      <c r="BA910" s="10" t="str">
        <f t="shared" si="325"/>
        <v/>
      </c>
      <c r="BB910" s="10" t="str">
        <f>IFERROR(IF(AW910="","",VLOOKUP(AW910,SUSS!R:S,2,FALSE)),AY910*SUSS!$M$2)</f>
        <v/>
      </c>
      <c r="BC910" s="10" t="str">
        <f t="shared" si="324"/>
        <v/>
      </c>
    </row>
    <row r="911" spans="29:55">
      <c r="AC911" s="10" t="str">
        <f t="shared" si="305"/>
        <v/>
      </c>
      <c r="AD911" s="10" t="str">
        <f t="shared" si="306"/>
        <v/>
      </c>
      <c r="AE911" s="10" t="str">
        <f t="shared" si="307"/>
        <v/>
      </c>
      <c r="AF911" s="10" t="str">
        <f t="shared" si="308"/>
        <v/>
      </c>
      <c r="AG911" s="10" t="str">
        <f t="shared" si="309"/>
        <v/>
      </c>
      <c r="AH911" s="10" t="str">
        <f t="shared" si="310"/>
        <v/>
      </c>
      <c r="AI911" s="10" t="str">
        <f t="shared" si="311"/>
        <v/>
      </c>
      <c r="AJ911" s="10" t="str">
        <f t="shared" si="312"/>
        <v/>
      </c>
      <c r="AK911" s="10" t="str">
        <f t="shared" si="313"/>
        <v/>
      </c>
      <c r="AN911" s="10" t="str">
        <f t="shared" si="314"/>
        <v/>
      </c>
      <c r="AO911" s="10" t="str">
        <f t="shared" si="315"/>
        <v/>
      </c>
      <c r="AP911" s="10" t="str">
        <f t="shared" si="316"/>
        <v/>
      </c>
      <c r="AT911" s="10" t="str">
        <f t="shared" si="317"/>
        <v/>
      </c>
      <c r="AU911" s="10" t="str">
        <f t="shared" si="318"/>
        <v/>
      </c>
      <c r="AV911" s="10" t="str">
        <f t="shared" si="319"/>
        <v/>
      </c>
      <c r="AW911" s="10" t="str">
        <f t="shared" si="320"/>
        <v/>
      </c>
      <c r="AX911" s="10" t="str">
        <f t="shared" si="321"/>
        <v/>
      </c>
      <c r="AY911" s="10" t="str">
        <f t="shared" si="323"/>
        <v/>
      </c>
      <c r="AZ911" s="10" t="str">
        <f t="shared" si="322"/>
        <v/>
      </c>
      <c r="BA911" s="10" t="str">
        <f t="shared" si="325"/>
        <v/>
      </c>
      <c r="BB911" s="10" t="str">
        <f>IFERROR(IF(AW911="","",VLOOKUP(AW911,SUSS!R:S,2,FALSE)),AY911*SUSS!$M$2)</f>
        <v/>
      </c>
      <c r="BC911" s="10" t="str">
        <f t="shared" si="324"/>
        <v/>
      </c>
    </row>
    <row r="912" spans="29:55">
      <c r="AC912" s="10" t="str">
        <f t="shared" si="305"/>
        <v/>
      </c>
      <c r="AD912" s="10" t="str">
        <f t="shared" si="306"/>
        <v/>
      </c>
      <c r="AE912" s="10" t="str">
        <f t="shared" si="307"/>
        <v/>
      </c>
      <c r="AF912" s="10" t="str">
        <f t="shared" si="308"/>
        <v/>
      </c>
      <c r="AG912" s="10" t="str">
        <f t="shared" si="309"/>
        <v/>
      </c>
      <c r="AH912" s="10" t="str">
        <f t="shared" si="310"/>
        <v/>
      </c>
      <c r="AI912" s="10" t="str">
        <f t="shared" si="311"/>
        <v/>
      </c>
      <c r="AJ912" s="10" t="str">
        <f t="shared" si="312"/>
        <v/>
      </c>
      <c r="AK912" s="10" t="str">
        <f t="shared" si="313"/>
        <v/>
      </c>
      <c r="AN912" s="10" t="str">
        <f t="shared" si="314"/>
        <v/>
      </c>
      <c r="AO912" s="10" t="str">
        <f t="shared" si="315"/>
        <v/>
      </c>
      <c r="AP912" s="10" t="str">
        <f t="shared" si="316"/>
        <v/>
      </c>
      <c r="AT912" s="10" t="str">
        <f t="shared" si="317"/>
        <v/>
      </c>
      <c r="AU912" s="10" t="str">
        <f t="shared" si="318"/>
        <v/>
      </c>
      <c r="AV912" s="10" t="str">
        <f t="shared" si="319"/>
        <v/>
      </c>
      <c r="AW912" s="10" t="str">
        <f t="shared" si="320"/>
        <v/>
      </c>
      <c r="AX912" s="10" t="str">
        <f t="shared" si="321"/>
        <v/>
      </c>
      <c r="AY912" s="10" t="str">
        <f t="shared" si="323"/>
        <v/>
      </c>
      <c r="AZ912" s="10" t="str">
        <f t="shared" si="322"/>
        <v/>
      </c>
      <c r="BA912" s="10" t="str">
        <f t="shared" si="325"/>
        <v/>
      </c>
      <c r="BB912" s="10" t="str">
        <f>IFERROR(IF(AW912="","",VLOOKUP(AW912,SUSS!R:S,2,FALSE)),AY912*SUSS!$M$2)</f>
        <v/>
      </c>
      <c r="BC912" s="10" t="str">
        <f t="shared" si="324"/>
        <v/>
      </c>
    </row>
    <row r="913" spans="29:55">
      <c r="AC913" s="10" t="str">
        <f t="shared" si="305"/>
        <v/>
      </c>
      <c r="AD913" s="10" t="str">
        <f t="shared" si="306"/>
        <v/>
      </c>
      <c r="AE913" s="10" t="str">
        <f t="shared" si="307"/>
        <v/>
      </c>
      <c r="AF913" s="10" t="str">
        <f t="shared" si="308"/>
        <v/>
      </c>
      <c r="AG913" s="10" t="str">
        <f t="shared" si="309"/>
        <v/>
      </c>
      <c r="AH913" s="10" t="str">
        <f t="shared" si="310"/>
        <v/>
      </c>
      <c r="AI913" s="10" t="str">
        <f t="shared" si="311"/>
        <v/>
      </c>
      <c r="AJ913" s="10" t="str">
        <f t="shared" si="312"/>
        <v/>
      </c>
      <c r="AK913" s="10" t="str">
        <f t="shared" si="313"/>
        <v/>
      </c>
      <c r="AN913" s="10" t="str">
        <f t="shared" si="314"/>
        <v/>
      </c>
      <c r="AO913" s="10" t="str">
        <f t="shared" si="315"/>
        <v/>
      </c>
      <c r="AP913" s="10" t="str">
        <f t="shared" si="316"/>
        <v/>
      </c>
      <c r="AT913" s="10" t="str">
        <f t="shared" si="317"/>
        <v/>
      </c>
      <c r="AU913" s="10" t="str">
        <f t="shared" si="318"/>
        <v/>
      </c>
      <c r="AV913" s="10" t="str">
        <f t="shared" si="319"/>
        <v/>
      </c>
      <c r="AW913" s="10" t="str">
        <f t="shared" si="320"/>
        <v/>
      </c>
      <c r="AX913" s="10" t="str">
        <f t="shared" si="321"/>
        <v/>
      </c>
      <c r="AY913" s="10" t="str">
        <f t="shared" si="323"/>
        <v/>
      </c>
      <c r="AZ913" s="10" t="str">
        <f t="shared" si="322"/>
        <v/>
      </c>
      <c r="BA913" s="10" t="str">
        <f t="shared" si="325"/>
        <v/>
      </c>
      <c r="BB913" s="10" t="str">
        <f>IFERROR(IF(AW913="","",VLOOKUP(AW913,SUSS!R:S,2,FALSE)),AY913*SUSS!$M$2)</f>
        <v/>
      </c>
      <c r="BC913" s="10" t="str">
        <f t="shared" si="324"/>
        <v/>
      </c>
    </row>
    <row r="914" spans="29:55">
      <c r="AC914" s="10" t="str">
        <f t="shared" si="305"/>
        <v/>
      </c>
      <c r="AD914" s="10" t="str">
        <f t="shared" si="306"/>
        <v/>
      </c>
      <c r="AE914" s="10" t="str">
        <f t="shared" si="307"/>
        <v/>
      </c>
      <c r="AF914" s="10" t="str">
        <f t="shared" si="308"/>
        <v/>
      </c>
      <c r="AG914" s="10" t="str">
        <f t="shared" si="309"/>
        <v/>
      </c>
      <c r="AH914" s="10" t="str">
        <f t="shared" si="310"/>
        <v/>
      </c>
      <c r="AI914" s="10" t="str">
        <f t="shared" si="311"/>
        <v/>
      </c>
      <c r="AJ914" s="10" t="str">
        <f t="shared" si="312"/>
        <v/>
      </c>
      <c r="AK914" s="10" t="str">
        <f t="shared" si="313"/>
        <v/>
      </c>
      <c r="AN914" s="10" t="str">
        <f t="shared" si="314"/>
        <v/>
      </c>
      <c r="AO914" s="10" t="str">
        <f t="shared" si="315"/>
        <v/>
      </c>
      <c r="AP914" s="10" t="str">
        <f t="shared" si="316"/>
        <v/>
      </c>
      <c r="AT914" s="10" t="str">
        <f t="shared" si="317"/>
        <v/>
      </c>
      <c r="AU914" s="10" t="str">
        <f t="shared" si="318"/>
        <v/>
      </c>
      <c r="AV914" s="10" t="str">
        <f t="shared" si="319"/>
        <v/>
      </c>
      <c r="AW914" s="10" t="str">
        <f t="shared" si="320"/>
        <v/>
      </c>
      <c r="AX914" s="10" t="str">
        <f t="shared" si="321"/>
        <v/>
      </c>
      <c r="AY914" s="10" t="str">
        <f t="shared" si="323"/>
        <v/>
      </c>
      <c r="AZ914" s="10" t="str">
        <f t="shared" si="322"/>
        <v/>
      </c>
      <c r="BA914" s="10" t="str">
        <f t="shared" si="325"/>
        <v/>
      </c>
      <c r="BB914" s="10" t="str">
        <f>IFERROR(IF(AW914="","",VLOOKUP(AW914,SUSS!R:S,2,FALSE)),AY914*SUSS!$M$2)</f>
        <v/>
      </c>
      <c r="BC914" s="10" t="str">
        <f t="shared" si="324"/>
        <v/>
      </c>
    </row>
    <row r="915" spans="29:55">
      <c r="AC915" s="10" t="str">
        <f t="shared" si="305"/>
        <v/>
      </c>
      <c r="AD915" s="10" t="str">
        <f t="shared" si="306"/>
        <v/>
      </c>
      <c r="AE915" s="10" t="str">
        <f t="shared" si="307"/>
        <v/>
      </c>
      <c r="AF915" s="10" t="str">
        <f t="shared" si="308"/>
        <v/>
      </c>
      <c r="AG915" s="10" t="str">
        <f t="shared" si="309"/>
        <v/>
      </c>
      <c r="AH915" s="10" t="str">
        <f t="shared" si="310"/>
        <v/>
      </c>
      <c r="AI915" s="10" t="str">
        <f t="shared" si="311"/>
        <v/>
      </c>
      <c r="AJ915" s="10" t="str">
        <f t="shared" si="312"/>
        <v/>
      </c>
      <c r="AK915" s="10" t="str">
        <f t="shared" si="313"/>
        <v/>
      </c>
      <c r="AN915" s="10" t="str">
        <f t="shared" si="314"/>
        <v/>
      </c>
      <c r="AO915" s="10" t="str">
        <f t="shared" si="315"/>
        <v/>
      </c>
      <c r="AP915" s="10" t="str">
        <f t="shared" si="316"/>
        <v/>
      </c>
      <c r="AT915" s="10" t="str">
        <f t="shared" si="317"/>
        <v/>
      </c>
      <c r="AU915" s="10" t="str">
        <f t="shared" si="318"/>
        <v/>
      </c>
      <c r="AV915" s="10" t="str">
        <f t="shared" si="319"/>
        <v/>
      </c>
      <c r="AW915" s="10" t="str">
        <f t="shared" si="320"/>
        <v/>
      </c>
      <c r="AX915" s="10" t="str">
        <f t="shared" si="321"/>
        <v/>
      </c>
      <c r="AY915" s="10" t="str">
        <f t="shared" si="323"/>
        <v/>
      </c>
      <c r="AZ915" s="10" t="str">
        <f t="shared" si="322"/>
        <v/>
      </c>
      <c r="BA915" s="10" t="str">
        <f t="shared" si="325"/>
        <v/>
      </c>
      <c r="BB915" s="10" t="str">
        <f>IFERROR(IF(AW915="","",VLOOKUP(AW915,SUSS!R:S,2,FALSE)),AY915*SUSS!$M$2)</f>
        <v/>
      </c>
      <c r="BC915" s="10" t="str">
        <f t="shared" si="324"/>
        <v/>
      </c>
    </row>
    <row r="916" spans="29:55">
      <c r="AC916" s="10" t="str">
        <f t="shared" si="305"/>
        <v/>
      </c>
      <c r="AD916" s="10" t="str">
        <f t="shared" si="306"/>
        <v/>
      </c>
      <c r="AE916" s="10" t="str">
        <f t="shared" si="307"/>
        <v/>
      </c>
      <c r="AF916" s="10" t="str">
        <f t="shared" si="308"/>
        <v/>
      </c>
      <c r="AG916" s="10" t="str">
        <f t="shared" si="309"/>
        <v/>
      </c>
      <c r="AH916" s="10" t="str">
        <f t="shared" si="310"/>
        <v/>
      </c>
      <c r="AI916" s="10" t="str">
        <f t="shared" si="311"/>
        <v/>
      </c>
      <c r="AJ916" s="10" t="str">
        <f t="shared" si="312"/>
        <v/>
      </c>
      <c r="AK916" s="10" t="str">
        <f t="shared" si="313"/>
        <v/>
      </c>
      <c r="AN916" s="10" t="str">
        <f t="shared" si="314"/>
        <v/>
      </c>
      <c r="AO916" s="10" t="str">
        <f t="shared" si="315"/>
        <v/>
      </c>
      <c r="AP916" s="10" t="str">
        <f t="shared" si="316"/>
        <v/>
      </c>
      <c r="AT916" s="10" t="str">
        <f t="shared" si="317"/>
        <v/>
      </c>
      <c r="AU916" s="10" t="str">
        <f t="shared" si="318"/>
        <v/>
      </c>
      <c r="AV916" s="10" t="str">
        <f t="shared" si="319"/>
        <v/>
      </c>
      <c r="AW916" s="10" t="str">
        <f t="shared" si="320"/>
        <v/>
      </c>
      <c r="AX916" s="10" t="str">
        <f t="shared" si="321"/>
        <v/>
      </c>
      <c r="AY916" s="10" t="str">
        <f t="shared" si="323"/>
        <v/>
      </c>
      <c r="AZ916" s="10" t="str">
        <f t="shared" si="322"/>
        <v/>
      </c>
      <c r="BA916" s="10" t="str">
        <f t="shared" si="325"/>
        <v/>
      </c>
      <c r="BB916" s="10" t="str">
        <f>IFERROR(IF(AW916="","",VLOOKUP(AW916,SUSS!R:S,2,FALSE)),AY916*SUSS!$M$2)</f>
        <v/>
      </c>
      <c r="BC916" s="10" t="str">
        <f t="shared" si="324"/>
        <v/>
      </c>
    </row>
    <row r="917" spans="29:55">
      <c r="AC917" s="10" t="str">
        <f t="shared" si="305"/>
        <v/>
      </c>
      <c r="AD917" s="10" t="str">
        <f t="shared" si="306"/>
        <v/>
      </c>
      <c r="AE917" s="10" t="str">
        <f t="shared" si="307"/>
        <v/>
      </c>
      <c r="AF917" s="10" t="str">
        <f t="shared" si="308"/>
        <v/>
      </c>
      <c r="AG917" s="10" t="str">
        <f t="shared" si="309"/>
        <v/>
      </c>
      <c r="AH917" s="10" t="str">
        <f t="shared" si="310"/>
        <v/>
      </c>
      <c r="AI917" s="10" t="str">
        <f t="shared" si="311"/>
        <v/>
      </c>
      <c r="AJ917" s="10" t="str">
        <f t="shared" si="312"/>
        <v/>
      </c>
      <c r="AK917" s="10" t="str">
        <f t="shared" si="313"/>
        <v/>
      </c>
      <c r="AN917" s="10" t="str">
        <f t="shared" si="314"/>
        <v/>
      </c>
      <c r="AO917" s="10" t="str">
        <f t="shared" si="315"/>
        <v/>
      </c>
      <c r="AP917" s="10" t="str">
        <f t="shared" si="316"/>
        <v/>
      </c>
      <c r="AT917" s="10" t="str">
        <f t="shared" si="317"/>
        <v/>
      </c>
      <c r="AU917" s="10" t="str">
        <f t="shared" si="318"/>
        <v/>
      </c>
      <c r="AV917" s="10" t="str">
        <f t="shared" si="319"/>
        <v/>
      </c>
      <c r="AW917" s="10" t="str">
        <f t="shared" si="320"/>
        <v/>
      </c>
      <c r="AX917" s="10" t="str">
        <f t="shared" si="321"/>
        <v/>
      </c>
      <c r="AY917" s="10" t="str">
        <f t="shared" si="323"/>
        <v/>
      </c>
      <c r="AZ917" s="10" t="str">
        <f t="shared" si="322"/>
        <v/>
      </c>
      <c r="BA917" s="10" t="str">
        <f t="shared" si="325"/>
        <v/>
      </c>
      <c r="BB917" s="10" t="str">
        <f>IFERROR(IF(AW917="","",VLOOKUP(AW917,SUSS!R:S,2,FALSE)),AY917*SUSS!$M$2)</f>
        <v/>
      </c>
      <c r="BC917" s="10" t="str">
        <f t="shared" si="324"/>
        <v/>
      </c>
    </row>
    <row r="918" spans="29:55">
      <c r="AC918" s="10" t="str">
        <f t="shared" si="305"/>
        <v/>
      </c>
      <c r="AD918" s="10" t="str">
        <f t="shared" si="306"/>
        <v/>
      </c>
      <c r="AE918" s="10" t="str">
        <f t="shared" si="307"/>
        <v/>
      </c>
      <c r="AF918" s="10" t="str">
        <f t="shared" si="308"/>
        <v/>
      </c>
      <c r="AG918" s="10" t="str">
        <f t="shared" si="309"/>
        <v/>
      </c>
      <c r="AH918" s="10" t="str">
        <f t="shared" si="310"/>
        <v/>
      </c>
      <c r="AI918" s="10" t="str">
        <f t="shared" si="311"/>
        <v/>
      </c>
      <c r="AJ918" s="10" t="str">
        <f t="shared" si="312"/>
        <v/>
      </c>
      <c r="AK918" s="10" t="str">
        <f t="shared" si="313"/>
        <v/>
      </c>
      <c r="AN918" s="10" t="str">
        <f t="shared" si="314"/>
        <v/>
      </c>
      <c r="AO918" s="10" t="str">
        <f t="shared" si="315"/>
        <v/>
      </c>
      <c r="AP918" s="10" t="str">
        <f t="shared" si="316"/>
        <v/>
      </c>
      <c r="AT918" s="10" t="str">
        <f t="shared" si="317"/>
        <v/>
      </c>
      <c r="AU918" s="10" t="str">
        <f t="shared" si="318"/>
        <v/>
      </c>
      <c r="AV918" s="10" t="str">
        <f t="shared" si="319"/>
        <v/>
      </c>
      <c r="AW918" s="10" t="str">
        <f t="shared" si="320"/>
        <v/>
      </c>
      <c r="AX918" s="10" t="str">
        <f t="shared" si="321"/>
        <v/>
      </c>
      <c r="AY918" s="10" t="str">
        <f t="shared" si="323"/>
        <v/>
      </c>
      <c r="AZ918" s="10" t="str">
        <f t="shared" si="322"/>
        <v/>
      </c>
      <c r="BA918" s="10" t="str">
        <f t="shared" si="325"/>
        <v/>
      </c>
      <c r="BB918" s="10" t="str">
        <f>IFERROR(IF(AW918="","",VLOOKUP(AW918,SUSS!R:S,2,FALSE)),AY918*SUSS!$M$2)</f>
        <v/>
      </c>
      <c r="BC918" s="10" t="str">
        <f t="shared" si="324"/>
        <v/>
      </c>
    </row>
    <row r="919" spans="29:55">
      <c r="AC919" s="10" t="str">
        <f t="shared" si="305"/>
        <v/>
      </c>
      <c r="AD919" s="10" t="str">
        <f t="shared" si="306"/>
        <v/>
      </c>
      <c r="AE919" s="10" t="str">
        <f t="shared" si="307"/>
        <v/>
      </c>
      <c r="AF919" s="10" t="str">
        <f t="shared" si="308"/>
        <v/>
      </c>
      <c r="AG919" s="10" t="str">
        <f t="shared" si="309"/>
        <v/>
      </c>
      <c r="AH919" s="10" t="str">
        <f t="shared" si="310"/>
        <v/>
      </c>
      <c r="AI919" s="10" t="str">
        <f t="shared" si="311"/>
        <v/>
      </c>
      <c r="AJ919" s="10" t="str">
        <f t="shared" si="312"/>
        <v/>
      </c>
      <c r="AK919" s="10" t="str">
        <f t="shared" si="313"/>
        <v/>
      </c>
      <c r="AN919" s="10" t="str">
        <f t="shared" si="314"/>
        <v/>
      </c>
      <c r="AO919" s="10" t="str">
        <f t="shared" si="315"/>
        <v/>
      </c>
      <c r="AP919" s="10" t="str">
        <f t="shared" si="316"/>
        <v/>
      </c>
      <c r="AT919" s="10" t="str">
        <f t="shared" si="317"/>
        <v/>
      </c>
      <c r="AU919" s="10" t="str">
        <f t="shared" si="318"/>
        <v/>
      </c>
      <c r="AV919" s="10" t="str">
        <f t="shared" si="319"/>
        <v/>
      </c>
      <c r="AW919" s="10" t="str">
        <f t="shared" si="320"/>
        <v/>
      </c>
      <c r="AX919" s="10" t="str">
        <f t="shared" si="321"/>
        <v/>
      </c>
      <c r="AY919" s="10" t="str">
        <f t="shared" si="323"/>
        <v/>
      </c>
      <c r="AZ919" s="10" t="str">
        <f t="shared" si="322"/>
        <v/>
      </c>
      <c r="BA919" s="10" t="str">
        <f t="shared" si="325"/>
        <v/>
      </c>
      <c r="BB919" s="10" t="str">
        <f>IFERROR(IF(AW919="","",VLOOKUP(AW919,SUSS!R:S,2,FALSE)),AY919*SUSS!$M$2)</f>
        <v/>
      </c>
      <c r="BC919" s="10" t="str">
        <f t="shared" si="324"/>
        <v/>
      </c>
    </row>
    <row r="920" spans="29:55">
      <c r="AC920" s="10" t="str">
        <f t="shared" si="305"/>
        <v/>
      </c>
      <c r="AD920" s="10" t="str">
        <f t="shared" si="306"/>
        <v/>
      </c>
      <c r="AE920" s="10" t="str">
        <f t="shared" si="307"/>
        <v/>
      </c>
      <c r="AF920" s="10" t="str">
        <f t="shared" si="308"/>
        <v/>
      </c>
      <c r="AG920" s="10" t="str">
        <f t="shared" si="309"/>
        <v/>
      </c>
      <c r="AH920" s="10" t="str">
        <f t="shared" si="310"/>
        <v/>
      </c>
      <c r="AI920" s="10" t="str">
        <f t="shared" si="311"/>
        <v/>
      </c>
      <c r="AJ920" s="10" t="str">
        <f t="shared" si="312"/>
        <v/>
      </c>
      <c r="AK920" s="10" t="str">
        <f t="shared" si="313"/>
        <v/>
      </c>
      <c r="AN920" s="10" t="str">
        <f t="shared" si="314"/>
        <v/>
      </c>
      <c r="AO920" s="10" t="str">
        <f t="shared" si="315"/>
        <v/>
      </c>
      <c r="AP920" s="10" t="str">
        <f t="shared" si="316"/>
        <v/>
      </c>
      <c r="AT920" s="10" t="str">
        <f t="shared" si="317"/>
        <v/>
      </c>
      <c r="AU920" s="10" t="str">
        <f t="shared" si="318"/>
        <v/>
      </c>
      <c r="AV920" s="10" t="str">
        <f t="shared" si="319"/>
        <v/>
      </c>
      <c r="AW920" s="10" t="str">
        <f t="shared" si="320"/>
        <v/>
      </c>
      <c r="AX920" s="10" t="str">
        <f t="shared" si="321"/>
        <v/>
      </c>
      <c r="AY920" s="10" t="str">
        <f t="shared" si="323"/>
        <v/>
      </c>
      <c r="AZ920" s="10" t="str">
        <f t="shared" si="322"/>
        <v/>
      </c>
      <c r="BA920" s="10" t="str">
        <f t="shared" si="325"/>
        <v/>
      </c>
      <c r="BB920" s="10" t="str">
        <f>IFERROR(IF(AW920="","",VLOOKUP(AW920,SUSS!R:S,2,FALSE)),AY920*SUSS!$M$2)</f>
        <v/>
      </c>
      <c r="BC920" s="10" t="str">
        <f t="shared" si="324"/>
        <v/>
      </c>
    </row>
    <row r="921" spans="29:55">
      <c r="AC921" s="10" t="str">
        <f t="shared" si="305"/>
        <v/>
      </c>
      <c r="AD921" s="10" t="str">
        <f t="shared" si="306"/>
        <v/>
      </c>
      <c r="AE921" s="10" t="str">
        <f t="shared" si="307"/>
        <v/>
      </c>
      <c r="AF921" s="10" t="str">
        <f t="shared" si="308"/>
        <v/>
      </c>
      <c r="AG921" s="10" t="str">
        <f t="shared" si="309"/>
        <v/>
      </c>
      <c r="AH921" s="10" t="str">
        <f t="shared" si="310"/>
        <v/>
      </c>
      <c r="AI921" s="10" t="str">
        <f t="shared" si="311"/>
        <v/>
      </c>
      <c r="AJ921" s="10" t="str">
        <f t="shared" si="312"/>
        <v/>
      </c>
      <c r="AK921" s="10" t="str">
        <f t="shared" si="313"/>
        <v/>
      </c>
      <c r="AN921" s="10" t="str">
        <f t="shared" si="314"/>
        <v/>
      </c>
      <c r="AO921" s="10" t="str">
        <f t="shared" si="315"/>
        <v/>
      </c>
      <c r="AP921" s="10" t="str">
        <f t="shared" si="316"/>
        <v/>
      </c>
      <c r="AT921" s="10" t="str">
        <f t="shared" si="317"/>
        <v/>
      </c>
      <c r="AU921" s="10" t="str">
        <f t="shared" si="318"/>
        <v/>
      </c>
      <c r="AV921" s="10" t="str">
        <f t="shared" si="319"/>
        <v/>
      </c>
      <c r="AW921" s="10" t="str">
        <f t="shared" si="320"/>
        <v/>
      </c>
      <c r="AX921" s="10" t="str">
        <f t="shared" si="321"/>
        <v/>
      </c>
      <c r="AY921" s="10" t="str">
        <f t="shared" si="323"/>
        <v/>
      </c>
      <c r="AZ921" s="10" t="str">
        <f t="shared" si="322"/>
        <v/>
      </c>
      <c r="BA921" s="10" t="str">
        <f t="shared" si="325"/>
        <v/>
      </c>
      <c r="BB921" s="10" t="str">
        <f>IFERROR(IF(AW921="","",VLOOKUP(AW921,SUSS!R:S,2,FALSE)),AY921*SUSS!$M$2)</f>
        <v/>
      </c>
      <c r="BC921" s="10" t="str">
        <f t="shared" si="324"/>
        <v/>
      </c>
    </row>
    <row r="922" spans="29:55">
      <c r="AC922" s="10" t="str">
        <f t="shared" si="305"/>
        <v/>
      </c>
      <c r="AD922" s="10" t="str">
        <f t="shared" si="306"/>
        <v/>
      </c>
      <c r="AE922" s="10" t="str">
        <f t="shared" si="307"/>
        <v/>
      </c>
      <c r="AF922" s="10" t="str">
        <f t="shared" si="308"/>
        <v/>
      </c>
      <c r="AG922" s="10" t="str">
        <f t="shared" si="309"/>
        <v/>
      </c>
      <c r="AH922" s="10" t="str">
        <f t="shared" si="310"/>
        <v/>
      </c>
      <c r="AI922" s="10" t="str">
        <f t="shared" si="311"/>
        <v/>
      </c>
      <c r="AJ922" s="10" t="str">
        <f t="shared" si="312"/>
        <v/>
      </c>
      <c r="AK922" s="10" t="str">
        <f t="shared" si="313"/>
        <v/>
      </c>
      <c r="AN922" s="10" t="str">
        <f t="shared" si="314"/>
        <v/>
      </c>
      <c r="AO922" s="10" t="str">
        <f t="shared" si="315"/>
        <v/>
      </c>
      <c r="AP922" s="10" t="str">
        <f t="shared" si="316"/>
        <v/>
      </c>
      <c r="AT922" s="10" t="str">
        <f t="shared" si="317"/>
        <v/>
      </c>
      <c r="AU922" s="10" t="str">
        <f t="shared" si="318"/>
        <v/>
      </c>
      <c r="AV922" s="10" t="str">
        <f t="shared" si="319"/>
        <v/>
      </c>
      <c r="AW922" s="10" t="str">
        <f t="shared" si="320"/>
        <v/>
      </c>
      <c r="AX922" s="10" t="str">
        <f t="shared" si="321"/>
        <v/>
      </c>
      <c r="AY922" s="10" t="str">
        <f t="shared" si="323"/>
        <v/>
      </c>
      <c r="AZ922" s="10" t="str">
        <f t="shared" si="322"/>
        <v/>
      </c>
      <c r="BA922" s="10" t="str">
        <f t="shared" si="325"/>
        <v/>
      </c>
      <c r="BB922" s="10" t="str">
        <f>IFERROR(IF(AW922="","",VLOOKUP(AW922,SUSS!R:S,2,FALSE)),AY922*SUSS!$M$2)</f>
        <v/>
      </c>
      <c r="BC922" s="10" t="str">
        <f t="shared" si="324"/>
        <v/>
      </c>
    </row>
    <row r="923" spans="29:55">
      <c r="AC923" s="10" t="str">
        <f t="shared" si="305"/>
        <v/>
      </c>
      <c r="AD923" s="10" t="str">
        <f t="shared" si="306"/>
        <v/>
      </c>
      <c r="AE923" s="10" t="str">
        <f t="shared" si="307"/>
        <v/>
      </c>
      <c r="AF923" s="10" t="str">
        <f t="shared" si="308"/>
        <v/>
      </c>
      <c r="AG923" s="10" t="str">
        <f t="shared" si="309"/>
        <v/>
      </c>
      <c r="AH923" s="10" t="str">
        <f t="shared" si="310"/>
        <v/>
      </c>
      <c r="AI923" s="10" t="str">
        <f t="shared" si="311"/>
        <v/>
      </c>
      <c r="AJ923" s="10" t="str">
        <f t="shared" si="312"/>
        <v/>
      </c>
      <c r="AK923" s="10" t="str">
        <f t="shared" si="313"/>
        <v/>
      </c>
      <c r="AN923" s="10" t="str">
        <f t="shared" si="314"/>
        <v/>
      </c>
      <c r="AO923" s="10" t="str">
        <f t="shared" si="315"/>
        <v/>
      </c>
      <c r="AP923" s="10" t="str">
        <f t="shared" si="316"/>
        <v/>
      </c>
      <c r="AT923" s="10" t="str">
        <f t="shared" si="317"/>
        <v/>
      </c>
      <c r="AU923" s="10" t="str">
        <f t="shared" si="318"/>
        <v/>
      </c>
      <c r="AV923" s="10" t="str">
        <f t="shared" si="319"/>
        <v/>
      </c>
      <c r="AW923" s="10" t="str">
        <f t="shared" si="320"/>
        <v/>
      </c>
      <c r="AX923" s="10" t="str">
        <f t="shared" si="321"/>
        <v/>
      </c>
      <c r="AY923" s="10" t="str">
        <f t="shared" si="323"/>
        <v/>
      </c>
      <c r="AZ923" s="10" t="str">
        <f t="shared" si="322"/>
        <v/>
      </c>
      <c r="BA923" s="10" t="str">
        <f t="shared" si="325"/>
        <v/>
      </c>
      <c r="BB923" s="10" t="str">
        <f>IFERROR(IF(AW923="","",VLOOKUP(AW923,SUSS!R:S,2,FALSE)),AY923*SUSS!$M$2)</f>
        <v/>
      </c>
      <c r="BC923" s="10" t="str">
        <f t="shared" si="324"/>
        <v/>
      </c>
    </row>
    <row r="924" spans="29:55">
      <c r="AC924" s="10" t="str">
        <f t="shared" si="305"/>
        <v/>
      </c>
      <c r="AD924" s="10" t="str">
        <f t="shared" si="306"/>
        <v/>
      </c>
      <c r="AE924" s="10" t="str">
        <f t="shared" si="307"/>
        <v/>
      </c>
      <c r="AF924" s="10" t="str">
        <f t="shared" si="308"/>
        <v/>
      </c>
      <c r="AG924" s="10" t="str">
        <f t="shared" si="309"/>
        <v/>
      </c>
      <c r="AH924" s="10" t="str">
        <f t="shared" si="310"/>
        <v/>
      </c>
      <c r="AI924" s="10" t="str">
        <f t="shared" si="311"/>
        <v/>
      </c>
      <c r="AJ924" s="10" t="str">
        <f t="shared" si="312"/>
        <v/>
      </c>
      <c r="AK924" s="10" t="str">
        <f t="shared" si="313"/>
        <v/>
      </c>
      <c r="AN924" s="10" t="str">
        <f t="shared" si="314"/>
        <v/>
      </c>
      <c r="AO924" s="10" t="str">
        <f t="shared" si="315"/>
        <v/>
      </c>
      <c r="AP924" s="10" t="str">
        <f t="shared" si="316"/>
        <v/>
      </c>
      <c r="AT924" s="10" t="str">
        <f t="shared" si="317"/>
        <v/>
      </c>
      <c r="AU924" s="10" t="str">
        <f t="shared" si="318"/>
        <v/>
      </c>
      <c r="AV924" s="10" t="str">
        <f t="shared" si="319"/>
        <v/>
      </c>
      <c r="AW924" s="10" t="str">
        <f t="shared" si="320"/>
        <v/>
      </c>
      <c r="AX924" s="10" t="str">
        <f t="shared" si="321"/>
        <v/>
      </c>
      <c r="AY924" s="10" t="str">
        <f t="shared" si="323"/>
        <v/>
      </c>
      <c r="AZ924" s="10" t="str">
        <f t="shared" si="322"/>
        <v/>
      </c>
      <c r="BA924" s="10" t="str">
        <f t="shared" si="325"/>
        <v/>
      </c>
      <c r="BB924" s="10" t="str">
        <f>IFERROR(IF(AW924="","",VLOOKUP(AW924,SUSS!R:S,2,FALSE)),AY924*SUSS!$M$2)</f>
        <v/>
      </c>
      <c r="BC924" s="10" t="str">
        <f t="shared" si="324"/>
        <v/>
      </c>
    </row>
    <row r="925" spans="29:55">
      <c r="AC925" s="10" t="str">
        <f t="shared" si="305"/>
        <v/>
      </c>
      <c r="AD925" s="10" t="str">
        <f t="shared" si="306"/>
        <v/>
      </c>
      <c r="AE925" s="10" t="str">
        <f t="shared" si="307"/>
        <v/>
      </c>
      <c r="AF925" s="10" t="str">
        <f t="shared" si="308"/>
        <v/>
      </c>
      <c r="AG925" s="10" t="str">
        <f t="shared" si="309"/>
        <v/>
      </c>
      <c r="AH925" s="10" t="str">
        <f t="shared" si="310"/>
        <v/>
      </c>
      <c r="AI925" s="10" t="str">
        <f t="shared" si="311"/>
        <v/>
      </c>
      <c r="AJ925" s="10" t="str">
        <f t="shared" si="312"/>
        <v/>
      </c>
      <c r="AK925" s="10" t="str">
        <f t="shared" si="313"/>
        <v/>
      </c>
      <c r="AN925" s="10" t="str">
        <f t="shared" si="314"/>
        <v/>
      </c>
      <c r="AO925" s="10" t="str">
        <f t="shared" si="315"/>
        <v/>
      </c>
      <c r="AP925" s="10" t="str">
        <f t="shared" si="316"/>
        <v/>
      </c>
      <c r="AT925" s="10" t="str">
        <f t="shared" si="317"/>
        <v/>
      </c>
      <c r="AU925" s="10" t="str">
        <f t="shared" si="318"/>
        <v/>
      </c>
      <c r="AV925" s="10" t="str">
        <f t="shared" si="319"/>
        <v/>
      </c>
      <c r="AW925" s="10" t="str">
        <f t="shared" si="320"/>
        <v/>
      </c>
      <c r="AX925" s="10" t="str">
        <f t="shared" si="321"/>
        <v/>
      </c>
      <c r="AY925" s="10" t="str">
        <f t="shared" si="323"/>
        <v/>
      </c>
      <c r="AZ925" s="10" t="str">
        <f t="shared" si="322"/>
        <v/>
      </c>
      <c r="BA925" s="10" t="str">
        <f t="shared" si="325"/>
        <v/>
      </c>
      <c r="BB925" s="10" t="str">
        <f>IFERROR(IF(AW925="","",VLOOKUP(AW925,SUSS!R:S,2,FALSE)),AY925*SUSS!$M$2)</f>
        <v/>
      </c>
      <c r="BC925" s="10" t="str">
        <f t="shared" si="324"/>
        <v/>
      </c>
    </row>
    <row r="926" spans="29:55">
      <c r="AC926" s="10" t="str">
        <f t="shared" ref="AC926:AC989" si="326">IF($E926=$AD$1,IF($G926=$AE$1,A926,""),"")</f>
        <v/>
      </c>
      <c r="AD926" s="10" t="str">
        <f t="shared" ref="AD926:AD989" si="327">IF($E926=$AD$1,IF($G926=$AE$1,E926,""),"")</f>
        <v/>
      </c>
      <c r="AE926" s="10" t="str">
        <f t="shared" ref="AE926:AE989" si="328">IF($E926=$AD$1,IF($G926=$AE$1,F926,""),"")</f>
        <v/>
      </c>
      <c r="AF926" s="10" t="str">
        <f t="shared" ref="AF926:AF989" si="329">IF($E926=$AD$1,IF($G926=$AE$1,G926,""),"")</f>
        <v/>
      </c>
      <c r="AG926" s="10" t="str">
        <f t="shared" ref="AG926:AG989" si="330">IF($E926=$AD$1,IF($G926=$AE$1,I926,""),"")</f>
        <v/>
      </c>
      <c r="AH926" s="10" t="str">
        <f t="shared" ref="AH926:AH989" si="331">IF($E926=$AD$1,IF($G926=$AE$1,J926,""),"")</f>
        <v/>
      </c>
      <c r="AI926" s="10" t="str">
        <f t="shared" ref="AI926:AI989" si="332">IF($E926=$AD$1,IF($G926=$AE$1,K926,""),"")</f>
        <v/>
      </c>
      <c r="AJ926" s="10" t="str">
        <f t="shared" ref="AJ926:AJ989" si="333">IF($E926=$AD$1,IF($G926=$AE$1,B926,""),"")</f>
        <v/>
      </c>
      <c r="AK926" s="10" t="str">
        <f t="shared" ref="AK926:AK989" si="334">IF($E926=$AD$1,IF($G926=$AE$1,C926,""),"")</f>
        <v/>
      </c>
      <c r="AN926" s="10" t="str">
        <f t="shared" ref="AN926:AN989" si="335">LEFT(AO926,7)</f>
        <v/>
      </c>
      <c r="AO926" s="10" t="str">
        <f t="shared" ref="AO926:AO989" si="336">IF(AF926=$AE$1,AJ926&amp;"/"&amp;AK926&amp;" "&amp;AD926,"")</f>
        <v/>
      </c>
      <c r="AP926" s="10" t="str">
        <f t="shared" ref="AP926:AP989" si="337">IF(AO926&lt;&gt;"",AI926,"")</f>
        <v/>
      </c>
      <c r="AT926" s="10" t="str">
        <f t="shared" ref="AT926:AT989" si="338">IF($Q926=$AD$1,N926,"")</f>
        <v/>
      </c>
      <c r="AU926" s="10" t="str">
        <f t="shared" ref="AU926:AU989" si="339">IF($Q926=$AD$1,O926,"")</f>
        <v/>
      </c>
      <c r="AV926" s="10" t="str">
        <f t="shared" ref="AV926:AV989" si="340">IF($Q926=$AD$1,P926,"")</f>
        <v/>
      </c>
      <c r="AW926" s="10" t="str">
        <f t="shared" ref="AW926:AW989" si="341">IF($Q926=$AD$1,T926,"")</f>
        <v/>
      </c>
      <c r="AX926" s="10" t="str">
        <f t="shared" ref="AX926:AX989" si="342">IF(AW926&lt;&gt;"",AW926&amp;" "&amp;$AD$1,"")</f>
        <v/>
      </c>
      <c r="AY926" s="10" t="str">
        <f t="shared" si="323"/>
        <v/>
      </c>
      <c r="AZ926" s="10" t="str">
        <f t="shared" ref="AZ926:AZ989" si="343">IF(AY926="","",AV926/AY926)</f>
        <v/>
      </c>
      <c r="BA926" s="10" t="str">
        <f t="shared" si="325"/>
        <v/>
      </c>
      <c r="BB926" s="10" t="str">
        <f>IFERROR(IF(AW926="","",VLOOKUP(AW926,SUSS!R:S,2,FALSE)),AY926*SUSS!$M$2)</f>
        <v/>
      </c>
      <c r="BC926" s="10" t="str">
        <f t="shared" si="324"/>
        <v/>
      </c>
    </row>
    <row r="927" spans="29:55">
      <c r="AC927" s="10" t="str">
        <f t="shared" si="326"/>
        <v/>
      </c>
      <c r="AD927" s="10" t="str">
        <f t="shared" si="327"/>
        <v/>
      </c>
      <c r="AE927" s="10" t="str">
        <f t="shared" si="328"/>
        <v/>
      </c>
      <c r="AF927" s="10" t="str">
        <f t="shared" si="329"/>
        <v/>
      </c>
      <c r="AG927" s="10" t="str">
        <f t="shared" si="330"/>
        <v/>
      </c>
      <c r="AH927" s="10" t="str">
        <f t="shared" si="331"/>
        <v/>
      </c>
      <c r="AI927" s="10" t="str">
        <f t="shared" si="332"/>
        <v/>
      </c>
      <c r="AJ927" s="10" t="str">
        <f t="shared" si="333"/>
        <v/>
      </c>
      <c r="AK927" s="10" t="str">
        <f t="shared" si="334"/>
        <v/>
      </c>
      <c r="AN927" s="10" t="str">
        <f t="shared" si="335"/>
        <v/>
      </c>
      <c r="AO927" s="10" t="str">
        <f t="shared" si="336"/>
        <v/>
      </c>
      <c r="AP927" s="10" t="str">
        <f t="shared" si="337"/>
        <v/>
      </c>
      <c r="AT927" s="10" t="str">
        <f t="shared" si="338"/>
        <v/>
      </c>
      <c r="AU927" s="10" t="str">
        <f t="shared" si="339"/>
        <v/>
      </c>
      <c r="AV927" s="10" t="str">
        <f t="shared" si="340"/>
        <v/>
      </c>
      <c r="AW927" s="10" t="str">
        <f t="shared" si="341"/>
        <v/>
      </c>
      <c r="AX927" s="10" t="str">
        <f t="shared" si="342"/>
        <v/>
      </c>
      <c r="AY927" s="10" t="str">
        <f t="shared" si="323"/>
        <v/>
      </c>
      <c r="AZ927" s="10" t="str">
        <f t="shared" si="343"/>
        <v/>
      </c>
      <c r="BA927" s="10" t="str">
        <f t="shared" si="325"/>
        <v/>
      </c>
      <c r="BB927" s="10" t="str">
        <f>IFERROR(IF(AW927="","",VLOOKUP(AW927,SUSS!R:S,2,FALSE)),AY927*SUSS!$M$2)</f>
        <v/>
      </c>
      <c r="BC927" s="10" t="str">
        <f t="shared" si="324"/>
        <v/>
      </c>
    </row>
    <row r="928" spans="29:55">
      <c r="AC928" s="10" t="str">
        <f t="shared" si="326"/>
        <v/>
      </c>
      <c r="AD928" s="10" t="str">
        <f t="shared" si="327"/>
        <v/>
      </c>
      <c r="AE928" s="10" t="str">
        <f t="shared" si="328"/>
        <v/>
      </c>
      <c r="AF928" s="10" t="str">
        <f t="shared" si="329"/>
        <v/>
      </c>
      <c r="AG928" s="10" t="str">
        <f t="shared" si="330"/>
        <v/>
      </c>
      <c r="AH928" s="10" t="str">
        <f t="shared" si="331"/>
        <v/>
      </c>
      <c r="AI928" s="10" t="str">
        <f t="shared" si="332"/>
        <v/>
      </c>
      <c r="AJ928" s="10" t="str">
        <f t="shared" si="333"/>
        <v/>
      </c>
      <c r="AK928" s="10" t="str">
        <f t="shared" si="334"/>
        <v/>
      </c>
      <c r="AN928" s="10" t="str">
        <f t="shared" si="335"/>
        <v/>
      </c>
      <c r="AO928" s="10" t="str">
        <f t="shared" si="336"/>
        <v/>
      </c>
      <c r="AP928" s="10" t="str">
        <f t="shared" si="337"/>
        <v/>
      </c>
      <c r="AT928" s="10" t="str">
        <f t="shared" si="338"/>
        <v/>
      </c>
      <c r="AU928" s="10" t="str">
        <f t="shared" si="339"/>
        <v/>
      </c>
      <c r="AV928" s="10" t="str">
        <f t="shared" si="340"/>
        <v/>
      </c>
      <c r="AW928" s="10" t="str">
        <f t="shared" si="341"/>
        <v/>
      </c>
      <c r="AX928" s="10" t="str">
        <f t="shared" si="342"/>
        <v/>
      </c>
      <c r="AY928" s="10" t="str">
        <f t="shared" si="323"/>
        <v/>
      </c>
      <c r="AZ928" s="10" t="str">
        <f t="shared" si="343"/>
        <v/>
      </c>
      <c r="BA928" s="10" t="str">
        <f t="shared" si="325"/>
        <v/>
      </c>
      <c r="BB928" s="10" t="str">
        <f>IFERROR(IF(AW928="","",VLOOKUP(AW928,SUSS!R:S,2,FALSE)),AY928*SUSS!$M$2)</f>
        <v/>
      </c>
      <c r="BC928" s="10" t="str">
        <f t="shared" si="324"/>
        <v/>
      </c>
    </row>
    <row r="929" spans="29:55">
      <c r="AC929" s="10" t="str">
        <f t="shared" si="326"/>
        <v/>
      </c>
      <c r="AD929" s="10" t="str">
        <f t="shared" si="327"/>
        <v/>
      </c>
      <c r="AE929" s="10" t="str">
        <f t="shared" si="328"/>
        <v/>
      </c>
      <c r="AF929" s="10" t="str">
        <f t="shared" si="329"/>
        <v/>
      </c>
      <c r="AG929" s="10" t="str">
        <f t="shared" si="330"/>
        <v/>
      </c>
      <c r="AH929" s="10" t="str">
        <f t="shared" si="331"/>
        <v/>
      </c>
      <c r="AI929" s="10" t="str">
        <f t="shared" si="332"/>
        <v/>
      </c>
      <c r="AJ929" s="10" t="str">
        <f t="shared" si="333"/>
        <v/>
      </c>
      <c r="AK929" s="10" t="str">
        <f t="shared" si="334"/>
        <v/>
      </c>
      <c r="AN929" s="10" t="str">
        <f t="shared" si="335"/>
        <v/>
      </c>
      <c r="AO929" s="10" t="str">
        <f t="shared" si="336"/>
        <v/>
      </c>
      <c r="AP929" s="10" t="str">
        <f t="shared" si="337"/>
        <v/>
      </c>
      <c r="AT929" s="10" t="str">
        <f t="shared" si="338"/>
        <v/>
      </c>
      <c r="AU929" s="10" t="str">
        <f t="shared" si="339"/>
        <v/>
      </c>
      <c r="AV929" s="10" t="str">
        <f t="shared" si="340"/>
        <v/>
      </c>
      <c r="AW929" s="10" t="str">
        <f t="shared" si="341"/>
        <v/>
      </c>
      <c r="AX929" s="10" t="str">
        <f t="shared" si="342"/>
        <v/>
      </c>
      <c r="AY929" s="10" t="str">
        <f t="shared" si="323"/>
        <v/>
      </c>
      <c r="AZ929" s="10" t="str">
        <f t="shared" si="343"/>
        <v/>
      </c>
      <c r="BA929" s="10" t="str">
        <f t="shared" si="325"/>
        <v/>
      </c>
      <c r="BB929" s="10" t="str">
        <f>IFERROR(IF(AW929="","",VLOOKUP(AW929,SUSS!R:S,2,FALSE)),AY929*SUSS!$M$2)</f>
        <v/>
      </c>
      <c r="BC929" s="10" t="str">
        <f t="shared" si="324"/>
        <v/>
      </c>
    </row>
    <row r="930" spans="29:55">
      <c r="AC930" s="10" t="str">
        <f t="shared" si="326"/>
        <v/>
      </c>
      <c r="AD930" s="10" t="str">
        <f t="shared" si="327"/>
        <v/>
      </c>
      <c r="AE930" s="10" t="str">
        <f t="shared" si="328"/>
        <v/>
      </c>
      <c r="AF930" s="10" t="str">
        <f t="shared" si="329"/>
        <v/>
      </c>
      <c r="AG930" s="10" t="str">
        <f t="shared" si="330"/>
        <v/>
      </c>
      <c r="AH930" s="10" t="str">
        <f t="shared" si="331"/>
        <v/>
      </c>
      <c r="AI930" s="10" t="str">
        <f t="shared" si="332"/>
        <v/>
      </c>
      <c r="AJ930" s="10" t="str">
        <f t="shared" si="333"/>
        <v/>
      </c>
      <c r="AK930" s="10" t="str">
        <f t="shared" si="334"/>
        <v/>
      </c>
      <c r="AN930" s="10" t="str">
        <f t="shared" si="335"/>
        <v/>
      </c>
      <c r="AO930" s="10" t="str">
        <f t="shared" si="336"/>
        <v/>
      </c>
      <c r="AP930" s="10" t="str">
        <f t="shared" si="337"/>
        <v/>
      </c>
      <c r="AT930" s="10" t="str">
        <f t="shared" si="338"/>
        <v/>
      </c>
      <c r="AU930" s="10" t="str">
        <f t="shared" si="339"/>
        <v/>
      </c>
      <c r="AV930" s="10" t="str">
        <f t="shared" si="340"/>
        <v/>
      </c>
      <c r="AW930" s="10" t="str">
        <f t="shared" si="341"/>
        <v/>
      </c>
      <c r="AX930" s="10" t="str">
        <f t="shared" si="342"/>
        <v/>
      </c>
      <c r="AY930" s="10" t="str">
        <f t="shared" si="323"/>
        <v/>
      </c>
      <c r="AZ930" s="10" t="str">
        <f t="shared" si="343"/>
        <v/>
      </c>
      <c r="BA930" s="10" t="str">
        <f t="shared" si="325"/>
        <v/>
      </c>
      <c r="BB930" s="10" t="str">
        <f>IFERROR(IF(AW930="","",VLOOKUP(AW930,SUSS!R:S,2,FALSE)),AY930*SUSS!$M$2)</f>
        <v/>
      </c>
      <c r="BC930" s="10" t="str">
        <f t="shared" si="324"/>
        <v/>
      </c>
    </row>
    <row r="931" spans="29:55">
      <c r="AC931" s="10" t="str">
        <f t="shared" si="326"/>
        <v/>
      </c>
      <c r="AD931" s="10" t="str">
        <f t="shared" si="327"/>
        <v/>
      </c>
      <c r="AE931" s="10" t="str">
        <f t="shared" si="328"/>
        <v/>
      </c>
      <c r="AF931" s="10" t="str">
        <f t="shared" si="329"/>
        <v/>
      </c>
      <c r="AG931" s="10" t="str">
        <f t="shared" si="330"/>
        <v/>
      </c>
      <c r="AH931" s="10" t="str">
        <f t="shared" si="331"/>
        <v/>
      </c>
      <c r="AI931" s="10" t="str">
        <f t="shared" si="332"/>
        <v/>
      </c>
      <c r="AJ931" s="10" t="str">
        <f t="shared" si="333"/>
        <v/>
      </c>
      <c r="AK931" s="10" t="str">
        <f t="shared" si="334"/>
        <v/>
      </c>
      <c r="AN931" s="10" t="str">
        <f t="shared" si="335"/>
        <v/>
      </c>
      <c r="AO931" s="10" t="str">
        <f t="shared" si="336"/>
        <v/>
      </c>
      <c r="AP931" s="10" t="str">
        <f t="shared" si="337"/>
        <v/>
      </c>
      <c r="AT931" s="10" t="str">
        <f t="shared" si="338"/>
        <v/>
      </c>
      <c r="AU931" s="10" t="str">
        <f t="shared" si="339"/>
        <v/>
      </c>
      <c r="AV931" s="10" t="str">
        <f t="shared" si="340"/>
        <v/>
      </c>
      <c r="AW931" s="10" t="str">
        <f t="shared" si="341"/>
        <v/>
      </c>
      <c r="AX931" s="10" t="str">
        <f t="shared" si="342"/>
        <v/>
      </c>
      <c r="AY931" s="10" t="str">
        <f t="shared" si="323"/>
        <v/>
      </c>
      <c r="AZ931" s="10" t="str">
        <f t="shared" si="343"/>
        <v/>
      </c>
      <c r="BA931" s="10" t="str">
        <f t="shared" si="325"/>
        <v/>
      </c>
      <c r="BB931" s="10" t="str">
        <f>IFERROR(IF(AW931="","",VLOOKUP(AW931,SUSS!R:S,2,FALSE)),AY931*SUSS!$M$2)</f>
        <v/>
      </c>
      <c r="BC931" s="10" t="str">
        <f t="shared" si="324"/>
        <v/>
      </c>
    </row>
    <row r="932" spans="29:55">
      <c r="AC932" s="10" t="str">
        <f t="shared" si="326"/>
        <v/>
      </c>
      <c r="AD932" s="10" t="str">
        <f t="shared" si="327"/>
        <v/>
      </c>
      <c r="AE932" s="10" t="str">
        <f t="shared" si="328"/>
        <v/>
      </c>
      <c r="AF932" s="10" t="str">
        <f t="shared" si="329"/>
        <v/>
      </c>
      <c r="AG932" s="10" t="str">
        <f t="shared" si="330"/>
        <v/>
      </c>
      <c r="AH932" s="10" t="str">
        <f t="shared" si="331"/>
        <v/>
      </c>
      <c r="AI932" s="10" t="str">
        <f t="shared" si="332"/>
        <v/>
      </c>
      <c r="AJ932" s="10" t="str">
        <f t="shared" si="333"/>
        <v/>
      </c>
      <c r="AK932" s="10" t="str">
        <f t="shared" si="334"/>
        <v/>
      </c>
      <c r="AN932" s="10" t="str">
        <f t="shared" si="335"/>
        <v/>
      </c>
      <c r="AO932" s="10" t="str">
        <f t="shared" si="336"/>
        <v/>
      </c>
      <c r="AP932" s="10" t="str">
        <f t="shared" si="337"/>
        <v/>
      </c>
      <c r="AT932" s="10" t="str">
        <f t="shared" si="338"/>
        <v/>
      </c>
      <c r="AU932" s="10" t="str">
        <f t="shared" si="339"/>
        <v/>
      </c>
      <c r="AV932" s="10" t="str">
        <f t="shared" si="340"/>
        <v/>
      </c>
      <c r="AW932" s="10" t="str">
        <f t="shared" si="341"/>
        <v/>
      </c>
      <c r="AX932" s="10" t="str">
        <f t="shared" si="342"/>
        <v/>
      </c>
      <c r="AY932" s="10" t="str">
        <f t="shared" si="323"/>
        <v/>
      </c>
      <c r="AZ932" s="10" t="str">
        <f t="shared" si="343"/>
        <v/>
      </c>
      <c r="BA932" s="10" t="str">
        <f t="shared" si="325"/>
        <v/>
      </c>
      <c r="BB932" s="10" t="str">
        <f>IFERROR(IF(AW932="","",VLOOKUP(AW932,SUSS!R:S,2,FALSE)),AY932*SUSS!$M$2)</f>
        <v/>
      </c>
      <c r="BC932" s="10" t="str">
        <f t="shared" si="324"/>
        <v/>
      </c>
    </row>
    <row r="933" spans="29:55">
      <c r="AC933" s="10" t="str">
        <f t="shared" si="326"/>
        <v/>
      </c>
      <c r="AD933" s="10" t="str">
        <f t="shared" si="327"/>
        <v/>
      </c>
      <c r="AE933" s="10" t="str">
        <f t="shared" si="328"/>
        <v/>
      </c>
      <c r="AF933" s="10" t="str">
        <f t="shared" si="329"/>
        <v/>
      </c>
      <c r="AG933" s="10" t="str">
        <f t="shared" si="330"/>
        <v/>
      </c>
      <c r="AH933" s="10" t="str">
        <f t="shared" si="331"/>
        <v/>
      </c>
      <c r="AI933" s="10" t="str">
        <f t="shared" si="332"/>
        <v/>
      </c>
      <c r="AJ933" s="10" t="str">
        <f t="shared" si="333"/>
        <v/>
      </c>
      <c r="AK933" s="10" t="str">
        <f t="shared" si="334"/>
        <v/>
      </c>
      <c r="AN933" s="10" t="str">
        <f t="shared" si="335"/>
        <v/>
      </c>
      <c r="AO933" s="10" t="str">
        <f t="shared" si="336"/>
        <v/>
      </c>
      <c r="AP933" s="10" t="str">
        <f t="shared" si="337"/>
        <v/>
      </c>
      <c r="AT933" s="10" t="str">
        <f t="shared" si="338"/>
        <v/>
      </c>
      <c r="AU933" s="10" t="str">
        <f t="shared" si="339"/>
        <v/>
      </c>
      <c r="AV933" s="10" t="str">
        <f t="shared" si="340"/>
        <v/>
      </c>
      <c r="AW933" s="10" t="str">
        <f t="shared" si="341"/>
        <v/>
      </c>
      <c r="AX933" s="10" t="str">
        <f t="shared" si="342"/>
        <v/>
      </c>
      <c r="AY933" s="10" t="str">
        <f t="shared" si="323"/>
        <v/>
      </c>
      <c r="AZ933" s="10" t="str">
        <f t="shared" si="343"/>
        <v/>
      </c>
      <c r="BA933" s="10" t="str">
        <f t="shared" si="325"/>
        <v/>
      </c>
      <c r="BB933" s="10" t="str">
        <f>IFERROR(IF(AW933="","",VLOOKUP(AW933,SUSS!R:S,2,FALSE)),AY933*SUSS!$M$2)</f>
        <v/>
      </c>
      <c r="BC933" s="10" t="str">
        <f t="shared" si="324"/>
        <v/>
      </c>
    </row>
    <row r="934" spans="29:55">
      <c r="AC934" s="10" t="str">
        <f t="shared" si="326"/>
        <v/>
      </c>
      <c r="AD934" s="10" t="str">
        <f t="shared" si="327"/>
        <v/>
      </c>
      <c r="AE934" s="10" t="str">
        <f t="shared" si="328"/>
        <v/>
      </c>
      <c r="AF934" s="10" t="str">
        <f t="shared" si="329"/>
        <v/>
      </c>
      <c r="AG934" s="10" t="str">
        <f t="shared" si="330"/>
        <v/>
      </c>
      <c r="AH934" s="10" t="str">
        <f t="shared" si="331"/>
        <v/>
      </c>
      <c r="AI934" s="10" t="str">
        <f t="shared" si="332"/>
        <v/>
      </c>
      <c r="AJ934" s="10" t="str">
        <f t="shared" si="333"/>
        <v/>
      </c>
      <c r="AK934" s="10" t="str">
        <f t="shared" si="334"/>
        <v/>
      </c>
      <c r="AN934" s="10" t="str">
        <f t="shared" si="335"/>
        <v/>
      </c>
      <c r="AO934" s="10" t="str">
        <f t="shared" si="336"/>
        <v/>
      </c>
      <c r="AP934" s="10" t="str">
        <f t="shared" si="337"/>
        <v/>
      </c>
      <c r="AT934" s="10" t="str">
        <f t="shared" si="338"/>
        <v/>
      </c>
      <c r="AU934" s="10" t="str">
        <f t="shared" si="339"/>
        <v/>
      </c>
      <c r="AV934" s="10" t="str">
        <f t="shared" si="340"/>
        <v/>
      </c>
      <c r="AW934" s="10" t="str">
        <f t="shared" si="341"/>
        <v/>
      </c>
      <c r="AX934" s="10" t="str">
        <f t="shared" si="342"/>
        <v/>
      </c>
      <c r="AY934" s="10" t="str">
        <f t="shared" si="323"/>
        <v/>
      </c>
      <c r="AZ934" s="10" t="str">
        <f t="shared" si="343"/>
        <v/>
      </c>
      <c r="BA934" s="10" t="str">
        <f t="shared" si="325"/>
        <v/>
      </c>
      <c r="BB934" s="10" t="str">
        <f>IFERROR(IF(AW934="","",VLOOKUP(AW934,SUSS!R:S,2,FALSE)),AY934*SUSS!$M$2)</f>
        <v/>
      </c>
      <c r="BC934" s="10" t="str">
        <f t="shared" si="324"/>
        <v/>
      </c>
    </row>
    <row r="935" spans="29:55">
      <c r="AC935" s="10" t="str">
        <f t="shared" si="326"/>
        <v/>
      </c>
      <c r="AD935" s="10" t="str">
        <f t="shared" si="327"/>
        <v/>
      </c>
      <c r="AE935" s="10" t="str">
        <f t="shared" si="328"/>
        <v/>
      </c>
      <c r="AF935" s="10" t="str">
        <f t="shared" si="329"/>
        <v/>
      </c>
      <c r="AG935" s="10" t="str">
        <f t="shared" si="330"/>
        <v/>
      </c>
      <c r="AH935" s="10" t="str">
        <f t="shared" si="331"/>
        <v/>
      </c>
      <c r="AI935" s="10" t="str">
        <f t="shared" si="332"/>
        <v/>
      </c>
      <c r="AJ935" s="10" t="str">
        <f t="shared" si="333"/>
        <v/>
      </c>
      <c r="AK935" s="10" t="str">
        <f t="shared" si="334"/>
        <v/>
      </c>
      <c r="AN935" s="10" t="str">
        <f t="shared" si="335"/>
        <v/>
      </c>
      <c r="AO935" s="10" t="str">
        <f t="shared" si="336"/>
        <v/>
      </c>
      <c r="AP935" s="10" t="str">
        <f t="shared" si="337"/>
        <v/>
      </c>
      <c r="AT935" s="10" t="str">
        <f t="shared" si="338"/>
        <v/>
      </c>
      <c r="AU935" s="10" t="str">
        <f t="shared" si="339"/>
        <v/>
      </c>
      <c r="AV935" s="10" t="str">
        <f t="shared" si="340"/>
        <v/>
      </c>
      <c r="AW935" s="10" t="str">
        <f t="shared" si="341"/>
        <v/>
      </c>
      <c r="AX935" s="10" t="str">
        <f t="shared" si="342"/>
        <v/>
      </c>
      <c r="AY935" s="10" t="str">
        <f t="shared" si="323"/>
        <v/>
      </c>
      <c r="AZ935" s="10" t="str">
        <f t="shared" si="343"/>
        <v/>
      </c>
      <c r="BA935" s="10" t="str">
        <f t="shared" si="325"/>
        <v/>
      </c>
      <c r="BB935" s="10" t="str">
        <f>IFERROR(IF(AW935="","",VLOOKUP(AW935,SUSS!R:S,2,FALSE)),AY935*SUSS!$M$2)</f>
        <v/>
      </c>
      <c r="BC935" s="10" t="str">
        <f t="shared" si="324"/>
        <v/>
      </c>
    </row>
    <row r="936" spans="29:55">
      <c r="AC936" s="10" t="str">
        <f t="shared" si="326"/>
        <v/>
      </c>
      <c r="AD936" s="10" t="str">
        <f t="shared" si="327"/>
        <v/>
      </c>
      <c r="AE936" s="10" t="str">
        <f t="shared" si="328"/>
        <v/>
      </c>
      <c r="AF936" s="10" t="str">
        <f t="shared" si="329"/>
        <v/>
      </c>
      <c r="AG936" s="10" t="str">
        <f t="shared" si="330"/>
        <v/>
      </c>
      <c r="AH936" s="10" t="str">
        <f t="shared" si="331"/>
        <v/>
      </c>
      <c r="AI936" s="10" t="str">
        <f t="shared" si="332"/>
        <v/>
      </c>
      <c r="AJ936" s="10" t="str">
        <f t="shared" si="333"/>
        <v/>
      </c>
      <c r="AK936" s="10" t="str">
        <f t="shared" si="334"/>
        <v/>
      </c>
      <c r="AN936" s="10" t="str">
        <f t="shared" si="335"/>
        <v/>
      </c>
      <c r="AO936" s="10" t="str">
        <f t="shared" si="336"/>
        <v/>
      </c>
      <c r="AP936" s="10" t="str">
        <f t="shared" si="337"/>
        <v/>
      </c>
      <c r="AT936" s="10" t="str">
        <f t="shared" si="338"/>
        <v/>
      </c>
      <c r="AU936" s="10" t="str">
        <f t="shared" si="339"/>
        <v/>
      </c>
      <c r="AV936" s="10" t="str">
        <f t="shared" si="340"/>
        <v/>
      </c>
      <c r="AW936" s="10" t="str">
        <f t="shared" si="341"/>
        <v/>
      </c>
      <c r="AX936" s="10" t="str">
        <f t="shared" si="342"/>
        <v/>
      </c>
      <c r="AY936" s="10" t="str">
        <f t="shared" si="323"/>
        <v/>
      </c>
      <c r="AZ936" s="10" t="str">
        <f t="shared" si="343"/>
        <v/>
      </c>
      <c r="BA936" s="10" t="str">
        <f t="shared" si="325"/>
        <v/>
      </c>
      <c r="BB936" s="10" t="str">
        <f>IFERROR(IF(AW936="","",VLOOKUP(AW936,SUSS!R:S,2,FALSE)),AY936*SUSS!$M$2)</f>
        <v/>
      </c>
      <c r="BC936" s="10" t="str">
        <f t="shared" si="324"/>
        <v/>
      </c>
    </row>
    <row r="937" spans="29:55">
      <c r="AC937" s="10" t="str">
        <f t="shared" si="326"/>
        <v/>
      </c>
      <c r="AD937" s="10" t="str">
        <f t="shared" si="327"/>
        <v/>
      </c>
      <c r="AE937" s="10" t="str">
        <f t="shared" si="328"/>
        <v/>
      </c>
      <c r="AF937" s="10" t="str">
        <f t="shared" si="329"/>
        <v/>
      </c>
      <c r="AG937" s="10" t="str">
        <f t="shared" si="330"/>
        <v/>
      </c>
      <c r="AH937" s="10" t="str">
        <f t="shared" si="331"/>
        <v/>
      </c>
      <c r="AI937" s="10" t="str">
        <f t="shared" si="332"/>
        <v/>
      </c>
      <c r="AJ937" s="10" t="str">
        <f t="shared" si="333"/>
        <v/>
      </c>
      <c r="AK937" s="10" t="str">
        <f t="shared" si="334"/>
        <v/>
      </c>
      <c r="AN937" s="10" t="str">
        <f t="shared" si="335"/>
        <v/>
      </c>
      <c r="AO937" s="10" t="str">
        <f t="shared" si="336"/>
        <v/>
      </c>
      <c r="AP937" s="10" t="str">
        <f t="shared" si="337"/>
        <v/>
      </c>
      <c r="AT937" s="10" t="str">
        <f t="shared" si="338"/>
        <v/>
      </c>
      <c r="AU937" s="10" t="str">
        <f t="shared" si="339"/>
        <v/>
      </c>
      <c r="AV937" s="10" t="str">
        <f t="shared" si="340"/>
        <v/>
      </c>
      <c r="AW937" s="10" t="str">
        <f t="shared" si="341"/>
        <v/>
      </c>
      <c r="AX937" s="10" t="str">
        <f t="shared" si="342"/>
        <v/>
      </c>
      <c r="AY937" s="10" t="str">
        <f t="shared" si="323"/>
        <v/>
      </c>
      <c r="AZ937" s="10" t="str">
        <f t="shared" si="343"/>
        <v/>
      </c>
      <c r="BA937" s="10" t="str">
        <f t="shared" si="325"/>
        <v/>
      </c>
      <c r="BB937" s="10" t="str">
        <f>IFERROR(IF(AW937="","",VLOOKUP(AW937,SUSS!R:S,2,FALSE)),AY937*SUSS!$M$2)</f>
        <v/>
      </c>
      <c r="BC937" s="10" t="str">
        <f t="shared" si="324"/>
        <v/>
      </c>
    </row>
    <row r="938" spans="29:55">
      <c r="AC938" s="10" t="str">
        <f t="shared" si="326"/>
        <v/>
      </c>
      <c r="AD938" s="10" t="str">
        <f t="shared" si="327"/>
        <v/>
      </c>
      <c r="AE938" s="10" t="str">
        <f t="shared" si="328"/>
        <v/>
      </c>
      <c r="AF938" s="10" t="str">
        <f t="shared" si="329"/>
        <v/>
      </c>
      <c r="AG938" s="10" t="str">
        <f t="shared" si="330"/>
        <v/>
      </c>
      <c r="AH938" s="10" t="str">
        <f t="shared" si="331"/>
        <v/>
      </c>
      <c r="AI938" s="10" t="str">
        <f t="shared" si="332"/>
        <v/>
      </c>
      <c r="AJ938" s="10" t="str">
        <f t="shared" si="333"/>
        <v/>
      </c>
      <c r="AK938" s="10" t="str">
        <f t="shared" si="334"/>
        <v/>
      </c>
      <c r="AN938" s="10" t="str">
        <f t="shared" si="335"/>
        <v/>
      </c>
      <c r="AO938" s="10" t="str">
        <f t="shared" si="336"/>
        <v/>
      </c>
      <c r="AP938" s="10" t="str">
        <f t="shared" si="337"/>
        <v/>
      </c>
      <c r="AT938" s="10" t="str">
        <f t="shared" si="338"/>
        <v/>
      </c>
      <c r="AU938" s="10" t="str">
        <f t="shared" si="339"/>
        <v/>
      </c>
      <c r="AV938" s="10" t="str">
        <f t="shared" si="340"/>
        <v/>
      </c>
      <c r="AW938" s="10" t="str">
        <f t="shared" si="341"/>
        <v/>
      </c>
      <c r="AX938" s="10" t="str">
        <f t="shared" si="342"/>
        <v/>
      </c>
      <c r="AY938" s="10" t="str">
        <f t="shared" si="323"/>
        <v/>
      </c>
      <c r="AZ938" s="10" t="str">
        <f t="shared" si="343"/>
        <v/>
      </c>
      <c r="BA938" s="10" t="str">
        <f t="shared" si="325"/>
        <v/>
      </c>
      <c r="BB938" s="10" t="str">
        <f>IFERROR(IF(AW938="","",VLOOKUP(AW938,SUSS!R:S,2,FALSE)),AY938*SUSS!$M$2)</f>
        <v/>
      </c>
      <c r="BC938" s="10" t="str">
        <f t="shared" si="324"/>
        <v/>
      </c>
    </row>
    <row r="939" spans="29:55">
      <c r="AC939" s="10" t="str">
        <f t="shared" si="326"/>
        <v/>
      </c>
      <c r="AD939" s="10" t="str">
        <f t="shared" si="327"/>
        <v/>
      </c>
      <c r="AE939" s="10" t="str">
        <f t="shared" si="328"/>
        <v/>
      </c>
      <c r="AF939" s="10" t="str">
        <f t="shared" si="329"/>
        <v/>
      </c>
      <c r="AG939" s="10" t="str">
        <f t="shared" si="330"/>
        <v/>
      </c>
      <c r="AH939" s="10" t="str">
        <f t="shared" si="331"/>
        <v/>
      </c>
      <c r="AI939" s="10" t="str">
        <f t="shared" si="332"/>
        <v/>
      </c>
      <c r="AJ939" s="10" t="str">
        <f t="shared" si="333"/>
        <v/>
      </c>
      <c r="AK939" s="10" t="str">
        <f t="shared" si="334"/>
        <v/>
      </c>
      <c r="AN939" s="10" t="str">
        <f t="shared" si="335"/>
        <v/>
      </c>
      <c r="AO939" s="10" t="str">
        <f t="shared" si="336"/>
        <v/>
      </c>
      <c r="AP939" s="10" t="str">
        <f t="shared" si="337"/>
        <v/>
      </c>
      <c r="AT939" s="10" t="str">
        <f t="shared" si="338"/>
        <v/>
      </c>
      <c r="AU939" s="10" t="str">
        <f t="shared" si="339"/>
        <v/>
      </c>
      <c r="AV939" s="10" t="str">
        <f t="shared" si="340"/>
        <v/>
      </c>
      <c r="AW939" s="10" t="str">
        <f t="shared" si="341"/>
        <v/>
      </c>
      <c r="AX939" s="10" t="str">
        <f t="shared" si="342"/>
        <v/>
      </c>
      <c r="AY939" s="10" t="str">
        <f t="shared" si="323"/>
        <v/>
      </c>
      <c r="AZ939" s="10" t="str">
        <f t="shared" si="343"/>
        <v/>
      </c>
      <c r="BA939" s="10" t="str">
        <f t="shared" si="325"/>
        <v/>
      </c>
      <c r="BB939" s="10" t="str">
        <f>IFERROR(IF(AW939="","",VLOOKUP(AW939,SUSS!R:S,2,FALSE)),AY939*SUSS!$M$2)</f>
        <v/>
      </c>
      <c r="BC939" s="10" t="str">
        <f t="shared" si="324"/>
        <v/>
      </c>
    </row>
    <row r="940" spans="29:55">
      <c r="AC940" s="10" t="str">
        <f t="shared" si="326"/>
        <v/>
      </c>
      <c r="AD940" s="10" t="str">
        <f t="shared" si="327"/>
        <v/>
      </c>
      <c r="AE940" s="10" t="str">
        <f t="shared" si="328"/>
        <v/>
      </c>
      <c r="AF940" s="10" t="str">
        <f t="shared" si="329"/>
        <v/>
      </c>
      <c r="AG940" s="10" t="str">
        <f t="shared" si="330"/>
        <v/>
      </c>
      <c r="AH940" s="10" t="str">
        <f t="shared" si="331"/>
        <v/>
      </c>
      <c r="AI940" s="10" t="str">
        <f t="shared" si="332"/>
        <v/>
      </c>
      <c r="AJ940" s="10" t="str">
        <f t="shared" si="333"/>
        <v/>
      </c>
      <c r="AK940" s="10" t="str">
        <f t="shared" si="334"/>
        <v/>
      </c>
      <c r="AN940" s="10" t="str">
        <f t="shared" si="335"/>
        <v/>
      </c>
      <c r="AO940" s="10" t="str">
        <f t="shared" si="336"/>
        <v/>
      </c>
      <c r="AP940" s="10" t="str">
        <f t="shared" si="337"/>
        <v/>
      </c>
      <c r="AT940" s="10" t="str">
        <f t="shared" si="338"/>
        <v/>
      </c>
      <c r="AU940" s="10" t="str">
        <f t="shared" si="339"/>
        <v/>
      </c>
      <c r="AV940" s="10" t="str">
        <f t="shared" si="340"/>
        <v/>
      </c>
      <c r="AW940" s="10" t="str">
        <f t="shared" si="341"/>
        <v/>
      </c>
      <c r="AX940" s="10" t="str">
        <f t="shared" si="342"/>
        <v/>
      </c>
      <c r="AY940" s="10" t="str">
        <f t="shared" si="323"/>
        <v/>
      </c>
      <c r="AZ940" s="10" t="str">
        <f t="shared" si="343"/>
        <v/>
      </c>
      <c r="BA940" s="10" t="str">
        <f t="shared" si="325"/>
        <v/>
      </c>
      <c r="BB940" s="10" t="str">
        <f>IFERROR(IF(AW940="","",VLOOKUP(AW940,SUSS!R:S,2,FALSE)),AY940*SUSS!$M$2)</f>
        <v/>
      </c>
      <c r="BC940" s="10" t="str">
        <f t="shared" si="324"/>
        <v/>
      </c>
    </row>
    <row r="941" spans="29:55">
      <c r="AC941" s="10" t="str">
        <f t="shared" si="326"/>
        <v/>
      </c>
      <c r="AD941" s="10" t="str">
        <f t="shared" si="327"/>
        <v/>
      </c>
      <c r="AE941" s="10" t="str">
        <f t="shared" si="328"/>
        <v/>
      </c>
      <c r="AF941" s="10" t="str">
        <f t="shared" si="329"/>
        <v/>
      </c>
      <c r="AG941" s="10" t="str">
        <f t="shared" si="330"/>
        <v/>
      </c>
      <c r="AH941" s="10" t="str">
        <f t="shared" si="331"/>
        <v/>
      </c>
      <c r="AI941" s="10" t="str">
        <f t="shared" si="332"/>
        <v/>
      </c>
      <c r="AJ941" s="10" t="str">
        <f t="shared" si="333"/>
        <v/>
      </c>
      <c r="AK941" s="10" t="str">
        <f t="shared" si="334"/>
        <v/>
      </c>
      <c r="AN941" s="10" t="str">
        <f t="shared" si="335"/>
        <v/>
      </c>
      <c r="AO941" s="10" t="str">
        <f t="shared" si="336"/>
        <v/>
      </c>
      <c r="AP941" s="10" t="str">
        <f t="shared" si="337"/>
        <v/>
      </c>
      <c r="AT941" s="10" t="str">
        <f t="shared" si="338"/>
        <v/>
      </c>
      <c r="AU941" s="10" t="str">
        <f t="shared" si="339"/>
        <v/>
      </c>
      <c r="AV941" s="10" t="str">
        <f t="shared" si="340"/>
        <v/>
      </c>
      <c r="AW941" s="10" t="str">
        <f t="shared" si="341"/>
        <v/>
      </c>
      <c r="AX941" s="10" t="str">
        <f t="shared" si="342"/>
        <v/>
      </c>
      <c r="AY941" s="10" t="str">
        <f t="shared" si="323"/>
        <v/>
      </c>
      <c r="AZ941" s="10" t="str">
        <f t="shared" si="343"/>
        <v/>
      </c>
      <c r="BA941" s="10" t="str">
        <f t="shared" si="325"/>
        <v/>
      </c>
      <c r="BB941" s="10" t="str">
        <f>IFERROR(IF(AW941="","",VLOOKUP(AW941,SUSS!R:S,2,FALSE)),AY941*SUSS!$M$2)</f>
        <v/>
      </c>
      <c r="BC941" s="10" t="str">
        <f t="shared" si="324"/>
        <v/>
      </c>
    </row>
    <row r="942" spans="29:55">
      <c r="AC942" s="10" t="str">
        <f t="shared" si="326"/>
        <v/>
      </c>
      <c r="AD942" s="10" t="str">
        <f t="shared" si="327"/>
        <v/>
      </c>
      <c r="AE942" s="10" t="str">
        <f t="shared" si="328"/>
        <v/>
      </c>
      <c r="AF942" s="10" t="str">
        <f t="shared" si="329"/>
        <v/>
      </c>
      <c r="AG942" s="10" t="str">
        <f t="shared" si="330"/>
        <v/>
      </c>
      <c r="AH942" s="10" t="str">
        <f t="shared" si="331"/>
        <v/>
      </c>
      <c r="AI942" s="10" t="str">
        <f t="shared" si="332"/>
        <v/>
      </c>
      <c r="AJ942" s="10" t="str">
        <f t="shared" si="333"/>
        <v/>
      </c>
      <c r="AK942" s="10" t="str">
        <f t="shared" si="334"/>
        <v/>
      </c>
      <c r="AN942" s="10" t="str">
        <f t="shared" si="335"/>
        <v/>
      </c>
      <c r="AO942" s="10" t="str">
        <f t="shared" si="336"/>
        <v/>
      </c>
      <c r="AP942" s="10" t="str">
        <f t="shared" si="337"/>
        <v/>
      </c>
      <c r="AT942" s="10" t="str">
        <f t="shared" si="338"/>
        <v/>
      </c>
      <c r="AU942" s="10" t="str">
        <f t="shared" si="339"/>
        <v/>
      </c>
      <c r="AV942" s="10" t="str">
        <f t="shared" si="340"/>
        <v/>
      </c>
      <c r="AW942" s="10" t="str">
        <f t="shared" si="341"/>
        <v/>
      </c>
      <c r="AX942" s="10" t="str">
        <f t="shared" si="342"/>
        <v/>
      </c>
      <c r="AY942" s="10" t="str">
        <f t="shared" si="323"/>
        <v/>
      </c>
      <c r="AZ942" s="10" t="str">
        <f t="shared" si="343"/>
        <v/>
      </c>
      <c r="BA942" s="10" t="str">
        <f t="shared" si="325"/>
        <v/>
      </c>
      <c r="BB942" s="10" t="str">
        <f>IFERROR(IF(AW942="","",VLOOKUP(AW942,SUSS!R:S,2,FALSE)),AY942*SUSS!$M$2)</f>
        <v/>
      </c>
      <c r="BC942" s="10" t="str">
        <f t="shared" si="324"/>
        <v/>
      </c>
    </row>
    <row r="943" spans="29:55">
      <c r="AC943" s="10" t="str">
        <f t="shared" si="326"/>
        <v/>
      </c>
      <c r="AD943" s="10" t="str">
        <f t="shared" si="327"/>
        <v/>
      </c>
      <c r="AE943" s="10" t="str">
        <f t="shared" si="328"/>
        <v/>
      </c>
      <c r="AF943" s="10" t="str">
        <f t="shared" si="329"/>
        <v/>
      </c>
      <c r="AG943" s="10" t="str">
        <f t="shared" si="330"/>
        <v/>
      </c>
      <c r="AH943" s="10" t="str">
        <f t="shared" si="331"/>
        <v/>
      </c>
      <c r="AI943" s="10" t="str">
        <f t="shared" si="332"/>
        <v/>
      </c>
      <c r="AJ943" s="10" t="str">
        <f t="shared" si="333"/>
        <v/>
      </c>
      <c r="AK943" s="10" t="str">
        <f t="shared" si="334"/>
        <v/>
      </c>
      <c r="AN943" s="10" t="str">
        <f t="shared" si="335"/>
        <v/>
      </c>
      <c r="AO943" s="10" t="str">
        <f t="shared" si="336"/>
        <v/>
      </c>
      <c r="AP943" s="10" t="str">
        <f t="shared" si="337"/>
        <v/>
      </c>
      <c r="AT943" s="10" t="str">
        <f t="shared" si="338"/>
        <v/>
      </c>
      <c r="AU943" s="10" t="str">
        <f t="shared" si="339"/>
        <v/>
      </c>
      <c r="AV943" s="10" t="str">
        <f t="shared" si="340"/>
        <v/>
      </c>
      <c r="AW943" s="10" t="str">
        <f t="shared" si="341"/>
        <v/>
      </c>
      <c r="AX943" s="10" t="str">
        <f t="shared" si="342"/>
        <v/>
      </c>
      <c r="AY943" s="10" t="str">
        <f t="shared" si="323"/>
        <v/>
      </c>
      <c r="AZ943" s="10" t="str">
        <f t="shared" si="343"/>
        <v/>
      </c>
      <c r="BA943" s="10" t="str">
        <f t="shared" si="325"/>
        <v/>
      </c>
      <c r="BB943" s="10" t="str">
        <f>IFERROR(IF(AW943="","",VLOOKUP(AW943,SUSS!R:S,2,FALSE)),AY943*SUSS!$M$2)</f>
        <v/>
      </c>
      <c r="BC943" s="10" t="str">
        <f t="shared" si="324"/>
        <v/>
      </c>
    </row>
    <row r="944" spans="29:55">
      <c r="AC944" s="10" t="str">
        <f t="shared" si="326"/>
        <v/>
      </c>
      <c r="AD944" s="10" t="str">
        <f t="shared" si="327"/>
        <v/>
      </c>
      <c r="AE944" s="10" t="str">
        <f t="shared" si="328"/>
        <v/>
      </c>
      <c r="AF944" s="10" t="str">
        <f t="shared" si="329"/>
        <v/>
      </c>
      <c r="AG944" s="10" t="str">
        <f t="shared" si="330"/>
        <v/>
      </c>
      <c r="AH944" s="10" t="str">
        <f t="shared" si="331"/>
        <v/>
      </c>
      <c r="AI944" s="10" t="str">
        <f t="shared" si="332"/>
        <v/>
      </c>
      <c r="AJ944" s="10" t="str">
        <f t="shared" si="333"/>
        <v/>
      </c>
      <c r="AK944" s="10" t="str">
        <f t="shared" si="334"/>
        <v/>
      </c>
      <c r="AN944" s="10" t="str">
        <f t="shared" si="335"/>
        <v/>
      </c>
      <c r="AO944" s="10" t="str">
        <f t="shared" si="336"/>
        <v/>
      </c>
      <c r="AP944" s="10" t="str">
        <f t="shared" si="337"/>
        <v/>
      </c>
      <c r="AT944" s="10" t="str">
        <f t="shared" si="338"/>
        <v/>
      </c>
      <c r="AU944" s="10" t="str">
        <f t="shared" si="339"/>
        <v/>
      </c>
      <c r="AV944" s="10" t="str">
        <f t="shared" si="340"/>
        <v/>
      </c>
      <c r="AW944" s="10" t="str">
        <f t="shared" si="341"/>
        <v/>
      </c>
      <c r="AX944" s="10" t="str">
        <f t="shared" si="342"/>
        <v/>
      </c>
      <c r="AY944" s="10" t="str">
        <f t="shared" si="323"/>
        <v/>
      </c>
      <c r="AZ944" s="10" t="str">
        <f t="shared" si="343"/>
        <v/>
      </c>
      <c r="BA944" s="10" t="str">
        <f t="shared" si="325"/>
        <v/>
      </c>
      <c r="BB944" s="10" t="str">
        <f>IFERROR(IF(AW944="","",VLOOKUP(AW944,SUSS!R:S,2,FALSE)),AY944*SUSS!$M$2)</f>
        <v/>
      </c>
      <c r="BC944" s="10" t="str">
        <f t="shared" si="324"/>
        <v/>
      </c>
    </row>
    <row r="945" spans="29:55">
      <c r="AC945" s="10" t="str">
        <f t="shared" si="326"/>
        <v/>
      </c>
      <c r="AD945" s="10" t="str">
        <f t="shared" si="327"/>
        <v/>
      </c>
      <c r="AE945" s="10" t="str">
        <f t="shared" si="328"/>
        <v/>
      </c>
      <c r="AF945" s="10" t="str">
        <f t="shared" si="329"/>
        <v/>
      </c>
      <c r="AG945" s="10" t="str">
        <f t="shared" si="330"/>
        <v/>
      </c>
      <c r="AH945" s="10" t="str">
        <f t="shared" si="331"/>
        <v/>
      </c>
      <c r="AI945" s="10" t="str">
        <f t="shared" si="332"/>
        <v/>
      </c>
      <c r="AJ945" s="10" t="str">
        <f t="shared" si="333"/>
        <v/>
      </c>
      <c r="AK945" s="10" t="str">
        <f t="shared" si="334"/>
        <v/>
      </c>
      <c r="AN945" s="10" t="str">
        <f t="shared" si="335"/>
        <v/>
      </c>
      <c r="AO945" s="10" t="str">
        <f t="shared" si="336"/>
        <v/>
      </c>
      <c r="AP945" s="10" t="str">
        <f t="shared" si="337"/>
        <v/>
      </c>
      <c r="AT945" s="10" t="str">
        <f t="shared" si="338"/>
        <v/>
      </c>
      <c r="AU945" s="10" t="str">
        <f t="shared" si="339"/>
        <v/>
      </c>
      <c r="AV945" s="10" t="str">
        <f t="shared" si="340"/>
        <v/>
      </c>
      <c r="AW945" s="10" t="str">
        <f t="shared" si="341"/>
        <v/>
      </c>
      <c r="AX945" s="10" t="str">
        <f t="shared" si="342"/>
        <v/>
      </c>
      <c r="AY945" s="10" t="str">
        <f t="shared" si="323"/>
        <v/>
      </c>
      <c r="AZ945" s="10" t="str">
        <f t="shared" si="343"/>
        <v/>
      </c>
      <c r="BA945" s="10" t="str">
        <f t="shared" si="325"/>
        <v/>
      </c>
      <c r="BB945" s="10" t="str">
        <f>IFERROR(IF(AW945="","",VLOOKUP(AW945,SUSS!R:S,2,FALSE)),AY945*SUSS!$M$2)</f>
        <v/>
      </c>
      <c r="BC945" s="10" t="str">
        <f t="shared" si="324"/>
        <v/>
      </c>
    </row>
    <row r="946" spans="29:55">
      <c r="AC946" s="10" t="str">
        <f t="shared" si="326"/>
        <v/>
      </c>
      <c r="AD946" s="10" t="str">
        <f t="shared" si="327"/>
        <v/>
      </c>
      <c r="AE946" s="10" t="str">
        <f t="shared" si="328"/>
        <v/>
      </c>
      <c r="AF946" s="10" t="str">
        <f t="shared" si="329"/>
        <v/>
      </c>
      <c r="AG946" s="10" t="str">
        <f t="shared" si="330"/>
        <v/>
      </c>
      <c r="AH946" s="10" t="str">
        <f t="shared" si="331"/>
        <v/>
      </c>
      <c r="AI946" s="10" t="str">
        <f t="shared" si="332"/>
        <v/>
      </c>
      <c r="AJ946" s="10" t="str">
        <f t="shared" si="333"/>
        <v/>
      </c>
      <c r="AK946" s="10" t="str">
        <f t="shared" si="334"/>
        <v/>
      </c>
      <c r="AN946" s="10" t="str">
        <f t="shared" si="335"/>
        <v/>
      </c>
      <c r="AO946" s="10" t="str">
        <f t="shared" si="336"/>
        <v/>
      </c>
      <c r="AP946" s="10" t="str">
        <f t="shared" si="337"/>
        <v/>
      </c>
      <c r="AT946" s="10" t="str">
        <f t="shared" si="338"/>
        <v/>
      </c>
      <c r="AU946" s="10" t="str">
        <f t="shared" si="339"/>
        <v/>
      </c>
      <c r="AV946" s="10" t="str">
        <f t="shared" si="340"/>
        <v/>
      </c>
      <c r="AW946" s="10" t="str">
        <f t="shared" si="341"/>
        <v/>
      </c>
      <c r="AX946" s="10" t="str">
        <f t="shared" si="342"/>
        <v/>
      </c>
      <c r="AY946" s="10" t="str">
        <f t="shared" si="323"/>
        <v/>
      </c>
      <c r="AZ946" s="10" t="str">
        <f t="shared" si="343"/>
        <v/>
      </c>
      <c r="BA946" s="10" t="str">
        <f t="shared" si="325"/>
        <v/>
      </c>
      <c r="BB946" s="10" t="str">
        <f>IFERROR(IF(AW946="","",VLOOKUP(AW946,SUSS!R:S,2,FALSE)),AY946*SUSS!$M$2)</f>
        <v/>
      </c>
      <c r="BC946" s="10" t="str">
        <f t="shared" si="324"/>
        <v/>
      </c>
    </row>
    <row r="947" spans="29:55">
      <c r="AC947" s="10" t="str">
        <f t="shared" si="326"/>
        <v/>
      </c>
      <c r="AD947" s="10" t="str">
        <f t="shared" si="327"/>
        <v/>
      </c>
      <c r="AE947" s="10" t="str">
        <f t="shared" si="328"/>
        <v/>
      </c>
      <c r="AF947" s="10" t="str">
        <f t="shared" si="329"/>
        <v/>
      </c>
      <c r="AG947" s="10" t="str">
        <f t="shared" si="330"/>
        <v/>
      </c>
      <c r="AH947" s="10" t="str">
        <f t="shared" si="331"/>
        <v/>
      </c>
      <c r="AI947" s="10" t="str">
        <f t="shared" si="332"/>
        <v/>
      </c>
      <c r="AJ947" s="10" t="str">
        <f t="shared" si="333"/>
        <v/>
      </c>
      <c r="AK947" s="10" t="str">
        <f t="shared" si="334"/>
        <v/>
      </c>
      <c r="AN947" s="10" t="str">
        <f t="shared" si="335"/>
        <v/>
      </c>
      <c r="AO947" s="10" t="str">
        <f t="shared" si="336"/>
        <v/>
      </c>
      <c r="AP947" s="10" t="str">
        <f t="shared" si="337"/>
        <v/>
      </c>
      <c r="AT947" s="10" t="str">
        <f t="shared" si="338"/>
        <v/>
      </c>
      <c r="AU947" s="10" t="str">
        <f t="shared" si="339"/>
        <v/>
      </c>
      <c r="AV947" s="10" t="str">
        <f t="shared" si="340"/>
        <v/>
      </c>
      <c r="AW947" s="10" t="str">
        <f t="shared" si="341"/>
        <v/>
      </c>
      <c r="AX947" s="10" t="str">
        <f t="shared" si="342"/>
        <v/>
      </c>
      <c r="AY947" s="10" t="str">
        <f t="shared" si="323"/>
        <v/>
      </c>
      <c r="AZ947" s="10" t="str">
        <f t="shared" si="343"/>
        <v/>
      </c>
      <c r="BA947" s="10" t="str">
        <f t="shared" si="325"/>
        <v/>
      </c>
      <c r="BB947" s="10" t="str">
        <f>IFERROR(IF(AW947="","",VLOOKUP(AW947,SUSS!R:S,2,FALSE)),AY947*SUSS!$M$2)</f>
        <v/>
      </c>
      <c r="BC947" s="10" t="str">
        <f t="shared" si="324"/>
        <v/>
      </c>
    </row>
    <row r="948" spans="29:55">
      <c r="AC948" s="10" t="str">
        <f t="shared" si="326"/>
        <v/>
      </c>
      <c r="AD948" s="10" t="str">
        <f t="shared" si="327"/>
        <v/>
      </c>
      <c r="AE948" s="10" t="str">
        <f t="shared" si="328"/>
        <v/>
      </c>
      <c r="AF948" s="10" t="str">
        <f t="shared" si="329"/>
        <v/>
      </c>
      <c r="AG948" s="10" t="str">
        <f t="shared" si="330"/>
        <v/>
      </c>
      <c r="AH948" s="10" t="str">
        <f t="shared" si="331"/>
        <v/>
      </c>
      <c r="AI948" s="10" t="str">
        <f t="shared" si="332"/>
        <v/>
      </c>
      <c r="AJ948" s="10" t="str">
        <f t="shared" si="333"/>
        <v/>
      </c>
      <c r="AK948" s="10" t="str">
        <f t="shared" si="334"/>
        <v/>
      </c>
      <c r="AN948" s="10" t="str">
        <f t="shared" si="335"/>
        <v/>
      </c>
      <c r="AO948" s="10" t="str">
        <f t="shared" si="336"/>
        <v/>
      </c>
      <c r="AP948" s="10" t="str">
        <f t="shared" si="337"/>
        <v/>
      </c>
      <c r="AT948" s="10" t="str">
        <f t="shared" si="338"/>
        <v/>
      </c>
      <c r="AU948" s="10" t="str">
        <f t="shared" si="339"/>
        <v/>
      </c>
      <c r="AV948" s="10" t="str">
        <f t="shared" si="340"/>
        <v/>
      </c>
      <c r="AW948" s="10" t="str">
        <f t="shared" si="341"/>
        <v/>
      </c>
      <c r="AX948" s="10" t="str">
        <f t="shared" si="342"/>
        <v/>
      </c>
      <c r="AY948" s="10" t="str">
        <f t="shared" si="323"/>
        <v/>
      </c>
      <c r="AZ948" s="10" t="str">
        <f t="shared" si="343"/>
        <v/>
      </c>
      <c r="BA948" s="10" t="str">
        <f t="shared" si="325"/>
        <v/>
      </c>
      <c r="BB948" s="10" t="str">
        <f>IFERROR(IF(AW948="","",VLOOKUP(AW948,SUSS!R:S,2,FALSE)),AY948*SUSS!$M$2)</f>
        <v/>
      </c>
      <c r="BC948" s="10" t="str">
        <f t="shared" si="324"/>
        <v/>
      </c>
    </row>
    <row r="949" spans="29:55">
      <c r="AC949" s="10" t="str">
        <f t="shared" si="326"/>
        <v/>
      </c>
      <c r="AD949" s="10" t="str">
        <f t="shared" si="327"/>
        <v/>
      </c>
      <c r="AE949" s="10" t="str">
        <f t="shared" si="328"/>
        <v/>
      </c>
      <c r="AF949" s="10" t="str">
        <f t="shared" si="329"/>
        <v/>
      </c>
      <c r="AG949" s="10" t="str">
        <f t="shared" si="330"/>
        <v/>
      </c>
      <c r="AH949" s="10" t="str">
        <f t="shared" si="331"/>
        <v/>
      </c>
      <c r="AI949" s="10" t="str">
        <f t="shared" si="332"/>
        <v/>
      </c>
      <c r="AJ949" s="10" t="str">
        <f t="shared" si="333"/>
        <v/>
      </c>
      <c r="AK949" s="10" t="str">
        <f t="shared" si="334"/>
        <v/>
      </c>
      <c r="AN949" s="10" t="str">
        <f t="shared" si="335"/>
        <v/>
      </c>
      <c r="AO949" s="10" t="str">
        <f t="shared" si="336"/>
        <v/>
      </c>
      <c r="AP949" s="10" t="str">
        <f t="shared" si="337"/>
        <v/>
      </c>
      <c r="AT949" s="10" t="str">
        <f t="shared" si="338"/>
        <v/>
      </c>
      <c r="AU949" s="10" t="str">
        <f t="shared" si="339"/>
        <v/>
      </c>
      <c r="AV949" s="10" t="str">
        <f t="shared" si="340"/>
        <v/>
      </c>
      <c r="AW949" s="10" t="str">
        <f t="shared" si="341"/>
        <v/>
      </c>
      <c r="AX949" s="10" t="str">
        <f t="shared" si="342"/>
        <v/>
      </c>
      <c r="AY949" s="10" t="str">
        <f t="shared" si="323"/>
        <v/>
      </c>
      <c r="AZ949" s="10" t="str">
        <f t="shared" si="343"/>
        <v/>
      </c>
      <c r="BA949" s="10" t="str">
        <f t="shared" si="325"/>
        <v/>
      </c>
      <c r="BB949" s="10" t="str">
        <f>IFERROR(IF(AW949="","",VLOOKUP(AW949,SUSS!R:S,2,FALSE)),AY949*SUSS!$M$2)</f>
        <v/>
      </c>
      <c r="BC949" s="10" t="str">
        <f t="shared" si="324"/>
        <v/>
      </c>
    </row>
    <row r="950" spans="29:55">
      <c r="AC950" s="10" t="str">
        <f t="shared" si="326"/>
        <v/>
      </c>
      <c r="AD950" s="10" t="str">
        <f t="shared" si="327"/>
        <v/>
      </c>
      <c r="AE950" s="10" t="str">
        <f t="shared" si="328"/>
        <v/>
      </c>
      <c r="AF950" s="10" t="str">
        <f t="shared" si="329"/>
        <v/>
      </c>
      <c r="AG950" s="10" t="str">
        <f t="shared" si="330"/>
        <v/>
      </c>
      <c r="AH950" s="10" t="str">
        <f t="shared" si="331"/>
        <v/>
      </c>
      <c r="AI950" s="10" t="str">
        <f t="shared" si="332"/>
        <v/>
      </c>
      <c r="AJ950" s="10" t="str">
        <f t="shared" si="333"/>
        <v/>
      </c>
      <c r="AK950" s="10" t="str">
        <f t="shared" si="334"/>
        <v/>
      </c>
      <c r="AN950" s="10" t="str">
        <f t="shared" si="335"/>
        <v/>
      </c>
      <c r="AO950" s="10" t="str">
        <f t="shared" si="336"/>
        <v/>
      </c>
      <c r="AP950" s="10" t="str">
        <f t="shared" si="337"/>
        <v/>
      </c>
      <c r="AT950" s="10" t="str">
        <f t="shared" si="338"/>
        <v/>
      </c>
      <c r="AU950" s="10" t="str">
        <f t="shared" si="339"/>
        <v/>
      </c>
      <c r="AV950" s="10" t="str">
        <f t="shared" si="340"/>
        <v/>
      </c>
      <c r="AW950" s="10" t="str">
        <f t="shared" si="341"/>
        <v/>
      </c>
      <c r="AX950" s="10" t="str">
        <f t="shared" si="342"/>
        <v/>
      </c>
      <c r="AY950" s="10" t="str">
        <f t="shared" si="323"/>
        <v/>
      </c>
      <c r="AZ950" s="10" t="str">
        <f t="shared" si="343"/>
        <v/>
      </c>
      <c r="BA950" s="10" t="str">
        <f t="shared" si="325"/>
        <v/>
      </c>
      <c r="BB950" s="10" t="str">
        <f>IFERROR(IF(AW950="","",VLOOKUP(AW950,SUSS!R:S,2,FALSE)),AY950*SUSS!$M$2)</f>
        <v/>
      </c>
      <c r="BC950" s="10" t="str">
        <f t="shared" si="324"/>
        <v/>
      </c>
    </row>
    <row r="951" spans="29:55">
      <c r="AC951" s="10" t="str">
        <f t="shared" si="326"/>
        <v/>
      </c>
      <c r="AD951" s="10" t="str">
        <f t="shared" si="327"/>
        <v/>
      </c>
      <c r="AE951" s="10" t="str">
        <f t="shared" si="328"/>
        <v/>
      </c>
      <c r="AF951" s="10" t="str">
        <f t="shared" si="329"/>
        <v/>
      </c>
      <c r="AG951" s="10" t="str">
        <f t="shared" si="330"/>
        <v/>
      </c>
      <c r="AH951" s="10" t="str">
        <f t="shared" si="331"/>
        <v/>
      </c>
      <c r="AI951" s="10" t="str">
        <f t="shared" si="332"/>
        <v/>
      </c>
      <c r="AJ951" s="10" t="str">
        <f t="shared" si="333"/>
        <v/>
      </c>
      <c r="AK951" s="10" t="str">
        <f t="shared" si="334"/>
        <v/>
      </c>
      <c r="AN951" s="10" t="str">
        <f t="shared" si="335"/>
        <v/>
      </c>
      <c r="AO951" s="10" t="str">
        <f t="shared" si="336"/>
        <v/>
      </c>
      <c r="AP951" s="10" t="str">
        <f t="shared" si="337"/>
        <v/>
      </c>
      <c r="AT951" s="10" t="str">
        <f t="shared" si="338"/>
        <v/>
      </c>
      <c r="AU951" s="10" t="str">
        <f t="shared" si="339"/>
        <v/>
      </c>
      <c r="AV951" s="10" t="str">
        <f t="shared" si="340"/>
        <v/>
      </c>
      <c r="AW951" s="10" t="str">
        <f t="shared" si="341"/>
        <v/>
      </c>
      <c r="AX951" s="10" t="str">
        <f t="shared" si="342"/>
        <v/>
      </c>
      <c r="AY951" s="10" t="str">
        <f t="shared" si="323"/>
        <v/>
      </c>
      <c r="AZ951" s="10" t="str">
        <f t="shared" si="343"/>
        <v/>
      </c>
      <c r="BA951" s="10" t="str">
        <f t="shared" si="325"/>
        <v/>
      </c>
      <c r="BB951" s="10" t="str">
        <f>IFERROR(IF(AW951="","",VLOOKUP(AW951,SUSS!R:S,2,FALSE)),AY951*SUSS!$M$2)</f>
        <v/>
      </c>
      <c r="BC951" s="10" t="str">
        <f t="shared" si="324"/>
        <v/>
      </c>
    </row>
    <row r="952" spans="29:55">
      <c r="AC952" s="10" t="str">
        <f t="shared" si="326"/>
        <v/>
      </c>
      <c r="AD952" s="10" t="str">
        <f t="shared" si="327"/>
        <v/>
      </c>
      <c r="AE952" s="10" t="str">
        <f t="shared" si="328"/>
        <v/>
      </c>
      <c r="AF952" s="10" t="str">
        <f t="shared" si="329"/>
        <v/>
      </c>
      <c r="AG952" s="10" t="str">
        <f t="shared" si="330"/>
        <v/>
      </c>
      <c r="AH952" s="10" t="str">
        <f t="shared" si="331"/>
        <v/>
      </c>
      <c r="AI952" s="10" t="str">
        <f t="shared" si="332"/>
        <v/>
      </c>
      <c r="AJ952" s="10" t="str">
        <f t="shared" si="333"/>
        <v/>
      </c>
      <c r="AK952" s="10" t="str">
        <f t="shared" si="334"/>
        <v/>
      </c>
      <c r="AN952" s="10" t="str">
        <f t="shared" si="335"/>
        <v/>
      </c>
      <c r="AO952" s="10" t="str">
        <f t="shared" si="336"/>
        <v/>
      </c>
      <c r="AP952" s="10" t="str">
        <f t="shared" si="337"/>
        <v/>
      </c>
      <c r="AT952" s="10" t="str">
        <f t="shared" si="338"/>
        <v/>
      </c>
      <c r="AU952" s="10" t="str">
        <f t="shared" si="339"/>
        <v/>
      </c>
      <c r="AV952" s="10" t="str">
        <f t="shared" si="340"/>
        <v/>
      </c>
      <c r="AW952" s="10" t="str">
        <f t="shared" si="341"/>
        <v/>
      </c>
      <c r="AX952" s="10" t="str">
        <f t="shared" si="342"/>
        <v/>
      </c>
      <c r="AY952" s="10" t="str">
        <f t="shared" si="323"/>
        <v/>
      </c>
      <c r="AZ952" s="10" t="str">
        <f t="shared" si="343"/>
        <v/>
      </c>
      <c r="BA952" s="10" t="str">
        <f t="shared" si="325"/>
        <v/>
      </c>
      <c r="BB952" s="10" t="str">
        <f>IFERROR(IF(AW952="","",VLOOKUP(AW952,SUSS!R:S,2,FALSE)),AY952*SUSS!$M$2)</f>
        <v/>
      </c>
      <c r="BC952" s="10" t="str">
        <f t="shared" si="324"/>
        <v/>
      </c>
    </row>
    <row r="953" spans="29:55">
      <c r="AC953" s="10" t="str">
        <f t="shared" si="326"/>
        <v/>
      </c>
      <c r="AD953" s="10" t="str">
        <f t="shared" si="327"/>
        <v/>
      </c>
      <c r="AE953" s="10" t="str">
        <f t="shared" si="328"/>
        <v/>
      </c>
      <c r="AF953" s="10" t="str">
        <f t="shared" si="329"/>
        <v/>
      </c>
      <c r="AG953" s="10" t="str">
        <f t="shared" si="330"/>
        <v/>
      </c>
      <c r="AH953" s="10" t="str">
        <f t="shared" si="331"/>
        <v/>
      </c>
      <c r="AI953" s="10" t="str">
        <f t="shared" si="332"/>
        <v/>
      </c>
      <c r="AJ953" s="10" t="str">
        <f t="shared" si="333"/>
        <v/>
      </c>
      <c r="AK953" s="10" t="str">
        <f t="shared" si="334"/>
        <v/>
      </c>
      <c r="AN953" s="10" t="str">
        <f t="shared" si="335"/>
        <v/>
      </c>
      <c r="AO953" s="10" t="str">
        <f t="shared" si="336"/>
        <v/>
      </c>
      <c r="AP953" s="10" t="str">
        <f t="shared" si="337"/>
        <v/>
      </c>
      <c r="AT953" s="10" t="str">
        <f t="shared" si="338"/>
        <v/>
      </c>
      <c r="AU953" s="10" t="str">
        <f t="shared" si="339"/>
        <v/>
      </c>
      <c r="AV953" s="10" t="str">
        <f t="shared" si="340"/>
        <v/>
      </c>
      <c r="AW953" s="10" t="str">
        <f t="shared" si="341"/>
        <v/>
      </c>
      <c r="AX953" s="10" t="str">
        <f t="shared" si="342"/>
        <v/>
      </c>
      <c r="AY953" s="10" t="str">
        <f t="shared" si="323"/>
        <v/>
      </c>
      <c r="AZ953" s="10" t="str">
        <f t="shared" si="343"/>
        <v/>
      </c>
      <c r="BA953" s="10" t="str">
        <f t="shared" si="325"/>
        <v/>
      </c>
      <c r="BB953" s="10" t="str">
        <f>IFERROR(IF(AW953="","",VLOOKUP(AW953,SUSS!R:S,2,FALSE)),AY953*SUSS!$M$2)</f>
        <v/>
      </c>
      <c r="BC953" s="10" t="str">
        <f t="shared" si="324"/>
        <v/>
      </c>
    </row>
    <row r="954" spans="29:55">
      <c r="AC954" s="10" t="str">
        <f t="shared" si="326"/>
        <v/>
      </c>
      <c r="AD954" s="10" t="str">
        <f t="shared" si="327"/>
        <v/>
      </c>
      <c r="AE954" s="10" t="str">
        <f t="shared" si="328"/>
        <v/>
      </c>
      <c r="AF954" s="10" t="str">
        <f t="shared" si="329"/>
        <v/>
      </c>
      <c r="AG954" s="10" t="str">
        <f t="shared" si="330"/>
        <v/>
      </c>
      <c r="AH954" s="10" t="str">
        <f t="shared" si="331"/>
        <v/>
      </c>
      <c r="AI954" s="10" t="str">
        <f t="shared" si="332"/>
        <v/>
      </c>
      <c r="AJ954" s="10" t="str">
        <f t="shared" si="333"/>
        <v/>
      </c>
      <c r="AK954" s="10" t="str">
        <f t="shared" si="334"/>
        <v/>
      </c>
      <c r="AN954" s="10" t="str">
        <f t="shared" si="335"/>
        <v/>
      </c>
      <c r="AO954" s="10" t="str">
        <f t="shared" si="336"/>
        <v/>
      </c>
      <c r="AP954" s="10" t="str">
        <f t="shared" si="337"/>
        <v/>
      </c>
      <c r="AT954" s="10" t="str">
        <f t="shared" si="338"/>
        <v/>
      </c>
      <c r="AU954" s="10" t="str">
        <f t="shared" si="339"/>
        <v/>
      </c>
      <c r="AV954" s="10" t="str">
        <f t="shared" si="340"/>
        <v/>
      </c>
      <c r="AW954" s="10" t="str">
        <f t="shared" si="341"/>
        <v/>
      </c>
      <c r="AX954" s="10" t="str">
        <f t="shared" si="342"/>
        <v/>
      </c>
      <c r="AY954" s="10" t="str">
        <f t="shared" si="323"/>
        <v/>
      </c>
      <c r="AZ954" s="10" t="str">
        <f t="shared" si="343"/>
        <v/>
      </c>
      <c r="BA954" s="10" t="str">
        <f t="shared" si="325"/>
        <v/>
      </c>
      <c r="BB954" s="10" t="str">
        <f>IFERROR(IF(AW954="","",VLOOKUP(AW954,SUSS!R:S,2,FALSE)),AY954*SUSS!$M$2)</f>
        <v/>
      </c>
      <c r="BC954" s="10" t="str">
        <f t="shared" si="324"/>
        <v/>
      </c>
    </row>
    <row r="955" spans="29:55">
      <c r="AC955" s="10" t="str">
        <f t="shared" si="326"/>
        <v/>
      </c>
      <c r="AD955" s="10" t="str">
        <f t="shared" si="327"/>
        <v/>
      </c>
      <c r="AE955" s="10" t="str">
        <f t="shared" si="328"/>
        <v/>
      </c>
      <c r="AF955" s="10" t="str">
        <f t="shared" si="329"/>
        <v/>
      </c>
      <c r="AG955" s="10" t="str">
        <f t="shared" si="330"/>
        <v/>
      </c>
      <c r="AH955" s="10" t="str">
        <f t="shared" si="331"/>
        <v/>
      </c>
      <c r="AI955" s="10" t="str">
        <f t="shared" si="332"/>
        <v/>
      </c>
      <c r="AJ955" s="10" t="str">
        <f t="shared" si="333"/>
        <v/>
      </c>
      <c r="AK955" s="10" t="str">
        <f t="shared" si="334"/>
        <v/>
      </c>
      <c r="AN955" s="10" t="str">
        <f t="shared" si="335"/>
        <v/>
      </c>
      <c r="AO955" s="10" t="str">
        <f t="shared" si="336"/>
        <v/>
      </c>
      <c r="AP955" s="10" t="str">
        <f t="shared" si="337"/>
        <v/>
      </c>
      <c r="AT955" s="10" t="str">
        <f t="shared" si="338"/>
        <v/>
      </c>
      <c r="AU955" s="10" t="str">
        <f t="shared" si="339"/>
        <v/>
      </c>
      <c r="AV955" s="10" t="str">
        <f t="shared" si="340"/>
        <v/>
      </c>
      <c r="AW955" s="10" t="str">
        <f t="shared" si="341"/>
        <v/>
      </c>
      <c r="AX955" s="10" t="str">
        <f t="shared" si="342"/>
        <v/>
      </c>
      <c r="AY955" s="10" t="str">
        <f t="shared" si="323"/>
        <v/>
      </c>
      <c r="AZ955" s="10" t="str">
        <f t="shared" si="343"/>
        <v/>
      </c>
      <c r="BA955" s="10" t="str">
        <f t="shared" si="325"/>
        <v/>
      </c>
      <c r="BB955" s="10" t="str">
        <f>IFERROR(IF(AW955="","",VLOOKUP(AW955,SUSS!R:S,2,FALSE)),AY955*SUSS!$M$2)</f>
        <v/>
      </c>
      <c r="BC955" s="10" t="str">
        <f t="shared" si="324"/>
        <v/>
      </c>
    </row>
    <row r="956" spans="29:55">
      <c r="AC956" s="10" t="str">
        <f t="shared" si="326"/>
        <v/>
      </c>
      <c r="AD956" s="10" t="str">
        <f t="shared" si="327"/>
        <v/>
      </c>
      <c r="AE956" s="10" t="str">
        <f t="shared" si="328"/>
        <v/>
      </c>
      <c r="AF956" s="10" t="str">
        <f t="shared" si="329"/>
        <v/>
      </c>
      <c r="AG956" s="10" t="str">
        <f t="shared" si="330"/>
        <v/>
      </c>
      <c r="AH956" s="10" t="str">
        <f t="shared" si="331"/>
        <v/>
      </c>
      <c r="AI956" s="10" t="str">
        <f t="shared" si="332"/>
        <v/>
      </c>
      <c r="AJ956" s="10" t="str">
        <f t="shared" si="333"/>
        <v/>
      </c>
      <c r="AK956" s="10" t="str">
        <f t="shared" si="334"/>
        <v/>
      </c>
      <c r="AN956" s="10" t="str">
        <f t="shared" si="335"/>
        <v/>
      </c>
      <c r="AO956" s="10" t="str">
        <f t="shared" si="336"/>
        <v/>
      </c>
      <c r="AP956" s="10" t="str">
        <f t="shared" si="337"/>
        <v/>
      </c>
      <c r="AT956" s="10" t="str">
        <f t="shared" si="338"/>
        <v/>
      </c>
      <c r="AU956" s="10" t="str">
        <f t="shared" si="339"/>
        <v/>
      </c>
      <c r="AV956" s="10" t="str">
        <f t="shared" si="340"/>
        <v/>
      </c>
      <c r="AW956" s="10" t="str">
        <f t="shared" si="341"/>
        <v/>
      </c>
      <c r="AX956" s="10" t="str">
        <f t="shared" si="342"/>
        <v/>
      </c>
      <c r="AY956" s="10" t="str">
        <f t="shared" si="323"/>
        <v/>
      </c>
      <c r="AZ956" s="10" t="str">
        <f t="shared" si="343"/>
        <v/>
      </c>
      <c r="BA956" s="10" t="str">
        <f t="shared" si="325"/>
        <v/>
      </c>
      <c r="BB956" s="10" t="str">
        <f>IFERROR(IF(AW956="","",VLOOKUP(AW956,SUSS!R:S,2,FALSE)),AY956*SUSS!$M$2)</f>
        <v/>
      </c>
      <c r="BC956" s="10" t="str">
        <f t="shared" si="324"/>
        <v/>
      </c>
    </row>
    <row r="957" spans="29:55">
      <c r="AC957" s="10" t="str">
        <f t="shared" si="326"/>
        <v/>
      </c>
      <c r="AD957" s="10" t="str">
        <f t="shared" si="327"/>
        <v/>
      </c>
      <c r="AE957" s="10" t="str">
        <f t="shared" si="328"/>
        <v/>
      </c>
      <c r="AF957" s="10" t="str">
        <f t="shared" si="329"/>
        <v/>
      </c>
      <c r="AG957" s="10" t="str">
        <f t="shared" si="330"/>
        <v/>
      </c>
      <c r="AH957" s="10" t="str">
        <f t="shared" si="331"/>
        <v/>
      </c>
      <c r="AI957" s="10" t="str">
        <f t="shared" si="332"/>
        <v/>
      </c>
      <c r="AJ957" s="10" t="str">
        <f t="shared" si="333"/>
        <v/>
      </c>
      <c r="AK957" s="10" t="str">
        <f t="shared" si="334"/>
        <v/>
      </c>
      <c r="AN957" s="10" t="str">
        <f t="shared" si="335"/>
        <v/>
      </c>
      <c r="AO957" s="10" t="str">
        <f t="shared" si="336"/>
        <v/>
      </c>
      <c r="AP957" s="10" t="str">
        <f t="shared" si="337"/>
        <v/>
      </c>
      <c r="AT957" s="10" t="str">
        <f t="shared" si="338"/>
        <v/>
      </c>
      <c r="AU957" s="10" t="str">
        <f t="shared" si="339"/>
        <v/>
      </c>
      <c r="AV957" s="10" t="str">
        <f t="shared" si="340"/>
        <v/>
      </c>
      <c r="AW957" s="10" t="str">
        <f t="shared" si="341"/>
        <v/>
      </c>
      <c r="AX957" s="10" t="str">
        <f t="shared" si="342"/>
        <v/>
      </c>
      <c r="AY957" s="10" t="str">
        <f t="shared" si="323"/>
        <v/>
      </c>
      <c r="AZ957" s="10" t="str">
        <f t="shared" si="343"/>
        <v/>
      </c>
      <c r="BA957" s="10" t="str">
        <f t="shared" si="325"/>
        <v/>
      </c>
      <c r="BB957" s="10" t="str">
        <f>IFERROR(IF(AW957="","",VLOOKUP(AW957,SUSS!R:S,2,FALSE)),AY957*SUSS!$M$2)</f>
        <v/>
      </c>
      <c r="BC957" s="10" t="str">
        <f t="shared" si="324"/>
        <v/>
      </c>
    </row>
    <row r="958" spans="29:55">
      <c r="AC958" s="10" t="str">
        <f t="shared" si="326"/>
        <v/>
      </c>
      <c r="AD958" s="10" t="str">
        <f t="shared" si="327"/>
        <v/>
      </c>
      <c r="AE958" s="10" t="str">
        <f t="shared" si="328"/>
        <v/>
      </c>
      <c r="AF958" s="10" t="str">
        <f t="shared" si="329"/>
        <v/>
      </c>
      <c r="AG958" s="10" t="str">
        <f t="shared" si="330"/>
        <v/>
      </c>
      <c r="AH958" s="10" t="str">
        <f t="shared" si="331"/>
        <v/>
      </c>
      <c r="AI958" s="10" t="str">
        <f t="shared" si="332"/>
        <v/>
      </c>
      <c r="AJ958" s="10" t="str">
        <f t="shared" si="333"/>
        <v/>
      </c>
      <c r="AK958" s="10" t="str">
        <f t="shared" si="334"/>
        <v/>
      </c>
      <c r="AN958" s="10" t="str">
        <f t="shared" si="335"/>
        <v/>
      </c>
      <c r="AO958" s="10" t="str">
        <f t="shared" si="336"/>
        <v/>
      </c>
      <c r="AP958" s="10" t="str">
        <f t="shared" si="337"/>
        <v/>
      </c>
      <c r="AT958" s="10" t="str">
        <f t="shared" si="338"/>
        <v/>
      </c>
      <c r="AU958" s="10" t="str">
        <f t="shared" si="339"/>
        <v/>
      </c>
      <c r="AV958" s="10" t="str">
        <f t="shared" si="340"/>
        <v/>
      </c>
      <c r="AW958" s="10" t="str">
        <f t="shared" si="341"/>
        <v/>
      </c>
      <c r="AX958" s="10" t="str">
        <f t="shared" si="342"/>
        <v/>
      </c>
      <c r="AY958" s="10" t="str">
        <f t="shared" si="323"/>
        <v/>
      </c>
      <c r="AZ958" s="10" t="str">
        <f t="shared" si="343"/>
        <v/>
      </c>
      <c r="BA958" s="10" t="str">
        <f t="shared" si="325"/>
        <v/>
      </c>
      <c r="BB958" s="10" t="str">
        <f>IFERROR(IF(AW958="","",VLOOKUP(AW958,SUSS!R:S,2,FALSE)),AY958*SUSS!$M$2)</f>
        <v/>
      </c>
      <c r="BC958" s="10" t="str">
        <f t="shared" si="324"/>
        <v/>
      </c>
    </row>
    <row r="959" spans="29:55">
      <c r="AC959" s="10" t="str">
        <f t="shared" si="326"/>
        <v/>
      </c>
      <c r="AD959" s="10" t="str">
        <f t="shared" si="327"/>
        <v/>
      </c>
      <c r="AE959" s="10" t="str">
        <f t="shared" si="328"/>
        <v/>
      </c>
      <c r="AF959" s="10" t="str">
        <f t="shared" si="329"/>
        <v/>
      </c>
      <c r="AG959" s="10" t="str">
        <f t="shared" si="330"/>
        <v/>
      </c>
      <c r="AH959" s="10" t="str">
        <f t="shared" si="331"/>
        <v/>
      </c>
      <c r="AI959" s="10" t="str">
        <f t="shared" si="332"/>
        <v/>
      </c>
      <c r="AJ959" s="10" t="str">
        <f t="shared" si="333"/>
        <v/>
      </c>
      <c r="AK959" s="10" t="str">
        <f t="shared" si="334"/>
        <v/>
      </c>
      <c r="AN959" s="10" t="str">
        <f t="shared" si="335"/>
        <v/>
      </c>
      <c r="AO959" s="10" t="str">
        <f t="shared" si="336"/>
        <v/>
      </c>
      <c r="AP959" s="10" t="str">
        <f t="shared" si="337"/>
        <v/>
      </c>
      <c r="AT959" s="10" t="str">
        <f t="shared" si="338"/>
        <v/>
      </c>
      <c r="AU959" s="10" t="str">
        <f t="shared" si="339"/>
        <v/>
      </c>
      <c r="AV959" s="10" t="str">
        <f t="shared" si="340"/>
        <v/>
      </c>
      <c r="AW959" s="10" t="str">
        <f t="shared" si="341"/>
        <v/>
      </c>
      <c r="AX959" s="10" t="str">
        <f t="shared" si="342"/>
        <v/>
      </c>
      <c r="AY959" s="10" t="str">
        <f t="shared" si="323"/>
        <v/>
      </c>
      <c r="AZ959" s="10" t="str">
        <f t="shared" si="343"/>
        <v/>
      </c>
      <c r="BA959" s="10" t="str">
        <f t="shared" si="325"/>
        <v/>
      </c>
      <c r="BB959" s="10" t="str">
        <f>IFERROR(IF(AW959="","",VLOOKUP(AW959,SUSS!R:S,2,FALSE)),AY959*SUSS!$M$2)</f>
        <v/>
      </c>
      <c r="BC959" s="10" t="str">
        <f t="shared" si="324"/>
        <v/>
      </c>
    </row>
    <row r="960" spans="29:55">
      <c r="AC960" s="10" t="str">
        <f t="shared" si="326"/>
        <v/>
      </c>
      <c r="AD960" s="10" t="str">
        <f t="shared" si="327"/>
        <v/>
      </c>
      <c r="AE960" s="10" t="str">
        <f t="shared" si="328"/>
        <v/>
      </c>
      <c r="AF960" s="10" t="str">
        <f t="shared" si="329"/>
        <v/>
      </c>
      <c r="AG960" s="10" t="str">
        <f t="shared" si="330"/>
        <v/>
      </c>
      <c r="AH960" s="10" t="str">
        <f t="shared" si="331"/>
        <v/>
      </c>
      <c r="AI960" s="10" t="str">
        <f t="shared" si="332"/>
        <v/>
      </c>
      <c r="AJ960" s="10" t="str">
        <f t="shared" si="333"/>
        <v/>
      </c>
      <c r="AK960" s="10" t="str">
        <f t="shared" si="334"/>
        <v/>
      </c>
      <c r="AN960" s="10" t="str">
        <f t="shared" si="335"/>
        <v/>
      </c>
      <c r="AO960" s="10" t="str">
        <f t="shared" si="336"/>
        <v/>
      </c>
      <c r="AP960" s="10" t="str">
        <f t="shared" si="337"/>
        <v/>
      </c>
      <c r="AT960" s="10" t="str">
        <f t="shared" si="338"/>
        <v/>
      </c>
      <c r="AU960" s="10" t="str">
        <f t="shared" si="339"/>
        <v/>
      </c>
      <c r="AV960" s="10" t="str">
        <f t="shared" si="340"/>
        <v/>
      </c>
      <c r="AW960" s="10" t="str">
        <f t="shared" si="341"/>
        <v/>
      </c>
      <c r="AX960" s="10" t="str">
        <f t="shared" si="342"/>
        <v/>
      </c>
      <c r="AY960" s="10" t="str">
        <f t="shared" si="323"/>
        <v/>
      </c>
      <c r="AZ960" s="10" t="str">
        <f t="shared" si="343"/>
        <v/>
      </c>
      <c r="BA960" s="10" t="str">
        <f t="shared" si="325"/>
        <v/>
      </c>
      <c r="BB960" s="10" t="str">
        <f>IFERROR(IF(AW960="","",VLOOKUP(AW960,SUSS!R:S,2,FALSE)),AY960*SUSS!$M$2)</f>
        <v/>
      </c>
      <c r="BC960" s="10" t="str">
        <f t="shared" si="324"/>
        <v/>
      </c>
    </row>
    <row r="961" spans="29:55">
      <c r="AC961" s="10" t="str">
        <f t="shared" si="326"/>
        <v/>
      </c>
      <c r="AD961" s="10" t="str">
        <f t="shared" si="327"/>
        <v/>
      </c>
      <c r="AE961" s="10" t="str">
        <f t="shared" si="328"/>
        <v/>
      </c>
      <c r="AF961" s="10" t="str">
        <f t="shared" si="329"/>
        <v/>
      </c>
      <c r="AG961" s="10" t="str">
        <f t="shared" si="330"/>
        <v/>
      </c>
      <c r="AH961" s="10" t="str">
        <f t="shared" si="331"/>
        <v/>
      </c>
      <c r="AI961" s="10" t="str">
        <f t="shared" si="332"/>
        <v/>
      </c>
      <c r="AJ961" s="10" t="str">
        <f t="shared" si="333"/>
        <v/>
      </c>
      <c r="AK961" s="10" t="str">
        <f t="shared" si="334"/>
        <v/>
      </c>
      <c r="AN961" s="10" t="str">
        <f t="shared" si="335"/>
        <v/>
      </c>
      <c r="AO961" s="10" t="str">
        <f t="shared" si="336"/>
        <v/>
      </c>
      <c r="AP961" s="10" t="str">
        <f t="shared" si="337"/>
        <v/>
      </c>
      <c r="AT961" s="10" t="str">
        <f t="shared" si="338"/>
        <v/>
      </c>
      <c r="AU961" s="10" t="str">
        <f t="shared" si="339"/>
        <v/>
      </c>
      <c r="AV961" s="10" t="str">
        <f t="shared" si="340"/>
        <v/>
      </c>
      <c r="AW961" s="10" t="str">
        <f t="shared" si="341"/>
        <v/>
      </c>
      <c r="AX961" s="10" t="str">
        <f t="shared" si="342"/>
        <v/>
      </c>
      <c r="AY961" s="10" t="str">
        <f t="shared" si="323"/>
        <v/>
      </c>
      <c r="AZ961" s="10" t="str">
        <f t="shared" si="343"/>
        <v/>
      </c>
      <c r="BA961" s="10" t="str">
        <f t="shared" si="325"/>
        <v/>
      </c>
      <c r="BB961" s="10" t="str">
        <f>IFERROR(IF(AW961="","",VLOOKUP(AW961,SUSS!R:S,2,FALSE)),AY961*SUSS!$M$2)</f>
        <v/>
      </c>
      <c r="BC961" s="10" t="str">
        <f t="shared" si="324"/>
        <v/>
      </c>
    </row>
    <row r="962" spans="29:55">
      <c r="AC962" s="10" t="str">
        <f t="shared" si="326"/>
        <v/>
      </c>
      <c r="AD962" s="10" t="str">
        <f t="shared" si="327"/>
        <v/>
      </c>
      <c r="AE962" s="10" t="str">
        <f t="shared" si="328"/>
        <v/>
      </c>
      <c r="AF962" s="10" t="str">
        <f t="shared" si="329"/>
        <v/>
      </c>
      <c r="AG962" s="10" t="str">
        <f t="shared" si="330"/>
        <v/>
      </c>
      <c r="AH962" s="10" t="str">
        <f t="shared" si="331"/>
        <v/>
      </c>
      <c r="AI962" s="10" t="str">
        <f t="shared" si="332"/>
        <v/>
      </c>
      <c r="AJ962" s="10" t="str">
        <f t="shared" si="333"/>
        <v/>
      </c>
      <c r="AK962" s="10" t="str">
        <f t="shared" si="334"/>
        <v/>
      </c>
      <c r="AN962" s="10" t="str">
        <f t="shared" si="335"/>
        <v/>
      </c>
      <c r="AO962" s="10" t="str">
        <f t="shared" si="336"/>
        <v/>
      </c>
      <c r="AP962" s="10" t="str">
        <f t="shared" si="337"/>
        <v/>
      </c>
      <c r="AT962" s="10" t="str">
        <f t="shared" si="338"/>
        <v/>
      </c>
      <c r="AU962" s="10" t="str">
        <f t="shared" si="339"/>
        <v/>
      </c>
      <c r="AV962" s="10" t="str">
        <f t="shared" si="340"/>
        <v/>
      </c>
      <c r="AW962" s="10" t="str">
        <f t="shared" si="341"/>
        <v/>
      </c>
      <c r="AX962" s="10" t="str">
        <f t="shared" si="342"/>
        <v/>
      </c>
      <c r="AY962" s="10" t="str">
        <f t="shared" si="323"/>
        <v/>
      </c>
      <c r="AZ962" s="10" t="str">
        <f t="shared" si="343"/>
        <v/>
      </c>
      <c r="BA962" s="10" t="str">
        <f t="shared" si="325"/>
        <v/>
      </c>
      <c r="BB962" s="10" t="str">
        <f>IFERROR(IF(AW962="","",VLOOKUP(AW962,SUSS!R:S,2,FALSE)),AY962*SUSS!$M$2)</f>
        <v/>
      </c>
      <c r="BC962" s="10" t="str">
        <f t="shared" si="324"/>
        <v/>
      </c>
    </row>
    <row r="963" spans="29:55">
      <c r="AC963" s="10" t="str">
        <f t="shared" si="326"/>
        <v/>
      </c>
      <c r="AD963" s="10" t="str">
        <f t="shared" si="327"/>
        <v/>
      </c>
      <c r="AE963" s="10" t="str">
        <f t="shared" si="328"/>
        <v/>
      </c>
      <c r="AF963" s="10" t="str">
        <f t="shared" si="329"/>
        <v/>
      </c>
      <c r="AG963" s="10" t="str">
        <f t="shared" si="330"/>
        <v/>
      </c>
      <c r="AH963" s="10" t="str">
        <f t="shared" si="331"/>
        <v/>
      </c>
      <c r="AI963" s="10" t="str">
        <f t="shared" si="332"/>
        <v/>
      </c>
      <c r="AJ963" s="10" t="str">
        <f t="shared" si="333"/>
        <v/>
      </c>
      <c r="AK963" s="10" t="str">
        <f t="shared" si="334"/>
        <v/>
      </c>
      <c r="AN963" s="10" t="str">
        <f t="shared" si="335"/>
        <v/>
      </c>
      <c r="AO963" s="10" t="str">
        <f t="shared" si="336"/>
        <v/>
      </c>
      <c r="AP963" s="10" t="str">
        <f t="shared" si="337"/>
        <v/>
      </c>
      <c r="AT963" s="10" t="str">
        <f t="shared" si="338"/>
        <v/>
      </c>
      <c r="AU963" s="10" t="str">
        <f t="shared" si="339"/>
        <v/>
      </c>
      <c r="AV963" s="10" t="str">
        <f t="shared" si="340"/>
        <v/>
      </c>
      <c r="AW963" s="10" t="str">
        <f t="shared" si="341"/>
        <v/>
      </c>
      <c r="AX963" s="10" t="str">
        <f t="shared" si="342"/>
        <v/>
      </c>
      <c r="AY963" s="10" t="str">
        <f t="shared" si="323"/>
        <v/>
      </c>
      <c r="AZ963" s="10" t="str">
        <f t="shared" si="343"/>
        <v/>
      </c>
      <c r="BA963" s="10" t="str">
        <f t="shared" si="325"/>
        <v/>
      </c>
      <c r="BB963" s="10" t="str">
        <f>IFERROR(IF(AW963="","",VLOOKUP(AW963,SUSS!R:S,2,FALSE)),AY963*SUSS!$M$2)</f>
        <v/>
      </c>
      <c r="BC963" s="10" t="str">
        <f t="shared" si="324"/>
        <v/>
      </c>
    </row>
    <row r="964" spans="29:55">
      <c r="AC964" s="10" t="str">
        <f t="shared" si="326"/>
        <v/>
      </c>
      <c r="AD964" s="10" t="str">
        <f t="shared" si="327"/>
        <v/>
      </c>
      <c r="AE964" s="10" t="str">
        <f t="shared" si="328"/>
        <v/>
      </c>
      <c r="AF964" s="10" t="str">
        <f t="shared" si="329"/>
        <v/>
      </c>
      <c r="AG964" s="10" t="str">
        <f t="shared" si="330"/>
        <v/>
      </c>
      <c r="AH964" s="10" t="str">
        <f t="shared" si="331"/>
        <v/>
      </c>
      <c r="AI964" s="10" t="str">
        <f t="shared" si="332"/>
        <v/>
      </c>
      <c r="AJ964" s="10" t="str">
        <f t="shared" si="333"/>
        <v/>
      </c>
      <c r="AK964" s="10" t="str">
        <f t="shared" si="334"/>
        <v/>
      </c>
      <c r="AN964" s="10" t="str">
        <f t="shared" si="335"/>
        <v/>
      </c>
      <c r="AO964" s="10" t="str">
        <f t="shared" si="336"/>
        <v/>
      </c>
      <c r="AP964" s="10" t="str">
        <f t="shared" si="337"/>
        <v/>
      </c>
      <c r="AT964" s="10" t="str">
        <f t="shared" si="338"/>
        <v/>
      </c>
      <c r="AU964" s="10" t="str">
        <f t="shared" si="339"/>
        <v/>
      </c>
      <c r="AV964" s="10" t="str">
        <f t="shared" si="340"/>
        <v/>
      </c>
      <c r="AW964" s="10" t="str">
        <f t="shared" si="341"/>
        <v/>
      </c>
      <c r="AX964" s="10" t="str">
        <f t="shared" si="342"/>
        <v/>
      </c>
      <c r="AY964" s="10" t="str">
        <f t="shared" ref="AY964:AY1027" si="344">VLOOKUP(AX964,AO:AP,2,FALSE)</f>
        <v/>
      </c>
      <c r="AZ964" s="10" t="str">
        <f t="shared" si="343"/>
        <v/>
      </c>
      <c r="BA964" s="10" t="str">
        <f t="shared" si="325"/>
        <v/>
      </c>
      <c r="BB964" s="10" t="str">
        <f>IFERROR(IF(AW964="","",VLOOKUP(AW964,SUSS!R:S,2,FALSE)),AY964*SUSS!$M$2)</f>
        <v/>
      </c>
      <c r="BC964" s="10" t="str">
        <f t="shared" si="324"/>
        <v/>
      </c>
    </row>
    <row r="965" spans="29:55">
      <c r="AC965" s="10" t="str">
        <f t="shared" si="326"/>
        <v/>
      </c>
      <c r="AD965" s="10" t="str">
        <f t="shared" si="327"/>
        <v/>
      </c>
      <c r="AE965" s="10" t="str">
        <f t="shared" si="328"/>
        <v/>
      </c>
      <c r="AF965" s="10" t="str">
        <f t="shared" si="329"/>
        <v/>
      </c>
      <c r="AG965" s="10" t="str">
        <f t="shared" si="330"/>
        <v/>
      </c>
      <c r="AH965" s="10" t="str">
        <f t="shared" si="331"/>
        <v/>
      </c>
      <c r="AI965" s="10" t="str">
        <f t="shared" si="332"/>
        <v/>
      </c>
      <c r="AJ965" s="10" t="str">
        <f t="shared" si="333"/>
        <v/>
      </c>
      <c r="AK965" s="10" t="str">
        <f t="shared" si="334"/>
        <v/>
      </c>
      <c r="AN965" s="10" t="str">
        <f t="shared" si="335"/>
        <v/>
      </c>
      <c r="AO965" s="10" t="str">
        <f t="shared" si="336"/>
        <v/>
      </c>
      <c r="AP965" s="10" t="str">
        <f t="shared" si="337"/>
        <v/>
      </c>
      <c r="AT965" s="10" t="str">
        <f t="shared" si="338"/>
        <v/>
      </c>
      <c r="AU965" s="10" t="str">
        <f t="shared" si="339"/>
        <v/>
      </c>
      <c r="AV965" s="10" t="str">
        <f t="shared" si="340"/>
        <v/>
      </c>
      <c r="AW965" s="10" t="str">
        <f t="shared" si="341"/>
        <v/>
      </c>
      <c r="AX965" s="10" t="str">
        <f t="shared" si="342"/>
        <v/>
      </c>
      <c r="AY965" s="10" t="str">
        <f t="shared" si="344"/>
        <v/>
      </c>
      <c r="AZ965" s="10" t="str">
        <f t="shared" si="343"/>
        <v/>
      </c>
      <c r="BA965" s="10" t="str">
        <f t="shared" si="325"/>
        <v/>
      </c>
      <c r="BB965" s="10" t="str">
        <f>IFERROR(IF(AW965="","",VLOOKUP(AW965,SUSS!R:S,2,FALSE)),AY965*SUSS!$M$2)</f>
        <v/>
      </c>
      <c r="BC965" s="10" t="str">
        <f t="shared" ref="BC965:BC1028" si="345">IFERROR(IF(BB965&lt;&gt;"",AZ965*BB965,""),"VER")</f>
        <v/>
      </c>
    </row>
    <row r="966" spans="29:55">
      <c r="AC966" s="10" t="str">
        <f t="shared" si="326"/>
        <v/>
      </c>
      <c r="AD966" s="10" t="str">
        <f t="shared" si="327"/>
        <v/>
      </c>
      <c r="AE966" s="10" t="str">
        <f t="shared" si="328"/>
        <v/>
      </c>
      <c r="AF966" s="10" t="str">
        <f t="shared" si="329"/>
        <v/>
      </c>
      <c r="AG966" s="10" t="str">
        <f t="shared" si="330"/>
        <v/>
      </c>
      <c r="AH966" s="10" t="str">
        <f t="shared" si="331"/>
        <v/>
      </c>
      <c r="AI966" s="10" t="str">
        <f t="shared" si="332"/>
        <v/>
      </c>
      <c r="AJ966" s="10" t="str">
        <f t="shared" si="333"/>
        <v/>
      </c>
      <c r="AK966" s="10" t="str">
        <f t="shared" si="334"/>
        <v/>
      </c>
      <c r="AN966" s="10" t="str">
        <f t="shared" si="335"/>
        <v/>
      </c>
      <c r="AO966" s="10" t="str">
        <f t="shared" si="336"/>
        <v/>
      </c>
      <c r="AP966" s="10" t="str">
        <f t="shared" si="337"/>
        <v/>
      </c>
      <c r="AT966" s="10" t="str">
        <f t="shared" si="338"/>
        <v/>
      </c>
      <c r="AU966" s="10" t="str">
        <f t="shared" si="339"/>
        <v/>
      </c>
      <c r="AV966" s="10" t="str">
        <f t="shared" si="340"/>
        <v/>
      </c>
      <c r="AW966" s="10" t="str">
        <f t="shared" si="341"/>
        <v/>
      </c>
      <c r="AX966" s="10" t="str">
        <f t="shared" si="342"/>
        <v/>
      </c>
      <c r="AY966" s="10" t="str">
        <f t="shared" si="344"/>
        <v/>
      </c>
      <c r="AZ966" s="10" t="str">
        <f t="shared" si="343"/>
        <v/>
      </c>
      <c r="BA966" s="10" t="str">
        <f t="shared" si="325"/>
        <v/>
      </c>
      <c r="BB966" s="10" t="str">
        <f>IFERROR(IF(AW966="","",VLOOKUP(AW966,SUSS!R:S,2,FALSE)),AY966*SUSS!$M$2)</f>
        <v/>
      </c>
      <c r="BC966" s="10" t="str">
        <f t="shared" si="345"/>
        <v/>
      </c>
    </row>
    <row r="967" spans="29:55">
      <c r="AC967" s="10" t="str">
        <f t="shared" si="326"/>
        <v/>
      </c>
      <c r="AD967" s="10" t="str">
        <f t="shared" si="327"/>
        <v/>
      </c>
      <c r="AE967" s="10" t="str">
        <f t="shared" si="328"/>
        <v/>
      </c>
      <c r="AF967" s="10" t="str">
        <f t="shared" si="329"/>
        <v/>
      </c>
      <c r="AG967" s="10" t="str">
        <f t="shared" si="330"/>
        <v/>
      </c>
      <c r="AH967" s="10" t="str">
        <f t="shared" si="331"/>
        <v/>
      </c>
      <c r="AI967" s="10" t="str">
        <f t="shared" si="332"/>
        <v/>
      </c>
      <c r="AJ967" s="10" t="str">
        <f t="shared" si="333"/>
        <v/>
      </c>
      <c r="AK967" s="10" t="str">
        <f t="shared" si="334"/>
        <v/>
      </c>
      <c r="AN967" s="10" t="str">
        <f t="shared" si="335"/>
        <v/>
      </c>
      <c r="AO967" s="10" t="str">
        <f t="shared" si="336"/>
        <v/>
      </c>
      <c r="AP967" s="10" t="str">
        <f t="shared" si="337"/>
        <v/>
      </c>
      <c r="AT967" s="10" t="str">
        <f t="shared" si="338"/>
        <v/>
      </c>
      <c r="AU967" s="10" t="str">
        <f t="shared" si="339"/>
        <v/>
      </c>
      <c r="AV967" s="10" t="str">
        <f t="shared" si="340"/>
        <v/>
      </c>
      <c r="AW967" s="10" t="str">
        <f t="shared" si="341"/>
        <v/>
      </c>
      <c r="AX967" s="10" t="str">
        <f t="shared" si="342"/>
        <v/>
      </c>
      <c r="AY967" s="10" t="str">
        <f t="shared" si="344"/>
        <v/>
      </c>
      <c r="AZ967" s="10" t="str">
        <f t="shared" si="343"/>
        <v/>
      </c>
      <c r="BA967" s="10" t="str">
        <f t="shared" si="325"/>
        <v/>
      </c>
      <c r="BB967" s="10" t="str">
        <f>IFERROR(IF(AW967="","",VLOOKUP(AW967,SUSS!R:S,2,FALSE)),AY967*SUSS!$M$2)</f>
        <v/>
      </c>
      <c r="BC967" s="10" t="str">
        <f t="shared" si="345"/>
        <v/>
      </c>
    </row>
    <row r="968" spans="29:55">
      <c r="AC968" s="10" t="str">
        <f t="shared" si="326"/>
        <v/>
      </c>
      <c r="AD968" s="10" t="str">
        <f t="shared" si="327"/>
        <v/>
      </c>
      <c r="AE968" s="10" t="str">
        <f t="shared" si="328"/>
        <v/>
      </c>
      <c r="AF968" s="10" t="str">
        <f t="shared" si="329"/>
        <v/>
      </c>
      <c r="AG968" s="10" t="str">
        <f t="shared" si="330"/>
        <v/>
      </c>
      <c r="AH968" s="10" t="str">
        <f t="shared" si="331"/>
        <v/>
      </c>
      <c r="AI968" s="10" t="str">
        <f t="shared" si="332"/>
        <v/>
      </c>
      <c r="AJ968" s="10" t="str">
        <f t="shared" si="333"/>
        <v/>
      </c>
      <c r="AK968" s="10" t="str">
        <f t="shared" si="334"/>
        <v/>
      </c>
      <c r="AN968" s="10" t="str">
        <f t="shared" si="335"/>
        <v/>
      </c>
      <c r="AO968" s="10" t="str">
        <f t="shared" si="336"/>
        <v/>
      </c>
      <c r="AP968" s="10" t="str">
        <f t="shared" si="337"/>
        <v/>
      </c>
      <c r="AT968" s="10" t="str">
        <f t="shared" si="338"/>
        <v/>
      </c>
      <c r="AU968" s="10" t="str">
        <f t="shared" si="339"/>
        <v/>
      </c>
      <c r="AV968" s="10" t="str">
        <f t="shared" si="340"/>
        <v/>
      </c>
      <c r="AW968" s="10" t="str">
        <f t="shared" si="341"/>
        <v/>
      </c>
      <c r="AX968" s="10" t="str">
        <f t="shared" si="342"/>
        <v/>
      </c>
      <c r="AY968" s="10" t="str">
        <f t="shared" si="344"/>
        <v/>
      </c>
      <c r="AZ968" s="10" t="str">
        <f t="shared" si="343"/>
        <v/>
      </c>
      <c r="BA968" s="10" t="str">
        <f t="shared" ref="BA968:BA1031" si="346">AT968&amp;" "&amp;AU968</f>
        <v/>
      </c>
      <c r="BB968" s="10" t="str">
        <f>IFERROR(IF(AW968="","",VLOOKUP(AW968,SUSS!R:S,2,FALSE)),AY968*SUSS!$M$2)</f>
        <v/>
      </c>
      <c r="BC968" s="10" t="str">
        <f t="shared" si="345"/>
        <v/>
      </c>
    </row>
    <row r="969" spans="29:55">
      <c r="AC969" s="10" t="str">
        <f t="shared" si="326"/>
        <v/>
      </c>
      <c r="AD969" s="10" t="str">
        <f t="shared" si="327"/>
        <v/>
      </c>
      <c r="AE969" s="10" t="str">
        <f t="shared" si="328"/>
        <v/>
      </c>
      <c r="AF969" s="10" t="str">
        <f t="shared" si="329"/>
        <v/>
      </c>
      <c r="AG969" s="10" t="str">
        <f t="shared" si="330"/>
        <v/>
      </c>
      <c r="AH969" s="10" t="str">
        <f t="shared" si="331"/>
        <v/>
      </c>
      <c r="AI969" s="10" t="str">
        <f t="shared" si="332"/>
        <v/>
      </c>
      <c r="AJ969" s="10" t="str">
        <f t="shared" si="333"/>
        <v/>
      </c>
      <c r="AK969" s="10" t="str">
        <f t="shared" si="334"/>
        <v/>
      </c>
      <c r="AN969" s="10" t="str">
        <f t="shared" si="335"/>
        <v/>
      </c>
      <c r="AO969" s="10" t="str">
        <f t="shared" si="336"/>
        <v/>
      </c>
      <c r="AP969" s="10" t="str">
        <f t="shared" si="337"/>
        <v/>
      </c>
      <c r="AT969" s="10" t="str">
        <f t="shared" si="338"/>
        <v/>
      </c>
      <c r="AU969" s="10" t="str">
        <f t="shared" si="339"/>
        <v/>
      </c>
      <c r="AV969" s="10" t="str">
        <f t="shared" si="340"/>
        <v/>
      </c>
      <c r="AW969" s="10" t="str">
        <f t="shared" si="341"/>
        <v/>
      </c>
      <c r="AX969" s="10" t="str">
        <f t="shared" si="342"/>
        <v/>
      </c>
      <c r="AY969" s="10" t="str">
        <f t="shared" si="344"/>
        <v/>
      </c>
      <c r="AZ969" s="10" t="str">
        <f t="shared" si="343"/>
        <v/>
      </c>
      <c r="BA969" s="10" t="str">
        <f t="shared" si="346"/>
        <v/>
      </c>
      <c r="BB969" s="10" t="str">
        <f>IFERROR(IF(AW969="","",VLOOKUP(AW969,SUSS!R:S,2,FALSE)),AY969*SUSS!$M$2)</f>
        <v/>
      </c>
      <c r="BC969" s="10" t="str">
        <f t="shared" si="345"/>
        <v/>
      </c>
    </row>
    <row r="970" spans="29:55">
      <c r="AC970" s="10" t="str">
        <f t="shared" si="326"/>
        <v/>
      </c>
      <c r="AD970" s="10" t="str">
        <f t="shared" si="327"/>
        <v/>
      </c>
      <c r="AE970" s="10" t="str">
        <f t="shared" si="328"/>
        <v/>
      </c>
      <c r="AF970" s="10" t="str">
        <f t="shared" si="329"/>
        <v/>
      </c>
      <c r="AG970" s="10" t="str">
        <f t="shared" si="330"/>
        <v/>
      </c>
      <c r="AH970" s="10" t="str">
        <f t="shared" si="331"/>
        <v/>
      </c>
      <c r="AI970" s="10" t="str">
        <f t="shared" si="332"/>
        <v/>
      </c>
      <c r="AJ970" s="10" t="str">
        <f t="shared" si="333"/>
        <v/>
      </c>
      <c r="AK970" s="10" t="str">
        <f t="shared" si="334"/>
        <v/>
      </c>
      <c r="AN970" s="10" t="str">
        <f t="shared" si="335"/>
        <v/>
      </c>
      <c r="AO970" s="10" t="str">
        <f t="shared" si="336"/>
        <v/>
      </c>
      <c r="AP970" s="10" t="str">
        <f t="shared" si="337"/>
        <v/>
      </c>
      <c r="AT970" s="10" t="str">
        <f t="shared" si="338"/>
        <v/>
      </c>
      <c r="AU970" s="10" t="str">
        <f t="shared" si="339"/>
        <v/>
      </c>
      <c r="AV970" s="10" t="str">
        <f t="shared" si="340"/>
        <v/>
      </c>
      <c r="AW970" s="10" t="str">
        <f t="shared" si="341"/>
        <v/>
      </c>
      <c r="AX970" s="10" t="str">
        <f t="shared" si="342"/>
        <v/>
      </c>
      <c r="AY970" s="10" t="str">
        <f t="shared" si="344"/>
        <v/>
      </c>
      <c r="AZ970" s="10" t="str">
        <f t="shared" si="343"/>
        <v/>
      </c>
      <c r="BA970" s="10" t="str">
        <f t="shared" si="346"/>
        <v/>
      </c>
      <c r="BB970" s="10" t="str">
        <f>IFERROR(IF(AW970="","",VLOOKUP(AW970,SUSS!R:S,2,FALSE)),AY970*SUSS!$M$2)</f>
        <v/>
      </c>
      <c r="BC970" s="10" t="str">
        <f t="shared" si="345"/>
        <v/>
      </c>
    </row>
    <row r="971" spans="29:55">
      <c r="AC971" s="10" t="str">
        <f t="shared" si="326"/>
        <v/>
      </c>
      <c r="AD971" s="10" t="str">
        <f t="shared" si="327"/>
        <v/>
      </c>
      <c r="AE971" s="10" t="str">
        <f t="shared" si="328"/>
        <v/>
      </c>
      <c r="AF971" s="10" t="str">
        <f t="shared" si="329"/>
        <v/>
      </c>
      <c r="AG971" s="10" t="str">
        <f t="shared" si="330"/>
        <v/>
      </c>
      <c r="AH971" s="10" t="str">
        <f t="shared" si="331"/>
        <v/>
      </c>
      <c r="AI971" s="10" t="str">
        <f t="shared" si="332"/>
        <v/>
      </c>
      <c r="AJ971" s="10" t="str">
        <f t="shared" si="333"/>
        <v/>
      </c>
      <c r="AK971" s="10" t="str">
        <f t="shared" si="334"/>
        <v/>
      </c>
      <c r="AN971" s="10" t="str">
        <f t="shared" si="335"/>
        <v/>
      </c>
      <c r="AO971" s="10" t="str">
        <f t="shared" si="336"/>
        <v/>
      </c>
      <c r="AP971" s="10" t="str">
        <f t="shared" si="337"/>
        <v/>
      </c>
      <c r="AT971" s="10" t="str">
        <f t="shared" si="338"/>
        <v/>
      </c>
      <c r="AU971" s="10" t="str">
        <f t="shared" si="339"/>
        <v/>
      </c>
      <c r="AV971" s="10" t="str">
        <f t="shared" si="340"/>
        <v/>
      </c>
      <c r="AW971" s="10" t="str">
        <f t="shared" si="341"/>
        <v/>
      </c>
      <c r="AX971" s="10" t="str">
        <f t="shared" si="342"/>
        <v/>
      </c>
      <c r="AY971" s="10" t="str">
        <f t="shared" si="344"/>
        <v/>
      </c>
      <c r="AZ971" s="10" t="str">
        <f t="shared" si="343"/>
        <v/>
      </c>
      <c r="BA971" s="10" t="str">
        <f t="shared" si="346"/>
        <v/>
      </c>
      <c r="BB971" s="10" t="str">
        <f>IFERROR(IF(AW971="","",VLOOKUP(AW971,SUSS!R:S,2,FALSE)),AY971*SUSS!$M$2)</f>
        <v/>
      </c>
      <c r="BC971" s="10" t="str">
        <f t="shared" si="345"/>
        <v/>
      </c>
    </row>
    <row r="972" spans="29:55">
      <c r="AC972" s="10" t="str">
        <f t="shared" si="326"/>
        <v/>
      </c>
      <c r="AD972" s="10" t="str">
        <f t="shared" si="327"/>
        <v/>
      </c>
      <c r="AE972" s="10" t="str">
        <f t="shared" si="328"/>
        <v/>
      </c>
      <c r="AF972" s="10" t="str">
        <f t="shared" si="329"/>
        <v/>
      </c>
      <c r="AG972" s="10" t="str">
        <f t="shared" si="330"/>
        <v/>
      </c>
      <c r="AH972" s="10" t="str">
        <f t="shared" si="331"/>
        <v/>
      </c>
      <c r="AI972" s="10" t="str">
        <f t="shared" si="332"/>
        <v/>
      </c>
      <c r="AJ972" s="10" t="str">
        <f t="shared" si="333"/>
        <v/>
      </c>
      <c r="AK972" s="10" t="str">
        <f t="shared" si="334"/>
        <v/>
      </c>
      <c r="AN972" s="10" t="str">
        <f t="shared" si="335"/>
        <v/>
      </c>
      <c r="AO972" s="10" t="str">
        <f t="shared" si="336"/>
        <v/>
      </c>
      <c r="AP972" s="10" t="str">
        <f t="shared" si="337"/>
        <v/>
      </c>
      <c r="AT972" s="10" t="str">
        <f t="shared" si="338"/>
        <v/>
      </c>
      <c r="AU972" s="10" t="str">
        <f t="shared" si="339"/>
        <v/>
      </c>
      <c r="AV972" s="10" t="str">
        <f t="shared" si="340"/>
        <v/>
      </c>
      <c r="AW972" s="10" t="str">
        <f t="shared" si="341"/>
        <v/>
      </c>
      <c r="AX972" s="10" t="str">
        <f t="shared" si="342"/>
        <v/>
      </c>
      <c r="AY972" s="10" t="str">
        <f t="shared" si="344"/>
        <v/>
      </c>
      <c r="AZ972" s="10" t="str">
        <f t="shared" si="343"/>
        <v/>
      </c>
      <c r="BA972" s="10" t="str">
        <f t="shared" si="346"/>
        <v/>
      </c>
      <c r="BB972" s="10" t="str">
        <f>IFERROR(IF(AW972="","",VLOOKUP(AW972,SUSS!R:S,2,FALSE)),AY972*SUSS!$M$2)</f>
        <v/>
      </c>
      <c r="BC972" s="10" t="str">
        <f t="shared" si="345"/>
        <v/>
      </c>
    </row>
    <row r="973" spans="29:55">
      <c r="AC973" s="10" t="str">
        <f t="shared" si="326"/>
        <v/>
      </c>
      <c r="AD973" s="10" t="str">
        <f t="shared" si="327"/>
        <v/>
      </c>
      <c r="AE973" s="10" t="str">
        <f t="shared" si="328"/>
        <v/>
      </c>
      <c r="AF973" s="10" t="str">
        <f t="shared" si="329"/>
        <v/>
      </c>
      <c r="AG973" s="10" t="str">
        <f t="shared" si="330"/>
        <v/>
      </c>
      <c r="AH973" s="10" t="str">
        <f t="shared" si="331"/>
        <v/>
      </c>
      <c r="AI973" s="10" t="str">
        <f t="shared" si="332"/>
        <v/>
      </c>
      <c r="AJ973" s="10" t="str">
        <f t="shared" si="333"/>
        <v/>
      </c>
      <c r="AK973" s="10" t="str">
        <f t="shared" si="334"/>
        <v/>
      </c>
      <c r="AN973" s="10" t="str">
        <f t="shared" si="335"/>
        <v/>
      </c>
      <c r="AO973" s="10" t="str">
        <f t="shared" si="336"/>
        <v/>
      </c>
      <c r="AP973" s="10" t="str">
        <f t="shared" si="337"/>
        <v/>
      </c>
      <c r="AT973" s="10" t="str">
        <f t="shared" si="338"/>
        <v/>
      </c>
      <c r="AU973" s="10" t="str">
        <f t="shared" si="339"/>
        <v/>
      </c>
      <c r="AV973" s="10" t="str">
        <f t="shared" si="340"/>
        <v/>
      </c>
      <c r="AW973" s="10" t="str">
        <f t="shared" si="341"/>
        <v/>
      </c>
      <c r="AX973" s="10" t="str">
        <f t="shared" si="342"/>
        <v/>
      </c>
      <c r="AY973" s="10" t="str">
        <f t="shared" si="344"/>
        <v/>
      </c>
      <c r="AZ973" s="10" t="str">
        <f t="shared" si="343"/>
        <v/>
      </c>
      <c r="BA973" s="10" t="str">
        <f t="shared" si="346"/>
        <v/>
      </c>
      <c r="BB973" s="10" t="str">
        <f>IFERROR(IF(AW973="","",VLOOKUP(AW973,SUSS!R:S,2,FALSE)),AY973*SUSS!$M$2)</f>
        <v/>
      </c>
      <c r="BC973" s="10" t="str">
        <f t="shared" si="345"/>
        <v/>
      </c>
    </row>
    <row r="974" spans="29:55">
      <c r="AC974" s="10" t="str">
        <f t="shared" si="326"/>
        <v/>
      </c>
      <c r="AD974" s="10" t="str">
        <f t="shared" si="327"/>
        <v/>
      </c>
      <c r="AE974" s="10" t="str">
        <f t="shared" si="328"/>
        <v/>
      </c>
      <c r="AF974" s="10" t="str">
        <f t="shared" si="329"/>
        <v/>
      </c>
      <c r="AG974" s="10" t="str">
        <f t="shared" si="330"/>
        <v/>
      </c>
      <c r="AH974" s="10" t="str">
        <f t="shared" si="331"/>
        <v/>
      </c>
      <c r="AI974" s="10" t="str">
        <f t="shared" si="332"/>
        <v/>
      </c>
      <c r="AJ974" s="10" t="str">
        <f t="shared" si="333"/>
        <v/>
      </c>
      <c r="AK974" s="10" t="str">
        <f t="shared" si="334"/>
        <v/>
      </c>
      <c r="AN974" s="10" t="str">
        <f t="shared" si="335"/>
        <v/>
      </c>
      <c r="AO974" s="10" t="str">
        <f t="shared" si="336"/>
        <v/>
      </c>
      <c r="AP974" s="10" t="str">
        <f t="shared" si="337"/>
        <v/>
      </c>
      <c r="AT974" s="10" t="str">
        <f t="shared" si="338"/>
        <v/>
      </c>
      <c r="AU974" s="10" t="str">
        <f t="shared" si="339"/>
        <v/>
      </c>
      <c r="AV974" s="10" t="str">
        <f t="shared" si="340"/>
        <v/>
      </c>
      <c r="AW974" s="10" t="str">
        <f t="shared" si="341"/>
        <v/>
      </c>
      <c r="AX974" s="10" t="str">
        <f t="shared" si="342"/>
        <v/>
      </c>
      <c r="AY974" s="10" t="str">
        <f t="shared" si="344"/>
        <v/>
      </c>
      <c r="AZ974" s="10" t="str">
        <f t="shared" si="343"/>
        <v/>
      </c>
      <c r="BA974" s="10" t="str">
        <f t="shared" si="346"/>
        <v/>
      </c>
      <c r="BB974" s="10" t="str">
        <f>IFERROR(IF(AW974="","",VLOOKUP(AW974,SUSS!R:S,2,FALSE)),AY974*SUSS!$M$2)</f>
        <v/>
      </c>
      <c r="BC974" s="10" t="str">
        <f t="shared" si="345"/>
        <v/>
      </c>
    </row>
    <row r="975" spans="29:55">
      <c r="AC975" s="10" t="str">
        <f t="shared" si="326"/>
        <v/>
      </c>
      <c r="AD975" s="10" t="str">
        <f t="shared" si="327"/>
        <v/>
      </c>
      <c r="AE975" s="10" t="str">
        <f t="shared" si="328"/>
        <v/>
      </c>
      <c r="AF975" s="10" t="str">
        <f t="shared" si="329"/>
        <v/>
      </c>
      <c r="AG975" s="10" t="str">
        <f t="shared" si="330"/>
        <v/>
      </c>
      <c r="AH975" s="10" t="str">
        <f t="shared" si="331"/>
        <v/>
      </c>
      <c r="AI975" s="10" t="str">
        <f t="shared" si="332"/>
        <v/>
      </c>
      <c r="AJ975" s="10" t="str">
        <f t="shared" si="333"/>
        <v/>
      </c>
      <c r="AK975" s="10" t="str">
        <f t="shared" si="334"/>
        <v/>
      </c>
      <c r="AN975" s="10" t="str">
        <f t="shared" si="335"/>
        <v/>
      </c>
      <c r="AO975" s="10" t="str">
        <f t="shared" si="336"/>
        <v/>
      </c>
      <c r="AP975" s="10" t="str">
        <f t="shared" si="337"/>
        <v/>
      </c>
      <c r="AT975" s="10" t="str">
        <f t="shared" si="338"/>
        <v/>
      </c>
      <c r="AU975" s="10" t="str">
        <f t="shared" si="339"/>
        <v/>
      </c>
      <c r="AV975" s="10" t="str">
        <f t="shared" si="340"/>
        <v/>
      </c>
      <c r="AW975" s="10" t="str">
        <f t="shared" si="341"/>
        <v/>
      </c>
      <c r="AX975" s="10" t="str">
        <f t="shared" si="342"/>
        <v/>
      </c>
      <c r="AY975" s="10" t="str">
        <f t="shared" si="344"/>
        <v/>
      </c>
      <c r="AZ975" s="10" t="str">
        <f t="shared" si="343"/>
        <v/>
      </c>
      <c r="BA975" s="10" t="str">
        <f t="shared" si="346"/>
        <v/>
      </c>
      <c r="BB975" s="10" t="str">
        <f>IFERROR(IF(AW975="","",VLOOKUP(AW975,SUSS!R:S,2,FALSE)),AY975*SUSS!$M$2)</f>
        <v/>
      </c>
      <c r="BC975" s="10" t="str">
        <f t="shared" si="345"/>
        <v/>
      </c>
    </row>
    <row r="976" spans="29:55">
      <c r="AC976" s="10" t="str">
        <f t="shared" si="326"/>
        <v/>
      </c>
      <c r="AD976" s="10" t="str">
        <f t="shared" si="327"/>
        <v/>
      </c>
      <c r="AE976" s="10" t="str">
        <f t="shared" si="328"/>
        <v/>
      </c>
      <c r="AF976" s="10" t="str">
        <f t="shared" si="329"/>
        <v/>
      </c>
      <c r="AG976" s="10" t="str">
        <f t="shared" si="330"/>
        <v/>
      </c>
      <c r="AH976" s="10" t="str">
        <f t="shared" si="331"/>
        <v/>
      </c>
      <c r="AI976" s="10" t="str">
        <f t="shared" si="332"/>
        <v/>
      </c>
      <c r="AJ976" s="10" t="str">
        <f t="shared" si="333"/>
        <v/>
      </c>
      <c r="AK976" s="10" t="str">
        <f t="shared" si="334"/>
        <v/>
      </c>
      <c r="AN976" s="10" t="str">
        <f t="shared" si="335"/>
        <v/>
      </c>
      <c r="AO976" s="10" t="str">
        <f t="shared" si="336"/>
        <v/>
      </c>
      <c r="AP976" s="10" t="str">
        <f t="shared" si="337"/>
        <v/>
      </c>
      <c r="AT976" s="10" t="str">
        <f t="shared" si="338"/>
        <v/>
      </c>
      <c r="AU976" s="10" t="str">
        <f t="shared" si="339"/>
        <v/>
      </c>
      <c r="AV976" s="10" t="str">
        <f t="shared" si="340"/>
        <v/>
      </c>
      <c r="AW976" s="10" t="str">
        <f t="shared" si="341"/>
        <v/>
      </c>
      <c r="AX976" s="10" t="str">
        <f t="shared" si="342"/>
        <v/>
      </c>
      <c r="AY976" s="10" t="str">
        <f t="shared" si="344"/>
        <v/>
      </c>
      <c r="AZ976" s="10" t="str">
        <f t="shared" si="343"/>
        <v/>
      </c>
      <c r="BA976" s="10" t="str">
        <f t="shared" si="346"/>
        <v/>
      </c>
      <c r="BB976" s="10" t="str">
        <f>IFERROR(IF(AW976="","",VLOOKUP(AW976,SUSS!R:S,2,FALSE)),AY976*SUSS!$M$2)</f>
        <v/>
      </c>
      <c r="BC976" s="10" t="str">
        <f t="shared" si="345"/>
        <v/>
      </c>
    </row>
    <row r="977" spans="29:55">
      <c r="AC977" s="10" t="str">
        <f t="shared" si="326"/>
        <v/>
      </c>
      <c r="AD977" s="10" t="str">
        <f t="shared" si="327"/>
        <v/>
      </c>
      <c r="AE977" s="10" t="str">
        <f t="shared" si="328"/>
        <v/>
      </c>
      <c r="AF977" s="10" t="str">
        <f t="shared" si="329"/>
        <v/>
      </c>
      <c r="AG977" s="10" t="str">
        <f t="shared" si="330"/>
        <v/>
      </c>
      <c r="AH977" s="10" t="str">
        <f t="shared" si="331"/>
        <v/>
      </c>
      <c r="AI977" s="10" t="str">
        <f t="shared" si="332"/>
        <v/>
      </c>
      <c r="AJ977" s="10" t="str">
        <f t="shared" si="333"/>
        <v/>
      </c>
      <c r="AK977" s="10" t="str">
        <f t="shared" si="334"/>
        <v/>
      </c>
      <c r="AN977" s="10" t="str">
        <f t="shared" si="335"/>
        <v/>
      </c>
      <c r="AO977" s="10" t="str">
        <f t="shared" si="336"/>
        <v/>
      </c>
      <c r="AP977" s="10" t="str">
        <f t="shared" si="337"/>
        <v/>
      </c>
      <c r="AT977" s="10" t="str">
        <f t="shared" si="338"/>
        <v/>
      </c>
      <c r="AU977" s="10" t="str">
        <f t="shared" si="339"/>
        <v/>
      </c>
      <c r="AV977" s="10" t="str">
        <f t="shared" si="340"/>
        <v/>
      </c>
      <c r="AW977" s="10" t="str">
        <f t="shared" si="341"/>
        <v/>
      </c>
      <c r="AX977" s="10" t="str">
        <f t="shared" si="342"/>
        <v/>
      </c>
      <c r="AY977" s="10" t="str">
        <f t="shared" si="344"/>
        <v/>
      </c>
      <c r="AZ977" s="10" t="str">
        <f t="shared" si="343"/>
        <v/>
      </c>
      <c r="BA977" s="10" t="str">
        <f t="shared" si="346"/>
        <v/>
      </c>
      <c r="BB977" s="10" t="str">
        <f>IFERROR(IF(AW977="","",VLOOKUP(AW977,SUSS!R:S,2,FALSE)),AY977*SUSS!$M$2)</f>
        <v/>
      </c>
      <c r="BC977" s="10" t="str">
        <f t="shared" si="345"/>
        <v/>
      </c>
    </row>
    <row r="978" spans="29:55">
      <c r="AC978" s="10" t="str">
        <f t="shared" si="326"/>
        <v/>
      </c>
      <c r="AD978" s="10" t="str">
        <f t="shared" si="327"/>
        <v/>
      </c>
      <c r="AE978" s="10" t="str">
        <f t="shared" si="328"/>
        <v/>
      </c>
      <c r="AF978" s="10" t="str">
        <f t="shared" si="329"/>
        <v/>
      </c>
      <c r="AG978" s="10" t="str">
        <f t="shared" si="330"/>
        <v/>
      </c>
      <c r="AH978" s="10" t="str">
        <f t="shared" si="331"/>
        <v/>
      </c>
      <c r="AI978" s="10" t="str">
        <f t="shared" si="332"/>
        <v/>
      </c>
      <c r="AJ978" s="10" t="str">
        <f t="shared" si="333"/>
        <v/>
      </c>
      <c r="AK978" s="10" t="str">
        <f t="shared" si="334"/>
        <v/>
      </c>
      <c r="AN978" s="10" t="str">
        <f t="shared" si="335"/>
        <v/>
      </c>
      <c r="AO978" s="10" t="str">
        <f t="shared" si="336"/>
        <v/>
      </c>
      <c r="AP978" s="10" t="str">
        <f t="shared" si="337"/>
        <v/>
      </c>
      <c r="AT978" s="10" t="str">
        <f t="shared" si="338"/>
        <v/>
      </c>
      <c r="AU978" s="10" t="str">
        <f t="shared" si="339"/>
        <v/>
      </c>
      <c r="AV978" s="10" t="str">
        <f t="shared" si="340"/>
        <v/>
      </c>
      <c r="AW978" s="10" t="str">
        <f t="shared" si="341"/>
        <v/>
      </c>
      <c r="AX978" s="10" t="str">
        <f t="shared" si="342"/>
        <v/>
      </c>
      <c r="AY978" s="10" t="str">
        <f t="shared" si="344"/>
        <v/>
      </c>
      <c r="AZ978" s="10" t="str">
        <f t="shared" si="343"/>
        <v/>
      </c>
      <c r="BA978" s="10" t="str">
        <f t="shared" si="346"/>
        <v/>
      </c>
      <c r="BB978" s="10" t="str">
        <f>IFERROR(IF(AW978="","",VLOOKUP(AW978,SUSS!R:S,2,FALSE)),AY978*SUSS!$M$2)</f>
        <v/>
      </c>
      <c r="BC978" s="10" t="str">
        <f t="shared" si="345"/>
        <v/>
      </c>
    </row>
    <row r="979" spans="29:55">
      <c r="AC979" s="10" t="str">
        <f t="shared" si="326"/>
        <v/>
      </c>
      <c r="AD979" s="10" t="str">
        <f t="shared" si="327"/>
        <v/>
      </c>
      <c r="AE979" s="10" t="str">
        <f t="shared" si="328"/>
        <v/>
      </c>
      <c r="AF979" s="10" t="str">
        <f t="shared" si="329"/>
        <v/>
      </c>
      <c r="AG979" s="10" t="str">
        <f t="shared" si="330"/>
        <v/>
      </c>
      <c r="AH979" s="10" t="str">
        <f t="shared" si="331"/>
        <v/>
      </c>
      <c r="AI979" s="10" t="str">
        <f t="shared" si="332"/>
        <v/>
      </c>
      <c r="AJ979" s="10" t="str">
        <f t="shared" si="333"/>
        <v/>
      </c>
      <c r="AK979" s="10" t="str">
        <f t="shared" si="334"/>
        <v/>
      </c>
      <c r="AN979" s="10" t="str">
        <f t="shared" si="335"/>
        <v/>
      </c>
      <c r="AO979" s="10" t="str">
        <f t="shared" si="336"/>
        <v/>
      </c>
      <c r="AP979" s="10" t="str">
        <f t="shared" si="337"/>
        <v/>
      </c>
      <c r="AT979" s="10" t="str">
        <f t="shared" si="338"/>
        <v/>
      </c>
      <c r="AU979" s="10" t="str">
        <f t="shared" si="339"/>
        <v/>
      </c>
      <c r="AV979" s="10" t="str">
        <f t="shared" si="340"/>
        <v/>
      </c>
      <c r="AW979" s="10" t="str">
        <f t="shared" si="341"/>
        <v/>
      </c>
      <c r="AX979" s="10" t="str">
        <f t="shared" si="342"/>
        <v/>
      </c>
      <c r="AY979" s="10" t="str">
        <f t="shared" si="344"/>
        <v/>
      </c>
      <c r="AZ979" s="10" t="str">
        <f t="shared" si="343"/>
        <v/>
      </c>
      <c r="BA979" s="10" t="str">
        <f t="shared" si="346"/>
        <v/>
      </c>
      <c r="BB979" s="10" t="str">
        <f>IFERROR(IF(AW979="","",VLOOKUP(AW979,SUSS!R:S,2,FALSE)),AY979*SUSS!$M$2)</f>
        <v/>
      </c>
      <c r="BC979" s="10" t="str">
        <f t="shared" si="345"/>
        <v/>
      </c>
    </row>
    <row r="980" spans="29:55">
      <c r="AC980" s="10" t="str">
        <f t="shared" si="326"/>
        <v/>
      </c>
      <c r="AD980" s="10" t="str">
        <f t="shared" si="327"/>
        <v/>
      </c>
      <c r="AE980" s="10" t="str">
        <f t="shared" si="328"/>
        <v/>
      </c>
      <c r="AF980" s="10" t="str">
        <f t="shared" si="329"/>
        <v/>
      </c>
      <c r="AG980" s="10" t="str">
        <f t="shared" si="330"/>
        <v/>
      </c>
      <c r="AH980" s="10" t="str">
        <f t="shared" si="331"/>
        <v/>
      </c>
      <c r="AI980" s="10" t="str">
        <f t="shared" si="332"/>
        <v/>
      </c>
      <c r="AJ980" s="10" t="str">
        <f t="shared" si="333"/>
        <v/>
      </c>
      <c r="AK980" s="10" t="str">
        <f t="shared" si="334"/>
        <v/>
      </c>
      <c r="AN980" s="10" t="str">
        <f t="shared" si="335"/>
        <v/>
      </c>
      <c r="AO980" s="10" t="str">
        <f t="shared" si="336"/>
        <v/>
      </c>
      <c r="AP980" s="10" t="str">
        <f t="shared" si="337"/>
        <v/>
      </c>
      <c r="AT980" s="10" t="str">
        <f t="shared" si="338"/>
        <v/>
      </c>
      <c r="AU980" s="10" t="str">
        <f t="shared" si="339"/>
        <v/>
      </c>
      <c r="AV980" s="10" t="str">
        <f t="shared" si="340"/>
        <v/>
      </c>
      <c r="AW980" s="10" t="str">
        <f t="shared" si="341"/>
        <v/>
      </c>
      <c r="AX980" s="10" t="str">
        <f t="shared" si="342"/>
        <v/>
      </c>
      <c r="AY980" s="10" t="str">
        <f t="shared" si="344"/>
        <v/>
      </c>
      <c r="AZ980" s="10" t="str">
        <f t="shared" si="343"/>
        <v/>
      </c>
      <c r="BA980" s="10" t="str">
        <f t="shared" si="346"/>
        <v/>
      </c>
      <c r="BB980" s="10" t="str">
        <f>IFERROR(IF(AW980="","",VLOOKUP(AW980,SUSS!R:S,2,FALSE)),AY980*SUSS!$M$2)</f>
        <v/>
      </c>
      <c r="BC980" s="10" t="str">
        <f t="shared" si="345"/>
        <v/>
      </c>
    </row>
    <row r="981" spans="29:55">
      <c r="AC981" s="10" t="str">
        <f t="shared" si="326"/>
        <v/>
      </c>
      <c r="AD981" s="10" t="str">
        <f t="shared" si="327"/>
        <v/>
      </c>
      <c r="AE981" s="10" t="str">
        <f t="shared" si="328"/>
        <v/>
      </c>
      <c r="AF981" s="10" t="str">
        <f t="shared" si="329"/>
        <v/>
      </c>
      <c r="AG981" s="10" t="str">
        <f t="shared" si="330"/>
        <v/>
      </c>
      <c r="AH981" s="10" t="str">
        <f t="shared" si="331"/>
        <v/>
      </c>
      <c r="AI981" s="10" t="str">
        <f t="shared" si="332"/>
        <v/>
      </c>
      <c r="AJ981" s="10" t="str">
        <f t="shared" si="333"/>
        <v/>
      </c>
      <c r="AK981" s="10" t="str">
        <f t="shared" si="334"/>
        <v/>
      </c>
      <c r="AN981" s="10" t="str">
        <f t="shared" si="335"/>
        <v/>
      </c>
      <c r="AO981" s="10" t="str">
        <f t="shared" si="336"/>
        <v/>
      </c>
      <c r="AP981" s="10" t="str">
        <f t="shared" si="337"/>
        <v/>
      </c>
      <c r="AT981" s="10" t="str">
        <f t="shared" si="338"/>
        <v/>
      </c>
      <c r="AU981" s="10" t="str">
        <f t="shared" si="339"/>
        <v/>
      </c>
      <c r="AV981" s="10" t="str">
        <f t="shared" si="340"/>
        <v/>
      </c>
      <c r="AW981" s="10" t="str">
        <f t="shared" si="341"/>
        <v/>
      </c>
      <c r="AX981" s="10" t="str">
        <f t="shared" si="342"/>
        <v/>
      </c>
      <c r="AY981" s="10" t="str">
        <f t="shared" si="344"/>
        <v/>
      </c>
      <c r="AZ981" s="10" t="str">
        <f t="shared" si="343"/>
        <v/>
      </c>
      <c r="BA981" s="10" t="str">
        <f t="shared" si="346"/>
        <v/>
      </c>
      <c r="BB981" s="10" t="str">
        <f>IFERROR(IF(AW981="","",VLOOKUP(AW981,SUSS!R:S,2,FALSE)),AY981*SUSS!$M$2)</f>
        <v/>
      </c>
      <c r="BC981" s="10" t="str">
        <f t="shared" si="345"/>
        <v/>
      </c>
    </row>
    <row r="982" spans="29:55">
      <c r="AC982" s="10" t="str">
        <f t="shared" si="326"/>
        <v/>
      </c>
      <c r="AD982" s="10" t="str">
        <f t="shared" si="327"/>
        <v/>
      </c>
      <c r="AE982" s="10" t="str">
        <f t="shared" si="328"/>
        <v/>
      </c>
      <c r="AF982" s="10" t="str">
        <f t="shared" si="329"/>
        <v/>
      </c>
      <c r="AG982" s="10" t="str">
        <f t="shared" si="330"/>
        <v/>
      </c>
      <c r="AH982" s="10" t="str">
        <f t="shared" si="331"/>
        <v/>
      </c>
      <c r="AI982" s="10" t="str">
        <f t="shared" si="332"/>
        <v/>
      </c>
      <c r="AJ982" s="10" t="str">
        <f t="shared" si="333"/>
        <v/>
      </c>
      <c r="AK982" s="10" t="str">
        <f t="shared" si="334"/>
        <v/>
      </c>
      <c r="AN982" s="10" t="str">
        <f t="shared" si="335"/>
        <v/>
      </c>
      <c r="AO982" s="10" t="str">
        <f t="shared" si="336"/>
        <v/>
      </c>
      <c r="AP982" s="10" t="str">
        <f t="shared" si="337"/>
        <v/>
      </c>
      <c r="AT982" s="10" t="str">
        <f t="shared" si="338"/>
        <v/>
      </c>
      <c r="AU982" s="10" t="str">
        <f t="shared" si="339"/>
        <v/>
      </c>
      <c r="AV982" s="10" t="str">
        <f t="shared" si="340"/>
        <v/>
      </c>
      <c r="AW982" s="10" t="str">
        <f t="shared" si="341"/>
        <v/>
      </c>
      <c r="AX982" s="10" t="str">
        <f t="shared" si="342"/>
        <v/>
      </c>
      <c r="AY982" s="10" t="str">
        <f t="shared" si="344"/>
        <v/>
      </c>
      <c r="AZ982" s="10" t="str">
        <f t="shared" si="343"/>
        <v/>
      </c>
      <c r="BA982" s="10" t="str">
        <f t="shared" si="346"/>
        <v/>
      </c>
      <c r="BB982" s="10" t="str">
        <f>IFERROR(IF(AW982="","",VLOOKUP(AW982,SUSS!R:S,2,FALSE)),AY982*SUSS!$M$2)</f>
        <v/>
      </c>
      <c r="BC982" s="10" t="str">
        <f t="shared" si="345"/>
        <v/>
      </c>
    </row>
    <row r="983" spans="29:55">
      <c r="AC983" s="10" t="str">
        <f t="shared" si="326"/>
        <v/>
      </c>
      <c r="AD983" s="10" t="str">
        <f t="shared" si="327"/>
        <v/>
      </c>
      <c r="AE983" s="10" t="str">
        <f t="shared" si="328"/>
        <v/>
      </c>
      <c r="AF983" s="10" t="str">
        <f t="shared" si="329"/>
        <v/>
      </c>
      <c r="AG983" s="10" t="str">
        <f t="shared" si="330"/>
        <v/>
      </c>
      <c r="AH983" s="10" t="str">
        <f t="shared" si="331"/>
        <v/>
      </c>
      <c r="AI983" s="10" t="str">
        <f t="shared" si="332"/>
        <v/>
      </c>
      <c r="AJ983" s="10" t="str">
        <f t="shared" si="333"/>
        <v/>
      </c>
      <c r="AK983" s="10" t="str">
        <f t="shared" si="334"/>
        <v/>
      </c>
      <c r="AN983" s="10" t="str">
        <f t="shared" si="335"/>
        <v/>
      </c>
      <c r="AO983" s="10" t="str">
        <f t="shared" si="336"/>
        <v/>
      </c>
      <c r="AP983" s="10" t="str">
        <f t="shared" si="337"/>
        <v/>
      </c>
      <c r="AT983" s="10" t="str">
        <f t="shared" si="338"/>
        <v/>
      </c>
      <c r="AU983" s="10" t="str">
        <f t="shared" si="339"/>
        <v/>
      </c>
      <c r="AV983" s="10" t="str">
        <f t="shared" si="340"/>
        <v/>
      </c>
      <c r="AW983" s="10" t="str">
        <f t="shared" si="341"/>
        <v/>
      </c>
      <c r="AX983" s="10" t="str">
        <f t="shared" si="342"/>
        <v/>
      </c>
      <c r="AY983" s="10" t="str">
        <f t="shared" si="344"/>
        <v/>
      </c>
      <c r="AZ983" s="10" t="str">
        <f t="shared" si="343"/>
        <v/>
      </c>
      <c r="BA983" s="10" t="str">
        <f t="shared" si="346"/>
        <v/>
      </c>
      <c r="BB983" s="10" t="str">
        <f>IFERROR(IF(AW983="","",VLOOKUP(AW983,SUSS!R:S,2,FALSE)),AY983*SUSS!$M$2)</f>
        <v/>
      </c>
      <c r="BC983" s="10" t="str">
        <f t="shared" si="345"/>
        <v/>
      </c>
    </row>
    <row r="984" spans="29:55">
      <c r="AC984" s="10" t="str">
        <f t="shared" si="326"/>
        <v/>
      </c>
      <c r="AD984" s="10" t="str">
        <f t="shared" si="327"/>
        <v/>
      </c>
      <c r="AE984" s="10" t="str">
        <f t="shared" si="328"/>
        <v/>
      </c>
      <c r="AF984" s="10" t="str">
        <f t="shared" si="329"/>
        <v/>
      </c>
      <c r="AG984" s="10" t="str">
        <f t="shared" si="330"/>
        <v/>
      </c>
      <c r="AH984" s="10" t="str">
        <f t="shared" si="331"/>
        <v/>
      </c>
      <c r="AI984" s="10" t="str">
        <f t="shared" si="332"/>
        <v/>
      </c>
      <c r="AJ984" s="10" t="str">
        <f t="shared" si="333"/>
        <v/>
      </c>
      <c r="AK984" s="10" t="str">
        <f t="shared" si="334"/>
        <v/>
      </c>
      <c r="AN984" s="10" t="str">
        <f t="shared" si="335"/>
        <v/>
      </c>
      <c r="AO984" s="10" t="str">
        <f t="shared" si="336"/>
        <v/>
      </c>
      <c r="AP984" s="10" t="str">
        <f t="shared" si="337"/>
        <v/>
      </c>
      <c r="AT984" s="10" t="str">
        <f t="shared" si="338"/>
        <v/>
      </c>
      <c r="AU984" s="10" t="str">
        <f t="shared" si="339"/>
        <v/>
      </c>
      <c r="AV984" s="10" t="str">
        <f t="shared" si="340"/>
        <v/>
      </c>
      <c r="AW984" s="10" t="str">
        <f t="shared" si="341"/>
        <v/>
      </c>
      <c r="AX984" s="10" t="str">
        <f t="shared" si="342"/>
        <v/>
      </c>
      <c r="AY984" s="10" t="str">
        <f t="shared" si="344"/>
        <v/>
      </c>
      <c r="AZ984" s="10" t="str">
        <f t="shared" si="343"/>
        <v/>
      </c>
      <c r="BA984" s="10" t="str">
        <f t="shared" si="346"/>
        <v/>
      </c>
      <c r="BB984" s="10" t="str">
        <f>IFERROR(IF(AW984="","",VLOOKUP(AW984,SUSS!R:S,2,FALSE)),AY984*SUSS!$M$2)</f>
        <v/>
      </c>
      <c r="BC984" s="10" t="str">
        <f t="shared" si="345"/>
        <v/>
      </c>
    </row>
    <row r="985" spans="29:55">
      <c r="AC985" s="10" t="str">
        <f t="shared" si="326"/>
        <v/>
      </c>
      <c r="AD985" s="10" t="str">
        <f t="shared" si="327"/>
        <v/>
      </c>
      <c r="AE985" s="10" t="str">
        <f t="shared" si="328"/>
        <v/>
      </c>
      <c r="AF985" s="10" t="str">
        <f t="shared" si="329"/>
        <v/>
      </c>
      <c r="AG985" s="10" t="str">
        <f t="shared" si="330"/>
        <v/>
      </c>
      <c r="AH985" s="10" t="str">
        <f t="shared" si="331"/>
        <v/>
      </c>
      <c r="AI985" s="10" t="str">
        <f t="shared" si="332"/>
        <v/>
      </c>
      <c r="AJ985" s="10" t="str">
        <f t="shared" si="333"/>
        <v/>
      </c>
      <c r="AK985" s="10" t="str">
        <f t="shared" si="334"/>
        <v/>
      </c>
      <c r="AN985" s="10" t="str">
        <f t="shared" si="335"/>
        <v/>
      </c>
      <c r="AO985" s="10" t="str">
        <f t="shared" si="336"/>
        <v/>
      </c>
      <c r="AP985" s="10" t="str">
        <f t="shared" si="337"/>
        <v/>
      </c>
      <c r="AT985" s="10" t="str">
        <f t="shared" si="338"/>
        <v/>
      </c>
      <c r="AU985" s="10" t="str">
        <f t="shared" si="339"/>
        <v/>
      </c>
      <c r="AV985" s="10" t="str">
        <f t="shared" si="340"/>
        <v/>
      </c>
      <c r="AW985" s="10" t="str">
        <f t="shared" si="341"/>
        <v/>
      </c>
      <c r="AX985" s="10" t="str">
        <f t="shared" si="342"/>
        <v/>
      </c>
      <c r="AY985" s="10" t="str">
        <f t="shared" si="344"/>
        <v/>
      </c>
      <c r="AZ985" s="10" t="str">
        <f t="shared" si="343"/>
        <v/>
      </c>
      <c r="BA985" s="10" t="str">
        <f t="shared" si="346"/>
        <v/>
      </c>
      <c r="BB985" s="10" t="str">
        <f>IFERROR(IF(AW985="","",VLOOKUP(AW985,SUSS!R:S,2,FALSE)),AY985*SUSS!$M$2)</f>
        <v/>
      </c>
      <c r="BC985" s="10" t="str">
        <f t="shared" si="345"/>
        <v/>
      </c>
    </row>
    <row r="986" spans="29:55">
      <c r="AC986" s="10" t="str">
        <f t="shared" si="326"/>
        <v/>
      </c>
      <c r="AD986" s="10" t="str">
        <f t="shared" si="327"/>
        <v/>
      </c>
      <c r="AE986" s="10" t="str">
        <f t="shared" si="328"/>
        <v/>
      </c>
      <c r="AF986" s="10" t="str">
        <f t="shared" si="329"/>
        <v/>
      </c>
      <c r="AG986" s="10" t="str">
        <f t="shared" si="330"/>
        <v/>
      </c>
      <c r="AH986" s="10" t="str">
        <f t="shared" si="331"/>
        <v/>
      </c>
      <c r="AI986" s="10" t="str">
        <f t="shared" si="332"/>
        <v/>
      </c>
      <c r="AJ986" s="10" t="str">
        <f t="shared" si="333"/>
        <v/>
      </c>
      <c r="AK986" s="10" t="str">
        <f t="shared" si="334"/>
        <v/>
      </c>
      <c r="AN986" s="10" t="str">
        <f t="shared" si="335"/>
        <v/>
      </c>
      <c r="AO986" s="10" t="str">
        <f t="shared" si="336"/>
        <v/>
      </c>
      <c r="AP986" s="10" t="str">
        <f t="shared" si="337"/>
        <v/>
      </c>
      <c r="AT986" s="10" t="str">
        <f t="shared" si="338"/>
        <v/>
      </c>
      <c r="AU986" s="10" t="str">
        <f t="shared" si="339"/>
        <v/>
      </c>
      <c r="AV986" s="10" t="str">
        <f t="shared" si="340"/>
        <v/>
      </c>
      <c r="AW986" s="10" t="str">
        <f t="shared" si="341"/>
        <v/>
      </c>
      <c r="AX986" s="10" t="str">
        <f t="shared" si="342"/>
        <v/>
      </c>
      <c r="AY986" s="10" t="str">
        <f t="shared" si="344"/>
        <v/>
      </c>
      <c r="AZ986" s="10" t="str">
        <f t="shared" si="343"/>
        <v/>
      </c>
      <c r="BA986" s="10" t="str">
        <f t="shared" si="346"/>
        <v/>
      </c>
      <c r="BB986" s="10" t="str">
        <f>IFERROR(IF(AW986="","",VLOOKUP(AW986,SUSS!R:S,2,FALSE)),AY986*SUSS!$M$2)</f>
        <v/>
      </c>
      <c r="BC986" s="10" t="str">
        <f t="shared" si="345"/>
        <v/>
      </c>
    </row>
    <row r="987" spans="29:55">
      <c r="AC987" s="10" t="str">
        <f t="shared" si="326"/>
        <v/>
      </c>
      <c r="AD987" s="10" t="str">
        <f t="shared" si="327"/>
        <v/>
      </c>
      <c r="AE987" s="10" t="str">
        <f t="shared" si="328"/>
        <v/>
      </c>
      <c r="AF987" s="10" t="str">
        <f t="shared" si="329"/>
        <v/>
      </c>
      <c r="AG987" s="10" t="str">
        <f t="shared" si="330"/>
        <v/>
      </c>
      <c r="AH987" s="10" t="str">
        <f t="shared" si="331"/>
        <v/>
      </c>
      <c r="AI987" s="10" t="str">
        <f t="shared" si="332"/>
        <v/>
      </c>
      <c r="AJ987" s="10" t="str">
        <f t="shared" si="333"/>
        <v/>
      </c>
      <c r="AK987" s="10" t="str">
        <f t="shared" si="334"/>
        <v/>
      </c>
      <c r="AN987" s="10" t="str">
        <f t="shared" si="335"/>
        <v/>
      </c>
      <c r="AO987" s="10" t="str">
        <f t="shared" si="336"/>
        <v/>
      </c>
      <c r="AP987" s="10" t="str">
        <f t="shared" si="337"/>
        <v/>
      </c>
      <c r="AT987" s="10" t="str">
        <f t="shared" si="338"/>
        <v/>
      </c>
      <c r="AU987" s="10" t="str">
        <f t="shared" si="339"/>
        <v/>
      </c>
      <c r="AV987" s="10" t="str">
        <f t="shared" si="340"/>
        <v/>
      </c>
      <c r="AW987" s="10" t="str">
        <f t="shared" si="341"/>
        <v/>
      </c>
      <c r="AX987" s="10" t="str">
        <f t="shared" si="342"/>
        <v/>
      </c>
      <c r="AY987" s="10" t="str">
        <f t="shared" si="344"/>
        <v/>
      </c>
      <c r="AZ987" s="10" t="str">
        <f t="shared" si="343"/>
        <v/>
      </c>
      <c r="BA987" s="10" t="str">
        <f t="shared" si="346"/>
        <v/>
      </c>
      <c r="BB987" s="10" t="str">
        <f>IFERROR(IF(AW987="","",VLOOKUP(AW987,SUSS!R:S,2,FALSE)),AY987*SUSS!$M$2)</f>
        <v/>
      </c>
      <c r="BC987" s="10" t="str">
        <f t="shared" si="345"/>
        <v/>
      </c>
    </row>
    <row r="988" spans="29:55">
      <c r="AC988" s="10" t="str">
        <f t="shared" si="326"/>
        <v/>
      </c>
      <c r="AD988" s="10" t="str">
        <f t="shared" si="327"/>
        <v/>
      </c>
      <c r="AE988" s="10" t="str">
        <f t="shared" si="328"/>
        <v/>
      </c>
      <c r="AF988" s="10" t="str">
        <f t="shared" si="329"/>
        <v/>
      </c>
      <c r="AG988" s="10" t="str">
        <f t="shared" si="330"/>
        <v/>
      </c>
      <c r="AH988" s="10" t="str">
        <f t="shared" si="331"/>
        <v/>
      </c>
      <c r="AI988" s="10" t="str">
        <f t="shared" si="332"/>
        <v/>
      </c>
      <c r="AJ988" s="10" t="str">
        <f t="shared" si="333"/>
        <v/>
      </c>
      <c r="AK988" s="10" t="str">
        <f t="shared" si="334"/>
        <v/>
      </c>
      <c r="AN988" s="10" t="str">
        <f t="shared" si="335"/>
        <v/>
      </c>
      <c r="AO988" s="10" t="str">
        <f t="shared" si="336"/>
        <v/>
      </c>
      <c r="AP988" s="10" t="str">
        <f t="shared" si="337"/>
        <v/>
      </c>
      <c r="AT988" s="10" t="str">
        <f t="shared" si="338"/>
        <v/>
      </c>
      <c r="AU988" s="10" t="str">
        <f t="shared" si="339"/>
        <v/>
      </c>
      <c r="AV988" s="10" t="str">
        <f t="shared" si="340"/>
        <v/>
      </c>
      <c r="AW988" s="10" t="str">
        <f t="shared" si="341"/>
        <v/>
      </c>
      <c r="AX988" s="10" t="str">
        <f t="shared" si="342"/>
        <v/>
      </c>
      <c r="AY988" s="10" t="str">
        <f t="shared" si="344"/>
        <v/>
      </c>
      <c r="AZ988" s="10" t="str">
        <f t="shared" si="343"/>
        <v/>
      </c>
      <c r="BA988" s="10" t="str">
        <f t="shared" si="346"/>
        <v/>
      </c>
      <c r="BB988" s="10" t="str">
        <f>IFERROR(IF(AW988="","",VLOOKUP(AW988,SUSS!R:S,2,FALSE)),AY988*SUSS!$M$2)</f>
        <v/>
      </c>
      <c r="BC988" s="10" t="str">
        <f t="shared" si="345"/>
        <v/>
      </c>
    </row>
    <row r="989" spans="29:55">
      <c r="AC989" s="10" t="str">
        <f t="shared" si="326"/>
        <v/>
      </c>
      <c r="AD989" s="10" t="str">
        <f t="shared" si="327"/>
        <v/>
      </c>
      <c r="AE989" s="10" t="str">
        <f t="shared" si="328"/>
        <v/>
      </c>
      <c r="AF989" s="10" t="str">
        <f t="shared" si="329"/>
        <v/>
      </c>
      <c r="AG989" s="10" t="str">
        <f t="shared" si="330"/>
        <v/>
      </c>
      <c r="AH989" s="10" t="str">
        <f t="shared" si="331"/>
        <v/>
      </c>
      <c r="AI989" s="10" t="str">
        <f t="shared" si="332"/>
        <v/>
      </c>
      <c r="AJ989" s="10" t="str">
        <f t="shared" si="333"/>
        <v/>
      </c>
      <c r="AK989" s="10" t="str">
        <f t="shared" si="334"/>
        <v/>
      </c>
      <c r="AN989" s="10" t="str">
        <f t="shared" si="335"/>
        <v/>
      </c>
      <c r="AO989" s="10" t="str">
        <f t="shared" si="336"/>
        <v/>
      </c>
      <c r="AP989" s="10" t="str">
        <f t="shared" si="337"/>
        <v/>
      </c>
      <c r="AT989" s="10" t="str">
        <f t="shared" si="338"/>
        <v/>
      </c>
      <c r="AU989" s="10" t="str">
        <f t="shared" si="339"/>
        <v/>
      </c>
      <c r="AV989" s="10" t="str">
        <f t="shared" si="340"/>
        <v/>
      </c>
      <c r="AW989" s="10" t="str">
        <f t="shared" si="341"/>
        <v/>
      </c>
      <c r="AX989" s="10" t="str">
        <f t="shared" si="342"/>
        <v/>
      </c>
      <c r="AY989" s="10" t="str">
        <f t="shared" si="344"/>
        <v/>
      </c>
      <c r="AZ989" s="10" t="str">
        <f t="shared" si="343"/>
        <v/>
      </c>
      <c r="BA989" s="10" t="str">
        <f t="shared" si="346"/>
        <v/>
      </c>
      <c r="BB989" s="10" t="str">
        <f>IFERROR(IF(AW989="","",VLOOKUP(AW989,SUSS!R:S,2,FALSE)),AY989*SUSS!$M$2)</f>
        <v/>
      </c>
      <c r="BC989" s="10" t="str">
        <f t="shared" si="345"/>
        <v/>
      </c>
    </row>
    <row r="990" spans="29:55">
      <c r="AC990" s="10" t="str">
        <f t="shared" ref="AC990:AC1053" si="347">IF($E990=$AD$1,IF($G990=$AE$1,A990,""),"")</f>
        <v/>
      </c>
      <c r="AD990" s="10" t="str">
        <f t="shared" ref="AD990:AD1053" si="348">IF($E990=$AD$1,IF($G990=$AE$1,E990,""),"")</f>
        <v/>
      </c>
      <c r="AE990" s="10" t="str">
        <f t="shared" ref="AE990:AE1053" si="349">IF($E990=$AD$1,IF($G990=$AE$1,F990,""),"")</f>
        <v/>
      </c>
      <c r="AF990" s="10" t="str">
        <f t="shared" ref="AF990:AF1053" si="350">IF($E990=$AD$1,IF($G990=$AE$1,G990,""),"")</f>
        <v/>
      </c>
      <c r="AG990" s="10" t="str">
        <f t="shared" ref="AG990:AG1053" si="351">IF($E990=$AD$1,IF($G990=$AE$1,I990,""),"")</f>
        <v/>
      </c>
      <c r="AH990" s="10" t="str">
        <f t="shared" ref="AH990:AH1053" si="352">IF($E990=$AD$1,IF($G990=$AE$1,J990,""),"")</f>
        <v/>
      </c>
      <c r="AI990" s="10" t="str">
        <f t="shared" ref="AI990:AI1053" si="353">IF($E990=$AD$1,IF($G990=$AE$1,K990,""),"")</f>
        <v/>
      </c>
      <c r="AJ990" s="10" t="str">
        <f t="shared" ref="AJ990:AJ1053" si="354">IF($E990=$AD$1,IF($G990=$AE$1,B990,""),"")</f>
        <v/>
      </c>
      <c r="AK990" s="10" t="str">
        <f t="shared" ref="AK990:AK1053" si="355">IF($E990=$AD$1,IF($G990=$AE$1,C990,""),"")</f>
        <v/>
      </c>
      <c r="AN990" s="10" t="str">
        <f t="shared" ref="AN990:AN1053" si="356">LEFT(AO990,7)</f>
        <v/>
      </c>
      <c r="AO990" s="10" t="str">
        <f t="shared" ref="AO990:AO1053" si="357">IF(AF990=$AE$1,AJ990&amp;"/"&amp;AK990&amp;" "&amp;AD990,"")</f>
        <v/>
      </c>
      <c r="AP990" s="10" t="str">
        <f t="shared" ref="AP990:AP1053" si="358">IF(AO990&lt;&gt;"",AI990,"")</f>
        <v/>
      </c>
      <c r="AT990" s="10" t="str">
        <f t="shared" ref="AT990:AT1053" si="359">IF($Q990=$AD$1,N990,"")</f>
        <v/>
      </c>
      <c r="AU990" s="10" t="str">
        <f t="shared" ref="AU990:AU1053" si="360">IF($Q990=$AD$1,O990,"")</f>
        <v/>
      </c>
      <c r="AV990" s="10" t="str">
        <f t="shared" ref="AV990:AV1053" si="361">IF($Q990=$AD$1,P990,"")</f>
        <v/>
      </c>
      <c r="AW990" s="10" t="str">
        <f t="shared" ref="AW990:AW1053" si="362">IF($Q990=$AD$1,T990,"")</f>
        <v/>
      </c>
      <c r="AX990" s="10" t="str">
        <f t="shared" ref="AX990:AX1053" si="363">IF(AW990&lt;&gt;"",AW990&amp;" "&amp;$AD$1,"")</f>
        <v/>
      </c>
      <c r="AY990" s="10" t="str">
        <f t="shared" si="344"/>
        <v/>
      </c>
      <c r="AZ990" s="10" t="str">
        <f t="shared" ref="AZ990:AZ1053" si="364">IF(AY990="","",AV990/AY990)</f>
        <v/>
      </c>
      <c r="BA990" s="10" t="str">
        <f t="shared" si="346"/>
        <v/>
      </c>
      <c r="BB990" s="10" t="str">
        <f>IFERROR(IF(AW990="","",VLOOKUP(AW990,SUSS!R:S,2,FALSE)),AY990*SUSS!$M$2)</f>
        <v/>
      </c>
      <c r="BC990" s="10" t="str">
        <f t="shared" si="345"/>
        <v/>
      </c>
    </row>
    <row r="991" spans="29:55">
      <c r="AC991" s="10" t="str">
        <f t="shared" si="347"/>
        <v/>
      </c>
      <c r="AD991" s="10" t="str">
        <f t="shared" si="348"/>
        <v/>
      </c>
      <c r="AE991" s="10" t="str">
        <f t="shared" si="349"/>
        <v/>
      </c>
      <c r="AF991" s="10" t="str">
        <f t="shared" si="350"/>
        <v/>
      </c>
      <c r="AG991" s="10" t="str">
        <f t="shared" si="351"/>
        <v/>
      </c>
      <c r="AH991" s="10" t="str">
        <f t="shared" si="352"/>
        <v/>
      </c>
      <c r="AI991" s="10" t="str">
        <f t="shared" si="353"/>
        <v/>
      </c>
      <c r="AJ991" s="10" t="str">
        <f t="shared" si="354"/>
        <v/>
      </c>
      <c r="AK991" s="10" t="str">
        <f t="shared" si="355"/>
        <v/>
      </c>
      <c r="AN991" s="10" t="str">
        <f t="shared" si="356"/>
        <v/>
      </c>
      <c r="AO991" s="10" t="str">
        <f t="shared" si="357"/>
        <v/>
      </c>
      <c r="AP991" s="10" t="str">
        <f t="shared" si="358"/>
        <v/>
      </c>
      <c r="AT991" s="10" t="str">
        <f t="shared" si="359"/>
        <v/>
      </c>
      <c r="AU991" s="10" t="str">
        <f t="shared" si="360"/>
        <v/>
      </c>
      <c r="AV991" s="10" t="str">
        <f t="shared" si="361"/>
        <v/>
      </c>
      <c r="AW991" s="10" t="str">
        <f t="shared" si="362"/>
        <v/>
      </c>
      <c r="AX991" s="10" t="str">
        <f t="shared" si="363"/>
        <v/>
      </c>
      <c r="AY991" s="10" t="str">
        <f t="shared" si="344"/>
        <v/>
      </c>
      <c r="AZ991" s="10" t="str">
        <f t="shared" si="364"/>
        <v/>
      </c>
      <c r="BA991" s="10" t="str">
        <f t="shared" si="346"/>
        <v/>
      </c>
      <c r="BB991" s="10" t="str">
        <f>IFERROR(IF(AW991="","",VLOOKUP(AW991,SUSS!R:S,2,FALSE)),AY991*SUSS!$M$2)</f>
        <v/>
      </c>
      <c r="BC991" s="10" t="str">
        <f t="shared" si="345"/>
        <v/>
      </c>
    </row>
    <row r="992" spans="29:55">
      <c r="AC992" s="10" t="str">
        <f t="shared" si="347"/>
        <v/>
      </c>
      <c r="AD992" s="10" t="str">
        <f t="shared" si="348"/>
        <v/>
      </c>
      <c r="AE992" s="10" t="str">
        <f t="shared" si="349"/>
        <v/>
      </c>
      <c r="AF992" s="10" t="str">
        <f t="shared" si="350"/>
        <v/>
      </c>
      <c r="AG992" s="10" t="str">
        <f t="shared" si="351"/>
        <v/>
      </c>
      <c r="AH992" s="10" t="str">
        <f t="shared" si="352"/>
        <v/>
      </c>
      <c r="AI992" s="10" t="str">
        <f t="shared" si="353"/>
        <v/>
      </c>
      <c r="AJ992" s="10" t="str">
        <f t="shared" si="354"/>
        <v/>
      </c>
      <c r="AK992" s="10" t="str">
        <f t="shared" si="355"/>
        <v/>
      </c>
      <c r="AN992" s="10" t="str">
        <f t="shared" si="356"/>
        <v/>
      </c>
      <c r="AO992" s="10" t="str">
        <f t="shared" si="357"/>
        <v/>
      </c>
      <c r="AP992" s="10" t="str">
        <f t="shared" si="358"/>
        <v/>
      </c>
      <c r="AT992" s="10" t="str">
        <f t="shared" si="359"/>
        <v/>
      </c>
      <c r="AU992" s="10" t="str">
        <f t="shared" si="360"/>
        <v/>
      </c>
      <c r="AV992" s="10" t="str">
        <f t="shared" si="361"/>
        <v/>
      </c>
      <c r="AW992" s="10" t="str">
        <f t="shared" si="362"/>
        <v/>
      </c>
      <c r="AX992" s="10" t="str">
        <f t="shared" si="363"/>
        <v/>
      </c>
      <c r="AY992" s="10" t="str">
        <f t="shared" si="344"/>
        <v/>
      </c>
      <c r="AZ992" s="10" t="str">
        <f t="shared" si="364"/>
        <v/>
      </c>
      <c r="BA992" s="10" t="str">
        <f t="shared" si="346"/>
        <v/>
      </c>
      <c r="BB992" s="10" t="str">
        <f>IFERROR(IF(AW992="","",VLOOKUP(AW992,SUSS!R:S,2,FALSE)),AY992*SUSS!$M$2)</f>
        <v/>
      </c>
      <c r="BC992" s="10" t="str">
        <f t="shared" si="345"/>
        <v/>
      </c>
    </row>
    <row r="993" spans="29:55">
      <c r="AC993" s="10" t="str">
        <f t="shared" si="347"/>
        <v/>
      </c>
      <c r="AD993" s="10" t="str">
        <f t="shared" si="348"/>
        <v/>
      </c>
      <c r="AE993" s="10" t="str">
        <f t="shared" si="349"/>
        <v/>
      </c>
      <c r="AF993" s="10" t="str">
        <f t="shared" si="350"/>
        <v/>
      </c>
      <c r="AG993" s="10" t="str">
        <f t="shared" si="351"/>
        <v/>
      </c>
      <c r="AH993" s="10" t="str">
        <f t="shared" si="352"/>
        <v/>
      </c>
      <c r="AI993" s="10" t="str">
        <f t="shared" si="353"/>
        <v/>
      </c>
      <c r="AJ993" s="10" t="str">
        <f t="shared" si="354"/>
        <v/>
      </c>
      <c r="AK993" s="10" t="str">
        <f t="shared" si="355"/>
        <v/>
      </c>
      <c r="AN993" s="10" t="str">
        <f t="shared" si="356"/>
        <v/>
      </c>
      <c r="AO993" s="10" t="str">
        <f t="shared" si="357"/>
        <v/>
      </c>
      <c r="AP993" s="10" t="str">
        <f t="shared" si="358"/>
        <v/>
      </c>
      <c r="AT993" s="10" t="str">
        <f t="shared" si="359"/>
        <v/>
      </c>
      <c r="AU993" s="10" t="str">
        <f t="shared" si="360"/>
        <v/>
      </c>
      <c r="AV993" s="10" t="str">
        <f t="shared" si="361"/>
        <v/>
      </c>
      <c r="AW993" s="10" t="str">
        <f t="shared" si="362"/>
        <v/>
      </c>
      <c r="AX993" s="10" t="str">
        <f t="shared" si="363"/>
        <v/>
      </c>
      <c r="AY993" s="10" t="str">
        <f t="shared" si="344"/>
        <v/>
      </c>
      <c r="AZ993" s="10" t="str">
        <f t="shared" si="364"/>
        <v/>
      </c>
      <c r="BA993" s="10" t="str">
        <f t="shared" si="346"/>
        <v/>
      </c>
      <c r="BB993" s="10" t="str">
        <f>IFERROR(IF(AW993="","",VLOOKUP(AW993,SUSS!R:S,2,FALSE)),AY993*SUSS!$M$2)</f>
        <v/>
      </c>
      <c r="BC993" s="10" t="str">
        <f t="shared" si="345"/>
        <v/>
      </c>
    </row>
    <row r="994" spans="29:55">
      <c r="AC994" s="10" t="str">
        <f t="shared" si="347"/>
        <v/>
      </c>
      <c r="AD994" s="10" t="str">
        <f t="shared" si="348"/>
        <v/>
      </c>
      <c r="AE994" s="10" t="str">
        <f t="shared" si="349"/>
        <v/>
      </c>
      <c r="AF994" s="10" t="str">
        <f t="shared" si="350"/>
        <v/>
      </c>
      <c r="AG994" s="10" t="str">
        <f t="shared" si="351"/>
        <v/>
      </c>
      <c r="AH994" s="10" t="str">
        <f t="shared" si="352"/>
        <v/>
      </c>
      <c r="AI994" s="10" t="str">
        <f t="shared" si="353"/>
        <v/>
      </c>
      <c r="AJ994" s="10" t="str">
        <f t="shared" si="354"/>
        <v/>
      </c>
      <c r="AK994" s="10" t="str">
        <f t="shared" si="355"/>
        <v/>
      </c>
      <c r="AN994" s="10" t="str">
        <f t="shared" si="356"/>
        <v/>
      </c>
      <c r="AO994" s="10" t="str">
        <f t="shared" si="357"/>
        <v/>
      </c>
      <c r="AP994" s="10" t="str">
        <f t="shared" si="358"/>
        <v/>
      </c>
      <c r="AT994" s="10" t="str">
        <f t="shared" si="359"/>
        <v/>
      </c>
      <c r="AU994" s="10" t="str">
        <f t="shared" si="360"/>
        <v/>
      </c>
      <c r="AV994" s="10" t="str">
        <f t="shared" si="361"/>
        <v/>
      </c>
      <c r="AW994" s="10" t="str">
        <f t="shared" si="362"/>
        <v/>
      </c>
      <c r="AX994" s="10" t="str">
        <f t="shared" si="363"/>
        <v/>
      </c>
      <c r="AY994" s="10" t="str">
        <f t="shared" si="344"/>
        <v/>
      </c>
      <c r="AZ994" s="10" t="str">
        <f t="shared" si="364"/>
        <v/>
      </c>
      <c r="BA994" s="10" t="str">
        <f t="shared" si="346"/>
        <v/>
      </c>
      <c r="BB994" s="10" t="str">
        <f>IFERROR(IF(AW994="","",VLOOKUP(AW994,SUSS!R:S,2,FALSE)),AY994*SUSS!$M$2)</f>
        <v/>
      </c>
      <c r="BC994" s="10" t="str">
        <f t="shared" si="345"/>
        <v/>
      </c>
    </row>
    <row r="995" spans="29:55">
      <c r="AC995" s="10" t="str">
        <f t="shared" si="347"/>
        <v/>
      </c>
      <c r="AD995" s="10" t="str">
        <f t="shared" si="348"/>
        <v/>
      </c>
      <c r="AE995" s="10" t="str">
        <f t="shared" si="349"/>
        <v/>
      </c>
      <c r="AF995" s="10" t="str">
        <f t="shared" si="350"/>
        <v/>
      </c>
      <c r="AG995" s="10" t="str">
        <f t="shared" si="351"/>
        <v/>
      </c>
      <c r="AH995" s="10" t="str">
        <f t="shared" si="352"/>
        <v/>
      </c>
      <c r="AI995" s="10" t="str">
        <f t="shared" si="353"/>
        <v/>
      </c>
      <c r="AJ995" s="10" t="str">
        <f t="shared" si="354"/>
        <v/>
      </c>
      <c r="AK995" s="10" t="str">
        <f t="shared" si="355"/>
        <v/>
      </c>
      <c r="AN995" s="10" t="str">
        <f t="shared" si="356"/>
        <v/>
      </c>
      <c r="AO995" s="10" t="str">
        <f t="shared" si="357"/>
        <v/>
      </c>
      <c r="AP995" s="10" t="str">
        <f t="shared" si="358"/>
        <v/>
      </c>
      <c r="AT995" s="10" t="str">
        <f t="shared" si="359"/>
        <v/>
      </c>
      <c r="AU995" s="10" t="str">
        <f t="shared" si="360"/>
        <v/>
      </c>
      <c r="AV995" s="10" t="str">
        <f t="shared" si="361"/>
        <v/>
      </c>
      <c r="AW995" s="10" t="str">
        <f t="shared" si="362"/>
        <v/>
      </c>
      <c r="AX995" s="10" t="str">
        <f t="shared" si="363"/>
        <v/>
      </c>
      <c r="AY995" s="10" t="str">
        <f t="shared" si="344"/>
        <v/>
      </c>
      <c r="AZ995" s="10" t="str">
        <f t="shared" si="364"/>
        <v/>
      </c>
      <c r="BA995" s="10" t="str">
        <f t="shared" si="346"/>
        <v/>
      </c>
      <c r="BB995" s="10" t="str">
        <f>IFERROR(IF(AW995="","",VLOOKUP(AW995,SUSS!R:S,2,FALSE)),AY995*SUSS!$M$2)</f>
        <v/>
      </c>
      <c r="BC995" s="10" t="str">
        <f t="shared" si="345"/>
        <v/>
      </c>
    </row>
    <row r="996" spans="29:55">
      <c r="AC996" s="10" t="str">
        <f t="shared" si="347"/>
        <v/>
      </c>
      <c r="AD996" s="10" t="str">
        <f t="shared" si="348"/>
        <v/>
      </c>
      <c r="AE996" s="10" t="str">
        <f t="shared" si="349"/>
        <v/>
      </c>
      <c r="AF996" s="10" t="str">
        <f t="shared" si="350"/>
        <v/>
      </c>
      <c r="AG996" s="10" t="str">
        <f t="shared" si="351"/>
        <v/>
      </c>
      <c r="AH996" s="10" t="str">
        <f t="shared" si="352"/>
        <v/>
      </c>
      <c r="AI996" s="10" t="str">
        <f t="shared" si="353"/>
        <v/>
      </c>
      <c r="AJ996" s="10" t="str">
        <f t="shared" si="354"/>
        <v/>
      </c>
      <c r="AK996" s="10" t="str">
        <f t="shared" si="355"/>
        <v/>
      </c>
      <c r="AN996" s="10" t="str">
        <f t="shared" si="356"/>
        <v/>
      </c>
      <c r="AO996" s="10" t="str">
        <f t="shared" si="357"/>
        <v/>
      </c>
      <c r="AP996" s="10" t="str">
        <f t="shared" si="358"/>
        <v/>
      </c>
      <c r="AT996" s="10" t="str">
        <f t="shared" si="359"/>
        <v/>
      </c>
      <c r="AU996" s="10" t="str">
        <f t="shared" si="360"/>
        <v/>
      </c>
      <c r="AV996" s="10" t="str">
        <f t="shared" si="361"/>
        <v/>
      </c>
      <c r="AW996" s="10" t="str">
        <f t="shared" si="362"/>
        <v/>
      </c>
      <c r="AX996" s="10" t="str">
        <f t="shared" si="363"/>
        <v/>
      </c>
      <c r="AY996" s="10" t="str">
        <f t="shared" si="344"/>
        <v/>
      </c>
      <c r="AZ996" s="10" t="str">
        <f t="shared" si="364"/>
        <v/>
      </c>
      <c r="BA996" s="10" t="str">
        <f t="shared" si="346"/>
        <v/>
      </c>
      <c r="BB996" s="10" t="str">
        <f>IFERROR(IF(AW996="","",VLOOKUP(AW996,SUSS!R:S,2,FALSE)),AY996*SUSS!$M$2)</f>
        <v/>
      </c>
      <c r="BC996" s="10" t="str">
        <f t="shared" si="345"/>
        <v/>
      </c>
    </row>
    <row r="997" spans="29:55">
      <c r="AC997" s="10" t="str">
        <f t="shared" si="347"/>
        <v/>
      </c>
      <c r="AD997" s="10" t="str">
        <f t="shared" si="348"/>
        <v/>
      </c>
      <c r="AE997" s="10" t="str">
        <f t="shared" si="349"/>
        <v/>
      </c>
      <c r="AF997" s="10" t="str">
        <f t="shared" si="350"/>
        <v/>
      </c>
      <c r="AG997" s="10" t="str">
        <f t="shared" si="351"/>
        <v/>
      </c>
      <c r="AH997" s="10" t="str">
        <f t="shared" si="352"/>
        <v/>
      </c>
      <c r="AI997" s="10" t="str">
        <f t="shared" si="353"/>
        <v/>
      </c>
      <c r="AJ997" s="10" t="str">
        <f t="shared" si="354"/>
        <v/>
      </c>
      <c r="AK997" s="10" t="str">
        <f t="shared" si="355"/>
        <v/>
      </c>
      <c r="AN997" s="10" t="str">
        <f t="shared" si="356"/>
        <v/>
      </c>
      <c r="AO997" s="10" t="str">
        <f t="shared" si="357"/>
        <v/>
      </c>
      <c r="AP997" s="10" t="str">
        <f t="shared" si="358"/>
        <v/>
      </c>
      <c r="AT997" s="10" t="str">
        <f t="shared" si="359"/>
        <v/>
      </c>
      <c r="AU997" s="10" t="str">
        <f t="shared" si="360"/>
        <v/>
      </c>
      <c r="AV997" s="10" t="str">
        <f t="shared" si="361"/>
        <v/>
      </c>
      <c r="AW997" s="10" t="str">
        <f t="shared" si="362"/>
        <v/>
      </c>
      <c r="AX997" s="10" t="str">
        <f t="shared" si="363"/>
        <v/>
      </c>
      <c r="AY997" s="10" t="str">
        <f t="shared" si="344"/>
        <v/>
      </c>
      <c r="AZ997" s="10" t="str">
        <f t="shared" si="364"/>
        <v/>
      </c>
      <c r="BA997" s="10" t="str">
        <f t="shared" si="346"/>
        <v/>
      </c>
      <c r="BB997" s="10" t="str">
        <f>IFERROR(IF(AW997="","",VLOOKUP(AW997,SUSS!R:S,2,FALSE)),AY997*SUSS!$M$2)</f>
        <v/>
      </c>
      <c r="BC997" s="10" t="str">
        <f t="shared" si="345"/>
        <v/>
      </c>
    </row>
    <row r="998" spans="29:55">
      <c r="AC998" s="10" t="str">
        <f t="shared" si="347"/>
        <v/>
      </c>
      <c r="AD998" s="10" t="str">
        <f t="shared" si="348"/>
        <v/>
      </c>
      <c r="AE998" s="10" t="str">
        <f t="shared" si="349"/>
        <v/>
      </c>
      <c r="AF998" s="10" t="str">
        <f t="shared" si="350"/>
        <v/>
      </c>
      <c r="AG998" s="10" t="str">
        <f t="shared" si="351"/>
        <v/>
      </c>
      <c r="AH998" s="10" t="str">
        <f t="shared" si="352"/>
        <v/>
      </c>
      <c r="AI998" s="10" t="str">
        <f t="shared" si="353"/>
        <v/>
      </c>
      <c r="AJ998" s="10" t="str">
        <f t="shared" si="354"/>
        <v/>
      </c>
      <c r="AK998" s="10" t="str">
        <f t="shared" si="355"/>
        <v/>
      </c>
      <c r="AN998" s="10" t="str">
        <f t="shared" si="356"/>
        <v/>
      </c>
      <c r="AO998" s="10" t="str">
        <f t="shared" si="357"/>
        <v/>
      </c>
      <c r="AP998" s="10" t="str">
        <f t="shared" si="358"/>
        <v/>
      </c>
      <c r="AT998" s="10" t="str">
        <f t="shared" si="359"/>
        <v/>
      </c>
      <c r="AU998" s="10" t="str">
        <f t="shared" si="360"/>
        <v/>
      </c>
      <c r="AV998" s="10" t="str">
        <f t="shared" si="361"/>
        <v/>
      </c>
      <c r="AW998" s="10" t="str">
        <f t="shared" si="362"/>
        <v/>
      </c>
      <c r="AX998" s="10" t="str">
        <f t="shared" si="363"/>
        <v/>
      </c>
      <c r="AY998" s="10" t="str">
        <f t="shared" si="344"/>
        <v/>
      </c>
      <c r="AZ998" s="10" t="str">
        <f t="shared" si="364"/>
        <v/>
      </c>
      <c r="BA998" s="10" t="str">
        <f t="shared" si="346"/>
        <v/>
      </c>
      <c r="BB998" s="10" t="str">
        <f>IFERROR(IF(AW998="","",VLOOKUP(AW998,SUSS!R:S,2,FALSE)),AY998*SUSS!$M$2)</f>
        <v/>
      </c>
      <c r="BC998" s="10" t="str">
        <f t="shared" si="345"/>
        <v/>
      </c>
    </row>
    <row r="999" spans="29:55">
      <c r="AC999" s="10" t="str">
        <f t="shared" si="347"/>
        <v/>
      </c>
      <c r="AD999" s="10" t="str">
        <f t="shared" si="348"/>
        <v/>
      </c>
      <c r="AE999" s="10" t="str">
        <f t="shared" si="349"/>
        <v/>
      </c>
      <c r="AF999" s="10" t="str">
        <f t="shared" si="350"/>
        <v/>
      </c>
      <c r="AG999" s="10" t="str">
        <f t="shared" si="351"/>
        <v/>
      </c>
      <c r="AH999" s="10" t="str">
        <f t="shared" si="352"/>
        <v/>
      </c>
      <c r="AI999" s="10" t="str">
        <f t="shared" si="353"/>
        <v/>
      </c>
      <c r="AJ999" s="10" t="str">
        <f t="shared" si="354"/>
        <v/>
      </c>
      <c r="AK999" s="10" t="str">
        <f t="shared" si="355"/>
        <v/>
      </c>
      <c r="AN999" s="10" t="str">
        <f t="shared" si="356"/>
        <v/>
      </c>
      <c r="AO999" s="10" t="str">
        <f t="shared" si="357"/>
        <v/>
      </c>
      <c r="AP999" s="10" t="str">
        <f t="shared" si="358"/>
        <v/>
      </c>
      <c r="AT999" s="10" t="str">
        <f t="shared" si="359"/>
        <v/>
      </c>
      <c r="AU999" s="10" t="str">
        <f t="shared" si="360"/>
        <v/>
      </c>
      <c r="AV999" s="10" t="str">
        <f t="shared" si="361"/>
        <v/>
      </c>
      <c r="AW999" s="10" t="str">
        <f t="shared" si="362"/>
        <v/>
      </c>
      <c r="AX999" s="10" t="str">
        <f t="shared" si="363"/>
        <v/>
      </c>
      <c r="AY999" s="10" t="str">
        <f t="shared" si="344"/>
        <v/>
      </c>
      <c r="AZ999" s="10" t="str">
        <f t="shared" si="364"/>
        <v/>
      </c>
      <c r="BA999" s="10" t="str">
        <f t="shared" si="346"/>
        <v/>
      </c>
      <c r="BB999" s="10" t="str">
        <f>IFERROR(IF(AW999="","",VLOOKUP(AW999,SUSS!R:S,2,FALSE)),AY999*SUSS!$M$2)</f>
        <v/>
      </c>
      <c r="BC999" s="10" t="str">
        <f t="shared" si="345"/>
        <v/>
      </c>
    </row>
    <row r="1000" spans="29:55">
      <c r="AC1000" s="10" t="str">
        <f t="shared" si="347"/>
        <v/>
      </c>
      <c r="AD1000" s="10" t="str">
        <f t="shared" si="348"/>
        <v/>
      </c>
      <c r="AE1000" s="10" t="str">
        <f t="shared" si="349"/>
        <v/>
      </c>
      <c r="AF1000" s="10" t="str">
        <f t="shared" si="350"/>
        <v/>
      </c>
      <c r="AG1000" s="10" t="str">
        <f t="shared" si="351"/>
        <v/>
      </c>
      <c r="AH1000" s="10" t="str">
        <f t="shared" si="352"/>
        <v/>
      </c>
      <c r="AI1000" s="10" t="str">
        <f t="shared" si="353"/>
        <v/>
      </c>
      <c r="AJ1000" s="10" t="str">
        <f t="shared" si="354"/>
        <v/>
      </c>
      <c r="AK1000" s="10" t="str">
        <f t="shared" si="355"/>
        <v/>
      </c>
      <c r="AN1000" s="10" t="str">
        <f t="shared" si="356"/>
        <v/>
      </c>
      <c r="AO1000" s="10" t="str">
        <f t="shared" si="357"/>
        <v/>
      </c>
      <c r="AP1000" s="10" t="str">
        <f t="shared" si="358"/>
        <v/>
      </c>
      <c r="AT1000" s="10" t="str">
        <f t="shared" si="359"/>
        <v/>
      </c>
      <c r="AU1000" s="10" t="str">
        <f t="shared" si="360"/>
        <v/>
      </c>
      <c r="AV1000" s="10" t="str">
        <f t="shared" si="361"/>
        <v/>
      </c>
      <c r="AW1000" s="10" t="str">
        <f t="shared" si="362"/>
        <v/>
      </c>
      <c r="AX1000" s="10" t="str">
        <f t="shared" si="363"/>
        <v/>
      </c>
      <c r="AY1000" s="10" t="str">
        <f t="shared" si="344"/>
        <v/>
      </c>
      <c r="AZ1000" s="10" t="str">
        <f t="shared" si="364"/>
        <v/>
      </c>
      <c r="BA1000" s="10" t="str">
        <f t="shared" si="346"/>
        <v/>
      </c>
      <c r="BB1000" s="10" t="str">
        <f>IFERROR(IF(AW1000="","",VLOOKUP(AW1000,SUSS!R:S,2,FALSE)),AY1000*SUSS!$M$2)</f>
        <v/>
      </c>
      <c r="BC1000" s="10" t="str">
        <f t="shared" si="345"/>
        <v/>
      </c>
    </row>
    <row r="1001" spans="29:55">
      <c r="AC1001" s="10" t="str">
        <f t="shared" si="347"/>
        <v/>
      </c>
      <c r="AD1001" s="10" t="str">
        <f t="shared" si="348"/>
        <v/>
      </c>
      <c r="AE1001" s="10" t="str">
        <f t="shared" si="349"/>
        <v/>
      </c>
      <c r="AF1001" s="10" t="str">
        <f t="shared" si="350"/>
        <v/>
      </c>
      <c r="AG1001" s="10" t="str">
        <f t="shared" si="351"/>
        <v/>
      </c>
      <c r="AH1001" s="10" t="str">
        <f t="shared" si="352"/>
        <v/>
      </c>
      <c r="AI1001" s="10" t="str">
        <f t="shared" si="353"/>
        <v/>
      </c>
      <c r="AJ1001" s="10" t="str">
        <f t="shared" si="354"/>
        <v/>
      </c>
      <c r="AK1001" s="10" t="str">
        <f t="shared" si="355"/>
        <v/>
      </c>
      <c r="AN1001" s="10" t="str">
        <f t="shared" si="356"/>
        <v/>
      </c>
      <c r="AO1001" s="10" t="str">
        <f t="shared" si="357"/>
        <v/>
      </c>
      <c r="AP1001" s="10" t="str">
        <f t="shared" si="358"/>
        <v/>
      </c>
      <c r="AT1001" s="10" t="str">
        <f t="shared" si="359"/>
        <v/>
      </c>
      <c r="AU1001" s="10" t="str">
        <f t="shared" si="360"/>
        <v/>
      </c>
      <c r="AV1001" s="10" t="str">
        <f t="shared" si="361"/>
        <v/>
      </c>
      <c r="AW1001" s="10" t="str">
        <f t="shared" si="362"/>
        <v/>
      </c>
      <c r="AX1001" s="10" t="str">
        <f t="shared" si="363"/>
        <v/>
      </c>
      <c r="AY1001" s="10" t="str">
        <f t="shared" si="344"/>
        <v/>
      </c>
      <c r="AZ1001" s="10" t="str">
        <f t="shared" si="364"/>
        <v/>
      </c>
      <c r="BA1001" s="10" t="str">
        <f t="shared" si="346"/>
        <v/>
      </c>
      <c r="BB1001" s="10" t="str">
        <f>IFERROR(IF(AW1001="","",VLOOKUP(AW1001,SUSS!R:S,2,FALSE)),AY1001*SUSS!$M$2)</f>
        <v/>
      </c>
      <c r="BC1001" s="10" t="str">
        <f t="shared" si="345"/>
        <v/>
      </c>
    </row>
    <row r="1002" spans="29:55">
      <c r="AC1002" s="10" t="str">
        <f t="shared" si="347"/>
        <v/>
      </c>
      <c r="AD1002" s="10" t="str">
        <f t="shared" si="348"/>
        <v/>
      </c>
      <c r="AE1002" s="10" t="str">
        <f t="shared" si="349"/>
        <v/>
      </c>
      <c r="AF1002" s="10" t="str">
        <f t="shared" si="350"/>
        <v/>
      </c>
      <c r="AG1002" s="10" t="str">
        <f t="shared" si="351"/>
        <v/>
      </c>
      <c r="AH1002" s="10" t="str">
        <f t="shared" si="352"/>
        <v/>
      </c>
      <c r="AI1002" s="10" t="str">
        <f t="shared" si="353"/>
        <v/>
      </c>
      <c r="AJ1002" s="10" t="str">
        <f t="shared" si="354"/>
        <v/>
      </c>
      <c r="AK1002" s="10" t="str">
        <f t="shared" si="355"/>
        <v/>
      </c>
      <c r="AN1002" s="10" t="str">
        <f t="shared" si="356"/>
        <v/>
      </c>
      <c r="AO1002" s="10" t="str">
        <f t="shared" si="357"/>
        <v/>
      </c>
      <c r="AP1002" s="10" t="str">
        <f t="shared" si="358"/>
        <v/>
      </c>
      <c r="AT1002" s="10" t="str">
        <f t="shared" si="359"/>
        <v/>
      </c>
      <c r="AU1002" s="10" t="str">
        <f t="shared" si="360"/>
        <v/>
      </c>
      <c r="AV1002" s="10" t="str">
        <f t="shared" si="361"/>
        <v/>
      </c>
      <c r="AW1002" s="10" t="str">
        <f t="shared" si="362"/>
        <v/>
      </c>
      <c r="AX1002" s="10" t="str">
        <f t="shared" si="363"/>
        <v/>
      </c>
      <c r="AY1002" s="10" t="str">
        <f t="shared" si="344"/>
        <v/>
      </c>
      <c r="AZ1002" s="10" t="str">
        <f t="shared" si="364"/>
        <v/>
      </c>
      <c r="BA1002" s="10" t="str">
        <f t="shared" si="346"/>
        <v/>
      </c>
      <c r="BB1002" s="10" t="str">
        <f>IFERROR(IF(AW1002="","",VLOOKUP(AW1002,SUSS!R:S,2,FALSE)),AY1002*SUSS!$M$2)</f>
        <v/>
      </c>
      <c r="BC1002" s="10" t="str">
        <f t="shared" si="345"/>
        <v/>
      </c>
    </row>
    <row r="1003" spans="29:55">
      <c r="AC1003" s="10" t="str">
        <f t="shared" si="347"/>
        <v/>
      </c>
      <c r="AD1003" s="10" t="str">
        <f t="shared" si="348"/>
        <v/>
      </c>
      <c r="AE1003" s="10" t="str">
        <f t="shared" si="349"/>
        <v/>
      </c>
      <c r="AF1003" s="10" t="str">
        <f t="shared" si="350"/>
        <v/>
      </c>
      <c r="AG1003" s="10" t="str">
        <f t="shared" si="351"/>
        <v/>
      </c>
      <c r="AH1003" s="10" t="str">
        <f t="shared" si="352"/>
        <v/>
      </c>
      <c r="AI1003" s="10" t="str">
        <f t="shared" si="353"/>
        <v/>
      </c>
      <c r="AJ1003" s="10" t="str">
        <f t="shared" si="354"/>
        <v/>
      </c>
      <c r="AK1003" s="10" t="str">
        <f t="shared" si="355"/>
        <v/>
      </c>
      <c r="AN1003" s="10" t="str">
        <f t="shared" si="356"/>
        <v/>
      </c>
      <c r="AO1003" s="10" t="str">
        <f t="shared" si="357"/>
        <v/>
      </c>
      <c r="AP1003" s="10" t="str">
        <f t="shared" si="358"/>
        <v/>
      </c>
      <c r="AT1003" s="10" t="str">
        <f t="shared" si="359"/>
        <v/>
      </c>
      <c r="AU1003" s="10" t="str">
        <f t="shared" si="360"/>
        <v/>
      </c>
      <c r="AV1003" s="10" t="str">
        <f t="shared" si="361"/>
        <v/>
      </c>
      <c r="AW1003" s="10" t="str">
        <f t="shared" si="362"/>
        <v/>
      </c>
      <c r="AX1003" s="10" t="str">
        <f t="shared" si="363"/>
        <v/>
      </c>
      <c r="AY1003" s="10" t="str">
        <f t="shared" si="344"/>
        <v/>
      </c>
      <c r="AZ1003" s="10" t="str">
        <f t="shared" si="364"/>
        <v/>
      </c>
      <c r="BA1003" s="10" t="str">
        <f t="shared" si="346"/>
        <v/>
      </c>
      <c r="BB1003" s="10" t="str">
        <f>IFERROR(IF(AW1003="","",VLOOKUP(AW1003,SUSS!R:S,2,FALSE)),AY1003*SUSS!$M$2)</f>
        <v/>
      </c>
      <c r="BC1003" s="10" t="str">
        <f t="shared" si="345"/>
        <v/>
      </c>
    </row>
    <row r="1004" spans="29:55">
      <c r="AC1004" s="10" t="str">
        <f t="shared" si="347"/>
        <v/>
      </c>
      <c r="AD1004" s="10" t="str">
        <f t="shared" si="348"/>
        <v/>
      </c>
      <c r="AE1004" s="10" t="str">
        <f t="shared" si="349"/>
        <v/>
      </c>
      <c r="AF1004" s="10" t="str">
        <f t="shared" si="350"/>
        <v/>
      </c>
      <c r="AG1004" s="10" t="str">
        <f t="shared" si="351"/>
        <v/>
      </c>
      <c r="AH1004" s="10" t="str">
        <f t="shared" si="352"/>
        <v/>
      </c>
      <c r="AI1004" s="10" t="str">
        <f t="shared" si="353"/>
        <v/>
      </c>
      <c r="AJ1004" s="10" t="str">
        <f t="shared" si="354"/>
        <v/>
      </c>
      <c r="AK1004" s="10" t="str">
        <f t="shared" si="355"/>
        <v/>
      </c>
      <c r="AN1004" s="10" t="str">
        <f t="shared" si="356"/>
        <v/>
      </c>
      <c r="AO1004" s="10" t="str">
        <f t="shared" si="357"/>
        <v/>
      </c>
      <c r="AP1004" s="10" t="str">
        <f t="shared" si="358"/>
        <v/>
      </c>
      <c r="AT1004" s="10" t="str">
        <f t="shared" si="359"/>
        <v/>
      </c>
      <c r="AU1004" s="10" t="str">
        <f t="shared" si="360"/>
        <v/>
      </c>
      <c r="AV1004" s="10" t="str">
        <f t="shared" si="361"/>
        <v/>
      </c>
      <c r="AW1004" s="10" t="str">
        <f t="shared" si="362"/>
        <v/>
      </c>
      <c r="AX1004" s="10" t="str">
        <f t="shared" si="363"/>
        <v/>
      </c>
      <c r="AY1004" s="10" t="str">
        <f t="shared" si="344"/>
        <v/>
      </c>
      <c r="AZ1004" s="10" t="str">
        <f t="shared" si="364"/>
        <v/>
      </c>
      <c r="BA1004" s="10" t="str">
        <f t="shared" si="346"/>
        <v/>
      </c>
      <c r="BB1004" s="10" t="str">
        <f>IFERROR(IF(AW1004="","",VLOOKUP(AW1004,SUSS!R:S,2,FALSE)),AY1004*SUSS!$M$2)</f>
        <v/>
      </c>
      <c r="BC1004" s="10" t="str">
        <f t="shared" si="345"/>
        <v/>
      </c>
    </row>
    <row r="1005" spans="29:55">
      <c r="AC1005" s="10" t="str">
        <f t="shared" si="347"/>
        <v/>
      </c>
      <c r="AD1005" s="10" t="str">
        <f t="shared" si="348"/>
        <v/>
      </c>
      <c r="AE1005" s="10" t="str">
        <f t="shared" si="349"/>
        <v/>
      </c>
      <c r="AF1005" s="10" t="str">
        <f t="shared" si="350"/>
        <v/>
      </c>
      <c r="AG1005" s="10" t="str">
        <f t="shared" si="351"/>
        <v/>
      </c>
      <c r="AH1005" s="10" t="str">
        <f t="shared" si="352"/>
        <v/>
      </c>
      <c r="AI1005" s="10" t="str">
        <f t="shared" si="353"/>
        <v/>
      </c>
      <c r="AJ1005" s="10" t="str">
        <f t="shared" si="354"/>
        <v/>
      </c>
      <c r="AK1005" s="10" t="str">
        <f t="shared" si="355"/>
        <v/>
      </c>
      <c r="AN1005" s="10" t="str">
        <f t="shared" si="356"/>
        <v/>
      </c>
      <c r="AO1005" s="10" t="str">
        <f t="shared" si="357"/>
        <v/>
      </c>
      <c r="AP1005" s="10" t="str">
        <f t="shared" si="358"/>
        <v/>
      </c>
      <c r="AT1005" s="10" t="str">
        <f t="shared" si="359"/>
        <v/>
      </c>
      <c r="AU1005" s="10" t="str">
        <f t="shared" si="360"/>
        <v/>
      </c>
      <c r="AV1005" s="10" t="str">
        <f t="shared" si="361"/>
        <v/>
      </c>
      <c r="AW1005" s="10" t="str">
        <f t="shared" si="362"/>
        <v/>
      </c>
      <c r="AX1005" s="10" t="str">
        <f t="shared" si="363"/>
        <v/>
      </c>
      <c r="AY1005" s="10" t="str">
        <f t="shared" si="344"/>
        <v/>
      </c>
      <c r="AZ1005" s="10" t="str">
        <f t="shared" si="364"/>
        <v/>
      </c>
      <c r="BA1005" s="10" t="str">
        <f t="shared" si="346"/>
        <v/>
      </c>
      <c r="BB1005" s="10" t="str">
        <f>IFERROR(IF(AW1005="","",VLOOKUP(AW1005,SUSS!R:S,2,FALSE)),AY1005*SUSS!$M$2)</f>
        <v/>
      </c>
      <c r="BC1005" s="10" t="str">
        <f t="shared" si="345"/>
        <v/>
      </c>
    </row>
    <row r="1006" spans="29:55">
      <c r="AC1006" s="10" t="str">
        <f t="shared" si="347"/>
        <v/>
      </c>
      <c r="AD1006" s="10" t="str">
        <f t="shared" si="348"/>
        <v/>
      </c>
      <c r="AE1006" s="10" t="str">
        <f t="shared" si="349"/>
        <v/>
      </c>
      <c r="AF1006" s="10" t="str">
        <f t="shared" si="350"/>
        <v/>
      </c>
      <c r="AG1006" s="10" t="str">
        <f t="shared" si="351"/>
        <v/>
      </c>
      <c r="AH1006" s="10" t="str">
        <f t="shared" si="352"/>
        <v/>
      </c>
      <c r="AI1006" s="10" t="str">
        <f t="shared" si="353"/>
        <v/>
      </c>
      <c r="AJ1006" s="10" t="str">
        <f t="shared" si="354"/>
        <v/>
      </c>
      <c r="AK1006" s="10" t="str">
        <f t="shared" si="355"/>
        <v/>
      </c>
      <c r="AN1006" s="10" t="str">
        <f t="shared" si="356"/>
        <v/>
      </c>
      <c r="AO1006" s="10" t="str">
        <f t="shared" si="357"/>
        <v/>
      </c>
      <c r="AP1006" s="10" t="str">
        <f t="shared" si="358"/>
        <v/>
      </c>
      <c r="AT1006" s="10" t="str">
        <f t="shared" si="359"/>
        <v/>
      </c>
      <c r="AU1006" s="10" t="str">
        <f t="shared" si="360"/>
        <v/>
      </c>
      <c r="AV1006" s="10" t="str">
        <f t="shared" si="361"/>
        <v/>
      </c>
      <c r="AW1006" s="10" t="str">
        <f t="shared" si="362"/>
        <v/>
      </c>
      <c r="AX1006" s="10" t="str">
        <f t="shared" si="363"/>
        <v/>
      </c>
      <c r="AY1006" s="10" t="str">
        <f t="shared" si="344"/>
        <v/>
      </c>
      <c r="AZ1006" s="10" t="str">
        <f t="shared" si="364"/>
        <v/>
      </c>
      <c r="BA1006" s="10" t="str">
        <f t="shared" si="346"/>
        <v/>
      </c>
      <c r="BB1006" s="10" t="str">
        <f>IFERROR(IF(AW1006="","",VLOOKUP(AW1006,SUSS!R:S,2,FALSE)),AY1006*SUSS!$M$2)</f>
        <v/>
      </c>
      <c r="BC1006" s="10" t="str">
        <f t="shared" si="345"/>
        <v/>
      </c>
    </row>
    <row r="1007" spans="29:55">
      <c r="AC1007" s="10" t="str">
        <f t="shared" si="347"/>
        <v/>
      </c>
      <c r="AD1007" s="10" t="str">
        <f t="shared" si="348"/>
        <v/>
      </c>
      <c r="AE1007" s="10" t="str">
        <f t="shared" si="349"/>
        <v/>
      </c>
      <c r="AF1007" s="10" t="str">
        <f t="shared" si="350"/>
        <v/>
      </c>
      <c r="AG1007" s="10" t="str">
        <f t="shared" si="351"/>
        <v/>
      </c>
      <c r="AH1007" s="10" t="str">
        <f t="shared" si="352"/>
        <v/>
      </c>
      <c r="AI1007" s="10" t="str">
        <f t="shared" si="353"/>
        <v/>
      </c>
      <c r="AJ1007" s="10" t="str">
        <f t="shared" si="354"/>
        <v/>
      </c>
      <c r="AK1007" s="10" t="str">
        <f t="shared" si="355"/>
        <v/>
      </c>
      <c r="AN1007" s="10" t="str">
        <f t="shared" si="356"/>
        <v/>
      </c>
      <c r="AO1007" s="10" t="str">
        <f t="shared" si="357"/>
        <v/>
      </c>
      <c r="AP1007" s="10" t="str">
        <f t="shared" si="358"/>
        <v/>
      </c>
      <c r="AT1007" s="10" t="str">
        <f t="shared" si="359"/>
        <v/>
      </c>
      <c r="AU1007" s="10" t="str">
        <f t="shared" si="360"/>
        <v/>
      </c>
      <c r="AV1007" s="10" t="str">
        <f t="shared" si="361"/>
        <v/>
      </c>
      <c r="AW1007" s="10" t="str">
        <f t="shared" si="362"/>
        <v/>
      </c>
      <c r="AX1007" s="10" t="str">
        <f t="shared" si="363"/>
        <v/>
      </c>
      <c r="AY1007" s="10" t="str">
        <f t="shared" si="344"/>
        <v/>
      </c>
      <c r="AZ1007" s="10" t="str">
        <f t="shared" si="364"/>
        <v/>
      </c>
      <c r="BA1007" s="10" t="str">
        <f t="shared" si="346"/>
        <v/>
      </c>
      <c r="BB1007" s="10" t="str">
        <f>IFERROR(IF(AW1007="","",VLOOKUP(AW1007,SUSS!R:S,2,FALSE)),AY1007*SUSS!$M$2)</f>
        <v/>
      </c>
      <c r="BC1007" s="10" t="str">
        <f t="shared" si="345"/>
        <v/>
      </c>
    </row>
    <row r="1008" spans="29:55">
      <c r="AC1008" s="10" t="str">
        <f t="shared" si="347"/>
        <v/>
      </c>
      <c r="AD1008" s="10" t="str">
        <f t="shared" si="348"/>
        <v/>
      </c>
      <c r="AE1008" s="10" t="str">
        <f t="shared" si="349"/>
        <v/>
      </c>
      <c r="AF1008" s="10" t="str">
        <f t="shared" si="350"/>
        <v/>
      </c>
      <c r="AG1008" s="10" t="str">
        <f t="shared" si="351"/>
        <v/>
      </c>
      <c r="AH1008" s="10" t="str">
        <f t="shared" si="352"/>
        <v/>
      </c>
      <c r="AI1008" s="10" t="str">
        <f t="shared" si="353"/>
        <v/>
      </c>
      <c r="AJ1008" s="10" t="str">
        <f t="shared" si="354"/>
        <v/>
      </c>
      <c r="AK1008" s="10" t="str">
        <f t="shared" si="355"/>
        <v/>
      </c>
      <c r="AN1008" s="10" t="str">
        <f t="shared" si="356"/>
        <v/>
      </c>
      <c r="AO1008" s="10" t="str">
        <f t="shared" si="357"/>
        <v/>
      </c>
      <c r="AP1008" s="10" t="str">
        <f t="shared" si="358"/>
        <v/>
      </c>
      <c r="AT1008" s="10" t="str">
        <f t="shared" si="359"/>
        <v/>
      </c>
      <c r="AU1008" s="10" t="str">
        <f t="shared" si="360"/>
        <v/>
      </c>
      <c r="AV1008" s="10" t="str">
        <f t="shared" si="361"/>
        <v/>
      </c>
      <c r="AW1008" s="10" t="str">
        <f t="shared" si="362"/>
        <v/>
      </c>
      <c r="AX1008" s="10" t="str">
        <f t="shared" si="363"/>
        <v/>
      </c>
      <c r="AY1008" s="10" t="str">
        <f t="shared" si="344"/>
        <v/>
      </c>
      <c r="AZ1008" s="10" t="str">
        <f t="shared" si="364"/>
        <v/>
      </c>
      <c r="BA1008" s="10" t="str">
        <f t="shared" si="346"/>
        <v/>
      </c>
      <c r="BB1008" s="10" t="str">
        <f>IFERROR(IF(AW1008="","",VLOOKUP(AW1008,SUSS!R:S,2,FALSE)),AY1008*SUSS!$M$2)</f>
        <v/>
      </c>
      <c r="BC1008" s="10" t="str">
        <f t="shared" si="345"/>
        <v/>
      </c>
    </row>
    <row r="1009" spans="29:55">
      <c r="AC1009" s="10" t="str">
        <f t="shared" si="347"/>
        <v/>
      </c>
      <c r="AD1009" s="10" t="str">
        <f t="shared" si="348"/>
        <v/>
      </c>
      <c r="AE1009" s="10" t="str">
        <f t="shared" si="349"/>
        <v/>
      </c>
      <c r="AF1009" s="10" t="str">
        <f t="shared" si="350"/>
        <v/>
      </c>
      <c r="AG1009" s="10" t="str">
        <f t="shared" si="351"/>
        <v/>
      </c>
      <c r="AH1009" s="10" t="str">
        <f t="shared" si="352"/>
        <v/>
      </c>
      <c r="AI1009" s="10" t="str">
        <f t="shared" si="353"/>
        <v/>
      </c>
      <c r="AJ1009" s="10" t="str">
        <f t="shared" si="354"/>
        <v/>
      </c>
      <c r="AK1009" s="10" t="str">
        <f t="shared" si="355"/>
        <v/>
      </c>
      <c r="AN1009" s="10" t="str">
        <f t="shared" si="356"/>
        <v/>
      </c>
      <c r="AO1009" s="10" t="str">
        <f t="shared" si="357"/>
        <v/>
      </c>
      <c r="AP1009" s="10" t="str">
        <f t="shared" si="358"/>
        <v/>
      </c>
      <c r="AT1009" s="10" t="str">
        <f t="shared" si="359"/>
        <v/>
      </c>
      <c r="AU1009" s="10" t="str">
        <f t="shared" si="360"/>
        <v/>
      </c>
      <c r="AV1009" s="10" t="str">
        <f t="shared" si="361"/>
        <v/>
      </c>
      <c r="AW1009" s="10" t="str">
        <f t="shared" si="362"/>
        <v/>
      </c>
      <c r="AX1009" s="10" t="str">
        <f t="shared" si="363"/>
        <v/>
      </c>
      <c r="AY1009" s="10" t="str">
        <f t="shared" si="344"/>
        <v/>
      </c>
      <c r="AZ1009" s="10" t="str">
        <f t="shared" si="364"/>
        <v/>
      </c>
      <c r="BA1009" s="10" t="str">
        <f t="shared" si="346"/>
        <v/>
      </c>
      <c r="BB1009" s="10" t="str">
        <f>IFERROR(IF(AW1009="","",VLOOKUP(AW1009,SUSS!R:S,2,FALSE)),AY1009*SUSS!$M$2)</f>
        <v/>
      </c>
      <c r="BC1009" s="10" t="str">
        <f t="shared" si="345"/>
        <v/>
      </c>
    </row>
    <row r="1010" spans="29:55">
      <c r="AC1010" s="10" t="str">
        <f t="shared" si="347"/>
        <v/>
      </c>
      <c r="AD1010" s="10" t="str">
        <f t="shared" si="348"/>
        <v/>
      </c>
      <c r="AE1010" s="10" t="str">
        <f t="shared" si="349"/>
        <v/>
      </c>
      <c r="AF1010" s="10" t="str">
        <f t="shared" si="350"/>
        <v/>
      </c>
      <c r="AG1010" s="10" t="str">
        <f t="shared" si="351"/>
        <v/>
      </c>
      <c r="AH1010" s="10" t="str">
        <f t="shared" si="352"/>
        <v/>
      </c>
      <c r="AI1010" s="10" t="str">
        <f t="shared" si="353"/>
        <v/>
      </c>
      <c r="AJ1010" s="10" t="str">
        <f t="shared" si="354"/>
        <v/>
      </c>
      <c r="AK1010" s="10" t="str">
        <f t="shared" si="355"/>
        <v/>
      </c>
      <c r="AN1010" s="10" t="str">
        <f t="shared" si="356"/>
        <v/>
      </c>
      <c r="AO1010" s="10" t="str">
        <f t="shared" si="357"/>
        <v/>
      </c>
      <c r="AP1010" s="10" t="str">
        <f t="shared" si="358"/>
        <v/>
      </c>
      <c r="AT1010" s="10" t="str">
        <f t="shared" si="359"/>
        <v/>
      </c>
      <c r="AU1010" s="10" t="str">
        <f t="shared" si="360"/>
        <v/>
      </c>
      <c r="AV1010" s="10" t="str">
        <f t="shared" si="361"/>
        <v/>
      </c>
      <c r="AW1010" s="10" t="str">
        <f t="shared" si="362"/>
        <v/>
      </c>
      <c r="AX1010" s="10" t="str">
        <f t="shared" si="363"/>
        <v/>
      </c>
      <c r="AY1010" s="10" t="str">
        <f t="shared" si="344"/>
        <v/>
      </c>
      <c r="AZ1010" s="10" t="str">
        <f t="shared" si="364"/>
        <v/>
      </c>
      <c r="BA1010" s="10" t="str">
        <f t="shared" si="346"/>
        <v/>
      </c>
      <c r="BB1010" s="10" t="str">
        <f>IFERROR(IF(AW1010="","",VLOOKUP(AW1010,SUSS!R:S,2,FALSE)),AY1010*SUSS!$M$2)</f>
        <v/>
      </c>
      <c r="BC1010" s="10" t="str">
        <f t="shared" si="345"/>
        <v/>
      </c>
    </row>
    <row r="1011" spans="29:55">
      <c r="AC1011" s="10" t="str">
        <f t="shared" si="347"/>
        <v/>
      </c>
      <c r="AD1011" s="10" t="str">
        <f t="shared" si="348"/>
        <v/>
      </c>
      <c r="AE1011" s="10" t="str">
        <f t="shared" si="349"/>
        <v/>
      </c>
      <c r="AF1011" s="10" t="str">
        <f t="shared" si="350"/>
        <v/>
      </c>
      <c r="AG1011" s="10" t="str">
        <f t="shared" si="351"/>
        <v/>
      </c>
      <c r="AH1011" s="10" t="str">
        <f t="shared" si="352"/>
        <v/>
      </c>
      <c r="AI1011" s="10" t="str">
        <f t="shared" si="353"/>
        <v/>
      </c>
      <c r="AJ1011" s="10" t="str">
        <f t="shared" si="354"/>
        <v/>
      </c>
      <c r="AK1011" s="10" t="str">
        <f t="shared" si="355"/>
        <v/>
      </c>
      <c r="AN1011" s="10" t="str">
        <f t="shared" si="356"/>
        <v/>
      </c>
      <c r="AO1011" s="10" t="str">
        <f t="shared" si="357"/>
        <v/>
      </c>
      <c r="AP1011" s="10" t="str">
        <f t="shared" si="358"/>
        <v/>
      </c>
      <c r="AT1011" s="10" t="str">
        <f t="shared" si="359"/>
        <v/>
      </c>
      <c r="AU1011" s="10" t="str">
        <f t="shared" si="360"/>
        <v/>
      </c>
      <c r="AV1011" s="10" t="str">
        <f t="shared" si="361"/>
        <v/>
      </c>
      <c r="AW1011" s="10" t="str">
        <f t="shared" si="362"/>
        <v/>
      </c>
      <c r="AX1011" s="10" t="str">
        <f t="shared" si="363"/>
        <v/>
      </c>
      <c r="AY1011" s="10" t="str">
        <f t="shared" si="344"/>
        <v/>
      </c>
      <c r="AZ1011" s="10" t="str">
        <f t="shared" si="364"/>
        <v/>
      </c>
      <c r="BA1011" s="10" t="str">
        <f t="shared" si="346"/>
        <v/>
      </c>
      <c r="BB1011" s="10" t="str">
        <f>IFERROR(IF(AW1011="","",VLOOKUP(AW1011,SUSS!R:S,2,FALSE)),AY1011*SUSS!$M$2)</f>
        <v/>
      </c>
      <c r="BC1011" s="10" t="str">
        <f t="shared" si="345"/>
        <v/>
      </c>
    </row>
    <row r="1012" spans="29:55">
      <c r="AC1012" s="10" t="str">
        <f t="shared" si="347"/>
        <v/>
      </c>
      <c r="AD1012" s="10" t="str">
        <f t="shared" si="348"/>
        <v/>
      </c>
      <c r="AE1012" s="10" t="str">
        <f t="shared" si="349"/>
        <v/>
      </c>
      <c r="AF1012" s="10" t="str">
        <f t="shared" si="350"/>
        <v/>
      </c>
      <c r="AG1012" s="10" t="str">
        <f t="shared" si="351"/>
        <v/>
      </c>
      <c r="AH1012" s="10" t="str">
        <f t="shared" si="352"/>
        <v/>
      </c>
      <c r="AI1012" s="10" t="str">
        <f t="shared" si="353"/>
        <v/>
      </c>
      <c r="AJ1012" s="10" t="str">
        <f t="shared" si="354"/>
        <v/>
      </c>
      <c r="AK1012" s="10" t="str">
        <f t="shared" si="355"/>
        <v/>
      </c>
      <c r="AN1012" s="10" t="str">
        <f t="shared" si="356"/>
        <v/>
      </c>
      <c r="AO1012" s="10" t="str">
        <f t="shared" si="357"/>
        <v/>
      </c>
      <c r="AP1012" s="10" t="str">
        <f t="shared" si="358"/>
        <v/>
      </c>
      <c r="AT1012" s="10" t="str">
        <f t="shared" si="359"/>
        <v/>
      </c>
      <c r="AU1012" s="10" t="str">
        <f t="shared" si="360"/>
        <v/>
      </c>
      <c r="AV1012" s="10" t="str">
        <f t="shared" si="361"/>
        <v/>
      </c>
      <c r="AW1012" s="10" t="str">
        <f t="shared" si="362"/>
        <v/>
      </c>
      <c r="AX1012" s="10" t="str">
        <f t="shared" si="363"/>
        <v/>
      </c>
      <c r="AY1012" s="10" t="str">
        <f t="shared" si="344"/>
        <v/>
      </c>
      <c r="AZ1012" s="10" t="str">
        <f t="shared" si="364"/>
        <v/>
      </c>
      <c r="BA1012" s="10" t="str">
        <f t="shared" si="346"/>
        <v/>
      </c>
      <c r="BB1012" s="10" t="str">
        <f>IFERROR(IF(AW1012="","",VLOOKUP(AW1012,SUSS!R:S,2,FALSE)),AY1012*SUSS!$M$2)</f>
        <v/>
      </c>
      <c r="BC1012" s="10" t="str">
        <f t="shared" si="345"/>
        <v/>
      </c>
    </row>
    <row r="1013" spans="29:55">
      <c r="AC1013" s="10" t="str">
        <f t="shared" si="347"/>
        <v/>
      </c>
      <c r="AD1013" s="10" t="str">
        <f t="shared" si="348"/>
        <v/>
      </c>
      <c r="AE1013" s="10" t="str">
        <f t="shared" si="349"/>
        <v/>
      </c>
      <c r="AF1013" s="10" t="str">
        <f t="shared" si="350"/>
        <v/>
      </c>
      <c r="AG1013" s="10" t="str">
        <f t="shared" si="351"/>
        <v/>
      </c>
      <c r="AH1013" s="10" t="str">
        <f t="shared" si="352"/>
        <v/>
      </c>
      <c r="AI1013" s="10" t="str">
        <f t="shared" si="353"/>
        <v/>
      </c>
      <c r="AJ1013" s="10" t="str">
        <f t="shared" si="354"/>
        <v/>
      </c>
      <c r="AK1013" s="10" t="str">
        <f t="shared" si="355"/>
        <v/>
      </c>
      <c r="AN1013" s="10" t="str">
        <f t="shared" si="356"/>
        <v/>
      </c>
      <c r="AO1013" s="10" t="str">
        <f t="shared" si="357"/>
        <v/>
      </c>
      <c r="AP1013" s="10" t="str">
        <f t="shared" si="358"/>
        <v/>
      </c>
      <c r="AT1013" s="10" t="str">
        <f t="shared" si="359"/>
        <v/>
      </c>
      <c r="AU1013" s="10" t="str">
        <f t="shared" si="360"/>
        <v/>
      </c>
      <c r="AV1013" s="10" t="str">
        <f t="shared" si="361"/>
        <v/>
      </c>
      <c r="AW1013" s="10" t="str">
        <f t="shared" si="362"/>
        <v/>
      </c>
      <c r="AX1013" s="10" t="str">
        <f t="shared" si="363"/>
        <v/>
      </c>
      <c r="AY1013" s="10" t="str">
        <f t="shared" si="344"/>
        <v/>
      </c>
      <c r="AZ1013" s="10" t="str">
        <f t="shared" si="364"/>
        <v/>
      </c>
      <c r="BA1013" s="10" t="str">
        <f t="shared" si="346"/>
        <v/>
      </c>
      <c r="BB1013" s="10" t="str">
        <f>IFERROR(IF(AW1013="","",VLOOKUP(AW1013,SUSS!R:S,2,FALSE)),AY1013*SUSS!$M$2)</f>
        <v/>
      </c>
      <c r="BC1013" s="10" t="str">
        <f t="shared" si="345"/>
        <v/>
      </c>
    </row>
    <row r="1014" spans="29:55">
      <c r="AC1014" s="10" t="str">
        <f t="shared" si="347"/>
        <v/>
      </c>
      <c r="AD1014" s="10" t="str">
        <f t="shared" si="348"/>
        <v/>
      </c>
      <c r="AE1014" s="10" t="str">
        <f t="shared" si="349"/>
        <v/>
      </c>
      <c r="AF1014" s="10" t="str">
        <f t="shared" si="350"/>
        <v/>
      </c>
      <c r="AG1014" s="10" t="str">
        <f t="shared" si="351"/>
        <v/>
      </c>
      <c r="AH1014" s="10" t="str">
        <f t="shared" si="352"/>
        <v/>
      </c>
      <c r="AI1014" s="10" t="str">
        <f t="shared" si="353"/>
        <v/>
      </c>
      <c r="AJ1014" s="10" t="str">
        <f t="shared" si="354"/>
        <v/>
      </c>
      <c r="AK1014" s="10" t="str">
        <f t="shared" si="355"/>
        <v/>
      </c>
      <c r="AN1014" s="10" t="str">
        <f t="shared" si="356"/>
        <v/>
      </c>
      <c r="AO1014" s="10" t="str">
        <f t="shared" si="357"/>
        <v/>
      </c>
      <c r="AP1014" s="10" t="str">
        <f t="shared" si="358"/>
        <v/>
      </c>
      <c r="AT1014" s="10" t="str">
        <f t="shared" si="359"/>
        <v/>
      </c>
      <c r="AU1014" s="10" t="str">
        <f t="shared" si="360"/>
        <v/>
      </c>
      <c r="AV1014" s="10" t="str">
        <f t="shared" si="361"/>
        <v/>
      </c>
      <c r="AW1014" s="10" t="str">
        <f t="shared" si="362"/>
        <v/>
      </c>
      <c r="AX1014" s="10" t="str">
        <f t="shared" si="363"/>
        <v/>
      </c>
      <c r="AY1014" s="10" t="str">
        <f t="shared" si="344"/>
        <v/>
      </c>
      <c r="AZ1014" s="10" t="str">
        <f t="shared" si="364"/>
        <v/>
      </c>
      <c r="BA1014" s="10" t="str">
        <f t="shared" si="346"/>
        <v/>
      </c>
      <c r="BB1014" s="10" t="str">
        <f>IFERROR(IF(AW1014="","",VLOOKUP(AW1014,SUSS!R:S,2,FALSE)),AY1014*SUSS!$M$2)</f>
        <v/>
      </c>
      <c r="BC1014" s="10" t="str">
        <f t="shared" si="345"/>
        <v/>
      </c>
    </row>
    <row r="1015" spans="29:55">
      <c r="AC1015" s="10" t="str">
        <f t="shared" si="347"/>
        <v/>
      </c>
      <c r="AD1015" s="10" t="str">
        <f t="shared" si="348"/>
        <v/>
      </c>
      <c r="AE1015" s="10" t="str">
        <f t="shared" si="349"/>
        <v/>
      </c>
      <c r="AF1015" s="10" t="str">
        <f t="shared" si="350"/>
        <v/>
      </c>
      <c r="AG1015" s="10" t="str">
        <f t="shared" si="351"/>
        <v/>
      </c>
      <c r="AH1015" s="10" t="str">
        <f t="shared" si="352"/>
        <v/>
      </c>
      <c r="AI1015" s="10" t="str">
        <f t="shared" si="353"/>
        <v/>
      </c>
      <c r="AJ1015" s="10" t="str">
        <f t="shared" si="354"/>
        <v/>
      </c>
      <c r="AK1015" s="10" t="str">
        <f t="shared" si="355"/>
        <v/>
      </c>
      <c r="AN1015" s="10" t="str">
        <f t="shared" si="356"/>
        <v/>
      </c>
      <c r="AO1015" s="10" t="str">
        <f t="shared" si="357"/>
        <v/>
      </c>
      <c r="AP1015" s="10" t="str">
        <f t="shared" si="358"/>
        <v/>
      </c>
      <c r="AT1015" s="10" t="str">
        <f t="shared" si="359"/>
        <v/>
      </c>
      <c r="AU1015" s="10" t="str">
        <f t="shared" si="360"/>
        <v/>
      </c>
      <c r="AV1015" s="10" t="str">
        <f t="shared" si="361"/>
        <v/>
      </c>
      <c r="AW1015" s="10" t="str">
        <f t="shared" si="362"/>
        <v/>
      </c>
      <c r="AX1015" s="10" t="str">
        <f t="shared" si="363"/>
        <v/>
      </c>
      <c r="AY1015" s="10" t="str">
        <f t="shared" si="344"/>
        <v/>
      </c>
      <c r="AZ1015" s="10" t="str">
        <f t="shared" si="364"/>
        <v/>
      </c>
      <c r="BA1015" s="10" t="str">
        <f t="shared" si="346"/>
        <v/>
      </c>
      <c r="BB1015" s="10" t="str">
        <f>IFERROR(IF(AW1015="","",VLOOKUP(AW1015,SUSS!R:S,2,FALSE)),AY1015*SUSS!$M$2)</f>
        <v/>
      </c>
      <c r="BC1015" s="10" t="str">
        <f t="shared" si="345"/>
        <v/>
      </c>
    </row>
    <row r="1016" spans="29:55">
      <c r="AC1016" s="10" t="str">
        <f t="shared" si="347"/>
        <v/>
      </c>
      <c r="AD1016" s="10" t="str">
        <f t="shared" si="348"/>
        <v/>
      </c>
      <c r="AE1016" s="10" t="str">
        <f t="shared" si="349"/>
        <v/>
      </c>
      <c r="AF1016" s="10" t="str">
        <f t="shared" si="350"/>
        <v/>
      </c>
      <c r="AG1016" s="10" t="str">
        <f t="shared" si="351"/>
        <v/>
      </c>
      <c r="AH1016" s="10" t="str">
        <f t="shared" si="352"/>
        <v/>
      </c>
      <c r="AI1016" s="10" t="str">
        <f t="shared" si="353"/>
        <v/>
      </c>
      <c r="AJ1016" s="10" t="str">
        <f t="shared" si="354"/>
        <v/>
      </c>
      <c r="AK1016" s="10" t="str">
        <f t="shared" si="355"/>
        <v/>
      </c>
      <c r="AN1016" s="10" t="str">
        <f t="shared" si="356"/>
        <v/>
      </c>
      <c r="AO1016" s="10" t="str">
        <f t="shared" si="357"/>
        <v/>
      </c>
      <c r="AP1016" s="10" t="str">
        <f t="shared" si="358"/>
        <v/>
      </c>
      <c r="AT1016" s="10" t="str">
        <f t="shared" si="359"/>
        <v/>
      </c>
      <c r="AU1016" s="10" t="str">
        <f t="shared" si="360"/>
        <v/>
      </c>
      <c r="AV1016" s="10" t="str">
        <f t="shared" si="361"/>
        <v/>
      </c>
      <c r="AW1016" s="10" t="str">
        <f t="shared" si="362"/>
        <v/>
      </c>
      <c r="AX1016" s="10" t="str">
        <f t="shared" si="363"/>
        <v/>
      </c>
      <c r="AY1016" s="10" t="str">
        <f t="shared" si="344"/>
        <v/>
      </c>
      <c r="AZ1016" s="10" t="str">
        <f t="shared" si="364"/>
        <v/>
      </c>
      <c r="BA1016" s="10" t="str">
        <f t="shared" si="346"/>
        <v/>
      </c>
      <c r="BB1016" s="10" t="str">
        <f>IFERROR(IF(AW1016="","",VLOOKUP(AW1016,SUSS!R:S,2,FALSE)),AY1016*SUSS!$M$2)</f>
        <v/>
      </c>
      <c r="BC1016" s="10" t="str">
        <f t="shared" si="345"/>
        <v/>
      </c>
    </row>
    <row r="1017" spans="29:55">
      <c r="AC1017" s="10" t="str">
        <f t="shared" si="347"/>
        <v/>
      </c>
      <c r="AD1017" s="10" t="str">
        <f t="shared" si="348"/>
        <v/>
      </c>
      <c r="AE1017" s="10" t="str">
        <f t="shared" si="349"/>
        <v/>
      </c>
      <c r="AF1017" s="10" t="str">
        <f t="shared" si="350"/>
        <v/>
      </c>
      <c r="AG1017" s="10" t="str">
        <f t="shared" si="351"/>
        <v/>
      </c>
      <c r="AH1017" s="10" t="str">
        <f t="shared" si="352"/>
        <v/>
      </c>
      <c r="AI1017" s="10" t="str">
        <f t="shared" si="353"/>
        <v/>
      </c>
      <c r="AJ1017" s="10" t="str">
        <f t="shared" si="354"/>
        <v/>
      </c>
      <c r="AK1017" s="10" t="str">
        <f t="shared" si="355"/>
        <v/>
      </c>
      <c r="AN1017" s="10" t="str">
        <f t="shared" si="356"/>
        <v/>
      </c>
      <c r="AO1017" s="10" t="str">
        <f t="shared" si="357"/>
        <v/>
      </c>
      <c r="AP1017" s="10" t="str">
        <f t="shared" si="358"/>
        <v/>
      </c>
      <c r="AT1017" s="10" t="str">
        <f t="shared" si="359"/>
        <v/>
      </c>
      <c r="AU1017" s="10" t="str">
        <f t="shared" si="360"/>
        <v/>
      </c>
      <c r="AV1017" s="10" t="str">
        <f t="shared" si="361"/>
        <v/>
      </c>
      <c r="AW1017" s="10" t="str">
        <f t="shared" si="362"/>
        <v/>
      </c>
      <c r="AX1017" s="10" t="str">
        <f t="shared" si="363"/>
        <v/>
      </c>
      <c r="AY1017" s="10" t="str">
        <f t="shared" si="344"/>
        <v/>
      </c>
      <c r="AZ1017" s="10" t="str">
        <f t="shared" si="364"/>
        <v/>
      </c>
      <c r="BA1017" s="10" t="str">
        <f t="shared" si="346"/>
        <v/>
      </c>
      <c r="BB1017" s="10" t="str">
        <f>IFERROR(IF(AW1017="","",VLOOKUP(AW1017,SUSS!R:S,2,FALSE)),AY1017*SUSS!$M$2)</f>
        <v/>
      </c>
      <c r="BC1017" s="10" t="str">
        <f t="shared" si="345"/>
        <v/>
      </c>
    </row>
    <row r="1018" spans="29:55">
      <c r="AC1018" s="10" t="str">
        <f t="shared" si="347"/>
        <v/>
      </c>
      <c r="AD1018" s="10" t="str">
        <f t="shared" si="348"/>
        <v/>
      </c>
      <c r="AE1018" s="10" t="str">
        <f t="shared" si="349"/>
        <v/>
      </c>
      <c r="AF1018" s="10" t="str">
        <f t="shared" si="350"/>
        <v/>
      </c>
      <c r="AG1018" s="10" t="str">
        <f t="shared" si="351"/>
        <v/>
      </c>
      <c r="AH1018" s="10" t="str">
        <f t="shared" si="352"/>
        <v/>
      </c>
      <c r="AI1018" s="10" t="str">
        <f t="shared" si="353"/>
        <v/>
      </c>
      <c r="AJ1018" s="10" t="str">
        <f t="shared" si="354"/>
        <v/>
      </c>
      <c r="AK1018" s="10" t="str">
        <f t="shared" si="355"/>
        <v/>
      </c>
      <c r="AN1018" s="10" t="str">
        <f t="shared" si="356"/>
        <v/>
      </c>
      <c r="AO1018" s="10" t="str">
        <f t="shared" si="357"/>
        <v/>
      </c>
      <c r="AP1018" s="10" t="str">
        <f t="shared" si="358"/>
        <v/>
      </c>
      <c r="AT1018" s="10" t="str">
        <f t="shared" si="359"/>
        <v/>
      </c>
      <c r="AU1018" s="10" t="str">
        <f t="shared" si="360"/>
        <v/>
      </c>
      <c r="AV1018" s="10" t="str">
        <f t="shared" si="361"/>
        <v/>
      </c>
      <c r="AW1018" s="10" t="str">
        <f t="shared" si="362"/>
        <v/>
      </c>
      <c r="AX1018" s="10" t="str">
        <f t="shared" si="363"/>
        <v/>
      </c>
      <c r="AY1018" s="10" t="str">
        <f t="shared" si="344"/>
        <v/>
      </c>
      <c r="AZ1018" s="10" t="str">
        <f t="shared" si="364"/>
        <v/>
      </c>
      <c r="BA1018" s="10" t="str">
        <f t="shared" si="346"/>
        <v/>
      </c>
      <c r="BB1018" s="10" t="str">
        <f>IFERROR(IF(AW1018="","",VLOOKUP(AW1018,SUSS!R:S,2,FALSE)),AY1018*SUSS!$M$2)</f>
        <v/>
      </c>
      <c r="BC1018" s="10" t="str">
        <f t="shared" si="345"/>
        <v/>
      </c>
    </row>
    <row r="1019" spans="29:55">
      <c r="AC1019" s="10" t="str">
        <f t="shared" si="347"/>
        <v/>
      </c>
      <c r="AD1019" s="10" t="str">
        <f t="shared" si="348"/>
        <v/>
      </c>
      <c r="AE1019" s="10" t="str">
        <f t="shared" si="349"/>
        <v/>
      </c>
      <c r="AF1019" s="10" t="str">
        <f t="shared" si="350"/>
        <v/>
      </c>
      <c r="AG1019" s="10" t="str">
        <f t="shared" si="351"/>
        <v/>
      </c>
      <c r="AH1019" s="10" t="str">
        <f t="shared" si="352"/>
        <v/>
      </c>
      <c r="AI1019" s="10" t="str">
        <f t="shared" si="353"/>
        <v/>
      </c>
      <c r="AJ1019" s="10" t="str">
        <f t="shared" si="354"/>
        <v/>
      </c>
      <c r="AK1019" s="10" t="str">
        <f t="shared" si="355"/>
        <v/>
      </c>
      <c r="AN1019" s="10" t="str">
        <f t="shared" si="356"/>
        <v/>
      </c>
      <c r="AO1019" s="10" t="str">
        <f t="shared" si="357"/>
        <v/>
      </c>
      <c r="AP1019" s="10" t="str">
        <f t="shared" si="358"/>
        <v/>
      </c>
      <c r="AT1019" s="10" t="str">
        <f t="shared" si="359"/>
        <v/>
      </c>
      <c r="AU1019" s="10" t="str">
        <f t="shared" si="360"/>
        <v/>
      </c>
      <c r="AV1019" s="10" t="str">
        <f t="shared" si="361"/>
        <v/>
      </c>
      <c r="AW1019" s="10" t="str">
        <f t="shared" si="362"/>
        <v/>
      </c>
      <c r="AX1019" s="10" t="str">
        <f t="shared" si="363"/>
        <v/>
      </c>
      <c r="AY1019" s="10" t="str">
        <f t="shared" si="344"/>
        <v/>
      </c>
      <c r="AZ1019" s="10" t="str">
        <f t="shared" si="364"/>
        <v/>
      </c>
      <c r="BA1019" s="10" t="str">
        <f t="shared" si="346"/>
        <v/>
      </c>
      <c r="BB1019" s="10" t="str">
        <f>IFERROR(IF(AW1019="","",VLOOKUP(AW1019,SUSS!R:S,2,FALSE)),AY1019*SUSS!$M$2)</f>
        <v/>
      </c>
      <c r="BC1019" s="10" t="str">
        <f t="shared" si="345"/>
        <v/>
      </c>
    </row>
    <row r="1020" spans="29:55">
      <c r="AC1020" s="10" t="str">
        <f t="shared" si="347"/>
        <v/>
      </c>
      <c r="AD1020" s="10" t="str">
        <f t="shared" si="348"/>
        <v/>
      </c>
      <c r="AE1020" s="10" t="str">
        <f t="shared" si="349"/>
        <v/>
      </c>
      <c r="AF1020" s="10" t="str">
        <f t="shared" si="350"/>
        <v/>
      </c>
      <c r="AG1020" s="10" t="str">
        <f t="shared" si="351"/>
        <v/>
      </c>
      <c r="AH1020" s="10" t="str">
        <f t="shared" si="352"/>
        <v/>
      </c>
      <c r="AI1020" s="10" t="str">
        <f t="shared" si="353"/>
        <v/>
      </c>
      <c r="AJ1020" s="10" t="str">
        <f t="shared" si="354"/>
        <v/>
      </c>
      <c r="AK1020" s="10" t="str">
        <f t="shared" si="355"/>
        <v/>
      </c>
      <c r="AN1020" s="10" t="str">
        <f t="shared" si="356"/>
        <v/>
      </c>
      <c r="AO1020" s="10" t="str">
        <f t="shared" si="357"/>
        <v/>
      </c>
      <c r="AP1020" s="10" t="str">
        <f t="shared" si="358"/>
        <v/>
      </c>
      <c r="AT1020" s="10" t="str">
        <f t="shared" si="359"/>
        <v/>
      </c>
      <c r="AU1020" s="10" t="str">
        <f t="shared" si="360"/>
        <v/>
      </c>
      <c r="AV1020" s="10" t="str">
        <f t="shared" si="361"/>
        <v/>
      </c>
      <c r="AW1020" s="10" t="str">
        <f t="shared" si="362"/>
        <v/>
      </c>
      <c r="AX1020" s="10" t="str">
        <f t="shared" si="363"/>
        <v/>
      </c>
      <c r="AY1020" s="10" t="str">
        <f t="shared" si="344"/>
        <v/>
      </c>
      <c r="AZ1020" s="10" t="str">
        <f t="shared" si="364"/>
        <v/>
      </c>
      <c r="BA1020" s="10" t="str">
        <f t="shared" si="346"/>
        <v/>
      </c>
      <c r="BB1020" s="10" t="str">
        <f>IFERROR(IF(AW1020="","",VLOOKUP(AW1020,SUSS!R:S,2,FALSE)),AY1020*SUSS!$M$2)</f>
        <v/>
      </c>
      <c r="BC1020" s="10" t="str">
        <f t="shared" si="345"/>
        <v/>
      </c>
    </row>
    <row r="1021" spans="29:55">
      <c r="AC1021" s="10" t="str">
        <f t="shared" si="347"/>
        <v/>
      </c>
      <c r="AD1021" s="10" t="str">
        <f t="shared" si="348"/>
        <v/>
      </c>
      <c r="AE1021" s="10" t="str">
        <f t="shared" si="349"/>
        <v/>
      </c>
      <c r="AF1021" s="10" t="str">
        <f t="shared" si="350"/>
        <v/>
      </c>
      <c r="AG1021" s="10" t="str">
        <f t="shared" si="351"/>
        <v/>
      </c>
      <c r="AH1021" s="10" t="str">
        <f t="shared" si="352"/>
        <v/>
      </c>
      <c r="AI1021" s="10" t="str">
        <f t="shared" si="353"/>
        <v/>
      </c>
      <c r="AJ1021" s="10" t="str">
        <f t="shared" si="354"/>
        <v/>
      </c>
      <c r="AK1021" s="10" t="str">
        <f t="shared" si="355"/>
        <v/>
      </c>
      <c r="AN1021" s="10" t="str">
        <f t="shared" si="356"/>
        <v/>
      </c>
      <c r="AO1021" s="10" t="str">
        <f t="shared" si="357"/>
        <v/>
      </c>
      <c r="AP1021" s="10" t="str">
        <f t="shared" si="358"/>
        <v/>
      </c>
      <c r="AT1021" s="10" t="str">
        <f t="shared" si="359"/>
        <v/>
      </c>
      <c r="AU1021" s="10" t="str">
        <f t="shared" si="360"/>
        <v/>
      </c>
      <c r="AV1021" s="10" t="str">
        <f t="shared" si="361"/>
        <v/>
      </c>
      <c r="AW1021" s="10" t="str">
        <f t="shared" si="362"/>
        <v/>
      </c>
      <c r="AX1021" s="10" t="str">
        <f t="shared" si="363"/>
        <v/>
      </c>
      <c r="AY1021" s="10" t="str">
        <f t="shared" si="344"/>
        <v/>
      </c>
      <c r="AZ1021" s="10" t="str">
        <f t="shared" si="364"/>
        <v/>
      </c>
      <c r="BA1021" s="10" t="str">
        <f t="shared" si="346"/>
        <v/>
      </c>
      <c r="BB1021" s="10" t="str">
        <f>IFERROR(IF(AW1021="","",VLOOKUP(AW1021,SUSS!R:S,2,FALSE)),AY1021*SUSS!$M$2)</f>
        <v/>
      </c>
      <c r="BC1021" s="10" t="str">
        <f t="shared" si="345"/>
        <v/>
      </c>
    </row>
    <row r="1022" spans="29:55">
      <c r="AC1022" s="10" t="str">
        <f t="shared" si="347"/>
        <v/>
      </c>
      <c r="AD1022" s="10" t="str">
        <f t="shared" si="348"/>
        <v/>
      </c>
      <c r="AE1022" s="10" t="str">
        <f t="shared" si="349"/>
        <v/>
      </c>
      <c r="AF1022" s="10" t="str">
        <f t="shared" si="350"/>
        <v/>
      </c>
      <c r="AG1022" s="10" t="str">
        <f t="shared" si="351"/>
        <v/>
      </c>
      <c r="AH1022" s="10" t="str">
        <f t="shared" si="352"/>
        <v/>
      </c>
      <c r="AI1022" s="10" t="str">
        <f t="shared" si="353"/>
        <v/>
      </c>
      <c r="AJ1022" s="10" t="str">
        <f t="shared" si="354"/>
        <v/>
      </c>
      <c r="AK1022" s="10" t="str">
        <f t="shared" si="355"/>
        <v/>
      </c>
      <c r="AN1022" s="10" t="str">
        <f t="shared" si="356"/>
        <v/>
      </c>
      <c r="AO1022" s="10" t="str">
        <f t="shared" si="357"/>
        <v/>
      </c>
      <c r="AP1022" s="10" t="str">
        <f t="shared" si="358"/>
        <v/>
      </c>
      <c r="AT1022" s="10" t="str">
        <f t="shared" si="359"/>
        <v/>
      </c>
      <c r="AU1022" s="10" t="str">
        <f t="shared" si="360"/>
        <v/>
      </c>
      <c r="AV1022" s="10" t="str">
        <f t="shared" si="361"/>
        <v/>
      </c>
      <c r="AW1022" s="10" t="str">
        <f t="shared" si="362"/>
        <v/>
      </c>
      <c r="AX1022" s="10" t="str">
        <f t="shared" si="363"/>
        <v/>
      </c>
      <c r="AY1022" s="10" t="str">
        <f t="shared" si="344"/>
        <v/>
      </c>
      <c r="AZ1022" s="10" t="str">
        <f t="shared" si="364"/>
        <v/>
      </c>
      <c r="BA1022" s="10" t="str">
        <f t="shared" si="346"/>
        <v/>
      </c>
      <c r="BB1022" s="10" t="str">
        <f>IFERROR(IF(AW1022="","",VLOOKUP(AW1022,SUSS!R:S,2,FALSE)),AY1022*SUSS!$M$2)</f>
        <v/>
      </c>
      <c r="BC1022" s="10" t="str">
        <f t="shared" si="345"/>
        <v/>
      </c>
    </row>
    <row r="1023" spans="29:55">
      <c r="AC1023" s="10" t="str">
        <f t="shared" si="347"/>
        <v/>
      </c>
      <c r="AD1023" s="10" t="str">
        <f t="shared" si="348"/>
        <v/>
      </c>
      <c r="AE1023" s="10" t="str">
        <f t="shared" si="349"/>
        <v/>
      </c>
      <c r="AF1023" s="10" t="str">
        <f t="shared" si="350"/>
        <v/>
      </c>
      <c r="AG1023" s="10" t="str">
        <f t="shared" si="351"/>
        <v/>
      </c>
      <c r="AH1023" s="10" t="str">
        <f t="shared" si="352"/>
        <v/>
      </c>
      <c r="AI1023" s="10" t="str">
        <f t="shared" si="353"/>
        <v/>
      </c>
      <c r="AJ1023" s="10" t="str">
        <f t="shared" si="354"/>
        <v/>
      </c>
      <c r="AK1023" s="10" t="str">
        <f t="shared" si="355"/>
        <v/>
      </c>
      <c r="AN1023" s="10" t="str">
        <f t="shared" si="356"/>
        <v/>
      </c>
      <c r="AO1023" s="10" t="str">
        <f t="shared" si="357"/>
        <v/>
      </c>
      <c r="AP1023" s="10" t="str">
        <f t="shared" si="358"/>
        <v/>
      </c>
      <c r="AT1023" s="10" t="str">
        <f t="shared" si="359"/>
        <v/>
      </c>
      <c r="AU1023" s="10" t="str">
        <f t="shared" si="360"/>
        <v/>
      </c>
      <c r="AV1023" s="10" t="str">
        <f t="shared" si="361"/>
        <v/>
      </c>
      <c r="AW1023" s="10" t="str">
        <f t="shared" si="362"/>
        <v/>
      </c>
      <c r="AX1023" s="10" t="str">
        <f t="shared" si="363"/>
        <v/>
      </c>
      <c r="AY1023" s="10" t="str">
        <f t="shared" si="344"/>
        <v/>
      </c>
      <c r="AZ1023" s="10" t="str">
        <f t="shared" si="364"/>
        <v/>
      </c>
      <c r="BA1023" s="10" t="str">
        <f t="shared" si="346"/>
        <v/>
      </c>
      <c r="BB1023" s="10" t="str">
        <f>IFERROR(IF(AW1023="","",VLOOKUP(AW1023,SUSS!R:S,2,FALSE)),AY1023*SUSS!$M$2)</f>
        <v/>
      </c>
      <c r="BC1023" s="10" t="str">
        <f t="shared" si="345"/>
        <v/>
      </c>
    </row>
    <row r="1024" spans="29:55">
      <c r="AC1024" s="10" t="str">
        <f t="shared" si="347"/>
        <v/>
      </c>
      <c r="AD1024" s="10" t="str">
        <f t="shared" si="348"/>
        <v/>
      </c>
      <c r="AE1024" s="10" t="str">
        <f t="shared" si="349"/>
        <v/>
      </c>
      <c r="AF1024" s="10" t="str">
        <f t="shared" si="350"/>
        <v/>
      </c>
      <c r="AG1024" s="10" t="str">
        <f t="shared" si="351"/>
        <v/>
      </c>
      <c r="AH1024" s="10" t="str">
        <f t="shared" si="352"/>
        <v/>
      </c>
      <c r="AI1024" s="10" t="str">
        <f t="shared" si="353"/>
        <v/>
      </c>
      <c r="AJ1024" s="10" t="str">
        <f t="shared" si="354"/>
        <v/>
      </c>
      <c r="AK1024" s="10" t="str">
        <f t="shared" si="355"/>
        <v/>
      </c>
      <c r="AN1024" s="10" t="str">
        <f t="shared" si="356"/>
        <v/>
      </c>
      <c r="AO1024" s="10" t="str">
        <f t="shared" si="357"/>
        <v/>
      </c>
      <c r="AP1024" s="10" t="str">
        <f t="shared" si="358"/>
        <v/>
      </c>
      <c r="AT1024" s="10" t="str">
        <f t="shared" si="359"/>
        <v/>
      </c>
      <c r="AU1024" s="10" t="str">
        <f t="shared" si="360"/>
        <v/>
      </c>
      <c r="AV1024" s="10" t="str">
        <f t="shared" si="361"/>
        <v/>
      </c>
      <c r="AW1024" s="10" t="str">
        <f t="shared" si="362"/>
        <v/>
      </c>
      <c r="AX1024" s="10" t="str">
        <f t="shared" si="363"/>
        <v/>
      </c>
      <c r="AY1024" s="10" t="str">
        <f t="shared" si="344"/>
        <v/>
      </c>
      <c r="AZ1024" s="10" t="str">
        <f t="shared" si="364"/>
        <v/>
      </c>
      <c r="BA1024" s="10" t="str">
        <f t="shared" si="346"/>
        <v/>
      </c>
      <c r="BB1024" s="10" t="str">
        <f>IFERROR(IF(AW1024="","",VLOOKUP(AW1024,SUSS!R:S,2,FALSE)),AY1024*SUSS!$M$2)</f>
        <v/>
      </c>
      <c r="BC1024" s="10" t="str">
        <f t="shared" si="345"/>
        <v/>
      </c>
    </row>
    <row r="1025" spans="29:55">
      <c r="AC1025" s="10" t="str">
        <f t="shared" si="347"/>
        <v/>
      </c>
      <c r="AD1025" s="10" t="str">
        <f t="shared" si="348"/>
        <v/>
      </c>
      <c r="AE1025" s="10" t="str">
        <f t="shared" si="349"/>
        <v/>
      </c>
      <c r="AF1025" s="10" t="str">
        <f t="shared" si="350"/>
        <v/>
      </c>
      <c r="AG1025" s="10" t="str">
        <f t="shared" si="351"/>
        <v/>
      </c>
      <c r="AH1025" s="10" t="str">
        <f t="shared" si="352"/>
        <v/>
      </c>
      <c r="AI1025" s="10" t="str">
        <f t="shared" si="353"/>
        <v/>
      </c>
      <c r="AJ1025" s="10" t="str">
        <f t="shared" si="354"/>
        <v/>
      </c>
      <c r="AK1025" s="10" t="str">
        <f t="shared" si="355"/>
        <v/>
      </c>
      <c r="AN1025" s="10" t="str">
        <f t="shared" si="356"/>
        <v/>
      </c>
      <c r="AO1025" s="10" t="str">
        <f t="shared" si="357"/>
        <v/>
      </c>
      <c r="AP1025" s="10" t="str">
        <f t="shared" si="358"/>
        <v/>
      </c>
      <c r="AT1025" s="10" t="str">
        <f t="shared" si="359"/>
        <v/>
      </c>
      <c r="AU1025" s="10" t="str">
        <f t="shared" si="360"/>
        <v/>
      </c>
      <c r="AV1025" s="10" t="str">
        <f t="shared" si="361"/>
        <v/>
      </c>
      <c r="AW1025" s="10" t="str">
        <f t="shared" si="362"/>
        <v/>
      </c>
      <c r="AX1025" s="10" t="str">
        <f t="shared" si="363"/>
        <v/>
      </c>
      <c r="AY1025" s="10" t="str">
        <f t="shared" si="344"/>
        <v/>
      </c>
      <c r="AZ1025" s="10" t="str">
        <f t="shared" si="364"/>
        <v/>
      </c>
      <c r="BA1025" s="10" t="str">
        <f t="shared" si="346"/>
        <v/>
      </c>
      <c r="BB1025" s="10" t="str">
        <f>IFERROR(IF(AW1025="","",VLOOKUP(AW1025,SUSS!R:S,2,FALSE)),AY1025*SUSS!$M$2)</f>
        <v/>
      </c>
      <c r="BC1025" s="10" t="str">
        <f t="shared" si="345"/>
        <v/>
      </c>
    </row>
    <row r="1026" spans="29:55">
      <c r="AC1026" s="10" t="str">
        <f t="shared" si="347"/>
        <v/>
      </c>
      <c r="AD1026" s="10" t="str">
        <f t="shared" si="348"/>
        <v/>
      </c>
      <c r="AE1026" s="10" t="str">
        <f t="shared" si="349"/>
        <v/>
      </c>
      <c r="AF1026" s="10" t="str">
        <f t="shared" si="350"/>
        <v/>
      </c>
      <c r="AG1026" s="10" t="str">
        <f t="shared" si="351"/>
        <v/>
      </c>
      <c r="AH1026" s="10" t="str">
        <f t="shared" si="352"/>
        <v/>
      </c>
      <c r="AI1026" s="10" t="str">
        <f t="shared" si="353"/>
        <v/>
      </c>
      <c r="AJ1026" s="10" t="str">
        <f t="shared" si="354"/>
        <v/>
      </c>
      <c r="AK1026" s="10" t="str">
        <f t="shared" si="355"/>
        <v/>
      </c>
      <c r="AN1026" s="10" t="str">
        <f t="shared" si="356"/>
        <v/>
      </c>
      <c r="AO1026" s="10" t="str">
        <f t="shared" si="357"/>
        <v/>
      </c>
      <c r="AP1026" s="10" t="str">
        <f t="shared" si="358"/>
        <v/>
      </c>
      <c r="AT1026" s="10" t="str">
        <f t="shared" si="359"/>
        <v/>
      </c>
      <c r="AU1026" s="10" t="str">
        <f t="shared" si="360"/>
        <v/>
      </c>
      <c r="AV1026" s="10" t="str">
        <f t="shared" si="361"/>
        <v/>
      </c>
      <c r="AW1026" s="10" t="str">
        <f t="shared" si="362"/>
        <v/>
      </c>
      <c r="AX1026" s="10" t="str">
        <f t="shared" si="363"/>
        <v/>
      </c>
      <c r="AY1026" s="10" t="str">
        <f t="shared" si="344"/>
        <v/>
      </c>
      <c r="AZ1026" s="10" t="str">
        <f t="shared" si="364"/>
        <v/>
      </c>
      <c r="BA1026" s="10" t="str">
        <f t="shared" si="346"/>
        <v/>
      </c>
      <c r="BB1026" s="10" t="str">
        <f>IFERROR(IF(AW1026="","",VLOOKUP(AW1026,SUSS!R:S,2,FALSE)),AY1026*SUSS!$M$2)</f>
        <v/>
      </c>
      <c r="BC1026" s="10" t="str">
        <f t="shared" si="345"/>
        <v/>
      </c>
    </row>
    <row r="1027" spans="29:55">
      <c r="AC1027" s="10" t="str">
        <f t="shared" si="347"/>
        <v/>
      </c>
      <c r="AD1027" s="10" t="str">
        <f t="shared" si="348"/>
        <v/>
      </c>
      <c r="AE1027" s="10" t="str">
        <f t="shared" si="349"/>
        <v/>
      </c>
      <c r="AF1027" s="10" t="str">
        <f t="shared" si="350"/>
        <v/>
      </c>
      <c r="AG1027" s="10" t="str">
        <f t="shared" si="351"/>
        <v/>
      </c>
      <c r="AH1027" s="10" t="str">
        <f t="shared" si="352"/>
        <v/>
      </c>
      <c r="AI1027" s="10" t="str">
        <f t="shared" si="353"/>
        <v/>
      </c>
      <c r="AJ1027" s="10" t="str">
        <f t="shared" si="354"/>
        <v/>
      </c>
      <c r="AK1027" s="10" t="str">
        <f t="shared" si="355"/>
        <v/>
      </c>
      <c r="AN1027" s="10" t="str">
        <f t="shared" si="356"/>
        <v/>
      </c>
      <c r="AO1027" s="10" t="str">
        <f t="shared" si="357"/>
        <v/>
      </c>
      <c r="AP1027" s="10" t="str">
        <f t="shared" si="358"/>
        <v/>
      </c>
      <c r="AT1027" s="10" t="str">
        <f t="shared" si="359"/>
        <v/>
      </c>
      <c r="AU1027" s="10" t="str">
        <f t="shared" si="360"/>
        <v/>
      </c>
      <c r="AV1027" s="10" t="str">
        <f t="shared" si="361"/>
        <v/>
      </c>
      <c r="AW1027" s="10" t="str">
        <f t="shared" si="362"/>
        <v/>
      </c>
      <c r="AX1027" s="10" t="str">
        <f t="shared" si="363"/>
        <v/>
      </c>
      <c r="AY1027" s="10" t="str">
        <f t="shared" si="344"/>
        <v/>
      </c>
      <c r="AZ1027" s="10" t="str">
        <f t="shared" si="364"/>
        <v/>
      </c>
      <c r="BA1027" s="10" t="str">
        <f t="shared" si="346"/>
        <v/>
      </c>
      <c r="BB1027" s="10" t="str">
        <f>IFERROR(IF(AW1027="","",VLOOKUP(AW1027,SUSS!R:S,2,FALSE)),AY1027*SUSS!$M$2)</f>
        <v/>
      </c>
      <c r="BC1027" s="10" t="str">
        <f t="shared" si="345"/>
        <v/>
      </c>
    </row>
    <row r="1028" spans="29:55">
      <c r="AC1028" s="10" t="str">
        <f t="shared" si="347"/>
        <v/>
      </c>
      <c r="AD1028" s="10" t="str">
        <f t="shared" si="348"/>
        <v/>
      </c>
      <c r="AE1028" s="10" t="str">
        <f t="shared" si="349"/>
        <v/>
      </c>
      <c r="AF1028" s="10" t="str">
        <f t="shared" si="350"/>
        <v/>
      </c>
      <c r="AG1028" s="10" t="str">
        <f t="shared" si="351"/>
        <v/>
      </c>
      <c r="AH1028" s="10" t="str">
        <f t="shared" si="352"/>
        <v/>
      </c>
      <c r="AI1028" s="10" t="str">
        <f t="shared" si="353"/>
        <v/>
      </c>
      <c r="AJ1028" s="10" t="str">
        <f t="shared" si="354"/>
        <v/>
      </c>
      <c r="AK1028" s="10" t="str">
        <f t="shared" si="355"/>
        <v/>
      </c>
      <c r="AN1028" s="10" t="str">
        <f t="shared" si="356"/>
        <v/>
      </c>
      <c r="AO1028" s="10" t="str">
        <f t="shared" si="357"/>
        <v/>
      </c>
      <c r="AP1028" s="10" t="str">
        <f t="shared" si="358"/>
        <v/>
      </c>
      <c r="AT1028" s="10" t="str">
        <f t="shared" si="359"/>
        <v/>
      </c>
      <c r="AU1028" s="10" t="str">
        <f t="shared" si="360"/>
        <v/>
      </c>
      <c r="AV1028" s="10" t="str">
        <f t="shared" si="361"/>
        <v/>
      </c>
      <c r="AW1028" s="10" t="str">
        <f t="shared" si="362"/>
        <v/>
      </c>
      <c r="AX1028" s="10" t="str">
        <f t="shared" si="363"/>
        <v/>
      </c>
      <c r="AY1028" s="10" t="str">
        <f t="shared" ref="AY1028:AY1091" si="365">VLOOKUP(AX1028,AO:AP,2,FALSE)</f>
        <v/>
      </c>
      <c r="AZ1028" s="10" t="str">
        <f t="shared" si="364"/>
        <v/>
      </c>
      <c r="BA1028" s="10" t="str">
        <f t="shared" si="346"/>
        <v/>
      </c>
      <c r="BB1028" s="10" t="str">
        <f>IFERROR(IF(AW1028="","",VLOOKUP(AW1028,SUSS!R:S,2,FALSE)),AY1028*SUSS!$M$2)</f>
        <v/>
      </c>
      <c r="BC1028" s="10" t="str">
        <f t="shared" si="345"/>
        <v/>
      </c>
    </row>
    <row r="1029" spans="29:55">
      <c r="AC1029" s="10" t="str">
        <f t="shared" si="347"/>
        <v/>
      </c>
      <c r="AD1029" s="10" t="str">
        <f t="shared" si="348"/>
        <v/>
      </c>
      <c r="AE1029" s="10" t="str">
        <f t="shared" si="349"/>
        <v/>
      </c>
      <c r="AF1029" s="10" t="str">
        <f t="shared" si="350"/>
        <v/>
      </c>
      <c r="AG1029" s="10" t="str">
        <f t="shared" si="351"/>
        <v/>
      </c>
      <c r="AH1029" s="10" t="str">
        <f t="shared" si="352"/>
        <v/>
      </c>
      <c r="AI1029" s="10" t="str">
        <f t="shared" si="353"/>
        <v/>
      </c>
      <c r="AJ1029" s="10" t="str">
        <f t="shared" si="354"/>
        <v/>
      </c>
      <c r="AK1029" s="10" t="str">
        <f t="shared" si="355"/>
        <v/>
      </c>
      <c r="AN1029" s="10" t="str">
        <f t="shared" si="356"/>
        <v/>
      </c>
      <c r="AO1029" s="10" t="str">
        <f t="shared" si="357"/>
        <v/>
      </c>
      <c r="AP1029" s="10" t="str">
        <f t="shared" si="358"/>
        <v/>
      </c>
      <c r="AT1029" s="10" t="str">
        <f t="shared" si="359"/>
        <v/>
      </c>
      <c r="AU1029" s="10" t="str">
        <f t="shared" si="360"/>
        <v/>
      </c>
      <c r="AV1029" s="10" t="str">
        <f t="shared" si="361"/>
        <v/>
      </c>
      <c r="AW1029" s="10" t="str">
        <f t="shared" si="362"/>
        <v/>
      </c>
      <c r="AX1029" s="10" t="str">
        <f t="shared" si="363"/>
        <v/>
      </c>
      <c r="AY1029" s="10" t="str">
        <f t="shared" si="365"/>
        <v/>
      </c>
      <c r="AZ1029" s="10" t="str">
        <f t="shared" si="364"/>
        <v/>
      </c>
      <c r="BA1029" s="10" t="str">
        <f t="shared" si="346"/>
        <v/>
      </c>
      <c r="BB1029" s="10" t="str">
        <f>IFERROR(IF(AW1029="","",VLOOKUP(AW1029,SUSS!R:S,2,FALSE)),AY1029*SUSS!$M$2)</f>
        <v/>
      </c>
      <c r="BC1029" s="10" t="str">
        <f t="shared" ref="BC1029:BC1092" si="366">IFERROR(IF(BB1029&lt;&gt;"",AZ1029*BB1029,""),"VER")</f>
        <v/>
      </c>
    </row>
    <row r="1030" spans="29:55">
      <c r="AC1030" s="10" t="str">
        <f t="shared" si="347"/>
        <v/>
      </c>
      <c r="AD1030" s="10" t="str">
        <f t="shared" si="348"/>
        <v/>
      </c>
      <c r="AE1030" s="10" t="str">
        <f t="shared" si="349"/>
        <v/>
      </c>
      <c r="AF1030" s="10" t="str">
        <f t="shared" si="350"/>
        <v/>
      </c>
      <c r="AG1030" s="10" t="str">
        <f t="shared" si="351"/>
        <v/>
      </c>
      <c r="AH1030" s="10" t="str">
        <f t="shared" si="352"/>
        <v/>
      </c>
      <c r="AI1030" s="10" t="str">
        <f t="shared" si="353"/>
        <v/>
      </c>
      <c r="AJ1030" s="10" t="str">
        <f t="shared" si="354"/>
        <v/>
      </c>
      <c r="AK1030" s="10" t="str">
        <f t="shared" si="355"/>
        <v/>
      </c>
      <c r="AN1030" s="10" t="str">
        <f t="shared" si="356"/>
        <v/>
      </c>
      <c r="AO1030" s="10" t="str">
        <f t="shared" si="357"/>
        <v/>
      </c>
      <c r="AP1030" s="10" t="str">
        <f t="shared" si="358"/>
        <v/>
      </c>
      <c r="AT1030" s="10" t="str">
        <f t="shared" si="359"/>
        <v/>
      </c>
      <c r="AU1030" s="10" t="str">
        <f t="shared" si="360"/>
        <v/>
      </c>
      <c r="AV1030" s="10" t="str">
        <f t="shared" si="361"/>
        <v/>
      </c>
      <c r="AW1030" s="10" t="str">
        <f t="shared" si="362"/>
        <v/>
      </c>
      <c r="AX1030" s="10" t="str">
        <f t="shared" si="363"/>
        <v/>
      </c>
      <c r="AY1030" s="10" t="str">
        <f t="shared" si="365"/>
        <v/>
      </c>
      <c r="AZ1030" s="10" t="str">
        <f t="shared" si="364"/>
        <v/>
      </c>
      <c r="BA1030" s="10" t="str">
        <f t="shared" si="346"/>
        <v/>
      </c>
      <c r="BB1030" s="10" t="str">
        <f>IFERROR(IF(AW1030="","",VLOOKUP(AW1030,SUSS!R:S,2,FALSE)),AY1030*SUSS!$M$2)</f>
        <v/>
      </c>
      <c r="BC1030" s="10" t="str">
        <f t="shared" si="366"/>
        <v/>
      </c>
    </row>
    <row r="1031" spans="29:55">
      <c r="AC1031" s="10" t="str">
        <f t="shared" si="347"/>
        <v/>
      </c>
      <c r="AD1031" s="10" t="str">
        <f t="shared" si="348"/>
        <v/>
      </c>
      <c r="AE1031" s="10" t="str">
        <f t="shared" si="349"/>
        <v/>
      </c>
      <c r="AF1031" s="10" t="str">
        <f t="shared" si="350"/>
        <v/>
      </c>
      <c r="AG1031" s="10" t="str">
        <f t="shared" si="351"/>
        <v/>
      </c>
      <c r="AH1031" s="10" t="str">
        <f t="shared" si="352"/>
        <v/>
      </c>
      <c r="AI1031" s="10" t="str">
        <f t="shared" si="353"/>
        <v/>
      </c>
      <c r="AJ1031" s="10" t="str">
        <f t="shared" si="354"/>
        <v/>
      </c>
      <c r="AK1031" s="10" t="str">
        <f t="shared" si="355"/>
        <v/>
      </c>
      <c r="AN1031" s="10" t="str">
        <f t="shared" si="356"/>
        <v/>
      </c>
      <c r="AO1031" s="10" t="str">
        <f t="shared" si="357"/>
        <v/>
      </c>
      <c r="AP1031" s="10" t="str">
        <f t="shared" si="358"/>
        <v/>
      </c>
      <c r="AT1031" s="10" t="str">
        <f t="shared" si="359"/>
        <v/>
      </c>
      <c r="AU1031" s="10" t="str">
        <f t="shared" si="360"/>
        <v/>
      </c>
      <c r="AV1031" s="10" t="str">
        <f t="shared" si="361"/>
        <v/>
      </c>
      <c r="AW1031" s="10" t="str">
        <f t="shared" si="362"/>
        <v/>
      </c>
      <c r="AX1031" s="10" t="str">
        <f t="shared" si="363"/>
        <v/>
      </c>
      <c r="AY1031" s="10" t="str">
        <f t="shared" si="365"/>
        <v/>
      </c>
      <c r="AZ1031" s="10" t="str">
        <f t="shared" si="364"/>
        <v/>
      </c>
      <c r="BA1031" s="10" t="str">
        <f t="shared" si="346"/>
        <v/>
      </c>
      <c r="BB1031" s="10" t="str">
        <f>IFERROR(IF(AW1031="","",VLOOKUP(AW1031,SUSS!R:S,2,FALSE)),AY1031*SUSS!$M$2)</f>
        <v/>
      </c>
      <c r="BC1031" s="10" t="str">
        <f t="shared" si="366"/>
        <v/>
      </c>
    </row>
    <row r="1032" spans="29:55">
      <c r="AC1032" s="10" t="str">
        <f t="shared" si="347"/>
        <v/>
      </c>
      <c r="AD1032" s="10" t="str">
        <f t="shared" si="348"/>
        <v/>
      </c>
      <c r="AE1032" s="10" t="str">
        <f t="shared" si="349"/>
        <v/>
      </c>
      <c r="AF1032" s="10" t="str">
        <f t="shared" si="350"/>
        <v/>
      </c>
      <c r="AG1032" s="10" t="str">
        <f t="shared" si="351"/>
        <v/>
      </c>
      <c r="AH1032" s="10" t="str">
        <f t="shared" si="352"/>
        <v/>
      </c>
      <c r="AI1032" s="10" t="str">
        <f t="shared" si="353"/>
        <v/>
      </c>
      <c r="AJ1032" s="10" t="str">
        <f t="shared" si="354"/>
        <v/>
      </c>
      <c r="AK1032" s="10" t="str">
        <f t="shared" si="355"/>
        <v/>
      </c>
      <c r="AN1032" s="10" t="str">
        <f t="shared" si="356"/>
        <v/>
      </c>
      <c r="AO1032" s="10" t="str">
        <f t="shared" si="357"/>
        <v/>
      </c>
      <c r="AP1032" s="10" t="str">
        <f t="shared" si="358"/>
        <v/>
      </c>
      <c r="AT1032" s="10" t="str">
        <f t="shared" si="359"/>
        <v/>
      </c>
      <c r="AU1032" s="10" t="str">
        <f t="shared" si="360"/>
        <v/>
      </c>
      <c r="AV1032" s="10" t="str">
        <f t="shared" si="361"/>
        <v/>
      </c>
      <c r="AW1032" s="10" t="str">
        <f t="shared" si="362"/>
        <v/>
      </c>
      <c r="AX1032" s="10" t="str">
        <f t="shared" si="363"/>
        <v/>
      </c>
      <c r="AY1032" s="10" t="str">
        <f t="shared" si="365"/>
        <v/>
      </c>
      <c r="AZ1032" s="10" t="str">
        <f t="shared" si="364"/>
        <v/>
      </c>
      <c r="BA1032" s="10" t="str">
        <f t="shared" ref="BA1032:BA1095" si="367">AT1032&amp;" "&amp;AU1032</f>
        <v/>
      </c>
      <c r="BB1032" s="10" t="str">
        <f>IFERROR(IF(AW1032="","",VLOOKUP(AW1032,SUSS!R:S,2,FALSE)),AY1032*SUSS!$M$2)</f>
        <v/>
      </c>
      <c r="BC1032" s="10" t="str">
        <f t="shared" si="366"/>
        <v/>
      </c>
    </row>
    <row r="1033" spans="29:55">
      <c r="AC1033" s="10" t="str">
        <f t="shared" si="347"/>
        <v/>
      </c>
      <c r="AD1033" s="10" t="str">
        <f t="shared" si="348"/>
        <v/>
      </c>
      <c r="AE1033" s="10" t="str">
        <f t="shared" si="349"/>
        <v/>
      </c>
      <c r="AF1033" s="10" t="str">
        <f t="shared" si="350"/>
        <v/>
      </c>
      <c r="AG1033" s="10" t="str">
        <f t="shared" si="351"/>
        <v/>
      </c>
      <c r="AH1033" s="10" t="str">
        <f t="shared" si="352"/>
        <v/>
      </c>
      <c r="AI1033" s="10" t="str">
        <f t="shared" si="353"/>
        <v/>
      </c>
      <c r="AJ1033" s="10" t="str">
        <f t="shared" si="354"/>
        <v/>
      </c>
      <c r="AK1033" s="10" t="str">
        <f t="shared" si="355"/>
        <v/>
      </c>
      <c r="AN1033" s="10" t="str">
        <f t="shared" si="356"/>
        <v/>
      </c>
      <c r="AO1033" s="10" t="str">
        <f t="shared" si="357"/>
        <v/>
      </c>
      <c r="AP1033" s="10" t="str">
        <f t="shared" si="358"/>
        <v/>
      </c>
      <c r="AT1033" s="10" t="str">
        <f t="shared" si="359"/>
        <v/>
      </c>
      <c r="AU1033" s="10" t="str">
        <f t="shared" si="360"/>
        <v/>
      </c>
      <c r="AV1033" s="10" t="str">
        <f t="shared" si="361"/>
        <v/>
      </c>
      <c r="AW1033" s="10" t="str">
        <f t="shared" si="362"/>
        <v/>
      </c>
      <c r="AX1033" s="10" t="str">
        <f t="shared" si="363"/>
        <v/>
      </c>
      <c r="AY1033" s="10" t="str">
        <f t="shared" si="365"/>
        <v/>
      </c>
      <c r="AZ1033" s="10" t="str">
        <f t="shared" si="364"/>
        <v/>
      </c>
      <c r="BA1033" s="10" t="str">
        <f t="shared" si="367"/>
        <v/>
      </c>
      <c r="BB1033" s="10" t="str">
        <f>IFERROR(IF(AW1033="","",VLOOKUP(AW1033,SUSS!R:S,2,FALSE)),AY1033*SUSS!$M$2)</f>
        <v/>
      </c>
      <c r="BC1033" s="10" t="str">
        <f t="shared" si="366"/>
        <v/>
      </c>
    </row>
    <row r="1034" spans="29:55">
      <c r="AC1034" s="10" t="str">
        <f t="shared" si="347"/>
        <v/>
      </c>
      <c r="AD1034" s="10" t="str">
        <f t="shared" si="348"/>
        <v/>
      </c>
      <c r="AE1034" s="10" t="str">
        <f t="shared" si="349"/>
        <v/>
      </c>
      <c r="AF1034" s="10" t="str">
        <f t="shared" si="350"/>
        <v/>
      </c>
      <c r="AG1034" s="10" t="str">
        <f t="shared" si="351"/>
        <v/>
      </c>
      <c r="AH1034" s="10" t="str">
        <f t="shared" si="352"/>
        <v/>
      </c>
      <c r="AI1034" s="10" t="str">
        <f t="shared" si="353"/>
        <v/>
      </c>
      <c r="AJ1034" s="10" t="str">
        <f t="shared" si="354"/>
        <v/>
      </c>
      <c r="AK1034" s="10" t="str">
        <f t="shared" si="355"/>
        <v/>
      </c>
      <c r="AN1034" s="10" t="str">
        <f t="shared" si="356"/>
        <v/>
      </c>
      <c r="AO1034" s="10" t="str">
        <f t="shared" si="357"/>
        <v/>
      </c>
      <c r="AP1034" s="10" t="str">
        <f t="shared" si="358"/>
        <v/>
      </c>
      <c r="AT1034" s="10" t="str">
        <f t="shared" si="359"/>
        <v/>
      </c>
      <c r="AU1034" s="10" t="str">
        <f t="shared" si="360"/>
        <v/>
      </c>
      <c r="AV1034" s="10" t="str">
        <f t="shared" si="361"/>
        <v/>
      </c>
      <c r="AW1034" s="10" t="str">
        <f t="shared" si="362"/>
        <v/>
      </c>
      <c r="AX1034" s="10" t="str">
        <f t="shared" si="363"/>
        <v/>
      </c>
      <c r="AY1034" s="10" t="str">
        <f t="shared" si="365"/>
        <v/>
      </c>
      <c r="AZ1034" s="10" t="str">
        <f t="shared" si="364"/>
        <v/>
      </c>
      <c r="BA1034" s="10" t="str">
        <f t="shared" si="367"/>
        <v/>
      </c>
      <c r="BB1034" s="10" t="str">
        <f>IFERROR(IF(AW1034="","",VLOOKUP(AW1034,SUSS!R:S,2,FALSE)),AY1034*SUSS!$M$2)</f>
        <v/>
      </c>
      <c r="BC1034" s="10" t="str">
        <f t="shared" si="366"/>
        <v/>
      </c>
    </row>
    <row r="1035" spans="29:55">
      <c r="AC1035" s="10" t="str">
        <f t="shared" si="347"/>
        <v/>
      </c>
      <c r="AD1035" s="10" t="str">
        <f t="shared" si="348"/>
        <v/>
      </c>
      <c r="AE1035" s="10" t="str">
        <f t="shared" si="349"/>
        <v/>
      </c>
      <c r="AF1035" s="10" t="str">
        <f t="shared" si="350"/>
        <v/>
      </c>
      <c r="AG1035" s="10" t="str">
        <f t="shared" si="351"/>
        <v/>
      </c>
      <c r="AH1035" s="10" t="str">
        <f t="shared" si="352"/>
        <v/>
      </c>
      <c r="AI1035" s="10" t="str">
        <f t="shared" si="353"/>
        <v/>
      </c>
      <c r="AJ1035" s="10" t="str">
        <f t="shared" si="354"/>
        <v/>
      </c>
      <c r="AK1035" s="10" t="str">
        <f t="shared" si="355"/>
        <v/>
      </c>
      <c r="AN1035" s="10" t="str">
        <f t="shared" si="356"/>
        <v/>
      </c>
      <c r="AO1035" s="10" t="str">
        <f t="shared" si="357"/>
        <v/>
      </c>
      <c r="AP1035" s="10" t="str">
        <f t="shared" si="358"/>
        <v/>
      </c>
      <c r="AT1035" s="10" t="str">
        <f t="shared" si="359"/>
        <v/>
      </c>
      <c r="AU1035" s="10" t="str">
        <f t="shared" si="360"/>
        <v/>
      </c>
      <c r="AV1035" s="10" t="str">
        <f t="shared" si="361"/>
        <v/>
      </c>
      <c r="AW1035" s="10" t="str">
        <f t="shared" si="362"/>
        <v/>
      </c>
      <c r="AX1035" s="10" t="str">
        <f t="shared" si="363"/>
        <v/>
      </c>
      <c r="AY1035" s="10" t="str">
        <f t="shared" si="365"/>
        <v/>
      </c>
      <c r="AZ1035" s="10" t="str">
        <f t="shared" si="364"/>
        <v/>
      </c>
      <c r="BA1035" s="10" t="str">
        <f t="shared" si="367"/>
        <v/>
      </c>
      <c r="BB1035" s="10" t="str">
        <f>IFERROR(IF(AW1035="","",VLOOKUP(AW1035,SUSS!R:S,2,FALSE)),AY1035*SUSS!$M$2)</f>
        <v/>
      </c>
      <c r="BC1035" s="10" t="str">
        <f t="shared" si="366"/>
        <v/>
      </c>
    </row>
    <row r="1036" spans="29:55">
      <c r="AC1036" s="10" t="str">
        <f t="shared" si="347"/>
        <v/>
      </c>
      <c r="AD1036" s="10" t="str">
        <f t="shared" si="348"/>
        <v/>
      </c>
      <c r="AE1036" s="10" t="str">
        <f t="shared" si="349"/>
        <v/>
      </c>
      <c r="AF1036" s="10" t="str">
        <f t="shared" si="350"/>
        <v/>
      </c>
      <c r="AG1036" s="10" t="str">
        <f t="shared" si="351"/>
        <v/>
      </c>
      <c r="AH1036" s="10" t="str">
        <f t="shared" si="352"/>
        <v/>
      </c>
      <c r="AI1036" s="10" t="str">
        <f t="shared" si="353"/>
        <v/>
      </c>
      <c r="AJ1036" s="10" t="str">
        <f t="shared" si="354"/>
        <v/>
      </c>
      <c r="AK1036" s="10" t="str">
        <f t="shared" si="355"/>
        <v/>
      </c>
      <c r="AN1036" s="10" t="str">
        <f t="shared" si="356"/>
        <v/>
      </c>
      <c r="AO1036" s="10" t="str">
        <f t="shared" si="357"/>
        <v/>
      </c>
      <c r="AP1036" s="10" t="str">
        <f t="shared" si="358"/>
        <v/>
      </c>
      <c r="AT1036" s="10" t="str">
        <f t="shared" si="359"/>
        <v/>
      </c>
      <c r="AU1036" s="10" t="str">
        <f t="shared" si="360"/>
        <v/>
      </c>
      <c r="AV1036" s="10" t="str">
        <f t="shared" si="361"/>
        <v/>
      </c>
      <c r="AW1036" s="10" t="str">
        <f t="shared" si="362"/>
        <v/>
      </c>
      <c r="AX1036" s="10" t="str">
        <f t="shared" si="363"/>
        <v/>
      </c>
      <c r="AY1036" s="10" t="str">
        <f t="shared" si="365"/>
        <v/>
      </c>
      <c r="AZ1036" s="10" t="str">
        <f t="shared" si="364"/>
        <v/>
      </c>
      <c r="BA1036" s="10" t="str">
        <f t="shared" si="367"/>
        <v/>
      </c>
      <c r="BB1036" s="10" t="str">
        <f>IFERROR(IF(AW1036="","",VLOOKUP(AW1036,SUSS!R:S,2,FALSE)),AY1036*SUSS!$M$2)</f>
        <v/>
      </c>
      <c r="BC1036" s="10" t="str">
        <f t="shared" si="366"/>
        <v/>
      </c>
    </row>
    <row r="1037" spans="29:55">
      <c r="AC1037" s="10" t="str">
        <f t="shared" si="347"/>
        <v/>
      </c>
      <c r="AD1037" s="10" t="str">
        <f t="shared" si="348"/>
        <v/>
      </c>
      <c r="AE1037" s="10" t="str">
        <f t="shared" si="349"/>
        <v/>
      </c>
      <c r="AF1037" s="10" t="str">
        <f t="shared" si="350"/>
        <v/>
      </c>
      <c r="AG1037" s="10" t="str">
        <f t="shared" si="351"/>
        <v/>
      </c>
      <c r="AH1037" s="10" t="str">
        <f t="shared" si="352"/>
        <v/>
      </c>
      <c r="AI1037" s="10" t="str">
        <f t="shared" si="353"/>
        <v/>
      </c>
      <c r="AJ1037" s="10" t="str">
        <f t="shared" si="354"/>
        <v/>
      </c>
      <c r="AK1037" s="10" t="str">
        <f t="shared" si="355"/>
        <v/>
      </c>
      <c r="AN1037" s="10" t="str">
        <f t="shared" si="356"/>
        <v/>
      </c>
      <c r="AO1037" s="10" t="str">
        <f t="shared" si="357"/>
        <v/>
      </c>
      <c r="AP1037" s="10" t="str">
        <f t="shared" si="358"/>
        <v/>
      </c>
      <c r="AT1037" s="10" t="str">
        <f t="shared" si="359"/>
        <v/>
      </c>
      <c r="AU1037" s="10" t="str">
        <f t="shared" si="360"/>
        <v/>
      </c>
      <c r="AV1037" s="10" t="str">
        <f t="shared" si="361"/>
        <v/>
      </c>
      <c r="AW1037" s="10" t="str">
        <f t="shared" si="362"/>
        <v/>
      </c>
      <c r="AX1037" s="10" t="str">
        <f t="shared" si="363"/>
        <v/>
      </c>
      <c r="AY1037" s="10" t="str">
        <f t="shared" si="365"/>
        <v/>
      </c>
      <c r="AZ1037" s="10" t="str">
        <f t="shared" si="364"/>
        <v/>
      </c>
      <c r="BA1037" s="10" t="str">
        <f t="shared" si="367"/>
        <v/>
      </c>
      <c r="BB1037" s="10" t="str">
        <f>IFERROR(IF(AW1037="","",VLOOKUP(AW1037,SUSS!R:S,2,FALSE)),AY1037*SUSS!$M$2)</f>
        <v/>
      </c>
      <c r="BC1037" s="10" t="str">
        <f t="shared" si="366"/>
        <v/>
      </c>
    </row>
    <row r="1038" spans="29:55">
      <c r="AC1038" s="10" t="str">
        <f t="shared" si="347"/>
        <v/>
      </c>
      <c r="AD1038" s="10" t="str">
        <f t="shared" si="348"/>
        <v/>
      </c>
      <c r="AE1038" s="10" t="str">
        <f t="shared" si="349"/>
        <v/>
      </c>
      <c r="AF1038" s="10" t="str">
        <f t="shared" si="350"/>
        <v/>
      </c>
      <c r="AG1038" s="10" t="str">
        <f t="shared" si="351"/>
        <v/>
      </c>
      <c r="AH1038" s="10" t="str">
        <f t="shared" si="352"/>
        <v/>
      </c>
      <c r="AI1038" s="10" t="str">
        <f t="shared" si="353"/>
        <v/>
      </c>
      <c r="AJ1038" s="10" t="str">
        <f t="shared" si="354"/>
        <v/>
      </c>
      <c r="AK1038" s="10" t="str">
        <f t="shared" si="355"/>
        <v/>
      </c>
      <c r="AN1038" s="10" t="str">
        <f t="shared" si="356"/>
        <v/>
      </c>
      <c r="AO1038" s="10" t="str">
        <f t="shared" si="357"/>
        <v/>
      </c>
      <c r="AP1038" s="10" t="str">
        <f t="shared" si="358"/>
        <v/>
      </c>
      <c r="AT1038" s="10" t="str">
        <f t="shared" si="359"/>
        <v/>
      </c>
      <c r="AU1038" s="10" t="str">
        <f t="shared" si="360"/>
        <v/>
      </c>
      <c r="AV1038" s="10" t="str">
        <f t="shared" si="361"/>
        <v/>
      </c>
      <c r="AW1038" s="10" t="str">
        <f t="shared" si="362"/>
        <v/>
      </c>
      <c r="AX1038" s="10" t="str">
        <f t="shared" si="363"/>
        <v/>
      </c>
      <c r="AY1038" s="10" t="str">
        <f t="shared" si="365"/>
        <v/>
      </c>
      <c r="AZ1038" s="10" t="str">
        <f t="shared" si="364"/>
        <v/>
      </c>
      <c r="BA1038" s="10" t="str">
        <f t="shared" si="367"/>
        <v/>
      </c>
      <c r="BB1038" s="10" t="str">
        <f>IFERROR(IF(AW1038="","",VLOOKUP(AW1038,SUSS!R:S,2,FALSE)),AY1038*SUSS!$M$2)</f>
        <v/>
      </c>
      <c r="BC1038" s="10" t="str">
        <f t="shared" si="366"/>
        <v/>
      </c>
    </row>
    <row r="1039" spans="29:55">
      <c r="AC1039" s="10" t="str">
        <f t="shared" si="347"/>
        <v/>
      </c>
      <c r="AD1039" s="10" t="str">
        <f t="shared" si="348"/>
        <v/>
      </c>
      <c r="AE1039" s="10" t="str">
        <f t="shared" si="349"/>
        <v/>
      </c>
      <c r="AF1039" s="10" t="str">
        <f t="shared" si="350"/>
        <v/>
      </c>
      <c r="AG1039" s="10" t="str">
        <f t="shared" si="351"/>
        <v/>
      </c>
      <c r="AH1039" s="10" t="str">
        <f t="shared" si="352"/>
        <v/>
      </c>
      <c r="AI1039" s="10" t="str">
        <f t="shared" si="353"/>
        <v/>
      </c>
      <c r="AJ1039" s="10" t="str">
        <f t="shared" si="354"/>
        <v/>
      </c>
      <c r="AK1039" s="10" t="str">
        <f t="shared" si="355"/>
        <v/>
      </c>
      <c r="AN1039" s="10" t="str">
        <f t="shared" si="356"/>
        <v/>
      </c>
      <c r="AO1039" s="10" t="str">
        <f t="shared" si="357"/>
        <v/>
      </c>
      <c r="AP1039" s="10" t="str">
        <f t="shared" si="358"/>
        <v/>
      </c>
      <c r="AT1039" s="10" t="str">
        <f t="shared" si="359"/>
        <v/>
      </c>
      <c r="AU1039" s="10" t="str">
        <f t="shared" si="360"/>
        <v/>
      </c>
      <c r="AV1039" s="10" t="str">
        <f t="shared" si="361"/>
        <v/>
      </c>
      <c r="AW1039" s="10" t="str">
        <f t="shared" si="362"/>
        <v/>
      </c>
      <c r="AX1039" s="10" t="str">
        <f t="shared" si="363"/>
        <v/>
      </c>
      <c r="AY1039" s="10" t="str">
        <f t="shared" si="365"/>
        <v/>
      </c>
      <c r="AZ1039" s="10" t="str">
        <f t="shared" si="364"/>
        <v/>
      </c>
      <c r="BA1039" s="10" t="str">
        <f t="shared" si="367"/>
        <v/>
      </c>
      <c r="BB1039" s="10" t="str">
        <f>IFERROR(IF(AW1039="","",VLOOKUP(AW1039,SUSS!R:S,2,FALSE)),AY1039*SUSS!$M$2)</f>
        <v/>
      </c>
      <c r="BC1039" s="10" t="str">
        <f t="shared" si="366"/>
        <v/>
      </c>
    </row>
    <row r="1040" spans="29:55">
      <c r="AC1040" s="10" t="str">
        <f t="shared" si="347"/>
        <v/>
      </c>
      <c r="AD1040" s="10" t="str">
        <f t="shared" si="348"/>
        <v/>
      </c>
      <c r="AE1040" s="10" t="str">
        <f t="shared" si="349"/>
        <v/>
      </c>
      <c r="AF1040" s="10" t="str">
        <f t="shared" si="350"/>
        <v/>
      </c>
      <c r="AG1040" s="10" t="str">
        <f t="shared" si="351"/>
        <v/>
      </c>
      <c r="AH1040" s="10" t="str">
        <f t="shared" si="352"/>
        <v/>
      </c>
      <c r="AI1040" s="10" t="str">
        <f t="shared" si="353"/>
        <v/>
      </c>
      <c r="AJ1040" s="10" t="str">
        <f t="shared" si="354"/>
        <v/>
      </c>
      <c r="AK1040" s="10" t="str">
        <f t="shared" si="355"/>
        <v/>
      </c>
      <c r="AN1040" s="10" t="str">
        <f t="shared" si="356"/>
        <v/>
      </c>
      <c r="AO1040" s="10" t="str">
        <f t="shared" si="357"/>
        <v/>
      </c>
      <c r="AP1040" s="10" t="str">
        <f t="shared" si="358"/>
        <v/>
      </c>
      <c r="AT1040" s="10" t="str">
        <f t="shared" si="359"/>
        <v/>
      </c>
      <c r="AU1040" s="10" t="str">
        <f t="shared" si="360"/>
        <v/>
      </c>
      <c r="AV1040" s="10" t="str">
        <f t="shared" si="361"/>
        <v/>
      </c>
      <c r="AW1040" s="10" t="str">
        <f t="shared" si="362"/>
        <v/>
      </c>
      <c r="AX1040" s="10" t="str">
        <f t="shared" si="363"/>
        <v/>
      </c>
      <c r="AY1040" s="10" t="str">
        <f t="shared" si="365"/>
        <v/>
      </c>
      <c r="AZ1040" s="10" t="str">
        <f t="shared" si="364"/>
        <v/>
      </c>
      <c r="BA1040" s="10" t="str">
        <f t="shared" si="367"/>
        <v/>
      </c>
      <c r="BB1040" s="10" t="str">
        <f>IFERROR(IF(AW1040="","",VLOOKUP(AW1040,SUSS!R:S,2,FALSE)),AY1040*SUSS!$M$2)</f>
        <v/>
      </c>
      <c r="BC1040" s="10" t="str">
        <f t="shared" si="366"/>
        <v/>
      </c>
    </row>
    <row r="1041" spans="29:55">
      <c r="AC1041" s="10" t="str">
        <f t="shared" si="347"/>
        <v/>
      </c>
      <c r="AD1041" s="10" t="str">
        <f t="shared" si="348"/>
        <v/>
      </c>
      <c r="AE1041" s="10" t="str">
        <f t="shared" si="349"/>
        <v/>
      </c>
      <c r="AF1041" s="10" t="str">
        <f t="shared" si="350"/>
        <v/>
      </c>
      <c r="AG1041" s="10" t="str">
        <f t="shared" si="351"/>
        <v/>
      </c>
      <c r="AH1041" s="10" t="str">
        <f t="shared" si="352"/>
        <v/>
      </c>
      <c r="AI1041" s="10" t="str">
        <f t="shared" si="353"/>
        <v/>
      </c>
      <c r="AJ1041" s="10" t="str">
        <f t="shared" si="354"/>
        <v/>
      </c>
      <c r="AK1041" s="10" t="str">
        <f t="shared" si="355"/>
        <v/>
      </c>
      <c r="AN1041" s="10" t="str">
        <f t="shared" si="356"/>
        <v/>
      </c>
      <c r="AO1041" s="10" t="str">
        <f t="shared" si="357"/>
        <v/>
      </c>
      <c r="AP1041" s="10" t="str">
        <f t="shared" si="358"/>
        <v/>
      </c>
      <c r="AT1041" s="10" t="str">
        <f t="shared" si="359"/>
        <v/>
      </c>
      <c r="AU1041" s="10" t="str">
        <f t="shared" si="360"/>
        <v/>
      </c>
      <c r="AV1041" s="10" t="str">
        <f t="shared" si="361"/>
        <v/>
      </c>
      <c r="AW1041" s="10" t="str">
        <f t="shared" si="362"/>
        <v/>
      </c>
      <c r="AX1041" s="10" t="str">
        <f t="shared" si="363"/>
        <v/>
      </c>
      <c r="AY1041" s="10" t="str">
        <f t="shared" si="365"/>
        <v/>
      </c>
      <c r="AZ1041" s="10" t="str">
        <f t="shared" si="364"/>
        <v/>
      </c>
      <c r="BA1041" s="10" t="str">
        <f t="shared" si="367"/>
        <v/>
      </c>
      <c r="BB1041" s="10" t="str">
        <f>IFERROR(IF(AW1041="","",VLOOKUP(AW1041,SUSS!R:S,2,FALSE)),AY1041*SUSS!$M$2)</f>
        <v/>
      </c>
      <c r="BC1041" s="10" t="str">
        <f t="shared" si="366"/>
        <v/>
      </c>
    </row>
    <row r="1042" spans="29:55">
      <c r="AC1042" s="10" t="str">
        <f t="shared" si="347"/>
        <v/>
      </c>
      <c r="AD1042" s="10" t="str">
        <f t="shared" si="348"/>
        <v/>
      </c>
      <c r="AE1042" s="10" t="str">
        <f t="shared" si="349"/>
        <v/>
      </c>
      <c r="AF1042" s="10" t="str">
        <f t="shared" si="350"/>
        <v/>
      </c>
      <c r="AG1042" s="10" t="str">
        <f t="shared" si="351"/>
        <v/>
      </c>
      <c r="AH1042" s="10" t="str">
        <f t="shared" si="352"/>
        <v/>
      </c>
      <c r="AI1042" s="10" t="str">
        <f t="shared" si="353"/>
        <v/>
      </c>
      <c r="AJ1042" s="10" t="str">
        <f t="shared" si="354"/>
        <v/>
      </c>
      <c r="AK1042" s="10" t="str">
        <f t="shared" si="355"/>
        <v/>
      </c>
      <c r="AN1042" s="10" t="str">
        <f t="shared" si="356"/>
        <v/>
      </c>
      <c r="AO1042" s="10" t="str">
        <f t="shared" si="357"/>
        <v/>
      </c>
      <c r="AP1042" s="10" t="str">
        <f t="shared" si="358"/>
        <v/>
      </c>
      <c r="AT1042" s="10" t="str">
        <f t="shared" si="359"/>
        <v/>
      </c>
      <c r="AU1042" s="10" t="str">
        <f t="shared" si="360"/>
        <v/>
      </c>
      <c r="AV1042" s="10" t="str">
        <f t="shared" si="361"/>
        <v/>
      </c>
      <c r="AW1042" s="10" t="str">
        <f t="shared" si="362"/>
        <v/>
      </c>
      <c r="AX1042" s="10" t="str">
        <f t="shared" si="363"/>
        <v/>
      </c>
      <c r="AY1042" s="10" t="str">
        <f t="shared" si="365"/>
        <v/>
      </c>
      <c r="AZ1042" s="10" t="str">
        <f t="shared" si="364"/>
        <v/>
      </c>
      <c r="BA1042" s="10" t="str">
        <f t="shared" si="367"/>
        <v/>
      </c>
      <c r="BB1042" s="10" t="str">
        <f>IFERROR(IF(AW1042="","",VLOOKUP(AW1042,SUSS!R:S,2,FALSE)),AY1042*SUSS!$M$2)</f>
        <v/>
      </c>
      <c r="BC1042" s="10" t="str">
        <f t="shared" si="366"/>
        <v/>
      </c>
    </row>
    <row r="1043" spans="29:55">
      <c r="AC1043" s="10" t="str">
        <f t="shared" si="347"/>
        <v/>
      </c>
      <c r="AD1043" s="10" t="str">
        <f t="shared" si="348"/>
        <v/>
      </c>
      <c r="AE1043" s="10" t="str">
        <f t="shared" si="349"/>
        <v/>
      </c>
      <c r="AF1043" s="10" t="str">
        <f t="shared" si="350"/>
        <v/>
      </c>
      <c r="AG1043" s="10" t="str">
        <f t="shared" si="351"/>
        <v/>
      </c>
      <c r="AH1043" s="10" t="str">
        <f t="shared" si="352"/>
        <v/>
      </c>
      <c r="AI1043" s="10" t="str">
        <f t="shared" si="353"/>
        <v/>
      </c>
      <c r="AJ1043" s="10" t="str">
        <f t="shared" si="354"/>
        <v/>
      </c>
      <c r="AK1043" s="10" t="str">
        <f t="shared" si="355"/>
        <v/>
      </c>
      <c r="AN1043" s="10" t="str">
        <f t="shared" si="356"/>
        <v/>
      </c>
      <c r="AO1043" s="10" t="str">
        <f t="shared" si="357"/>
        <v/>
      </c>
      <c r="AP1043" s="10" t="str">
        <f t="shared" si="358"/>
        <v/>
      </c>
      <c r="AT1043" s="10" t="str">
        <f t="shared" si="359"/>
        <v/>
      </c>
      <c r="AU1043" s="10" t="str">
        <f t="shared" si="360"/>
        <v/>
      </c>
      <c r="AV1043" s="10" t="str">
        <f t="shared" si="361"/>
        <v/>
      </c>
      <c r="AW1043" s="10" t="str">
        <f t="shared" si="362"/>
        <v/>
      </c>
      <c r="AX1043" s="10" t="str">
        <f t="shared" si="363"/>
        <v/>
      </c>
      <c r="AY1043" s="10" t="str">
        <f t="shared" si="365"/>
        <v/>
      </c>
      <c r="AZ1043" s="10" t="str">
        <f t="shared" si="364"/>
        <v/>
      </c>
      <c r="BA1043" s="10" t="str">
        <f t="shared" si="367"/>
        <v/>
      </c>
      <c r="BB1043" s="10" t="str">
        <f>IFERROR(IF(AW1043="","",VLOOKUP(AW1043,SUSS!R:S,2,FALSE)),AY1043*SUSS!$M$2)</f>
        <v/>
      </c>
      <c r="BC1043" s="10" t="str">
        <f t="shared" si="366"/>
        <v/>
      </c>
    </row>
    <row r="1044" spans="29:55">
      <c r="AC1044" s="10" t="str">
        <f t="shared" si="347"/>
        <v/>
      </c>
      <c r="AD1044" s="10" t="str">
        <f t="shared" si="348"/>
        <v/>
      </c>
      <c r="AE1044" s="10" t="str">
        <f t="shared" si="349"/>
        <v/>
      </c>
      <c r="AF1044" s="10" t="str">
        <f t="shared" si="350"/>
        <v/>
      </c>
      <c r="AG1044" s="10" t="str">
        <f t="shared" si="351"/>
        <v/>
      </c>
      <c r="AH1044" s="10" t="str">
        <f t="shared" si="352"/>
        <v/>
      </c>
      <c r="AI1044" s="10" t="str">
        <f t="shared" si="353"/>
        <v/>
      </c>
      <c r="AJ1044" s="10" t="str">
        <f t="shared" si="354"/>
        <v/>
      </c>
      <c r="AK1044" s="10" t="str">
        <f t="shared" si="355"/>
        <v/>
      </c>
      <c r="AN1044" s="10" t="str">
        <f t="shared" si="356"/>
        <v/>
      </c>
      <c r="AO1044" s="10" t="str">
        <f t="shared" si="357"/>
        <v/>
      </c>
      <c r="AP1044" s="10" t="str">
        <f t="shared" si="358"/>
        <v/>
      </c>
      <c r="AT1044" s="10" t="str">
        <f t="shared" si="359"/>
        <v/>
      </c>
      <c r="AU1044" s="10" t="str">
        <f t="shared" si="360"/>
        <v/>
      </c>
      <c r="AV1044" s="10" t="str">
        <f t="shared" si="361"/>
        <v/>
      </c>
      <c r="AW1044" s="10" t="str">
        <f t="shared" si="362"/>
        <v/>
      </c>
      <c r="AX1044" s="10" t="str">
        <f t="shared" si="363"/>
        <v/>
      </c>
      <c r="AY1044" s="10" t="str">
        <f t="shared" si="365"/>
        <v/>
      </c>
      <c r="AZ1044" s="10" t="str">
        <f t="shared" si="364"/>
        <v/>
      </c>
      <c r="BA1044" s="10" t="str">
        <f t="shared" si="367"/>
        <v/>
      </c>
      <c r="BB1044" s="10" t="str">
        <f>IFERROR(IF(AW1044="","",VLOOKUP(AW1044,SUSS!R:S,2,FALSE)),AY1044*SUSS!$M$2)</f>
        <v/>
      </c>
      <c r="BC1044" s="10" t="str">
        <f t="shared" si="366"/>
        <v/>
      </c>
    </row>
    <row r="1045" spans="29:55">
      <c r="AC1045" s="10" t="str">
        <f t="shared" si="347"/>
        <v/>
      </c>
      <c r="AD1045" s="10" t="str">
        <f t="shared" si="348"/>
        <v/>
      </c>
      <c r="AE1045" s="10" t="str">
        <f t="shared" si="349"/>
        <v/>
      </c>
      <c r="AF1045" s="10" t="str">
        <f t="shared" si="350"/>
        <v/>
      </c>
      <c r="AG1045" s="10" t="str">
        <f t="shared" si="351"/>
        <v/>
      </c>
      <c r="AH1045" s="10" t="str">
        <f t="shared" si="352"/>
        <v/>
      </c>
      <c r="AI1045" s="10" t="str">
        <f t="shared" si="353"/>
        <v/>
      </c>
      <c r="AJ1045" s="10" t="str">
        <f t="shared" si="354"/>
        <v/>
      </c>
      <c r="AK1045" s="10" t="str">
        <f t="shared" si="355"/>
        <v/>
      </c>
      <c r="AN1045" s="10" t="str">
        <f t="shared" si="356"/>
        <v/>
      </c>
      <c r="AO1045" s="10" t="str">
        <f t="shared" si="357"/>
        <v/>
      </c>
      <c r="AP1045" s="10" t="str">
        <f t="shared" si="358"/>
        <v/>
      </c>
      <c r="AT1045" s="10" t="str">
        <f t="shared" si="359"/>
        <v/>
      </c>
      <c r="AU1045" s="10" t="str">
        <f t="shared" si="360"/>
        <v/>
      </c>
      <c r="AV1045" s="10" t="str">
        <f t="shared" si="361"/>
        <v/>
      </c>
      <c r="AW1045" s="10" t="str">
        <f t="shared" si="362"/>
        <v/>
      </c>
      <c r="AX1045" s="10" t="str">
        <f t="shared" si="363"/>
        <v/>
      </c>
      <c r="AY1045" s="10" t="str">
        <f t="shared" si="365"/>
        <v/>
      </c>
      <c r="AZ1045" s="10" t="str">
        <f t="shared" si="364"/>
        <v/>
      </c>
      <c r="BA1045" s="10" t="str">
        <f t="shared" si="367"/>
        <v/>
      </c>
      <c r="BB1045" s="10" t="str">
        <f>IFERROR(IF(AW1045="","",VLOOKUP(AW1045,SUSS!R:S,2,FALSE)),AY1045*SUSS!$M$2)</f>
        <v/>
      </c>
      <c r="BC1045" s="10" t="str">
        <f t="shared" si="366"/>
        <v/>
      </c>
    </row>
    <row r="1046" spans="29:55">
      <c r="AC1046" s="10" t="str">
        <f t="shared" si="347"/>
        <v/>
      </c>
      <c r="AD1046" s="10" t="str">
        <f t="shared" si="348"/>
        <v/>
      </c>
      <c r="AE1046" s="10" t="str">
        <f t="shared" si="349"/>
        <v/>
      </c>
      <c r="AF1046" s="10" t="str">
        <f t="shared" si="350"/>
        <v/>
      </c>
      <c r="AG1046" s="10" t="str">
        <f t="shared" si="351"/>
        <v/>
      </c>
      <c r="AH1046" s="10" t="str">
        <f t="shared" si="352"/>
        <v/>
      </c>
      <c r="AI1046" s="10" t="str">
        <f t="shared" si="353"/>
        <v/>
      </c>
      <c r="AJ1046" s="10" t="str">
        <f t="shared" si="354"/>
        <v/>
      </c>
      <c r="AK1046" s="10" t="str">
        <f t="shared" si="355"/>
        <v/>
      </c>
      <c r="AN1046" s="10" t="str">
        <f t="shared" si="356"/>
        <v/>
      </c>
      <c r="AO1046" s="10" t="str">
        <f t="shared" si="357"/>
        <v/>
      </c>
      <c r="AP1046" s="10" t="str">
        <f t="shared" si="358"/>
        <v/>
      </c>
      <c r="AT1046" s="10" t="str">
        <f t="shared" si="359"/>
        <v/>
      </c>
      <c r="AU1046" s="10" t="str">
        <f t="shared" si="360"/>
        <v/>
      </c>
      <c r="AV1046" s="10" t="str">
        <f t="shared" si="361"/>
        <v/>
      </c>
      <c r="AW1046" s="10" t="str">
        <f t="shared" si="362"/>
        <v/>
      </c>
      <c r="AX1046" s="10" t="str">
        <f t="shared" si="363"/>
        <v/>
      </c>
      <c r="AY1046" s="10" t="str">
        <f t="shared" si="365"/>
        <v/>
      </c>
      <c r="AZ1046" s="10" t="str">
        <f t="shared" si="364"/>
        <v/>
      </c>
      <c r="BA1046" s="10" t="str">
        <f t="shared" si="367"/>
        <v/>
      </c>
      <c r="BB1046" s="10" t="str">
        <f>IFERROR(IF(AW1046="","",VLOOKUP(AW1046,SUSS!R:S,2,FALSE)),AY1046*SUSS!$M$2)</f>
        <v/>
      </c>
      <c r="BC1046" s="10" t="str">
        <f t="shared" si="366"/>
        <v/>
      </c>
    </row>
    <row r="1047" spans="29:55">
      <c r="AC1047" s="10" t="str">
        <f t="shared" si="347"/>
        <v/>
      </c>
      <c r="AD1047" s="10" t="str">
        <f t="shared" si="348"/>
        <v/>
      </c>
      <c r="AE1047" s="10" t="str">
        <f t="shared" si="349"/>
        <v/>
      </c>
      <c r="AF1047" s="10" t="str">
        <f t="shared" si="350"/>
        <v/>
      </c>
      <c r="AG1047" s="10" t="str">
        <f t="shared" si="351"/>
        <v/>
      </c>
      <c r="AH1047" s="10" t="str">
        <f t="shared" si="352"/>
        <v/>
      </c>
      <c r="AI1047" s="10" t="str">
        <f t="shared" si="353"/>
        <v/>
      </c>
      <c r="AJ1047" s="10" t="str">
        <f t="shared" si="354"/>
        <v/>
      </c>
      <c r="AK1047" s="10" t="str">
        <f t="shared" si="355"/>
        <v/>
      </c>
      <c r="AN1047" s="10" t="str">
        <f t="shared" si="356"/>
        <v/>
      </c>
      <c r="AO1047" s="10" t="str">
        <f t="shared" si="357"/>
        <v/>
      </c>
      <c r="AP1047" s="10" t="str">
        <f t="shared" si="358"/>
        <v/>
      </c>
      <c r="AT1047" s="10" t="str">
        <f t="shared" si="359"/>
        <v/>
      </c>
      <c r="AU1047" s="10" t="str">
        <f t="shared" si="360"/>
        <v/>
      </c>
      <c r="AV1047" s="10" t="str">
        <f t="shared" si="361"/>
        <v/>
      </c>
      <c r="AW1047" s="10" t="str">
        <f t="shared" si="362"/>
        <v/>
      </c>
      <c r="AX1047" s="10" t="str">
        <f t="shared" si="363"/>
        <v/>
      </c>
      <c r="AY1047" s="10" t="str">
        <f t="shared" si="365"/>
        <v/>
      </c>
      <c r="AZ1047" s="10" t="str">
        <f t="shared" si="364"/>
        <v/>
      </c>
      <c r="BA1047" s="10" t="str">
        <f t="shared" si="367"/>
        <v/>
      </c>
      <c r="BB1047" s="10" t="str">
        <f>IFERROR(IF(AW1047="","",VLOOKUP(AW1047,SUSS!R:S,2,FALSE)),AY1047*SUSS!$M$2)</f>
        <v/>
      </c>
      <c r="BC1047" s="10" t="str">
        <f t="shared" si="366"/>
        <v/>
      </c>
    </row>
    <row r="1048" spans="29:55">
      <c r="AC1048" s="10" t="str">
        <f t="shared" si="347"/>
        <v/>
      </c>
      <c r="AD1048" s="10" t="str">
        <f t="shared" si="348"/>
        <v/>
      </c>
      <c r="AE1048" s="10" t="str">
        <f t="shared" si="349"/>
        <v/>
      </c>
      <c r="AF1048" s="10" t="str">
        <f t="shared" si="350"/>
        <v/>
      </c>
      <c r="AG1048" s="10" t="str">
        <f t="shared" si="351"/>
        <v/>
      </c>
      <c r="AH1048" s="10" t="str">
        <f t="shared" si="352"/>
        <v/>
      </c>
      <c r="AI1048" s="10" t="str">
        <f t="shared" si="353"/>
        <v/>
      </c>
      <c r="AJ1048" s="10" t="str">
        <f t="shared" si="354"/>
        <v/>
      </c>
      <c r="AK1048" s="10" t="str">
        <f t="shared" si="355"/>
        <v/>
      </c>
      <c r="AN1048" s="10" t="str">
        <f t="shared" si="356"/>
        <v/>
      </c>
      <c r="AO1048" s="10" t="str">
        <f t="shared" si="357"/>
        <v/>
      </c>
      <c r="AP1048" s="10" t="str">
        <f t="shared" si="358"/>
        <v/>
      </c>
      <c r="AT1048" s="10" t="str">
        <f t="shared" si="359"/>
        <v/>
      </c>
      <c r="AU1048" s="10" t="str">
        <f t="shared" si="360"/>
        <v/>
      </c>
      <c r="AV1048" s="10" t="str">
        <f t="shared" si="361"/>
        <v/>
      </c>
      <c r="AW1048" s="10" t="str">
        <f t="shared" si="362"/>
        <v/>
      </c>
      <c r="AX1048" s="10" t="str">
        <f t="shared" si="363"/>
        <v/>
      </c>
      <c r="AY1048" s="10" t="str">
        <f t="shared" si="365"/>
        <v/>
      </c>
      <c r="AZ1048" s="10" t="str">
        <f t="shared" si="364"/>
        <v/>
      </c>
      <c r="BA1048" s="10" t="str">
        <f t="shared" si="367"/>
        <v/>
      </c>
      <c r="BB1048" s="10" t="str">
        <f>IFERROR(IF(AW1048="","",VLOOKUP(AW1048,SUSS!R:S,2,FALSE)),AY1048*SUSS!$M$2)</f>
        <v/>
      </c>
      <c r="BC1048" s="10" t="str">
        <f t="shared" si="366"/>
        <v/>
      </c>
    </row>
    <row r="1049" spans="29:55">
      <c r="AC1049" s="10" t="str">
        <f t="shared" si="347"/>
        <v/>
      </c>
      <c r="AD1049" s="10" t="str">
        <f t="shared" si="348"/>
        <v/>
      </c>
      <c r="AE1049" s="10" t="str">
        <f t="shared" si="349"/>
        <v/>
      </c>
      <c r="AF1049" s="10" t="str">
        <f t="shared" si="350"/>
        <v/>
      </c>
      <c r="AG1049" s="10" t="str">
        <f t="shared" si="351"/>
        <v/>
      </c>
      <c r="AH1049" s="10" t="str">
        <f t="shared" si="352"/>
        <v/>
      </c>
      <c r="AI1049" s="10" t="str">
        <f t="shared" si="353"/>
        <v/>
      </c>
      <c r="AJ1049" s="10" t="str">
        <f t="shared" si="354"/>
        <v/>
      </c>
      <c r="AK1049" s="10" t="str">
        <f t="shared" si="355"/>
        <v/>
      </c>
      <c r="AN1049" s="10" t="str">
        <f t="shared" si="356"/>
        <v/>
      </c>
      <c r="AO1049" s="10" t="str">
        <f t="shared" si="357"/>
        <v/>
      </c>
      <c r="AP1049" s="10" t="str">
        <f t="shared" si="358"/>
        <v/>
      </c>
      <c r="AT1049" s="10" t="str">
        <f t="shared" si="359"/>
        <v/>
      </c>
      <c r="AU1049" s="10" t="str">
        <f t="shared" si="360"/>
        <v/>
      </c>
      <c r="AV1049" s="10" t="str">
        <f t="shared" si="361"/>
        <v/>
      </c>
      <c r="AW1049" s="10" t="str">
        <f t="shared" si="362"/>
        <v/>
      </c>
      <c r="AX1049" s="10" t="str">
        <f t="shared" si="363"/>
        <v/>
      </c>
      <c r="AY1049" s="10" t="str">
        <f t="shared" si="365"/>
        <v/>
      </c>
      <c r="AZ1049" s="10" t="str">
        <f t="shared" si="364"/>
        <v/>
      </c>
      <c r="BA1049" s="10" t="str">
        <f t="shared" si="367"/>
        <v/>
      </c>
      <c r="BB1049" s="10" t="str">
        <f>IFERROR(IF(AW1049="","",VLOOKUP(AW1049,SUSS!R:S,2,FALSE)),AY1049*SUSS!$M$2)</f>
        <v/>
      </c>
      <c r="BC1049" s="10" t="str">
        <f t="shared" si="366"/>
        <v/>
      </c>
    </row>
    <row r="1050" spans="29:55">
      <c r="AC1050" s="10" t="str">
        <f t="shared" si="347"/>
        <v/>
      </c>
      <c r="AD1050" s="10" t="str">
        <f t="shared" si="348"/>
        <v/>
      </c>
      <c r="AE1050" s="10" t="str">
        <f t="shared" si="349"/>
        <v/>
      </c>
      <c r="AF1050" s="10" t="str">
        <f t="shared" si="350"/>
        <v/>
      </c>
      <c r="AG1050" s="10" t="str">
        <f t="shared" si="351"/>
        <v/>
      </c>
      <c r="AH1050" s="10" t="str">
        <f t="shared" si="352"/>
        <v/>
      </c>
      <c r="AI1050" s="10" t="str">
        <f t="shared" si="353"/>
        <v/>
      </c>
      <c r="AJ1050" s="10" t="str">
        <f t="shared" si="354"/>
        <v/>
      </c>
      <c r="AK1050" s="10" t="str">
        <f t="shared" si="355"/>
        <v/>
      </c>
      <c r="AN1050" s="10" t="str">
        <f t="shared" si="356"/>
        <v/>
      </c>
      <c r="AO1050" s="10" t="str">
        <f t="shared" si="357"/>
        <v/>
      </c>
      <c r="AP1050" s="10" t="str">
        <f t="shared" si="358"/>
        <v/>
      </c>
      <c r="AT1050" s="10" t="str">
        <f t="shared" si="359"/>
        <v/>
      </c>
      <c r="AU1050" s="10" t="str">
        <f t="shared" si="360"/>
        <v/>
      </c>
      <c r="AV1050" s="10" t="str">
        <f t="shared" si="361"/>
        <v/>
      </c>
      <c r="AW1050" s="10" t="str">
        <f t="shared" si="362"/>
        <v/>
      </c>
      <c r="AX1050" s="10" t="str">
        <f t="shared" si="363"/>
        <v/>
      </c>
      <c r="AY1050" s="10" t="str">
        <f t="shared" si="365"/>
        <v/>
      </c>
      <c r="AZ1050" s="10" t="str">
        <f t="shared" si="364"/>
        <v/>
      </c>
      <c r="BA1050" s="10" t="str">
        <f t="shared" si="367"/>
        <v/>
      </c>
      <c r="BB1050" s="10" t="str">
        <f>IFERROR(IF(AW1050="","",VLOOKUP(AW1050,SUSS!R:S,2,FALSE)),AY1050*SUSS!$M$2)</f>
        <v/>
      </c>
      <c r="BC1050" s="10" t="str">
        <f t="shared" si="366"/>
        <v/>
      </c>
    </row>
    <row r="1051" spans="29:55">
      <c r="AC1051" s="10" t="str">
        <f t="shared" si="347"/>
        <v/>
      </c>
      <c r="AD1051" s="10" t="str">
        <f t="shared" si="348"/>
        <v/>
      </c>
      <c r="AE1051" s="10" t="str">
        <f t="shared" si="349"/>
        <v/>
      </c>
      <c r="AF1051" s="10" t="str">
        <f t="shared" si="350"/>
        <v/>
      </c>
      <c r="AG1051" s="10" t="str">
        <f t="shared" si="351"/>
        <v/>
      </c>
      <c r="AH1051" s="10" t="str">
        <f t="shared" si="352"/>
        <v/>
      </c>
      <c r="AI1051" s="10" t="str">
        <f t="shared" si="353"/>
        <v/>
      </c>
      <c r="AJ1051" s="10" t="str">
        <f t="shared" si="354"/>
        <v/>
      </c>
      <c r="AK1051" s="10" t="str">
        <f t="shared" si="355"/>
        <v/>
      </c>
      <c r="AN1051" s="10" t="str">
        <f t="shared" si="356"/>
        <v/>
      </c>
      <c r="AO1051" s="10" t="str">
        <f t="shared" si="357"/>
        <v/>
      </c>
      <c r="AP1051" s="10" t="str">
        <f t="shared" si="358"/>
        <v/>
      </c>
      <c r="AT1051" s="10" t="str">
        <f t="shared" si="359"/>
        <v/>
      </c>
      <c r="AU1051" s="10" t="str">
        <f t="shared" si="360"/>
        <v/>
      </c>
      <c r="AV1051" s="10" t="str">
        <f t="shared" si="361"/>
        <v/>
      </c>
      <c r="AW1051" s="10" t="str">
        <f t="shared" si="362"/>
        <v/>
      </c>
      <c r="AX1051" s="10" t="str">
        <f t="shared" si="363"/>
        <v/>
      </c>
      <c r="AY1051" s="10" t="str">
        <f t="shared" si="365"/>
        <v/>
      </c>
      <c r="AZ1051" s="10" t="str">
        <f t="shared" si="364"/>
        <v/>
      </c>
      <c r="BA1051" s="10" t="str">
        <f t="shared" si="367"/>
        <v/>
      </c>
      <c r="BB1051" s="10" t="str">
        <f>IFERROR(IF(AW1051="","",VLOOKUP(AW1051,SUSS!R:S,2,FALSE)),AY1051*SUSS!$M$2)</f>
        <v/>
      </c>
      <c r="BC1051" s="10" t="str">
        <f t="shared" si="366"/>
        <v/>
      </c>
    </row>
    <row r="1052" spans="29:55">
      <c r="AC1052" s="10" t="str">
        <f t="shared" si="347"/>
        <v/>
      </c>
      <c r="AD1052" s="10" t="str">
        <f t="shared" si="348"/>
        <v/>
      </c>
      <c r="AE1052" s="10" t="str">
        <f t="shared" si="349"/>
        <v/>
      </c>
      <c r="AF1052" s="10" t="str">
        <f t="shared" si="350"/>
        <v/>
      </c>
      <c r="AG1052" s="10" t="str">
        <f t="shared" si="351"/>
        <v/>
      </c>
      <c r="AH1052" s="10" t="str">
        <f t="shared" si="352"/>
        <v/>
      </c>
      <c r="AI1052" s="10" t="str">
        <f t="shared" si="353"/>
        <v/>
      </c>
      <c r="AJ1052" s="10" t="str">
        <f t="shared" si="354"/>
        <v/>
      </c>
      <c r="AK1052" s="10" t="str">
        <f t="shared" si="355"/>
        <v/>
      </c>
      <c r="AN1052" s="10" t="str">
        <f t="shared" si="356"/>
        <v/>
      </c>
      <c r="AO1052" s="10" t="str">
        <f t="shared" si="357"/>
        <v/>
      </c>
      <c r="AP1052" s="10" t="str">
        <f t="shared" si="358"/>
        <v/>
      </c>
      <c r="AT1052" s="10" t="str">
        <f t="shared" si="359"/>
        <v/>
      </c>
      <c r="AU1052" s="10" t="str">
        <f t="shared" si="360"/>
        <v/>
      </c>
      <c r="AV1052" s="10" t="str">
        <f t="shared" si="361"/>
        <v/>
      </c>
      <c r="AW1052" s="10" t="str">
        <f t="shared" si="362"/>
        <v/>
      </c>
      <c r="AX1052" s="10" t="str">
        <f t="shared" si="363"/>
        <v/>
      </c>
      <c r="AY1052" s="10" t="str">
        <f t="shared" si="365"/>
        <v/>
      </c>
      <c r="AZ1052" s="10" t="str">
        <f t="shared" si="364"/>
        <v/>
      </c>
      <c r="BA1052" s="10" t="str">
        <f t="shared" si="367"/>
        <v/>
      </c>
      <c r="BB1052" s="10" t="str">
        <f>IFERROR(IF(AW1052="","",VLOOKUP(AW1052,SUSS!R:S,2,FALSE)),AY1052*SUSS!$M$2)</f>
        <v/>
      </c>
      <c r="BC1052" s="10" t="str">
        <f t="shared" si="366"/>
        <v/>
      </c>
    </row>
    <row r="1053" spans="29:55">
      <c r="AC1053" s="10" t="str">
        <f t="shared" si="347"/>
        <v/>
      </c>
      <c r="AD1053" s="10" t="str">
        <f t="shared" si="348"/>
        <v/>
      </c>
      <c r="AE1053" s="10" t="str">
        <f t="shared" si="349"/>
        <v/>
      </c>
      <c r="AF1053" s="10" t="str">
        <f t="shared" si="350"/>
        <v/>
      </c>
      <c r="AG1053" s="10" t="str">
        <f t="shared" si="351"/>
        <v/>
      </c>
      <c r="AH1053" s="10" t="str">
        <f t="shared" si="352"/>
        <v/>
      </c>
      <c r="AI1053" s="10" t="str">
        <f t="shared" si="353"/>
        <v/>
      </c>
      <c r="AJ1053" s="10" t="str">
        <f t="shared" si="354"/>
        <v/>
      </c>
      <c r="AK1053" s="10" t="str">
        <f t="shared" si="355"/>
        <v/>
      </c>
      <c r="AN1053" s="10" t="str">
        <f t="shared" si="356"/>
        <v/>
      </c>
      <c r="AO1053" s="10" t="str">
        <f t="shared" si="357"/>
        <v/>
      </c>
      <c r="AP1053" s="10" t="str">
        <f t="shared" si="358"/>
        <v/>
      </c>
      <c r="AT1053" s="10" t="str">
        <f t="shared" si="359"/>
        <v/>
      </c>
      <c r="AU1053" s="10" t="str">
        <f t="shared" si="360"/>
        <v/>
      </c>
      <c r="AV1053" s="10" t="str">
        <f t="shared" si="361"/>
        <v/>
      </c>
      <c r="AW1053" s="10" t="str">
        <f t="shared" si="362"/>
        <v/>
      </c>
      <c r="AX1053" s="10" t="str">
        <f t="shared" si="363"/>
        <v/>
      </c>
      <c r="AY1053" s="10" t="str">
        <f t="shared" si="365"/>
        <v/>
      </c>
      <c r="AZ1053" s="10" t="str">
        <f t="shared" si="364"/>
        <v/>
      </c>
      <c r="BA1053" s="10" t="str">
        <f t="shared" si="367"/>
        <v/>
      </c>
      <c r="BB1053" s="10" t="str">
        <f>IFERROR(IF(AW1053="","",VLOOKUP(AW1053,SUSS!R:S,2,FALSE)),AY1053*SUSS!$M$2)</f>
        <v/>
      </c>
      <c r="BC1053" s="10" t="str">
        <f t="shared" si="366"/>
        <v/>
      </c>
    </row>
    <row r="1054" spans="29:55">
      <c r="AC1054" s="10" t="str">
        <f t="shared" ref="AC1054:AC1117" si="368">IF($E1054=$AD$1,IF($G1054=$AE$1,A1054,""),"")</f>
        <v/>
      </c>
      <c r="AD1054" s="10" t="str">
        <f t="shared" ref="AD1054:AD1117" si="369">IF($E1054=$AD$1,IF($G1054=$AE$1,E1054,""),"")</f>
        <v/>
      </c>
      <c r="AE1054" s="10" t="str">
        <f t="shared" ref="AE1054:AE1117" si="370">IF($E1054=$AD$1,IF($G1054=$AE$1,F1054,""),"")</f>
        <v/>
      </c>
      <c r="AF1054" s="10" t="str">
        <f t="shared" ref="AF1054:AF1117" si="371">IF($E1054=$AD$1,IF($G1054=$AE$1,G1054,""),"")</f>
        <v/>
      </c>
      <c r="AG1054" s="10" t="str">
        <f t="shared" ref="AG1054:AG1117" si="372">IF($E1054=$AD$1,IF($G1054=$AE$1,I1054,""),"")</f>
        <v/>
      </c>
      <c r="AH1054" s="10" t="str">
        <f t="shared" ref="AH1054:AH1117" si="373">IF($E1054=$AD$1,IF($G1054=$AE$1,J1054,""),"")</f>
        <v/>
      </c>
      <c r="AI1054" s="10" t="str">
        <f t="shared" ref="AI1054:AI1117" si="374">IF($E1054=$AD$1,IF($G1054=$AE$1,K1054,""),"")</f>
        <v/>
      </c>
      <c r="AJ1054" s="10" t="str">
        <f t="shared" ref="AJ1054:AJ1117" si="375">IF($E1054=$AD$1,IF($G1054=$AE$1,B1054,""),"")</f>
        <v/>
      </c>
      <c r="AK1054" s="10" t="str">
        <f t="shared" ref="AK1054:AK1117" si="376">IF($E1054=$AD$1,IF($G1054=$AE$1,C1054,""),"")</f>
        <v/>
      </c>
      <c r="AN1054" s="10" t="str">
        <f t="shared" ref="AN1054:AN1117" si="377">LEFT(AO1054,7)</f>
        <v/>
      </c>
      <c r="AO1054" s="10" t="str">
        <f t="shared" ref="AO1054:AO1117" si="378">IF(AF1054=$AE$1,AJ1054&amp;"/"&amp;AK1054&amp;" "&amp;AD1054,"")</f>
        <v/>
      </c>
      <c r="AP1054" s="10" t="str">
        <f t="shared" ref="AP1054:AP1117" si="379">IF(AO1054&lt;&gt;"",AI1054,"")</f>
        <v/>
      </c>
      <c r="AT1054" s="10" t="str">
        <f t="shared" ref="AT1054:AT1117" si="380">IF($Q1054=$AD$1,N1054,"")</f>
        <v/>
      </c>
      <c r="AU1054" s="10" t="str">
        <f t="shared" ref="AU1054:AU1117" si="381">IF($Q1054=$AD$1,O1054,"")</f>
        <v/>
      </c>
      <c r="AV1054" s="10" t="str">
        <f t="shared" ref="AV1054:AV1117" si="382">IF($Q1054=$AD$1,P1054,"")</f>
        <v/>
      </c>
      <c r="AW1054" s="10" t="str">
        <f t="shared" ref="AW1054:AW1117" si="383">IF($Q1054=$AD$1,T1054,"")</f>
        <v/>
      </c>
      <c r="AX1054" s="10" t="str">
        <f t="shared" ref="AX1054:AX1117" si="384">IF(AW1054&lt;&gt;"",AW1054&amp;" "&amp;$AD$1,"")</f>
        <v/>
      </c>
      <c r="AY1054" s="10" t="str">
        <f t="shared" si="365"/>
        <v/>
      </c>
      <c r="AZ1054" s="10" t="str">
        <f t="shared" ref="AZ1054:AZ1117" si="385">IF(AY1054="","",AV1054/AY1054)</f>
        <v/>
      </c>
      <c r="BA1054" s="10" t="str">
        <f t="shared" si="367"/>
        <v/>
      </c>
      <c r="BB1054" s="10" t="str">
        <f>IFERROR(IF(AW1054="","",VLOOKUP(AW1054,SUSS!R:S,2,FALSE)),AY1054*SUSS!$M$2)</f>
        <v/>
      </c>
      <c r="BC1054" s="10" t="str">
        <f t="shared" si="366"/>
        <v/>
      </c>
    </row>
    <row r="1055" spans="29:55">
      <c r="AC1055" s="10" t="str">
        <f t="shared" si="368"/>
        <v/>
      </c>
      <c r="AD1055" s="10" t="str">
        <f t="shared" si="369"/>
        <v/>
      </c>
      <c r="AE1055" s="10" t="str">
        <f t="shared" si="370"/>
        <v/>
      </c>
      <c r="AF1055" s="10" t="str">
        <f t="shared" si="371"/>
        <v/>
      </c>
      <c r="AG1055" s="10" t="str">
        <f t="shared" si="372"/>
        <v/>
      </c>
      <c r="AH1055" s="10" t="str">
        <f t="shared" si="373"/>
        <v/>
      </c>
      <c r="AI1055" s="10" t="str">
        <f t="shared" si="374"/>
        <v/>
      </c>
      <c r="AJ1055" s="10" t="str">
        <f t="shared" si="375"/>
        <v/>
      </c>
      <c r="AK1055" s="10" t="str">
        <f t="shared" si="376"/>
        <v/>
      </c>
      <c r="AN1055" s="10" t="str">
        <f t="shared" si="377"/>
        <v/>
      </c>
      <c r="AO1055" s="10" t="str">
        <f t="shared" si="378"/>
        <v/>
      </c>
      <c r="AP1055" s="10" t="str">
        <f t="shared" si="379"/>
        <v/>
      </c>
      <c r="AT1055" s="10" t="str">
        <f t="shared" si="380"/>
        <v/>
      </c>
      <c r="AU1055" s="10" t="str">
        <f t="shared" si="381"/>
        <v/>
      </c>
      <c r="AV1055" s="10" t="str">
        <f t="shared" si="382"/>
        <v/>
      </c>
      <c r="AW1055" s="10" t="str">
        <f t="shared" si="383"/>
        <v/>
      </c>
      <c r="AX1055" s="10" t="str">
        <f t="shared" si="384"/>
        <v/>
      </c>
      <c r="AY1055" s="10" t="str">
        <f t="shared" si="365"/>
        <v/>
      </c>
      <c r="AZ1055" s="10" t="str">
        <f t="shared" si="385"/>
        <v/>
      </c>
      <c r="BA1055" s="10" t="str">
        <f t="shared" si="367"/>
        <v/>
      </c>
      <c r="BB1055" s="10" t="str">
        <f>IFERROR(IF(AW1055="","",VLOOKUP(AW1055,SUSS!R:S,2,FALSE)),AY1055*SUSS!$M$2)</f>
        <v/>
      </c>
      <c r="BC1055" s="10" t="str">
        <f t="shared" si="366"/>
        <v/>
      </c>
    </row>
    <row r="1056" spans="29:55">
      <c r="AC1056" s="10" t="str">
        <f t="shared" si="368"/>
        <v/>
      </c>
      <c r="AD1056" s="10" t="str">
        <f t="shared" si="369"/>
        <v/>
      </c>
      <c r="AE1056" s="10" t="str">
        <f t="shared" si="370"/>
        <v/>
      </c>
      <c r="AF1056" s="10" t="str">
        <f t="shared" si="371"/>
        <v/>
      </c>
      <c r="AG1056" s="10" t="str">
        <f t="shared" si="372"/>
        <v/>
      </c>
      <c r="AH1056" s="10" t="str">
        <f t="shared" si="373"/>
        <v/>
      </c>
      <c r="AI1056" s="10" t="str">
        <f t="shared" si="374"/>
        <v/>
      </c>
      <c r="AJ1056" s="10" t="str">
        <f t="shared" si="375"/>
        <v/>
      </c>
      <c r="AK1056" s="10" t="str">
        <f t="shared" si="376"/>
        <v/>
      </c>
      <c r="AN1056" s="10" t="str">
        <f t="shared" si="377"/>
        <v/>
      </c>
      <c r="AO1056" s="10" t="str">
        <f t="shared" si="378"/>
        <v/>
      </c>
      <c r="AP1056" s="10" t="str">
        <f t="shared" si="379"/>
        <v/>
      </c>
      <c r="AT1056" s="10" t="str">
        <f t="shared" si="380"/>
        <v/>
      </c>
      <c r="AU1056" s="10" t="str">
        <f t="shared" si="381"/>
        <v/>
      </c>
      <c r="AV1056" s="10" t="str">
        <f t="shared" si="382"/>
        <v/>
      </c>
      <c r="AW1056" s="10" t="str">
        <f t="shared" si="383"/>
        <v/>
      </c>
      <c r="AX1056" s="10" t="str">
        <f t="shared" si="384"/>
        <v/>
      </c>
      <c r="AY1056" s="10" t="str">
        <f t="shared" si="365"/>
        <v/>
      </c>
      <c r="AZ1056" s="10" t="str">
        <f t="shared" si="385"/>
        <v/>
      </c>
      <c r="BA1056" s="10" t="str">
        <f t="shared" si="367"/>
        <v/>
      </c>
      <c r="BB1056" s="10" t="str">
        <f>IFERROR(IF(AW1056="","",VLOOKUP(AW1056,SUSS!R:S,2,FALSE)),AY1056*SUSS!$M$2)</f>
        <v/>
      </c>
      <c r="BC1056" s="10" t="str">
        <f t="shared" si="366"/>
        <v/>
      </c>
    </row>
    <row r="1057" spans="29:55">
      <c r="AC1057" s="10" t="str">
        <f t="shared" si="368"/>
        <v/>
      </c>
      <c r="AD1057" s="10" t="str">
        <f t="shared" si="369"/>
        <v/>
      </c>
      <c r="AE1057" s="10" t="str">
        <f t="shared" si="370"/>
        <v/>
      </c>
      <c r="AF1057" s="10" t="str">
        <f t="shared" si="371"/>
        <v/>
      </c>
      <c r="AG1057" s="10" t="str">
        <f t="shared" si="372"/>
        <v/>
      </c>
      <c r="AH1057" s="10" t="str">
        <f t="shared" si="373"/>
        <v/>
      </c>
      <c r="AI1057" s="10" t="str">
        <f t="shared" si="374"/>
        <v/>
      </c>
      <c r="AJ1057" s="10" t="str">
        <f t="shared" si="375"/>
        <v/>
      </c>
      <c r="AK1057" s="10" t="str">
        <f t="shared" si="376"/>
        <v/>
      </c>
      <c r="AN1057" s="10" t="str">
        <f t="shared" si="377"/>
        <v/>
      </c>
      <c r="AO1057" s="10" t="str">
        <f t="shared" si="378"/>
        <v/>
      </c>
      <c r="AP1057" s="10" t="str">
        <f t="shared" si="379"/>
        <v/>
      </c>
      <c r="AT1057" s="10" t="str">
        <f t="shared" si="380"/>
        <v/>
      </c>
      <c r="AU1057" s="10" t="str">
        <f t="shared" si="381"/>
        <v/>
      </c>
      <c r="AV1057" s="10" t="str">
        <f t="shared" si="382"/>
        <v/>
      </c>
      <c r="AW1057" s="10" t="str">
        <f t="shared" si="383"/>
        <v/>
      </c>
      <c r="AX1057" s="10" t="str">
        <f t="shared" si="384"/>
        <v/>
      </c>
      <c r="AY1057" s="10" t="str">
        <f t="shared" si="365"/>
        <v/>
      </c>
      <c r="AZ1057" s="10" t="str">
        <f t="shared" si="385"/>
        <v/>
      </c>
      <c r="BA1057" s="10" t="str">
        <f t="shared" si="367"/>
        <v/>
      </c>
      <c r="BB1057" s="10" t="str">
        <f>IFERROR(IF(AW1057="","",VLOOKUP(AW1057,SUSS!R:S,2,FALSE)),AY1057*SUSS!$M$2)</f>
        <v/>
      </c>
      <c r="BC1057" s="10" t="str">
        <f t="shared" si="366"/>
        <v/>
      </c>
    </row>
    <row r="1058" spans="29:55">
      <c r="AC1058" s="10" t="str">
        <f t="shared" si="368"/>
        <v/>
      </c>
      <c r="AD1058" s="10" t="str">
        <f t="shared" si="369"/>
        <v/>
      </c>
      <c r="AE1058" s="10" t="str">
        <f t="shared" si="370"/>
        <v/>
      </c>
      <c r="AF1058" s="10" t="str">
        <f t="shared" si="371"/>
        <v/>
      </c>
      <c r="AG1058" s="10" t="str">
        <f t="shared" si="372"/>
        <v/>
      </c>
      <c r="AH1058" s="10" t="str">
        <f t="shared" si="373"/>
        <v/>
      </c>
      <c r="AI1058" s="10" t="str">
        <f t="shared" si="374"/>
        <v/>
      </c>
      <c r="AJ1058" s="10" t="str">
        <f t="shared" si="375"/>
        <v/>
      </c>
      <c r="AK1058" s="10" t="str">
        <f t="shared" si="376"/>
        <v/>
      </c>
      <c r="AN1058" s="10" t="str">
        <f t="shared" si="377"/>
        <v/>
      </c>
      <c r="AO1058" s="10" t="str">
        <f t="shared" si="378"/>
        <v/>
      </c>
      <c r="AP1058" s="10" t="str">
        <f t="shared" si="379"/>
        <v/>
      </c>
      <c r="AT1058" s="10" t="str">
        <f t="shared" si="380"/>
        <v/>
      </c>
      <c r="AU1058" s="10" t="str">
        <f t="shared" si="381"/>
        <v/>
      </c>
      <c r="AV1058" s="10" t="str">
        <f t="shared" si="382"/>
        <v/>
      </c>
      <c r="AW1058" s="10" t="str">
        <f t="shared" si="383"/>
        <v/>
      </c>
      <c r="AX1058" s="10" t="str">
        <f t="shared" si="384"/>
        <v/>
      </c>
      <c r="AY1058" s="10" t="str">
        <f t="shared" si="365"/>
        <v/>
      </c>
      <c r="AZ1058" s="10" t="str">
        <f t="shared" si="385"/>
        <v/>
      </c>
      <c r="BA1058" s="10" t="str">
        <f t="shared" si="367"/>
        <v/>
      </c>
      <c r="BB1058" s="10" t="str">
        <f>IFERROR(IF(AW1058="","",VLOOKUP(AW1058,SUSS!R:S,2,FALSE)),AY1058*SUSS!$M$2)</f>
        <v/>
      </c>
      <c r="BC1058" s="10" t="str">
        <f t="shared" si="366"/>
        <v/>
      </c>
    </row>
    <row r="1059" spans="29:55">
      <c r="AC1059" s="10" t="str">
        <f t="shared" si="368"/>
        <v/>
      </c>
      <c r="AD1059" s="10" t="str">
        <f t="shared" si="369"/>
        <v/>
      </c>
      <c r="AE1059" s="10" t="str">
        <f t="shared" si="370"/>
        <v/>
      </c>
      <c r="AF1059" s="10" t="str">
        <f t="shared" si="371"/>
        <v/>
      </c>
      <c r="AG1059" s="10" t="str">
        <f t="shared" si="372"/>
        <v/>
      </c>
      <c r="AH1059" s="10" t="str">
        <f t="shared" si="373"/>
        <v/>
      </c>
      <c r="AI1059" s="10" t="str">
        <f t="shared" si="374"/>
        <v/>
      </c>
      <c r="AJ1059" s="10" t="str">
        <f t="shared" si="375"/>
        <v/>
      </c>
      <c r="AK1059" s="10" t="str">
        <f t="shared" si="376"/>
        <v/>
      </c>
      <c r="AN1059" s="10" t="str">
        <f t="shared" si="377"/>
        <v/>
      </c>
      <c r="AO1059" s="10" t="str">
        <f t="shared" si="378"/>
        <v/>
      </c>
      <c r="AP1059" s="10" t="str">
        <f t="shared" si="379"/>
        <v/>
      </c>
      <c r="AT1059" s="10" t="str">
        <f t="shared" si="380"/>
        <v/>
      </c>
      <c r="AU1059" s="10" t="str">
        <f t="shared" si="381"/>
        <v/>
      </c>
      <c r="AV1059" s="10" t="str">
        <f t="shared" si="382"/>
        <v/>
      </c>
      <c r="AW1059" s="10" t="str">
        <f t="shared" si="383"/>
        <v/>
      </c>
      <c r="AX1059" s="10" t="str">
        <f t="shared" si="384"/>
        <v/>
      </c>
      <c r="AY1059" s="10" t="str">
        <f t="shared" si="365"/>
        <v/>
      </c>
      <c r="AZ1059" s="10" t="str">
        <f t="shared" si="385"/>
        <v/>
      </c>
      <c r="BA1059" s="10" t="str">
        <f t="shared" si="367"/>
        <v/>
      </c>
      <c r="BB1059" s="10" t="str">
        <f>IFERROR(IF(AW1059="","",VLOOKUP(AW1059,SUSS!R:S,2,FALSE)),AY1059*SUSS!$M$2)</f>
        <v/>
      </c>
      <c r="BC1059" s="10" t="str">
        <f t="shared" si="366"/>
        <v/>
      </c>
    </row>
    <row r="1060" spans="29:55">
      <c r="AC1060" s="10" t="str">
        <f t="shared" si="368"/>
        <v/>
      </c>
      <c r="AD1060" s="10" t="str">
        <f t="shared" si="369"/>
        <v/>
      </c>
      <c r="AE1060" s="10" t="str">
        <f t="shared" si="370"/>
        <v/>
      </c>
      <c r="AF1060" s="10" t="str">
        <f t="shared" si="371"/>
        <v/>
      </c>
      <c r="AG1060" s="10" t="str">
        <f t="shared" si="372"/>
        <v/>
      </c>
      <c r="AH1060" s="10" t="str">
        <f t="shared" si="373"/>
        <v/>
      </c>
      <c r="AI1060" s="10" t="str">
        <f t="shared" si="374"/>
        <v/>
      </c>
      <c r="AJ1060" s="10" t="str">
        <f t="shared" si="375"/>
        <v/>
      </c>
      <c r="AK1060" s="10" t="str">
        <f t="shared" si="376"/>
        <v/>
      </c>
      <c r="AN1060" s="10" t="str">
        <f t="shared" si="377"/>
        <v/>
      </c>
      <c r="AO1060" s="10" t="str">
        <f t="shared" si="378"/>
        <v/>
      </c>
      <c r="AP1060" s="10" t="str">
        <f t="shared" si="379"/>
        <v/>
      </c>
      <c r="AT1060" s="10" t="str">
        <f t="shared" si="380"/>
        <v/>
      </c>
      <c r="AU1060" s="10" t="str">
        <f t="shared" si="381"/>
        <v/>
      </c>
      <c r="AV1060" s="10" t="str">
        <f t="shared" si="382"/>
        <v/>
      </c>
      <c r="AW1060" s="10" t="str">
        <f t="shared" si="383"/>
        <v/>
      </c>
      <c r="AX1060" s="10" t="str">
        <f t="shared" si="384"/>
        <v/>
      </c>
      <c r="AY1060" s="10" t="str">
        <f t="shared" si="365"/>
        <v/>
      </c>
      <c r="AZ1060" s="10" t="str">
        <f t="shared" si="385"/>
        <v/>
      </c>
      <c r="BA1060" s="10" t="str">
        <f t="shared" si="367"/>
        <v/>
      </c>
      <c r="BB1060" s="10" t="str">
        <f>IFERROR(IF(AW1060="","",VLOOKUP(AW1060,SUSS!R:S,2,FALSE)),AY1060*SUSS!$M$2)</f>
        <v/>
      </c>
      <c r="BC1060" s="10" t="str">
        <f t="shared" si="366"/>
        <v/>
      </c>
    </row>
    <row r="1061" spans="29:55">
      <c r="AC1061" s="10" t="str">
        <f t="shared" si="368"/>
        <v/>
      </c>
      <c r="AD1061" s="10" t="str">
        <f t="shared" si="369"/>
        <v/>
      </c>
      <c r="AE1061" s="10" t="str">
        <f t="shared" si="370"/>
        <v/>
      </c>
      <c r="AF1061" s="10" t="str">
        <f t="shared" si="371"/>
        <v/>
      </c>
      <c r="AG1061" s="10" t="str">
        <f t="shared" si="372"/>
        <v/>
      </c>
      <c r="AH1061" s="10" t="str">
        <f t="shared" si="373"/>
        <v/>
      </c>
      <c r="AI1061" s="10" t="str">
        <f t="shared" si="374"/>
        <v/>
      </c>
      <c r="AJ1061" s="10" t="str">
        <f t="shared" si="375"/>
        <v/>
      </c>
      <c r="AK1061" s="10" t="str">
        <f t="shared" si="376"/>
        <v/>
      </c>
      <c r="AN1061" s="10" t="str">
        <f t="shared" si="377"/>
        <v/>
      </c>
      <c r="AO1061" s="10" t="str">
        <f t="shared" si="378"/>
        <v/>
      </c>
      <c r="AP1061" s="10" t="str">
        <f t="shared" si="379"/>
        <v/>
      </c>
      <c r="AT1061" s="10" t="str">
        <f t="shared" si="380"/>
        <v/>
      </c>
      <c r="AU1061" s="10" t="str">
        <f t="shared" si="381"/>
        <v/>
      </c>
      <c r="AV1061" s="10" t="str">
        <f t="shared" si="382"/>
        <v/>
      </c>
      <c r="AW1061" s="10" t="str">
        <f t="shared" si="383"/>
        <v/>
      </c>
      <c r="AX1061" s="10" t="str">
        <f t="shared" si="384"/>
        <v/>
      </c>
      <c r="AY1061" s="10" t="str">
        <f t="shared" si="365"/>
        <v/>
      </c>
      <c r="AZ1061" s="10" t="str">
        <f t="shared" si="385"/>
        <v/>
      </c>
      <c r="BA1061" s="10" t="str">
        <f t="shared" si="367"/>
        <v/>
      </c>
      <c r="BB1061" s="10" t="str">
        <f>IFERROR(IF(AW1061="","",VLOOKUP(AW1061,SUSS!R:S,2,FALSE)),AY1061*SUSS!$M$2)</f>
        <v/>
      </c>
      <c r="BC1061" s="10" t="str">
        <f t="shared" si="366"/>
        <v/>
      </c>
    </row>
    <row r="1062" spans="29:55">
      <c r="AC1062" s="10" t="str">
        <f t="shared" si="368"/>
        <v/>
      </c>
      <c r="AD1062" s="10" t="str">
        <f t="shared" si="369"/>
        <v/>
      </c>
      <c r="AE1062" s="10" t="str">
        <f t="shared" si="370"/>
        <v/>
      </c>
      <c r="AF1062" s="10" t="str">
        <f t="shared" si="371"/>
        <v/>
      </c>
      <c r="AG1062" s="10" t="str">
        <f t="shared" si="372"/>
        <v/>
      </c>
      <c r="AH1062" s="10" t="str">
        <f t="shared" si="373"/>
        <v/>
      </c>
      <c r="AI1062" s="10" t="str">
        <f t="shared" si="374"/>
        <v/>
      </c>
      <c r="AJ1062" s="10" t="str">
        <f t="shared" si="375"/>
        <v/>
      </c>
      <c r="AK1062" s="10" t="str">
        <f t="shared" si="376"/>
        <v/>
      </c>
      <c r="AN1062" s="10" t="str">
        <f t="shared" si="377"/>
        <v/>
      </c>
      <c r="AO1062" s="10" t="str">
        <f t="shared" si="378"/>
        <v/>
      </c>
      <c r="AP1062" s="10" t="str">
        <f t="shared" si="379"/>
        <v/>
      </c>
      <c r="AT1062" s="10" t="str">
        <f t="shared" si="380"/>
        <v/>
      </c>
      <c r="AU1062" s="10" t="str">
        <f t="shared" si="381"/>
        <v/>
      </c>
      <c r="AV1062" s="10" t="str">
        <f t="shared" si="382"/>
        <v/>
      </c>
      <c r="AW1062" s="10" t="str">
        <f t="shared" si="383"/>
        <v/>
      </c>
      <c r="AX1062" s="10" t="str">
        <f t="shared" si="384"/>
        <v/>
      </c>
      <c r="AY1062" s="10" t="str">
        <f t="shared" si="365"/>
        <v/>
      </c>
      <c r="AZ1062" s="10" t="str">
        <f t="shared" si="385"/>
        <v/>
      </c>
      <c r="BA1062" s="10" t="str">
        <f t="shared" si="367"/>
        <v/>
      </c>
      <c r="BB1062" s="10" t="str">
        <f>IFERROR(IF(AW1062="","",VLOOKUP(AW1062,SUSS!R:S,2,FALSE)),AY1062*SUSS!$M$2)</f>
        <v/>
      </c>
      <c r="BC1062" s="10" t="str">
        <f t="shared" si="366"/>
        <v/>
      </c>
    </row>
    <row r="1063" spans="29:55">
      <c r="AC1063" s="10" t="str">
        <f t="shared" si="368"/>
        <v/>
      </c>
      <c r="AD1063" s="10" t="str">
        <f t="shared" si="369"/>
        <v/>
      </c>
      <c r="AE1063" s="10" t="str">
        <f t="shared" si="370"/>
        <v/>
      </c>
      <c r="AF1063" s="10" t="str">
        <f t="shared" si="371"/>
        <v/>
      </c>
      <c r="AG1063" s="10" t="str">
        <f t="shared" si="372"/>
        <v/>
      </c>
      <c r="AH1063" s="10" t="str">
        <f t="shared" si="373"/>
        <v/>
      </c>
      <c r="AI1063" s="10" t="str">
        <f t="shared" si="374"/>
        <v/>
      </c>
      <c r="AJ1063" s="10" t="str">
        <f t="shared" si="375"/>
        <v/>
      </c>
      <c r="AK1063" s="10" t="str">
        <f t="shared" si="376"/>
        <v/>
      </c>
      <c r="AN1063" s="10" t="str">
        <f t="shared" si="377"/>
        <v/>
      </c>
      <c r="AO1063" s="10" t="str">
        <f t="shared" si="378"/>
        <v/>
      </c>
      <c r="AP1063" s="10" t="str">
        <f t="shared" si="379"/>
        <v/>
      </c>
      <c r="AT1063" s="10" t="str">
        <f t="shared" si="380"/>
        <v/>
      </c>
      <c r="AU1063" s="10" t="str">
        <f t="shared" si="381"/>
        <v/>
      </c>
      <c r="AV1063" s="10" t="str">
        <f t="shared" si="382"/>
        <v/>
      </c>
      <c r="AW1063" s="10" t="str">
        <f t="shared" si="383"/>
        <v/>
      </c>
      <c r="AX1063" s="10" t="str">
        <f t="shared" si="384"/>
        <v/>
      </c>
      <c r="AY1063" s="10" t="str">
        <f t="shared" si="365"/>
        <v/>
      </c>
      <c r="AZ1063" s="10" t="str">
        <f t="shared" si="385"/>
        <v/>
      </c>
      <c r="BA1063" s="10" t="str">
        <f t="shared" si="367"/>
        <v/>
      </c>
      <c r="BB1063" s="10" t="str">
        <f>IFERROR(IF(AW1063="","",VLOOKUP(AW1063,SUSS!R:S,2,FALSE)),AY1063*SUSS!$M$2)</f>
        <v/>
      </c>
      <c r="BC1063" s="10" t="str">
        <f t="shared" si="366"/>
        <v/>
      </c>
    </row>
    <row r="1064" spans="29:55">
      <c r="AC1064" s="10" t="str">
        <f t="shared" si="368"/>
        <v/>
      </c>
      <c r="AD1064" s="10" t="str">
        <f t="shared" si="369"/>
        <v/>
      </c>
      <c r="AE1064" s="10" t="str">
        <f t="shared" si="370"/>
        <v/>
      </c>
      <c r="AF1064" s="10" t="str">
        <f t="shared" si="371"/>
        <v/>
      </c>
      <c r="AG1064" s="10" t="str">
        <f t="shared" si="372"/>
        <v/>
      </c>
      <c r="AH1064" s="10" t="str">
        <f t="shared" si="373"/>
        <v/>
      </c>
      <c r="AI1064" s="10" t="str">
        <f t="shared" si="374"/>
        <v/>
      </c>
      <c r="AJ1064" s="10" t="str">
        <f t="shared" si="375"/>
        <v/>
      </c>
      <c r="AK1064" s="10" t="str">
        <f t="shared" si="376"/>
        <v/>
      </c>
      <c r="AN1064" s="10" t="str">
        <f t="shared" si="377"/>
        <v/>
      </c>
      <c r="AO1064" s="10" t="str">
        <f t="shared" si="378"/>
        <v/>
      </c>
      <c r="AP1064" s="10" t="str">
        <f t="shared" si="379"/>
        <v/>
      </c>
      <c r="AT1064" s="10" t="str">
        <f t="shared" si="380"/>
        <v/>
      </c>
      <c r="AU1064" s="10" t="str">
        <f t="shared" si="381"/>
        <v/>
      </c>
      <c r="AV1064" s="10" t="str">
        <f t="shared" si="382"/>
        <v/>
      </c>
      <c r="AW1064" s="10" t="str">
        <f t="shared" si="383"/>
        <v/>
      </c>
      <c r="AX1064" s="10" t="str">
        <f t="shared" si="384"/>
        <v/>
      </c>
      <c r="AY1064" s="10" t="str">
        <f t="shared" si="365"/>
        <v/>
      </c>
      <c r="AZ1064" s="10" t="str">
        <f t="shared" si="385"/>
        <v/>
      </c>
      <c r="BA1064" s="10" t="str">
        <f t="shared" si="367"/>
        <v/>
      </c>
      <c r="BB1064" s="10" t="str">
        <f>IFERROR(IF(AW1064="","",VLOOKUP(AW1064,SUSS!R:S,2,FALSE)),AY1064*SUSS!$M$2)</f>
        <v/>
      </c>
      <c r="BC1064" s="10" t="str">
        <f t="shared" si="366"/>
        <v/>
      </c>
    </row>
    <row r="1065" spans="29:55">
      <c r="AC1065" s="10" t="str">
        <f t="shared" si="368"/>
        <v/>
      </c>
      <c r="AD1065" s="10" t="str">
        <f t="shared" si="369"/>
        <v/>
      </c>
      <c r="AE1065" s="10" t="str">
        <f t="shared" si="370"/>
        <v/>
      </c>
      <c r="AF1065" s="10" t="str">
        <f t="shared" si="371"/>
        <v/>
      </c>
      <c r="AG1065" s="10" t="str">
        <f t="shared" si="372"/>
        <v/>
      </c>
      <c r="AH1065" s="10" t="str">
        <f t="shared" si="373"/>
        <v/>
      </c>
      <c r="AI1065" s="10" t="str">
        <f t="shared" si="374"/>
        <v/>
      </c>
      <c r="AJ1065" s="10" t="str">
        <f t="shared" si="375"/>
        <v/>
      </c>
      <c r="AK1065" s="10" t="str">
        <f t="shared" si="376"/>
        <v/>
      </c>
      <c r="AN1065" s="10" t="str">
        <f t="shared" si="377"/>
        <v/>
      </c>
      <c r="AO1065" s="10" t="str">
        <f t="shared" si="378"/>
        <v/>
      </c>
      <c r="AP1065" s="10" t="str">
        <f t="shared" si="379"/>
        <v/>
      </c>
      <c r="AT1065" s="10" t="str">
        <f t="shared" si="380"/>
        <v/>
      </c>
      <c r="AU1065" s="10" t="str">
        <f t="shared" si="381"/>
        <v/>
      </c>
      <c r="AV1065" s="10" t="str">
        <f t="shared" si="382"/>
        <v/>
      </c>
      <c r="AW1065" s="10" t="str">
        <f t="shared" si="383"/>
        <v/>
      </c>
      <c r="AX1065" s="10" t="str">
        <f t="shared" si="384"/>
        <v/>
      </c>
      <c r="AY1065" s="10" t="str">
        <f t="shared" si="365"/>
        <v/>
      </c>
      <c r="AZ1065" s="10" t="str">
        <f t="shared" si="385"/>
        <v/>
      </c>
      <c r="BA1065" s="10" t="str">
        <f t="shared" si="367"/>
        <v/>
      </c>
      <c r="BB1065" s="10" t="str">
        <f>IFERROR(IF(AW1065="","",VLOOKUP(AW1065,SUSS!R:S,2,FALSE)),AY1065*SUSS!$M$2)</f>
        <v/>
      </c>
      <c r="BC1065" s="10" t="str">
        <f t="shared" si="366"/>
        <v/>
      </c>
    </row>
    <row r="1066" spans="29:55">
      <c r="AC1066" s="10" t="str">
        <f t="shared" si="368"/>
        <v/>
      </c>
      <c r="AD1066" s="10" t="str">
        <f t="shared" si="369"/>
        <v/>
      </c>
      <c r="AE1066" s="10" t="str">
        <f t="shared" si="370"/>
        <v/>
      </c>
      <c r="AF1066" s="10" t="str">
        <f t="shared" si="371"/>
        <v/>
      </c>
      <c r="AG1066" s="10" t="str">
        <f t="shared" si="372"/>
        <v/>
      </c>
      <c r="AH1066" s="10" t="str">
        <f t="shared" si="373"/>
        <v/>
      </c>
      <c r="AI1066" s="10" t="str">
        <f t="shared" si="374"/>
        <v/>
      </c>
      <c r="AJ1066" s="10" t="str">
        <f t="shared" si="375"/>
        <v/>
      </c>
      <c r="AK1066" s="10" t="str">
        <f t="shared" si="376"/>
        <v/>
      </c>
      <c r="AN1066" s="10" t="str">
        <f t="shared" si="377"/>
        <v/>
      </c>
      <c r="AO1066" s="10" t="str">
        <f t="shared" si="378"/>
        <v/>
      </c>
      <c r="AP1066" s="10" t="str">
        <f t="shared" si="379"/>
        <v/>
      </c>
      <c r="AT1066" s="10" t="str">
        <f t="shared" si="380"/>
        <v/>
      </c>
      <c r="AU1066" s="10" t="str">
        <f t="shared" si="381"/>
        <v/>
      </c>
      <c r="AV1066" s="10" t="str">
        <f t="shared" si="382"/>
        <v/>
      </c>
      <c r="AW1066" s="10" t="str">
        <f t="shared" si="383"/>
        <v/>
      </c>
      <c r="AX1066" s="10" t="str">
        <f t="shared" si="384"/>
        <v/>
      </c>
      <c r="AY1066" s="10" t="str">
        <f t="shared" si="365"/>
        <v/>
      </c>
      <c r="AZ1066" s="10" t="str">
        <f t="shared" si="385"/>
        <v/>
      </c>
      <c r="BA1066" s="10" t="str">
        <f t="shared" si="367"/>
        <v/>
      </c>
      <c r="BB1066" s="10" t="str">
        <f>IFERROR(IF(AW1066="","",VLOOKUP(AW1066,SUSS!R:S,2,FALSE)),AY1066*SUSS!$M$2)</f>
        <v/>
      </c>
      <c r="BC1066" s="10" t="str">
        <f t="shared" si="366"/>
        <v/>
      </c>
    </row>
    <row r="1067" spans="29:55">
      <c r="AC1067" s="10" t="str">
        <f t="shared" si="368"/>
        <v/>
      </c>
      <c r="AD1067" s="10" t="str">
        <f t="shared" si="369"/>
        <v/>
      </c>
      <c r="AE1067" s="10" t="str">
        <f t="shared" si="370"/>
        <v/>
      </c>
      <c r="AF1067" s="10" t="str">
        <f t="shared" si="371"/>
        <v/>
      </c>
      <c r="AG1067" s="10" t="str">
        <f t="shared" si="372"/>
        <v/>
      </c>
      <c r="AH1067" s="10" t="str">
        <f t="shared" si="373"/>
        <v/>
      </c>
      <c r="AI1067" s="10" t="str">
        <f t="shared" si="374"/>
        <v/>
      </c>
      <c r="AJ1067" s="10" t="str">
        <f t="shared" si="375"/>
        <v/>
      </c>
      <c r="AK1067" s="10" t="str">
        <f t="shared" si="376"/>
        <v/>
      </c>
      <c r="AN1067" s="10" t="str">
        <f t="shared" si="377"/>
        <v/>
      </c>
      <c r="AO1067" s="10" t="str">
        <f t="shared" si="378"/>
        <v/>
      </c>
      <c r="AP1067" s="10" t="str">
        <f t="shared" si="379"/>
        <v/>
      </c>
      <c r="AT1067" s="10" t="str">
        <f t="shared" si="380"/>
        <v/>
      </c>
      <c r="AU1067" s="10" t="str">
        <f t="shared" si="381"/>
        <v/>
      </c>
      <c r="AV1067" s="10" t="str">
        <f t="shared" si="382"/>
        <v/>
      </c>
      <c r="AW1067" s="10" t="str">
        <f t="shared" si="383"/>
        <v/>
      </c>
      <c r="AX1067" s="10" t="str">
        <f t="shared" si="384"/>
        <v/>
      </c>
      <c r="AY1067" s="10" t="str">
        <f t="shared" si="365"/>
        <v/>
      </c>
      <c r="AZ1067" s="10" t="str">
        <f t="shared" si="385"/>
        <v/>
      </c>
      <c r="BA1067" s="10" t="str">
        <f t="shared" si="367"/>
        <v/>
      </c>
      <c r="BB1067" s="10" t="str">
        <f>IFERROR(IF(AW1067="","",VLOOKUP(AW1067,SUSS!R:S,2,FALSE)),AY1067*SUSS!$M$2)</f>
        <v/>
      </c>
      <c r="BC1067" s="10" t="str">
        <f t="shared" si="366"/>
        <v/>
      </c>
    </row>
    <row r="1068" spans="29:55">
      <c r="AC1068" s="10" t="str">
        <f t="shared" si="368"/>
        <v/>
      </c>
      <c r="AD1068" s="10" t="str">
        <f t="shared" si="369"/>
        <v/>
      </c>
      <c r="AE1068" s="10" t="str">
        <f t="shared" si="370"/>
        <v/>
      </c>
      <c r="AF1068" s="10" t="str">
        <f t="shared" si="371"/>
        <v/>
      </c>
      <c r="AG1068" s="10" t="str">
        <f t="shared" si="372"/>
        <v/>
      </c>
      <c r="AH1068" s="10" t="str">
        <f t="shared" si="373"/>
        <v/>
      </c>
      <c r="AI1068" s="10" t="str">
        <f t="shared" si="374"/>
        <v/>
      </c>
      <c r="AJ1068" s="10" t="str">
        <f t="shared" si="375"/>
        <v/>
      </c>
      <c r="AK1068" s="10" t="str">
        <f t="shared" si="376"/>
        <v/>
      </c>
      <c r="AN1068" s="10" t="str">
        <f t="shared" si="377"/>
        <v/>
      </c>
      <c r="AO1068" s="10" t="str">
        <f t="shared" si="378"/>
        <v/>
      </c>
      <c r="AP1068" s="10" t="str">
        <f t="shared" si="379"/>
        <v/>
      </c>
      <c r="AT1068" s="10" t="str">
        <f t="shared" si="380"/>
        <v/>
      </c>
      <c r="AU1068" s="10" t="str">
        <f t="shared" si="381"/>
        <v/>
      </c>
      <c r="AV1068" s="10" t="str">
        <f t="shared" si="382"/>
        <v/>
      </c>
      <c r="AW1068" s="10" t="str">
        <f t="shared" si="383"/>
        <v/>
      </c>
      <c r="AX1068" s="10" t="str">
        <f t="shared" si="384"/>
        <v/>
      </c>
      <c r="AY1068" s="10" t="str">
        <f t="shared" si="365"/>
        <v/>
      </c>
      <c r="AZ1068" s="10" t="str">
        <f t="shared" si="385"/>
        <v/>
      </c>
      <c r="BA1068" s="10" t="str">
        <f t="shared" si="367"/>
        <v/>
      </c>
      <c r="BB1068" s="10" t="str">
        <f>IFERROR(IF(AW1068="","",VLOOKUP(AW1068,SUSS!R:S,2,FALSE)),AY1068*SUSS!$M$2)</f>
        <v/>
      </c>
      <c r="BC1068" s="10" t="str">
        <f t="shared" si="366"/>
        <v/>
      </c>
    </row>
    <row r="1069" spans="29:55">
      <c r="AC1069" s="10" t="str">
        <f t="shared" si="368"/>
        <v/>
      </c>
      <c r="AD1069" s="10" t="str">
        <f t="shared" si="369"/>
        <v/>
      </c>
      <c r="AE1069" s="10" t="str">
        <f t="shared" si="370"/>
        <v/>
      </c>
      <c r="AF1069" s="10" t="str">
        <f t="shared" si="371"/>
        <v/>
      </c>
      <c r="AG1069" s="10" t="str">
        <f t="shared" si="372"/>
        <v/>
      </c>
      <c r="AH1069" s="10" t="str">
        <f t="shared" si="373"/>
        <v/>
      </c>
      <c r="AI1069" s="10" t="str">
        <f t="shared" si="374"/>
        <v/>
      </c>
      <c r="AJ1069" s="10" t="str">
        <f t="shared" si="375"/>
        <v/>
      </c>
      <c r="AK1069" s="10" t="str">
        <f t="shared" si="376"/>
        <v/>
      </c>
      <c r="AN1069" s="10" t="str">
        <f t="shared" si="377"/>
        <v/>
      </c>
      <c r="AO1069" s="10" t="str">
        <f t="shared" si="378"/>
        <v/>
      </c>
      <c r="AP1069" s="10" t="str">
        <f t="shared" si="379"/>
        <v/>
      </c>
      <c r="AT1069" s="10" t="str">
        <f t="shared" si="380"/>
        <v/>
      </c>
      <c r="AU1069" s="10" t="str">
        <f t="shared" si="381"/>
        <v/>
      </c>
      <c r="AV1069" s="10" t="str">
        <f t="shared" si="382"/>
        <v/>
      </c>
      <c r="AW1069" s="10" t="str">
        <f t="shared" si="383"/>
        <v/>
      </c>
      <c r="AX1069" s="10" t="str">
        <f t="shared" si="384"/>
        <v/>
      </c>
      <c r="AY1069" s="10" t="str">
        <f t="shared" si="365"/>
        <v/>
      </c>
      <c r="AZ1069" s="10" t="str">
        <f t="shared" si="385"/>
        <v/>
      </c>
      <c r="BA1069" s="10" t="str">
        <f t="shared" si="367"/>
        <v/>
      </c>
      <c r="BB1069" s="10" t="str">
        <f>IFERROR(IF(AW1069="","",VLOOKUP(AW1069,SUSS!R:S,2,FALSE)),AY1069*SUSS!$M$2)</f>
        <v/>
      </c>
      <c r="BC1069" s="10" t="str">
        <f t="shared" si="366"/>
        <v/>
      </c>
    </row>
    <row r="1070" spans="29:55">
      <c r="AC1070" s="10" t="str">
        <f t="shared" si="368"/>
        <v/>
      </c>
      <c r="AD1070" s="10" t="str">
        <f t="shared" si="369"/>
        <v/>
      </c>
      <c r="AE1070" s="10" t="str">
        <f t="shared" si="370"/>
        <v/>
      </c>
      <c r="AF1070" s="10" t="str">
        <f t="shared" si="371"/>
        <v/>
      </c>
      <c r="AG1070" s="10" t="str">
        <f t="shared" si="372"/>
        <v/>
      </c>
      <c r="AH1070" s="10" t="str">
        <f t="shared" si="373"/>
        <v/>
      </c>
      <c r="AI1070" s="10" t="str">
        <f t="shared" si="374"/>
        <v/>
      </c>
      <c r="AJ1070" s="10" t="str">
        <f t="shared" si="375"/>
        <v/>
      </c>
      <c r="AK1070" s="10" t="str">
        <f t="shared" si="376"/>
        <v/>
      </c>
      <c r="AN1070" s="10" t="str">
        <f t="shared" si="377"/>
        <v/>
      </c>
      <c r="AO1070" s="10" t="str">
        <f t="shared" si="378"/>
        <v/>
      </c>
      <c r="AP1070" s="10" t="str">
        <f t="shared" si="379"/>
        <v/>
      </c>
      <c r="AT1070" s="10" t="str">
        <f t="shared" si="380"/>
        <v/>
      </c>
      <c r="AU1070" s="10" t="str">
        <f t="shared" si="381"/>
        <v/>
      </c>
      <c r="AV1070" s="10" t="str">
        <f t="shared" si="382"/>
        <v/>
      </c>
      <c r="AW1070" s="10" t="str">
        <f t="shared" si="383"/>
        <v/>
      </c>
      <c r="AX1070" s="10" t="str">
        <f t="shared" si="384"/>
        <v/>
      </c>
      <c r="AY1070" s="10" t="str">
        <f t="shared" si="365"/>
        <v/>
      </c>
      <c r="AZ1070" s="10" t="str">
        <f t="shared" si="385"/>
        <v/>
      </c>
      <c r="BA1070" s="10" t="str">
        <f t="shared" si="367"/>
        <v/>
      </c>
      <c r="BB1070" s="10" t="str">
        <f>IFERROR(IF(AW1070="","",VLOOKUP(AW1070,SUSS!R:S,2,FALSE)),AY1070*SUSS!$M$2)</f>
        <v/>
      </c>
      <c r="BC1070" s="10" t="str">
        <f t="shared" si="366"/>
        <v/>
      </c>
    </row>
    <row r="1071" spans="29:55">
      <c r="AC1071" s="10" t="str">
        <f t="shared" si="368"/>
        <v/>
      </c>
      <c r="AD1071" s="10" t="str">
        <f t="shared" si="369"/>
        <v/>
      </c>
      <c r="AE1071" s="10" t="str">
        <f t="shared" si="370"/>
        <v/>
      </c>
      <c r="AF1071" s="10" t="str">
        <f t="shared" si="371"/>
        <v/>
      </c>
      <c r="AG1071" s="10" t="str">
        <f t="shared" si="372"/>
        <v/>
      </c>
      <c r="AH1071" s="10" t="str">
        <f t="shared" si="373"/>
        <v/>
      </c>
      <c r="AI1071" s="10" t="str">
        <f t="shared" si="374"/>
        <v/>
      </c>
      <c r="AJ1071" s="10" t="str">
        <f t="shared" si="375"/>
        <v/>
      </c>
      <c r="AK1071" s="10" t="str">
        <f t="shared" si="376"/>
        <v/>
      </c>
      <c r="AN1071" s="10" t="str">
        <f t="shared" si="377"/>
        <v/>
      </c>
      <c r="AO1071" s="10" t="str">
        <f t="shared" si="378"/>
        <v/>
      </c>
      <c r="AP1071" s="10" t="str">
        <f t="shared" si="379"/>
        <v/>
      </c>
      <c r="AT1071" s="10" t="str">
        <f t="shared" si="380"/>
        <v/>
      </c>
      <c r="AU1071" s="10" t="str">
        <f t="shared" si="381"/>
        <v/>
      </c>
      <c r="AV1071" s="10" t="str">
        <f t="shared" si="382"/>
        <v/>
      </c>
      <c r="AW1071" s="10" t="str">
        <f t="shared" si="383"/>
        <v/>
      </c>
      <c r="AX1071" s="10" t="str">
        <f t="shared" si="384"/>
        <v/>
      </c>
      <c r="AY1071" s="10" t="str">
        <f t="shared" si="365"/>
        <v/>
      </c>
      <c r="AZ1071" s="10" t="str">
        <f t="shared" si="385"/>
        <v/>
      </c>
      <c r="BA1071" s="10" t="str">
        <f t="shared" si="367"/>
        <v/>
      </c>
      <c r="BB1071" s="10" t="str">
        <f>IFERROR(IF(AW1071="","",VLOOKUP(AW1071,SUSS!R:S,2,FALSE)),AY1071*SUSS!$M$2)</f>
        <v/>
      </c>
      <c r="BC1071" s="10" t="str">
        <f t="shared" si="366"/>
        <v/>
      </c>
    </row>
    <row r="1072" spans="29:55">
      <c r="AC1072" s="10" t="str">
        <f t="shared" si="368"/>
        <v/>
      </c>
      <c r="AD1072" s="10" t="str">
        <f t="shared" si="369"/>
        <v/>
      </c>
      <c r="AE1072" s="10" t="str">
        <f t="shared" si="370"/>
        <v/>
      </c>
      <c r="AF1072" s="10" t="str">
        <f t="shared" si="371"/>
        <v/>
      </c>
      <c r="AG1072" s="10" t="str">
        <f t="shared" si="372"/>
        <v/>
      </c>
      <c r="AH1072" s="10" t="str">
        <f t="shared" si="373"/>
        <v/>
      </c>
      <c r="AI1072" s="10" t="str">
        <f t="shared" si="374"/>
        <v/>
      </c>
      <c r="AJ1072" s="10" t="str">
        <f t="shared" si="375"/>
        <v/>
      </c>
      <c r="AK1072" s="10" t="str">
        <f t="shared" si="376"/>
        <v/>
      </c>
      <c r="AN1072" s="10" t="str">
        <f t="shared" si="377"/>
        <v/>
      </c>
      <c r="AO1072" s="10" t="str">
        <f t="shared" si="378"/>
        <v/>
      </c>
      <c r="AP1072" s="10" t="str">
        <f t="shared" si="379"/>
        <v/>
      </c>
      <c r="AT1072" s="10" t="str">
        <f t="shared" si="380"/>
        <v/>
      </c>
      <c r="AU1072" s="10" t="str">
        <f t="shared" si="381"/>
        <v/>
      </c>
      <c r="AV1072" s="10" t="str">
        <f t="shared" si="382"/>
        <v/>
      </c>
      <c r="AW1072" s="10" t="str">
        <f t="shared" si="383"/>
        <v/>
      </c>
      <c r="AX1072" s="10" t="str">
        <f t="shared" si="384"/>
        <v/>
      </c>
      <c r="AY1072" s="10" t="str">
        <f t="shared" si="365"/>
        <v/>
      </c>
      <c r="AZ1072" s="10" t="str">
        <f t="shared" si="385"/>
        <v/>
      </c>
      <c r="BA1072" s="10" t="str">
        <f t="shared" si="367"/>
        <v/>
      </c>
      <c r="BB1072" s="10" t="str">
        <f>IFERROR(IF(AW1072="","",VLOOKUP(AW1072,SUSS!R:S,2,FALSE)),AY1072*SUSS!$M$2)</f>
        <v/>
      </c>
      <c r="BC1072" s="10" t="str">
        <f t="shared" si="366"/>
        <v/>
      </c>
    </row>
    <row r="1073" spans="29:55">
      <c r="AC1073" s="10" t="str">
        <f t="shared" si="368"/>
        <v/>
      </c>
      <c r="AD1073" s="10" t="str">
        <f t="shared" si="369"/>
        <v/>
      </c>
      <c r="AE1073" s="10" t="str">
        <f t="shared" si="370"/>
        <v/>
      </c>
      <c r="AF1073" s="10" t="str">
        <f t="shared" si="371"/>
        <v/>
      </c>
      <c r="AG1073" s="10" t="str">
        <f t="shared" si="372"/>
        <v/>
      </c>
      <c r="AH1073" s="10" t="str">
        <f t="shared" si="373"/>
        <v/>
      </c>
      <c r="AI1073" s="10" t="str">
        <f t="shared" si="374"/>
        <v/>
      </c>
      <c r="AJ1073" s="10" t="str">
        <f t="shared" si="375"/>
        <v/>
      </c>
      <c r="AK1073" s="10" t="str">
        <f t="shared" si="376"/>
        <v/>
      </c>
      <c r="AN1073" s="10" t="str">
        <f t="shared" si="377"/>
        <v/>
      </c>
      <c r="AO1073" s="10" t="str">
        <f t="shared" si="378"/>
        <v/>
      </c>
      <c r="AP1073" s="10" t="str">
        <f t="shared" si="379"/>
        <v/>
      </c>
      <c r="AT1073" s="10" t="str">
        <f t="shared" si="380"/>
        <v/>
      </c>
      <c r="AU1073" s="10" t="str">
        <f t="shared" si="381"/>
        <v/>
      </c>
      <c r="AV1073" s="10" t="str">
        <f t="shared" si="382"/>
        <v/>
      </c>
      <c r="AW1073" s="10" t="str">
        <f t="shared" si="383"/>
        <v/>
      </c>
      <c r="AX1073" s="10" t="str">
        <f t="shared" si="384"/>
        <v/>
      </c>
      <c r="AY1073" s="10" t="str">
        <f t="shared" si="365"/>
        <v/>
      </c>
      <c r="AZ1073" s="10" t="str">
        <f t="shared" si="385"/>
        <v/>
      </c>
      <c r="BA1073" s="10" t="str">
        <f t="shared" si="367"/>
        <v/>
      </c>
      <c r="BB1073" s="10" t="str">
        <f>IFERROR(IF(AW1073="","",VLOOKUP(AW1073,SUSS!R:S,2,FALSE)),AY1073*SUSS!$M$2)</f>
        <v/>
      </c>
      <c r="BC1073" s="10" t="str">
        <f t="shared" si="366"/>
        <v/>
      </c>
    </row>
    <row r="1074" spans="29:55">
      <c r="AC1074" s="10" t="str">
        <f t="shared" si="368"/>
        <v/>
      </c>
      <c r="AD1074" s="10" t="str">
        <f t="shared" si="369"/>
        <v/>
      </c>
      <c r="AE1074" s="10" t="str">
        <f t="shared" si="370"/>
        <v/>
      </c>
      <c r="AF1074" s="10" t="str">
        <f t="shared" si="371"/>
        <v/>
      </c>
      <c r="AG1074" s="10" t="str">
        <f t="shared" si="372"/>
        <v/>
      </c>
      <c r="AH1074" s="10" t="str">
        <f t="shared" si="373"/>
        <v/>
      </c>
      <c r="AI1074" s="10" t="str">
        <f t="shared" si="374"/>
        <v/>
      </c>
      <c r="AJ1074" s="10" t="str">
        <f t="shared" si="375"/>
        <v/>
      </c>
      <c r="AK1074" s="10" t="str">
        <f t="shared" si="376"/>
        <v/>
      </c>
      <c r="AN1074" s="10" t="str">
        <f t="shared" si="377"/>
        <v/>
      </c>
      <c r="AO1074" s="10" t="str">
        <f t="shared" si="378"/>
        <v/>
      </c>
      <c r="AP1074" s="10" t="str">
        <f t="shared" si="379"/>
        <v/>
      </c>
      <c r="AT1074" s="10" t="str">
        <f t="shared" si="380"/>
        <v/>
      </c>
      <c r="AU1074" s="10" t="str">
        <f t="shared" si="381"/>
        <v/>
      </c>
      <c r="AV1074" s="10" t="str">
        <f t="shared" si="382"/>
        <v/>
      </c>
      <c r="AW1074" s="10" t="str">
        <f t="shared" si="383"/>
        <v/>
      </c>
      <c r="AX1074" s="10" t="str">
        <f t="shared" si="384"/>
        <v/>
      </c>
      <c r="AY1074" s="10" t="str">
        <f t="shared" si="365"/>
        <v/>
      </c>
      <c r="AZ1074" s="10" t="str">
        <f t="shared" si="385"/>
        <v/>
      </c>
      <c r="BA1074" s="10" t="str">
        <f t="shared" si="367"/>
        <v/>
      </c>
      <c r="BB1074" s="10" t="str">
        <f>IFERROR(IF(AW1074="","",VLOOKUP(AW1074,SUSS!R:S,2,FALSE)),AY1074*SUSS!$M$2)</f>
        <v/>
      </c>
      <c r="BC1074" s="10" t="str">
        <f t="shared" si="366"/>
        <v/>
      </c>
    </row>
    <row r="1075" spans="29:55">
      <c r="AC1075" s="10" t="str">
        <f t="shared" si="368"/>
        <v/>
      </c>
      <c r="AD1075" s="10" t="str">
        <f t="shared" si="369"/>
        <v/>
      </c>
      <c r="AE1075" s="10" t="str">
        <f t="shared" si="370"/>
        <v/>
      </c>
      <c r="AF1075" s="10" t="str">
        <f t="shared" si="371"/>
        <v/>
      </c>
      <c r="AG1075" s="10" t="str">
        <f t="shared" si="372"/>
        <v/>
      </c>
      <c r="AH1075" s="10" t="str">
        <f t="shared" si="373"/>
        <v/>
      </c>
      <c r="AI1075" s="10" t="str">
        <f t="shared" si="374"/>
        <v/>
      </c>
      <c r="AJ1075" s="10" t="str">
        <f t="shared" si="375"/>
        <v/>
      </c>
      <c r="AK1075" s="10" t="str">
        <f t="shared" si="376"/>
        <v/>
      </c>
      <c r="AN1075" s="10" t="str">
        <f t="shared" si="377"/>
        <v/>
      </c>
      <c r="AO1075" s="10" t="str">
        <f t="shared" si="378"/>
        <v/>
      </c>
      <c r="AP1075" s="10" t="str">
        <f t="shared" si="379"/>
        <v/>
      </c>
      <c r="AT1075" s="10" t="str">
        <f t="shared" si="380"/>
        <v/>
      </c>
      <c r="AU1075" s="10" t="str">
        <f t="shared" si="381"/>
        <v/>
      </c>
      <c r="AV1075" s="10" t="str">
        <f t="shared" si="382"/>
        <v/>
      </c>
      <c r="AW1075" s="10" t="str">
        <f t="shared" si="383"/>
        <v/>
      </c>
      <c r="AX1075" s="10" t="str">
        <f t="shared" si="384"/>
        <v/>
      </c>
      <c r="AY1075" s="10" t="str">
        <f t="shared" si="365"/>
        <v/>
      </c>
      <c r="AZ1075" s="10" t="str">
        <f t="shared" si="385"/>
        <v/>
      </c>
      <c r="BA1075" s="10" t="str">
        <f t="shared" si="367"/>
        <v/>
      </c>
      <c r="BB1075" s="10" t="str">
        <f>IFERROR(IF(AW1075="","",VLOOKUP(AW1075,SUSS!R:S,2,FALSE)),AY1075*SUSS!$M$2)</f>
        <v/>
      </c>
      <c r="BC1075" s="10" t="str">
        <f t="shared" si="366"/>
        <v/>
      </c>
    </row>
    <row r="1076" spans="29:55">
      <c r="AC1076" s="10" t="str">
        <f t="shared" si="368"/>
        <v/>
      </c>
      <c r="AD1076" s="10" t="str">
        <f t="shared" si="369"/>
        <v/>
      </c>
      <c r="AE1076" s="10" t="str">
        <f t="shared" si="370"/>
        <v/>
      </c>
      <c r="AF1076" s="10" t="str">
        <f t="shared" si="371"/>
        <v/>
      </c>
      <c r="AG1076" s="10" t="str">
        <f t="shared" si="372"/>
        <v/>
      </c>
      <c r="AH1076" s="10" t="str">
        <f t="shared" si="373"/>
        <v/>
      </c>
      <c r="AI1076" s="10" t="str">
        <f t="shared" si="374"/>
        <v/>
      </c>
      <c r="AJ1076" s="10" t="str">
        <f t="shared" si="375"/>
        <v/>
      </c>
      <c r="AK1076" s="10" t="str">
        <f t="shared" si="376"/>
        <v/>
      </c>
      <c r="AN1076" s="10" t="str">
        <f t="shared" si="377"/>
        <v/>
      </c>
      <c r="AO1076" s="10" t="str">
        <f t="shared" si="378"/>
        <v/>
      </c>
      <c r="AP1076" s="10" t="str">
        <f t="shared" si="379"/>
        <v/>
      </c>
      <c r="AT1076" s="10" t="str">
        <f t="shared" si="380"/>
        <v/>
      </c>
      <c r="AU1076" s="10" t="str">
        <f t="shared" si="381"/>
        <v/>
      </c>
      <c r="AV1076" s="10" t="str">
        <f t="shared" si="382"/>
        <v/>
      </c>
      <c r="AW1076" s="10" t="str">
        <f t="shared" si="383"/>
        <v/>
      </c>
      <c r="AX1076" s="10" t="str">
        <f t="shared" si="384"/>
        <v/>
      </c>
      <c r="AY1076" s="10" t="str">
        <f t="shared" si="365"/>
        <v/>
      </c>
      <c r="AZ1076" s="10" t="str">
        <f t="shared" si="385"/>
        <v/>
      </c>
      <c r="BA1076" s="10" t="str">
        <f t="shared" si="367"/>
        <v/>
      </c>
      <c r="BB1076" s="10" t="str">
        <f>IFERROR(IF(AW1076="","",VLOOKUP(AW1076,SUSS!R:S,2,FALSE)),AY1076*SUSS!$M$2)</f>
        <v/>
      </c>
      <c r="BC1076" s="10" t="str">
        <f t="shared" si="366"/>
        <v/>
      </c>
    </row>
    <row r="1077" spans="29:55">
      <c r="AC1077" s="10" t="str">
        <f t="shared" si="368"/>
        <v/>
      </c>
      <c r="AD1077" s="10" t="str">
        <f t="shared" si="369"/>
        <v/>
      </c>
      <c r="AE1077" s="10" t="str">
        <f t="shared" si="370"/>
        <v/>
      </c>
      <c r="AF1077" s="10" t="str">
        <f t="shared" si="371"/>
        <v/>
      </c>
      <c r="AG1077" s="10" t="str">
        <f t="shared" si="372"/>
        <v/>
      </c>
      <c r="AH1077" s="10" t="str">
        <f t="shared" si="373"/>
        <v/>
      </c>
      <c r="AI1077" s="10" t="str">
        <f t="shared" si="374"/>
        <v/>
      </c>
      <c r="AJ1077" s="10" t="str">
        <f t="shared" si="375"/>
        <v/>
      </c>
      <c r="AK1077" s="10" t="str">
        <f t="shared" si="376"/>
        <v/>
      </c>
      <c r="AN1077" s="10" t="str">
        <f t="shared" si="377"/>
        <v/>
      </c>
      <c r="AO1077" s="10" t="str">
        <f t="shared" si="378"/>
        <v/>
      </c>
      <c r="AP1077" s="10" t="str">
        <f t="shared" si="379"/>
        <v/>
      </c>
      <c r="AT1077" s="10" t="str">
        <f t="shared" si="380"/>
        <v/>
      </c>
      <c r="AU1077" s="10" t="str">
        <f t="shared" si="381"/>
        <v/>
      </c>
      <c r="AV1077" s="10" t="str">
        <f t="shared" si="382"/>
        <v/>
      </c>
      <c r="AW1077" s="10" t="str">
        <f t="shared" si="383"/>
        <v/>
      </c>
      <c r="AX1077" s="10" t="str">
        <f t="shared" si="384"/>
        <v/>
      </c>
      <c r="AY1077" s="10" t="str">
        <f t="shared" si="365"/>
        <v/>
      </c>
      <c r="AZ1077" s="10" t="str">
        <f t="shared" si="385"/>
        <v/>
      </c>
      <c r="BA1077" s="10" t="str">
        <f t="shared" si="367"/>
        <v/>
      </c>
      <c r="BB1077" s="10" t="str">
        <f>IFERROR(IF(AW1077="","",VLOOKUP(AW1077,SUSS!R:S,2,FALSE)),AY1077*SUSS!$M$2)</f>
        <v/>
      </c>
      <c r="BC1077" s="10" t="str">
        <f t="shared" si="366"/>
        <v/>
      </c>
    </row>
    <row r="1078" spans="29:55">
      <c r="AC1078" s="10" t="str">
        <f t="shared" si="368"/>
        <v/>
      </c>
      <c r="AD1078" s="10" t="str">
        <f t="shared" si="369"/>
        <v/>
      </c>
      <c r="AE1078" s="10" t="str">
        <f t="shared" si="370"/>
        <v/>
      </c>
      <c r="AF1078" s="10" t="str">
        <f t="shared" si="371"/>
        <v/>
      </c>
      <c r="AG1078" s="10" t="str">
        <f t="shared" si="372"/>
        <v/>
      </c>
      <c r="AH1078" s="10" t="str">
        <f t="shared" si="373"/>
        <v/>
      </c>
      <c r="AI1078" s="10" t="str">
        <f t="shared" si="374"/>
        <v/>
      </c>
      <c r="AJ1078" s="10" t="str">
        <f t="shared" si="375"/>
        <v/>
      </c>
      <c r="AK1078" s="10" t="str">
        <f t="shared" si="376"/>
        <v/>
      </c>
      <c r="AN1078" s="10" t="str">
        <f t="shared" si="377"/>
        <v/>
      </c>
      <c r="AO1078" s="10" t="str">
        <f t="shared" si="378"/>
        <v/>
      </c>
      <c r="AP1078" s="10" t="str">
        <f t="shared" si="379"/>
        <v/>
      </c>
      <c r="AT1078" s="10" t="str">
        <f t="shared" si="380"/>
        <v/>
      </c>
      <c r="AU1078" s="10" t="str">
        <f t="shared" si="381"/>
        <v/>
      </c>
      <c r="AV1078" s="10" t="str">
        <f t="shared" si="382"/>
        <v/>
      </c>
      <c r="AW1078" s="10" t="str">
        <f t="shared" si="383"/>
        <v/>
      </c>
      <c r="AX1078" s="10" t="str">
        <f t="shared" si="384"/>
        <v/>
      </c>
      <c r="AY1078" s="10" t="str">
        <f t="shared" si="365"/>
        <v/>
      </c>
      <c r="AZ1078" s="10" t="str">
        <f t="shared" si="385"/>
        <v/>
      </c>
      <c r="BA1078" s="10" t="str">
        <f t="shared" si="367"/>
        <v/>
      </c>
      <c r="BB1078" s="10" t="str">
        <f>IFERROR(IF(AW1078="","",VLOOKUP(AW1078,SUSS!R:S,2,FALSE)),AY1078*SUSS!$M$2)</f>
        <v/>
      </c>
      <c r="BC1078" s="10" t="str">
        <f t="shared" si="366"/>
        <v/>
      </c>
    </row>
    <row r="1079" spans="29:55">
      <c r="AC1079" s="10" t="str">
        <f t="shared" si="368"/>
        <v/>
      </c>
      <c r="AD1079" s="10" t="str">
        <f t="shared" si="369"/>
        <v/>
      </c>
      <c r="AE1079" s="10" t="str">
        <f t="shared" si="370"/>
        <v/>
      </c>
      <c r="AF1079" s="10" t="str">
        <f t="shared" si="371"/>
        <v/>
      </c>
      <c r="AG1079" s="10" t="str">
        <f t="shared" si="372"/>
        <v/>
      </c>
      <c r="AH1079" s="10" t="str">
        <f t="shared" si="373"/>
        <v/>
      </c>
      <c r="AI1079" s="10" t="str">
        <f t="shared" si="374"/>
        <v/>
      </c>
      <c r="AJ1079" s="10" t="str">
        <f t="shared" si="375"/>
        <v/>
      </c>
      <c r="AK1079" s="10" t="str">
        <f t="shared" si="376"/>
        <v/>
      </c>
      <c r="AN1079" s="10" t="str">
        <f t="shared" si="377"/>
        <v/>
      </c>
      <c r="AO1079" s="10" t="str">
        <f t="shared" si="378"/>
        <v/>
      </c>
      <c r="AP1079" s="10" t="str">
        <f t="shared" si="379"/>
        <v/>
      </c>
      <c r="AT1079" s="10" t="str">
        <f t="shared" si="380"/>
        <v/>
      </c>
      <c r="AU1079" s="10" t="str">
        <f t="shared" si="381"/>
        <v/>
      </c>
      <c r="AV1079" s="10" t="str">
        <f t="shared" si="382"/>
        <v/>
      </c>
      <c r="AW1079" s="10" t="str">
        <f t="shared" si="383"/>
        <v/>
      </c>
      <c r="AX1079" s="10" t="str">
        <f t="shared" si="384"/>
        <v/>
      </c>
      <c r="AY1079" s="10" t="str">
        <f t="shared" si="365"/>
        <v/>
      </c>
      <c r="AZ1079" s="10" t="str">
        <f t="shared" si="385"/>
        <v/>
      </c>
      <c r="BA1079" s="10" t="str">
        <f t="shared" si="367"/>
        <v/>
      </c>
      <c r="BB1079" s="10" t="str">
        <f>IFERROR(IF(AW1079="","",VLOOKUP(AW1079,SUSS!R:S,2,FALSE)),AY1079*SUSS!$M$2)</f>
        <v/>
      </c>
      <c r="BC1079" s="10" t="str">
        <f t="shared" si="366"/>
        <v/>
      </c>
    </row>
    <row r="1080" spans="29:55">
      <c r="AC1080" s="10" t="str">
        <f t="shared" si="368"/>
        <v/>
      </c>
      <c r="AD1080" s="10" t="str">
        <f t="shared" si="369"/>
        <v/>
      </c>
      <c r="AE1080" s="10" t="str">
        <f t="shared" si="370"/>
        <v/>
      </c>
      <c r="AF1080" s="10" t="str">
        <f t="shared" si="371"/>
        <v/>
      </c>
      <c r="AG1080" s="10" t="str">
        <f t="shared" si="372"/>
        <v/>
      </c>
      <c r="AH1080" s="10" t="str">
        <f t="shared" si="373"/>
        <v/>
      </c>
      <c r="AI1080" s="10" t="str">
        <f t="shared" si="374"/>
        <v/>
      </c>
      <c r="AJ1080" s="10" t="str">
        <f t="shared" si="375"/>
        <v/>
      </c>
      <c r="AK1080" s="10" t="str">
        <f t="shared" si="376"/>
        <v/>
      </c>
      <c r="AN1080" s="10" t="str">
        <f t="shared" si="377"/>
        <v/>
      </c>
      <c r="AO1080" s="10" t="str">
        <f t="shared" si="378"/>
        <v/>
      </c>
      <c r="AP1080" s="10" t="str">
        <f t="shared" si="379"/>
        <v/>
      </c>
      <c r="AT1080" s="10" t="str">
        <f t="shared" si="380"/>
        <v/>
      </c>
      <c r="AU1080" s="10" t="str">
        <f t="shared" si="381"/>
        <v/>
      </c>
      <c r="AV1080" s="10" t="str">
        <f t="shared" si="382"/>
        <v/>
      </c>
      <c r="AW1080" s="10" t="str">
        <f t="shared" si="383"/>
        <v/>
      </c>
      <c r="AX1080" s="10" t="str">
        <f t="shared" si="384"/>
        <v/>
      </c>
      <c r="AY1080" s="10" t="str">
        <f t="shared" si="365"/>
        <v/>
      </c>
      <c r="AZ1080" s="10" t="str">
        <f t="shared" si="385"/>
        <v/>
      </c>
      <c r="BA1080" s="10" t="str">
        <f t="shared" si="367"/>
        <v/>
      </c>
      <c r="BB1080" s="10" t="str">
        <f>IFERROR(IF(AW1080="","",VLOOKUP(AW1080,SUSS!R:S,2,FALSE)),AY1080*SUSS!$M$2)</f>
        <v/>
      </c>
      <c r="BC1080" s="10" t="str">
        <f t="shared" si="366"/>
        <v/>
      </c>
    </row>
    <row r="1081" spans="29:55">
      <c r="AC1081" s="10" t="str">
        <f t="shared" si="368"/>
        <v/>
      </c>
      <c r="AD1081" s="10" t="str">
        <f t="shared" si="369"/>
        <v/>
      </c>
      <c r="AE1081" s="10" t="str">
        <f t="shared" si="370"/>
        <v/>
      </c>
      <c r="AF1081" s="10" t="str">
        <f t="shared" si="371"/>
        <v/>
      </c>
      <c r="AG1081" s="10" t="str">
        <f t="shared" si="372"/>
        <v/>
      </c>
      <c r="AH1081" s="10" t="str">
        <f t="shared" si="373"/>
        <v/>
      </c>
      <c r="AI1081" s="10" t="str">
        <f t="shared" si="374"/>
        <v/>
      </c>
      <c r="AJ1081" s="10" t="str">
        <f t="shared" si="375"/>
        <v/>
      </c>
      <c r="AK1081" s="10" t="str">
        <f t="shared" si="376"/>
        <v/>
      </c>
      <c r="AN1081" s="10" t="str">
        <f t="shared" si="377"/>
        <v/>
      </c>
      <c r="AO1081" s="10" t="str">
        <f t="shared" si="378"/>
        <v/>
      </c>
      <c r="AP1081" s="10" t="str">
        <f t="shared" si="379"/>
        <v/>
      </c>
      <c r="AT1081" s="10" t="str">
        <f t="shared" si="380"/>
        <v/>
      </c>
      <c r="AU1081" s="10" t="str">
        <f t="shared" si="381"/>
        <v/>
      </c>
      <c r="AV1081" s="10" t="str">
        <f t="shared" si="382"/>
        <v/>
      </c>
      <c r="AW1081" s="10" t="str">
        <f t="shared" si="383"/>
        <v/>
      </c>
      <c r="AX1081" s="10" t="str">
        <f t="shared" si="384"/>
        <v/>
      </c>
      <c r="AY1081" s="10" t="str">
        <f t="shared" si="365"/>
        <v/>
      </c>
      <c r="AZ1081" s="10" t="str">
        <f t="shared" si="385"/>
        <v/>
      </c>
      <c r="BA1081" s="10" t="str">
        <f t="shared" si="367"/>
        <v/>
      </c>
      <c r="BB1081" s="10" t="str">
        <f>IFERROR(IF(AW1081="","",VLOOKUP(AW1081,SUSS!R:S,2,FALSE)),AY1081*SUSS!$M$2)</f>
        <v/>
      </c>
      <c r="BC1081" s="10" t="str">
        <f t="shared" si="366"/>
        <v/>
      </c>
    </row>
    <row r="1082" spans="29:55">
      <c r="AC1082" s="10" t="str">
        <f t="shared" si="368"/>
        <v/>
      </c>
      <c r="AD1082" s="10" t="str">
        <f t="shared" si="369"/>
        <v/>
      </c>
      <c r="AE1082" s="10" t="str">
        <f t="shared" si="370"/>
        <v/>
      </c>
      <c r="AF1082" s="10" t="str">
        <f t="shared" si="371"/>
        <v/>
      </c>
      <c r="AG1082" s="10" t="str">
        <f t="shared" si="372"/>
        <v/>
      </c>
      <c r="AH1082" s="10" t="str">
        <f t="shared" si="373"/>
        <v/>
      </c>
      <c r="AI1082" s="10" t="str">
        <f t="shared" si="374"/>
        <v/>
      </c>
      <c r="AJ1082" s="10" t="str">
        <f t="shared" si="375"/>
        <v/>
      </c>
      <c r="AK1082" s="10" t="str">
        <f t="shared" si="376"/>
        <v/>
      </c>
      <c r="AN1082" s="10" t="str">
        <f t="shared" si="377"/>
        <v/>
      </c>
      <c r="AO1082" s="10" t="str">
        <f t="shared" si="378"/>
        <v/>
      </c>
      <c r="AP1082" s="10" t="str">
        <f t="shared" si="379"/>
        <v/>
      </c>
      <c r="AT1082" s="10" t="str">
        <f t="shared" si="380"/>
        <v/>
      </c>
      <c r="AU1082" s="10" t="str">
        <f t="shared" si="381"/>
        <v/>
      </c>
      <c r="AV1082" s="10" t="str">
        <f t="shared" si="382"/>
        <v/>
      </c>
      <c r="AW1082" s="10" t="str">
        <f t="shared" si="383"/>
        <v/>
      </c>
      <c r="AX1082" s="10" t="str">
        <f t="shared" si="384"/>
        <v/>
      </c>
      <c r="AY1082" s="10" t="str">
        <f t="shared" si="365"/>
        <v/>
      </c>
      <c r="AZ1082" s="10" t="str">
        <f t="shared" si="385"/>
        <v/>
      </c>
      <c r="BA1082" s="10" t="str">
        <f t="shared" si="367"/>
        <v/>
      </c>
      <c r="BB1082" s="10" t="str">
        <f>IFERROR(IF(AW1082="","",VLOOKUP(AW1082,SUSS!R:S,2,FALSE)),AY1082*SUSS!$M$2)</f>
        <v/>
      </c>
      <c r="BC1082" s="10" t="str">
        <f t="shared" si="366"/>
        <v/>
      </c>
    </row>
    <row r="1083" spans="29:55">
      <c r="AC1083" s="10" t="str">
        <f t="shared" si="368"/>
        <v/>
      </c>
      <c r="AD1083" s="10" t="str">
        <f t="shared" si="369"/>
        <v/>
      </c>
      <c r="AE1083" s="10" t="str">
        <f t="shared" si="370"/>
        <v/>
      </c>
      <c r="AF1083" s="10" t="str">
        <f t="shared" si="371"/>
        <v/>
      </c>
      <c r="AG1083" s="10" t="str">
        <f t="shared" si="372"/>
        <v/>
      </c>
      <c r="AH1083" s="10" t="str">
        <f t="shared" si="373"/>
        <v/>
      </c>
      <c r="AI1083" s="10" t="str">
        <f t="shared" si="374"/>
        <v/>
      </c>
      <c r="AJ1083" s="10" t="str">
        <f t="shared" si="375"/>
        <v/>
      </c>
      <c r="AK1083" s="10" t="str">
        <f t="shared" si="376"/>
        <v/>
      </c>
      <c r="AN1083" s="10" t="str">
        <f t="shared" si="377"/>
        <v/>
      </c>
      <c r="AO1083" s="10" t="str">
        <f t="shared" si="378"/>
        <v/>
      </c>
      <c r="AP1083" s="10" t="str">
        <f t="shared" si="379"/>
        <v/>
      </c>
      <c r="AT1083" s="10" t="str">
        <f t="shared" si="380"/>
        <v/>
      </c>
      <c r="AU1083" s="10" t="str">
        <f t="shared" si="381"/>
        <v/>
      </c>
      <c r="AV1083" s="10" t="str">
        <f t="shared" si="382"/>
        <v/>
      </c>
      <c r="AW1083" s="10" t="str">
        <f t="shared" si="383"/>
        <v/>
      </c>
      <c r="AX1083" s="10" t="str">
        <f t="shared" si="384"/>
        <v/>
      </c>
      <c r="AY1083" s="10" t="str">
        <f t="shared" si="365"/>
        <v/>
      </c>
      <c r="AZ1083" s="10" t="str">
        <f t="shared" si="385"/>
        <v/>
      </c>
      <c r="BA1083" s="10" t="str">
        <f t="shared" si="367"/>
        <v/>
      </c>
      <c r="BB1083" s="10" t="str">
        <f>IFERROR(IF(AW1083="","",VLOOKUP(AW1083,SUSS!R:S,2,FALSE)),AY1083*SUSS!$M$2)</f>
        <v/>
      </c>
      <c r="BC1083" s="10" t="str">
        <f t="shared" si="366"/>
        <v/>
      </c>
    </row>
    <row r="1084" spans="29:55">
      <c r="AC1084" s="10" t="str">
        <f t="shared" si="368"/>
        <v/>
      </c>
      <c r="AD1084" s="10" t="str">
        <f t="shared" si="369"/>
        <v/>
      </c>
      <c r="AE1084" s="10" t="str">
        <f t="shared" si="370"/>
        <v/>
      </c>
      <c r="AF1084" s="10" t="str">
        <f t="shared" si="371"/>
        <v/>
      </c>
      <c r="AG1084" s="10" t="str">
        <f t="shared" si="372"/>
        <v/>
      </c>
      <c r="AH1084" s="10" t="str">
        <f t="shared" si="373"/>
        <v/>
      </c>
      <c r="AI1084" s="10" t="str">
        <f t="shared" si="374"/>
        <v/>
      </c>
      <c r="AJ1084" s="10" t="str">
        <f t="shared" si="375"/>
        <v/>
      </c>
      <c r="AK1084" s="10" t="str">
        <f t="shared" si="376"/>
        <v/>
      </c>
      <c r="AN1084" s="10" t="str">
        <f t="shared" si="377"/>
        <v/>
      </c>
      <c r="AO1084" s="10" t="str">
        <f t="shared" si="378"/>
        <v/>
      </c>
      <c r="AP1084" s="10" t="str">
        <f t="shared" si="379"/>
        <v/>
      </c>
      <c r="AT1084" s="10" t="str">
        <f t="shared" si="380"/>
        <v/>
      </c>
      <c r="AU1084" s="10" t="str">
        <f t="shared" si="381"/>
        <v/>
      </c>
      <c r="AV1084" s="10" t="str">
        <f t="shared" si="382"/>
        <v/>
      </c>
      <c r="AW1084" s="10" t="str">
        <f t="shared" si="383"/>
        <v/>
      </c>
      <c r="AX1084" s="10" t="str">
        <f t="shared" si="384"/>
        <v/>
      </c>
      <c r="AY1084" s="10" t="str">
        <f t="shared" si="365"/>
        <v/>
      </c>
      <c r="AZ1084" s="10" t="str">
        <f t="shared" si="385"/>
        <v/>
      </c>
      <c r="BA1084" s="10" t="str">
        <f t="shared" si="367"/>
        <v/>
      </c>
      <c r="BB1084" s="10" t="str">
        <f>IFERROR(IF(AW1084="","",VLOOKUP(AW1084,SUSS!R:S,2,FALSE)),AY1084*SUSS!$M$2)</f>
        <v/>
      </c>
      <c r="BC1084" s="10" t="str">
        <f t="shared" si="366"/>
        <v/>
      </c>
    </row>
    <row r="1085" spans="29:55">
      <c r="AC1085" s="10" t="str">
        <f t="shared" si="368"/>
        <v/>
      </c>
      <c r="AD1085" s="10" t="str">
        <f t="shared" si="369"/>
        <v/>
      </c>
      <c r="AE1085" s="10" t="str">
        <f t="shared" si="370"/>
        <v/>
      </c>
      <c r="AF1085" s="10" t="str">
        <f t="shared" si="371"/>
        <v/>
      </c>
      <c r="AG1085" s="10" t="str">
        <f t="shared" si="372"/>
        <v/>
      </c>
      <c r="AH1085" s="10" t="str">
        <f t="shared" si="373"/>
        <v/>
      </c>
      <c r="AI1085" s="10" t="str">
        <f t="shared" si="374"/>
        <v/>
      </c>
      <c r="AJ1085" s="10" t="str">
        <f t="shared" si="375"/>
        <v/>
      </c>
      <c r="AK1085" s="10" t="str">
        <f t="shared" si="376"/>
        <v/>
      </c>
      <c r="AN1085" s="10" t="str">
        <f t="shared" si="377"/>
        <v/>
      </c>
      <c r="AO1085" s="10" t="str">
        <f t="shared" si="378"/>
        <v/>
      </c>
      <c r="AP1085" s="10" t="str">
        <f t="shared" si="379"/>
        <v/>
      </c>
      <c r="AT1085" s="10" t="str">
        <f t="shared" si="380"/>
        <v/>
      </c>
      <c r="AU1085" s="10" t="str">
        <f t="shared" si="381"/>
        <v/>
      </c>
      <c r="AV1085" s="10" t="str">
        <f t="shared" si="382"/>
        <v/>
      </c>
      <c r="AW1085" s="10" t="str">
        <f t="shared" si="383"/>
        <v/>
      </c>
      <c r="AX1085" s="10" t="str">
        <f t="shared" si="384"/>
        <v/>
      </c>
      <c r="AY1085" s="10" t="str">
        <f t="shared" si="365"/>
        <v/>
      </c>
      <c r="AZ1085" s="10" t="str">
        <f t="shared" si="385"/>
        <v/>
      </c>
      <c r="BA1085" s="10" t="str">
        <f t="shared" si="367"/>
        <v/>
      </c>
      <c r="BB1085" s="10" t="str">
        <f>IFERROR(IF(AW1085="","",VLOOKUP(AW1085,SUSS!R:S,2,FALSE)),AY1085*SUSS!$M$2)</f>
        <v/>
      </c>
      <c r="BC1085" s="10" t="str">
        <f t="shared" si="366"/>
        <v/>
      </c>
    </row>
    <row r="1086" spans="29:55">
      <c r="AC1086" s="10" t="str">
        <f t="shared" si="368"/>
        <v/>
      </c>
      <c r="AD1086" s="10" t="str">
        <f t="shared" si="369"/>
        <v/>
      </c>
      <c r="AE1086" s="10" t="str">
        <f t="shared" si="370"/>
        <v/>
      </c>
      <c r="AF1086" s="10" t="str">
        <f t="shared" si="371"/>
        <v/>
      </c>
      <c r="AG1086" s="10" t="str">
        <f t="shared" si="372"/>
        <v/>
      </c>
      <c r="AH1086" s="10" t="str">
        <f t="shared" si="373"/>
        <v/>
      </c>
      <c r="AI1086" s="10" t="str">
        <f t="shared" si="374"/>
        <v/>
      </c>
      <c r="AJ1086" s="10" t="str">
        <f t="shared" si="375"/>
        <v/>
      </c>
      <c r="AK1086" s="10" t="str">
        <f t="shared" si="376"/>
        <v/>
      </c>
      <c r="AN1086" s="10" t="str">
        <f t="shared" si="377"/>
        <v/>
      </c>
      <c r="AO1086" s="10" t="str">
        <f t="shared" si="378"/>
        <v/>
      </c>
      <c r="AP1086" s="10" t="str">
        <f t="shared" si="379"/>
        <v/>
      </c>
      <c r="AT1086" s="10" t="str">
        <f t="shared" si="380"/>
        <v/>
      </c>
      <c r="AU1086" s="10" t="str">
        <f t="shared" si="381"/>
        <v/>
      </c>
      <c r="AV1086" s="10" t="str">
        <f t="shared" si="382"/>
        <v/>
      </c>
      <c r="AW1086" s="10" t="str">
        <f t="shared" si="383"/>
        <v/>
      </c>
      <c r="AX1086" s="10" t="str">
        <f t="shared" si="384"/>
        <v/>
      </c>
      <c r="AY1086" s="10" t="str">
        <f t="shared" si="365"/>
        <v/>
      </c>
      <c r="AZ1086" s="10" t="str">
        <f t="shared" si="385"/>
        <v/>
      </c>
      <c r="BA1086" s="10" t="str">
        <f t="shared" si="367"/>
        <v/>
      </c>
      <c r="BB1086" s="10" t="str">
        <f>IFERROR(IF(AW1086="","",VLOOKUP(AW1086,SUSS!R:S,2,FALSE)),AY1086*SUSS!$M$2)</f>
        <v/>
      </c>
      <c r="BC1086" s="10" t="str">
        <f t="shared" si="366"/>
        <v/>
      </c>
    </row>
    <row r="1087" spans="29:55">
      <c r="AC1087" s="10" t="str">
        <f t="shared" si="368"/>
        <v/>
      </c>
      <c r="AD1087" s="10" t="str">
        <f t="shared" si="369"/>
        <v/>
      </c>
      <c r="AE1087" s="10" t="str">
        <f t="shared" si="370"/>
        <v/>
      </c>
      <c r="AF1087" s="10" t="str">
        <f t="shared" si="371"/>
        <v/>
      </c>
      <c r="AG1087" s="10" t="str">
        <f t="shared" si="372"/>
        <v/>
      </c>
      <c r="AH1087" s="10" t="str">
        <f t="shared" si="373"/>
        <v/>
      </c>
      <c r="AI1087" s="10" t="str">
        <f t="shared" si="374"/>
        <v/>
      </c>
      <c r="AJ1087" s="10" t="str">
        <f t="shared" si="375"/>
        <v/>
      </c>
      <c r="AK1087" s="10" t="str">
        <f t="shared" si="376"/>
        <v/>
      </c>
      <c r="AN1087" s="10" t="str">
        <f t="shared" si="377"/>
        <v/>
      </c>
      <c r="AO1087" s="10" t="str">
        <f t="shared" si="378"/>
        <v/>
      </c>
      <c r="AP1087" s="10" t="str">
        <f t="shared" si="379"/>
        <v/>
      </c>
      <c r="AT1087" s="10" t="str">
        <f t="shared" si="380"/>
        <v/>
      </c>
      <c r="AU1087" s="10" t="str">
        <f t="shared" si="381"/>
        <v/>
      </c>
      <c r="AV1087" s="10" t="str">
        <f t="shared" si="382"/>
        <v/>
      </c>
      <c r="AW1087" s="10" t="str">
        <f t="shared" si="383"/>
        <v/>
      </c>
      <c r="AX1087" s="10" t="str">
        <f t="shared" si="384"/>
        <v/>
      </c>
      <c r="AY1087" s="10" t="str">
        <f t="shared" si="365"/>
        <v/>
      </c>
      <c r="AZ1087" s="10" t="str">
        <f t="shared" si="385"/>
        <v/>
      </c>
      <c r="BA1087" s="10" t="str">
        <f t="shared" si="367"/>
        <v/>
      </c>
      <c r="BB1087" s="10" t="str">
        <f>IFERROR(IF(AW1087="","",VLOOKUP(AW1087,SUSS!R:S,2,FALSE)),AY1087*SUSS!$M$2)</f>
        <v/>
      </c>
      <c r="BC1087" s="10" t="str">
        <f t="shared" si="366"/>
        <v/>
      </c>
    </row>
    <row r="1088" spans="29:55">
      <c r="AC1088" s="10" t="str">
        <f t="shared" si="368"/>
        <v/>
      </c>
      <c r="AD1088" s="10" t="str">
        <f t="shared" si="369"/>
        <v/>
      </c>
      <c r="AE1088" s="10" t="str">
        <f t="shared" si="370"/>
        <v/>
      </c>
      <c r="AF1088" s="10" t="str">
        <f t="shared" si="371"/>
        <v/>
      </c>
      <c r="AG1088" s="10" t="str">
        <f t="shared" si="372"/>
        <v/>
      </c>
      <c r="AH1088" s="10" t="str">
        <f t="shared" si="373"/>
        <v/>
      </c>
      <c r="AI1088" s="10" t="str">
        <f t="shared" si="374"/>
        <v/>
      </c>
      <c r="AJ1088" s="10" t="str">
        <f t="shared" si="375"/>
        <v/>
      </c>
      <c r="AK1088" s="10" t="str">
        <f t="shared" si="376"/>
        <v/>
      </c>
      <c r="AN1088" s="10" t="str">
        <f t="shared" si="377"/>
        <v/>
      </c>
      <c r="AO1088" s="10" t="str">
        <f t="shared" si="378"/>
        <v/>
      </c>
      <c r="AP1088" s="10" t="str">
        <f t="shared" si="379"/>
        <v/>
      </c>
      <c r="AT1088" s="10" t="str">
        <f t="shared" si="380"/>
        <v/>
      </c>
      <c r="AU1088" s="10" t="str">
        <f t="shared" si="381"/>
        <v/>
      </c>
      <c r="AV1088" s="10" t="str">
        <f t="shared" si="382"/>
        <v/>
      </c>
      <c r="AW1088" s="10" t="str">
        <f t="shared" si="383"/>
        <v/>
      </c>
      <c r="AX1088" s="10" t="str">
        <f t="shared" si="384"/>
        <v/>
      </c>
      <c r="AY1088" s="10" t="str">
        <f t="shared" si="365"/>
        <v/>
      </c>
      <c r="AZ1088" s="10" t="str">
        <f t="shared" si="385"/>
        <v/>
      </c>
      <c r="BA1088" s="10" t="str">
        <f t="shared" si="367"/>
        <v/>
      </c>
      <c r="BB1088" s="10" t="str">
        <f>IFERROR(IF(AW1088="","",VLOOKUP(AW1088,SUSS!R:S,2,FALSE)),AY1088*SUSS!$M$2)</f>
        <v/>
      </c>
      <c r="BC1088" s="10" t="str">
        <f t="shared" si="366"/>
        <v/>
      </c>
    </row>
    <row r="1089" spans="29:55">
      <c r="AC1089" s="10" t="str">
        <f t="shared" si="368"/>
        <v/>
      </c>
      <c r="AD1089" s="10" t="str">
        <f t="shared" si="369"/>
        <v/>
      </c>
      <c r="AE1089" s="10" t="str">
        <f t="shared" si="370"/>
        <v/>
      </c>
      <c r="AF1089" s="10" t="str">
        <f t="shared" si="371"/>
        <v/>
      </c>
      <c r="AG1089" s="10" t="str">
        <f t="shared" si="372"/>
        <v/>
      </c>
      <c r="AH1089" s="10" t="str">
        <f t="shared" si="373"/>
        <v/>
      </c>
      <c r="AI1089" s="10" t="str">
        <f t="shared" si="374"/>
        <v/>
      </c>
      <c r="AJ1089" s="10" t="str">
        <f t="shared" si="375"/>
        <v/>
      </c>
      <c r="AK1089" s="10" t="str">
        <f t="shared" si="376"/>
        <v/>
      </c>
      <c r="AN1089" s="10" t="str">
        <f t="shared" si="377"/>
        <v/>
      </c>
      <c r="AO1089" s="10" t="str">
        <f t="shared" si="378"/>
        <v/>
      </c>
      <c r="AP1089" s="10" t="str">
        <f t="shared" si="379"/>
        <v/>
      </c>
      <c r="AT1089" s="10" t="str">
        <f t="shared" si="380"/>
        <v/>
      </c>
      <c r="AU1089" s="10" t="str">
        <f t="shared" si="381"/>
        <v/>
      </c>
      <c r="AV1089" s="10" t="str">
        <f t="shared" si="382"/>
        <v/>
      </c>
      <c r="AW1089" s="10" t="str">
        <f t="shared" si="383"/>
        <v/>
      </c>
      <c r="AX1089" s="10" t="str">
        <f t="shared" si="384"/>
        <v/>
      </c>
      <c r="AY1089" s="10" t="str">
        <f t="shared" si="365"/>
        <v/>
      </c>
      <c r="AZ1089" s="10" t="str">
        <f t="shared" si="385"/>
        <v/>
      </c>
      <c r="BA1089" s="10" t="str">
        <f t="shared" si="367"/>
        <v/>
      </c>
      <c r="BB1089" s="10" t="str">
        <f>IFERROR(IF(AW1089="","",VLOOKUP(AW1089,SUSS!R:S,2,FALSE)),AY1089*SUSS!$M$2)</f>
        <v/>
      </c>
      <c r="BC1089" s="10" t="str">
        <f t="shared" si="366"/>
        <v/>
      </c>
    </row>
    <row r="1090" spans="29:55">
      <c r="AC1090" s="10" t="str">
        <f t="shared" si="368"/>
        <v/>
      </c>
      <c r="AD1090" s="10" t="str">
        <f t="shared" si="369"/>
        <v/>
      </c>
      <c r="AE1090" s="10" t="str">
        <f t="shared" si="370"/>
        <v/>
      </c>
      <c r="AF1090" s="10" t="str">
        <f t="shared" si="371"/>
        <v/>
      </c>
      <c r="AG1090" s="10" t="str">
        <f t="shared" si="372"/>
        <v/>
      </c>
      <c r="AH1090" s="10" t="str">
        <f t="shared" si="373"/>
        <v/>
      </c>
      <c r="AI1090" s="10" t="str">
        <f t="shared" si="374"/>
        <v/>
      </c>
      <c r="AJ1090" s="10" t="str">
        <f t="shared" si="375"/>
        <v/>
      </c>
      <c r="AK1090" s="10" t="str">
        <f t="shared" si="376"/>
        <v/>
      </c>
      <c r="AN1090" s="10" t="str">
        <f t="shared" si="377"/>
        <v/>
      </c>
      <c r="AO1090" s="10" t="str">
        <f t="shared" si="378"/>
        <v/>
      </c>
      <c r="AP1090" s="10" t="str">
        <f t="shared" si="379"/>
        <v/>
      </c>
      <c r="AT1090" s="10" t="str">
        <f t="shared" si="380"/>
        <v/>
      </c>
      <c r="AU1090" s="10" t="str">
        <f t="shared" si="381"/>
        <v/>
      </c>
      <c r="AV1090" s="10" t="str">
        <f t="shared" si="382"/>
        <v/>
      </c>
      <c r="AW1090" s="10" t="str">
        <f t="shared" si="383"/>
        <v/>
      </c>
      <c r="AX1090" s="10" t="str">
        <f t="shared" si="384"/>
        <v/>
      </c>
      <c r="AY1090" s="10" t="str">
        <f t="shared" si="365"/>
        <v/>
      </c>
      <c r="AZ1090" s="10" t="str">
        <f t="shared" si="385"/>
        <v/>
      </c>
      <c r="BA1090" s="10" t="str">
        <f t="shared" si="367"/>
        <v/>
      </c>
      <c r="BB1090" s="10" t="str">
        <f>IFERROR(IF(AW1090="","",VLOOKUP(AW1090,SUSS!R:S,2,FALSE)),AY1090*SUSS!$M$2)</f>
        <v/>
      </c>
      <c r="BC1090" s="10" t="str">
        <f t="shared" si="366"/>
        <v/>
      </c>
    </row>
    <row r="1091" spans="29:55">
      <c r="AC1091" s="10" t="str">
        <f t="shared" si="368"/>
        <v/>
      </c>
      <c r="AD1091" s="10" t="str">
        <f t="shared" si="369"/>
        <v/>
      </c>
      <c r="AE1091" s="10" t="str">
        <f t="shared" si="370"/>
        <v/>
      </c>
      <c r="AF1091" s="10" t="str">
        <f t="shared" si="371"/>
        <v/>
      </c>
      <c r="AG1091" s="10" t="str">
        <f t="shared" si="372"/>
        <v/>
      </c>
      <c r="AH1091" s="10" t="str">
        <f t="shared" si="373"/>
        <v/>
      </c>
      <c r="AI1091" s="10" t="str">
        <f t="shared" si="374"/>
        <v/>
      </c>
      <c r="AJ1091" s="10" t="str">
        <f t="shared" si="375"/>
        <v/>
      </c>
      <c r="AK1091" s="10" t="str">
        <f t="shared" si="376"/>
        <v/>
      </c>
      <c r="AN1091" s="10" t="str">
        <f t="shared" si="377"/>
        <v/>
      </c>
      <c r="AO1091" s="10" t="str">
        <f t="shared" si="378"/>
        <v/>
      </c>
      <c r="AP1091" s="10" t="str">
        <f t="shared" si="379"/>
        <v/>
      </c>
      <c r="AT1091" s="10" t="str">
        <f t="shared" si="380"/>
        <v/>
      </c>
      <c r="AU1091" s="10" t="str">
        <f t="shared" si="381"/>
        <v/>
      </c>
      <c r="AV1091" s="10" t="str">
        <f t="shared" si="382"/>
        <v/>
      </c>
      <c r="AW1091" s="10" t="str">
        <f t="shared" si="383"/>
        <v/>
      </c>
      <c r="AX1091" s="10" t="str">
        <f t="shared" si="384"/>
        <v/>
      </c>
      <c r="AY1091" s="10" t="str">
        <f t="shared" si="365"/>
        <v/>
      </c>
      <c r="AZ1091" s="10" t="str">
        <f t="shared" si="385"/>
        <v/>
      </c>
      <c r="BA1091" s="10" t="str">
        <f t="shared" si="367"/>
        <v/>
      </c>
      <c r="BB1091" s="10" t="str">
        <f>IFERROR(IF(AW1091="","",VLOOKUP(AW1091,SUSS!R:S,2,FALSE)),AY1091*SUSS!$M$2)</f>
        <v/>
      </c>
      <c r="BC1091" s="10" t="str">
        <f t="shared" si="366"/>
        <v/>
      </c>
    </row>
    <row r="1092" spans="29:55">
      <c r="AC1092" s="10" t="str">
        <f t="shared" si="368"/>
        <v/>
      </c>
      <c r="AD1092" s="10" t="str">
        <f t="shared" si="369"/>
        <v/>
      </c>
      <c r="AE1092" s="10" t="str">
        <f t="shared" si="370"/>
        <v/>
      </c>
      <c r="AF1092" s="10" t="str">
        <f t="shared" si="371"/>
        <v/>
      </c>
      <c r="AG1092" s="10" t="str">
        <f t="shared" si="372"/>
        <v/>
      </c>
      <c r="AH1092" s="10" t="str">
        <f t="shared" si="373"/>
        <v/>
      </c>
      <c r="AI1092" s="10" t="str">
        <f t="shared" si="374"/>
        <v/>
      </c>
      <c r="AJ1092" s="10" t="str">
        <f t="shared" si="375"/>
        <v/>
      </c>
      <c r="AK1092" s="10" t="str">
        <f t="shared" si="376"/>
        <v/>
      </c>
      <c r="AN1092" s="10" t="str">
        <f t="shared" si="377"/>
        <v/>
      </c>
      <c r="AO1092" s="10" t="str">
        <f t="shared" si="378"/>
        <v/>
      </c>
      <c r="AP1092" s="10" t="str">
        <f t="shared" si="379"/>
        <v/>
      </c>
      <c r="AT1092" s="10" t="str">
        <f t="shared" si="380"/>
        <v/>
      </c>
      <c r="AU1092" s="10" t="str">
        <f t="shared" si="381"/>
        <v/>
      </c>
      <c r="AV1092" s="10" t="str">
        <f t="shared" si="382"/>
        <v/>
      </c>
      <c r="AW1092" s="10" t="str">
        <f t="shared" si="383"/>
        <v/>
      </c>
      <c r="AX1092" s="10" t="str">
        <f t="shared" si="384"/>
        <v/>
      </c>
      <c r="AY1092" s="10" t="str">
        <f t="shared" ref="AY1092:AY1155" si="386">VLOOKUP(AX1092,AO:AP,2,FALSE)</f>
        <v/>
      </c>
      <c r="AZ1092" s="10" t="str">
        <f t="shared" si="385"/>
        <v/>
      </c>
      <c r="BA1092" s="10" t="str">
        <f t="shared" si="367"/>
        <v/>
      </c>
      <c r="BB1092" s="10" t="str">
        <f>IFERROR(IF(AW1092="","",VLOOKUP(AW1092,SUSS!R:S,2,FALSE)),AY1092*SUSS!$M$2)</f>
        <v/>
      </c>
      <c r="BC1092" s="10" t="str">
        <f t="shared" si="366"/>
        <v/>
      </c>
    </row>
    <row r="1093" spans="29:55">
      <c r="AC1093" s="10" t="str">
        <f t="shared" si="368"/>
        <v/>
      </c>
      <c r="AD1093" s="10" t="str">
        <f t="shared" si="369"/>
        <v/>
      </c>
      <c r="AE1093" s="10" t="str">
        <f t="shared" si="370"/>
        <v/>
      </c>
      <c r="AF1093" s="10" t="str">
        <f t="shared" si="371"/>
        <v/>
      </c>
      <c r="AG1093" s="10" t="str">
        <f t="shared" si="372"/>
        <v/>
      </c>
      <c r="AH1093" s="10" t="str">
        <f t="shared" si="373"/>
        <v/>
      </c>
      <c r="AI1093" s="10" t="str">
        <f t="shared" si="374"/>
        <v/>
      </c>
      <c r="AJ1093" s="10" t="str">
        <f t="shared" si="375"/>
        <v/>
      </c>
      <c r="AK1093" s="10" t="str">
        <f t="shared" si="376"/>
        <v/>
      </c>
      <c r="AN1093" s="10" t="str">
        <f t="shared" si="377"/>
        <v/>
      </c>
      <c r="AO1093" s="10" t="str">
        <f t="shared" si="378"/>
        <v/>
      </c>
      <c r="AP1093" s="10" t="str">
        <f t="shared" si="379"/>
        <v/>
      </c>
      <c r="AT1093" s="10" t="str">
        <f t="shared" si="380"/>
        <v/>
      </c>
      <c r="AU1093" s="10" t="str">
        <f t="shared" si="381"/>
        <v/>
      </c>
      <c r="AV1093" s="10" t="str">
        <f t="shared" si="382"/>
        <v/>
      </c>
      <c r="AW1093" s="10" t="str">
        <f t="shared" si="383"/>
        <v/>
      </c>
      <c r="AX1093" s="10" t="str">
        <f t="shared" si="384"/>
        <v/>
      </c>
      <c r="AY1093" s="10" t="str">
        <f t="shared" si="386"/>
        <v/>
      </c>
      <c r="AZ1093" s="10" t="str">
        <f t="shared" si="385"/>
        <v/>
      </c>
      <c r="BA1093" s="10" t="str">
        <f t="shared" si="367"/>
        <v/>
      </c>
      <c r="BB1093" s="10" t="str">
        <f>IFERROR(IF(AW1093="","",VLOOKUP(AW1093,SUSS!R:S,2,FALSE)),AY1093*SUSS!$M$2)</f>
        <v/>
      </c>
      <c r="BC1093" s="10" t="str">
        <f t="shared" ref="BC1093:BC1156" si="387">IFERROR(IF(BB1093&lt;&gt;"",AZ1093*BB1093,""),"VER")</f>
        <v/>
      </c>
    </row>
    <row r="1094" spans="29:55">
      <c r="AC1094" s="10" t="str">
        <f t="shared" si="368"/>
        <v/>
      </c>
      <c r="AD1094" s="10" t="str">
        <f t="shared" si="369"/>
        <v/>
      </c>
      <c r="AE1094" s="10" t="str">
        <f t="shared" si="370"/>
        <v/>
      </c>
      <c r="AF1094" s="10" t="str">
        <f t="shared" si="371"/>
        <v/>
      </c>
      <c r="AG1094" s="10" t="str">
        <f t="shared" si="372"/>
        <v/>
      </c>
      <c r="AH1094" s="10" t="str">
        <f t="shared" si="373"/>
        <v/>
      </c>
      <c r="AI1094" s="10" t="str">
        <f t="shared" si="374"/>
        <v/>
      </c>
      <c r="AJ1094" s="10" t="str">
        <f t="shared" si="375"/>
        <v/>
      </c>
      <c r="AK1094" s="10" t="str">
        <f t="shared" si="376"/>
        <v/>
      </c>
      <c r="AN1094" s="10" t="str">
        <f t="shared" si="377"/>
        <v/>
      </c>
      <c r="AO1094" s="10" t="str">
        <f t="shared" si="378"/>
        <v/>
      </c>
      <c r="AP1094" s="10" t="str">
        <f t="shared" si="379"/>
        <v/>
      </c>
      <c r="AT1094" s="10" t="str">
        <f t="shared" si="380"/>
        <v/>
      </c>
      <c r="AU1094" s="10" t="str">
        <f t="shared" si="381"/>
        <v/>
      </c>
      <c r="AV1094" s="10" t="str">
        <f t="shared" si="382"/>
        <v/>
      </c>
      <c r="AW1094" s="10" t="str">
        <f t="shared" si="383"/>
        <v/>
      </c>
      <c r="AX1094" s="10" t="str">
        <f t="shared" si="384"/>
        <v/>
      </c>
      <c r="AY1094" s="10" t="str">
        <f t="shared" si="386"/>
        <v/>
      </c>
      <c r="AZ1094" s="10" t="str">
        <f t="shared" si="385"/>
        <v/>
      </c>
      <c r="BA1094" s="10" t="str">
        <f t="shared" si="367"/>
        <v/>
      </c>
      <c r="BB1094" s="10" t="str">
        <f>IFERROR(IF(AW1094="","",VLOOKUP(AW1094,SUSS!R:S,2,FALSE)),AY1094*SUSS!$M$2)</f>
        <v/>
      </c>
      <c r="BC1094" s="10" t="str">
        <f t="shared" si="387"/>
        <v/>
      </c>
    </row>
    <row r="1095" spans="29:55">
      <c r="AC1095" s="10" t="str">
        <f t="shared" si="368"/>
        <v/>
      </c>
      <c r="AD1095" s="10" t="str">
        <f t="shared" si="369"/>
        <v/>
      </c>
      <c r="AE1095" s="10" t="str">
        <f t="shared" si="370"/>
        <v/>
      </c>
      <c r="AF1095" s="10" t="str">
        <f t="shared" si="371"/>
        <v/>
      </c>
      <c r="AG1095" s="10" t="str">
        <f t="shared" si="372"/>
        <v/>
      </c>
      <c r="AH1095" s="10" t="str">
        <f t="shared" si="373"/>
        <v/>
      </c>
      <c r="AI1095" s="10" t="str">
        <f t="shared" si="374"/>
        <v/>
      </c>
      <c r="AJ1095" s="10" t="str">
        <f t="shared" si="375"/>
        <v/>
      </c>
      <c r="AK1095" s="10" t="str">
        <f t="shared" si="376"/>
        <v/>
      </c>
      <c r="AN1095" s="10" t="str">
        <f t="shared" si="377"/>
        <v/>
      </c>
      <c r="AO1095" s="10" t="str">
        <f t="shared" si="378"/>
        <v/>
      </c>
      <c r="AP1095" s="10" t="str">
        <f t="shared" si="379"/>
        <v/>
      </c>
      <c r="AT1095" s="10" t="str">
        <f t="shared" si="380"/>
        <v/>
      </c>
      <c r="AU1095" s="10" t="str">
        <f t="shared" si="381"/>
        <v/>
      </c>
      <c r="AV1095" s="10" t="str">
        <f t="shared" si="382"/>
        <v/>
      </c>
      <c r="AW1095" s="10" t="str">
        <f t="shared" si="383"/>
        <v/>
      </c>
      <c r="AX1095" s="10" t="str">
        <f t="shared" si="384"/>
        <v/>
      </c>
      <c r="AY1095" s="10" t="str">
        <f t="shared" si="386"/>
        <v/>
      </c>
      <c r="AZ1095" s="10" t="str">
        <f t="shared" si="385"/>
        <v/>
      </c>
      <c r="BA1095" s="10" t="str">
        <f t="shared" si="367"/>
        <v/>
      </c>
      <c r="BB1095" s="10" t="str">
        <f>IFERROR(IF(AW1095="","",VLOOKUP(AW1095,SUSS!R:S,2,FALSE)),AY1095*SUSS!$M$2)</f>
        <v/>
      </c>
      <c r="BC1095" s="10" t="str">
        <f t="shared" si="387"/>
        <v/>
      </c>
    </row>
    <row r="1096" spans="29:55">
      <c r="AC1096" s="10" t="str">
        <f t="shared" si="368"/>
        <v/>
      </c>
      <c r="AD1096" s="10" t="str">
        <f t="shared" si="369"/>
        <v/>
      </c>
      <c r="AE1096" s="10" t="str">
        <f t="shared" si="370"/>
        <v/>
      </c>
      <c r="AF1096" s="10" t="str">
        <f t="shared" si="371"/>
        <v/>
      </c>
      <c r="AG1096" s="10" t="str">
        <f t="shared" si="372"/>
        <v/>
      </c>
      <c r="AH1096" s="10" t="str">
        <f t="shared" si="373"/>
        <v/>
      </c>
      <c r="AI1096" s="10" t="str">
        <f t="shared" si="374"/>
        <v/>
      </c>
      <c r="AJ1096" s="10" t="str">
        <f t="shared" si="375"/>
        <v/>
      </c>
      <c r="AK1096" s="10" t="str">
        <f t="shared" si="376"/>
        <v/>
      </c>
      <c r="AN1096" s="10" t="str">
        <f t="shared" si="377"/>
        <v/>
      </c>
      <c r="AO1096" s="10" t="str">
        <f t="shared" si="378"/>
        <v/>
      </c>
      <c r="AP1096" s="10" t="str">
        <f t="shared" si="379"/>
        <v/>
      </c>
      <c r="AT1096" s="10" t="str">
        <f t="shared" si="380"/>
        <v/>
      </c>
      <c r="AU1096" s="10" t="str">
        <f t="shared" si="381"/>
        <v/>
      </c>
      <c r="AV1096" s="10" t="str">
        <f t="shared" si="382"/>
        <v/>
      </c>
      <c r="AW1096" s="10" t="str">
        <f t="shared" si="383"/>
        <v/>
      </c>
      <c r="AX1096" s="10" t="str">
        <f t="shared" si="384"/>
        <v/>
      </c>
      <c r="AY1096" s="10" t="str">
        <f t="shared" si="386"/>
        <v/>
      </c>
      <c r="AZ1096" s="10" t="str">
        <f t="shared" si="385"/>
        <v/>
      </c>
      <c r="BA1096" s="10" t="str">
        <f t="shared" ref="BA1096:BA1159" si="388">AT1096&amp;" "&amp;AU1096</f>
        <v/>
      </c>
      <c r="BB1096" s="10" t="str">
        <f>IFERROR(IF(AW1096="","",VLOOKUP(AW1096,SUSS!R:S,2,FALSE)),AY1096*SUSS!$M$2)</f>
        <v/>
      </c>
      <c r="BC1096" s="10" t="str">
        <f t="shared" si="387"/>
        <v/>
      </c>
    </row>
    <row r="1097" spans="29:55">
      <c r="AC1097" s="10" t="str">
        <f t="shared" si="368"/>
        <v/>
      </c>
      <c r="AD1097" s="10" t="str">
        <f t="shared" si="369"/>
        <v/>
      </c>
      <c r="AE1097" s="10" t="str">
        <f t="shared" si="370"/>
        <v/>
      </c>
      <c r="AF1097" s="10" t="str">
        <f t="shared" si="371"/>
        <v/>
      </c>
      <c r="AG1097" s="10" t="str">
        <f t="shared" si="372"/>
        <v/>
      </c>
      <c r="AH1097" s="10" t="str">
        <f t="shared" si="373"/>
        <v/>
      </c>
      <c r="AI1097" s="10" t="str">
        <f t="shared" si="374"/>
        <v/>
      </c>
      <c r="AJ1097" s="10" t="str">
        <f t="shared" si="375"/>
        <v/>
      </c>
      <c r="AK1097" s="10" t="str">
        <f t="shared" si="376"/>
        <v/>
      </c>
      <c r="AN1097" s="10" t="str">
        <f t="shared" si="377"/>
        <v/>
      </c>
      <c r="AO1097" s="10" t="str">
        <f t="shared" si="378"/>
        <v/>
      </c>
      <c r="AP1097" s="10" t="str">
        <f t="shared" si="379"/>
        <v/>
      </c>
      <c r="AT1097" s="10" t="str">
        <f t="shared" si="380"/>
        <v/>
      </c>
      <c r="AU1097" s="10" t="str">
        <f t="shared" si="381"/>
        <v/>
      </c>
      <c r="AV1097" s="10" t="str">
        <f t="shared" si="382"/>
        <v/>
      </c>
      <c r="AW1097" s="10" t="str">
        <f t="shared" si="383"/>
        <v/>
      </c>
      <c r="AX1097" s="10" t="str">
        <f t="shared" si="384"/>
        <v/>
      </c>
      <c r="AY1097" s="10" t="str">
        <f t="shared" si="386"/>
        <v/>
      </c>
      <c r="AZ1097" s="10" t="str">
        <f t="shared" si="385"/>
        <v/>
      </c>
      <c r="BA1097" s="10" t="str">
        <f t="shared" si="388"/>
        <v/>
      </c>
      <c r="BB1097" s="10" t="str">
        <f>IFERROR(IF(AW1097="","",VLOOKUP(AW1097,SUSS!R:S,2,FALSE)),AY1097*SUSS!$M$2)</f>
        <v/>
      </c>
      <c r="BC1097" s="10" t="str">
        <f t="shared" si="387"/>
        <v/>
      </c>
    </row>
    <row r="1098" spans="29:55">
      <c r="AC1098" s="10" t="str">
        <f t="shared" si="368"/>
        <v/>
      </c>
      <c r="AD1098" s="10" t="str">
        <f t="shared" si="369"/>
        <v/>
      </c>
      <c r="AE1098" s="10" t="str">
        <f t="shared" si="370"/>
        <v/>
      </c>
      <c r="AF1098" s="10" t="str">
        <f t="shared" si="371"/>
        <v/>
      </c>
      <c r="AG1098" s="10" t="str">
        <f t="shared" si="372"/>
        <v/>
      </c>
      <c r="AH1098" s="10" t="str">
        <f t="shared" si="373"/>
        <v/>
      </c>
      <c r="AI1098" s="10" t="str">
        <f t="shared" si="374"/>
        <v/>
      </c>
      <c r="AJ1098" s="10" t="str">
        <f t="shared" si="375"/>
        <v/>
      </c>
      <c r="AK1098" s="10" t="str">
        <f t="shared" si="376"/>
        <v/>
      </c>
      <c r="AN1098" s="10" t="str">
        <f t="shared" si="377"/>
        <v/>
      </c>
      <c r="AO1098" s="10" t="str">
        <f t="shared" si="378"/>
        <v/>
      </c>
      <c r="AP1098" s="10" t="str">
        <f t="shared" si="379"/>
        <v/>
      </c>
      <c r="AT1098" s="10" t="str">
        <f t="shared" si="380"/>
        <v/>
      </c>
      <c r="AU1098" s="10" t="str">
        <f t="shared" si="381"/>
        <v/>
      </c>
      <c r="AV1098" s="10" t="str">
        <f t="shared" si="382"/>
        <v/>
      </c>
      <c r="AW1098" s="10" t="str">
        <f t="shared" si="383"/>
        <v/>
      </c>
      <c r="AX1098" s="10" t="str">
        <f t="shared" si="384"/>
        <v/>
      </c>
      <c r="AY1098" s="10" t="str">
        <f t="shared" si="386"/>
        <v/>
      </c>
      <c r="AZ1098" s="10" t="str">
        <f t="shared" si="385"/>
        <v/>
      </c>
      <c r="BA1098" s="10" t="str">
        <f t="shared" si="388"/>
        <v/>
      </c>
      <c r="BB1098" s="10" t="str">
        <f>IFERROR(IF(AW1098="","",VLOOKUP(AW1098,SUSS!R:S,2,FALSE)),AY1098*SUSS!$M$2)</f>
        <v/>
      </c>
      <c r="BC1098" s="10" t="str">
        <f t="shared" si="387"/>
        <v/>
      </c>
    </row>
    <row r="1099" spans="29:55">
      <c r="AC1099" s="10" t="str">
        <f t="shared" si="368"/>
        <v/>
      </c>
      <c r="AD1099" s="10" t="str">
        <f t="shared" si="369"/>
        <v/>
      </c>
      <c r="AE1099" s="10" t="str">
        <f t="shared" si="370"/>
        <v/>
      </c>
      <c r="AF1099" s="10" t="str">
        <f t="shared" si="371"/>
        <v/>
      </c>
      <c r="AG1099" s="10" t="str">
        <f t="shared" si="372"/>
        <v/>
      </c>
      <c r="AH1099" s="10" t="str">
        <f t="shared" si="373"/>
        <v/>
      </c>
      <c r="AI1099" s="10" t="str">
        <f t="shared" si="374"/>
        <v/>
      </c>
      <c r="AJ1099" s="10" t="str">
        <f t="shared" si="375"/>
        <v/>
      </c>
      <c r="AK1099" s="10" t="str">
        <f t="shared" si="376"/>
        <v/>
      </c>
      <c r="AN1099" s="10" t="str">
        <f t="shared" si="377"/>
        <v/>
      </c>
      <c r="AO1099" s="10" t="str">
        <f t="shared" si="378"/>
        <v/>
      </c>
      <c r="AP1099" s="10" t="str">
        <f t="shared" si="379"/>
        <v/>
      </c>
      <c r="AT1099" s="10" t="str">
        <f t="shared" si="380"/>
        <v/>
      </c>
      <c r="AU1099" s="10" t="str">
        <f t="shared" si="381"/>
        <v/>
      </c>
      <c r="AV1099" s="10" t="str">
        <f t="shared" si="382"/>
        <v/>
      </c>
      <c r="AW1099" s="10" t="str">
        <f t="shared" si="383"/>
        <v/>
      </c>
      <c r="AX1099" s="10" t="str">
        <f t="shared" si="384"/>
        <v/>
      </c>
      <c r="AY1099" s="10" t="str">
        <f t="shared" si="386"/>
        <v/>
      </c>
      <c r="AZ1099" s="10" t="str">
        <f t="shared" si="385"/>
        <v/>
      </c>
      <c r="BA1099" s="10" t="str">
        <f t="shared" si="388"/>
        <v/>
      </c>
      <c r="BB1099" s="10" t="str">
        <f>IFERROR(IF(AW1099="","",VLOOKUP(AW1099,SUSS!R:S,2,FALSE)),AY1099*SUSS!$M$2)</f>
        <v/>
      </c>
      <c r="BC1099" s="10" t="str">
        <f t="shared" si="387"/>
        <v/>
      </c>
    </row>
    <row r="1100" spans="29:55">
      <c r="AC1100" s="10" t="str">
        <f t="shared" si="368"/>
        <v/>
      </c>
      <c r="AD1100" s="10" t="str">
        <f t="shared" si="369"/>
        <v/>
      </c>
      <c r="AE1100" s="10" t="str">
        <f t="shared" si="370"/>
        <v/>
      </c>
      <c r="AF1100" s="10" t="str">
        <f t="shared" si="371"/>
        <v/>
      </c>
      <c r="AG1100" s="10" t="str">
        <f t="shared" si="372"/>
        <v/>
      </c>
      <c r="AH1100" s="10" t="str">
        <f t="shared" si="373"/>
        <v/>
      </c>
      <c r="AI1100" s="10" t="str">
        <f t="shared" si="374"/>
        <v/>
      </c>
      <c r="AJ1100" s="10" t="str">
        <f t="shared" si="375"/>
        <v/>
      </c>
      <c r="AK1100" s="10" t="str">
        <f t="shared" si="376"/>
        <v/>
      </c>
      <c r="AN1100" s="10" t="str">
        <f t="shared" si="377"/>
        <v/>
      </c>
      <c r="AO1100" s="10" t="str">
        <f t="shared" si="378"/>
        <v/>
      </c>
      <c r="AP1100" s="10" t="str">
        <f t="shared" si="379"/>
        <v/>
      </c>
      <c r="AT1100" s="10" t="str">
        <f t="shared" si="380"/>
        <v/>
      </c>
      <c r="AU1100" s="10" t="str">
        <f t="shared" si="381"/>
        <v/>
      </c>
      <c r="AV1100" s="10" t="str">
        <f t="shared" si="382"/>
        <v/>
      </c>
      <c r="AW1100" s="10" t="str">
        <f t="shared" si="383"/>
        <v/>
      </c>
      <c r="AX1100" s="10" t="str">
        <f t="shared" si="384"/>
        <v/>
      </c>
      <c r="AY1100" s="10" t="str">
        <f t="shared" si="386"/>
        <v/>
      </c>
      <c r="AZ1100" s="10" t="str">
        <f t="shared" si="385"/>
        <v/>
      </c>
      <c r="BA1100" s="10" t="str">
        <f t="shared" si="388"/>
        <v/>
      </c>
      <c r="BB1100" s="10" t="str">
        <f>IFERROR(IF(AW1100="","",VLOOKUP(AW1100,SUSS!R:S,2,FALSE)),AY1100*SUSS!$M$2)</f>
        <v/>
      </c>
      <c r="BC1100" s="10" t="str">
        <f t="shared" si="387"/>
        <v/>
      </c>
    </row>
    <row r="1101" spans="29:55">
      <c r="AC1101" s="10" t="str">
        <f t="shared" si="368"/>
        <v/>
      </c>
      <c r="AD1101" s="10" t="str">
        <f t="shared" si="369"/>
        <v/>
      </c>
      <c r="AE1101" s="10" t="str">
        <f t="shared" si="370"/>
        <v/>
      </c>
      <c r="AF1101" s="10" t="str">
        <f t="shared" si="371"/>
        <v/>
      </c>
      <c r="AG1101" s="10" t="str">
        <f t="shared" si="372"/>
        <v/>
      </c>
      <c r="AH1101" s="10" t="str">
        <f t="shared" si="373"/>
        <v/>
      </c>
      <c r="AI1101" s="10" t="str">
        <f t="shared" si="374"/>
        <v/>
      </c>
      <c r="AJ1101" s="10" t="str">
        <f t="shared" si="375"/>
        <v/>
      </c>
      <c r="AK1101" s="10" t="str">
        <f t="shared" si="376"/>
        <v/>
      </c>
      <c r="AN1101" s="10" t="str">
        <f t="shared" si="377"/>
        <v/>
      </c>
      <c r="AO1101" s="10" t="str">
        <f t="shared" si="378"/>
        <v/>
      </c>
      <c r="AP1101" s="10" t="str">
        <f t="shared" si="379"/>
        <v/>
      </c>
      <c r="AT1101" s="10" t="str">
        <f t="shared" si="380"/>
        <v/>
      </c>
      <c r="AU1101" s="10" t="str">
        <f t="shared" si="381"/>
        <v/>
      </c>
      <c r="AV1101" s="10" t="str">
        <f t="shared" si="382"/>
        <v/>
      </c>
      <c r="AW1101" s="10" t="str">
        <f t="shared" si="383"/>
        <v/>
      </c>
      <c r="AX1101" s="10" t="str">
        <f t="shared" si="384"/>
        <v/>
      </c>
      <c r="AY1101" s="10" t="str">
        <f t="shared" si="386"/>
        <v/>
      </c>
      <c r="AZ1101" s="10" t="str">
        <f t="shared" si="385"/>
        <v/>
      </c>
      <c r="BA1101" s="10" t="str">
        <f t="shared" si="388"/>
        <v/>
      </c>
      <c r="BB1101" s="10" t="str">
        <f>IFERROR(IF(AW1101="","",VLOOKUP(AW1101,SUSS!R:S,2,FALSE)),AY1101*SUSS!$M$2)</f>
        <v/>
      </c>
      <c r="BC1101" s="10" t="str">
        <f t="shared" si="387"/>
        <v/>
      </c>
    </row>
    <row r="1102" spans="29:55">
      <c r="AC1102" s="10" t="str">
        <f t="shared" si="368"/>
        <v/>
      </c>
      <c r="AD1102" s="10" t="str">
        <f t="shared" si="369"/>
        <v/>
      </c>
      <c r="AE1102" s="10" t="str">
        <f t="shared" si="370"/>
        <v/>
      </c>
      <c r="AF1102" s="10" t="str">
        <f t="shared" si="371"/>
        <v/>
      </c>
      <c r="AG1102" s="10" t="str">
        <f t="shared" si="372"/>
        <v/>
      </c>
      <c r="AH1102" s="10" t="str">
        <f t="shared" si="373"/>
        <v/>
      </c>
      <c r="AI1102" s="10" t="str">
        <f t="shared" si="374"/>
        <v/>
      </c>
      <c r="AJ1102" s="10" t="str">
        <f t="shared" si="375"/>
        <v/>
      </c>
      <c r="AK1102" s="10" t="str">
        <f t="shared" si="376"/>
        <v/>
      </c>
      <c r="AN1102" s="10" t="str">
        <f t="shared" si="377"/>
        <v/>
      </c>
      <c r="AO1102" s="10" t="str">
        <f t="shared" si="378"/>
        <v/>
      </c>
      <c r="AP1102" s="10" t="str">
        <f t="shared" si="379"/>
        <v/>
      </c>
      <c r="AT1102" s="10" t="str">
        <f t="shared" si="380"/>
        <v/>
      </c>
      <c r="AU1102" s="10" t="str">
        <f t="shared" si="381"/>
        <v/>
      </c>
      <c r="AV1102" s="10" t="str">
        <f t="shared" si="382"/>
        <v/>
      </c>
      <c r="AW1102" s="10" t="str">
        <f t="shared" si="383"/>
        <v/>
      </c>
      <c r="AX1102" s="10" t="str">
        <f t="shared" si="384"/>
        <v/>
      </c>
      <c r="AY1102" s="10" t="str">
        <f t="shared" si="386"/>
        <v/>
      </c>
      <c r="AZ1102" s="10" t="str">
        <f t="shared" si="385"/>
        <v/>
      </c>
      <c r="BA1102" s="10" t="str">
        <f t="shared" si="388"/>
        <v/>
      </c>
      <c r="BB1102" s="10" t="str">
        <f>IFERROR(IF(AW1102="","",VLOOKUP(AW1102,SUSS!R:S,2,FALSE)),AY1102*SUSS!$M$2)</f>
        <v/>
      </c>
      <c r="BC1102" s="10" t="str">
        <f t="shared" si="387"/>
        <v/>
      </c>
    </row>
    <row r="1103" spans="29:55">
      <c r="AC1103" s="10" t="str">
        <f t="shared" si="368"/>
        <v/>
      </c>
      <c r="AD1103" s="10" t="str">
        <f t="shared" si="369"/>
        <v/>
      </c>
      <c r="AE1103" s="10" t="str">
        <f t="shared" si="370"/>
        <v/>
      </c>
      <c r="AF1103" s="10" t="str">
        <f t="shared" si="371"/>
        <v/>
      </c>
      <c r="AG1103" s="10" t="str">
        <f t="shared" si="372"/>
        <v/>
      </c>
      <c r="AH1103" s="10" t="str">
        <f t="shared" si="373"/>
        <v/>
      </c>
      <c r="AI1103" s="10" t="str">
        <f t="shared" si="374"/>
        <v/>
      </c>
      <c r="AJ1103" s="10" t="str">
        <f t="shared" si="375"/>
        <v/>
      </c>
      <c r="AK1103" s="10" t="str">
        <f t="shared" si="376"/>
        <v/>
      </c>
      <c r="AN1103" s="10" t="str">
        <f t="shared" si="377"/>
        <v/>
      </c>
      <c r="AO1103" s="10" t="str">
        <f t="shared" si="378"/>
        <v/>
      </c>
      <c r="AP1103" s="10" t="str">
        <f t="shared" si="379"/>
        <v/>
      </c>
      <c r="AT1103" s="10" t="str">
        <f t="shared" si="380"/>
        <v/>
      </c>
      <c r="AU1103" s="10" t="str">
        <f t="shared" si="381"/>
        <v/>
      </c>
      <c r="AV1103" s="10" t="str">
        <f t="shared" si="382"/>
        <v/>
      </c>
      <c r="AW1103" s="10" t="str">
        <f t="shared" si="383"/>
        <v/>
      </c>
      <c r="AX1103" s="10" t="str">
        <f t="shared" si="384"/>
        <v/>
      </c>
      <c r="AY1103" s="10" t="str">
        <f t="shared" si="386"/>
        <v/>
      </c>
      <c r="AZ1103" s="10" t="str">
        <f t="shared" si="385"/>
        <v/>
      </c>
      <c r="BA1103" s="10" t="str">
        <f t="shared" si="388"/>
        <v/>
      </c>
      <c r="BB1103" s="10" t="str">
        <f>IFERROR(IF(AW1103="","",VLOOKUP(AW1103,SUSS!R:S,2,FALSE)),AY1103*SUSS!$M$2)</f>
        <v/>
      </c>
      <c r="BC1103" s="10" t="str">
        <f t="shared" si="387"/>
        <v/>
      </c>
    </row>
    <row r="1104" spans="29:55">
      <c r="AC1104" s="10" t="str">
        <f t="shared" si="368"/>
        <v/>
      </c>
      <c r="AD1104" s="10" t="str">
        <f t="shared" si="369"/>
        <v/>
      </c>
      <c r="AE1104" s="10" t="str">
        <f t="shared" si="370"/>
        <v/>
      </c>
      <c r="AF1104" s="10" t="str">
        <f t="shared" si="371"/>
        <v/>
      </c>
      <c r="AG1104" s="10" t="str">
        <f t="shared" si="372"/>
        <v/>
      </c>
      <c r="AH1104" s="10" t="str">
        <f t="shared" si="373"/>
        <v/>
      </c>
      <c r="AI1104" s="10" t="str">
        <f t="shared" si="374"/>
        <v/>
      </c>
      <c r="AJ1104" s="10" t="str">
        <f t="shared" si="375"/>
        <v/>
      </c>
      <c r="AK1104" s="10" t="str">
        <f t="shared" si="376"/>
        <v/>
      </c>
      <c r="AN1104" s="10" t="str">
        <f t="shared" si="377"/>
        <v/>
      </c>
      <c r="AO1104" s="10" t="str">
        <f t="shared" si="378"/>
        <v/>
      </c>
      <c r="AP1104" s="10" t="str">
        <f t="shared" si="379"/>
        <v/>
      </c>
      <c r="AT1104" s="10" t="str">
        <f t="shared" si="380"/>
        <v/>
      </c>
      <c r="AU1104" s="10" t="str">
        <f t="shared" si="381"/>
        <v/>
      </c>
      <c r="AV1104" s="10" t="str">
        <f t="shared" si="382"/>
        <v/>
      </c>
      <c r="AW1104" s="10" t="str">
        <f t="shared" si="383"/>
        <v/>
      </c>
      <c r="AX1104" s="10" t="str">
        <f t="shared" si="384"/>
        <v/>
      </c>
      <c r="AY1104" s="10" t="str">
        <f t="shared" si="386"/>
        <v/>
      </c>
      <c r="AZ1104" s="10" t="str">
        <f t="shared" si="385"/>
        <v/>
      </c>
      <c r="BA1104" s="10" t="str">
        <f t="shared" si="388"/>
        <v/>
      </c>
      <c r="BB1104" s="10" t="str">
        <f>IFERROR(IF(AW1104="","",VLOOKUP(AW1104,SUSS!R:S,2,FALSE)),AY1104*SUSS!$M$2)</f>
        <v/>
      </c>
      <c r="BC1104" s="10" t="str">
        <f t="shared" si="387"/>
        <v/>
      </c>
    </row>
    <row r="1105" spans="29:55">
      <c r="AC1105" s="10" t="str">
        <f t="shared" si="368"/>
        <v/>
      </c>
      <c r="AD1105" s="10" t="str">
        <f t="shared" si="369"/>
        <v/>
      </c>
      <c r="AE1105" s="10" t="str">
        <f t="shared" si="370"/>
        <v/>
      </c>
      <c r="AF1105" s="10" t="str">
        <f t="shared" si="371"/>
        <v/>
      </c>
      <c r="AG1105" s="10" t="str">
        <f t="shared" si="372"/>
        <v/>
      </c>
      <c r="AH1105" s="10" t="str">
        <f t="shared" si="373"/>
        <v/>
      </c>
      <c r="AI1105" s="10" t="str">
        <f t="shared" si="374"/>
        <v/>
      </c>
      <c r="AJ1105" s="10" t="str">
        <f t="shared" si="375"/>
        <v/>
      </c>
      <c r="AK1105" s="10" t="str">
        <f t="shared" si="376"/>
        <v/>
      </c>
      <c r="AN1105" s="10" t="str">
        <f t="shared" si="377"/>
        <v/>
      </c>
      <c r="AO1105" s="10" t="str">
        <f t="shared" si="378"/>
        <v/>
      </c>
      <c r="AP1105" s="10" t="str">
        <f t="shared" si="379"/>
        <v/>
      </c>
      <c r="AT1105" s="10" t="str">
        <f t="shared" si="380"/>
        <v/>
      </c>
      <c r="AU1105" s="10" t="str">
        <f t="shared" si="381"/>
        <v/>
      </c>
      <c r="AV1105" s="10" t="str">
        <f t="shared" si="382"/>
        <v/>
      </c>
      <c r="AW1105" s="10" t="str">
        <f t="shared" si="383"/>
        <v/>
      </c>
      <c r="AX1105" s="10" t="str">
        <f t="shared" si="384"/>
        <v/>
      </c>
      <c r="AY1105" s="10" t="str">
        <f t="shared" si="386"/>
        <v/>
      </c>
      <c r="AZ1105" s="10" t="str">
        <f t="shared" si="385"/>
        <v/>
      </c>
      <c r="BA1105" s="10" t="str">
        <f t="shared" si="388"/>
        <v/>
      </c>
      <c r="BB1105" s="10" t="str">
        <f>IFERROR(IF(AW1105="","",VLOOKUP(AW1105,SUSS!R:S,2,FALSE)),AY1105*SUSS!$M$2)</f>
        <v/>
      </c>
      <c r="BC1105" s="10" t="str">
        <f t="shared" si="387"/>
        <v/>
      </c>
    </row>
    <row r="1106" spans="29:55">
      <c r="AC1106" s="10" t="str">
        <f t="shared" si="368"/>
        <v/>
      </c>
      <c r="AD1106" s="10" t="str">
        <f t="shared" si="369"/>
        <v/>
      </c>
      <c r="AE1106" s="10" t="str">
        <f t="shared" si="370"/>
        <v/>
      </c>
      <c r="AF1106" s="10" t="str">
        <f t="shared" si="371"/>
        <v/>
      </c>
      <c r="AG1106" s="10" t="str">
        <f t="shared" si="372"/>
        <v/>
      </c>
      <c r="AH1106" s="10" t="str">
        <f t="shared" si="373"/>
        <v/>
      </c>
      <c r="AI1106" s="10" t="str">
        <f t="shared" si="374"/>
        <v/>
      </c>
      <c r="AJ1106" s="10" t="str">
        <f t="shared" si="375"/>
        <v/>
      </c>
      <c r="AK1106" s="10" t="str">
        <f t="shared" si="376"/>
        <v/>
      </c>
      <c r="AN1106" s="10" t="str">
        <f t="shared" si="377"/>
        <v/>
      </c>
      <c r="AO1106" s="10" t="str">
        <f t="shared" si="378"/>
        <v/>
      </c>
      <c r="AP1106" s="10" t="str">
        <f t="shared" si="379"/>
        <v/>
      </c>
      <c r="AT1106" s="10" t="str">
        <f t="shared" si="380"/>
        <v/>
      </c>
      <c r="AU1106" s="10" t="str">
        <f t="shared" si="381"/>
        <v/>
      </c>
      <c r="AV1106" s="10" t="str">
        <f t="shared" si="382"/>
        <v/>
      </c>
      <c r="AW1106" s="10" t="str">
        <f t="shared" si="383"/>
        <v/>
      </c>
      <c r="AX1106" s="10" t="str">
        <f t="shared" si="384"/>
        <v/>
      </c>
      <c r="AY1106" s="10" t="str">
        <f t="shared" si="386"/>
        <v/>
      </c>
      <c r="AZ1106" s="10" t="str">
        <f t="shared" si="385"/>
        <v/>
      </c>
      <c r="BA1106" s="10" t="str">
        <f t="shared" si="388"/>
        <v/>
      </c>
      <c r="BB1106" s="10" t="str">
        <f>IFERROR(IF(AW1106="","",VLOOKUP(AW1106,SUSS!R:S,2,FALSE)),AY1106*SUSS!$M$2)</f>
        <v/>
      </c>
      <c r="BC1106" s="10" t="str">
        <f t="shared" si="387"/>
        <v/>
      </c>
    </row>
    <row r="1107" spans="29:55">
      <c r="AC1107" s="10" t="str">
        <f t="shared" si="368"/>
        <v/>
      </c>
      <c r="AD1107" s="10" t="str">
        <f t="shared" si="369"/>
        <v/>
      </c>
      <c r="AE1107" s="10" t="str">
        <f t="shared" si="370"/>
        <v/>
      </c>
      <c r="AF1107" s="10" t="str">
        <f t="shared" si="371"/>
        <v/>
      </c>
      <c r="AG1107" s="10" t="str">
        <f t="shared" si="372"/>
        <v/>
      </c>
      <c r="AH1107" s="10" t="str">
        <f t="shared" si="373"/>
        <v/>
      </c>
      <c r="AI1107" s="10" t="str">
        <f t="shared" si="374"/>
        <v/>
      </c>
      <c r="AJ1107" s="10" t="str">
        <f t="shared" si="375"/>
        <v/>
      </c>
      <c r="AK1107" s="10" t="str">
        <f t="shared" si="376"/>
        <v/>
      </c>
      <c r="AN1107" s="10" t="str">
        <f t="shared" si="377"/>
        <v/>
      </c>
      <c r="AO1107" s="10" t="str">
        <f t="shared" si="378"/>
        <v/>
      </c>
      <c r="AP1107" s="10" t="str">
        <f t="shared" si="379"/>
        <v/>
      </c>
      <c r="AT1107" s="10" t="str">
        <f t="shared" si="380"/>
        <v/>
      </c>
      <c r="AU1107" s="10" t="str">
        <f t="shared" si="381"/>
        <v/>
      </c>
      <c r="AV1107" s="10" t="str">
        <f t="shared" si="382"/>
        <v/>
      </c>
      <c r="AW1107" s="10" t="str">
        <f t="shared" si="383"/>
        <v/>
      </c>
      <c r="AX1107" s="10" t="str">
        <f t="shared" si="384"/>
        <v/>
      </c>
      <c r="AY1107" s="10" t="str">
        <f t="shared" si="386"/>
        <v/>
      </c>
      <c r="AZ1107" s="10" t="str">
        <f t="shared" si="385"/>
        <v/>
      </c>
      <c r="BA1107" s="10" t="str">
        <f t="shared" si="388"/>
        <v/>
      </c>
      <c r="BB1107" s="10" t="str">
        <f>IFERROR(IF(AW1107="","",VLOOKUP(AW1107,SUSS!R:S,2,FALSE)),AY1107*SUSS!$M$2)</f>
        <v/>
      </c>
      <c r="BC1107" s="10" t="str">
        <f t="shared" si="387"/>
        <v/>
      </c>
    </row>
    <row r="1108" spans="29:55">
      <c r="AC1108" s="10" t="str">
        <f t="shared" si="368"/>
        <v/>
      </c>
      <c r="AD1108" s="10" t="str">
        <f t="shared" si="369"/>
        <v/>
      </c>
      <c r="AE1108" s="10" t="str">
        <f t="shared" si="370"/>
        <v/>
      </c>
      <c r="AF1108" s="10" t="str">
        <f t="shared" si="371"/>
        <v/>
      </c>
      <c r="AG1108" s="10" t="str">
        <f t="shared" si="372"/>
        <v/>
      </c>
      <c r="AH1108" s="10" t="str">
        <f t="shared" si="373"/>
        <v/>
      </c>
      <c r="AI1108" s="10" t="str">
        <f t="shared" si="374"/>
        <v/>
      </c>
      <c r="AJ1108" s="10" t="str">
        <f t="shared" si="375"/>
        <v/>
      </c>
      <c r="AK1108" s="10" t="str">
        <f t="shared" si="376"/>
        <v/>
      </c>
      <c r="AN1108" s="10" t="str">
        <f t="shared" si="377"/>
        <v/>
      </c>
      <c r="AO1108" s="10" t="str">
        <f t="shared" si="378"/>
        <v/>
      </c>
      <c r="AP1108" s="10" t="str">
        <f t="shared" si="379"/>
        <v/>
      </c>
      <c r="AT1108" s="10" t="str">
        <f t="shared" si="380"/>
        <v/>
      </c>
      <c r="AU1108" s="10" t="str">
        <f t="shared" si="381"/>
        <v/>
      </c>
      <c r="AV1108" s="10" t="str">
        <f t="shared" si="382"/>
        <v/>
      </c>
      <c r="AW1108" s="10" t="str">
        <f t="shared" si="383"/>
        <v/>
      </c>
      <c r="AX1108" s="10" t="str">
        <f t="shared" si="384"/>
        <v/>
      </c>
      <c r="AY1108" s="10" t="str">
        <f t="shared" si="386"/>
        <v/>
      </c>
      <c r="AZ1108" s="10" t="str">
        <f t="shared" si="385"/>
        <v/>
      </c>
      <c r="BA1108" s="10" t="str">
        <f t="shared" si="388"/>
        <v/>
      </c>
      <c r="BB1108" s="10" t="str">
        <f>IFERROR(IF(AW1108="","",VLOOKUP(AW1108,SUSS!R:S,2,FALSE)),AY1108*SUSS!$M$2)</f>
        <v/>
      </c>
      <c r="BC1108" s="10" t="str">
        <f t="shared" si="387"/>
        <v/>
      </c>
    </row>
    <row r="1109" spans="29:55">
      <c r="AC1109" s="10" t="str">
        <f t="shared" si="368"/>
        <v/>
      </c>
      <c r="AD1109" s="10" t="str">
        <f t="shared" si="369"/>
        <v/>
      </c>
      <c r="AE1109" s="10" t="str">
        <f t="shared" si="370"/>
        <v/>
      </c>
      <c r="AF1109" s="10" t="str">
        <f t="shared" si="371"/>
        <v/>
      </c>
      <c r="AG1109" s="10" t="str">
        <f t="shared" si="372"/>
        <v/>
      </c>
      <c r="AH1109" s="10" t="str">
        <f t="shared" si="373"/>
        <v/>
      </c>
      <c r="AI1109" s="10" t="str">
        <f t="shared" si="374"/>
        <v/>
      </c>
      <c r="AJ1109" s="10" t="str">
        <f t="shared" si="375"/>
        <v/>
      </c>
      <c r="AK1109" s="10" t="str">
        <f t="shared" si="376"/>
        <v/>
      </c>
      <c r="AN1109" s="10" t="str">
        <f t="shared" si="377"/>
        <v/>
      </c>
      <c r="AO1109" s="10" t="str">
        <f t="shared" si="378"/>
        <v/>
      </c>
      <c r="AP1109" s="10" t="str">
        <f t="shared" si="379"/>
        <v/>
      </c>
      <c r="AT1109" s="10" t="str">
        <f t="shared" si="380"/>
        <v/>
      </c>
      <c r="AU1109" s="10" t="str">
        <f t="shared" si="381"/>
        <v/>
      </c>
      <c r="AV1109" s="10" t="str">
        <f t="shared" si="382"/>
        <v/>
      </c>
      <c r="AW1109" s="10" t="str">
        <f t="shared" si="383"/>
        <v/>
      </c>
      <c r="AX1109" s="10" t="str">
        <f t="shared" si="384"/>
        <v/>
      </c>
      <c r="AY1109" s="10" t="str">
        <f t="shared" si="386"/>
        <v/>
      </c>
      <c r="AZ1109" s="10" t="str">
        <f t="shared" si="385"/>
        <v/>
      </c>
      <c r="BA1109" s="10" t="str">
        <f t="shared" si="388"/>
        <v/>
      </c>
      <c r="BB1109" s="10" t="str">
        <f>IFERROR(IF(AW1109="","",VLOOKUP(AW1109,SUSS!R:S,2,FALSE)),AY1109*SUSS!$M$2)</f>
        <v/>
      </c>
      <c r="BC1109" s="10" t="str">
        <f t="shared" si="387"/>
        <v/>
      </c>
    </row>
    <row r="1110" spans="29:55">
      <c r="AC1110" s="10" t="str">
        <f t="shared" si="368"/>
        <v/>
      </c>
      <c r="AD1110" s="10" t="str">
        <f t="shared" si="369"/>
        <v/>
      </c>
      <c r="AE1110" s="10" t="str">
        <f t="shared" si="370"/>
        <v/>
      </c>
      <c r="AF1110" s="10" t="str">
        <f t="shared" si="371"/>
        <v/>
      </c>
      <c r="AG1110" s="10" t="str">
        <f t="shared" si="372"/>
        <v/>
      </c>
      <c r="AH1110" s="10" t="str">
        <f t="shared" si="373"/>
        <v/>
      </c>
      <c r="AI1110" s="10" t="str">
        <f t="shared" si="374"/>
        <v/>
      </c>
      <c r="AJ1110" s="10" t="str">
        <f t="shared" si="375"/>
        <v/>
      </c>
      <c r="AK1110" s="10" t="str">
        <f t="shared" si="376"/>
        <v/>
      </c>
      <c r="AN1110" s="10" t="str">
        <f t="shared" si="377"/>
        <v/>
      </c>
      <c r="AO1110" s="10" t="str">
        <f t="shared" si="378"/>
        <v/>
      </c>
      <c r="AP1110" s="10" t="str">
        <f t="shared" si="379"/>
        <v/>
      </c>
      <c r="AT1110" s="10" t="str">
        <f t="shared" si="380"/>
        <v/>
      </c>
      <c r="AU1110" s="10" t="str">
        <f t="shared" si="381"/>
        <v/>
      </c>
      <c r="AV1110" s="10" t="str">
        <f t="shared" si="382"/>
        <v/>
      </c>
      <c r="AW1110" s="10" t="str">
        <f t="shared" si="383"/>
        <v/>
      </c>
      <c r="AX1110" s="10" t="str">
        <f t="shared" si="384"/>
        <v/>
      </c>
      <c r="AY1110" s="10" t="str">
        <f t="shared" si="386"/>
        <v/>
      </c>
      <c r="AZ1110" s="10" t="str">
        <f t="shared" si="385"/>
        <v/>
      </c>
      <c r="BA1110" s="10" t="str">
        <f t="shared" si="388"/>
        <v/>
      </c>
      <c r="BB1110" s="10" t="str">
        <f>IFERROR(IF(AW1110="","",VLOOKUP(AW1110,SUSS!R:S,2,FALSE)),AY1110*SUSS!$M$2)</f>
        <v/>
      </c>
      <c r="BC1110" s="10" t="str">
        <f t="shared" si="387"/>
        <v/>
      </c>
    </row>
    <row r="1111" spans="29:55">
      <c r="AC1111" s="10" t="str">
        <f t="shared" si="368"/>
        <v/>
      </c>
      <c r="AD1111" s="10" t="str">
        <f t="shared" si="369"/>
        <v/>
      </c>
      <c r="AE1111" s="10" t="str">
        <f t="shared" si="370"/>
        <v/>
      </c>
      <c r="AF1111" s="10" t="str">
        <f t="shared" si="371"/>
        <v/>
      </c>
      <c r="AG1111" s="10" t="str">
        <f t="shared" si="372"/>
        <v/>
      </c>
      <c r="AH1111" s="10" t="str">
        <f t="shared" si="373"/>
        <v/>
      </c>
      <c r="AI1111" s="10" t="str">
        <f t="shared" si="374"/>
        <v/>
      </c>
      <c r="AJ1111" s="10" t="str">
        <f t="shared" si="375"/>
        <v/>
      </c>
      <c r="AK1111" s="10" t="str">
        <f t="shared" si="376"/>
        <v/>
      </c>
      <c r="AN1111" s="10" t="str">
        <f t="shared" si="377"/>
        <v/>
      </c>
      <c r="AO1111" s="10" t="str">
        <f t="shared" si="378"/>
        <v/>
      </c>
      <c r="AP1111" s="10" t="str">
        <f t="shared" si="379"/>
        <v/>
      </c>
      <c r="AT1111" s="10" t="str">
        <f t="shared" si="380"/>
        <v/>
      </c>
      <c r="AU1111" s="10" t="str">
        <f t="shared" si="381"/>
        <v/>
      </c>
      <c r="AV1111" s="10" t="str">
        <f t="shared" si="382"/>
        <v/>
      </c>
      <c r="AW1111" s="10" t="str">
        <f t="shared" si="383"/>
        <v/>
      </c>
      <c r="AX1111" s="10" t="str">
        <f t="shared" si="384"/>
        <v/>
      </c>
      <c r="AY1111" s="10" t="str">
        <f t="shared" si="386"/>
        <v/>
      </c>
      <c r="AZ1111" s="10" t="str">
        <f t="shared" si="385"/>
        <v/>
      </c>
      <c r="BA1111" s="10" t="str">
        <f t="shared" si="388"/>
        <v/>
      </c>
      <c r="BB1111" s="10" t="str">
        <f>IFERROR(IF(AW1111="","",VLOOKUP(AW1111,SUSS!R:S,2,FALSE)),AY1111*SUSS!$M$2)</f>
        <v/>
      </c>
      <c r="BC1111" s="10" t="str">
        <f t="shared" si="387"/>
        <v/>
      </c>
    </row>
    <row r="1112" spans="29:55">
      <c r="AC1112" s="10" t="str">
        <f t="shared" si="368"/>
        <v/>
      </c>
      <c r="AD1112" s="10" t="str">
        <f t="shared" si="369"/>
        <v/>
      </c>
      <c r="AE1112" s="10" t="str">
        <f t="shared" si="370"/>
        <v/>
      </c>
      <c r="AF1112" s="10" t="str">
        <f t="shared" si="371"/>
        <v/>
      </c>
      <c r="AG1112" s="10" t="str">
        <f t="shared" si="372"/>
        <v/>
      </c>
      <c r="AH1112" s="10" t="str">
        <f t="shared" si="373"/>
        <v/>
      </c>
      <c r="AI1112" s="10" t="str">
        <f t="shared" si="374"/>
        <v/>
      </c>
      <c r="AJ1112" s="10" t="str">
        <f t="shared" si="375"/>
        <v/>
      </c>
      <c r="AK1112" s="10" t="str">
        <f t="shared" si="376"/>
        <v/>
      </c>
      <c r="AN1112" s="10" t="str">
        <f t="shared" si="377"/>
        <v/>
      </c>
      <c r="AO1112" s="10" t="str">
        <f t="shared" si="378"/>
        <v/>
      </c>
      <c r="AP1112" s="10" t="str">
        <f t="shared" si="379"/>
        <v/>
      </c>
      <c r="AT1112" s="10" t="str">
        <f t="shared" si="380"/>
        <v/>
      </c>
      <c r="AU1112" s="10" t="str">
        <f t="shared" si="381"/>
        <v/>
      </c>
      <c r="AV1112" s="10" t="str">
        <f t="shared" si="382"/>
        <v/>
      </c>
      <c r="AW1112" s="10" t="str">
        <f t="shared" si="383"/>
        <v/>
      </c>
      <c r="AX1112" s="10" t="str">
        <f t="shared" si="384"/>
        <v/>
      </c>
      <c r="AY1112" s="10" t="str">
        <f t="shared" si="386"/>
        <v/>
      </c>
      <c r="AZ1112" s="10" t="str">
        <f t="shared" si="385"/>
        <v/>
      </c>
      <c r="BA1112" s="10" t="str">
        <f t="shared" si="388"/>
        <v/>
      </c>
      <c r="BB1112" s="10" t="str">
        <f>IFERROR(IF(AW1112="","",VLOOKUP(AW1112,SUSS!R:S,2,FALSE)),AY1112*SUSS!$M$2)</f>
        <v/>
      </c>
      <c r="BC1112" s="10" t="str">
        <f t="shared" si="387"/>
        <v/>
      </c>
    </row>
    <row r="1113" spans="29:55">
      <c r="AC1113" s="10" t="str">
        <f t="shared" si="368"/>
        <v/>
      </c>
      <c r="AD1113" s="10" t="str">
        <f t="shared" si="369"/>
        <v/>
      </c>
      <c r="AE1113" s="10" t="str">
        <f t="shared" si="370"/>
        <v/>
      </c>
      <c r="AF1113" s="10" t="str">
        <f t="shared" si="371"/>
        <v/>
      </c>
      <c r="AG1113" s="10" t="str">
        <f t="shared" si="372"/>
        <v/>
      </c>
      <c r="AH1113" s="10" t="str">
        <f t="shared" si="373"/>
        <v/>
      </c>
      <c r="AI1113" s="10" t="str">
        <f t="shared" si="374"/>
        <v/>
      </c>
      <c r="AJ1113" s="10" t="str">
        <f t="shared" si="375"/>
        <v/>
      </c>
      <c r="AK1113" s="10" t="str">
        <f t="shared" si="376"/>
        <v/>
      </c>
      <c r="AN1113" s="10" t="str">
        <f t="shared" si="377"/>
        <v/>
      </c>
      <c r="AO1113" s="10" t="str">
        <f t="shared" si="378"/>
        <v/>
      </c>
      <c r="AP1113" s="10" t="str">
        <f t="shared" si="379"/>
        <v/>
      </c>
      <c r="AT1113" s="10" t="str">
        <f t="shared" si="380"/>
        <v/>
      </c>
      <c r="AU1113" s="10" t="str">
        <f t="shared" si="381"/>
        <v/>
      </c>
      <c r="AV1113" s="10" t="str">
        <f t="shared" si="382"/>
        <v/>
      </c>
      <c r="AW1113" s="10" t="str">
        <f t="shared" si="383"/>
        <v/>
      </c>
      <c r="AX1113" s="10" t="str">
        <f t="shared" si="384"/>
        <v/>
      </c>
      <c r="AY1113" s="10" t="str">
        <f t="shared" si="386"/>
        <v/>
      </c>
      <c r="AZ1113" s="10" t="str">
        <f t="shared" si="385"/>
        <v/>
      </c>
      <c r="BA1113" s="10" t="str">
        <f t="shared" si="388"/>
        <v/>
      </c>
      <c r="BB1113" s="10" t="str">
        <f>IFERROR(IF(AW1113="","",VLOOKUP(AW1113,SUSS!R:S,2,FALSE)),AY1113*SUSS!$M$2)</f>
        <v/>
      </c>
      <c r="BC1113" s="10" t="str">
        <f t="shared" si="387"/>
        <v/>
      </c>
    </row>
    <row r="1114" spans="29:55">
      <c r="AC1114" s="10" t="str">
        <f t="shared" si="368"/>
        <v/>
      </c>
      <c r="AD1114" s="10" t="str">
        <f t="shared" si="369"/>
        <v/>
      </c>
      <c r="AE1114" s="10" t="str">
        <f t="shared" si="370"/>
        <v/>
      </c>
      <c r="AF1114" s="10" t="str">
        <f t="shared" si="371"/>
        <v/>
      </c>
      <c r="AG1114" s="10" t="str">
        <f t="shared" si="372"/>
        <v/>
      </c>
      <c r="AH1114" s="10" t="str">
        <f t="shared" si="373"/>
        <v/>
      </c>
      <c r="AI1114" s="10" t="str">
        <f t="shared" si="374"/>
        <v/>
      </c>
      <c r="AJ1114" s="10" t="str">
        <f t="shared" si="375"/>
        <v/>
      </c>
      <c r="AK1114" s="10" t="str">
        <f t="shared" si="376"/>
        <v/>
      </c>
      <c r="AN1114" s="10" t="str">
        <f t="shared" si="377"/>
        <v/>
      </c>
      <c r="AO1114" s="10" t="str">
        <f t="shared" si="378"/>
        <v/>
      </c>
      <c r="AP1114" s="10" t="str">
        <f t="shared" si="379"/>
        <v/>
      </c>
      <c r="AT1114" s="10" t="str">
        <f t="shared" si="380"/>
        <v/>
      </c>
      <c r="AU1114" s="10" t="str">
        <f t="shared" si="381"/>
        <v/>
      </c>
      <c r="AV1114" s="10" t="str">
        <f t="shared" si="382"/>
        <v/>
      </c>
      <c r="AW1114" s="10" t="str">
        <f t="shared" si="383"/>
        <v/>
      </c>
      <c r="AX1114" s="10" t="str">
        <f t="shared" si="384"/>
        <v/>
      </c>
      <c r="AY1114" s="10" t="str">
        <f t="shared" si="386"/>
        <v/>
      </c>
      <c r="AZ1114" s="10" t="str">
        <f t="shared" si="385"/>
        <v/>
      </c>
      <c r="BA1114" s="10" t="str">
        <f t="shared" si="388"/>
        <v/>
      </c>
      <c r="BB1114" s="10" t="str">
        <f>IFERROR(IF(AW1114="","",VLOOKUP(AW1114,SUSS!R:S,2,FALSE)),AY1114*SUSS!$M$2)</f>
        <v/>
      </c>
      <c r="BC1114" s="10" t="str">
        <f t="shared" si="387"/>
        <v/>
      </c>
    </row>
    <row r="1115" spans="29:55">
      <c r="AC1115" s="10" t="str">
        <f t="shared" si="368"/>
        <v/>
      </c>
      <c r="AD1115" s="10" t="str">
        <f t="shared" si="369"/>
        <v/>
      </c>
      <c r="AE1115" s="10" t="str">
        <f t="shared" si="370"/>
        <v/>
      </c>
      <c r="AF1115" s="10" t="str">
        <f t="shared" si="371"/>
        <v/>
      </c>
      <c r="AG1115" s="10" t="str">
        <f t="shared" si="372"/>
        <v/>
      </c>
      <c r="AH1115" s="10" t="str">
        <f t="shared" si="373"/>
        <v/>
      </c>
      <c r="AI1115" s="10" t="str">
        <f t="shared" si="374"/>
        <v/>
      </c>
      <c r="AJ1115" s="10" t="str">
        <f t="shared" si="375"/>
        <v/>
      </c>
      <c r="AK1115" s="10" t="str">
        <f t="shared" si="376"/>
        <v/>
      </c>
      <c r="AN1115" s="10" t="str">
        <f t="shared" si="377"/>
        <v/>
      </c>
      <c r="AO1115" s="10" t="str">
        <f t="shared" si="378"/>
        <v/>
      </c>
      <c r="AP1115" s="10" t="str">
        <f t="shared" si="379"/>
        <v/>
      </c>
      <c r="AT1115" s="10" t="str">
        <f t="shared" si="380"/>
        <v/>
      </c>
      <c r="AU1115" s="10" t="str">
        <f t="shared" si="381"/>
        <v/>
      </c>
      <c r="AV1115" s="10" t="str">
        <f t="shared" si="382"/>
        <v/>
      </c>
      <c r="AW1115" s="10" t="str">
        <f t="shared" si="383"/>
        <v/>
      </c>
      <c r="AX1115" s="10" t="str">
        <f t="shared" si="384"/>
        <v/>
      </c>
      <c r="AY1115" s="10" t="str">
        <f t="shared" si="386"/>
        <v/>
      </c>
      <c r="AZ1115" s="10" t="str">
        <f t="shared" si="385"/>
        <v/>
      </c>
      <c r="BA1115" s="10" t="str">
        <f t="shared" si="388"/>
        <v/>
      </c>
      <c r="BB1115" s="10" t="str">
        <f>IFERROR(IF(AW1115="","",VLOOKUP(AW1115,SUSS!R:S,2,FALSE)),AY1115*SUSS!$M$2)</f>
        <v/>
      </c>
      <c r="BC1115" s="10" t="str">
        <f t="shared" si="387"/>
        <v/>
      </c>
    </row>
    <row r="1116" spans="29:55">
      <c r="AC1116" s="10" t="str">
        <f t="shared" si="368"/>
        <v/>
      </c>
      <c r="AD1116" s="10" t="str">
        <f t="shared" si="369"/>
        <v/>
      </c>
      <c r="AE1116" s="10" t="str">
        <f t="shared" si="370"/>
        <v/>
      </c>
      <c r="AF1116" s="10" t="str">
        <f t="shared" si="371"/>
        <v/>
      </c>
      <c r="AG1116" s="10" t="str">
        <f t="shared" si="372"/>
        <v/>
      </c>
      <c r="AH1116" s="10" t="str">
        <f t="shared" si="373"/>
        <v/>
      </c>
      <c r="AI1116" s="10" t="str">
        <f t="shared" si="374"/>
        <v/>
      </c>
      <c r="AJ1116" s="10" t="str">
        <f t="shared" si="375"/>
        <v/>
      </c>
      <c r="AK1116" s="10" t="str">
        <f t="shared" si="376"/>
        <v/>
      </c>
      <c r="AN1116" s="10" t="str">
        <f t="shared" si="377"/>
        <v/>
      </c>
      <c r="AO1116" s="10" t="str">
        <f t="shared" si="378"/>
        <v/>
      </c>
      <c r="AP1116" s="10" t="str">
        <f t="shared" si="379"/>
        <v/>
      </c>
      <c r="AT1116" s="10" t="str">
        <f t="shared" si="380"/>
        <v/>
      </c>
      <c r="AU1116" s="10" t="str">
        <f t="shared" si="381"/>
        <v/>
      </c>
      <c r="AV1116" s="10" t="str">
        <f t="shared" si="382"/>
        <v/>
      </c>
      <c r="AW1116" s="10" t="str">
        <f t="shared" si="383"/>
        <v/>
      </c>
      <c r="AX1116" s="10" t="str">
        <f t="shared" si="384"/>
        <v/>
      </c>
      <c r="AY1116" s="10" t="str">
        <f t="shared" si="386"/>
        <v/>
      </c>
      <c r="AZ1116" s="10" t="str">
        <f t="shared" si="385"/>
        <v/>
      </c>
      <c r="BA1116" s="10" t="str">
        <f t="shared" si="388"/>
        <v/>
      </c>
      <c r="BB1116" s="10" t="str">
        <f>IFERROR(IF(AW1116="","",VLOOKUP(AW1116,SUSS!R:S,2,FALSE)),AY1116*SUSS!$M$2)</f>
        <v/>
      </c>
      <c r="BC1116" s="10" t="str">
        <f t="shared" si="387"/>
        <v/>
      </c>
    </row>
    <row r="1117" spans="29:55">
      <c r="AC1117" s="10" t="str">
        <f t="shared" si="368"/>
        <v/>
      </c>
      <c r="AD1117" s="10" t="str">
        <f t="shared" si="369"/>
        <v/>
      </c>
      <c r="AE1117" s="10" t="str">
        <f t="shared" si="370"/>
        <v/>
      </c>
      <c r="AF1117" s="10" t="str">
        <f t="shared" si="371"/>
        <v/>
      </c>
      <c r="AG1117" s="10" t="str">
        <f t="shared" si="372"/>
        <v/>
      </c>
      <c r="AH1117" s="10" t="str">
        <f t="shared" si="373"/>
        <v/>
      </c>
      <c r="AI1117" s="10" t="str">
        <f t="shared" si="374"/>
        <v/>
      </c>
      <c r="AJ1117" s="10" t="str">
        <f t="shared" si="375"/>
        <v/>
      </c>
      <c r="AK1117" s="10" t="str">
        <f t="shared" si="376"/>
        <v/>
      </c>
      <c r="AN1117" s="10" t="str">
        <f t="shared" si="377"/>
        <v/>
      </c>
      <c r="AO1117" s="10" t="str">
        <f t="shared" si="378"/>
        <v/>
      </c>
      <c r="AP1117" s="10" t="str">
        <f t="shared" si="379"/>
        <v/>
      </c>
      <c r="AT1117" s="10" t="str">
        <f t="shared" si="380"/>
        <v/>
      </c>
      <c r="AU1117" s="10" t="str">
        <f t="shared" si="381"/>
        <v/>
      </c>
      <c r="AV1117" s="10" t="str">
        <f t="shared" si="382"/>
        <v/>
      </c>
      <c r="AW1117" s="10" t="str">
        <f t="shared" si="383"/>
        <v/>
      </c>
      <c r="AX1117" s="10" t="str">
        <f t="shared" si="384"/>
        <v/>
      </c>
      <c r="AY1117" s="10" t="str">
        <f t="shared" si="386"/>
        <v/>
      </c>
      <c r="AZ1117" s="10" t="str">
        <f t="shared" si="385"/>
        <v/>
      </c>
      <c r="BA1117" s="10" t="str">
        <f t="shared" si="388"/>
        <v/>
      </c>
      <c r="BB1117" s="10" t="str">
        <f>IFERROR(IF(AW1117="","",VLOOKUP(AW1117,SUSS!R:S,2,FALSE)),AY1117*SUSS!$M$2)</f>
        <v/>
      </c>
      <c r="BC1117" s="10" t="str">
        <f t="shared" si="387"/>
        <v/>
      </c>
    </row>
    <row r="1118" spans="29:55">
      <c r="AC1118" s="10" t="str">
        <f t="shared" ref="AC1118:AC1181" si="389">IF($E1118=$AD$1,IF($G1118=$AE$1,A1118,""),"")</f>
        <v/>
      </c>
      <c r="AD1118" s="10" t="str">
        <f t="shared" ref="AD1118:AD1181" si="390">IF($E1118=$AD$1,IF($G1118=$AE$1,E1118,""),"")</f>
        <v/>
      </c>
      <c r="AE1118" s="10" t="str">
        <f t="shared" ref="AE1118:AE1181" si="391">IF($E1118=$AD$1,IF($G1118=$AE$1,F1118,""),"")</f>
        <v/>
      </c>
      <c r="AF1118" s="10" t="str">
        <f t="shared" ref="AF1118:AF1181" si="392">IF($E1118=$AD$1,IF($G1118=$AE$1,G1118,""),"")</f>
        <v/>
      </c>
      <c r="AG1118" s="10" t="str">
        <f t="shared" ref="AG1118:AG1181" si="393">IF($E1118=$AD$1,IF($G1118=$AE$1,I1118,""),"")</f>
        <v/>
      </c>
      <c r="AH1118" s="10" t="str">
        <f t="shared" ref="AH1118:AH1181" si="394">IF($E1118=$AD$1,IF($G1118=$AE$1,J1118,""),"")</f>
        <v/>
      </c>
      <c r="AI1118" s="10" t="str">
        <f t="shared" ref="AI1118:AI1181" si="395">IF($E1118=$AD$1,IF($G1118=$AE$1,K1118,""),"")</f>
        <v/>
      </c>
      <c r="AJ1118" s="10" t="str">
        <f t="shared" ref="AJ1118:AJ1181" si="396">IF($E1118=$AD$1,IF($G1118=$AE$1,B1118,""),"")</f>
        <v/>
      </c>
      <c r="AK1118" s="10" t="str">
        <f t="shared" ref="AK1118:AK1181" si="397">IF($E1118=$AD$1,IF($G1118=$AE$1,C1118,""),"")</f>
        <v/>
      </c>
      <c r="AN1118" s="10" t="str">
        <f t="shared" ref="AN1118:AN1181" si="398">LEFT(AO1118,7)</f>
        <v/>
      </c>
      <c r="AO1118" s="10" t="str">
        <f t="shared" ref="AO1118:AO1181" si="399">IF(AF1118=$AE$1,AJ1118&amp;"/"&amp;AK1118&amp;" "&amp;AD1118,"")</f>
        <v/>
      </c>
      <c r="AP1118" s="10" t="str">
        <f t="shared" ref="AP1118:AP1181" si="400">IF(AO1118&lt;&gt;"",AI1118,"")</f>
        <v/>
      </c>
      <c r="AT1118" s="10" t="str">
        <f t="shared" ref="AT1118:AT1181" si="401">IF($Q1118=$AD$1,N1118,"")</f>
        <v/>
      </c>
      <c r="AU1118" s="10" t="str">
        <f t="shared" ref="AU1118:AU1181" si="402">IF($Q1118=$AD$1,O1118,"")</f>
        <v/>
      </c>
      <c r="AV1118" s="10" t="str">
        <f t="shared" ref="AV1118:AV1181" si="403">IF($Q1118=$AD$1,P1118,"")</f>
        <v/>
      </c>
      <c r="AW1118" s="10" t="str">
        <f t="shared" ref="AW1118:AW1181" si="404">IF($Q1118=$AD$1,T1118,"")</f>
        <v/>
      </c>
      <c r="AX1118" s="10" t="str">
        <f t="shared" ref="AX1118:AX1181" si="405">IF(AW1118&lt;&gt;"",AW1118&amp;" "&amp;$AD$1,"")</f>
        <v/>
      </c>
      <c r="AY1118" s="10" t="str">
        <f t="shared" si="386"/>
        <v/>
      </c>
      <c r="AZ1118" s="10" t="str">
        <f t="shared" ref="AZ1118:AZ1181" si="406">IF(AY1118="","",AV1118/AY1118)</f>
        <v/>
      </c>
      <c r="BA1118" s="10" t="str">
        <f t="shared" si="388"/>
        <v/>
      </c>
      <c r="BB1118" s="10" t="str">
        <f>IFERROR(IF(AW1118="","",VLOOKUP(AW1118,SUSS!R:S,2,FALSE)),AY1118*SUSS!$M$2)</f>
        <v/>
      </c>
      <c r="BC1118" s="10" t="str">
        <f t="shared" si="387"/>
        <v/>
      </c>
    </row>
    <row r="1119" spans="29:55">
      <c r="AC1119" s="10" t="str">
        <f t="shared" si="389"/>
        <v/>
      </c>
      <c r="AD1119" s="10" t="str">
        <f t="shared" si="390"/>
        <v/>
      </c>
      <c r="AE1119" s="10" t="str">
        <f t="shared" si="391"/>
        <v/>
      </c>
      <c r="AF1119" s="10" t="str">
        <f t="shared" si="392"/>
        <v/>
      </c>
      <c r="AG1119" s="10" t="str">
        <f t="shared" si="393"/>
        <v/>
      </c>
      <c r="AH1119" s="10" t="str">
        <f t="shared" si="394"/>
        <v/>
      </c>
      <c r="AI1119" s="10" t="str">
        <f t="shared" si="395"/>
        <v/>
      </c>
      <c r="AJ1119" s="10" t="str">
        <f t="shared" si="396"/>
        <v/>
      </c>
      <c r="AK1119" s="10" t="str">
        <f t="shared" si="397"/>
        <v/>
      </c>
      <c r="AN1119" s="10" t="str">
        <f t="shared" si="398"/>
        <v/>
      </c>
      <c r="AO1119" s="10" t="str">
        <f t="shared" si="399"/>
        <v/>
      </c>
      <c r="AP1119" s="10" t="str">
        <f t="shared" si="400"/>
        <v/>
      </c>
      <c r="AT1119" s="10" t="str">
        <f t="shared" si="401"/>
        <v/>
      </c>
      <c r="AU1119" s="10" t="str">
        <f t="shared" si="402"/>
        <v/>
      </c>
      <c r="AV1119" s="10" t="str">
        <f t="shared" si="403"/>
        <v/>
      </c>
      <c r="AW1119" s="10" t="str">
        <f t="shared" si="404"/>
        <v/>
      </c>
      <c r="AX1119" s="10" t="str">
        <f t="shared" si="405"/>
        <v/>
      </c>
      <c r="AY1119" s="10" t="str">
        <f t="shared" si="386"/>
        <v/>
      </c>
      <c r="AZ1119" s="10" t="str">
        <f t="shared" si="406"/>
        <v/>
      </c>
      <c r="BA1119" s="10" t="str">
        <f t="shared" si="388"/>
        <v/>
      </c>
      <c r="BB1119" s="10" t="str">
        <f>IFERROR(IF(AW1119="","",VLOOKUP(AW1119,SUSS!R:S,2,FALSE)),AY1119*SUSS!$M$2)</f>
        <v/>
      </c>
      <c r="BC1119" s="10" t="str">
        <f t="shared" si="387"/>
        <v/>
      </c>
    </row>
    <row r="1120" spans="29:55">
      <c r="AC1120" s="10" t="str">
        <f t="shared" si="389"/>
        <v/>
      </c>
      <c r="AD1120" s="10" t="str">
        <f t="shared" si="390"/>
        <v/>
      </c>
      <c r="AE1120" s="10" t="str">
        <f t="shared" si="391"/>
        <v/>
      </c>
      <c r="AF1120" s="10" t="str">
        <f t="shared" si="392"/>
        <v/>
      </c>
      <c r="AG1120" s="10" t="str">
        <f t="shared" si="393"/>
        <v/>
      </c>
      <c r="AH1120" s="10" t="str">
        <f t="shared" si="394"/>
        <v/>
      </c>
      <c r="AI1120" s="10" t="str">
        <f t="shared" si="395"/>
        <v/>
      </c>
      <c r="AJ1120" s="10" t="str">
        <f t="shared" si="396"/>
        <v/>
      </c>
      <c r="AK1120" s="10" t="str">
        <f t="shared" si="397"/>
        <v/>
      </c>
      <c r="AN1120" s="10" t="str">
        <f t="shared" si="398"/>
        <v/>
      </c>
      <c r="AO1120" s="10" t="str">
        <f t="shared" si="399"/>
        <v/>
      </c>
      <c r="AP1120" s="10" t="str">
        <f t="shared" si="400"/>
        <v/>
      </c>
      <c r="AT1120" s="10" t="str">
        <f t="shared" si="401"/>
        <v/>
      </c>
      <c r="AU1120" s="10" t="str">
        <f t="shared" si="402"/>
        <v/>
      </c>
      <c r="AV1120" s="10" t="str">
        <f t="shared" si="403"/>
        <v/>
      </c>
      <c r="AW1120" s="10" t="str">
        <f t="shared" si="404"/>
        <v/>
      </c>
      <c r="AX1120" s="10" t="str">
        <f t="shared" si="405"/>
        <v/>
      </c>
      <c r="AY1120" s="10" t="str">
        <f t="shared" si="386"/>
        <v/>
      </c>
      <c r="AZ1120" s="10" t="str">
        <f t="shared" si="406"/>
        <v/>
      </c>
      <c r="BA1120" s="10" t="str">
        <f t="shared" si="388"/>
        <v/>
      </c>
      <c r="BB1120" s="10" t="str">
        <f>IFERROR(IF(AW1120="","",VLOOKUP(AW1120,SUSS!R:S,2,FALSE)),AY1120*SUSS!$M$2)</f>
        <v/>
      </c>
      <c r="BC1120" s="10" t="str">
        <f t="shared" si="387"/>
        <v/>
      </c>
    </row>
    <row r="1121" spans="29:55">
      <c r="AC1121" s="10" t="str">
        <f t="shared" si="389"/>
        <v/>
      </c>
      <c r="AD1121" s="10" t="str">
        <f t="shared" si="390"/>
        <v/>
      </c>
      <c r="AE1121" s="10" t="str">
        <f t="shared" si="391"/>
        <v/>
      </c>
      <c r="AF1121" s="10" t="str">
        <f t="shared" si="392"/>
        <v/>
      </c>
      <c r="AG1121" s="10" t="str">
        <f t="shared" si="393"/>
        <v/>
      </c>
      <c r="AH1121" s="10" t="str">
        <f t="shared" si="394"/>
        <v/>
      </c>
      <c r="AI1121" s="10" t="str">
        <f t="shared" si="395"/>
        <v/>
      </c>
      <c r="AJ1121" s="10" t="str">
        <f t="shared" si="396"/>
        <v/>
      </c>
      <c r="AK1121" s="10" t="str">
        <f t="shared" si="397"/>
        <v/>
      </c>
      <c r="AN1121" s="10" t="str">
        <f t="shared" si="398"/>
        <v/>
      </c>
      <c r="AO1121" s="10" t="str">
        <f t="shared" si="399"/>
        <v/>
      </c>
      <c r="AP1121" s="10" t="str">
        <f t="shared" si="400"/>
        <v/>
      </c>
      <c r="AT1121" s="10" t="str">
        <f t="shared" si="401"/>
        <v/>
      </c>
      <c r="AU1121" s="10" t="str">
        <f t="shared" si="402"/>
        <v/>
      </c>
      <c r="AV1121" s="10" t="str">
        <f t="shared" si="403"/>
        <v/>
      </c>
      <c r="AW1121" s="10" t="str">
        <f t="shared" si="404"/>
        <v/>
      </c>
      <c r="AX1121" s="10" t="str">
        <f t="shared" si="405"/>
        <v/>
      </c>
      <c r="AY1121" s="10" t="str">
        <f t="shared" si="386"/>
        <v/>
      </c>
      <c r="AZ1121" s="10" t="str">
        <f t="shared" si="406"/>
        <v/>
      </c>
      <c r="BA1121" s="10" t="str">
        <f t="shared" si="388"/>
        <v/>
      </c>
      <c r="BB1121" s="10" t="str">
        <f>IFERROR(IF(AW1121="","",VLOOKUP(AW1121,SUSS!R:S,2,FALSE)),AY1121*SUSS!$M$2)</f>
        <v/>
      </c>
      <c r="BC1121" s="10" t="str">
        <f t="shared" si="387"/>
        <v/>
      </c>
    </row>
    <row r="1122" spans="29:55">
      <c r="AC1122" s="10" t="str">
        <f t="shared" si="389"/>
        <v/>
      </c>
      <c r="AD1122" s="10" t="str">
        <f t="shared" si="390"/>
        <v/>
      </c>
      <c r="AE1122" s="10" t="str">
        <f t="shared" si="391"/>
        <v/>
      </c>
      <c r="AF1122" s="10" t="str">
        <f t="shared" si="392"/>
        <v/>
      </c>
      <c r="AG1122" s="10" t="str">
        <f t="shared" si="393"/>
        <v/>
      </c>
      <c r="AH1122" s="10" t="str">
        <f t="shared" si="394"/>
        <v/>
      </c>
      <c r="AI1122" s="10" t="str">
        <f t="shared" si="395"/>
        <v/>
      </c>
      <c r="AJ1122" s="10" t="str">
        <f t="shared" si="396"/>
        <v/>
      </c>
      <c r="AK1122" s="10" t="str">
        <f t="shared" si="397"/>
        <v/>
      </c>
      <c r="AN1122" s="10" t="str">
        <f t="shared" si="398"/>
        <v/>
      </c>
      <c r="AO1122" s="10" t="str">
        <f t="shared" si="399"/>
        <v/>
      </c>
      <c r="AP1122" s="10" t="str">
        <f t="shared" si="400"/>
        <v/>
      </c>
      <c r="AT1122" s="10" t="str">
        <f t="shared" si="401"/>
        <v/>
      </c>
      <c r="AU1122" s="10" t="str">
        <f t="shared" si="402"/>
        <v/>
      </c>
      <c r="AV1122" s="10" t="str">
        <f t="shared" si="403"/>
        <v/>
      </c>
      <c r="AW1122" s="10" t="str">
        <f t="shared" si="404"/>
        <v/>
      </c>
      <c r="AX1122" s="10" t="str">
        <f t="shared" si="405"/>
        <v/>
      </c>
      <c r="AY1122" s="10" t="str">
        <f t="shared" si="386"/>
        <v/>
      </c>
      <c r="AZ1122" s="10" t="str">
        <f t="shared" si="406"/>
        <v/>
      </c>
      <c r="BA1122" s="10" t="str">
        <f t="shared" si="388"/>
        <v/>
      </c>
      <c r="BB1122" s="10" t="str">
        <f>IFERROR(IF(AW1122="","",VLOOKUP(AW1122,SUSS!R:S,2,FALSE)),AY1122*SUSS!$M$2)</f>
        <v/>
      </c>
      <c r="BC1122" s="10" t="str">
        <f t="shared" si="387"/>
        <v/>
      </c>
    </row>
    <row r="1123" spans="29:55">
      <c r="AC1123" s="10" t="str">
        <f t="shared" si="389"/>
        <v/>
      </c>
      <c r="AD1123" s="10" t="str">
        <f t="shared" si="390"/>
        <v/>
      </c>
      <c r="AE1123" s="10" t="str">
        <f t="shared" si="391"/>
        <v/>
      </c>
      <c r="AF1123" s="10" t="str">
        <f t="shared" si="392"/>
        <v/>
      </c>
      <c r="AG1123" s="10" t="str">
        <f t="shared" si="393"/>
        <v/>
      </c>
      <c r="AH1123" s="10" t="str">
        <f t="shared" si="394"/>
        <v/>
      </c>
      <c r="AI1123" s="10" t="str">
        <f t="shared" si="395"/>
        <v/>
      </c>
      <c r="AJ1123" s="10" t="str">
        <f t="shared" si="396"/>
        <v/>
      </c>
      <c r="AK1123" s="10" t="str">
        <f t="shared" si="397"/>
        <v/>
      </c>
      <c r="AN1123" s="10" t="str">
        <f t="shared" si="398"/>
        <v/>
      </c>
      <c r="AO1123" s="10" t="str">
        <f t="shared" si="399"/>
        <v/>
      </c>
      <c r="AP1123" s="10" t="str">
        <f t="shared" si="400"/>
        <v/>
      </c>
      <c r="AT1123" s="10" t="str">
        <f t="shared" si="401"/>
        <v/>
      </c>
      <c r="AU1123" s="10" t="str">
        <f t="shared" si="402"/>
        <v/>
      </c>
      <c r="AV1123" s="10" t="str">
        <f t="shared" si="403"/>
        <v/>
      </c>
      <c r="AW1123" s="10" t="str">
        <f t="shared" si="404"/>
        <v/>
      </c>
      <c r="AX1123" s="10" t="str">
        <f t="shared" si="405"/>
        <v/>
      </c>
      <c r="AY1123" s="10" t="str">
        <f t="shared" si="386"/>
        <v/>
      </c>
      <c r="AZ1123" s="10" t="str">
        <f t="shared" si="406"/>
        <v/>
      </c>
      <c r="BA1123" s="10" t="str">
        <f t="shared" si="388"/>
        <v/>
      </c>
      <c r="BB1123" s="10" t="str">
        <f>IFERROR(IF(AW1123="","",VLOOKUP(AW1123,SUSS!R:S,2,FALSE)),AY1123*SUSS!$M$2)</f>
        <v/>
      </c>
      <c r="BC1123" s="10" t="str">
        <f t="shared" si="387"/>
        <v/>
      </c>
    </row>
    <row r="1124" spans="29:55">
      <c r="AC1124" s="10" t="str">
        <f t="shared" si="389"/>
        <v/>
      </c>
      <c r="AD1124" s="10" t="str">
        <f t="shared" si="390"/>
        <v/>
      </c>
      <c r="AE1124" s="10" t="str">
        <f t="shared" si="391"/>
        <v/>
      </c>
      <c r="AF1124" s="10" t="str">
        <f t="shared" si="392"/>
        <v/>
      </c>
      <c r="AG1124" s="10" t="str">
        <f t="shared" si="393"/>
        <v/>
      </c>
      <c r="AH1124" s="10" t="str">
        <f t="shared" si="394"/>
        <v/>
      </c>
      <c r="AI1124" s="10" t="str">
        <f t="shared" si="395"/>
        <v/>
      </c>
      <c r="AJ1124" s="10" t="str">
        <f t="shared" si="396"/>
        <v/>
      </c>
      <c r="AK1124" s="10" t="str">
        <f t="shared" si="397"/>
        <v/>
      </c>
      <c r="AN1124" s="10" t="str">
        <f t="shared" si="398"/>
        <v/>
      </c>
      <c r="AO1124" s="10" t="str">
        <f t="shared" si="399"/>
        <v/>
      </c>
      <c r="AP1124" s="10" t="str">
        <f t="shared" si="400"/>
        <v/>
      </c>
      <c r="AT1124" s="10" t="str">
        <f t="shared" si="401"/>
        <v/>
      </c>
      <c r="AU1124" s="10" t="str">
        <f t="shared" si="402"/>
        <v/>
      </c>
      <c r="AV1124" s="10" t="str">
        <f t="shared" si="403"/>
        <v/>
      </c>
      <c r="AW1124" s="10" t="str">
        <f t="shared" si="404"/>
        <v/>
      </c>
      <c r="AX1124" s="10" t="str">
        <f t="shared" si="405"/>
        <v/>
      </c>
      <c r="AY1124" s="10" t="str">
        <f t="shared" si="386"/>
        <v/>
      </c>
      <c r="AZ1124" s="10" t="str">
        <f t="shared" si="406"/>
        <v/>
      </c>
      <c r="BA1124" s="10" t="str">
        <f t="shared" si="388"/>
        <v/>
      </c>
      <c r="BB1124" s="10" t="str">
        <f>IFERROR(IF(AW1124="","",VLOOKUP(AW1124,SUSS!R:S,2,FALSE)),AY1124*SUSS!$M$2)</f>
        <v/>
      </c>
      <c r="BC1124" s="10" t="str">
        <f t="shared" si="387"/>
        <v/>
      </c>
    </row>
    <row r="1125" spans="29:55">
      <c r="AC1125" s="10" t="str">
        <f t="shared" si="389"/>
        <v/>
      </c>
      <c r="AD1125" s="10" t="str">
        <f t="shared" si="390"/>
        <v/>
      </c>
      <c r="AE1125" s="10" t="str">
        <f t="shared" si="391"/>
        <v/>
      </c>
      <c r="AF1125" s="10" t="str">
        <f t="shared" si="392"/>
        <v/>
      </c>
      <c r="AG1125" s="10" t="str">
        <f t="shared" si="393"/>
        <v/>
      </c>
      <c r="AH1125" s="10" t="str">
        <f t="shared" si="394"/>
        <v/>
      </c>
      <c r="AI1125" s="10" t="str">
        <f t="shared" si="395"/>
        <v/>
      </c>
      <c r="AJ1125" s="10" t="str">
        <f t="shared" si="396"/>
        <v/>
      </c>
      <c r="AK1125" s="10" t="str">
        <f t="shared" si="397"/>
        <v/>
      </c>
      <c r="AN1125" s="10" t="str">
        <f t="shared" si="398"/>
        <v/>
      </c>
      <c r="AO1125" s="10" t="str">
        <f t="shared" si="399"/>
        <v/>
      </c>
      <c r="AP1125" s="10" t="str">
        <f t="shared" si="400"/>
        <v/>
      </c>
      <c r="AT1125" s="10" t="str">
        <f t="shared" si="401"/>
        <v/>
      </c>
      <c r="AU1125" s="10" t="str">
        <f t="shared" si="402"/>
        <v/>
      </c>
      <c r="AV1125" s="10" t="str">
        <f t="shared" si="403"/>
        <v/>
      </c>
      <c r="AW1125" s="10" t="str">
        <f t="shared" si="404"/>
        <v/>
      </c>
      <c r="AX1125" s="10" t="str">
        <f t="shared" si="405"/>
        <v/>
      </c>
      <c r="AY1125" s="10" t="str">
        <f t="shared" si="386"/>
        <v/>
      </c>
      <c r="AZ1125" s="10" t="str">
        <f t="shared" si="406"/>
        <v/>
      </c>
      <c r="BA1125" s="10" t="str">
        <f t="shared" si="388"/>
        <v/>
      </c>
      <c r="BB1125" s="10" t="str">
        <f>IFERROR(IF(AW1125="","",VLOOKUP(AW1125,SUSS!R:S,2,FALSE)),AY1125*SUSS!$M$2)</f>
        <v/>
      </c>
      <c r="BC1125" s="10" t="str">
        <f t="shared" si="387"/>
        <v/>
      </c>
    </row>
    <row r="1126" spans="29:55">
      <c r="AC1126" s="10" t="str">
        <f t="shared" si="389"/>
        <v/>
      </c>
      <c r="AD1126" s="10" t="str">
        <f t="shared" si="390"/>
        <v/>
      </c>
      <c r="AE1126" s="10" t="str">
        <f t="shared" si="391"/>
        <v/>
      </c>
      <c r="AF1126" s="10" t="str">
        <f t="shared" si="392"/>
        <v/>
      </c>
      <c r="AG1126" s="10" t="str">
        <f t="shared" si="393"/>
        <v/>
      </c>
      <c r="AH1126" s="10" t="str">
        <f t="shared" si="394"/>
        <v/>
      </c>
      <c r="AI1126" s="10" t="str">
        <f t="shared" si="395"/>
        <v/>
      </c>
      <c r="AJ1126" s="10" t="str">
        <f t="shared" si="396"/>
        <v/>
      </c>
      <c r="AK1126" s="10" t="str">
        <f t="shared" si="397"/>
        <v/>
      </c>
      <c r="AN1126" s="10" t="str">
        <f t="shared" si="398"/>
        <v/>
      </c>
      <c r="AO1126" s="10" t="str">
        <f t="shared" si="399"/>
        <v/>
      </c>
      <c r="AP1126" s="10" t="str">
        <f t="shared" si="400"/>
        <v/>
      </c>
      <c r="AT1126" s="10" t="str">
        <f t="shared" si="401"/>
        <v/>
      </c>
      <c r="AU1126" s="10" t="str">
        <f t="shared" si="402"/>
        <v/>
      </c>
      <c r="AV1126" s="10" t="str">
        <f t="shared" si="403"/>
        <v/>
      </c>
      <c r="AW1126" s="10" t="str">
        <f t="shared" si="404"/>
        <v/>
      </c>
      <c r="AX1126" s="10" t="str">
        <f t="shared" si="405"/>
        <v/>
      </c>
      <c r="AY1126" s="10" t="str">
        <f t="shared" si="386"/>
        <v/>
      </c>
      <c r="AZ1126" s="10" t="str">
        <f t="shared" si="406"/>
        <v/>
      </c>
      <c r="BA1126" s="10" t="str">
        <f t="shared" si="388"/>
        <v/>
      </c>
      <c r="BB1126" s="10" t="str">
        <f>IFERROR(IF(AW1126="","",VLOOKUP(AW1126,SUSS!R:S,2,FALSE)),AY1126*SUSS!$M$2)</f>
        <v/>
      </c>
      <c r="BC1126" s="10" t="str">
        <f t="shared" si="387"/>
        <v/>
      </c>
    </row>
    <row r="1127" spans="29:55">
      <c r="AC1127" s="10" t="str">
        <f t="shared" si="389"/>
        <v/>
      </c>
      <c r="AD1127" s="10" t="str">
        <f t="shared" si="390"/>
        <v/>
      </c>
      <c r="AE1127" s="10" t="str">
        <f t="shared" si="391"/>
        <v/>
      </c>
      <c r="AF1127" s="10" t="str">
        <f t="shared" si="392"/>
        <v/>
      </c>
      <c r="AG1127" s="10" t="str">
        <f t="shared" si="393"/>
        <v/>
      </c>
      <c r="AH1127" s="10" t="str">
        <f t="shared" si="394"/>
        <v/>
      </c>
      <c r="AI1127" s="10" t="str">
        <f t="shared" si="395"/>
        <v/>
      </c>
      <c r="AJ1127" s="10" t="str">
        <f t="shared" si="396"/>
        <v/>
      </c>
      <c r="AK1127" s="10" t="str">
        <f t="shared" si="397"/>
        <v/>
      </c>
      <c r="AN1127" s="10" t="str">
        <f t="shared" si="398"/>
        <v/>
      </c>
      <c r="AO1127" s="10" t="str">
        <f t="shared" si="399"/>
        <v/>
      </c>
      <c r="AP1127" s="10" t="str">
        <f t="shared" si="400"/>
        <v/>
      </c>
      <c r="AT1127" s="10" t="str">
        <f t="shared" si="401"/>
        <v/>
      </c>
      <c r="AU1127" s="10" t="str">
        <f t="shared" si="402"/>
        <v/>
      </c>
      <c r="AV1127" s="10" t="str">
        <f t="shared" si="403"/>
        <v/>
      </c>
      <c r="AW1127" s="10" t="str">
        <f t="shared" si="404"/>
        <v/>
      </c>
      <c r="AX1127" s="10" t="str">
        <f t="shared" si="405"/>
        <v/>
      </c>
      <c r="AY1127" s="10" t="str">
        <f t="shared" si="386"/>
        <v/>
      </c>
      <c r="AZ1127" s="10" t="str">
        <f t="shared" si="406"/>
        <v/>
      </c>
      <c r="BA1127" s="10" t="str">
        <f t="shared" si="388"/>
        <v/>
      </c>
      <c r="BB1127" s="10" t="str">
        <f>IFERROR(IF(AW1127="","",VLOOKUP(AW1127,SUSS!R:S,2,FALSE)),AY1127*SUSS!$M$2)</f>
        <v/>
      </c>
      <c r="BC1127" s="10" t="str">
        <f t="shared" si="387"/>
        <v/>
      </c>
    </row>
    <row r="1128" spans="29:55">
      <c r="AC1128" s="10" t="str">
        <f t="shared" si="389"/>
        <v/>
      </c>
      <c r="AD1128" s="10" t="str">
        <f t="shared" si="390"/>
        <v/>
      </c>
      <c r="AE1128" s="10" t="str">
        <f t="shared" si="391"/>
        <v/>
      </c>
      <c r="AF1128" s="10" t="str">
        <f t="shared" si="392"/>
        <v/>
      </c>
      <c r="AG1128" s="10" t="str">
        <f t="shared" si="393"/>
        <v/>
      </c>
      <c r="AH1128" s="10" t="str">
        <f t="shared" si="394"/>
        <v/>
      </c>
      <c r="AI1128" s="10" t="str">
        <f t="shared" si="395"/>
        <v/>
      </c>
      <c r="AJ1128" s="10" t="str">
        <f t="shared" si="396"/>
        <v/>
      </c>
      <c r="AK1128" s="10" t="str">
        <f t="shared" si="397"/>
        <v/>
      </c>
      <c r="AN1128" s="10" t="str">
        <f t="shared" si="398"/>
        <v/>
      </c>
      <c r="AO1128" s="10" t="str">
        <f t="shared" si="399"/>
        <v/>
      </c>
      <c r="AP1128" s="10" t="str">
        <f t="shared" si="400"/>
        <v/>
      </c>
      <c r="AT1128" s="10" t="str">
        <f t="shared" si="401"/>
        <v/>
      </c>
      <c r="AU1128" s="10" t="str">
        <f t="shared" si="402"/>
        <v/>
      </c>
      <c r="AV1128" s="10" t="str">
        <f t="shared" si="403"/>
        <v/>
      </c>
      <c r="AW1128" s="10" t="str">
        <f t="shared" si="404"/>
        <v/>
      </c>
      <c r="AX1128" s="10" t="str">
        <f t="shared" si="405"/>
        <v/>
      </c>
      <c r="AY1128" s="10" t="str">
        <f t="shared" si="386"/>
        <v/>
      </c>
      <c r="AZ1128" s="10" t="str">
        <f t="shared" si="406"/>
        <v/>
      </c>
      <c r="BA1128" s="10" t="str">
        <f t="shared" si="388"/>
        <v/>
      </c>
      <c r="BB1128" s="10" t="str">
        <f>IFERROR(IF(AW1128="","",VLOOKUP(AW1128,SUSS!R:S,2,FALSE)),AY1128*SUSS!$M$2)</f>
        <v/>
      </c>
      <c r="BC1128" s="10" t="str">
        <f t="shared" si="387"/>
        <v/>
      </c>
    </row>
    <row r="1129" spans="29:55">
      <c r="AC1129" s="10" t="str">
        <f t="shared" si="389"/>
        <v/>
      </c>
      <c r="AD1129" s="10" t="str">
        <f t="shared" si="390"/>
        <v/>
      </c>
      <c r="AE1129" s="10" t="str">
        <f t="shared" si="391"/>
        <v/>
      </c>
      <c r="AF1129" s="10" t="str">
        <f t="shared" si="392"/>
        <v/>
      </c>
      <c r="AG1129" s="10" t="str">
        <f t="shared" si="393"/>
        <v/>
      </c>
      <c r="AH1129" s="10" t="str">
        <f t="shared" si="394"/>
        <v/>
      </c>
      <c r="AI1129" s="10" t="str">
        <f t="shared" si="395"/>
        <v/>
      </c>
      <c r="AJ1129" s="10" t="str">
        <f t="shared" si="396"/>
        <v/>
      </c>
      <c r="AK1129" s="10" t="str">
        <f t="shared" si="397"/>
        <v/>
      </c>
      <c r="AN1129" s="10" t="str">
        <f t="shared" si="398"/>
        <v/>
      </c>
      <c r="AO1129" s="10" t="str">
        <f t="shared" si="399"/>
        <v/>
      </c>
      <c r="AP1129" s="10" t="str">
        <f t="shared" si="400"/>
        <v/>
      </c>
      <c r="AT1129" s="10" t="str">
        <f t="shared" si="401"/>
        <v/>
      </c>
      <c r="AU1129" s="10" t="str">
        <f t="shared" si="402"/>
        <v/>
      </c>
      <c r="AV1129" s="10" t="str">
        <f t="shared" si="403"/>
        <v/>
      </c>
      <c r="AW1129" s="10" t="str">
        <f t="shared" si="404"/>
        <v/>
      </c>
      <c r="AX1129" s="10" t="str">
        <f t="shared" si="405"/>
        <v/>
      </c>
      <c r="AY1129" s="10" t="str">
        <f t="shared" si="386"/>
        <v/>
      </c>
      <c r="AZ1129" s="10" t="str">
        <f t="shared" si="406"/>
        <v/>
      </c>
      <c r="BA1129" s="10" t="str">
        <f t="shared" si="388"/>
        <v/>
      </c>
      <c r="BB1129" s="10" t="str">
        <f>IFERROR(IF(AW1129="","",VLOOKUP(AW1129,SUSS!R:S,2,FALSE)),AY1129*SUSS!$M$2)</f>
        <v/>
      </c>
      <c r="BC1129" s="10" t="str">
        <f t="shared" si="387"/>
        <v/>
      </c>
    </row>
    <row r="1130" spans="29:55">
      <c r="AC1130" s="10" t="str">
        <f t="shared" si="389"/>
        <v/>
      </c>
      <c r="AD1130" s="10" t="str">
        <f t="shared" si="390"/>
        <v/>
      </c>
      <c r="AE1130" s="10" t="str">
        <f t="shared" si="391"/>
        <v/>
      </c>
      <c r="AF1130" s="10" t="str">
        <f t="shared" si="392"/>
        <v/>
      </c>
      <c r="AG1130" s="10" t="str">
        <f t="shared" si="393"/>
        <v/>
      </c>
      <c r="AH1130" s="10" t="str">
        <f t="shared" si="394"/>
        <v/>
      </c>
      <c r="AI1130" s="10" t="str">
        <f t="shared" si="395"/>
        <v/>
      </c>
      <c r="AJ1130" s="10" t="str">
        <f t="shared" si="396"/>
        <v/>
      </c>
      <c r="AK1130" s="10" t="str">
        <f t="shared" si="397"/>
        <v/>
      </c>
      <c r="AN1130" s="10" t="str">
        <f t="shared" si="398"/>
        <v/>
      </c>
      <c r="AO1130" s="10" t="str">
        <f t="shared" si="399"/>
        <v/>
      </c>
      <c r="AP1130" s="10" t="str">
        <f t="shared" si="400"/>
        <v/>
      </c>
      <c r="AT1130" s="10" t="str">
        <f t="shared" si="401"/>
        <v/>
      </c>
      <c r="AU1130" s="10" t="str">
        <f t="shared" si="402"/>
        <v/>
      </c>
      <c r="AV1130" s="10" t="str">
        <f t="shared" si="403"/>
        <v/>
      </c>
      <c r="AW1130" s="10" t="str">
        <f t="shared" si="404"/>
        <v/>
      </c>
      <c r="AX1130" s="10" t="str">
        <f t="shared" si="405"/>
        <v/>
      </c>
      <c r="AY1130" s="10" t="str">
        <f t="shared" si="386"/>
        <v/>
      </c>
      <c r="AZ1130" s="10" t="str">
        <f t="shared" si="406"/>
        <v/>
      </c>
      <c r="BA1130" s="10" t="str">
        <f t="shared" si="388"/>
        <v/>
      </c>
      <c r="BB1130" s="10" t="str">
        <f>IFERROR(IF(AW1130="","",VLOOKUP(AW1130,SUSS!R:S,2,FALSE)),AY1130*SUSS!$M$2)</f>
        <v/>
      </c>
      <c r="BC1130" s="10" t="str">
        <f t="shared" si="387"/>
        <v/>
      </c>
    </row>
    <row r="1131" spans="29:55">
      <c r="AC1131" s="10" t="str">
        <f t="shared" si="389"/>
        <v/>
      </c>
      <c r="AD1131" s="10" t="str">
        <f t="shared" si="390"/>
        <v/>
      </c>
      <c r="AE1131" s="10" t="str">
        <f t="shared" si="391"/>
        <v/>
      </c>
      <c r="AF1131" s="10" t="str">
        <f t="shared" si="392"/>
        <v/>
      </c>
      <c r="AG1131" s="10" t="str">
        <f t="shared" si="393"/>
        <v/>
      </c>
      <c r="AH1131" s="10" t="str">
        <f t="shared" si="394"/>
        <v/>
      </c>
      <c r="AI1131" s="10" t="str">
        <f t="shared" si="395"/>
        <v/>
      </c>
      <c r="AJ1131" s="10" t="str">
        <f t="shared" si="396"/>
        <v/>
      </c>
      <c r="AK1131" s="10" t="str">
        <f t="shared" si="397"/>
        <v/>
      </c>
      <c r="AN1131" s="10" t="str">
        <f t="shared" si="398"/>
        <v/>
      </c>
      <c r="AO1131" s="10" t="str">
        <f t="shared" si="399"/>
        <v/>
      </c>
      <c r="AP1131" s="10" t="str">
        <f t="shared" si="400"/>
        <v/>
      </c>
      <c r="AT1131" s="10" t="str">
        <f t="shared" si="401"/>
        <v/>
      </c>
      <c r="AU1131" s="10" t="str">
        <f t="shared" si="402"/>
        <v/>
      </c>
      <c r="AV1131" s="10" t="str">
        <f t="shared" si="403"/>
        <v/>
      </c>
      <c r="AW1131" s="10" t="str">
        <f t="shared" si="404"/>
        <v/>
      </c>
      <c r="AX1131" s="10" t="str">
        <f t="shared" si="405"/>
        <v/>
      </c>
      <c r="AY1131" s="10" t="str">
        <f t="shared" si="386"/>
        <v/>
      </c>
      <c r="AZ1131" s="10" t="str">
        <f t="shared" si="406"/>
        <v/>
      </c>
      <c r="BA1131" s="10" t="str">
        <f t="shared" si="388"/>
        <v/>
      </c>
      <c r="BB1131" s="10" t="str">
        <f>IFERROR(IF(AW1131="","",VLOOKUP(AW1131,SUSS!R:S,2,FALSE)),AY1131*SUSS!$M$2)</f>
        <v/>
      </c>
      <c r="BC1131" s="10" t="str">
        <f t="shared" si="387"/>
        <v/>
      </c>
    </row>
    <row r="1132" spans="29:55">
      <c r="AC1132" s="10" t="str">
        <f t="shared" si="389"/>
        <v/>
      </c>
      <c r="AD1132" s="10" t="str">
        <f t="shared" si="390"/>
        <v/>
      </c>
      <c r="AE1132" s="10" t="str">
        <f t="shared" si="391"/>
        <v/>
      </c>
      <c r="AF1132" s="10" t="str">
        <f t="shared" si="392"/>
        <v/>
      </c>
      <c r="AG1132" s="10" t="str">
        <f t="shared" si="393"/>
        <v/>
      </c>
      <c r="AH1132" s="10" t="str">
        <f t="shared" si="394"/>
        <v/>
      </c>
      <c r="AI1132" s="10" t="str">
        <f t="shared" si="395"/>
        <v/>
      </c>
      <c r="AJ1132" s="10" t="str">
        <f t="shared" si="396"/>
        <v/>
      </c>
      <c r="AK1132" s="10" t="str">
        <f t="shared" si="397"/>
        <v/>
      </c>
      <c r="AN1132" s="10" t="str">
        <f t="shared" si="398"/>
        <v/>
      </c>
      <c r="AO1132" s="10" t="str">
        <f t="shared" si="399"/>
        <v/>
      </c>
      <c r="AP1132" s="10" t="str">
        <f t="shared" si="400"/>
        <v/>
      </c>
      <c r="AT1132" s="10" t="str">
        <f t="shared" si="401"/>
        <v/>
      </c>
      <c r="AU1132" s="10" t="str">
        <f t="shared" si="402"/>
        <v/>
      </c>
      <c r="AV1132" s="10" t="str">
        <f t="shared" si="403"/>
        <v/>
      </c>
      <c r="AW1132" s="10" t="str">
        <f t="shared" si="404"/>
        <v/>
      </c>
      <c r="AX1132" s="10" t="str">
        <f t="shared" si="405"/>
        <v/>
      </c>
      <c r="AY1132" s="10" t="str">
        <f t="shared" si="386"/>
        <v/>
      </c>
      <c r="AZ1132" s="10" t="str">
        <f t="shared" si="406"/>
        <v/>
      </c>
      <c r="BA1132" s="10" t="str">
        <f t="shared" si="388"/>
        <v/>
      </c>
      <c r="BB1132" s="10" t="str">
        <f>IFERROR(IF(AW1132="","",VLOOKUP(AW1132,SUSS!R:S,2,FALSE)),AY1132*SUSS!$M$2)</f>
        <v/>
      </c>
      <c r="BC1132" s="10" t="str">
        <f t="shared" si="387"/>
        <v/>
      </c>
    </row>
    <row r="1133" spans="29:55">
      <c r="AC1133" s="10" t="str">
        <f t="shared" si="389"/>
        <v/>
      </c>
      <c r="AD1133" s="10" t="str">
        <f t="shared" si="390"/>
        <v/>
      </c>
      <c r="AE1133" s="10" t="str">
        <f t="shared" si="391"/>
        <v/>
      </c>
      <c r="AF1133" s="10" t="str">
        <f t="shared" si="392"/>
        <v/>
      </c>
      <c r="AG1133" s="10" t="str">
        <f t="shared" si="393"/>
        <v/>
      </c>
      <c r="AH1133" s="10" t="str">
        <f t="shared" si="394"/>
        <v/>
      </c>
      <c r="AI1133" s="10" t="str">
        <f t="shared" si="395"/>
        <v/>
      </c>
      <c r="AJ1133" s="10" t="str">
        <f t="shared" si="396"/>
        <v/>
      </c>
      <c r="AK1133" s="10" t="str">
        <f t="shared" si="397"/>
        <v/>
      </c>
      <c r="AN1133" s="10" t="str">
        <f t="shared" si="398"/>
        <v/>
      </c>
      <c r="AO1133" s="10" t="str">
        <f t="shared" si="399"/>
        <v/>
      </c>
      <c r="AP1133" s="10" t="str">
        <f t="shared" si="400"/>
        <v/>
      </c>
      <c r="AT1133" s="10" t="str">
        <f t="shared" si="401"/>
        <v/>
      </c>
      <c r="AU1133" s="10" t="str">
        <f t="shared" si="402"/>
        <v/>
      </c>
      <c r="AV1133" s="10" t="str">
        <f t="shared" si="403"/>
        <v/>
      </c>
      <c r="AW1133" s="10" t="str">
        <f t="shared" si="404"/>
        <v/>
      </c>
      <c r="AX1133" s="10" t="str">
        <f t="shared" si="405"/>
        <v/>
      </c>
      <c r="AY1133" s="10" t="str">
        <f t="shared" si="386"/>
        <v/>
      </c>
      <c r="AZ1133" s="10" t="str">
        <f t="shared" si="406"/>
        <v/>
      </c>
      <c r="BA1133" s="10" t="str">
        <f t="shared" si="388"/>
        <v/>
      </c>
      <c r="BB1133" s="10" t="str">
        <f>IFERROR(IF(AW1133="","",VLOOKUP(AW1133,SUSS!R:S,2,FALSE)),AY1133*SUSS!$M$2)</f>
        <v/>
      </c>
      <c r="BC1133" s="10" t="str">
        <f t="shared" si="387"/>
        <v/>
      </c>
    </row>
    <row r="1134" spans="29:55">
      <c r="AC1134" s="10" t="str">
        <f t="shared" si="389"/>
        <v/>
      </c>
      <c r="AD1134" s="10" t="str">
        <f t="shared" si="390"/>
        <v/>
      </c>
      <c r="AE1134" s="10" t="str">
        <f t="shared" si="391"/>
        <v/>
      </c>
      <c r="AF1134" s="10" t="str">
        <f t="shared" si="392"/>
        <v/>
      </c>
      <c r="AG1134" s="10" t="str">
        <f t="shared" si="393"/>
        <v/>
      </c>
      <c r="AH1134" s="10" t="str">
        <f t="shared" si="394"/>
        <v/>
      </c>
      <c r="AI1134" s="10" t="str">
        <f t="shared" si="395"/>
        <v/>
      </c>
      <c r="AJ1134" s="10" t="str">
        <f t="shared" si="396"/>
        <v/>
      </c>
      <c r="AK1134" s="10" t="str">
        <f t="shared" si="397"/>
        <v/>
      </c>
      <c r="AN1134" s="10" t="str">
        <f t="shared" si="398"/>
        <v/>
      </c>
      <c r="AO1134" s="10" t="str">
        <f t="shared" si="399"/>
        <v/>
      </c>
      <c r="AP1134" s="10" t="str">
        <f t="shared" si="400"/>
        <v/>
      </c>
      <c r="AT1134" s="10" t="str">
        <f t="shared" si="401"/>
        <v/>
      </c>
      <c r="AU1134" s="10" t="str">
        <f t="shared" si="402"/>
        <v/>
      </c>
      <c r="AV1134" s="10" t="str">
        <f t="shared" si="403"/>
        <v/>
      </c>
      <c r="AW1134" s="10" t="str">
        <f t="shared" si="404"/>
        <v/>
      </c>
      <c r="AX1134" s="10" t="str">
        <f t="shared" si="405"/>
        <v/>
      </c>
      <c r="AY1134" s="10" t="str">
        <f t="shared" si="386"/>
        <v/>
      </c>
      <c r="AZ1134" s="10" t="str">
        <f t="shared" si="406"/>
        <v/>
      </c>
      <c r="BA1134" s="10" t="str">
        <f t="shared" si="388"/>
        <v/>
      </c>
      <c r="BB1134" s="10" t="str">
        <f>IFERROR(IF(AW1134="","",VLOOKUP(AW1134,SUSS!R:S,2,FALSE)),AY1134*SUSS!$M$2)</f>
        <v/>
      </c>
      <c r="BC1134" s="10" t="str">
        <f t="shared" si="387"/>
        <v/>
      </c>
    </row>
    <row r="1135" spans="29:55">
      <c r="AC1135" s="10" t="str">
        <f t="shared" si="389"/>
        <v/>
      </c>
      <c r="AD1135" s="10" t="str">
        <f t="shared" si="390"/>
        <v/>
      </c>
      <c r="AE1135" s="10" t="str">
        <f t="shared" si="391"/>
        <v/>
      </c>
      <c r="AF1135" s="10" t="str">
        <f t="shared" si="392"/>
        <v/>
      </c>
      <c r="AG1135" s="10" t="str">
        <f t="shared" si="393"/>
        <v/>
      </c>
      <c r="AH1135" s="10" t="str">
        <f t="shared" si="394"/>
        <v/>
      </c>
      <c r="AI1135" s="10" t="str">
        <f t="shared" si="395"/>
        <v/>
      </c>
      <c r="AJ1135" s="10" t="str">
        <f t="shared" si="396"/>
        <v/>
      </c>
      <c r="AK1135" s="10" t="str">
        <f t="shared" si="397"/>
        <v/>
      </c>
      <c r="AN1135" s="10" t="str">
        <f t="shared" si="398"/>
        <v/>
      </c>
      <c r="AO1135" s="10" t="str">
        <f t="shared" si="399"/>
        <v/>
      </c>
      <c r="AP1135" s="10" t="str">
        <f t="shared" si="400"/>
        <v/>
      </c>
      <c r="AT1135" s="10" t="str">
        <f t="shared" si="401"/>
        <v/>
      </c>
      <c r="AU1135" s="10" t="str">
        <f t="shared" si="402"/>
        <v/>
      </c>
      <c r="AV1135" s="10" t="str">
        <f t="shared" si="403"/>
        <v/>
      </c>
      <c r="AW1135" s="10" t="str">
        <f t="shared" si="404"/>
        <v/>
      </c>
      <c r="AX1135" s="10" t="str">
        <f t="shared" si="405"/>
        <v/>
      </c>
      <c r="AY1135" s="10" t="str">
        <f t="shared" si="386"/>
        <v/>
      </c>
      <c r="AZ1135" s="10" t="str">
        <f t="shared" si="406"/>
        <v/>
      </c>
      <c r="BA1135" s="10" t="str">
        <f t="shared" si="388"/>
        <v/>
      </c>
      <c r="BB1135" s="10" t="str">
        <f>IFERROR(IF(AW1135="","",VLOOKUP(AW1135,SUSS!R:S,2,FALSE)),AY1135*SUSS!$M$2)</f>
        <v/>
      </c>
      <c r="BC1135" s="10" t="str">
        <f t="shared" si="387"/>
        <v/>
      </c>
    </row>
    <row r="1136" spans="29:55">
      <c r="AC1136" s="10" t="str">
        <f t="shared" si="389"/>
        <v/>
      </c>
      <c r="AD1136" s="10" t="str">
        <f t="shared" si="390"/>
        <v/>
      </c>
      <c r="AE1136" s="10" t="str">
        <f t="shared" si="391"/>
        <v/>
      </c>
      <c r="AF1136" s="10" t="str">
        <f t="shared" si="392"/>
        <v/>
      </c>
      <c r="AG1136" s="10" t="str">
        <f t="shared" si="393"/>
        <v/>
      </c>
      <c r="AH1136" s="10" t="str">
        <f t="shared" si="394"/>
        <v/>
      </c>
      <c r="AI1136" s="10" t="str">
        <f t="shared" si="395"/>
        <v/>
      </c>
      <c r="AJ1136" s="10" t="str">
        <f t="shared" si="396"/>
        <v/>
      </c>
      <c r="AK1136" s="10" t="str">
        <f t="shared" si="397"/>
        <v/>
      </c>
      <c r="AN1136" s="10" t="str">
        <f t="shared" si="398"/>
        <v/>
      </c>
      <c r="AO1136" s="10" t="str">
        <f t="shared" si="399"/>
        <v/>
      </c>
      <c r="AP1136" s="10" t="str">
        <f t="shared" si="400"/>
        <v/>
      </c>
      <c r="AT1136" s="10" t="str">
        <f t="shared" si="401"/>
        <v/>
      </c>
      <c r="AU1136" s="10" t="str">
        <f t="shared" si="402"/>
        <v/>
      </c>
      <c r="AV1136" s="10" t="str">
        <f t="shared" si="403"/>
        <v/>
      </c>
      <c r="AW1136" s="10" t="str">
        <f t="shared" si="404"/>
        <v/>
      </c>
      <c r="AX1136" s="10" t="str">
        <f t="shared" si="405"/>
        <v/>
      </c>
      <c r="AY1136" s="10" t="str">
        <f t="shared" si="386"/>
        <v/>
      </c>
      <c r="AZ1136" s="10" t="str">
        <f t="shared" si="406"/>
        <v/>
      </c>
      <c r="BA1136" s="10" t="str">
        <f t="shared" si="388"/>
        <v/>
      </c>
      <c r="BB1136" s="10" t="str">
        <f>IFERROR(IF(AW1136="","",VLOOKUP(AW1136,SUSS!R:S,2,FALSE)),AY1136*SUSS!$M$2)</f>
        <v/>
      </c>
      <c r="BC1136" s="10" t="str">
        <f t="shared" si="387"/>
        <v/>
      </c>
    </row>
    <row r="1137" spans="29:55">
      <c r="AC1137" s="10" t="str">
        <f t="shared" si="389"/>
        <v/>
      </c>
      <c r="AD1137" s="10" t="str">
        <f t="shared" si="390"/>
        <v/>
      </c>
      <c r="AE1137" s="10" t="str">
        <f t="shared" si="391"/>
        <v/>
      </c>
      <c r="AF1137" s="10" t="str">
        <f t="shared" si="392"/>
        <v/>
      </c>
      <c r="AG1137" s="10" t="str">
        <f t="shared" si="393"/>
        <v/>
      </c>
      <c r="AH1137" s="10" t="str">
        <f t="shared" si="394"/>
        <v/>
      </c>
      <c r="AI1137" s="10" t="str">
        <f t="shared" si="395"/>
        <v/>
      </c>
      <c r="AJ1137" s="10" t="str">
        <f t="shared" si="396"/>
        <v/>
      </c>
      <c r="AK1137" s="10" t="str">
        <f t="shared" si="397"/>
        <v/>
      </c>
      <c r="AN1137" s="10" t="str">
        <f t="shared" si="398"/>
        <v/>
      </c>
      <c r="AO1137" s="10" t="str">
        <f t="shared" si="399"/>
        <v/>
      </c>
      <c r="AP1137" s="10" t="str">
        <f t="shared" si="400"/>
        <v/>
      </c>
      <c r="AT1137" s="10" t="str">
        <f t="shared" si="401"/>
        <v/>
      </c>
      <c r="AU1137" s="10" t="str">
        <f t="shared" si="402"/>
        <v/>
      </c>
      <c r="AV1137" s="10" t="str">
        <f t="shared" si="403"/>
        <v/>
      </c>
      <c r="AW1137" s="10" t="str">
        <f t="shared" si="404"/>
        <v/>
      </c>
      <c r="AX1137" s="10" t="str">
        <f t="shared" si="405"/>
        <v/>
      </c>
      <c r="AY1137" s="10" t="str">
        <f t="shared" si="386"/>
        <v/>
      </c>
      <c r="AZ1137" s="10" t="str">
        <f t="shared" si="406"/>
        <v/>
      </c>
      <c r="BA1137" s="10" t="str">
        <f t="shared" si="388"/>
        <v/>
      </c>
      <c r="BB1137" s="10" t="str">
        <f>IFERROR(IF(AW1137="","",VLOOKUP(AW1137,SUSS!R:S,2,FALSE)),AY1137*SUSS!$M$2)</f>
        <v/>
      </c>
      <c r="BC1137" s="10" t="str">
        <f t="shared" si="387"/>
        <v/>
      </c>
    </row>
    <row r="1138" spans="29:55">
      <c r="AC1138" s="10" t="str">
        <f t="shared" si="389"/>
        <v/>
      </c>
      <c r="AD1138" s="10" t="str">
        <f t="shared" si="390"/>
        <v/>
      </c>
      <c r="AE1138" s="10" t="str">
        <f t="shared" si="391"/>
        <v/>
      </c>
      <c r="AF1138" s="10" t="str">
        <f t="shared" si="392"/>
        <v/>
      </c>
      <c r="AG1138" s="10" t="str">
        <f t="shared" si="393"/>
        <v/>
      </c>
      <c r="AH1138" s="10" t="str">
        <f t="shared" si="394"/>
        <v/>
      </c>
      <c r="AI1138" s="10" t="str">
        <f t="shared" si="395"/>
        <v/>
      </c>
      <c r="AJ1138" s="10" t="str">
        <f t="shared" si="396"/>
        <v/>
      </c>
      <c r="AK1138" s="10" t="str">
        <f t="shared" si="397"/>
        <v/>
      </c>
      <c r="AN1138" s="10" t="str">
        <f t="shared" si="398"/>
        <v/>
      </c>
      <c r="AO1138" s="10" t="str">
        <f t="shared" si="399"/>
        <v/>
      </c>
      <c r="AP1138" s="10" t="str">
        <f t="shared" si="400"/>
        <v/>
      </c>
      <c r="AT1138" s="10" t="str">
        <f t="shared" si="401"/>
        <v/>
      </c>
      <c r="AU1138" s="10" t="str">
        <f t="shared" si="402"/>
        <v/>
      </c>
      <c r="AV1138" s="10" t="str">
        <f t="shared" si="403"/>
        <v/>
      </c>
      <c r="AW1138" s="10" t="str">
        <f t="shared" si="404"/>
        <v/>
      </c>
      <c r="AX1138" s="10" t="str">
        <f t="shared" si="405"/>
        <v/>
      </c>
      <c r="AY1138" s="10" t="str">
        <f t="shared" si="386"/>
        <v/>
      </c>
      <c r="AZ1138" s="10" t="str">
        <f t="shared" si="406"/>
        <v/>
      </c>
      <c r="BA1138" s="10" t="str">
        <f t="shared" si="388"/>
        <v/>
      </c>
      <c r="BB1138" s="10" t="str">
        <f>IFERROR(IF(AW1138="","",VLOOKUP(AW1138,SUSS!R:S,2,FALSE)),AY1138*SUSS!$M$2)</f>
        <v/>
      </c>
      <c r="BC1138" s="10" t="str">
        <f t="shared" si="387"/>
        <v/>
      </c>
    </row>
    <row r="1139" spans="29:55">
      <c r="AC1139" s="10" t="str">
        <f t="shared" si="389"/>
        <v/>
      </c>
      <c r="AD1139" s="10" t="str">
        <f t="shared" si="390"/>
        <v/>
      </c>
      <c r="AE1139" s="10" t="str">
        <f t="shared" si="391"/>
        <v/>
      </c>
      <c r="AF1139" s="10" t="str">
        <f t="shared" si="392"/>
        <v/>
      </c>
      <c r="AG1139" s="10" t="str">
        <f t="shared" si="393"/>
        <v/>
      </c>
      <c r="AH1139" s="10" t="str">
        <f t="shared" si="394"/>
        <v/>
      </c>
      <c r="AI1139" s="10" t="str">
        <f t="shared" si="395"/>
        <v/>
      </c>
      <c r="AJ1139" s="10" t="str">
        <f t="shared" si="396"/>
        <v/>
      </c>
      <c r="AK1139" s="10" t="str">
        <f t="shared" si="397"/>
        <v/>
      </c>
      <c r="AN1139" s="10" t="str">
        <f t="shared" si="398"/>
        <v/>
      </c>
      <c r="AO1139" s="10" t="str">
        <f t="shared" si="399"/>
        <v/>
      </c>
      <c r="AP1139" s="10" t="str">
        <f t="shared" si="400"/>
        <v/>
      </c>
      <c r="AT1139" s="10" t="str">
        <f t="shared" si="401"/>
        <v/>
      </c>
      <c r="AU1139" s="10" t="str">
        <f t="shared" si="402"/>
        <v/>
      </c>
      <c r="AV1139" s="10" t="str">
        <f t="shared" si="403"/>
        <v/>
      </c>
      <c r="AW1139" s="10" t="str">
        <f t="shared" si="404"/>
        <v/>
      </c>
      <c r="AX1139" s="10" t="str">
        <f t="shared" si="405"/>
        <v/>
      </c>
      <c r="AY1139" s="10" t="str">
        <f t="shared" si="386"/>
        <v/>
      </c>
      <c r="AZ1139" s="10" t="str">
        <f t="shared" si="406"/>
        <v/>
      </c>
      <c r="BA1139" s="10" t="str">
        <f t="shared" si="388"/>
        <v/>
      </c>
      <c r="BB1139" s="10" t="str">
        <f>IFERROR(IF(AW1139="","",VLOOKUP(AW1139,SUSS!R:S,2,FALSE)),AY1139*SUSS!$M$2)</f>
        <v/>
      </c>
      <c r="BC1139" s="10" t="str">
        <f t="shared" si="387"/>
        <v/>
      </c>
    </row>
    <row r="1140" spans="29:55">
      <c r="AC1140" s="10" t="str">
        <f t="shared" si="389"/>
        <v/>
      </c>
      <c r="AD1140" s="10" t="str">
        <f t="shared" si="390"/>
        <v/>
      </c>
      <c r="AE1140" s="10" t="str">
        <f t="shared" si="391"/>
        <v/>
      </c>
      <c r="AF1140" s="10" t="str">
        <f t="shared" si="392"/>
        <v/>
      </c>
      <c r="AG1140" s="10" t="str">
        <f t="shared" si="393"/>
        <v/>
      </c>
      <c r="AH1140" s="10" t="str">
        <f t="shared" si="394"/>
        <v/>
      </c>
      <c r="AI1140" s="10" t="str">
        <f t="shared" si="395"/>
        <v/>
      </c>
      <c r="AJ1140" s="10" t="str">
        <f t="shared" si="396"/>
        <v/>
      </c>
      <c r="AK1140" s="10" t="str">
        <f t="shared" si="397"/>
        <v/>
      </c>
      <c r="AN1140" s="10" t="str">
        <f t="shared" si="398"/>
        <v/>
      </c>
      <c r="AO1140" s="10" t="str">
        <f t="shared" si="399"/>
        <v/>
      </c>
      <c r="AP1140" s="10" t="str">
        <f t="shared" si="400"/>
        <v/>
      </c>
      <c r="AT1140" s="10" t="str">
        <f t="shared" si="401"/>
        <v/>
      </c>
      <c r="AU1140" s="10" t="str">
        <f t="shared" si="402"/>
        <v/>
      </c>
      <c r="AV1140" s="10" t="str">
        <f t="shared" si="403"/>
        <v/>
      </c>
      <c r="AW1140" s="10" t="str">
        <f t="shared" si="404"/>
        <v/>
      </c>
      <c r="AX1140" s="10" t="str">
        <f t="shared" si="405"/>
        <v/>
      </c>
      <c r="AY1140" s="10" t="str">
        <f t="shared" si="386"/>
        <v/>
      </c>
      <c r="AZ1140" s="10" t="str">
        <f t="shared" si="406"/>
        <v/>
      </c>
      <c r="BA1140" s="10" t="str">
        <f t="shared" si="388"/>
        <v/>
      </c>
      <c r="BB1140" s="10" t="str">
        <f>IFERROR(IF(AW1140="","",VLOOKUP(AW1140,SUSS!R:S,2,FALSE)),AY1140*SUSS!$M$2)</f>
        <v/>
      </c>
      <c r="BC1140" s="10" t="str">
        <f t="shared" si="387"/>
        <v/>
      </c>
    </row>
    <row r="1141" spans="29:55">
      <c r="AC1141" s="10" t="str">
        <f t="shared" si="389"/>
        <v/>
      </c>
      <c r="AD1141" s="10" t="str">
        <f t="shared" si="390"/>
        <v/>
      </c>
      <c r="AE1141" s="10" t="str">
        <f t="shared" si="391"/>
        <v/>
      </c>
      <c r="AF1141" s="10" t="str">
        <f t="shared" si="392"/>
        <v/>
      </c>
      <c r="AG1141" s="10" t="str">
        <f t="shared" si="393"/>
        <v/>
      </c>
      <c r="AH1141" s="10" t="str">
        <f t="shared" si="394"/>
        <v/>
      </c>
      <c r="AI1141" s="10" t="str">
        <f t="shared" si="395"/>
        <v/>
      </c>
      <c r="AJ1141" s="10" t="str">
        <f t="shared" si="396"/>
        <v/>
      </c>
      <c r="AK1141" s="10" t="str">
        <f t="shared" si="397"/>
        <v/>
      </c>
      <c r="AN1141" s="10" t="str">
        <f t="shared" si="398"/>
        <v/>
      </c>
      <c r="AO1141" s="10" t="str">
        <f t="shared" si="399"/>
        <v/>
      </c>
      <c r="AP1141" s="10" t="str">
        <f t="shared" si="400"/>
        <v/>
      </c>
      <c r="AT1141" s="10" t="str">
        <f t="shared" si="401"/>
        <v/>
      </c>
      <c r="AU1141" s="10" t="str">
        <f t="shared" si="402"/>
        <v/>
      </c>
      <c r="AV1141" s="10" t="str">
        <f t="shared" si="403"/>
        <v/>
      </c>
      <c r="AW1141" s="10" t="str">
        <f t="shared" si="404"/>
        <v/>
      </c>
      <c r="AX1141" s="10" t="str">
        <f t="shared" si="405"/>
        <v/>
      </c>
      <c r="AY1141" s="10" t="str">
        <f t="shared" si="386"/>
        <v/>
      </c>
      <c r="AZ1141" s="10" t="str">
        <f t="shared" si="406"/>
        <v/>
      </c>
      <c r="BA1141" s="10" t="str">
        <f t="shared" si="388"/>
        <v/>
      </c>
      <c r="BB1141" s="10" t="str">
        <f>IFERROR(IF(AW1141="","",VLOOKUP(AW1141,SUSS!R:S,2,FALSE)),AY1141*SUSS!$M$2)</f>
        <v/>
      </c>
      <c r="BC1141" s="10" t="str">
        <f t="shared" si="387"/>
        <v/>
      </c>
    </row>
    <row r="1142" spans="29:55">
      <c r="AC1142" s="10" t="str">
        <f t="shared" si="389"/>
        <v/>
      </c>
      <c r="AD1142" s="10" t="str">
        <f t="shared" si="390"/>
        <v/>
      </c>
      <c r="AE1142" s="10" t="str">
        <f t="shared" si="391"/>
        <v/>
      </c>
      <c r="AF1142" s="10" t="str">
        <f t="shared" si="392"/>
        <v/>
      </c>
      <c r="AG1142" s="10" t="str">
        <f t="shared" si="393"/>
        <v/>
      </c>
      <c r="AH1142" s="10" t="str">
        <f t="shared" si="394"/>
        <v/>
      </c>
      <c r="AI1142" s="10" t="str">
        <f t="shared" si="395"/>
        <v/>
      </c>
      <c r="AJ1142" s="10" t="str">
        <f t="shared" si="396"/>
        <v/>
      </c>
      <c r="AK1142" s="10" t="str">
        <f t="shared" si="397"/>
        <v/>
      </c>
      <c r="AN1142" s="10" t="str">
        <f t="shared" si="398"/>
        <v/>
      </c>
      <c r="AO1142" s="10" t="str">
        <f t="shared" si="399"/>
        <v/>
      </c>
      <c r="AP1142" s="10" t="str">
        <f t="shared" si="400"/>
        <v/>
      </c>
      <c r="AT1142" s="10" t="str">
        <f t="shared" si="401"/>
        <v/>
      </c>
      <c r="AU1142" s="10" t="str">
        <f t="shared" si="402"/>
        <v/>
      </c>
      <c r="AV1142" s="10" t="str">
        <f t="shared" si="403"/>
        <v/>
      </c>
      <c r="AW1142" s="10" t="str">
        <f t="shared" si="404"/>
        <v/>
      </c>
      <c r="AX1142" s="10" t="str">
        <f t="shared" si="405"/>
        <v/>
      </c>
      <c r="AY1142" s="10" t="str">
        <f t="shared" si="386"/>
        <v/>
      </c>
      <c r="AZ1142" s="10" t="str">
        <f t="shared" si="406"/>
        <v/>
      </c>
      <c r="BA1142" s="10" t="str">
        <f t="shared" si="388"/>
        <v/>
      </c>
      <c r="BB1142" s="10" t="str">
        <f>IFERROR(IF(AW1142="","",VLOOKUP(AW1142,SUSS!R:S,2,FALSE)),AY1142*SUSS!$M$2)</f>
        <v/>
      </c>
      <c r="BC1142" s="10" t="str">
        <f t="shared" si="387"/>
        <v/>
      </c>
    </row>
    <row r="1143" spans="29:55">
      <c r="AC1143" s="10" t="str">
        <f t="shared" si="389"/>
        <v/>
      </c>
      <c r="AD1143" s="10" t="str">
        <f t="shared" si="390"/>
        <v/>
      </c>
      <c r="AE1143" s="10" t="str">
        <f t="shared" si="391"/>
        <v/>
      </c>
      <c r="AF1143" s="10" t="str">
        <f t="shared" si="392"/>
        <v/>
      </c>
      <c r="AG1143" s="10" t="str">
        <f t="shared" si="393"/>
        <v/>
      </c>
      <c r="AH1143" s="10" t="str">
        <f t="shared" si="394"/>
        <v/>
      </c>
      <c r="AI1143" s="10" t="str">
        <f t="shared" si="395"/>
        <v/>
      </c>
      <c r="AJ1143" s="10" t="str">
        <f t="shared" si="396"/>
        <v/>
      </c>
      <c r="AK1143" s="10" t="str">
        <f t="shared" si="397"/>
        <v/>
      </c>
      <c r="AN1143" s="10" t="str">
        <f t="shared" si="398"/>
        <v/>
      </c>
      <c r="AO1143" s="10" t="str">
        <f t="shared" si="399"/>
        <v/>
      </c>
      <c r="AP1143" s="10" t="str">
        <f t="shared" si="400"/>
        <v/>
      </c>
      <c r="AT1143" s="10" t="str">
        <f t="shared" si="401"/>
        <v/>
      </c>
      <c r="AU1143" s="10" t="str">
        <f t="shared" si="402"/>
        <v/>
      </c>
      <c r="AV1143" s="10" t="str">
        <f t="shared" si="403"/>
        <v/>
      </c>
      <c r="AW1143" s="10" t="str">
        <f t="shared" si="404"/>
        <v/>
      </c>
      <c r="AX1143" s="10" t="str">
        <f t="shared" si="405"/>
        <v/>
      </c>
      <c r="AY1143" s="10" t="str">
        <f t="shared" si="386"/>
        <v/>
      </c>
      <c r="AZ1143" s="10" t="str">
        <f t="shared" si="406"/>
        <v/>
      </c>
      <c r="BA1143" s="10" t="str">
        <f t="shared" si="388"/>
        <v/>
      </c>
      <c r="BB1143" s="10" t="str">
        <f>IFERROR(IF(AW1143="","",VLOOKUP(AW1143,SUSS!R:S,2,FALSE)),AY1143*SUSS!$M$2)</f>
        <v/>
      </c>
      <c r="BC1143" s="10" t="str">
        <f t="shared" si="387"/>
        <v/>
      </c>
    </row>
    <row r="1144" spans="29:55">
      <c r="AC1144" s="10" t="str">
        <f t="shared" si="389"/>
        <v/>
      </c>
      <c r="AD1144" s="10" t="str">
        <f t="shared" si="390"/>
        <v/>
      </c>
      <c r="AE1144" s="10" t="str">
        <f t="shared" si="391"/>
        <v/>
      </c>
      <c r="AF1144" s="10" t="str">
        <f t="shared" si="392"/>
        <v/>
      </c>
      <c r="AG1144" s="10" t="str">
        <f t="shared" si="393"/>
        <v/>
      </c>
      <c r="AH1144" s="10" t="str">
        <f t="shared" si="394"/>
        <v/>
      </c>
      <c r="AI1144" s="10" t="str">
        <f t="shared" si="395"/>
        <v/>
      </c>
      <c r="AJ1144" s="10" t="str">
        <f t="shared" si="396"/>
        <v/>
      </c>
      <c r="AK1144" s="10" t="str">
        <f t="shared" si="397"/>
        <v/>
      </c>
      <c r="AN1144" s="10" t="str">
        <f t="shared" si="398"/>
        <v/>
      </c>
      <c r="AO1144" s="10" t="str">
        <f t="shared" si="399"/>
        <v/>
      </c>
      <c r="AP1144" s="10" t="str">
        <f t="shared" si="400"/>
        <v/>
      </c>
      <c r="AT1144" s="10" t="str">
        <f t="shared" si="401"/>
        <v/>
      </c>
      <c r="AU1144" s="10" t="str">
        <f t="shared" si="402"/>
        <v/>
      </c>
      <c r="AV1144" s="10" t="str">
        <f t="shared" si="403"/>
        <v/>
      </c>
      <c r="AW1144" s="10" t="str">
        <f t="shared" si="404"/>
        <v/>
      </c>
      <c r="AX1144" s="10" t="str">
        <f t="shared" si="405"/>
        <v/>
      </c>
      <c r="AY1144" s="10" t="str">
        <f t="shared" si="386"/>
        <v/>
      </c>
      <c r="AZ1144" s="10" t="str">
        <f t="shared" si="406"/>
        <v/>
      </c>
      <c r="BA1144" s="10" t="str">
        <f t="shared" si="388"/>
        <v/>
      </c>
      <c r="BB1144" s="10" t="str">
        <f>IFERROR(IF(AW1144="","",VLOOKUP(AW1144,SUSS!R:S,2,FALSE)),AY1144*SUSS!$M$2)</f>
        <v/>
      </c>
      <c r="BC1144" s="10" t="str">
        <f t="shared" si="387"/>
        <v/>
      </c>
    </row>
    <row r="1145" spans="29:55">
      <c r="AC1145" s="10" t="str">
        <f t="shared" si="389"/>
        <v/>
      </c>
      <c r="AD1145" s="10" t="str">
        <f t="shared" si="390"/>
        <v/>
      </c>
      <c r="AE1145" s="10" t="str">
        <f t="shared" si="391"/>
        <v/>
      </c>
      <c r="AF1145" s="10" t="str">
        <f t="shared" si="392"/>
        <v/>
      </c>
      <c r="AG1145" s="10" t="str">
        <f t="shared" si="393"/>
        <v/>
      </c>
      <c r="AH1145" s="10" t="str">
        <f t="shared" si="394"/>
        <v/>
      </c>
      <c r="AI1145" s="10" t="str">
        <f t="shared" si="395"/>
        <v/>
      </c>
      <c r="AJ1145" s="10" t="str">
        <f t="shared" si="396"/>
        <v/>
      </c>
      <c r="AK1145" s="10" t="str">
        <f t="shared" si="397"/>
        <v/>
      </c>
      <c r="AN1145" s="10" t="str">
        <f t="shared" si="398"/>
        <v/>
      </c>
      <c r="AO1145" s="10" t="str">
        <f t="shared" si="399"/>
        <v/>
      </c>
      <c r="AP1145" s="10" t="str">
        <f t="shared" si="400"/>
        <v/>
      </c>
      <c r="AT1145" s="10" t="str">
        <f t="shared" si="401"/>
        <v/>
      </c>
      <c r="AU1145" s="10" t="str">
        <f t="shared" si="402"/>
        <v/>
      </c>
      <c r="AV1145" s="10" t="str">
        <f t="shared" si="403"/>
        <v/>
      </c>
      <c r="AW1145" s="10" t="str">
        <f t="shared" si="404"/>
        <v/>
      </c>
      <c r="AX1145" s="10" t="str">
        <f t="shared" si="405"/>
        <v/>
      </c>
      <c r="AY1145" s="10" t="str">
        <f t="shared" si="386"/>
        <v/>
      </c>
      <c r="AZ1145" s="10" t="str">
        <f t="shared" si="406"/>
        <v/>
      </c>
      <c r="BA1145" s="10" t="str">
        <f t="shared" si="388"/>
        <v/>
      </c>
      <c r="BB1145" s="10" t="str">
        <f>IFERROR(IF(AW1145="","",VLOOKUP(AW1145,SUSS!R:S,2,FALSE)),AY1145*SUSS!$M$2)</f>
        <v/>
      </c>
      <c r="BC1145" s="10" t="str">
        <f t="shared" si="387"/>
        <v/>
      </c>
    </row>
    <row r="1146" spans="29:55">
      <c r="AC1146" s="10" t="str">
        <f t="shared" si="389"/>
        <v/>
      </c>
      <c r="AD1146" s="10" t="str">
        <f t="shared" si="390"/>
        <v/>
      </c>
      <c r="AE1146" s="10" t="str">
        <f t="shared" si="391"/>
        <v/>
      </c>
      <c r="AF1146" s="10" t="str">
        <f t="shared" si="392"/>
        <v/>
      </c>
      <c r="AG1146" s="10" t="str">
        <f t="shared" si="393"/>
        <v/>
      </c>
      <c r="AH1146" s="10" t="str">
        <f t="shared" si="394"/>
        <v/>
      </c>
      <c r="AI1146" s="10" t="str">
        <f t="shared" si="395"/>
        <v/>
      </c>
      <c r="AJ1146" s="10" t="str">
        <f t="shared" si="396"/>
        <v/>
      </c>
      <c r="AK1146" s="10" t="str">
        <f t="shared" si="397"/>
        <v/>
      </c>
      <c r="AN1146" s="10" t="str">
        <f t="shared" si="398"/>
        <v/>
      </c>
      <c r="AO1146" s="10" t="str">
        <f t="shared" si="399"/>
        <v/>
      </c>
      <c r="AP1146" s="10" t="str">
        <f t="shared" si="400"/>
        <v/>
      </c>
      <c r="AT1146" s="10" t="str">
        <f t="shared" si="401"/>
        <v/>
      </c>
      <c r="AU1146" s="10" t="str">
        <f t="shared" si="402"/>
        <v/>
      </c>
      <c r="AV1146" s="10" t="str">
        <f t="shared" si="403"/>
        <v/>
      </c>
      <c r="AW1146" s="10" t="str">
        <f t="shared" si="404"/>
        <v/>
      </c>
      <c r="AX1146" s="10" t="str">
        <f t="shared" si="405"/>
        <v/>
      </c>
      <c r="AY1146" s="10" t="str">
        <f t="shared" si="386"/>
        <v/>
      </c>
      <c r="AZ1146" s="10" t="str">
        <f t="shared" si="406"/>
        <v/>
      </c>
      <c r="BA1146" s="10" t="str">
        <f t="shared" si="388"/>
        <v/>
      </c>
      <c r="BB1146" s="10" t="str">
        <f>IFERROR(IF(AW1146="","",VLOOKUP(AW1146,SUSS!R:S,2,FALSE)),AY1146*SUSS!$M$2)</f>
        <v/>
      </c>
      <c r="BC1146" s="10" t="str">
        <f t="shared" si="387"/>
        <v/>
      </c>
    </row>
    <row r="1147" spans="29:55">
      <c r="AC1147" s="10" t="str">
        <f t="shared" si="389"/>
        <v/>
      </c>
      <c r="AD1147" s="10" t="str">
        <f t="shared" si="390"/>
        <v/>
      </c>
      <c r="AE1147" s="10" t="str">
        <f t="shared" si="391"/>
        <v/>
      </c>
      <c r="AF1147" s="10" t="str">
        <f t="shared" si="392"/>
        <v/>
      </c>
      <c r="AG1147" s="10" t="str">
        <f t="shared" si="393"/>
        <v/>
      </c>
      <c r="AH1147" s="10" t="str">
        <f t="shared" si="394"/>
        <v/>
      </c>
      <c r="AI1147" s="10" t="str">
        <f t="shared" si="395"/>
        <v/>
      </c>
      <c r="AJ1147" s="10" t="str">
        <f t="shared" si="396"/>
        <v/>
      </c>
      <c r="AK1147" s="10" t="str">
        <f t="shared" si="397"/>
        <v/>
      </c>
      <c r="AN1147" s="10" t="str">
        <f t="shared" si="398"/>
        <v/>
      </c>
      <c r="AO1147" s="10" t="str">
        <f t="shared" si="399"/>
        <v/>
      </c>
      <c r="AP1147" s="10" t="str">
        <f t="shared" si="400"/>
        <v/>
      </c>
      <c r="AT1147" s="10" t="str">
        <f t="shared" si="401"/>
        <v/>
      </c>
      <c r="AU1147" s="10" t="str">
        <f t="shared" si="402"/>
        <v/>
      </c>
      <c r="AV1147" s="10" t="str">
        <f t="shared" si="403"/>
        <v/>
      </c>
      <c r="AW1147" s="10" t="str">
        <f t="shared" si="404"/>
        <v/>
      </c>
      <c r="AX1147" s="10" t="str">
        <f t="shared" si="405"/>
        <v/>
      </c>
      <c r="AY1147" s="10" t="str">
        <f t="shared" si="386"/>
        <v/>
      </c>
      <c r="AZ1147" s="10" t="str">
        <f t="shared" si="406"/>
        <v/>
      </c>
      <c r="BA1147" s="10" t="str">
        <f t="shared" si="388"/>
        <v/>
      </c>
      <c r="BB1147" s="10" t="str">
        <f>IFERROR(IF(AW1147="","",VLOOKUP(AW1147,SUSS!R:S,2,FALSE)),AY1147*SUSS!$M$2)</f>
        <v/>
      </c>
      <c r="BC1147" s="10" t="str">
        <f t="shared" si="387"/>
        <v/>
      </c>
    </row>
    <row r="1148" spans="29:55">
      <c r="AC1148" s="10" t="str">
        <f t="shared" si="389"/>
        <v/>
      </c>
      <c r="AD1148" s="10" t="str">
        <f t="shared" si="390"/>
        <v/>
      </c>
      <c r="AE1148" s="10" t="str">
        <f t="shared" si="391"/>
        <v/>
      </c>
      <c r="AF1148" s="10" t="str">
        <f t="shared" si="392"/>
        <v/>
      </c>
      <c r="AG1148" s="10" t="str">
        <f t="shared" si="393"/>
        <v/>
      </c>
      <c r="AH1148" s="10" t="str">
        <f t="shared" si="394"/>
        <v/>
      </c>
      <c r="AI1148" s="10" t="str">
        <f t="shared" si="395"/>
        <v/>
      </c>
      <c r="AJ1148" s="10" t="str">
        <f t="shared" si="396"/>
        <v/>
      </c>
      <c r="AK1148" s="10" t="str">
        <f t="shared" si="397"/>
        <v/>
      </c>
      <c r="AN1148" s="10" t="str">
        <f t="shared" si="398"/>
        <v/>
      </c>
      <c r="AO1148" s="10" t="str">
        <f t="shared" si="399"/>
        <v/>
      </c>
      <c r="AP1148" s="10" t="str">
        <f t="shared" si="400"/>
        <v/>
      </c>
      <c r="AT1148" s="10" t="str">
        <f t="shared" si="401"/>
        <v/>
      </c>
      <c r="AU1148" s="10" t="str">
        <f t="shared" si="402"/>
        <v/>
      </c>
      <c r="AV1148" s="10" t="str">
        <f t="shared" si="403"/>
        <v/>
      </c>
      <c r="AW1148" s="10" t="str">
        <f t="shared" si="404"/>
        <v/>
      </c>
      <c r="AX1148" s="10" t="str">
        <f t="shared" si="405"/>
        <v/>
      </c>
      <c r="AY1148" s="10" t="str">
        <f t="shared" si="386"/>
        <v/>
      </c>
      <c r="AZ1148" s="10" t="str">
        <f t="shared" si="406"/>
        <v/>
      </c>
      <c r="BA1148" s="10" t="str">
        <f t="shared" si="388"/>
        <v/>
      </c>
      <c r="BB1148" s="10" t="str">
        <f>IFERROR(IF(AW1148="","",VLOOKUP(AW1148,SUSS!R:S,2,FALSE)),AY1148*SUSS!$M$2)</f>
        <v/>
      </c>
      <c r="BC1148" s="10" t="str">
        <f t="shared" si="387"/>
        <v/>
      </c>
    </row>
    <row r="1149" spans="29:55">
      <c r="AC1149" s="10" t="str">
        <f t="shared" si="389"/>
        <v/>
      </c>
      <c r="AD1149" s="10" t="str">
        <f t="shared" si="390"/>
        <v/>
      </c>
      <c r="AE1149" s="10" t="str">
        <f t="shared" si="391"/>
        <v/>
      </c>
      <c r="AF1149" s="10" t="str">
        <f t="shared" si="392"/>
        <v/>
      </c>
      <c r="AG1149" s="10" t="str">
        <f t="shared" si="393"/>
        <v/>
      </c>
      <c r="AH1149" s="10" t="str">
        <f t="shared" si="394"/>
        <v/>
      </c>
      <c r="AI1149" s="10" t="str">
        <f t="shared" si="395"/>
        <v/>
      </c>
      <c r="AJ1149" s="10" t="str">
        <f t="shared" si="396"/>
        <v/>
      </c>
      <c r="AK1149" s="10" t="str">
        <f t="shared" si="397"/>
        <v/>
      </c>
      <c r="AN1149" s="10" t="str">
        <f t="shared" si="398"/>
        <v/>
      </c>
      <c r="AO1149" s="10" t="str">
        <f t="shared" si="399"/>
        <v/>
      </c>
      <c r="AP1149" s="10" t="str">
        <f t="shared" si="400"/>
        <v/>
      </c>
      <c r="AT1149" s="10" t="str">
        <f t="shared" si="401"/>
        <v/>
      </c>
      <c r="AU1149" s="10" t="str">
        <f t="shared" si="402"/>
        <v/>
      </c>
      <c r="AV1149" s="10" t="str">
        <f t="shared" si="403"/>
        <v/>
      </c>
      <c r="AW1149" s="10" t="str">
        <f t="shared" si="404"/>
        <v/>
      </c>
      <c r="AX1149" s="10" t="str">
        <f t="shared" si="405"/>
        <v/>
      </c>
      <c r="AY1149" s="10" t="str">
        <f t="shared" si="386"/>
        <v/>
      </c>
      <c r="AZ1149" s="10" t="str">
        <f t="shared" si="406"/>
        <v/>
      </c>
      <c r="BA1149" s="10" t="str">
        <f t="shared" si="388"/>
        <v/>
      </c>
      <c r="BB1149" s="10" t="str">
        <f>IFERROR(IF(AW1149="","",VLOOKUP(AW1149,SUSS!R:S,2,FALSE)),AY1149*SUSS!$M$2)</f>
        <v/>
      </c>
      <c r="BC1149" s="10" t="str">
        <f t="shared" si="387"/>
        <v/>
      </c>
    </row>
    <row r="1150" spans="29:55">
      <c r="AC1150" s="10" t="str">
        <f t="shared" si="389"/>
        <v/>
      </c>
      <c r="AD1150" s="10" t="str">
        <f t="shared" si="390"/>
        <v/>
      </c>
      <c r="AE1150" s="10" t="str">
        <f t="shared" si="391"/>
        <v/>
      </c>
      <c r="AF1150" s="10" t="str">
        <f t="shared" si="392"/>
        <v/>
      </c>
      <c r="AG1150" s="10" t="str">
        <f t="shared" si="393"/>
        <v/>
      </c>
      <c r="AH1150" s="10" t="str">
        <f t="shared" si="394"/>
        <v/>
      </c>
      <c r="AI1150" s="10" t="str">
        <f t="shared" si="395"/>
        <v/>
      </c>
      <c r="AJ1150" s="10" t="str">
        <f t="shared" si="396"/>
        <v/>
      </c>
      <c r="AK1150" s="10" t="str">
        <f t="shared" si="397"/>
        <v/>
      </c>
      <c r="AN1150" s="10" t="str">
        <f t="shared" si="398"/>
        <v/>
      </c>
      <c r="AO1150" s="10" t="str">
        <f t="shared" si="399"/>
        <v/>
      </c>
      <c r="AP1150" s="10" t="str">
        <f t="shared" si="400"/>
        <v/>
      </c>
      <c r="AT1150" s="10" t="str">
        <f t="shared" si="401"/>
        <v/>
      </c>
      <c r="AU1150" s="10" t="str">
        <f t="shared" si="402"/>
        <v/>
      </c>
      <c r="AV1150" s="10" t="str">
        <f t="shared" si="403"/>
        <v/>
      </c>
      <c r="AW1150" s="10" t="str">
        <f t="shared" si="404"/>
        <v/>
      </c>
      <c r="AX1150" s="10" t="str">
        <f t="shared" si="405"/>
        <v/>
      </c>
      <c r="AY1150" s="10" t="str">
        <f t="shared" si="386"/>
        <v/>
      </c>
      <c r="AZ1150" s="10" t="str">
        <f t="shared" si="406"/>
        <v/>
      </c>
      <c r="BA1150" s="10" t="str">
        <f t="shared" si="388"/>
        <v/>
      </c>
      <c r="BB1150" s="10" t="str">
        <f>IFERROR(IF(AW1150="","",VLOOKUP(AW1150,SUSS!R:S,2,FALSE)),AY1150*SUSS!$M$2)</f>
        <v/>
      </c>
      <c r="BC1150" s="10" t="str">
        <f t="shared" si="387"/>
        <v/>
      </c>
    </row>
    <row r="1151" spans="29:55">
      <c r="AC1151" s="10" t="str">
        <f t="shared" si="389"/>
        <v/>
      </c>
      <c r="AD1151" s="10" t="str">
        <f t="shared" si="390"/>
        <v/>
      </c>
      <c r="AE1151" s="10" t="str">
        <f t="shared" si="391"/>
        <v/>
      </c>
      <c r="AF1151" s="10" t="str">
        <f t="shared" si="392"/>
        <v/>
      </c>
      <c r="AG1151" s="10" t="str">
        <f t="shared" si="393"/>
        <v/>
      </c>
      <c r="AH1151" s="10" t="str">
        <f t="shared" si="394"/>
        <v/>
      </c>
      <c r="AI1151" s="10" t="str">
        <f t="shared" si="395"/>
        <v/>
      </c>
      <c r="AJ1151" s="10" t="str">
        <f t="shared" si="396"/>
        <v/>
      </c>
      <c r="AK1151" s="10" t="str">
        <f t="shared" si="397"/>
        <v/>
      </c>
      <c r="AN1151" s="10" t="str">
        <f t="shared" si="398"/>
        <v/>
      </c>
      <c r="AO1151" s="10" t="str">
        <f t="shared" si="399"/>
        <v/>
      </c>
      <c r="AP1151" s="10" t="str">
        <f t="shared" si="400"/>
        <v/>
      </c>
      <c r="AT1151" s="10" t="str">
        <f t="shared" si="401"/>
        <v/>
      </c>
      <c r="AU1151" s="10" t="str">
        <f t="shared" si="402"/>
        <v/>
      </c>
      <c r="AV1151" s="10" t="str">
        <f t="shared" si="403"/>
        <v/>
      </c>
      <c r="AW1151" s="10" t="str">
        <f t="shared" si="404"/>
        <v/>
      </c>
      <c r="AX1151" s="10" t="str">
        <f t="shared" si="405"/>
        <v/>
      </c>
      <c r="AY1151" s="10" t="str">
        <f t="shared" si="386"/>
        <v/>
      </c>
      <c r="AZ1151" s="10" t="str">
        <f t="shared" si="406"/>
        <v/>
      </c>
      <c r="BA1151" s="10" t="str">
        <f t="shared" si="388"/>
        <v/>
      </c>
      <c r="BB1151" s="10" t="str">
        <f>IFERROR(IF(AW1151="","",VLOOKUP(AW1151,SUSS!R:S,2,FALSE)),AY1151*SUSS!$M$2)</f>
        <v/>
      </c>
      <c r="BC1151" s="10" t="str">
        <f t="shared" si="387"/>
        <v/>
      </c>
    </row>
    <row r="1152" spans="29:55">
      <c r="AC1152" s="10" t="str">
        <f t="shared" si="389"/>
        <v/>
      </c>
      <c r="AD1152" s="10" t="str">
        <f t="shared" si="390"/>
        <v/>
      </c>
      <c r="AE1152" s="10" t="str">
        <f t="shared" si="391"/>
        <v/>
      </c>
      <c r="AF1152" s="10" t="str">
        <f t="shared" si="392"/>
        <v/>
      </c>
      <c r="AG1152" s="10" t="str">
        <f t="shared" si="393"/>
        <v/>
      </c>
      <c r="AH1152" s="10" t="str">
        <f t="shared" si="394"/>
        <v/>
      </c>
      <c r="AI1152" s="10" t="str">
        <f t="shared" si="395"/>
        <v/>
      </c>
      <c r="AJ1152" s="10" t="str">
        <f t="shared" si="396"/>
        <v/>
      </c>
      <c r="AK1152" s="10" t="str">
        <f t="shared" si="397"/>
        <v/>
      </c>
      <c r="AN1152" s="10" t="str">
        <f t="shared" si="398"/>
        <v/>
      </c>
      <c r="AO1152" s="10" t="str">
        <f t="shared" si="399"/>
        <v/>
      </c>
      <c r="AP1152" s="10" t="str">
        <f t="shared" si="400"/>
        <v/>
      </c>
      <c r="AT1152" s="10" t="str">
        <f t="shared" si="401"/>
        <v/>
      </c>
      <c r="AU1152" s="10" t="str">
        <f t="shared" si="402"/>
        <v/>
      </c>
      <c r="AV1152" s="10" t="str">
        <f t="shared" si="403"/>
        <v/>
      </c>
      <c r="AW1152" s="10" t="str">
        <f t="shared" si="404"/>
        <v/>
      </c>
      <c r="AX1152" s="10" t="str">
        <f t="shared" si="405"/>
        <v/>
      </c>
      <c r="AY1152" s="10" t="str">
        <f t="shared" si="386"/>
        <v/>
      </c>
      <c r="AZ1152" s="10" t="str">
        <f t="shared" si="406"/>
        <v/>
      </c>
      <c r="BA1152" s="10" t="str">
        <f t="shared" si="388"/>
        <v/>
      </c>
      <c r="BB1152" s="10" t="str">
        <f>IFERROR(IF(AW1152="","",VLOOKUP(AW1152,SUSS!R:S,2,FALSE)),AY1152*SUSS!$M$2)</f>
        <v/>
      </c>
      <c r="BC1152" s="10" t="str">
        <f t="shared" si="387"/>
        <v/>
      </c>
    </row>
    <row r="1153" spans="29:55">
      <c r="AC1153" s="10" t="str">
        <f t="shared" si="389"/>
        <v/>
      </c>
      <c r="AD1153" s="10" t="str">
        <f t="shared" si="390"/>
        <v/>
      </c>
      <c r="AE1153" s="10" t="str">
        <f t="shared" si="391"/>
        <v/>
      </c>
      <c r="AF1153" s="10" t="str">
        <f t="shared" si="392"/>
        <v/>
      </c>
      <c r="AG1153" s="10" t="str">
        <f t="shared" si="393"/>
        <v/>
      </c>
      <c r="AH1153" s="10" t="str">
        <f t="shared" si="394"/>
        <v/>
      </c>
      <c r="AI1153" s="10" t="str">
        <f t="shared" si="395"/>
        <v/>
      </c>
      <c r="AJ1153" s="10" t="str">
        <f t="shared" si="396"/>
        <v/>
      </c>
      <c r="AK1153" s="10" t="str">
        <f t="shared" si="397"/>
        <v/>
      </c>
      <c r="AN1153" s="10" t="str">
        <f t="shared" si="398"/>
        <v/>
      </c>
      <c r="AO1153" s="10" t="str">
        <f t="shared" si="399"/>
        <v/>
      </c>
      <c r="AP1153" s="10" t="str">
        <f t="shared" si="400"/>
        <v/>
      </c>
      <c r="AT1153" s="10" t="str">
        <f t="shared" si="401"/>
        <v/>
      </c>
      <c r="AU1153" s="10" t="str">
        <f t="shared" si="402"/>
        <v/>
      </c>
      <c r="AV1153" s="10" t="str">
        <f t="shared" si="403"/>
        <v/>
      </c>
      <c r="AW1153" s="10" t="str">
        <f t="shared" si="404"/>
        <v/>
      </c>
      <c r="AX1153" s="10" t="str">
        <f t="shared" si="405"/>
        <v/>
      </c>
      <c r="AY1153" s="10" t="str">
        <f t="shared" si="386"/>
        <v/>
      </c>
      <c r="AZ1153" s="10" t="str">
        <f t="shared" si="406"/>
        <v/>
      </c>
      <c r="BA1153" s="10" t="str">
        <f t="shared" si="388"/>
        <v/>
      </c>
      <c r="BB1153" s="10" t="str">
        <f>IFERROR(IF(AW1153="","",VLOOKUP(AW1153,SUSS!R:S,2,FALSE)),AY1153*SUSS!$M$2)</f>
        <v/>
      </c>
      <c r="BC1153" s="10" t="str">
        <f t="shared" si="387"/>
        <v/>
      </c>
    </row>
    <row r="1154" spans="29:55">
      <c r="AC1154" s="10" t="str">
        <f t="shared" si="389"/>
        <v/>
      </c>
      <c r="AD1154" s="10" t="str">
        <f t="shared" si="390"/>
        <v/>
      </c>
      <c r="AE1154" s="10" t="str">
        <f t="shared" si="391"/>
        <v/>
      </c>
      <c r="AF1154" s="10" t="str">
        <f t="shared" si="392"/>
        <v/>
      </c>
      <c r="AG1154" s="10" t="str">
        <f t="shared" si="393"/>
        <v/>
      </c>
      <c r="AH1154" s="10" t="str">
        <f t="shared" si="394"/>
        <v/>
      </c>
      <c r="AI1154" s="10" t="str">
        <f t="shared" si="395"/>
        <v/>
      </c>
      <c r="AJ1154" s="10" t="str">
        <f t="shared" si="396"/>
        <v/>
      </c>
      <c r="AK1154" s="10" t="str">
        <f t="shared" si="397"/>
        <v/>
      </c>
      <c r="AN1154" s="10" t="str">
        <f t="shared" si="398"/>
        <v/>
      </c>
      <c r="AO1154" s="10" t="str">
        <f t="shared" si="399"/>
        <v/>
      </c>
      <c r="AP1154" s="10" t="str">
        <f t="shared" si="400"/>
        <v/>
      </c>
      <c r="AT1154" s="10" t="str">
        <f t="shared" si="401"/>
        <v/>
      </c>
      <c r="AU1154" s="10" t="str">
        <f t="shared" si="402"/>
        <v/>
      </c>
      <c r="AV1154" s="10" t="str">
        <f t="shared" si="403"/>
        <v/>
      </c>
      <c r="AW1154" s="10" t="str">
        <f t="shared" si="404"/>
        <v/>
      </c>
      <c r="AX1154" s="10" t="str">
        <f t="shared" si="405"/>
        <v/>
      </c>
      <c r="AY1154" s="10" t="str">
        <f t="shared" si="386"/>
        <v/>
      </c>
      <c r="AZ1154" s="10" t="str">
        <f t="shared" si="406"/>
        <v/>
      </c>
      <c r="BA1154" s="10" t="str">
        <f t="shared" si="388"/>
        <v/>
      </c>
      <c r="BB1154" s="10" t="str">
        <f>IFERROR(IF(AW1154="","",VLOOKUP(AW1154,SUSS!R:S,2,FALSE)),AY1154*SUSS!$M$2)</f>
        <v/>
      </c>
      <c r="BC1154" s="10" t="str">
        <f t="shared" si="387"/>
        <v/>
      </c>
    </row>
    <row r="1155" spans="29:55">
      <c r="AC1155" s="10" t="str">
        <f t="shared" si="389"/>
        <v/>
      </c>
      <c r="AD1155" s="10" t="str">
        <f t="shared" si="390"/>
        <v/>
      </c>
      <c r="AE1155" s="10" t="str">
        <f t="shared" si="391"/>
        <v/>
      </c>
      <c r="AF1155" s="10" t="str">
        <f t="shared" si="392"/>
        <v/>
      </c>
      <c r="AG1155" s="10" t="str">
        <f t="shared" si="393"/>
        <v/>
      </c>
      <c r="AH1155" s="10" t="str">
        <f t="shared" si="394"/>
        <v/>
      </c>
      <c r="AI1155" s="10" t="str">
        <f t="shared" si="395"/>
        <v/>
      </c>
      <c r="AJ1155" s="10" t="str">
        <f t="shared" si="396"/>
        <v/>
      </c>
      <c r="AK1155" s="10" t="str">
        <f t="shared" si="397"/>
        <v/>
      </c>
      <c r="AN1155" s="10" t="str">
        <f t="shared" si="398"/>
        <v/>
      </c>
      <c r="AO1155" s="10" t="str">
        <f t="shared" si="399"/>
        <v/>
      </c>
      <c r="AP1155" s="10" t="str">
        <f t="shared" si="400"/>
        <v/>
      </c>
      <c r="AT1155" s="10" t="str">
        <f t="shared" si="401"/>
        <v/>
      </c>
      <c r="AU1155" s="10" t="str">
        <f t="shared" si="402"/>
        <v/>
      </c>
      <c r="AV1155" s="10" t="str">
        <f t="shared" si="403"/>
        <v/>
      </c>
      <c r="AW1155" s="10" t="str">
        <f t="shared" si="404"/>
        <v/>
      </c>
      <c r="AX1155" s="10" t="str">
        <f t="shared" si="405"/>
        <v/>
      </c>
      <c r="AY1155" s="10" t="str">
        <f t="shared" si="386"/>
        <v/>
      </c>
      <c r="AZ1155" s="10" t="str">
        <f t="shared" si="406"/>
        <v/>
      </c>
      <c r="BA1155" s="10" t="str">
        <f t="shared" si="388"/>
        <v/>
      </c>
      <c r="BB1155" s="10" t="str">
        <f>IFERROR(IF(AW1155="","",VLOOKUP(AW1155,SUSS!R:S,2,FALSE)),AY1155*SUSS!$M$2)</f>
        <v/>
      </c>
      <c r="BC1155" s="10" t="str">
        <f t="shared" si="387"/>
        <v/>
      </c>
    </row>
    <row r="1156" spans="29:55">
      <c r="AC1156" s="10" t="str">
        <f t="shared" si="389"/>
        <v/>
      </c>
      <c r="AD1156" s="10" t="str">
        <f t="shared" si="390"/>
        <v/>
      </c>
      <c r="AE1156" s="10" t="str">
        <f t="shared" si="391"/>
        <v/>
      </c>
      <c r="AF1156" s="10" t="str">
        <f t="shared" si="392"/>
        <v/>
      </c>
      <c r="AG1156" s="10" t="str">
        <f t="shared" si="393"/>
        <v/>
      </c>
      <c r="AH1156" s="10" t="str">
        <f t="shared" si="394"/>
        <v/>
      </c>
      <c r="AI1156" s="10" t="str">
        <f t="shared" si="395"/>
        <v/>
      </c>
      <c r="AJ1156" s="10" t="str">
        <f t="shared" si="396"/>
        <v/>
      </c>
      <c r="AK1156" s="10" t="str">
        <f t="shared" si="397"/>
        <v/>
      </c>
      <c r="AN1156" s="10" t="str">
        <f t="shared" si="398"/>
        <v/>
      </c>
      <c r="AO1156" s="10" t="str">
        <f t="shared" si="399"/>
        <v/>
      </c>
      <c r="AP1156" s="10" t="str">
        <f t="shared" si="400"/>
        <v/>
      </c>
      <c r="AT1156" s="10" t="str">
        <f t="shared" si="401"/>
        <v/>
      </c>
      <c r="AU1156" s="10" t="str">
        <f t="shared" si="402"/>
        <v/>
      </c>
      <c r="AV1156" s="10" t="str">
        <f t="shared" si="403"/>
        <v/>
      </c>
      <c r="AW1156" s="10" t="str">
        <f t="shared" si="404"/>
        <v/>
      </c>
      <c r="AX1156" s="10" t="str">
        <f t="shared" si="405"/>
        <v/>
      </c>
      <c r="AY1156" s="10" t="str">
        <f t="shared" ref="AY1156:AY1219" si="407">VLOOKUP(AX1156,AO:AP,2,FALSE)</f>
        <v/>
      </c>
      <c r="AZ1156" s="10" t="str">
        <f t="shared" si="406"/>
        <v/>
      </c>
      <c r="BA1156" s="10" t="str">
        <f t="shared" si="388"/>
        <v/>
      </c>
      <c r="BB1156" s="10" t="str">
        <f>IFERROR(IF(AW1156="","",VLOOKUP(AW1156,SUSS!R:S,2,FALSE)),AY1156*SUSS!$M$2)</f>
        <v/>
      </c>
      <c r="BC1156" s="10" t="str">
        <f t="shared" si="387"/>
        <v/>
      </c>
    </row>
    <row r="1157" spans="29:55">
      <c r="AC1157" s="10" t="str">
        <f t="shared" si="389"/>
        <v/>
      </c>
      <c r="AD1157" s="10" t="str">
        <f t="shared" si="390"/>
        <v/>
      </c>
      <c r="AE1157" s="10" t="str">
        <f t="shared" si="391"/>
        <v/>
      </c>
      <c r="AF1157" s="10" t="str">
        <f t="shared" si="392"/>
        <v/>
      </c>
      <c r="AG1157" s="10" t="str">
        <f t="shared" si="393"/>
        <v/>
      </c>
      <c r="AH1157" s="10" t="str">
        <f t="shared" si="394"/>
        <v/>
      </c>
      <c r="AI1157" s="10" t="str">
        <f t="shared" si="395"/>
        <v/>
      </c>
      <c r="AJ1157" s="10" t="str">
        <f t="shared" si="396"/>
        <v/>
      </c>
      <c r="AK1157" s="10" t="str">
        <f t="shared" si="397"/>
        <v/>
      </c>
      <c r="AN1157" s="10" t="str">
        <f t="shared" si="398"/>
        <v/>
      </c>
      <c r="AO1157" s="10" t="str">
        <f t="shared" si="399"/>
        <v/>
      </c>
      <c r="AP1157" s="10" t="str">
        <f t="shared" si="400"/>
        <v/>
      </c>
      <c r="AT1157" s="10" t="str">
        <f t="shared" si="401"/>
        <v/>
      </c>
      <c r="AU1157" s="10" t="str">
        <f t="shared" si="402"/>
        <v/>
      </c>
      <c r="AV1157" s="10" t="str">
        <f t="shared" si="403"/>
        <v/>
      </c>
      <c r="AW1157" s="10" t="str">
        <f t="shared" si="404"/>
        <v/>
      </c>
      <c r="AX1157" s="10" t="str">
        <f t="shared" si="405"/>
        <v/>
      </c>
      <c r="AY1157" s="10" t="str">
        <f t="shared" si="407"/>
        <v/>
      </c>
      <c r="AZ1157" s="10" t="str">
        <f t="shared" si="406"/>
        <v/>
      </c>
      <c r="BA1157" s="10" t="str">
        <f t="shared" si="388"/>
        <v/>
      </c>
      <c r="BB1157" s="10" t="str">
        <f>IFERROR(IF(AW1157="","",VLOOKUP(AW1157,SUSS!R:S,2,FALSE)),AY1157*SUSS!$M$2)</f>
        <v/>
      </c>
      <c r="BC1157" s="10" t="str">
        <f t="shared" ref="BC1157:BC1220" si="408">IFERROR(IF(BB1157&lt;&gt;"",AZ1157*BB1157,""),"VER")</f>
        <v/>
      </c>
    </row>
    <row r="1158" spans="29:55">
      <c r="AC1158" s="10" t="str">
        <f t="shared" si="389"/>
        <v/>
      </c>
      <c r="AD1158" s="10" t="str">
        <f t="shared" si="390"/>
        <v/>
      </c>
      <c r="AE1158" s="10" t="str">
        <f t="shared" si="391"/>
        <v/>
      </c>
      <c r="AF1158" s="10" t="str">
        <f t="shared" si="392"/>
        <v/>
      </c>
      <c r="AG1158" s="10" t="str">
        <f t="shared" si="393"/>
        <v/>
      </c>
      <c r="AH1158" s="10" t="str">
        <f t="shared" si="394"/>
        <v/>
      </c>
      <c r="AI1158" s="10" t="str">
        <f t="shared" si="395"/>
        <v/>
      </c>
      <c r="AJ1158" s="10" t="str">
        <f t="shared" si="396"/>
        <v/>
      </c>
      <c r="AK1158" s="10" t="str">
        <f t="shared" si="397"/>
        <v/>
      </c>
      <c r="AN1158" s="10" t="str">
        <f t="shared" si="398"/>
        <v/>
      </c>
      <c r="AO1158" s="10" t="str">
        <f t="shared" si="399"/>
        <v/>
      </c>
      <c r="AP1158" s="10" t="str">
        <f t="shared" si="400"/>
        <v/>
      </c>
      <c r="AT1158" s="10" t="str">
        <f t="shared" si="401"/>
        <v/>
      </c>
      <c r="AU1158" s="10" t="str">
        <f t="shared" si="402"/>
        <v/>
      </c>
      <c r="AV1158" s="10" t="str">
        <f t="shared" si="403"/>
        <v/>
      </c>
      <c r="AW1158" s="10" t="str">
        <f t="shared" si="404"/>
        <v/>
      </c>
      <c r="AX1158" s="10" t="str">
        <f t="shared" si="405"/>
        <v/>
      </c>
      <c r="AY1158" s="10" t="str">
        <f t="shared" si="407"/>
        <v/>
      </c>
      <c r="AZ1158" s="10" t="str">
        <f t="shared" si="406"/>
        <v/>
      </c>
      <c r="BA1158" s="10" t="str">
        <f t="shared" si="388"/>
        <v/>
      </c>
      <c r="BB1158" s="10" t="str">
        <f>IFERROR(IF(AW1158="","",VLOOKUP(AW1158,SUSS!R:S,2,FALSE)),AY1158*SUSS!$M$2)</f>
        <v/>
      </c>
      <c r="BC1158" s="10" t="str">
        <f t="shared" si="408"/>
        <v/>
      </c>
    </row>
    <row r="1159" spans="29:55">
      <c r="AC1159" s="10" t="str">
        <f t="shared" si="389"/>
        <v/>
      </c>
      <c r="AD1159" s="10" t="str">
        <f t="shared" si="390"/>
        <v/>
      </c>
      <c r="AE1159" s="10" t="str">
        <f t="shared" si="391"/>
        <v/>
      </c>
      <c r="AF1159" s="10" t="str">
        <f t="shared" si="392"/>
        <v/>
      </c>
      <c r="AG1159" s="10" t="str">
        <f t="shared" si="393"/>
        <v/>
      </c>
      <c r="AH1159" s="10" t="str">
        <f t="shared" si="394"/>
        <v/>
      </c>
      <c r="AI1159" s="10" t="str">
        <f t="shared" si="395"/>
        <v/>
      </c>
      <c r="AJ1159" s="10" t="str">
        <f t="shared" si="396"/>
        <v/>
      </c>
      <c r="AK1159" s="10" t="str">
        <f t="shared" si="397"/>
        <v/>
      </c>
      <c r="AN1159" s="10" t="str">
        <f t="shared" si="398"/>
        <v/>
      </c>
      <c r="AO1159" s="10" t="str">
        <f t="shared" si="399"/>
        <v/>
      </c>
      <c r="AP1159" s="10" t="str">
        <f t="shared" si="400"/>
        <v/>
      </c>
      <c r="AT1159" s="10" t="str">
        <f t="shared" si="401"/>
        <v/>
      </c>
      <c r="AU1159" s="10" t="str">
        <f t="shared" si="402"/>
        <v/>
      </c>
      <c r="AV1159" s="10" t="str">
        <f t="shared" si="403"/>
        <v/>
      </c>
      <c r="AW1159" s="10" t="str">
        <f t="shared" si="404"/>
        <v/>
      </c>
      <c r="AX1159" s="10" t="str">
        <f t="shared" si="405"/>
        <v/>
      </c>
      <c r="AY1159" s="10" t="str">
        <f t="shared" si="407"/>
        <v/>
      </c>
      <c r="AZ1159" s="10" t="str">
        <f t="shared" si="406"/>
        <v/>
      </c>
      <c r="BA1159" s="10" t="str">
        <f t="shared" si="388"/>
        <v/>
      </c>
      <c r="BB1159" s="10" t="str">
        <f>IFERROR(IF(AW1159="","",VLOOKUP(AW1159,SUSS!R:S,2,FALSE)),AY1159*SUSS!$M$2)</f>
        <v/>
      </c>
      <c r="BC1159" s="10" t="str">
        <f t="shared" si="408"/>
        <v/>
      </c>
    </row>
    <row r="1160" spans="29:55">
      <c r="AC1160" s="10" t="str">
        <f t="shared" si="389"/>
        <v/>
      </c>
      <c r="AD1160" s="10" t="str">
        <f t="shared" si="390"/>
        <v/>
      </c>
      <c r="AE1160" s="10" t="str">
        <f t="shared" si="391"/>
        <v/>
      </c>
      <c r="AF1160" s="10" t="str">
        <f t="shared" si="392"/>
        <v/>
      </c>
      <c r="AG1160" s="10" t="str">
        <f t="shared" si="393"/>
        <v/>
      </c>
      <c r="AH1160" s="10" t="str">
        <f t="shared" si="394"/>
        <v/>
      </c>
      <c r="AI1160" s="10" t="str">
        <f t="shared" si="395"/>
        <v/>
      </c>
      <c r="AJ1160" s="10" t="str">
        <f t="shared" si="396"/>
        <v/>
      </c>
      <c r="AK1160" s="10" t="str">
        <f t="shared" si="397"/>
        <v/>
      </c>
      <c r="AN1160" s="10" t="str">
        <f t="shared" si="398"/>
        <v/>
      </c>
      <c r="AO1160" s="10" t="str">
        <f t="shared" si="399"/>
        <v/>
      </c>
      <c r="AP1160" s="10" t="str">
        <f t="shared" si="400"/>
        <v/>
      </c>
      <c r="AT1160" s="10" t="str">
        <f t="shared" si="401"/>
        <v/>
      </c>
      <c r="AU1160" s="10" t="str">
        <f t="shared" si="402"/>
        <v/>
      </c>
      <c r="AV1160" s="10" t="str">
        <f t="shared" si="403"/>
        <v/>
      </c>
      <c r="AW1160" s="10" t="str">
        <f t="shared" si="404"/>
        <v/>
      </c>
      <c r="AX1160" s="10" t="str">
        <f t="shared" si="405"/>
        <v/>
      </c>
      <c r="AY1160" s="10" t="str">
        <f t="shared" si="407"/>
        <v/>
      </c>
      <c r="AZ1160" s="10" t="str">
        <f t="shared" si="406"/>
        <v/>
      </c>
      <c r="BA1160" s="10" t="str">
        <f t="shared" ref="BA1160:BA1223" si="409">AT1160&amp;" "&amp;AU1160</f>
        <v/>
      </c>
      <c r="BB1160" s="10" t="str">
        <f>IFERROR(IF(AW1160="","",VLOOKUP(AW1160,SUSS!R:S,2,FALSE)),AY1160*SUSS!$M$2)</f>
        <v/>
      </c>
      <c r="BC1160" s="10" t="str">
        <f t="shared" si="408"/>
        <v/>
      </c>
    </row>
    <row r="1161" spans="29:55">
      <c r="AC1161" s="10" t="str">
        <f t="shared" si="389"/>
        <v/>
      </c>
      <c r="AD1161" s="10" t="str">
        <f t="shared" si="390"/>
        <v/>
      </c>
      <c r="AE1161" s="10" t="str">
        <f t="shared" si="391"/>
        <v/>
      </c>
      <c r="AF1161" s="10" t="str">
        <f t="shared" si="392"/>
        <v/>
      </c>
      <c r="AG1161" s="10" t="str">
        <f t="shared" si="393"/>
        <v/>
      </c>
      <c r="AH1161" s="10" t="str">
        <f t="shared" si="394"/>
        <v/>
      </c>
      <c r="AI1161" s="10" t="str">
        <f t="shared" si="395"/>
        <v/>
      </c>
      <c r="AJ1161" s="10" t="str">
        <f t="shared" si="396"/>
        <v/>
      </c>
      <c r="AK1161" s="10" t="str">
        <f t="shared" si="397"/>
        <v/>
      </c>
      <c r="AN1161" s="10" t="str">
        <f t="shared" si="398"/>
        <v/>
      </c>
      <c r="AO1161" s="10" t="str">
        <f t="shared" si="399"/>
        <v/>
      </c>
      <c r="AP1161" s="10" t="str">
        <f t="shared" si="400"/>
        <v/>
      </c>
      <c r="AT1161" s="10" t="str">
        <f t="shared" si="401"/>
        <v/>
      </c>
      <c r="AU1161" s="10" t="str">
        <f t="shared" si="402"/>
        <v/>
      </c>
      <c r="AV1161" s="10" t="str">
        <f t="shared" si="403"/>
        <v/>
      </c>
      <c r="AW1161" s="10" t="str">
        <f t="shared" si="404"/>
        <v/>
      </c>
      <c r="AX1161" s="10" t="str">
        <f t="shared" si="405"/>
        <v/>
      </c>
      <c r="AY1161" s="10" t="str">
        <f t="shared" si="407"/>
        <v/>
      </c>
      <c r="AZ1161" s="10" t="str">
        <f t="shared" si="406"/>
        <v/>
      </c>
      <c r="BA1161" s="10" t="str">
        <f t="shared" si="409"/>
        <v/>
      </c>
      <c r="BB1161" s="10" t="str">
        <f>IFERROR(IF(AW1161="","",VLOOKUP(AW1161,SUSS!R:S,2,FALSE)),AY1161*SUSS!$M$2)</f>
        <v/>
      </c>
      <c r="BC1161" s="10" t="str">
        <f t="shared" si="408"/>
        <v/>
      </c>
    </row>
    <row r="1162" spans="29:55">
      <c r="AC1162" s="10" t="str">
        <f t="shared" si="389"/>
        <v/>
      </c>
      <c r="AD1162" s="10" t="str">
        <f t="shared" si="390"/>
        <v/>
      </c>
      <c r="AE1162" s="10" t="str">
        <f t="shared" si="391"/>
        <v/>
      </c>
      <c r="AF1162" s="10" t="str">
        <f t="shared" si="392"/>
        <v/>
      </c>
      <c r="AG1162" s="10" t="str">
        <f t="shared" si="393"/>
        <v/>
      </c>
      <c r="AH1162" s="10" t="str">
        <f t="shared" si="394"/>
        <v/>
      </c>
      <c r="AI1162" s="10" t="str">
        <f t="shared" si="395"/>
        <v/>
      </c>
      <c r="AJ1162" s="10" t="str">
        <f t="shared" si="396"/>
        <v/>
      </c>
      <c r="AK1162" s="10" t="str">
        <f t="shared" si="397"/>
        <v/>
      </c>
      <c r="AN1162" s="10" t="str">
        <f t="shared" si="398"/>
        <v/>
      </c>
      <c r="AO1162" s="10" t="str">
        <f t="shared" si="399"/>
        <v/>
      </c>
      <c r="AP1162" s="10" t="str">
        <f t="shared" si="400"/>
        <v/>
      </c>
      <c r="AT1162" s="10" t="str">
        <f t="shared" si="401"/>
        <v/>
      </c>
      <c r="AU1162" s="10" t="str">
        <f t="shared" si="402"/>
        <v/>
      </c>
      <c r="AV1162" s="10" t="str">
        <f t="shared" si="403"/>
        <v/>
      </c>
      <c r="AW1162" s="10" t="str">
        <f t="shared" si="404"/>
        <v/>
      </c>
      <c r="AX1162" s="10" t="str">
        <f t="shared" si="405"/>
        <v/>
      </c>
      <c r="AY1162" s="10" t="str">
        <f t="shared" si="407"/>
        <v/>
      </c>
      <c r="AZ1162" s="10" t="str">
        <f t="shared" si="406"/>
        <v/>
      </c>
      <c r="BA1162" s="10" t="str">
        <f t="shared" si="409"/>
        <v/>
      </c>
      <c r="BB1162" s="10" t="str">
        <f>IFERROR(IF(AW1162="","",VLOOKUP(AW1162,SUSS!R:S,2,FALSE)),AY1162*SUSS!$M$2)</f>
        <v/>
      </c>
      <c r="BC1162" s="10" t="str">
        <f t="shared" si="408"/>
        <v/>
      </c>
    </row>
    <row r="1163" spans="29:55">
      <c r="AC1163" s="10" t="str">
        <f t="shared" si="389"/>
        <v/>
      </c>
      <c r="AD1163" s="10" t="str">
        <f t="shared" si="390"/>
        <v/>
      </c>
      <c r="AE1163" s="10" t="str">
        <f t="shared" si="391"/>
        <v/>
      </c>
      <c r="AF1163" s="10" t="str">
        <f t="shared" si="392"/>
        <v/>
      </c>
      <c r="AG1163" s="10" t="str">
        <f t="shared" si="393"/>
        <v/>
      </c>
      <c r="AH1163" s="10" t="str">
        <f t="shared" si="394"/>
        <v/>
      </c>
      <c r="AI1163" s="10" t="str">
        <f t="shared" si="395"/>
        <v/>
      </c>
      <c r="AJ1163" s="10" t="str">
        <f t="shared" si="396"/>
        <v/>
      </c>
      <c r="AK1163" s="10" t="str">
        <f t="shared" si="397"/>
        <v/>
      </c>
      <c r="AN1163" s="10" t="str">
        <f t="shared" si="398"/>
        <v/>
      </c>
      <c r="AO1163" s="10" t="str">
        <f t="shared" si="399"/>
        <v/>
      </c>
      <c r="AP1163" s="10" t="str">
        <f t="shared" si="400"/>
        <v/>
      </c>
      <c r="AT1163" s="10" t="str">
        <f t="shared" si="401"/>
        <v/>
      </c>
      <c r="AU1163" s="10" t="str">
        <f t="shared" si="402"/>
        <v/>
      </c>
      <c r="AV1163" s="10" t="str">
        <f t="shared" si="403"/>
        <v/>
      </c>
      <c r="AW1163" s="10" t="str">
        <f t="shared" si="404"/>
        <v/>
      </c>
      <c r="AX1163" s="10" t="str">
        <f t="shared" si="405"/>
        <v/>
      </c>
      <c r="AY1163" s="10" t="str">
        <f t="shared" si="407"/>
        <v/>
      </c>
      <c r="AZ1163" s="10" t="str">
        <f t="shared" si="406"/>
        <v/>
      </c>
      <c r="BA1163" s="10" t="str">
        <f t="shared" si="409"/>
        <v/>
      </c>
      <c r="BB1163" s="10" t="str">
        <f>IFERROR(IF(AW1163="","",VLOOKUP(AW1163,SUSS!R:S,2,FALSE)),AY1163*SUSS!$M$2)</f>
        <v/>
      </c>
      <c r="BC1163" s="10" t="str">
        <f t="shared" si="408"/>
        <v/>
      </c>
    </row>
    <row r="1164" spans="29:55">
      <c r="AC1164" s="10" t="str">
        <f t="shared" si="389"/>
        <v/>
      </c>
      <c r="AD1164" s="10" t="str">
        <f t="shared" si="390"/>
        <v/>
      </c>
      <c r="AE1164" s="10" t="str">
        <f t="shared" si="391"/>
        <v/>
      </c>
      <c r="AF1164" s="10" t="str">
        <f t="shared" si="392"/>
        <v/>
      </c>
      <c r="AG1164" s="10" t="str">
        <f t="shared" si="393"/>
        <v/>
      </c>
      <c r="AH1164" s="10" t="str">
        <f t="shared" si="394"/>
        <v/>
      </c>
      <c r="AI1164" s="10" t="str">
        <f t="shared" si="395"/>
        <v/>
      </c>
      <c r="AJ1164" s="10" t="str">
        <f t="shared" si="396"/>
        <v/>
      </c>
      <c r="AK1164" s="10" t="str">
        <f t="shared" si="397"/>
        <v/>
      </c>
      <c r="AN1164" s="10" t="str">
        <f t="shared" si="398"/>
        <v/>
      </c>
      <c r="AO1164" s="10" t="str">
        <f t="shared" si="399"/>
        <v/>
      </c>
      <c r="AP1164" s="10" t="str">
        <f t="shared" si="400"/>
        <v/>
      </c>
      <c r="AT1164" s="10" t="str">
        <f t="shared" si="401"/>
        <v/>
      </c>
      <c r="AU1164" s="10" t="str">
        <f t="shared" si="402"/>
        <v/>
      </c>
      <c r="AV1164" s="10" t="str">
        <f t="shared" si="403"/>
        <v/>
      </c>
      <c r="AW1164" s="10" t="str">
        <f t="shared" si="404"/>
        <v/>
      </c>
      <c r="AX1164" s="10" t="str">
        <f t="shared" si="405"/>
        <v/>
      </c>
      <c r="AY1164" s="10" t="str">
        <f t="shared" si="407"/>
        <v/>
      </c>
      <c r="AZ1164" s="10" t="str">
        <f t="shared" si="406"/>
        <v/>
      </c>
      <c r="BA1164" s="10" t="str">
        <f t="shared" si="409"/>
        <v/>
      </c>
      <c r="BB1164" s="10" t="str">
        <f>IFERROR(IF(AW1164="","",VLOOKUP(AW1164,SUSS!R:S,2,FALSE)),AY1164*SUSS!$M$2)</f>
        <v/>
      </c>
      <c r="BC1164" s="10" t="str">
        <f t="shared" si="408"/>
        <v/>
      </c>
    </row>
    <row r="1165" spans="29:55">
      <c r="AC1165" s="10" t="str">
        <f t="shared" si="389"/>
        <v/>
      </c>
      <c r="AD1165" s="10" t="str">
        <f t="shared" si="390"/>
        <v/>
      </c>
      <c r="AE1165" s="10" t="str">
        <f t="shared" si="391"/>
        <v/>
      </c>
      <c r="AF1165" s="10" t="str">
        <f t="shared" si="392"/>
        <v/>
      </c>
      <c r="AG1165" s="10" t="str">
        <f t="shared" si="393"/>
        <v/>
      </c>
      <c r="AH1165" s="10" t="str">
        <f t="shared" si="394"/>
        <v/>
      </c>
      <c r="AI1165" s="10" t="str">
        <f t="shared" si="395"/>
        <v/>
      </c>
      <c r="AJ1165" s="10" t="str">
        <f t="shared" si="396"/>
        <v/>
      </c>
      <c r="AK1165" s="10" t="str">
        <f t="shared" si="397"/>
        <v/>
      </c>
      <c r="AN1165" s="10" t="str">
        <f t="shared" si="398"/>
        <v/>
      </c>
      <c r="AO1165" s="10" t="str">
        <f t="shared" si="399"/>
        <v/>
      </c>
      <c r="AP1165" s="10" t="str">
        <f t="shared" si="400"/>
        <v/>
      </c>
      <c r="AT1165" s="10" t="str">
        <f t="shared" si="401"/>
        <v/>
      </c>
      <c r="AU1165" s="10" t="str">
        <f t="shared" si="402"/>
        <v/>
      </c>
      <c r="AV1165" s="10" t="str">
        <f t="shared" si="403"/>
        <v/>
      </c>
      <c r="AW1165" s="10" t="str">
        <f t="shared" si="404"/>
        <v/>
      </c>
      <c r="AX1165" s="10" t="str">
        <f t="shared" si="405"/>
        <v/>
      </c>
      <c r="AY1165" s="10" t="str">
        <f t="shared" si="407"/>
        <v/>
      </c>
      <c r="AZ1165" s="10" t="str">
        <f t="shared" si="406"/>
        <v/>
      </c>
      <c r="BA1165" s="10" t="str">
        <f t="shared" si="409"/>
        <v/>
      </c>
      <c r="BB1165" s="10" t="str">
        <f>IFERROR(IF(AW1165="","",VLOOKUP(AW1165,SUSS!R:S,2,FALSE)),AY1165*SUSS!$M$2)</f>
        <v/>
      </c>
      <c r="BC1165" s="10" t="str">
        <f t="shared" si="408"/>
        <v/>
      </c>
    </row>
    <row r="1166" spans="29:55">
      <c r="AC1166" s="10" t="str">
        <f t="shared" si="389"/>
        <v/>
      </c>
      <c r="AD1166" s="10" t="str">
        <f t="shared" si="390"/>
        <v/>
      </c>
      <c r="AE1166" s="10" t="str">
        <f t="shared" si="391"/>
        <v/>
      </c>
      <c r="AF1166" s="10" t="str">
        <f t="shared" si="392"/>
        <v/>
      </c>
      <c r="AG1166" s="10" t="str">
        <f t="shared" si="393"/>
        <v/>
      </c>
      <c r="AH1166" s="10" t="str">
        <f t="shared" si="394"/>
        <v/>
      </c>
      <c r="AI1166" s="10" t="str">
        <f t="shared" si="395"/>
        <v/>
      </c>
      <c r="AJ1166" s="10" t="str">
        <f t="shared" si="396"/>
        <v/>
      </c>
      <c r="AK1166" s="10" t="str">
        <f t="shared" si="397"/>
        <v/>
      </c>
      <c r="AN1166" s="10" t="str">
        <f t="shared" si="398"/>
        <v/>
      </c>
      <c r="AO1166" s="10" t="str">
        <f t="shared" si="399"/>
        <v/>
      </c>
      <c r="AP1166" s="10" t="str">
        <f t="shared" si="400"/>
        <v/>
      </c>
      <c r="AT1166" s="10" t="str">
        <f t="shared" si="401"/>
        <v/>
      </c>
      <c r="AU1166" s="10" t="str">
        <f t="shared" si="402"/>
        <v/>
      </c>
      <c r="AV1166" s="10" t="str">
        <f t="shared" si="403"/>
        <v/>
      </c>
      <c r="AW1166" s="10" t="str">
        <f t="shared" si="404"/>
        <v/>
      </c>
      <c r="AX1166" s="10" t="str">
        <f t="shared" si="405"/>
        <v/>
      </c>
      <c r="AY1166" s="10" t="str">
        <f t="shared" si="407"/>
        <v/>
      </c>
      <c r="AZ1166" s="10" t="str">
        <f t="shared" si="406"/>
        <v/>
      </c>
      <c r="BA1166" s="10" t="str">
        <f t="shared" si="409"/>
        <v/>
      </c>
      <c r="BB1166" s="10" t="str">
        <f>IFERROR(IF(AW1166="","",VLOOKUP(AW1166,SUSS!R:S,2,FALSE)),AY1166*SUSS!$M$2)</f>
        <v/>
      </c>
      <c r="BC1166" s="10" t="str">
        <f t="shared" si="408"/>
        <v/>
      </c>
    </row>
    <row r="1167" spans="29:55">
      <c r="AC1167" s="10" t="str">
        <f t="shared" si="389"/>
        <v/>
      </c>
      <c r="AD1167" s="10" t="str">
        <f t="shared" si="390"/>
        <v/>
      </c>
      <c r="AE1167" s="10" t="str">
        <f t="shared" si="391"/>
        <v/>
      </c>
      <c r="AF1167" s="10" t="str">
        <f t="shared" si="392"/>
        <v/>
      </c>
      <c r="AG1167" s="10" t="str">
        <f t="shared" si="393"/>
        <v/>
      </c>
      <c r="AH1167" s="10" t="str">
        <f t="shared" si="394"/>
        <v/>
      </c>
      <c r="AI1167" s="10" t="str">
        <f t="shared" si="395"/>
        <v/>
      </c>
      <c r="AJ1167" s="10" t="str">
        <f t="shared" si="396"/>
        <v/>
      </c>
      <c r="AK1167" s="10" t="str">
        <f t="shared" si="397"/>
        <v/>
      </c>
      <c r="AN1167" s="10" t="str">
        <f t="shared" si="398"/>
        <v/>
      </c>
      <c r="AO1167" s="10" t="str">
        <f t="shared" si="399"/>
        <v/>
      </c>
      <c r="AP1167" s="10" t="str">
        <f t="shared" si="400"/>
        <v/>
      </c>
      <c r="AT1167" s="10" t="str">
        <f t="shared" si="401"/>
        <v/>
      </c>
      <c r="AU1167" s="10" t="str">
        <f t="shared" si="402"/>
        <v/>
      </c>
      <c r="AV1167" s="10" t="str">
        <f t="shared" si="403"/>
        <v/>
      </c>
      <c r="AW1167" s="10" t="str">
        <f t="shared" si="404"/>
        <v/>
      </c>
      <c r="AX1167" s="10" t="str">
        <f t="shared" si="405"/>
        <v/>
      </c>
      <c r="AY1167" s="10" t="str">
        <f t="shared" si="407"/>
        <v/>
      </c>
      <c r="AZ1167" s="10" t="str">
        <f t="shared" si="406"/>
        <v/>
      </c>
      <c r="BA1167" s="10" t="str">
        <f t="shared" si="409"/>
        <v/>
      </c>
      <c r="BB1167" s="10" t="str">
        <f>IFERROR(IF(AW1167="","",VLOOKUP(AW1167,SUSS!R:S,2,FALSE)),AY1167*SUSS!$M$2)</f>
        <v/>
      </c>
      <c r="BC1167" s="10" t="str">
        <f t="shared" si="408"/>
        <v/>
      </c>
    </row>
    <row r="1168" spans="29:55">
      <c r="AC1168" s="10" t="str">
        <f t="shared" si="389"/>
        <v/>
      </c>
      <c r="AD1168" s="10" t="str">
        <f t="shared" si="390"/>
        <v/>
      </c>
      <c r="AE1168" s="10" t="str">
        <f t="shared" si="391"/>
        <v/>
      </c>
      <c r="AF1168" s="10" t="str">
        <f t="shared" si="392"/>
        <v/>
      </c>
      <c r="AG1168" s="10" t="str">
        <f t="shared" si="393"/>
        <v/>
      </c>
      <c r="AH1168" s="10" t="str">
        <f t="shared" si="394"/>
        <v/>
      </c>
      <c r="AI1168" s="10" t="str">
        <f t="shared" si="395"/>
        <v/>
      </c>
      <c r="AJ1168" s="10" t="str">
        <f t="shared" si="396"/>
        <v/>
      </c>
      <c r="AK1168" s="10" t="str">
        <f t="shared" si="397"/>
        <v/>
      </c>
      <c r="AN1168" s="10" t="str">
        <f t="shared" si="398"/>
        <v/>
      </c>
      <c r="AO1168" s="10" t="str">
        <f t="shared" si="399"/>
        <v/>
      </c>
      <c r="AP1168" s="10" t="str">
        <f t="shared" si="400"/>
        <v/>
      </c>
      <c r="AT1168" s="10" t="str">
        <f t="shared" si="401"/>
        <v/>
      </c>
      <c r="AU1168" s="10" t="str">
        <f t="shared" si="402"/>
        <v/>
      </c>
      <c r="AV1168" s="10" t="str">
        <f t="shared" si="403"/>
        <v/>
      </c>
      <c r="AW1168" s="10" t="str">
        <f t="shared" si="404"/>
        <v/>
      </c>
      <c r="AX1168" s="10" t="str">
        <f t="shared" si="405"/>
        <v/>
      </c>
      <c r="AY1168" s="10" t="str">
        <f t="shared" si="407"/>
        <v/>
      </c>
      <c r="AZ1168" s="10" t="str">
        <f t="shared" si="406"/>
        <v/>
      </c>
      <c r="BA1168" s="10" t="str">
        <f t="shared" si="409"/>
        <v/>
      </c>
      <c r="BB1168" s="10" t="str">
        <f>IFERROR(IF(AW1168="","",VLOOKUP(AW1168,SUSS!R:S,2,FALSE)),AY1168*SUSS!$M$2)</f>
        <v/>
      </c>
      <c r="BC1168" s="10" t="str">
        <f t="shared" si="408"/>
        <v/>
      </c>
    </row>
    <row r="1169" spans="29:55">
      <c r="AC1169" s="10" t="str">
        <f t="shared" si="389"/>
        <v/>
      </c>
      <c r="AD1169" s="10" t="str">
        <f t="shared" si="390"/>
        <v/>
      </c>
      <c r="AE1169" s="10" t="str">
        <f t="shared" si="391"/>
        <v/>
      </c>
      <c r="AF1169" s="10" t="str">
        <f t="shared" si="392"/>
        <v/>
      </c>
      <c r="AG1169" s="10" t="str">
        <f t="shared" si="393"/>
        <v/>
      </c>
      <c r="AH1169" s="10" t="str">
        <f t="shared" si="394"/>
        <v/>
      </c>
      <c r="AI1169" s="10" t="str">
        <f t="shared" si="395"/>
        <v/>
      </c>
      <c r="AJ1169" s="10" t="str">
        <f t="shared" si="396"/>
        <v/>
      </c>
      <c r="AK1169" s="10" t="str">
        <f t="shared" si="397"/>
        <v/>
      </c>
      <c r="AN1169" s="10" t="str">
        <f t="shared" si="398"/>
        <v/>
      </c>
      <c r="AO1169" s="10" t="str">
        <f t="shared" si="399"/>
        <v/>
      </c>
      <c r="AP1169" s="10" t="str">
        <f t="shared" si="400"/>
        <v/>
      </c>
      <c r="AT1169" s="10" t="str">
        <f t="shared" si="401"/>
        <v/>
      </c>
      <c r="AU1169" s="10" t="str">
        <f t="shared" si="402"/>
        <v/>
      </c>
      <c r="AV1169" s="10" t="str">
        <f t="shared" si="403"/>
        <v/>
      </c>
      <c r="AW1169" s="10" t="str">
        <f t="shared" si="404"/>
        <v/>
      </c>
      <c r="AX1169" s="10" t="str">
        <f t="shared" si="405"/>
        <v/>
      </c>
      <c r="AY1169" s="10" t="str">
        <f t="shared" si="407"/>
        <v/>
      </c>
      <c r="AZ1169" s="10" t="str">
        <f t="shared" si="406"/>
        <v/>
      </c>
      <c r="BA1169" s="10" t="str">
        <f t="shared" si="409"/>
        <v/>
      </c>
      <c r="BB1169" s="10" t="str">
        <f>IFERROR(IF(AW1169="","",VLOOKUP(AW1169,SUSS!R:S,2,FALSE)),AY1169*SUSS!$M$2)</f>
        <v/>
      </c>
      <c r="BC1169" s="10" t="str">
        <f t="shared" si="408"/>
        <v/>
      </c>
    </row>
    <row r="1170" spans="29:55">
      <c r="AC1170" s="10" t="str">
        <f t="shared" si="389"/>
        <v/>
      </c>
      <c r="AD1170" s="10" t="str">
        <f t="shared" si="390"/>
        <v/>
      </c>
      <c r="AE1170" s="10" t="str">
        <f t="shared" si="391"/>
        <v/>
      </c>
      <c r="AF1170" s="10" t="str">
        <f t="shared" si="392"/>
        <v/>
      </c>
      <c r="AG1170" s="10" t="str">
        <f t="shared" si="393"/>
        <v/>
      </c>
      <c r="AH1170" s="10" t="str">
        <f t="shared" si="394"/>
        <v/>
      </c>
      <c r="AI1170" s="10" t="str">
        <f t="shared" si="395"/>
        <v/>
      </c>
      <c r="AJ1170" s="10" t="str">
        <f t="shared" si="396"/>
        <v/>
      </c>
      <c r="AK1170" s="10" t="str">
        <f t="shared" si="397"/>
        <v/>
      </c>
      <c r="AN1170" s="10" t="str">
        <f t="shared" si="398"/>
        <v/>
      </c>
      <c r="AO1170" s="10" t="str">
        <f t="shared" si="399"/>
        <v/>
      </c>
      <c r="AP1170" s="10" t="str">
        <f t="shared" si="400"/>
        <v/>
      </c>
      <c r="AT1170" s="10" t="str">
        <f t="shared" si="401"/>
        <v/>
      </c>
      <c r="AU1170" s="10" t="str">
        <f t="shared" si="402"/>
        <v/>
      </c>
      <c r="AV1170" s="10" t="str">
        <f t="shared" si="403"/>
        <v/>
      </c>
      <c r="AW1170" s="10" t="str">
        <f t="shared" si="404"/>
        <v/>
      </c>
      <c r="AX1170" s="10" t="str">
        <f t="shared" si="405"/>
        <v/>
      </c>
      <c r="AY1170" s="10" t="str">
        <f t="shared" si="407"/>
        <v/>
      </c>
      <c r="AZ1170" s="10" t="str">
        <f t="shared" si="406"/>
        <v/>
      </c>
      <c r="BA1170" s="10" t="str">
        <f t="shared" si="409"/>
        <v/>
      </c>
      <c r="BB1170" s="10" t="str">
        <f>IFERROR(IF(AW1170="","",VLOOKUP(AW1170,SUSS!R:S,2,FALSE)),AY1170*SUSS!$M$2)</f>
        <v/>
      </c>
      <c r="BC1170" s="10" t="str">
        <f t="shared" si="408"/>
        <v/>
      </c>
    </row>
    <row r="1171" spans="29:55">
      <c r="AC1171" s="10" t="str">
        <f t="shared" si="389"/>
        <v/>
      </c>
      <c r="AD1171" s="10" t="str">
        <f t="shared" si="390"/>
        <v/>
      </c>
      <c r="AE1171" s="10" t="str">
        <f t="shared" si="391"/>
        <v/>
      </c>
      <c r="AF1171" s="10" t="str">
        <f t="shared" si="392"/>
        <v/>
      </c>
      <c r="AG1171" s="10" t="str">
        <f t="shared" si="393"/>
        <v/>
      </c>
      <c r="AH1171" s="10" t="str">
        <f t="shared" si="394"/>
        <v/>
      </c>
      <c r="AI1171" s="10" t="str">
        <f t="shared" si="395"/>
        <v/>
      </c>
      <c r="AJ1171" s="10" t="str">
        <f t="shared" si="396"/>
        <v/>
      </c>
      <c r="AK1171" s="10" t="str">
        <f t="shared" si="397"/>
        <v/>
      </c>
      <c r="AN1171" s="10" t="str">
        <f t="shared" si="398"/>
        <v/>
      </c>
      <c r="AO1171" s="10" t="str">
        <f t="shared" si="399"/>
        <v/>
      </c>
      <c r="AP1171" s="10" t="str">
        <f t="shared" si="400"/>
        <v/>
      </c>
      <c r="AT1171" s="10" t="str">
        <f t="shared" si="401"/>
        <v/>
      </c>
      <c r="AU1171" s="10" t="str">
        <f t="shared" si="402"/>
        <v/>
      </c>
      <c r="AV1171" s="10" t="str">
        <f t="shared" si="403"/>
        <v/>
      </c>
      <c r="AW1171" s="10" t="str">
        <f t="shared" si="404"/>
        <v/>
      </c>
      <c r="AX1171" s="10" t="str">
        <f t="shared" si="405"/>
        <v/>
      </c>
      <c r="AY1171" s="10" t="str">
        <f t="shared" si="407"/>
        <v/>
      </c>
      <c r="AZ1171" s="10" t="str">
        <f t="shared" si="406"/>
        <v/>
      </c>
      <c r="BA1171" s="10" t="str">
        <f t="shared" si="409"/>
        <v/>
      </c>
      <c r="BB1171" s="10" t="str">
        <f>IFERROR(IF(AW1171="","",VLOOKUP(AW1171,SUSS!R:S,2,FALSE)),AY1171*SUSS!$M$2)</f>
        <v/>
      </c>
      <c r="BC1171" s="10" t="str">
        <f t="shared" si="408"/>
        <v/>
      </c>
    </row>
    <row r="1172" spans="29:55">
      <c r="AC1172" s="10" t="str">
        <f t="shared" si="389"/>
        <v/>
      </c>
      <c r="AD1172" s="10" t="str">
        <f t="shared" si="390"/>
        <v/>
      </c>
      <c r="AE1172" s="10" t="str">
        <f t="shared" si="391"/>
        <v/>
      </c>
      <c r="AF1172" s="10" t="str">
        <f t="shared" si="392"/>
        <v/>
      </c>
      <c r="AG1172" s="10" t="str">
        <f t="shared" si="393"/>
        <v/>
      </c>
      <c r="AH1172" s="10" t="str">
        <f t="shared" si="394"/>
        <v/>
      </c>
      <c r="AI1172" s="10" t="str">
        <f t="shared" si="395"/>
        <v/>
      </c>
      <c r="AJ1172" s="10" t="str">
        <f t="shared" si="396"/>
        <v/>
      </c>
      <c r="AK1172" s="10" t="str">
        <f t="shared" si="397"/>
        <v/>
      </c>
      <c r="AN1172" s="10" t="str">
        <f t="shared" si="398"/>
        <v/>
      </c>
      <c r="AO1172" s="10" t="str">
        <f t="shared" si="399"/>
        <v/>
      </c>
      <c r="AP1172" s="10" t="str">
        <f t="shared" si="400"/>
        <v/>
      </c>
      <c r="AT1172" s="10" t="str">
        <f t="shared" si="401"/>
        <v/>
      </c>
      <c r="AU1172" s="10" t="str">
        <f t="shared" si="402"/>
        <v/>
      </c>
      <c r="AV1172" s="10" t="str">
        <f t="shared" si="403"/>
        <v/>
      </c>
      <c r="AW1172" s="10" t="str">
        <f t="shared" si="404"/>
        <v/>
      </c>
      <c r="AX1172" s="10" t="str">
        <f t="shared" si="405"/>
        <v/>
      </c>
      <c r="AY1172" s="10" t="str">
        <f t="shared" si="407"/>
        <v/>
      </c>
      <c r="AZ1172" s="10" t="str">
        <f t="shared" si="406"/>
        <v/>
      </c>
      <c r="BA1172" s="10" t="str">
        <f t="shared" si="409"/>
        <v/>
      </c>
      <c r="BB1172" s="10" t="str">
        <f>IFERROR(IF(AW1172="","",VLOOKUP(AW1172,SUSS!R:S,2,FALSE)),AY1172*SUSS!$M$2)</f>
        <v/>
      </c>
      <c r="BC1172" s="10" t="str">
        <f t="shared" si="408"/>
        <v/>
      </c>
    </row>
    <row r="1173" spans="29:55">
      <c r="AC1173" s="10" t="str">
        <f t="shared" si="389"/>
        <v/>
      </c>
      <c r="AD1173" s="10" t="str">
        <f t="shared" si="390"/>
        <v/>
      </c>
      <c r="AE1173" s="10" t="str">
        <f t="shared" si="391"/>
        <v/>
      </c>
      <c r="AF1173" s="10" t="str">
        <f t="shared" si="392"/>
        <v/>
      </c>
      <c r="AG1173" s="10" t="str">
        <f t="shared" si="393"/>
        <v/>
      </c>
      <c r="AH1173" s="10" t="str">
        <f t="shared" si="394"/>
        <v/>
      </c>
      <c r="AI1173" s="10" t="str">
        <f t="shared" si="395"/>
        <v/>
      </c>
      <c r="AJ1173" s="10" t="str">
        <f t="shared" si="396"/>
        <v/>
      </c>
      <c r="AK1173" s="10" t="str">
        <f t="shared" si="397"/>
        <v/>
      </c>
      <c r="AN1173" s="10" t="str">
        <f t="shared" si="398"/>
        <v/>
      </c>
      <c r="AO1173" s="10" t="str">
        <f t="shared" si="399"/>
        <v/>
      </c>
      <c r="AP1173" s="10" t="str">
        <f t="shared" si="400"/>
        <v/>
      </c>
      <c r="AT1173" s="10" t="str">
        <f t="shared" si="401"/>
        <v/>
      </c>
      <c r="AU1173" s="10" t="str">
        <f t="shared" si="402"/>
        <v/>
      </c>
      <c r="AV1173" s="10" t="str">
        <f t="shared" si="403"/>
        <v/>
      </c>
      <c r="AW1173" s="10" t="str">
        <f t="shared" si="404"/>
        <v/>
      </c>
      <c r="AX1173" s="10" t="str">
        <f t="shared" si="405"/>
        <v/>
      </c>
      <c r="AY1173" s="10" t="str">
        <f t="shared" si="407"/>
        <v/>
      </c>
      <c r="AZ1173" s="10" t="str">
        <f t="shared" si="406"/>
        <v/>
      </c>
      <c r="BA1173" s="10" t="str">
        <f t="shared" si="409"/>
        <v/>
      </c>
      <c r="BB1173" s="10" t="str">
        <f>IFERROR(IF(AW1173="","",VLOOKUP(AW1173,SUSS!R:S,2,FALSE)),AY1173*SUSS!$M$2)</f>
        <v/>
      </c>
      <c r="BC1173" s="10" t="str">
        <f t="shared" si="408"/>
        <v/>
      </c>
    </row>
    <row r="1174" spans="29:55">
      <c r="AC1174" s="10" t="str">
        <f t="shared" si="389"/>
        <v/>
      </c>
      <c r="AD1174" s="10" t="str">
        <f t="shared" si="390"/>
        <v/>
      </c>
      <c r="AE1174" s="10" t="str">
        <f t="shared" si="391"/>
        <v/>
      </c>
      <c r="AF1174" s="10" t="str">
        <f t="shared" si="392"/>
        <v/>
      </c>
      <c r="AG1174" s="10" t="str">
        <f t="shared" si="393"/>
        <v/>
      </c>
      <c r="AH1174" s="10" t="str">
        <f t="shared" si="394"/>
        <v/>
      </c>
      <c r="AI1174" s="10" t="str">
        <f t="shared" si="395"/>
        <v/>
      </c>
      <c r="AJ1174" s="10" t="str">
        <f t="shared" si="396"/>
        <v/>
      </c>
      <c r="AK1174" s="10" t="str">
        <f t="shared" si="397"/>
        <v/>
      </c>
      <c r="AN1174" s="10" t="str">
        <f t="shared" si="398"/>
        <v/>
      </c>
      <c r="AO1174" s="10" t="str">
        <f t="shared" si="399"/>
        <v/>
      </c>
      <c r="AP1174" s="10" t="str">
        <f t="shared" si="400"/>
        <v/>
      </c>
      <c r="AT1174" s="10" t="str">
        <f t="shared" si="401"/>
        <v/>
      </c>
      <c r="AU1174" s="10" t="str">
        <f t="shared" si="402"/>
        <v/>
      </c>
      <c r="AV1174" s="10" t="str">
        <f t="shared" si="403"/>
        <v/>
      </c>
      <c r="AW1174" s="10" t="str">
        <f t="shared" si="404"/>
        <v/>
      </c>
      <c r="AX1174" s="10" t="str">
        <f t="shared" si="405"/>
        <v/>
      </c>
      <c r="AY1174" s="10" t="str">
        <f t="shared" si="407"/>
        <v/>
      </c>
      <c r="AZ1174" s="10" t="str">
        <f t="shared" si="406"/>
        <v/>
      </c>
      <c r="BA1174" s="10" t="str">
        <f t="shared" si="409"/>
        <v/>
      </c>
      <c r="BB1174" s="10" t="str">
        <f>IFERROR(IF(AW1174="","",VLOOKUP(AW1174,SUSS!R:S,2,FALSE)),AY1174*SUSS!$M$2)</f>
        <v/>
      </c>
      <c r="BC1174" s="10" t="str">
        <f t="shared" si="408"/>
        <v/>
      </c>
    </row>
    <row r="1175" spans="29:55">
      <c r="AC1175" s="10" t="str">
        <f t="shared" si="389"/>
        <v/>
      </c>
      <c r="AD1175" s="10" t="str">
        <f t="shared" si="390"/>
        <v/>
      </c>
      <c r="AE1175" s="10" t="str">
        <f t="shared" si="391"/>
        <v/>
      </c>
      <c r="AF1175" s="10" t="str">
        <f t="shared" si="392"/>
        <v/>
      </c>
      <c r="AG1175" s="10" t="str">
        <f t="shared" si="393"/>
        <v/>
      </c>
      <c r="AH1175" s="10" t="str">
        <f t="shared" si="394"/>
        <v/>
      </c>
      <c r="AI1175" s="10" t="str">
        <f t="shared" si="395"/>
        <v/>
      </c>
      <c r="AJ1175" s="10" t="str">
        <f t="shared" si="396"/>
        <v/>
      </c>
      <c r="AK1175" s="10" t="str">
        <f t="shared" si="397"/>
        <v/>
      </c>
      <c r="AN1175" s="10" t="str">
        <f t="shared" si="398"/>
        <v/>
      </c>
      <c r="AO1175" s="10" t="str">
        <f t="shared" si="399"/>
        <v/>
      </c>
      <c r="AP1175" s="10" t="str">
        <f t="shared" si="400"/>
        <v/>
      </c>
      <c r="AT1175" s="10" t="str">
        <f t="shared" si="401"/>
        <v/>
      </c>
      <c r="AU1175" s="10" t="str">
        <f t="shared" si="402"/>
        <v/>
      </c>
      <c r="AV1175" s="10" t="str">
        <f t="shared" si="403"/>
        <v/>
      </c>
      <c r="AW1175" s="10" t="str">
        <f t="shared" si="404"/>
        <v/>
      </c>
      <c r="AX1175" s="10" t="str">
        <f t="shared" si="405"/>
        <v/>
      </c>
      <c r="AY1175" s="10" t="str">
        <f t="shared" si="407"/>
        <v/>
      </c>
      <c r="AZ1175" s="10" t="str">
        <f t="shared" si="406"/>
        <v/>
      </c>
      <c r="BA1175" s="10" t="str">
        <f t="shared" si="409"/>
        <v/>
      </c>
      <c r="BB1175" s="10" t="str">
        <f>IFERROR(IF(AW1175="","",VLOOKUP(AW1175,SUSS!R:S,2,FALSE)),AY1175*SUSS!$M$2)</f>
        <v/>
      </c>
      <c r="BC1175" s="10" t="str">
        <f t="shared" si="408"/>
        <v/>
      </c>
    </row>
    <row r="1176" spans="29:55">
      <c r="AC1176" s="10" t="str">
        <f t="shared" si="389"/>
        <v/>
      </c>
      <c r="AD1176" s="10" t="str">
        <f t="shared" si="390"/>
        <v/>
      </c>
      <c r="AE1176" s="10" t="str">
        <f t="shared" si="391"/>
        <v/>
      </c>
      <c r="AF1176" s="10" t="str">
        <f t="shared" si="392"/>
        <v/>
      </c>
      <c r="AG1176" s="10" t="str">
        <f t="shared" si="393"/>
        <v/>
      </c>
      <c r="AH1176" s="10" t="str">
        <f t="shared" si="394"/>
        <v/>
      </c>
      <c r="AI1176" s="10" t="str">
        <f t="shared" si="395"/>
        <v/>
      </c>
      <c r="AJ1176" s="10" t="str">
        <f t="shared" si="396"/>
        <v/>
      </c>
      <c r="AK1176" s="10" t="str">
        <f t="shared" si="397"/>
        <v/>
      </c>
      <c r="AN1176" s="10" t="str">
        <f t="shared" si="398"/>
        <v/>
      </c>
      <c r="AO1176" s="10" t="str">
        <f t="shared" si="399"/>
        <v/>
      </c>
      <c r="AP1176" s="10" t="str">
        <f t="shared" si="400"/>
        <v/>
      </c>
      <c r="AT1176" s="10" t="str">
        <f t="shared" si="401"/>
        <v/>
      </c>
      <c r="AU1176" s="10" t="str">
        <f t="shared" si="402"/>
        <v/>
      </c>
      <c r="AV1176" s="10" t="str">
        <f t="shared" si="403"/>
        <v/>
      </c>
      <c r="AW1176" s="10" t="str">
        <f t="shared" si="404"/>
        <v/>
      </c>
      <c r="AX1176" s="10" t="str">
        <f t="shared" si="405"/>
        <v/>
      </c>
      <c r="AY1176" s="10" t="str">
        <f t="shared" si="407"/>
        <v/>
      </c>
      <c r="AZ1176" s="10" t="str">
        <f t="shared" si="406"/>
        <v/>
      </c>
      <c r="BA1176" s="10" t="str">
        <f t="shared" si="409"/>
        <v/>
      </c>
      <c r="BB1176" s="10" t="str">
        <f>IFERROR(IF(AW1176="","",VLOOKUP(AW1176,SUSS!R:S,2,FALSE)),AY1176*SUSS!$M$2)</f>
        <v/>
      </c>
      <c r="BC1176" s="10" t="str">
        <f t="shared" si="408"/>
        <v/>
      </c>
    </row>
    <row r="1177" spans="29:55">
      <c r="AC1177" s="10" t="str">
        <f t="shared" si="389"/>
        <v/>
      </c>
      <c r="AD1177" s="10" t="str">
        <f t="shared" si="390"/>
        <v/>
      </c>
      <c r="AE1177" s="10" t="str">
        <f t="shared" si="391"/>
        <v/>
      </c>
      <c r="AF1177" s="10" t="str">
        <f t="shared" si="392"/>
        <v/>
      </c>
      <c r="AG1177" s="10" t="str">
        <f t="shared" si="393"/>
        <v/>
      </c>
      <c r="AH1177" s="10" t="str">
        <f t="shared" si="394"/>
        <v/>
      </c>
      <c r="AI1177" s="10" t="str">
        <f t="shared" si="395"/>
        <v/>
      </c>
      <c r="AJ1177" s="10" t="str">
        <f t="shared" si="396"/>
        <v/>
      </c>
      <c r="AK1177" s="10" t="str">
        <f t="shared" si="397"/>
        <v/>
      </c>
      <c r="AN1177" s="10" t="str">
        <f t="shared" si="398"/>
        <v/>
      </c>
      <c r="AO1177" s="10" t="str">
        <f t="shared" si="399"/>
        <v/>
      </c>
      <c r="AP1177" s="10" t="str">
        <f t="shared" si="400"/>
        <v/>
      </c>
      <c r="AT1177" s="10" t="str">
        <f t="shared" si="401"/>
        <v/>
      </c>
      <c r="AU1177" s="10" t="str">
        <f t="shared" si="402"/>
        <v/>
      </c>
      <c r="AV1177" s="10" t="str">
        <f t="shared" si="403"/>
        <v/>
      </c>
      <c r="AW1177" s="10" t="str">
        <f t="shared" si="404"/>
        <v/>
      </c>
      <c r="AX1177" s="10" t="str">
        <f t="shared" si="405"/>
        <v/>
      </c>
      <c r="AY1177" s="10" t="str">
        <f t="shared" si="407"/>
        <v/>
      </c>
      <c r="AZ1177" s="10" t="str">
        <f t="shared" si="406"/>
        <v/>
      </c>
      <c r="BA1177" s="10" t="str">
        <f t="shared" si="409"/>
        <v/>
      </c>
      <c r="BB1177" s="10" t="str">
        <f>IFERROR(IF(AW1177="","",VLOOKUP(AW1177,SUSS!R:S,2,FALSE)),AY1177*SUSS!$M$2)</f>
        <v/>
      </c>
      <c r="BC1177" s="10" t="str">
        <f t="shared" si="408"/>
        <v/>
      </c>
    </row>
    <row r="1178" spans="29:55">
      <c r="AC1178" s="10" t="str">
        <f t="shared" si="389"/>
        <v/>
      </c>
      <c r="AD1178" s="10" t="str">
        <f t="shared" si="390"/>
        <v/>
      </c>
      <c r="AE1178" s="10" t="str">
        <f t="shared" si="391"/>
        <v/>
      </c>
      <c r="AF1178" s="10" t="str">
        <f t="shared" si="392"/>
        <v/>
      </c>
      <c r="AG1178" s="10" t="str">
        <f t="shared" si="393"/>
        <v/>
      </c>
      <c r="AH1178" s="10" t="str">
        <f t="shared" si="394"/>
        <v/>
      </c>
      <c r="AI1178" s="10" t="str">
        <f t="shared" si="395"/>
        <v/>
      </c>
      <c r="AJ1178" s="10" t="str">
        <f t="shared" si="396"/>
        <v/>
      </c>
      <c r="AK1178" s="10" t="str">
        <f t="shared" si="397"/>
        <v/>
      </c>
      <c r="AN1178" s="10" t="str">
        <f t="shared" si="398"/>
        <v/>
      </c>
      <c r="AO1178" s="10" t="str">
        <f t="shared" si="399"/>
        <v/>
      </c>
      <c r="AP1178" s="10" t="str">
        <f t="shared" si="400"/>
        <v/>
      </c>
      <c r="AT1178" s="10" t="str">
        <f t="shared" si="401"/>
        <v/>
      </c>
      <c r="AU1178" s="10" t="str">
        <f t="shared" si="402"/>
        <v/>
      </c>
      <c r="AV1178" s="10" t="str">
        <f t="shared" si="403"/>
        <v/>
      </c>
      <c r="AW1178" s="10" t="str">
        <f t="shared" si="404"/>
        <v/>
      </c>
      <c r="AX1178" s="10" t="str">
        <f t="shared" si="405"/>
        <v/>
      </c>
      <c r="AY1178" s="10" t="str">
        <f t="shared" si="407"/>
        <v/>
      </c>
      <c r="AZ1178" s="10" t="str">
        <f t="shared" si="406"/>
        <v/>
      </c>
      <c r="BA1178" s="10" t="str">
        <f t="shared" si="409"/>
        <v/>
      </c>
      <c r="BB1178" s="10" t="str">
        <f>IFERROR(IF(AW1178="","",VLOOKUP(AW1178,SUSS!R:S,2,FALSE)),AY1178*SUSS!$M$2)</f>
        <v/>
      </c>
      <c r="BC1178" s="10" t="str">
        <f t="shared" si="408"/>
        <v/>
      </c>
    </row>
    <row r="1179" spans="29:55">
      <c r="AC1179" s="10" t="str">
        <f t="shared" si="389"/>
        <v/>
      </c>
      <c r="AD1179" s="10" t="str">
        <f t="shared" si="390"/>
        <v/>
      </c>
      <c r="AE1179" s="10" t="str">
        <f t="shared" si="391"/>
        <v/>
      </c>
      <c r="AF1179" s="10" t="str">
        <f t="shared" si="392"/>
        <v/>
      </c>
      <c r="AG1179" s="10" t="str">
        <f t="shared" si="393"/>
        <v/>
      </c>
      <c r="AH1179" s="10" t="str">
        <f t="shared" si="394"/>
        <v/>
      </c>
      <c r="AI1179" s="10" t="str">
        <f t="shared" si="395"/>
        <v/>
      </c>
      <c r="AJ1179" s="10" t="str">
        <f t="shared" si="396"/>
        <v/>
      </c>
      <c r="AK1179" s="10" t="str">
        <f t="shared" si="397"/>
        <v/>
      </c>
      <c r="AN1179" s="10" t="str">
        <f t="shared" si="398"/>
        <v/>
      </c>
      <c r="AO1179" s="10" t="str">
        <f t="shared" si="399"/>
        <v/>
      </c>
      <c r="AP1179" s="10" t="str">
        <f t="shared" si="400"/>
        <v/>
      </c>
      <c r="AT1179" s="10" t="str">
        <f t="shared" si="401"/>
        <v/>
      </c>
      <c r="AU1179" s="10" t="str">
        <f t="shared" si="402"/>
        <v/>
      </c>
      <c r="AV1179" s="10" t="str">
        <f t="shared" si="403"/>
        <v/>
      </c>
      <c r="AW1179" s="10" t="str">
        <f t="shared" si="404"/>
        <v/>
      </c>
      <c r="AX1179" s="10" t="str">
        <f t="shared" si="405"/>
        <v/>
      </c>
      <c r="AY1179" s="10" t="str">
        <f t="shared" si="407"/>
        <v/>
      </c>
      <c r="AZ1179" s="10" t="str">
        <f t="shared" si="406"/>
        <v/>
      </c>
      <c r="BA1179" s="10" t="str">
        <f t="shared" si="409"/>
        <v/>
      </c>
      <c r="BB1179" s="10" t="str">
        <f>IFERROR(IF(AW1179="","",VLOOKUP(AW1179,SUSS!R:S,2,FALSE)),AY1179*SUSS!$M$2)</f>
        <v/>
      </c>
      <c r="BC1179" s="10" t="str">
        <f t="shared" si="408"/>
        <v/>
      </c>
    </row>
    <row r="1180" spans="29:55">
      <c r="AC1180" s="10" t="str">
        <f t="shared" si="389"/>
        <v/>
      </c>
      <c r="AD1180" s="10" t="str">
        <f t="shared" si="390"/>
        <v/>
      </c>
      <c r="AE1180" s="10" t="str">
        <f t="shared" si="391"/>
        <v/>
      </c>
      <c r="AF1180" s="10" t="str">
        <f t="shared" si="392"/>
        <v/>
      </c>
      <c r="AG1180" s="10" t="str">
        <f t="shared" si="393"/>
        <v/>
      </c>
      <c r="AH1180" s="10" t="str">
        <f t="shared" si="394"/>
        <v/>
      </c>
      <c r="AI1180" s="10" t="str">
        <f t="shared" si="395"/>
        <v/>
      </c>
      <c r="AJ1180" s="10" t="str">
        <f t="shared" si="396"/>
        <v/>
      </c>
      <c r="AK1180" s="10" t="str">
        <f t="shared" si="397"/>
        <v/>
      </c>
      <c r="AN1180" s="10" t="str">
        <f t="shared" si="398"/>
        <v/>
      </c>
      <c r="AO1180" s="10" t="str">
        <f t="shared" si="399"/>
        <v/>
      </c>
      <c r="AP1180" s="10" t="str">
        <f t="shared" si="400"/>
        <v/>
      </c>
      <c r="AT1180" s="10" t="str">
        <f t="shared" si="401"/>
        <v/>
      </c>
      <c r="AU1180" s="10" t="str">
        <f t="shared" si="402"/>
        <v/>
      </c>
      <c r="AV1180" s="10" t="str">
        <f t="shared" si="403"/>
        <v/>
      </c>
      <c r="AW1180" s="10" t="str">
        <f t="shared" si="404"/>
        <v/>
      </c>
      <c r="AX1180" s="10" t="str">
        <f t="shared" si="405"/>
        <v/>
      </c>
      <c r="AY1180" s="10" t="str">
        <f t="shared" si="407"/>
        <v/>
      </c>
      <c r="AZ1180" s="10" t="str">
        <f t="shared" si="406"/>
        <v/>
      </c>
      <c r="BA1180" s="10" t="str">
        <f t="shared" si="409"/>
        <v/>
      </c>
      <c r="BB1180" s="10" t="str">
        <f>IFERROR(IF(AW1180="","",VLOOKUP(AW1180,SUSS!R:S,2,FALSE)),AY1180*SUSS!$M$2)</f>
        <v/>
      </c>
      <c r="BC1180" s="10" t="str">
        <f t="shared" si="408"/>
        <v/>
      </c>
    </row>
    <row r="1181" spans="29:55">
      <c r="AC1181" s="10" t="str">
        <f t="shared" si="389"/>
        <v/>
      </c>
      <c r="AD1181" s="10" t="str">
        <f t="shared" si="390"/>
        <v/>
      </c>
      <c r="AE1181" s="10" t="str">
        <f t="shared" si="391"/>
        <v/>
      </c>
      <c r="AF1181" s="10" t="str">
        <f t="shared" si="392"/>
        <v/>
      </c>
      <c r="AG1181" s="10" t="str">
        <f t="shared" si="393"/>
        <v/>
      </c>
      <c r="AH1181" s="10" t="str">
        <f t="shared" si="394"/>
        <v/>
      </c>
      <c r="AI1181" s="10" t="str">
        <f t="shared" si="395"/>
        <v/>
      </c>
      <c r="AJ1181" s="10" t="str">
        <f t="shared" si="396"/>
        <v/>
      </c>
      <c r="AK1181" s="10" t="str">
        <f t="shared" si="397"/>
        <v/>
      </c>
      <c r="AN1181" s="10" t="str">
        <f t="shared" si="398"/>
        <v/>
      </c>
      <c r="AO1181" s="10" t="str">
        <f t="shared" si="399"/>
        <v/>
      </c>
      <c r="AP1181" s="10" t="str">
        <f t="shared" si="400"/>
        <v/>
      </c>
      <c r="AT1181" s="10" t="str">
        <f t="shared" si="401"/>
        <v/>
      </c>
      <c r="AU1181" s="10" t="str">
        <f t="shared" si="402"/>
        <v/>
      </c>
      <c r="AV1181" s="10" t="str">
        <f t="shared" si="403"/>
        <v/>
      </c>
      <c r="AW1181" s="10" t="str">
        <f t="shared" si="404"/>
        <v/>
      </c>
      <c r="AX1181" s="10" t="str">
        <f t="shared" si="405"/>
        <v/>
      </c>
      <c r="AY1181" s="10" t="str">
        <f t="shared" si="407"/>
        <v/>
      </c>
      <c r="AZ1181" s="10" t="str">
        <f t="shared" si="406"/>
        <v/>
      </c>
      <c r="BA1181" s="10" t="str">
        <f t="shared" si="409"/>
        <v/>
      </c>
      <c r="BB1181" s="10" t="str">
        <f>IFERROR(IF(AW1181="","",VLOOKUP(AW1181,SUSS!R:S,2,FALSE)),AY1181*SUSS!$M$2)</f>
        <v/>
      </c>
      <c r="BC1181" s="10" t="str">
        <f t="shared" si="408"/>
        <v/>
      </c>
    </row>
    <row r="1182" spans="29:55">
      <c r="AC1182" s="10" t="str">
        <f t="shared" ref="AC1182:AC1245" si="410">IF($E1182=$AD$1,IF($G1182=$AE$1,A1182,""),"")</f>
        <v/>
      </c>
      <c r="AD1182" s="10" t="str">
        <f t="shared" ref="AD1182:AD1245" si="411">IF($E1182=$AD$1,IF($G1182=$AE$1,E1182,""),"")</f>
        <v/>
      </c>
      <c r="AE1182" s="10" t="str">
        <f t="shared" ref="AE1182:AE1245" si="412">IF($E1182=$AD$1,IF($G1182=$AE$1,F1182,""),"")</f>
        <v/>
      </c>
      <c r="AF1182" s="10" t="str">
        <f t="shared" ref="AF1182:AF1245" si="413">IF($E1182=$AD$1,IF($G1182=$AE$1,G1182,""),"")</f>
        <v/>
      </c>
      <c r="AG1182" s="10" t="str">
        <f t="shared" ref="AG1182:AG1245" si="414">IF($E1182=$AD$1,IF($G1182=$AE$1,I1182,""),"")</f>
        <v/>
      </c>
      <c r="AH1182" s="10" t="str">
        <f t="shared" ref="AH1182:AH1245" si="415">IF($E1182=$AD$1,IF($G1182=$AE$1,J1182,""),"")</f>
        <v/>
      </c>
      <c r="AI1182" s="10" t="str">
        <f t="shared" ref="AI1182:AI1245" si="416">IF($E1182=$AD$1,IF($G1182=$AE$1,K1182,""),"")</f>
        <v/>
      </c>
      <c r="AJ1182" s="10" t="str">
        <f t="shared" ref="AJ1182:AJ1245" si="417">IF($E1182=$AD$1,IF($G1182=$AE$1,B1182,""),"")</f>
        <v/>
      </c>
      <c r="AK1182" s="10" t="str">
        <f t="shared" ref="AK1182:AK1245" si="418">IF($E1182=$AD$1,IF($G1182=$AE$1,C1182,""),"")</f>
        <v/>
      </c>
      <c r="AN1182" s="10" t="str">
        <f t="shared" ref="AN1182:AN1245" si="419">LEFT(AO1182,7)</f>
        <v/>
      </c>
      <c r="AO1182" s="10" t="str">
        <f t="shared" ref="AO1182:AO1245" si="420">IF(AF1182=$AE$1,AJ1182&amp;"/"&amp;AK1182&amp;" "&amp;AD1182,"")</f>
        <v/>
      </c>
      <c r="AP1182" s="10" t="str">
        <f t="shared" ref="AP1182:AP1245" si="421">IF(AO1182&lt;&gt;"",AI1182,"")</f>
        <v/>
      </c>
      <c r="AT1182" s="10" t="str">
        <f t="shared" ref="AT1182:AT1245" si="422">IF($Q1182=$AD$1,N1182,"")</f>
        <v/>
      </c>
      <c r="AU1182" s="10" t="str">
        <f t="shared" ref="AU1182:AU1245" si="423">IF($Q1182=$AD$1,O1182,"")</f>
        <v/>
      </c>
      <c r="AV1182" s="10" t="str">
        <f t="shared" ref="AV1182:AV1245" si="424">IF($Q1182=$AD$1,P1182,"")</f>
        <v/>
      </c>
      <c r="AW1182" s="10" t="str">
        <f t="shared" ref="AW1182:AW1245" si="425">IF($Q1182=$AD$1,T1182,"")</f>
        <v/>
      </c>
      <c r="AX1182" s="10" t="str">
        <f t="shared" ref="AX1182:AX1245" si="426">IF(AW1182&lt;&gt;"",AW1182&amp;" "&amp;$AD$1,"")</f>
        <v/>
      </c>
      <c r="AY1182" s="10" t="str">
        <f t="shared" si="407"/>
        <v/>
      </c>
      <c r="AZ1182" s="10" t="str">
        <f t="shared" ref="AZ1182:AZ1245" si="427">IF(AY1182="","",AV1182/AY1182)</f>
        <v/>
      </c>
      <c r="BA1182" s="10" t="str">
        <f t="shared" si="409"/>
        <v/>
      </c>
      <c r="BB1182" s="10" t="str">
        <f>IFERROR(IF(AW1182="","",VLOOKUP(AW1182,SUSS!R:S,2,FALSE)),AY1182*SUSS!$M$2)</f>
        <v/>
      </c>
      <c r="BC1182" s="10" t="str">
        <f t="shared" si="408"/>
        <v/>
      </c>
    </row>
    <row r="1183" spans="29:55">
      <c r="AC1183" s="10" t="str">
        <f t="shared" si="410"/>
        <v/>
      </c>
      <c r="AD1183" s="10" t="str">
        <f t="shared" si="411"/>
        <v/>
      </c>
      <c r="AE1183" s="10" t="str">
        <f t="shared" si="412"/>
        <v/>
      </c>
      <c r="AF1183" s="10" t="str">
        <f t="shared" si="413"/>
        <v/>
      </c>
      <c r="AG1183" s="10" t="str">
        <f t="shared" si="414"/>
        <v/>
      </c>
      <c r="AH1183" s="10" t="str">
        <f t="shared" si="415"/>
        <v/>
      </c>
      <c r="AI1183" s="10" t="str">
        <f t="shared" si="416"/>
        <v/>
      </c>
      <c r="AJ1183" s="10" t="str">
        <f t="shared" si="417"/>
        <v/>
      </c>
      <c r="AK1183" s="10" t="str">
        <f t="shared" si="418"/>
        <v/>
      </c>
      <c r="AN1183" s="10" t="str">
        <f t="shared" si="419"/>
        <v/>
      </c>
      <c r="AO1183" s="10" t="str">
        <f t="shared" si="420"/>
        <v/>
      </c>
      <c r="AP1183" s="10" t="str">
        <f t="shared" si="421"/>
        <v/>
      </c>
      <c r="AT1183" s="10" t="str">
        <f t="shared" si="422"/>
        <v/>
      </c>
      <c r="AU1183" s="10" t="str">
        <f t="shared" si="423"/>
        <v/>
      </c>
      <c r="AV1183" s="10" t="str">
        <f t="shared" si="424"/>
        <v/>
      </c>
      <c r="AW1183" s="10" t="str">
        <f t="shared" si="425"/>
        <v/>
      </c>
      <c r="AX1183" s="10" t="str">
        <f t="shared" si="426"/>
        <v/>
      </c>
      <c r="AY1183" s="10" t="str">
        <f t="shared" si="407"/>
        <v/>
      </c>
      <c r="AZ1183" s="10" t="str">
        <f t="shared" si="427"/>
        <v/>
      </c>
      <c r="BA1183" s="10" t="str">
        <f t="shared" si="409"/>
        <v/>
      </c>
      <c r="BB1183" s="10" t="str">
        <f>IFERROR(IF(AW1183="","",VLOOKUP(AW1183,SUSS!R:S,2,FALSE)),AY1183*SUSS!$M$2)</f>
        <v/>
      </c>
      <c r="BC1183" s="10" t="str">
        <f t="shared" si="408"/>
        <v/>
      </c>
    </row>
    <row r="1184" spans="29:55">
      <c r="AC1184" s="10" t="str">
        <f t="shared" si="410"/>
        <v/>
      </c>
      <c r="AD1184" s="10" t="str">
        <f t="shared" si="411"/>
        <v/>
      </c>
      <c r="AE1184" s="10" t="str">
        <f t="shared" si="412"/>
        <v/>
      </c>
      <c r="AF1184" s="10" t="str">
        <f t="shared" si="413"/>
        <v/>
      </c>
      <c r="AG1184" s="10" t="str">
        <f t="shared" si="414"/>
        <v/>
      </c>
      <c r="AH1184" s="10" t="str">
        <f t="shared" si="415"/>
        <v/>
      </c>
      <c r="AI1184" s="10" t="str">
        <f t="shared" si="416"/>
        <v/>
      </c>
      <c r="AJ1184" s="10" t="str">
        <f t="shared" si="417"/>
        <v/>
      </c>
      <c r="AK1184" s="10" t="str">
        <f t="shared" si="418"/>
        <v/>
      </c>
      <c r="AN1184" s="10" t="str">
        <f t="shared" si="419"/>
        <v/>
      </c>
      <c r="AO1184" s="10" t="str">
        <f t="shared" si="420"/>
        <v/>
      </c>
      <c r="AP1184" s="10" t="str">
        <f t="shared" si="421"/>
        <v/>
      </c>
      <c r="AT1184" s="10" t="str">
        <f t="shared" si="422"/>
        <v/>
      </c>
      <c r="AU1184" s="10" t="str">
        <f t="shared" si="423"/>
        <v/>
      </c>
      <c r="AV1184" s="10" t="str">
        <f t="shared" si="424"/>
        <v/>
      </c>
      <c r="AW1184" s="10" t="str">
        <f t="shared" si="425"/>
        <v/>
      </c>
      <c r="AX1184" s="10" t="str">
        <f t="shared" si="426"/>
        <v/>
      </c>
      <c r="AY1184" s="10" t="str">
        <f t="shared" si="407"/>
        <v/>
      </c>
      <c r="AZ1184" s="10" t="str">
        <f t="shared" si="427"/>
        <v/>
      </c>
      <c r="BA1184" s="10" t="str">
        <f t="shared" si="409"/>
        <v/>
      </c>
      <c r="BB1184" s="10" t="str">
        <f>IFERROR(IF(AW1184="","",VLOOKUP(AW1184,SUSS!R:S,2,FALSE)),AY1184*SUSS!$M$2)</f>
        <v/>
      </c>
      <c r="BC1184" s="10" t="str">
        <f t="shared" si="408"/>
        <v/>
      </c>
    </row>
    <row r="1185" spans="29:55">
      <c r="AC1185" s="10" t="str">
        <f t="shared" si="410"/>
        <v/>
      </c>
      <c r="AD1185" s="10" t="str">
        <f t="shared" si="411"/>
        <v/>
      </c>
      <c r="AE1185" s="10" t="str">
        <f t="shared" si="412"/>
        <v/>
      </c>
      <c r="AF1185" s="10" t="str">
        <f t="shared" si="413"/>
        <v/>
      </c>
      <c r="AG1185" s="10" t="str">
        <f t="shared" si="414"/>
        <v/>
      </c>
      <c r="AH1185" s="10" t="str">
        <f t="shared" si="415"/>
        <v/>
      </c>
      <c r="AI1185" s="10" t="str">
        <f t="shared" si="416"/>
        <v/>
      </c>
      <c r="AJ1185" s="10" t="str">
        <f t="shared" si="417"/>
        <v/>
      </c>
      <c r="AK1185" s="10" t="str">
        <f t="shared" si="418"/>
        <v/>
      </c>
      <c r="AN1185" s="10" t="str">
        <f t="shared" si="419"/>
        <v/>
      </c>
      <c r="AO1185" s="10" t="str">
        <f t="shared" si="420"/>
        <v/>
      </c>
      <c r="AP1185" s="10" t="str">
        <f t="shared" si="421"/>
        <v/>
      </c>
      <c r="AT1185" s="10" t="str">
        <f t="shared" si="422"/>
        <v/>
      </c>
      <c r="AU1185" s="10" t="str">
        <f t="shared" si="423"/>
        <v/>
      </c>
      <c r="AV1185" s="10" t="str">
        <f t="shared" si="424"/>
        <v/>
      </c>
      <c r="AW1185" s="10" t="str">
        <f t="shared" si="425"/>
        <v/>
      </c>
      <c r="AX1185" s="10" t="str">
        <f t="shared" si="426"/>
        <v/>
      </c>
      <c r="AY1185" s="10" t="str">
        <f t="shared" si="407"/>
        <v/>
      </c>
      <c r="AZ1185" s="10" t="str">
        <f t="shared" si="427"/>
        <v/>
      </c>
      <c r="BA1185" s="10" t="str">
        <f t="shared" si="409"/>
        <v/>
      </c>
      <c r="BB1185" s="10" t="str">
        <f>IFERROR(IF(AW1185="","",VLOOKUP(AW1185,SUSS!R:S,2,FALSE)),AY1185*SUSS!$M$2)</f>
        <v/>
      </c>
      <c r="BC1185" s="10" t="str">
        <f t="shared" si="408"/>
        <v/>
      </c>
    </row>
    <row r="1186" spans="29:55">
      <c r="AC1186" s="10" t="str">
        <f t="shared" si="410"/>
        <v/>
      </c>
      <c r="AD1186" s="10" t="str">
        <f t="shared" si="411"/>
        <v/>
      </c>
      <c r="AE1186" s="10" t="str">
        <f t="shared" si="412"/>
        <v/>
      </c>
      <c r="AF1186" s="10" t="str">
        <f t="shared" si="413"/>
        <v/>
      </c>
      <c r="AG1186" s="10" t="str">
        <f t="shared" si="414"/>
        <v/>
      </c>
      <c r="AH1186" s="10" t="str">
        <f t="shared" si="415"/>
        <v/>
      </c>
      <c r="AI1186" s="10" t="str">
        <f t="shared" si="416"/>
        <v/>
      </c>
      <c r="AJ1186" s="10" t="str">
        <f t="shared" si="417"/>
        <v/>
      </c>
      <c r="AK1186" s="10" t="str">
        <f t="shared" si="418"/>
        <v/>
      </c>
      <c r="AN1186" s="10" t="str">
        <f t="shared" si="419"/>
        <v/>
      </c>
      <c r="AO1186" s="10" t="str">
        <f t="shared" si="420"/>
        <v/>
      </c>
      <c r="AP1186" s="10" t="str">
        <f t="shared" si="421"/>
        <v/>
      </c>
      <c r="AT1186" s="10" t="str">
        <f t="shared" si="422"/>
        <v/>
      </c>
      <c r="AU1186" s="10" t="str">
        <f t="shared" si="423"/>
        <v/>
      </c>
      <c r="AV1186" s="10" t="str">
        <f t="shared" si="424"/>
        <v/>
      </c>
      <c r="AW1186" s="10" t="str">
        <f t="shared" si="425"/>
        <v/>
      </c>
      <c r="AX1186" s="10" t="str">
        <f t="shared" si="426"/>
        <v/>
      </c>
      <c r="AY1186" s="10" t="str">
        <f t="shared" si="407"/>
        <v/>
      </c>
      <c r="AZ1186" s="10" t="str">
        <f t="shared" si="427"/>
        <v/>
      </c>
      <c r="BA1186" s="10" t="str">
        <f t="shared" si="409"/>
        <v/>
      </c>
      <c r="BB1186" s="10" t="str">
        <f>IFERROR(IF(AW1186="","",VLOOKUP(AW1186,SUSS!R:S,2,FALSE)),AY1186*SUSS!$M$2)</f>
        <v/>
      </c>
      <c r="BC1186" s="10" t="str">
        <f t="shared" si="408"/>
        <v/>
      </c>
    </row>
    <row r="1187" spans="29:55">
      <c r="AC1187" s="10" t="str">
        <f t="shared" si="410"/>
        <v/>
      </c>
      <c r="AD1187" s="10" t="str">
        <f t="shared" si="411"/>
        <v/>
      </c>
      <c r="AE1187" s="10" t="str">
        <f t="shared" si="412"/>
        <v/>
      </c>
      <c r="AF1187" s="10" t="str">
        <f t="shared" si="413"/>
        <v/>
      </c>
      <c r="AG1187" s="10" t="str">
        <f t="shared" si="414"/>
        <v/>
      </c>
      <c r="AH1187" s="10" t="str">
        <f t="shared" si="415"/>
        <v/>
      </c>
      <c r="AI1187" s="10" t="str">
        <f t="shared" si="416"/>
        <v/>
      </c>
      <c r="AJ1187" s="10" t="str">
        <f t="shared" si="417"/>
        <v/>
      </c>
      <c r="AK1187" s="10" t="str">
        <f t="shared" si="418"/>
        <v/>
      </c>
      <c r="AN1187" s="10" t="str">
        <f t="shared" si="419"/>
        <v/>
      </c>
      <c r="AO1187" s="10" t="str">
        <f t="shared" si="420"/>
        <v/>
      </c>
      <c r="AP1187" s="10" t="str">
        <f t="shared" si="421"/>
        <v/>
      </c>
      <c r="AT1187" s="10" t="str">
        <f t="shared" si="422"/>
        <v/>
      </c>
      <c r="AU1187" s="10" t="str">
        <f t="shared" si="423"/>
        <v/>
      </c>
      <c r="AV1187" s="10" t="str">
        <f t="shared" si="424"/>
        <v/>
      </c>
      <c r="AW1187" s="10" t="str">
        <f t="shared" si="425"/>
        <v/>
      </c>
      <c r="AX1187" s="10" t="str">
        <f t="shared" si="426"/>
        <v/>
      </c>
      <c r="AY1187" s="10" t="str">
        <f t="shared" si="407"/>
        <v/>
      </c>
      <c r="AZ1187" s="10" t="str">
        <f t="shared" si="427"/>
        <v/>
      </c>
      <c r="BA1187" s="10" t="str">
        <f t="shared" si="409"/>
        <v/>
      </c>
      <c r="BB1187" s="10" t="str">
        <f>IFERROR(IF(AW1187="","",VLOOKUP(AW1187,SUSS!R:S,2,FALSE)),AY1187*SUSS!$M$2)</f>
        <v/>
      </c>
      <c r="BC1187" s="10" t="str">
        <f t="shared" si="408"/>
        <v/>
      </c>
    </row>
    <row r="1188" spans="29:55">
      <c r="AC1188" s="10" t="str">
        <f t="shared" si="410"/>
        <v/>
      </c>
      <c r="AD1188" s="10" t="str">
        <f t="shared" si="411"/>
        <v/>
      </c>
      <c r="AE1188" s="10" t="str">
        <f t="shared" si="412"/>
        <v/>
      </c>
      <c r="AF1188" s="10" t="str">
        <f t="shared" si="413"/>
        <v/>
      </c>
      <c r="AG1188" s="10" t="str">
        <f t="shared" si="414"/>
        <v/>
      </c>
      <c r="AH1188" s="10" t="str">
        <f t="shared" si="415"/>
        <v/>
      </c>
      <c r="AI1188" s="10" t="str">
        <f t="shared" si="416"/>
        <v/>
      </c>
      <c r="AJ1188" s="10" t="str">
        <f t="shared" si="417"/>
        <v/>
      </c>
      <c r="AK1188" s="10" t="str">
        <f t="shared" si="418"/>
        <v/>
      </c>
      <c r="AN1188" s="10" t="str">
        <f t="shared" si="419"/>
        <v/>
      </c>
      <c r="AO1188" s="10" t="str">
        <f t="shared" si="420"/>
        <v/>
      </c>
      <c r="AP1188" s="10" t="str">
        <f t="shared" si="421"/>
        <v/>
      </c>
      <c r="AT1188" s="10" t="str">
        <f t="shared" si="422"/>
        <v/>
      </c>
      <c r="AU1188" s="10" t="str">
        <f t="shared" si="423"/>
        <v/>
      </c>
      <c r="AV1188" s="10" t="str">
        <f t="shared" si="424"/>
        <v/>
      </c>
      <c r="AW1188" s="10" t="str">
        <f t="shared" si="425"/>
        <v/>
      </c>
      <c r="AX1188" s="10" t="str">
        <f t="shared" si="426"/>
        <v/>
      </c>
      <c r="AY1188" s="10" t="str">
        <f t="shared" si="407"/>
        <v/>
      </c>
      <c r="AZ1188" s="10" t="str">
        <f t="shared" si="427"/>
        <v/>
      </c>
      <c r="BA1188" s="10" t="str">
        <f t="shared" si="409"/>
        <v/>
      </c>
      <c r="BB1188" s="10" t="str">
        <f>IFERROR(IF(AW1188="","",VLOOKUP(AW1188,SUSS!R:S,2,FALSE)),AY1188*SUSS!$M$2)</f>
        <v/>
      </c>
      <c r="BC1188" s="10" t="str">
        <f t="shared" si="408"/>
        <v/>
      </c>
    </row>
    <row r="1189" spans="29:55">
      <c r="AC1189" s="10" t="str">
        <f t="shared" si="410"/>
        <v/>
      </c>
      <c r="AD1189" s="10" t="str">
        <f t="shared" si="411"/>
        <v/>
      </c>
      <c r="AE1189" s="10" t="str">
        <f t="shared" si="412"/>
        <v/>
      </c>
      <c r="AF1189" s="10" t="str">
        <f t="shared" si="413"/>
        <v/>
      </c>
      <c r="AG1189" s="10" t="str">
        <f t="shared" si="414"/>
        <v/>
      </c>
      <c r="AH1189" s="10" t="str">
        <f t="shared" si="415"/>
        <v/>
      </c>
      <c r="AI1189" s="10" t="str">
        <f t="shared" si="416"/>
        <v/>
      </c>
      <c r="AJ1189" s="10" t="str">
        <f t="shared" si="417"/>
        <v/>
      </c>
      <c r="AK1189" s="10" t="str">
        <f t="shared" si="418"/>
        <v/>
      </c>
      <c r="AN1189" s="10" t="str">
        <f t="shared" si="419"/>
        <v/>
      </c>
      <c r="AO1189" s="10" t="str">
        <f t="shared" si="420"/>
        <v/>
      </c>
      <c r="AP1189" s="10" t="str">
        <f t="shared" si="421"/>
        <v/>
      </c>
      <c r="AT1189" s="10" t="str">
        <f t="shared" si="422"/>
        <v/>
      </c>
      <c r="AU1189" s="10" t="str">
        <f t="shared" si="423"/>
        <v/>
      </c>
      <c r="AV1189" s="10" t="str">
        <f t="shared" si="424"/>
        <v/>
      </c>
      <c r="AW1189" s="10" t="str">
        <f t="shared" si="425"/>
        <v/>
      </c>
      <c r="AX1189" s="10" t="str">
        <f t="shared" si="426"/>
        <v/>
      </c>
      <c r="AY1189" s="10" t="str">
        <f t="shared" si="407"/>
        <v/>
      </c>
      <c r="AZ1189" s="10" t="str">
        <f t="shared" si="427"/>
        <v/>
      </c>
      <c r="BA1189" s="10" t="str">
        <f t="shared" si="409"/>
        <v/>
      </c>
      <c r="BB1189" s="10" t="str">
        <f>IFERROR(IF(AW1189="","",VLOOKUP(AW1189,SUSS!R:S,2,FALSE)),AY1189*SUSS!$M$2)</f>
        <v/>
      </c>
      <c r="BC1189" s="10" t="str">
        <f t="shared" si="408"/>
        <v/>
      </c>
    </row>
    <row r="1190" spans="29:55">
      <c r="AC1190" s="10" t="str">
        <f t="shared" si="410"/>
        <v/>
      </c>
      <c r="AD1190" s="10" t="str">
        <f t="shared" si="411"/>
        <v/>
      </c>
      <c r="AE1190" s="10" t="str">
        <f t="shared" si="412"/>
        <v/>
      </c>
      <c r="AF1190" s="10" t="str">
        <f t="shared" si="413"/>
        <v/>
      </c>
      <c r="AG1190" s="10" t="str">
        <f t="shared" si="414"/>
        <v/>
      </c>
      <c r="AH1190" s="10" t="str">
        <f t="shared" si="415"/>
        <v/>
      </c>
      <c r="AI1190" s="10" t="str">
        <f t="shared" si="416"/>
        <v/>
      </c>
      <c r="AJ1190" s="10" t="str">
        <f t="shared" si="417"/>
        <v/>
      </c>
      <c r="AK1190" s="10" t="str">
        <f t="shared" si="418"/>
        <v/>
      </c>
      <c r="AN1190" s="10" t="str">
        <f t="shared" si="419"/>
        <v/>
      </c>
      <c r="AO1190" s="10" t="str">
        <f t="shared" si="420"/>
        <v/>
      </c>
      <c r="AP1190" s="10" t="str">
        <f t="shared" si="421"/>
        <v/>
      </c>
      <c r="AT1190" s="10" t="str">
        <f t="shared" si="422"/>
        <v/>
      </c>
      <c r="AU1190" s="10" t="str">
        <f t="shared" si="423"/>
        <v/>
      </c>
      <c r="AV1190" s="10" t="str">
        <f t="shared" si="424"/>
        <v/>
      </c>
      <c r="AW1190" s="10" t="str">
        <f t="shared" si="425"/>
        <v/>
      </c>
      <c r="AX1190" s="10" t="str">
        <f t="shared" si="426"/>
        <v/>
      </c>
      <c r="AY1190" s="10" t="str">
        <f t="shared" si="407"/>
        <v/>
      </c>
      <c r="AZ1190" s="10" t="str">
        <f t="shared" si="427"/>
        <v/>
      </c>
      <c r="BA1190" s="10" t="str">
        <f t="shared" si="409"/>
        <v/>
      </c>
      <c r="BB1190" s="10" t="str">
        <f>IFERROR(IF(AW1190="","",VLOOKUP(AW1190,SUSS!R:S,2,FALSE)),AY1190*SUSS!$M$2)</f>
        <v/>
      </c>
      <c r="BC1190" s="10" t="str">
        <f t="shared" si="408"/>
        <v/>
      </c>
    </row>
    <row r="1191" spans="29:55">
      <c r="AC1191" s="10" t="str">
        <f t="shared" si="410"/>
        <v/>
      </c>
      <c r="AD1191" s="10" t="str">
        <f t="shared" si="411"/>
        <v/>
      </c>
      <c r="AE1191" s="10" t="str">
        <f t="shared" si="412"/>
        <v/>
      </c>
      <c r="AF1191" s="10" t="str">
        <f t="shared" si="413"/>
        <v/>
      </c>
      <c r="AG1191" s="10" t="str">
        <f t="shared" si="414"/>
        <v/>
      </c>
      <c r="AH1191" s="10" t="str">
        <f t="shared" si="415"/>
        <v/>
      </c>
      <c r="AI1191" s="10" t="str">
        <f t="shared" si="416"/>
        <v/>
      </c>
      <c r="AJ1191" s="10" t="str">
        <f t="shared" si="417"/>
        <v/>
      </c>
      <c r="AK1191" s="10" t="str">
        <f t="shared" si="418"/>
        <v/>
      </c>
      <c r="AN1191" s="10" t="str">
        <f t="shared" si="419"/>
        <v/>
      </c>
      <c r="AO1191" s="10" t="str">
        <f t="shared" si="420"/>
        <v/>
      </c>
      <c r="AP1191" s="10" t="str">
        <f t="shared" si="421"/>
        <v/>
      </c>
      <c r="AT1191" s="10" t="str">
        <f t="shared" si="422"/>
        <v/>
      </c>
      <c r="AU1191" s="10" t="str">
        <f t="shared" si="423"/>
        <v/>
      </c>
      <c r="AV1191" s="10" t="str">
        <f t="shared" si="424"/>
        <v/>
      </c>
      <c r="AW1191" s="10" t="str">
        <f t="shared" si="425"/>
        <v/>
      </c>
      <c r="AX1191" s="10" t="str">
        <f t="shared" si="426"/>
        <v/>
      </c>
      <c r="AY1191" s="10" t="str">
        <f t="shared" si="407"/>
        <v/>
      </c>
      <c r="AZ1191" s="10" t="str">
        <f t="shared" si="427"/>
        <v/>
      </c>
      <c r="BA1191" s="10" t="str">
        <f t="shared" si="409"/>
        <v/>
      </c>
      <c r="BB1191" s="10" t="str">
        <f>IFERROR(IF(AW1191="","",VLOOKUP(AW1191,SUSS!R:S,2,FALSE)),AY1191*SUSS!$M$2)</f>
        <v/>
      </c>
      <c r="BC1191" s="10" t="str">
        <f t="shared" si="408"/>
        <v/>
      </c>
    </row>
    <row r="1192" spans="29:55">
      <c r="AC1192" s="10" t="str">
        <f t="shared" si="410"/>
        <v/>
      </c>
      <c r="AD1192" s="10" t="str">
        <f t="shared" si="411"/>
        <v/>
      </c>
      <c r="AE1192" s="10" t="str">
        <f t="shared" si="412"/>
        <v/>
      </c>
      <c r="AF1192" s="10" t="str">
        <f t="shared" si="413"/>
        <v/>
      </c>
      <c r="AG1192" s="10" t="str">
        <f t="shared" si="414"/>
        <v/>
      </c>
      <c r="AH1192" s="10" t="str">
        <f t="shared" si="415"/>
        <v/>
      </c>
      <c r="AI1192" s="10" t="str">
        <f t="shared" si="416"/>
        <v/>
      </c>
      <c r="AJ1192" s="10" t="str">
        <f t="shared" si="417"/>
        <v/>
      </c>
      <c r="AK1192" s="10" t="str">
        <f t="shared" si="418"/>
        <v/>
      </c>
      <c r="AN1192" s="10" t="str">
        <f t="shared" si="419"/>
        <v/>
      </c>
      <c r="AO1192" s="10" t="str">
        <f t="shared" si="420"/>
        <v/>
      </c>
      <c r="AP1192" s="10" t="str">
        <f t="shared" si="421"/>
        <v/>
      </c>
      <c r="AT1192" s="10" t="str">
        <f t="shared" si="422"/>
        <v/>
      </c>
      <c r="AU1192" s="10" t="str">
        <f t="shared" si="423"/>
        <v/>
      </c>
      <c r="AV1192" s="10" t="str">
        <f t="shared" si="424"/>
        <v/>
      </c>
      <c r="AW1192" s="10" t="str">
        <f t="shared" si="425"/>
        <v/>
      </c>
      <c r="AX1192" s="10" t="str">
        <f t="shared" si="426"/>
        <v/>
      </c>
      <c r="AY1192" s="10" t="str">
        <f t="shared" si="407"/>
        <v/>
      </c>
      <c r="AZ1192" s="10" t="str">
        <f t="shared" si="427"/>
        <v/>
      </c>
      <c r="BA1192" s="10" t="str">
        <f t="shared" si="409"/>
        <v/>
      </c>
      <c r="BB1192" s="10" t="str">
        <f>IFERROR(IF(AW1192="","",VLOOKUP(AW1192,SUSS!R:S,2,FALSE)),AY1192*SUSS!$M$2)</f>
        <v/>
      </c>
      <c r="BC1192" s="10" t="str">
        <f t="shared" si="408"/>
        <v/>
      </c>
    </row>
    <row r="1193" spans="29:55">
      <c r="AC1193" s="10" t="str">
        <f t="shared" si="410"/>
        <v/>
      </c>
      <c r="AD1193" s="10" t="str">
        <f t="shared" si="411"/>
        <v/>
      </c>
      <c r="AE1193" s="10" t="str">
        <f t="shared" si="412"/>
        <v/>
      </c>
      <c r="AF1193" s="10" t="str">
        <f t="shared" si="413"/>
        <v/>
      </c>
      <c r="AG1193" s="10" t="str">
        <f t="shared" si="414"/>
        <v/>
      </c>
      <c r="AH1193" s="10" t="str">
        <f t="shared" si="415"/>
        <v/>
      </c>
      <c r="AI1193" s="10" t="str">
        <f t="shared" si="416"/>
        <v/>
      </c>
      <c r="AJ1193" s="10" t="str">
        <f t="shared" si="417"/>
        <v/>
      </c>
      <c r="AK1193" s="10" t="str">
        <f t="shared" si="418"/>
        <v/>
      </c>
      <c r="AN1193" s="10" t="str">
        <f t="shared" si="419"/>
        <v/>
      </c>
      <c r="AO1193" s="10" t="str">
        <f t="shared" si="420"/>
        <v/>
      </c>
      <c r="AP1193" s="10" t="str">
        <f t="shared" si="421"/>
        <v/>
      </c>
      <c r="AT1193" s="10" t="str">
        <f t="shared" si="422"/>
        <v/>
      </c>
      <c r="AU1193" s="10" t="str">
        <f t="shared" si="423"/>
        <v/>
      </c>
      <c r="AV1193" s="10" t="str">
        <f t="shared" si="424"/>
        <v/>
      </c>
      <c r="AW1193" s="10" t="str">
        <f t="shared" si="425"/>
        <v/>
      </c>
      <c r="AX1193" s="10" t="str">
        <f t="shared" si="426"/>
        <v/>
      </c>
      <c r="AY1193" s="10" t="str">
        <f t="shared" si="407"/>
        <v/>
      </c>
      <c r="AZ1193" s="10" t="str">
        <f t="shared" si="427"/>
        <v/>
      </c>
      <c r="BA1193" s="10" t="str">
        <f t="shared" si="409"/>
        <v/>
      </c>
      <c r="BB1193" s="10" t="str">
        <f>IFERROR(IF(AW1193="","",VLOOKUP(AW1193,SUSS!R:S,2,FALSE)),AY1193*SUSS!$M$2)</f>
        <v/>
      </c>
      <c r="BC1193" s="10" t="str">
        <f t="shared" si="408"/>
        <v/>
      </c>
    </row>
    <row r="1194" spans="29:55">
      <c r="AC1194" s="10" t="str">
        <f t="shared" si="410"/>
        <v/>
      </c>
      <c r="AD1194" s="10" t="str">
        <f t="shared" si="411"/>
        <v/>
      </c>
      <c r="AE1194" s="10" t="str">
        <f t="shared" si="412"/>
        <v/>
      </c>
      <c r="AF1194" s="10" t="str">
        <f t="shared" si="413"/>
        <v/>
      </c>
      <c r="AG1194" s="10" t="str">
        <f t="shared" si="414"/>
        <v/>
      </c>
      <c r="AH1194" s="10" t="str">
        <f t="shared" si="415"/>
        <v/>
      </c>
      <c r="AI1194" s="10" t="str">
        <f t="shared" si="416"/>
        <v/>
      </c>
      <c r="AJ1194" s="10" t="str">
        <f t="shared" si="417"/>
        <v/>
      </c>
      <c r="AK1194" s="10" t="str">
        <f t="shared" si="418"/>
        <v/>
      </c>
      <c r="AN1194" s="10" t="str">
        <f t="shared" si="419"/>
        <v/>
      </c>
      <c r="AO1194" s="10" t="str">
        <f t="shared" si="420"/>
        <v/>
      </c>
      <c r="AP1194" s="10" t="str">
        <f t="shared" si="421"/>
        <v/>
      </c>
      <c r="AT1194" s="10" t="str">
        <f t="shared" si="422"/>
        <v/>
      </c>
      <c r="AU1194" s="10" t="str">
        <f t="shared" si="423"/>
        <v/>
      </c>
      <c r="AV1194" s="10" t="str">
        <f t="shared" si="424"/>
        <v/>
      </c>
      <c r="AW1194" s="10" t="str">
        <f t="shared" si="425"/>
        <v/>
      </c>
      <c r="AX1194" s="10" t="str">
        <f t="shared" si="426"/>
        <v/>
      </c>
      <c r="AY1194" s="10" t="str">
        <f t="shared" si="407"/>
        <v/>
      </c>
      <c r="AZ1194" s="10" t="str">
        <f t="shared" si="427"/>
        <v/>
      </c>
      <c r="BA1194" s="10" t="str">
        <f t="shared" si="409"/>
        <v/>
      </c>
      <c r="BB1194" s="10" t="str">
        <f>IFERROR(IF(AW1194="","",VLOOKUP(AW1194,SUSS!R:S,2,FALSE)),AY1194*SUSS!$M$2)</f>
        <v/>
      </c>
      <c r="BC1194" s="10" t="str">
        <f t="shared" si="408"/>
        <v/>
      </c>
    </row>
    <row r="1195" spans="29:55">
      <c r="AC1195" s="10" t="str">
        <f t="shared" si="410"/>
        <v/>
      </c>
      <c r="AD1195" s="10" t="str">
        <f t="shared" si="411"/>
        <v/>
      </c>
      <c r="AE1195" s="10" t="str">
        <f t="shared" si="412"/>
        <v/>
      </c>
      <c r="AF1195" s="10" t="str">
        <f t="shared" si="413"/>
        <v/>
      </c>
      <c r="AG1195" s="10" t="str">
        <f t="shared" si="414"/>
        <v/>
      </c>
      <c r="AH1195" s="10" t="str">
        <f t="shared" si="415"/>
        <v/>
      </c>
      <c r="AI1195" s="10" t="str">
        <f t="shared" si="416"/>
        <v/>
      </c>
      <c r="AJ1195" s="10" t="str">
        <f t="shared" si="417"/>
        <v/>
      </c>
      <c r="AK1195" s="10" t="str">
        <f t="shared" si="418"/>
        <v/>
      </c>
      <c r="AN1195" s="10" t="str">
        <f t="shared" si="419"/>
        <v/>
      </c>
      <c r="AO1195" s="10" t="str">
        <f t="shared" si="420"/>
        <v/>
      </c>
      <c r="AP1195" s="10" t="str">
        <f t="shared" si="421"/>
        <v/>
      </c>
      <c r="AT1195" s="10" t="str">
        <f t="shared" si="422"/>
        <v/>
      </c>
      <c r="AU1195" s="10" t="str">
        <f t="shared" si="423"/>
        <v/>
      </c>
      <c r="AV1195" s="10" t="str">
        <f t="shared" si="424"/>
        <v/>
      </c>
      <c r="AW1195" s="10" t="str">
        <f t="shared" si="425"/>
        <v/>
      </c>
      <c r="AX1195" s="10" t="str">
        <f t="shared" si="426"/>
        <v/>
      </c>
      <c r="AY1195" s="10" t="str">
        <f t="shared" si="407"/>
        <v/>
      </c>
      <c r="AZ1195" s="10" t="str">
        <f t="shared" si="427"/>
        <v/>
      </c>
      <c r="BA1195" s="10" t="str">
        <f t="shared" si="409"/>
        <v/>
      </c>
      <c r="BB1195" s="10" t="str">
        <f>IFERROR(IF(AW1195="","",VLOOKUP(AW1195,SUSS!R:S,2,FALSE)),AY1195*SUSS!$M$2)</f>
        <v/>
      </c>
      <c r="BC1195" s="10" t="str">
        <f t="shared" si="408"/>
        <v/>
      </c>
    </row>
    <row r="1196" spans="29:55">
      <c r="AC1196" s="10" t="str">
        <f t="shared" si="410"/>
        <v/>
      </c>
      <c r="AD1196" s="10" t="str">
        <f t="shared" si="411"/>
        <v/>
      </c>
      <c r="AE1196" s="10" t="str">
        <f t="shared" si="412"/>
        <v/>
      </c>
      <c r="AF1196" s="10" t="str">
        <f t="shared" si="413"/>
        <v/>
      </c>
      <c r="AG1196" s="10" t="str">
        <f t="shared" si="414"/>
        <v/>
      </c>
      <c r="AH1196" s="10" t="str">
        <f t="shared" si="415"/>
        <v/>
      </c>
      <c r="AI1196" s="10" t="str">
        <f t="shared" si="416"/>
        <v/>
      </c>
      <c r="AJ1196" s="10" t="str">
        <f t="shared" si="417"/>
        <v/>
      </c>
      <c r="AK1196" s="10" t="str">
        <f t="shared" si="418"/>
        <v/>
      </c>
      <c r="AN1196" s="10" t="str">
        <f t="shared" si="419"/>
        <v/>
      </c>
      <c r="AO1196" s="10" t="str">
        <f t="shared" si="420"/>
        <v/>
      </c>
      <c r="AP1196" s="10" t="str">
        <f t="shared" si="421"/>
        <v/>
      </c>
      <c r="AT1196" s="10" t="str">
        <f t="shared" si="422"/>
        <v/>
      </c>
      <c r="AU1196" s="10" t="str">
        <f t="shared" si="423"/>
        <v/>
      </c>
      <c r="AV1196" s="10" t="str">
        <f t="shared" si="424"/>
        <v/>
      </c>
      <c r="AW1196" s="10" t="str">
        <f t="shared" si="425"/>
        <v/>
      </c>
      <c r="AX1196" s="10" t="str">
        <f t="shared" si="426"/>
        <v/>
      </c>
      <c r="AY1196" s="10" t="str">
        <f t="shared" si="407"/>
        <v/>
      </c>
      <c r="AZ1196" s="10" t="str">
        <f t="shared" si="427"/>
        <v/>
      </c>
      <c r="BA1196" s="10" t="str">
        <f t="shared" si="409"/>
        <v/>
      </c>
      <c r="BB1196" s="10" t="str">
        <f>IFERROR(IF(AW1196="","",VLOOKUP(AW1196,SUSS!R:S,2,FALSE)),AY1196*SUSS!$M$2)</f>
        <v/>
      </c>
      <c r="BC1196" s="10" t="str">
        <f t="shared" si="408"/>
        <v/>
      </c>
    </row>
    <row r="1197" spans="29:55">
      <c r="AC1197" s="10" t="str">
        <f t="shared" si="410"/>
        <v/>
      </c>
      <c r="AD1197" s="10" t="str">
        <f t="shared" si="411"/>
        <v/>
      </c>
      <c r="AE1197" s="10" t="str">
        <f t="shared" si="412"/>
        <v/>
      </c>
      <c r="AF1197" s="10" t="str">
        <f t="shared" si="413"/>
        <v/>
      </c>
      <c r="AG1197" s="10" t="str">
        <f t="shared" si="414"/>
        <v/>
      </c>
      <c r="AH1197" s="10" t="str">
        <f t="shared" si="415"/>
        <v/>
      </c>
      <c r="AI1197" s="10" t="str">
        <f t="shared" si="416"/>
        <v/>
      </c>
      <c r="AJ1197" s="10" t="str">
        <f t="shared" si="417"/>
        <v/>
      </c>
      <c r="AK1197" s="10" t="str">
        <f t="shared" si="418"/>
        <v/>
      </c>
      <c r="AN1197" s="10" t="str">
        <f t="shared" si="419"/>
        <v/>
      </c>
      <c r="AO1197" s="10" t="str">
        <f t="shared" si="420"/>
        <v/>
      </c>
      <c r="AP1197" s="10" t="str">
        <f t="shared" si="421"/>
        <v/>
      </c>
      <c r="AT1197" s="10" t="str">
        <f t="shared" si="422"/>
        <v/>
      </c>
      <c r="AU1197" s="10" t="str">
        <f t="shared" si="423"/>
        <v/>
      </c>
      <c r="AV1197" s="10" t="str">
        <f t="shared" si="424"/>
        <v/>
      </c>
      <c r="AW1197" s="10" t="str">
        <f t="shared" si="425"/>
        <v/>
      </c>
      <c r="AX1197" s="10" t="str">
        <f t="shared" si="426"/>
        <v/>
      </c>
      <c r="AY1197" s="10" t="str">
        <f t="shared" si="407"/>
        <v/>
      </c>
      <c r="AZ1197" s="10" t="str">
        <f t="shared" si="427"/>
        <v/>
      </c>
      <c r="BA1197" s="10" t="str">
        <f t="shared" si="409"/>
        <v/>
      </c>
      <c r="BB1197" s="10" t="str">
        <f>IFERROR(IF(AW1197="","",VLOOKUP(AW1197,SUSS!R:S,2,FALSE)),AY1197*SUSS!$M$2)</f>
        <v/>
      </c>
      <c r="BC1197" s="10" t="str">
        <f t="shared" si="408"/>
        <v/>
      </c>
    </row>
    <row r="1198" spans="29:55">
      <c r="AC1198" s="10" t="str">
        <f t="shared" si="410"/>
        <v/>
      </c>
      <c r="AD1198" s="10" t="str">
        <f t="shared" si="411"/>
        <v/>
      </c>
      <c r="AE1198" s="10" t="str">
        <f t="shared" si="412"/>
        <v/>
      </c>
      <c r="AF1198" s="10" t="str">
        <f t="shared" si="413"/>
        <v/>
      </c>
      <c r="AG1198" s="10" t="str">
        <f t="shared" si="414"/>
        <v/>
      </c>
      <c r="AH1198" s="10" t="str">
        <f t="shared" si="415"/>
        <v/>
      </c>
      <c r="AI1198" s="10" t="str">
        <f t="shared" si="416"/>
        <v/>
      </c>
      <c r="AJ1198" s="10" t="str">
        <f t="shared" si="417"/>
        <v/>
      </c>
      <c r="AK1198" s="10" t="str">
        <f t="shared" si="418"/>
        <v/>
      </c>
      <c r="AN1198" s="10" t="str">
        <f t="shared" si="419"/>
        <v/>
      </c>
      <c r="AO1198" s="10" t="str">
        <f t="shared" si="420"/>
        <v/>
      </c>
      <c r="AP1198" s="10" t="str">
        <f t="shared" si="421"/>
        <v/>
      </c>
      <c r="AT1198" s="10" t="str">
        <f t="shared" si="422"/>
        <v/>
      </c>
      <c r="AU1198" s="10" t="str">
        <f t="shared" si="423"/>
        <v/>
      </c>
      <c r="AV1198" s="10" t="str">
        <f t="shared" si="424"/>
        <v/>
      </c>
      <c r="AW1198" s="10" t="str">
        <f t="shared" si="425"/>
        <v/>
      </c>
      <c r="AX1198" s="10" t="str">
        <f t="shared" si="426"/>
        <v/>
      </c>
      <c r="AY1198" s="10" t="str">
        <f t="shared" si="407"/>
        <v/>
      </c>
      <c r="AZ1198" s="10" t="str">
        <f t="shared" si="427"/>
        <v/>
      </c>
      <c r="BA1198" s="10" t="str">
        <f t="shared" si="409"/>
        <v/>
      </c>
      <c r="BB1198" s="10" t="str">
        <f>IFERROR(IF(AW1198="","",VLOOKUP(AW1198,SUSS!R:S,2,FALSE)),AY1198*SUSS!$M$2)</f>
        <v/>
      </c>
      <c r="BC1198" s="10" t="str">
        <f t="shared" si="408"/>
        <v/>
      </c>
    </row>
    <row r="1199" spans="29:55">
      <c r="AC1199" s="10" t="str">
        <f t="shared" si="410"/>
        <v/>
      </c>
      <c r="AD1199" s="10" t="str">
        <f t="shared" si="411"/>
        <v/>
      </c>
      <c r="AE1199" s="10" t="str">
        <f t="shared" si="412"/>
        <v/>
      </c>
      <c r="AF1199" s="10" t="str">
        <f t="shared" si="413"/>
        <v/>
      </c>
      <c r="AG1199" s="10" t="str">
        <f t="shared" si="414"/>
        <v/>
      </c>
      <c r="AH1199" s="10" t="str">
        <f t="shared" si="415"/>
        <v/>
      </c>
      <c r="AI1199" s="10" t="str">
        <f t="shared" si="416"/>
        <v/>
      </c>
      <c r="AJ1199" s="10" t="str">
        <f t="shared" si="417"/>
        <v/>
      </c>
      <c r="AK1199" s="10" t="str">
        <f t="shared" si="418"/>
        <v/>
      </c>
      <c r="AN1199" s="10" t="str">
        <f t="shared" si="419"/>
        <v/>
      </c>
      <c r="AO1199" s="10" t="str">
        <f t="shared" si="420"/>
        <v/>
      </c>
      <c r="AP1199" s="10" t="str">
        <f t="shared" si="421"/>
        <v/>
      </c>
      <c r="AT1199" s="10" t="str">
        <f t="shared" si="422"/>
        <v/>
      </c>
      <c r="AU1199" s="10" t="str">
        <f t="shared" si="423"/>
        <v/>
      </c>
      <c r="AV1199" s="10" t="str">
        <f t="shared" si="424"/>
        <v/>
      </c>
      <c r="AW1199" s="10" t="str">
        <f t="shared" si="425"/>
        <v/>
      </c>
      <c r="AX1199" s="10" t="str">
        <f t="shared" si="426"/>
        <v/>
      </c>
      <c r="AY1199" s="10" t="str">
        <f t="shared" si="407"/>
        <v/>
      </c>
      <c r="AZ1199" s="10" t="str">
        <f t="shared" si="427"/>
        <v/>
      </c>
      <c r="BA1199" s="10" t="str">
        <f t="shared" si="409"/>
        <v/>
      </c>
      <c r="BB1199" s="10" t="str">
        <f>IFERROR(IF(AW1199="","",VLOOKUP(AW1199,SUSS!R:S,2,FALSE)),AY1199*SUSS!$M$2)</f>
        <v/>
      </c>
      <c r="BC1199" s="10" t="str">
        <f t="shared" si="408"/>
        <v/>
      </c>
    </row>
    <row r="1200" spans="29:55">
      <c r="AC1200" s="10" t="str">
        <f t="shared" si="410"/>
        <v/>
      </c>
      <c r="AD1200" s="10" t="str">
        <f t="shared" si="411"/>
        <v/>
      </c>
      <c r="AE1200" s="10" t="str">
        <f t="shared" si="412"/>
        <v/>
      </c>
      <c r="AF1200" s="10" t="str">
        <f t="shared" si="413"/>
        <v/>
      </c>
      <c r="AG1200" s="10" t="str">
        <f t="shared" si="414"/>
        <v/>
      </c>
      <c r="AH1200" s="10" t="str">
        <f t="shared" si="415"/>
        <v/>
      </c>
      <c r="AI1200" s="10" t="str">
        <f t="shared" si="416"/>
        <v/>
      </c>
      <c r="AJ1200" s="10" t="str">
        <f t="shared" si="417"/>
        <v/>
      </c>
      <c r="AK1200" s="10" t="str">
        <f t="shared" si="418"/>
        <v/>
      </c>
      <c r="AN1200" s="10" t="str">
        <f t="shared" si="419"/>
        <v/>
      </c>
      <c r="AO1200" s="10" t="str">
        <f t="shared" si="420"/>
        <v/>
      </c>
      <c r="AP1200" s="10" t="str">
        <f t="shared" si="421"/>
        <v/>
      </c>
      <c r="AT1200" s="10" t="str">
        <f t="shared" si="422"/>
        <v/>
      </c>
      <c r="AU1200" s="10" t="str">
        <f t="shared" si="423"/>
        <v/>
      </c>
      <c r="AV1200" s="10" t="str">
        <f t="shared" si="424"/>
        <v/>
      </c>
      <c r="AW1200" s="10" t="str">
        <f t="shared" si="425"/>
        <v/>
      </c>
      <c r="AX1200" s="10" t="str">
        <f t="shared" si="426"/>
        <v/>
      </c>
      <c r="AY1200" s="10" t="str">
        <f t="shared" si="407"/>
        <v/>
      </c>
      <c r="AZ1200" s="10" t="str">
        <f t="shared" si="427"/>
        <v/>
      </c>
      <c r="BA1200" s="10" t="str">
        <f t="shared" si="409"/>
        <v/>
      </c>
      <c r="BB1200" s="10" t="str">
        <f>IFERROR(IF(AW1200="","",VLOOKUP(AW1200,SUSS!R:S,2,FALSE)),AY1200*SUSS!$M$2)</f>
        <v/>
      </c>
      <c r="BC1200" s="10" t="str">
        <f t="shared" si="408"/>
        <v/>
      </c>
    </row>
    <row r="1201" spans="29:55">
      <c r="AC1201" s="10" t="str">
        <f t="shared" si="410"/>
        <v/>
      </c>
      <c r="AD1201" s="10" t="str">
        <f t="shared" si="411"/>
        <v/>
      </c>
      <c r="AE1201" s="10" t="str">
        <f t="shared" si="412"/>
        <v/>
      </c>
      <c r="AF1201" s="10" t="str">
        <f t="shared" si="413"/>
        <v/>
      </c>
      <c r="AG1201" s="10" t="str">
        <f t="shared" si="414"/>
        <v/>
      </c>
      <c r="AH1201" s="10" t="str">
        <f t="shared" si="415"/>
        <v/>
      </c>
      <c r="AI1201" s="10" t="str">
        <f t="shared" si="416"/>
        <v/>
      </c>
      <c r="AJ1201" s="10" t="str">
        <f t="shared" si="417"/>
        <v/>
      </c>
      <c r="AK1201" s="10" t="str">
        <f t="shared" si="418"/>
        <v/>
      </c>
      <c r="AN1201" s="10" t="str">
        <f t="shared" si="419"/>
        <v/>
      </c>
      <c r="AO1201" s="10" t="str">
        <f t="shared" si="420"/>
        <v/>
      </c>
      <c r="AP1201" s="10" t="str">
        <f t="shared" si="421"/>
        <v/>
      </c>
      <c r="AT1201" s="10" t="str">
        <f t="shared" si="422"/>
        <v/>
      </c>
      <c r="AU1201" s="10" t="str">
        <f t="shared" si="423"/>
        <v/>
      </c>
      <c r="AV1201" s="10" t="str">
        <f t="shared" si="424"/>
        <v/>
      </c>
      <c r="AW1201" s="10" t="str">
        <f t="shared" si="425"/>
        <v/>
      </c>
      <c r="AX1201" s="10" t="str">
        <f t="shared" si="426"/>
        <v/>
      </c>
      <c r="AY1201" s="10" t="str">
        <f t="shared" si="407"/>
        <v/>
      </c>
      <c r="AZ1201" s="10" t="str">
        <f t="shared" si="427"/>
        <v/>
      </c>
      <c r="BA1201" s="10" t="str">
        <f t="shared" si="409"/>
        <v/>
      </c>
      <c r="BB1201" s="10" t="str">
        <f>IFERROR(IF(AW1201="","",VLOOKUP(AW1201,SUSS!R:S,2,FALSE)),AY1201*SUSS!$M$2)</f>
        <v/>
      </c>
      <c r="BC1201" s="10" t="str">
        <f t="shared" si="408"/>
        <v/>
      </c>
    </row>
    <row r="1202" spans="29:55">
      <c r="AC1202" s="10" t="str">
        <f t="shared" si="410"/>
        <v/>
      </c>
      <c r="AD1202" s="10" t="str">
        <f t="shared" si="411"/>
        <v/>
      </c>
      <c r="AE1202" s="10" t="str">
        <f t="shared" si="412"/>
        <v/>
      </c>
      <c r="AF1202" s="10" t="str">
        <f t="shared" si="413"/>
        <v/>
      </c>
      <c r="AG1202" s="10" t="str">
        <f t="shared" si="414"/>
        <v/>
      </c>
      <c r="AH1202" s="10" t="str">
        <f t="shared" si="415"/>
        <v/>
      </c>
      <c r="AI1202" s="10" t="str">
        <f t="shared" si="416"/>
        <v/>
      </c>
      <c r="AJ1202" s="10" t="str">
        <f t="shared" si="417"/>
        <v/>
      </c>
      <c r="AK1202" s="10" t="str">
        <f t="shared" si="418"/>
        <v/>
      </c>
      <c r="AN1202" s="10" t="str">
        <f t="shared" si="419"/>
        <v/>
      </c>
      <c r="AO1202" s="10" t="str">
        <f t="shared" si="420"/>
        <v/>
      </c>
      <c r="AP1202" s="10" t="str">
        <f t="shared" si="421"/>
        <v/>
      </c>
      <c r="AT1202" s="10" t="str">
        <f t="shared" si="422"/>
        <v/>
      </c>
      <c r="AU1202" s="10" t="str">
        <f t="shared" si="423"/>
        <v/>
      </c>
      <c r="AV1202" s="10" t="str">
        <f t="shared" si="424"/>
        <v/>
      </c>
      <c r="AW1202" s="10" t="str">
        <f t="shared" si="425"/>
        <v/>
      </c>
      <c r="AX1202" s="10" t="str">
        <f t="shared" si="426"/>
        <v/>
      </c>
      <c r="AY1202" s="10" t="str">
        <f t="shared" si="407"/>
        <v/>
      </c>
      <c r="AZ1202" s="10" t="str">
        <f t="shared" si="427"/>
        <v/>
      </c>
      <c r="BA1202" s="10" t="str">
        <f t="shared" si="409"/>
        <v/>
      </c>
      <c r="BB1202" s="10" t="str">
        <f>IFERROR(IF(AW1202="","",VLOOKUP(AW1202,SUSS!R:S,2,FALSE)),AY1202*SUSS!$M$2)</f>
        <v/>
      </c>
      <c r="BC1202" s="10" t="str">
        <f t="shared" si="408"/>
        <v/>
      </c>
    </row>
    <row r="1203" spans="29:55">
      <c r="AC1203" s="10" t="str">
        <f t="shared" si="410"/>
        <v/>
      </c>
      <c r="AD1203" s="10" t="str">
        <f t="shared" si="411"/>
        <v/>
      </c>
      <c r="AE1203" s="10" t="str">
        <f t="shared" si="412"/>
        <v/>
      </c>
      <c r="AF1203" s="10" t="str">
        <f t="shared" si="413"/>
        <v/>
      </c>
      <c r="AG1203" s="10" t="str">
        <f t="shared" si="414"/>
        <v/>
      </c>
      <c r="AH1203" s="10" t="str">
        <f t="shared" si="415"/>
        <v/>
      </c>
      <c r="AI1203" s="10" t="str">
        <f t="shared" si="416"/>
        <v/>
      </c>
      <c r="AJ1203" s="10" t="str">
        <f t="shared" si="417"/>
        <v/>
      </c>
      <c r="AK1203" s="10" t="str">
        <f t="shared" si="418"/>
        <v/>
      </c>
      <c r="AN1203" s="10" t="str">
        <f t="shared" si="419"/>
        <v/>
      </c>
      <c r="AO1203" s="10" t="str">
        <f t="shared" si="420"/>
        <v/>
      </c>
      <c r="AP1203" s="10" t="str">
        <f t="shared" si="421"/>
        <v/>
      </c>
      <c r="AT1203" s="10" t="str">
        <f t="shared" si="422"/>
        <v/>
      </c>
      <c r="AU1203" s="10" t="str">
        <f t="shared" si="423"/>
        <v/>
      </c>
      <c r="AV1203" s="10" t="str">
        <f t="shared" si="424"/>
        <v/>
      </c>
      <c r="AW1203" s="10" t="str">
        <f t="shared" si="425"/>
        <v/>
      </c>
      <c r="AX1203" s="10" t="str">
        <f t="shared" si="426"/>
        <v/>
      </c>
      <c r="AY1203" s="10" t="str">
        <f t="shared" si="407"/>
        <v/>
      </c>
      <c r="AZ1203" s="10" t="str">
        <f t="shared" si="427"/>
        <v/>
      </c>
      <c r="BA1203" s="10" t="str">
        <f t="shared" si="409"/>
        <v/>
      </c>
      <c r="BB1203" s="10" t="str">
        <f>IFERROR(IF(AW1203="","",VLOOKUP(AW1203,SUSS!R:S,2,FALSE)),AY1203*SUSS!$M$2)</f>
        <v/>
      </c>
      <c r="BC1203" s="10" t="str">
        <f t="shared" si="408"/>
        <v/>
      </c>
    </row>
    <row r="1204" spans="29:55">
      <c r="AC1204" s="10" t="str">
        <f t="shared" si="410"/>
        <v/>
      </c>
      <c r="AD1204" s="10" t="str">
        <f t="shared" si="411"/>
        <v/>
      </c>
      <c r="AE1204" s="10" t="str">
        <f t="shared" si="412"/>
        <v/>
      </c>
      <c r="AF1204" s="10" t="str">
        <f t="shared" si="413"/>
        <v/>
      </c>
      <c r="AG1204" s="10" t="str">
        <f t="shared" si="414"/>
        <v/>
      </c>
      <c r="AH1204" s="10" t="str">
        <f t="shared" si="415"/>
        <v/>
      </c>
      <c r="AI1204" s="10" t="str">
        <f t="shared" si="416"/>
        <v/>
      </c>
      <c r="AJ1204" s="10" t="str">
        <f t="shared" si="417"/>
        <v/>
      </c>
      <c r="AK1204" s="10" t="str">
        <f t="shared" si="418"/>
        <v/>
      </c>
      <c r="AN1204" s="10" t="str">
        <f t="shared" si="419"/>
        <v/>
      </c>
      <c r="AO1204" s="10" t="str">
        <f t="shared" si="420"/>
        <v/>
      </c>
      <c r="AP1204" s="10" t="str">
        <f t="shared" si="421"/>
        <v/>
      </c>
      <c r="AT1204" s="10" t="str">
        <f t="shared" si="422"/>
        <v/>
      </c>
      <c r="AU1204" s="10" t="str">
        <f t="shared" si="423"/>
        <v/>
      </c>
      <c r="AV1204" s="10" t="str">
        <f t="shared" si="424"/>
        <v/>
      </c>
      <c r="AW1204" s="10" t="str">
        <f t="shared" si="425"/>
        <v/>
      </c>
      <c r="AX1204" s="10" t="str">
        <f t="shared" si="426"/>
        <v/>
      </c>
      <c r="AY1204" s="10" t="str">
        <f t="shared" si="407"/>
        <v/>
      </c>
      <c r="AZ1204" s="10" t="str">
        <f t="shared" si="427"/>
        <v/>
      </c>
      <c r="BA1204" s="10" t="str">
        <f t="shared" si="409"/>
        <v/>
      </c>
      <c r="BB1204" s="10" t="str">
        <f>IFERROR(IF(AW1204="","",VLOOKUP(AW1204,SUSS!R:S,2,FALSE)),AY1204*SUSS!$M$2)</f>
        <v/>
      </c>
      <c r="BC1204" s="10" t="str">
        <f t="shared" si="408"/>
        <v/>
      </c>
    </row>
    <row r="1205" spans="29:55">
      <c r="AC1205" s="10" t="str">
        <f t="shared" si="410"/>
        <v/>
      </c>
      <c r="AD1205" s="10" t="str">
        <f t="shared" si="411"/>
        <v/>
      </c>
      <c r="AE1205" s="10" t="str">
        <f t="shared" si="412"/>
        <v/>
      </c>
      <c r="AF1205" s="10" t="str">
        <f t="shared" si="413"/>
        <v/>
      </c>
      <c r="AG1205" s="10" t="str">
        <f t="shared" si="414"/>
        <v/>
      </c>
      <c r="AH1205" s="10" t="str">
        <f t="shared" si="415"/>
        <v/>
      </c>
      <c r="AI1205" s="10" t="str">
        <f t="shared" si="416"/>
        <v/>
      </c>
      <c r="AJ1205" s="10" t="str">
        <f t="shared" si="417"/>
        <v/>
      </c>
      <c r="AK1205" s="10" t="str">
        <f t="shared" si="418"/>
        <v/>
      </c>
      <c r="AN1205" s="10" t="str">
        <f t="shared" si="419"/>
        <v/>
      </c>
      <c r="AO1205" s="10" t="str">
        <f t="shared" si="420"/>
        <v/>
      </c>
      <c r="AP1205" s="10" t="str">
        <f t="shared" si="421"/>
        <v/>
      </c>
      <c r="AT1205" s="10" t="str">
        <f t="shared" si="422"/>
        <v/>
      </c>
      <c r="AU1205" s="10" t="str">
        <f t="shared" si="423"/>
        <v/>
      </c>
      <c r="AV1205" s="10" t="str">
        <f t="shared" si="424"/>
        <v/>
      </c>
      <c r="AW1205" s="10" t="str">
        <f t="shared" si="425"/>
        <v/>
      </c>
      <c r="AX1205" s="10" t="str">
        <f t="shared" si="426"/>
        <v/>
      </c>
      <c r="AY1205" s="10" t="str">
        <f t="shared" si="407"/>
        <v/>
      </c>
      <c r="AZ1205" s="10" t="str">
        <f t="shared" si="427"/>
        <v/>
      </c>
      <c r="BA1205" s="10" t="str">
        <f t="shared" si="409"/>
        <v/>
      </c>
      <c r="BB1205" s="10" t="str">
        <f>IFERROR(IF(AW1205="","",VLOOKUP(AW1205,SUSS!R:S,2,FALSE)),AY1205*SUSS!$M$2)</f>
        <v/>
      </c>
      <c r="BC1205" s="10" t="str">
        <f t="shared" si="408"/>
        <v/>
      </c>
    </row>
    <row r="1206" spans="29:55">
      <c r="AC1206" s="10" t="str">
        <f t="shared" si="410"/>
        <v/>
      </c>
      <c r="AD1206" s="10" t="str">
        <f t="shared" si="411"/>
        <v/>
      </c>
      <c r="AE1206" s="10" t="str">
        <f t="shared" si="412"/>
        <v/>
      </c>
      <c r="AF1206" s="10" t="str">
        <f t="shared" si="413"/>
        <v/>
      </c>
      <c r="AG1206" s="10" t="str">
        <f t="shared" si="414"/>
        <v/>
      </c>
      <c r="AH1206" s="10" t="str">
        <f t="shared" si="415"/>
        <v/>
      </c>
      <c r="AI1206" s="10" t="str">
        <f t="shared" si="416"/>
        <v/>
      </c>
      <c r="AJ1206" s="10" t="str">
        <f t="shared" si="417"/>
        <v/>
      </c>
      <c r="AK1206" s="10" t="str">
        <f t="shared" si="418"/>
        <v/>
      </c>
      <c r="AN1206" s="10" t="str">
        <f t="shared" si="419"/>
        <v/>
      </c>
      <c r="AO1206" s="10" t="str">
        <f t="shared" si="420"/>
        <v/>
      </c>
      <c r="AP1206" s="10" t="str">
        <f t="shared" si="421"/>
        <v/>
      </c>
      <c r="AT1206" s="10" t="str">
        <f t="shared" si="422"/>
        <v/>
      </c>
      <c r="AU1206" s="10" t="str">
        <f t="shared" si="423"/>
        <v/>
      </c>
      <c r="AV1206" s="10" t="str">
        <f t="shared" si="424"/>
        <v/>
      </c>
      <c r="AW1206" s="10" t="str">
        <f t="shared" si="425"/>
        <v/>
      </c>
      <c r="AX1206" s="10" t="str">
        <f t="shared" si="426"/>
        <v/>
      </c>
      <c r="AY1206" s="10" t="str">
        <f t="shared" si="407"/>
        <v/>
      </c>
      <c r="AZ1206" s="10" t="str">
        <f t="shared" si="427"/>
        <v/>
      </c>
      <c r="BA1206" s="10" t="str">
        <f t="shared" si="409"/>
        <v/>
      </c>
      <c r="BB1206" s="10" t="str">
        <f>IFERROR(IF(AW1206="","",VLOOKUP(AW1206,SUSS!R:S,2,FALSE)),AY1206*SUSS!$M$2)</f>
        <v/>
      </c>
      <c r="BC1206" s="10" t="str">
        <f t="shared" si="408"/>
        <v/>
      </c>
    </row>
    <row r="1207" spans="29:55">
      <c r="AC1207" s="10" t="str">
        <f t="shared" si="410"/>
        <v/>
      </c>
      <c r="AD1207" s="10" t="str">
        <f t="shared" si="411"/>
        <v/>
      </c>
      <c r="AE1207" s="10" t="str">
        <f t="shared" si="412"/>
        <v/>
      </c>
      <c r="AF1207" s="10" t="str">
        <f t="shared" si="413"/>
        <v/>
      </c>
      <c r="AG1207" s="10" t="str">
        <f t="shared" si="414"/>
        <v/>
      </c>
      <c r="AH1207" s="10" t="str">
        <f t="shared" si="415"/>
        <v/>
      </c>
      <c r="AI1207" s="10" t="str">
        <f t="shared" si="416"/>
        <v/>
      </c>
      <c r="AJ1207" s="10" t="str">
        <f t="shared" si="417"/>
        <v/>
      </c>
      <c r="AK1207" s="10" t="str">
        <f t="shared" si="418"/>
        <v/>
      </c>
      <c r="AN1207" s="10" t="str">
        <f t="shared" si="419"/>
        <v/>
      </c>
      <c r="AO1207" s="10" t="str">
        <f t="shared" si="420"/>
        <v/>
      </c>
      <c r="AP1207" s="10" t="str">
        <f t="shared" si="421"/>
        <v/>
      </c>
      <c r="AT1207" s="10" t="str">
        <f t="shared" si="422"/>
        <v/>
      </c>
      <c r="AU1207" s="10" t="str">
        <f t="shared" si="423"/>
        <v/>
      </c>
      <c r="AV1207" s="10" t="str">
        <f t="shared" si="424"/>
        <v/>
      </c>
      <c r="AW1207" s="10" t="str">
        <f t="shared" si="425"/>
        <v/>
      </c>
      <c r="AX1207" s="10" t="str">
        <f t="shared" si="426"/>
        <v/>
      </c>
      <c r="AY1207" s="10" t="str">
        <f t="shared" si="407"/>
        <v/>
      </c>
      <c r="AZ1207" s="10" t="str">
        <f t="shared" si="427"/>
        <v/>
      </c>
      <c r="BA1207" s="10" t="str">
        <f t="shared" si="409"/>
        <v/>
      </c>
      <c r="BB1207" s="10" t="str">
        <f>IFERROR(IF(AW1207="","",VLOOKUP(AW1207,SUSS!R:S,2,FALSE)),AY1207*SUSS!$M$2)</f>
        <v/>
      </c>
      <c r="BC1207" s="10" t="str">
        <f t="shared" si="408"/>
        <v/>
      </c>
    </row>
    <row r="1208" spans="29:55">
      <c r="AC1208" s="10" t="str">
        <f t="shared" si="410"/>
        <v/>
      </c>
      <c r="AD1208" s="10" t="str">
        <f t="shared" si="411"/>
        <v/>
      </c>
      <c r="AE1208" s="10" t="str">
        <f t="shared" si="412"/>
        <v/>
      </c>
      <c r="AF1208" s="10" t="str">
        <f t="shared" si="413"/>
        <v/>
      </c>
      <c r="AG1208" s="10" t="str">
        <f t="shared" si="414"/>
        <v/>
      </c>
      <c r="AH1208" s="10" t="str">
        <f t="shared" si="415"/>
        <v/>
      </c>
      <c r="AI1208" s="10" t="str">
        <f t="shared" si="416"/>
        <v/>
      </c>
      <c r="AJ1208" s="10" t="str">
        <f t="shared" si="417"/>
        <v/>
      </c>
      <c r="AK1208" s="10" t="str">
        <f t="shared" si="418"/>
        <v/>
      </c>
      <c r="AN1208" s="10" t="str">
        <f t="shared" si="419"/>
        <v/>
      </c>
      <c r="AO1208" s="10" t="str">
        <f t="shared" si="420"/>
        <v/>
      </c>
      <c r="AP1208" s="10" t="str">
        <f t="shared" si="421"/>
        <v/>
      </c>
      <c r="AT1208" s="10" t="str">
        <f t="shared" si="422"/>
        <v/>
      </c>
      <c r="AU1208" s="10" t="str">
        <f t="shared" si="423"/>
        <v/>
      </c>
      <c r="AV1208" s="10" t="str">
        <f t="shared" si="424"/>
        <v/>
      </c>
      <c r="AW1208" s="10" t="str">
        <f t="shared" si="425"/>
        <v/>
      </c>
      <c r="AX1208" s="10" t="str">
        <f t="shared" si="426"/>
        <v/>
      </c>
      <c r="AY1208" s="10" t="str">
        <f t="shared" si="407"/>
        <v/>
      </c>
      <c r="AZ1208" s="10" t="str">
        <f t="shared" si="427"/>
        <v/>
      </c>
      <c r="BA1208" s="10" t="str">
        <f t="shared" si="409"/>
        <v/>
      </c>
      <c r="BB1208" s="10" t="str">
        <f>IFERROR(IF(AW1208="","",VLOOKUP(AW1208,SUSS!R:S,2,FALSE)),AY1208*SUSS!$M$2)</f>
        <v/>
      </c>
      <c r="BC1208" s="10" t="str">
        <f t="shared" si="408"/>
        <v/>
      </c>
    </row>
    <row r="1209" spans="29:55">
      <c r="AC1209" s="10" t="str">
        <f t="shared" si="410"/>
        <v/>
      </c>
      <c r="AD1209" s="10" t="str">
        <f t="shared" si="411"/>
        <v/>
      </c>
      <c r="AE1209" s="10" t="str">
        <f t="shared" si="412"/>
        <v/>
      </c>
      <c r="AF1209" s="10" t="str">
        <f t="shared" si="413"/>
        <v/>
      </c>
      <c r="AG1209" s="10" t="str">
        <f t="shared" si="414"/>
        <v/>
      </c>
      <c r="AH1209" s="10" t="str">
        <f t="shared" si="415"/>
        <v/>
      </c>
      <c r="AI1209" s="10" t="str">
        <f t="shared" si="416"/>
        <v/>
      </c>
      <c r="AJ1209" s="10" t="str">
        <f t="shared" si="417"/>
        <v/>
      </c>
      <c r="AK1209" s="10" t="str">
        <f t="shared" si="418"/>
        <v/>
      </c>
      <c r="AN1209" s="10" t="str">
        <f t="shared" si="419"/>
        <v/>
      </c>
      <c r="AO1209" s="10" t="str">
        <f t="shared" si="420"/>
        <v/>
      </c>
      <c r="AP1209" s="10" t="str">
        <f t="shared" si="421"/>
        <v/>
      </c>
      <c r="AT1209" s="10" t="str">
        <f t="shared" si="422"/>
        <v/>
      </c>
      <c r="AU1209" s="10" t="str">
        <f t="shared" si="423"/>
        <v/>
      </c>
      <c r="AV1209" s="10" t="str">
        <f t="shared" si="424"/>
        <v/>
      </c>
      <c r="AW1209" s="10" t="str">
        <f t="shared" si="425"/>
        <v/>
      </c>
      <c r="AX1209" s="10" t="str">
        <f t="shared" si="426"/>
        <v/>
      </c>
      <c r="AY1209" s="10" t="str">
        <f t="shared" si="407"/>
        <v/>
      </c>
      <c r="AZ1209" s="10" t="str">
        <f t="shared" si="427"/>
        <v/>
      </c>
      <c r="BA1209" s="10" t="str">
        <f t="shared" si="409"/>
        <v/>
      </c>
      <c r="BB1209" s="10" t="str">
        <f>IFERROR(IF(AW1209="","",VLOOKUP(AW1209,SUSS!R:S,2,FALSE)),AY1209*SUSS!$M$2)</f>
        <v/>
      </c>
      <c r="BC1209" s="10" t="str">
        <f t="shared" si="408"/>
        <v/>
      </c>
    </row>
    <row r="1210" spans="29:55">
      <c r="AC1210" s="10" t="str">
        <f t="shared" si="410"/>
        <v/>
      </c>
      <c r="AD1210" s="10" t="str">
        <f t="shared" si="411"/>
        <v/>
      </c>
      <c r="AE1210" s="10" t="str">
        <f t="shared" si="412"/>
        <v/>
      </c>
      <c r="AF1210" s="10" t="str">
        <f t="shared" si="413"/>
        <v/>
      </c>
      <c r="AG1210" s="10" t="str">
        <f t="shared" si="414"/>
        <v/>
      </c>
      <c r="AH1210" s="10" t="str">
        <f t="shared" si="415"/>
        <v/>
      </c>
      <c r="AI1210" s="10" t="str">
        <f t="shared" si="416"/>
        <v/>
      </c>
      <c r="AJ1210" s="10" t="str">
        <f t="shared" si="417"/>
        <v/>
      </c>
      <c r="AK1210" s="10" t="str">
        <f t="shared" si="418"/>
        <v/>
      </c>
      <c r="AN1210" s="10" t="str">
        <f t="shared" si="419"/>
        <v/>
      </c>
      <c r="AO1210" s="10" t="str">
        <f t="shared" si="420"/>
        <v/>
      </c>
      <c r="AP1210" s="10" t="str">
        <f t="shared" si="421"/>
        <v/>
      </c>
      <c r="AT1210" s="10" t="str">
        <f t="shared" si="422"/>
        <v/>
      </c>
      <c r="AU1210" s="10" t="str">
        <f t="shared" si="423"/>
        <v/>
      </c>
      <c r="AV1210" s="10" t="str">
        <f t="shared" si="424"/>
        <v/>
      </c>
      <c r="AW1210" s="10" t="str">
        <f t="shared" si="425"/>
        <v/>
      </c>
      <c r="AX1210" s="10" t="str">
        <f t="shared" si="426"/>
        <v/>
      </c>
      <c r="AY1210" s="10" t="str">
        <f t="shared" si="407"/>
        <v/>
      </c>
      <c r="AZ1210" s="10" t="str">
        <f t="shared" si="427"/>
        <v/>
      </c>
      <c r="BA1210" s="10" t="str">
        <f t="shared" si="409"/>
        <v/>
      </c>
      <c r="BB1210" s="10" t="str">
        <f>IFERROR(IF(AW1210="","",VLOOKUP(AW1210,SUSS!R:S,2,FALSE)),AY1210*SUSS!$M$2)</f>
        <v/>
      </c>
      <c r="BC1210" s="10" t="str">
        <f t="shared" si="408"/>
        <v/>
      </c>
    </row>
    <row r="1211" spans="29:55">
      <c r="AC1211" s="10" t="str">
        <f t="shared" si="410"/>
        <v/>
      </c>
      <c r="AD1211" s="10" t="str">
        <f t="shared" si="411"/>
        <v/>
      </c>
      <c r="AE1211" s="10" t="str">
        <f t="shared" si="412"/>
        <v/>
      </c>
      <c r="AF1211" s="10" t="str">
        <f t="shared" si="413"/>
        <v/>
      </c>
      <c r="AG1211" s="10" t="str">
        <f t="shared" si="414"/>
        <v/>
      </c>
      <c r="AH1211" s="10" t="str">
        <f t="shared" si="415"/>
        <v/>
      </c>
      <c r="AI1211" s="10" t="str">
        <f t="shared" si="416"/>
        <v/>
      </c>
      <c r="AJ1211" s="10" t="str">
        <f t="shared" si="417"/>
        <v/>
      </c>
      <c r="AK1211" s="10" t="str">
        <f t="shared" si="418"/>
        <v/>
      </c>
      <c r="AN1211" s="10" t="str">
        <f t="shared" si="419"/>
        <v/>
      </c>
      <c r="AO1211" s="10" t="str">
        <f t="shared" si="420"/>
        <v/>
      </c>
      <c r="AP1211" s="10" t="str">
        <f t="shared" si="421"/>
        <v/>
      </c>
      <c r="AT1211" s="10" t="str">
        <f t="shared" si="422"/>
        <v/>
      </c>
      <c r="AU1211" s="10" t="str">
        <f t="shared" si="423"/>
        <v/>
      </c>
      <c r="AV1211" s="10" t="str">
        <f t="shared" si="424"/>
        <v/>
      </c>
      <c r="AW1211" s="10" t="str">
        <f t="shared" si="425"/>
        <v/>
      </c>
      <c r="AX1211" s="10" t="str">
        <f t="shared" si="426"/>
        <v/>
      </c>
      <c r="AY1211" s="10" t="str">
        <f t="shared" si="407"/>
        <v/>
      </c>
      <c r="AZ1211" s="10" t="str">
        <f t="shared" si="427"/>
        <v/>
      </c>
      <c r="BA1211" s="10" t="str">
        <f t="shared" si="409"/>
        <v/>
      </c>
      <c r="BB1211" s="10" t="str">
        <f>IFERROR(IF(AW1211="","",VLOOKUP(AW1211,SUSS!R:S,2,FALSE)),AY1211*SUSS!$M$2)</f>
        <v/>
      </c>
      <c r="BC1211" s="10" t="str">
        <f t="shared" si="408"/>
        <v/>
      </c>
    </row>
    <row r="1212" spans="29:55">
      <c r="AC1212" s="10" t="str">
        <f t="shared" si="410"/>
        <v/>
      </c>
      <c r="AD1212" s="10" t="str">
        <f t="shared" si="411"/>
        <v/>
      </c>
      <c r="AE1212" s="10" t="str">
        <f t="shared" si="412"/>
        <v/>
      </c>
      <c r="AF1212" s="10" t="str">
        <f t="shared" si="413"/>
        <v/>
      </c>
      <c r="AG1212" s="10" t="str">
        <f t="shared" si="414"/>
        <v/>
      </c>
      <c r="AH1212" s="10" t="str">
        <f t="shared" si="415"/>
        <v/>
      </c>
      <c r="AI1212" s="10" t="str">
        <f t="shared" si="416"/>
        <v/>
      </c>
      <c r="AJ1212" s="10" t="str">
        <f t="shared" si="417"/>
        <v/>
      </c>
      <c r="AK1212" s="10" t="str">
        <f t="shared" si="418"/>
        <v/>
      </c>
      <c r="AN1212" s="10" t="str">
        <f t="shared" si="419"/>
        <v/>
      </c>
      <c r="AO1212" s="10" t="str">
        <f t="shared" si="420"/>
        <v/>
      </c>
      <c r="AP1212" s="10" t="str">
        <f t="shared" si="421"/>
        <v/>
      </c>
      <c r="AT1212" s="10" t="str">
        <f t="shared" si="422"/>
        <v/>
      </c>
      <c r="AU1212" s="10" t="str">
        <f t="shared" si="423"/>
        <v/>
      </c>
      <c r="AV1212" s="10" t="str">
        <f t="shared" si="424"/>
        <v/>
      </c>
      <c r="AW1212" s="10" t="str">
        <f t="shared" si="425"/>
        <v/>
      </c>
      <c r="AX1212" s="10" t="str">
        <f t="shared" si="426"/>
        <v/>
      </c>
      <c r="AY1212" s="10" t="str">
        <f t="shared" si="407"/>
        <v/>
      </c>
      <c r="AZ1212" s="10" t="str">
        <f t="shared" si="427"/>
        <v/>
      </c>
      <c r="BA1212" s="10" t="str">
        <f t="shared" si="409"/>
        <v/>
      </c>
      <c r="BB1212" s="10" t="str">
        <f>IFERROR(IF(AW1212="","",VLOOKUP(AW1212,SUSS!R:S,2,FALSE)),AY1212*SUSS!$M$2)</f>
        <v/>
      </c>
      <c r="BC1212" s="10" t="str">
        <f t="shared" si="408"/>
        <v/>
      </c>
    </row>
    <row r="1213" spans="29:55">
      <c r="AC1213" s="10" t="str">
        <f t="shared" si="410"/>
        <v/>
      </c>
      <c r="AD1213" s="10" t="str">
        <f t="shared" si="411"/>
        <v/>
      </c>
      <c r="AE1213" s="10" t="str">
        <f t="shared" si="412"/>
        <v/>
      </c>
      <c r="AF1213" s="10" t="str">
        <f t="shared" si="413"/>
        <v/>
      </c>
      <c r="AG1213" s="10" t="str">
        <f t="shared" si="414"/>
        <v/>
      </c>
      <c r="AH1213" s="10" t="str">
        <f t="shared" si="415"/>
        <v/>
      </c>
      <c r="AI1213" s="10" t="str">
        <f t="shared" si="416"/>
        <v/>
      </c>
      <c r="AJ1213" s="10" t="str">
        <f t="shared" si="417"/>
        <v/>
      </c>
      <c r="AK1213" s="10" t="str">
        <f t="shared" si="418"/>
        <v/>
      </c>
      <c r="AN1213" s="10" t="str">
        <f t="shared" si="419"/>
        <v/>
      </c>
      <c r="AO1213" s="10" t="str">
        <f t="shared" si="420"/>
        <v/>
      </c>
      <c r="AP1213" s="10" t="str">
        <f t="shared" si="421"/>
        <v/>
      </c>
      <c r="AT1213" s="10" t="str">
        <f t="shared" si="422"/>
        <v/>
      </c>
      <c r="AU1213" s="10" t="str">
        <f t="shared" si="423"/>
        <v/>
      </c>
      <c r="AV1213" s="10" t="str">
        <f t="shared" si="424"/>
        <v/>
      </c>
      <c r="AW1213" s="10" t="str">
        <f t="shared" si="425"/>
        <v/>
      </c>
      <c r="AX1213" s="10" t="str">
        <f t="shared" si="426"/>
        <v/>
      </c>
      <c r="AY1213" s="10" t="str">
        <f t="shared" si="407"/>
        <v/>
      </c>
      <c r="AZ1213" s="10" t="str">
        <f t="shared" si="427"/>
        <v/>
      </c>
      <c r="BA1213" s="10" t="str">
        <f t="shared" si="409"/>
        <v/>
      </c>
      <c r="BB1213" s="10" t="str">
        <f>IFERROR(IF(AW1213="","",VLOOKUP(AW1213,SUSS!R:S,2,FALSE)),AY1213*SUSS!$M$2)</f>
        <v/>
      </c>
      <c r="BC1213" s="10" t="str">
        <f t="shared" si="408"/>
        <v/>
      </c>
    </row>
    <row r="1214" spans="29:55">
      <c r="AC1214" s="10" t="str">
        <f t="shared" si="410"/>
        <v/>
      </c>
      <c r="AD1214" s="10" t="str">
        <f t="shared" si="411"/>
        <v/>
      </c>
      <c r="AE1214" s="10" t="str">
        <f t="shared" si="412"/>
        <v/>
      </c>
      <c r="AF1214" s="10" t="str">
        <f t="shared" si="413"/>
        <v/>
      </c>
      <c r="AG1214" s="10" t="str">
        <f t="shared" si="414"/>
        <v/>
      </c>
      <c r="AH1214" s="10" t="str">
        <f t="shared" si="415"/>
        <v/>
      </c>
      <c r="AI1214" s="10" t="str">
        <f t="shared" si="416"/>
        <v/>
      </c>
      <c r="AJ1214" s="10" t="str">
        <f t="shared" si="417"/>
        <v/>
      </c>
      <c r="AK1214" s="10" t="str">
        <f t="shared" si="418"/>
        <v/>
      </c>
      <c r="AN1214" s="10" t="str">
        <f t="shared" si="419"/>
        <v/>
      </c>
      <c r="AO1214" s="10" t="str">
        <f t="shared" si="420"/>
        <v/>
      </c>
      <c r="AP1214" s="10" t="str">
        <f t="shared" si="421"/>
        <v/>
      </c>
      <c r="AT1214" s="10" t="str">
        <f t="shared" si="422"/>
        <v/>
      </c>
      <c r="AU1214" s="10" t="str">
        <f t="shared" si="423"/>
        <v/>
      </c>
      <c r="AV1214" s="10" t="str">
        <f t="shared" si="424"/>
        <v/>
      </c>
      <c r="AW1214" s="10" t="str">
        <f t="shared" si="425"/>
        <v/>
      </c>
      <c r="AX1214" s="10" t="str">
        <f t="shared" si="426"/>
        <v/>
      </c>
      <c r="AY1214" s="10" t="str">
        <f t="shared" si="407"/>
        <v/>
      </c>
      <c r="AZ1214" s="10" t="str">
        <f t="shared" si="427"/>
        <v/>
      </c>
      <c r="BA1214" s="10" t="str">
        <f t="shared" si="409"/>
        <v/>
      </c>
      <c r="BB1214" s="10" t="str">
        <f>IFERROR(IF(AW1214="","",VLOOKUP(AW1214,SUSS!R:S,2,FALSE)),AY1214*SUSS!$M$2)</f>
        <v/>
      </c>
      <c r="BC1214" s="10" t="str">
        <f t="shared" si="408"/>
        <v/>
      </c>
    </row>
    <row r="1215" spans="29:55">
      <c r="AC1215" s="10" t="str">
        <f t="shared" si="410"/>
        <v/>
      </c>
      <c r="AD1215" s="10" t="str">
        <f t="shared" si="411"/>
        <v/>
      </c>
      <c r="AE1215" s="10" t="str">
        <f t="shared" si="412"/>
        <v/>
      </c>
      <c r="AF1215" s="10" t="str">
        <f t="shared" si="413"/>
        <v/>
      </c>
      <c r="AG1215" s="10" t="str">
        <f t="shared" si="414"/>
        <v/>
      </c>
      <c r="AH1215" s="10" t="str">
        <f t="shared" si="415"/>
        <v/>
      </c>
      <c r="AI1215" s="10" t="str">
        <f t="shared" si="416"/>
        <v/>
      </c>
      <c r="AJ1215" s="10" t="str">
        <f t="shared" si="417"/>
        <v/>
      </c>
      <c r="AK1215" s="10" t="str">
        <f t="shared" si="418"/>
        <v/>
      </c>
      <c r="AN1215" s="10" t="str">
        <f t="shared" si="419"/>
        <v/>
      </c>
      <c r="AO1215" s="10" t="str">
        <f t="shared" si="420"/>
        <v/>
      </c>
      <c r="AP1215" s="10" t="str">
        <f t="shared" si="421"/>
        <v/>
      </c>
      <c r="AT1215" s="10" t="str">
        <f t="shared" si="422"/>
        <v/>
      </c>
      <c r="AU1215" s="10" t="str">
        <f t="shared" si="423"/>
        <v/>
      </c>
      <c r="AV1215" s="10" t="str">
        <f t="shared" si="424"/>
        <v/>
      </c>
      <c r="AW1215" s="10" t="str">
        <f t="shared" si="425"/>
        <v/>
      </c>
      <c r="AX1215" s="10" t="str">
        <f t="shared" si="426"/>
        <v/>
      </c>
      <c r="AY1215" s="10" t="str">
        <f t="shared" si="407"/>
        <v/>
      </c>
      <c r="AZ1215" s="10" t="str">
        <f t="shared" si="427"/>
        <v/>
      </c>
      <c r="BA1215" s="10" t="str">
        <f t="shared" si="409"/>
        <v/>
      </c>
      <c r="BB1215" s="10" t="str">
        <f>IFERROR(IF(AW1215="","",VLOOKUP(AW1215,SUSS!R:S,2,FALSE)),AY1215*SUSS!$M$2)</f>
        <v/>
      </c>
      <c r="BC1215" s="10" t="str">
        <f t="shared" si="408"/>
        <v/>
      </c>
    </row>
    <row r="1216" spans="29:55">
      <c r="AC1216" s="10" t="str">
        <f t="shared" si="410"/>
        <v/>
      </c>
      <c r="AD1216" s="10" t="str">
        <f t="shared" si="411"/>
        <v/>
      </c>
      <c r="AE1216" s="10" t="str">
        <f t="shared" si="412"/>
        <v/>
      </c>
      <c r="AF1216" s="10" t="str">
        <f t="shared" si="413"/>
        <v/>
      </c>
      <c r="AG1216" s="10" t="str">
        <f t="shared" si="414"/>
        <v/>
      </c>
      <c r="AH1216" s="10" t="str">
        <f t="shared" si="415"/>
        <v/>
      </c>
      <c r="AI1216" s="10" t="str">
        <f t="shared" si="416"/>
        <v/>
      </c>
      <c r="AJ1216" s="10" t="str">
        <f t="shared" si="417"/>
        <v/>
      </c>
      <c r="AK1216" s="10" t="str">
        <f t="shared" si="418"/>
        <v/>
      </c>
      <c r="AN1216" s="10" t="str">
        <f t="shared" si="419"/>
        <v/>
      </c>
      <c r="AO1216" s="10" t="str">
        <f t="shared" si="420"/>
        <v/>
      </c>
      <c r="AP1216" s="10" t="str">
        <f t="shared" si="421"/>
        <v/>
      </c>
      <c r="AT1216" s="10" t="str">
        <f t="shared" si="422"/>
        <v/>
      </c>
      <c r="AU1216" s="10" t="str">
        <f t="shared" si="423"/>
        <v/>
      </c>
      <c r="AV1216" s="10" t="str">
        <f t="shared" si="424"/>
        <v/>
      </c>
      <c r="AW1216" s="10" t="str">
        <f t="shared" si="425"/>
        <v/>
      </c>
      <c r="AX1216" s="10" t="str">
        <f t="shared" si="426"/>
        <v/>
      </c>
      <c r="AY1216" s="10" t="str">
        <f t="shared" si="407"/>
        <v/>
      </c>
      <c r="AZ1216" s="10" t="str">
        <f t="shared" si="427"/>
        <v/>
      </c>
      <c r="BA1216" s="10" t="str">
        <f t="shared" si="409"/>
        <v/>
      </c>
      <c r="BB1216" s="10" t="str">
        <f>IFERROR(IF(AW1216="","",VLOOKUP(AW1216,SUSS!R:S,2,FALSE)),AY1216*SUSS!$M$2)</f>
        <v/>
      </c>
      <c r="BC1216" s="10" t="str">
        <f t="shared" si="408"/>
        <v/>
      </c>
    </row>
    <row r="1217" spans="29:55">
      <c r="AC1217" s="10" t="str">
        <f t="shared" si="410"/>
        <v/>
      </c>
      <c r="AD1217" s="10" t="str">
        <f t="shared" si="411"/>
        <v/>
      </c>
      <c r="AE1217" s="10" t="str">
        <f t="shared" si="412"/>
        <v/>
      </c>
      <c r="AF1217" s="10" t="str">
        <f t="shared" si="413"/>
        <v/>
      </c>
      <c r="AG1217" s="10" t="str">
        <f t="shared" si="414"/>
        <v/>
      </c>
      <c r="AH1217" s="10" t="str">
        <f t="shared" si="415"/>
        <v/>
      </c>
      <c r="AI1217" s="10" t="str">
        <f t="shared" si="416"/>
        <v/>
      </c>
      <c r="AJ1217" s="10" t="str">
        <f t="shared" si="417"/>
        <v/>
      </c>
      <c r="AK1217" s="10" t="str">
        <f t="shared" si="418"/>
        <v/>
      </c>
      <c r="AN1217" s="10" t="str">
        <f t="shared" si="419"/>
        <v/>
      </c>
      <c r="AO1217" s="10" t="str">
        <f t="shared" si="420"/>
        <v/>
      </c>
      <c r="AP1217" s="10" t="str">
        <f t="shared" si="421"/>
        <v/>
      </c>
      <c r="AT1217" s="10" t="str">
        <f t="shared" si="422"/>
        <v/>
      </c>
      <c r="AU1217" s="10" t="str">
        <f t="shared" si="423"/>
        <v/>
      </c>
      <c r="AV1217" s="10" t="str">
        <f t="shared" si="424"/>
        <v/>
      </c>
      <c r="AW1217" s="10" t="str">
        <f t="shared" si="425"/>
        <v/>
      </c>
      <c r="AX1217" s="10" t="str">
        <f t="shared" si="426"/>
        <v/>
      </c>
      <c r="AY1217" s="10" t="str">
        <f t="shared" si="407"/>
        <v/>
      </c>
      <c r="AZ1217" s="10" t="str">
        <f t="shared" si="427"/>
        <v/>
      </c>
      <c r="BA1217" s="10" t="str">
        <f t="shared" si="409"/>
        <v/>
      </c>
      <c r="BB1217" s="10" t="str">
        <f>IFERROR(IF(AW1217="","",VLOOKUP(AW1217,SUSS!R:S,2,FALSE)),AY1217*SUSS!$M$2)</f>
        <v/>
      </c>
      <c r="BC1217" s="10" t="str">
        <f t="shared" si="408"/>
        <v/>
      </c>
    </row>
    <row r="1218" spans="29:55">
      <c r="AC1218" s="10" t="str">
        <f t="shared" si="410"/>
        <v/>
      </c>
      <c r="AD1218" s="10" t="str">
        <f t="shared" si="411"/>
        <v/>
      </c>
      <c r="AE1218" s="10" t="str">
        <f t="shared" si="412"/>
        <v/>
      </c>
      <c r="AF1218" s="10" t="str">
        <f t="shared" si="413"/>
        <v/>
      </c>
      <c r="AG1218" s="10" t="str">
        <f t="shared" si="414"/>
        <v/>
      </c>
      <c r="AH1218" s="10" t="str">
        <f t="shared" si="415"/>
        <v/>
      </c>
      <c r="AI1218" s="10" t="str">
        <f t="shared" si="416"/>
        <v/>
      </c>
      <c r="AJ1218" s="10" t="str">
        <f t="shared" si="417"/>
        <v/>
      </c>
      <c r="AK1218" s="10" t="str">
        <f t="shared" si="418"/>
        <v/>
      </c>
      <c r="AN1218" s="10" t="str">
        <f t="shared" si="419"/>
        <v/>
      </c>
      <c r="AO1218" s="10" t="str">
        <f t="shared" si="420"/>
        <v/>
      </c>
      <c r="AP1218" s="10" t="str">
        <f t="shared" si="421"/>
        <v/>
      </c>
      <c r="AT1218" s="10" t="str">
        <f t="shared" si="422"/>
        <v/>
      </c>
      <c r="AU1218" s="10" t="str">
        <f t="shared" si="423"/>
        <v/>
      </c>
      <c r="AV1218" s="10" t="str">
        <f t="shared" si="424"/>
        <v/>
      </c>
      <c r="AW1218" s="10" t="str">
        <f t="shared" si="425"/>
        <v/>
      </c>
      <c r="AX1218" s="10" t="str">
        <f t="shared" si="426"/>
        <v/>
      </c>
      <c r="AY1218" s="10" t="str">
        <f t="shared" si="407"/>
        <v/>
      </c>
      <c r="AZ1218" s="10" t="str">
        <f t="shared" si="427"/>
        <v/>
      </c>
      <c r="BA1218" s="10" t="str">
        <f t="shared" si="409"/>
        <v/>
      </c>
      <c r="BB1218" s="10" t="str">
        <f>IFERROR(IF(AW1218="","",VLOOKUP(AW1218,SUSS!R:S,2,FALSE)),AY1218*SUSS!$M$2)</f>
        <v/>
      </c>
      <c r="BC1218" s="10" t="str">
        <f t="shared" si="408"/>
        <v/>
      </c>
    </row>
    <row r="1219" spans="29:55">
      <c r="AC1219" s="10" t="str">
        <f t="shared" si="410"/>
        <v/>
      </c>
      <c r="AD1219" s="10" t="str">
        <f t="shared" si="411"/>
        <v/>
      </c>
      <c r="AE1219" s="10" t="str">
        <f t="shared" si="412"/>
        <v/>
      </c>
      <c r="AF1219" s="10" t="str">
        <f t="shared" si="413"/>
        <v/>
      </c>
      <c r="AG1219" s="10" t="str">
        <f t="shared" si="414"/>
        <v/>
      </c>
      <c r="AH1219" s="10" t="str">
        <f t="shared" si="415"/>
        <v/>
      </c>
      <c r="AI1219" s="10" t="str">
        <f t="shared" si="416"/>
        <v/>
      </c>
      <c r="AJ1219" s="10" t="str">
        <f t="shared" si="417"/>
        <v/>
      </c>
      <c r="AK1219" s="10" t="str">
        <f t="shared" si="418"/>
        <v/>
      </c>
      <c r="AN1219" s="10" t="str">
        <f t="shared" si="419"/>
        <v/>
      </c>
      <c r="AO1219" s="10" t="str">
        <f t="shared" si="420"/>
        <v/>
      </c>
      <c r="AP1219" s="10" t="str">
        <f t="shared" si="421"/>
        <v/>
      </c>
      <c r="AT1219" s="10" t="str">
        <f t="shared" si="422"/>
        <v/>
      </c>
      <c r="AU1219" s="10" t="str">
        <f t="shared" si="423"/>
        <v/>
      </c>
      <c r="AV1219" s="10" t="str">
        <f t="shared" si="424"/>
        <v/>
      </c>
      <c r="AW1219" s="10" t="str">
        <f t="shared" si="425"/>
        <v/>
      </c>
      <c r="AX1219" s="10" t="str">
        <f t="shared" si="426"/>
        <v/>
      </c>
      <c r="AY1219" s="10" t="str">
        <f t="shared" si="407"/>
        <v/>
      </c>
      <c r="AZ1219" s="10" t="str">
        <f t="shared" si="427"/>
        <v/>
      </c>
      <c r="BA1219" s="10" t="str">
        <f t="shared" si="409"/>
        <v/>
      </c>
      <c r="BB1219" s="10" t="str">
        <f>IFERROR(IF(AW1219="","",VLOOKUP(AW1219,SUSS!R:S,2,FALSE)),AY1219*SUSS!$M$2)</f>
        <v/>
      </c>
      <c r="BC1219" s="10" t="str">
        <f t="shared" si="408"/>
        <v/>
      </c>
    </row>
    <row r="1220" spans="29:55">
      <c r="AC1220" s="10" t="str">
        <f t="shared" si="410"/>
        <v/>
      </c>
      <c r="AD1220" s="10" t="str">
        <f t="shared" si="411"/>
        <v/>
      </c>
      <c r="AE1220" s="10" t="str">
        <f t="shared" si="412"/>
        <v/>
      </c>
      <c r="AF1220" s="10" t="str">
        <f t="shared" si="413"/>
        <v/>
      </c>
      <c r="AG1220" s="10" t="str">
        <f t="shared" si="414"/>
        <v/>
      </c>
      <c r="AH1220" s="10" t="str">
        <f t="shared" si="415"/>
        <v/>
      </c>
      <c r="AI1220" s="10" t="str">
        <f t="shared" si="416"/>
        <v/>
      </c>
      <c r="AJ1220" s="10" t="str">
        <f t="shared" si="417"/>
        <v/>
      </c>
      <c r="AK1220" s="10" t="str">
        <f t="shared" si="418"/>
        <v/>
      </c>
      <c r="AN1220" s="10" t="str">
        <f t="shared" si="419"/>
        <v/>
      </c>
      <c r="AO1220" s="10" t="str">
        <f t="shared" si="420"/>
        <v/>
      </c>
      <c r="AP1220" s="10" t="str">
        <f t="shared" si="421"/>
        <v/>
      </c>
      <c r="AT1220" s="10" t="str">
        <f t="shared" si="422"/>
        <v/>
      </c>
      <c r="AU1220" s="10" t="str">
        <f t="shared" si="423"/>
        <v/>
      </c>
      <c r="AV1220" s="10" t="str">
        <f t="shared" si="424"/>
        <v/>
      </c>
      <c r="AW1220" s="10" t="str">
        <f t="shared" si="425"/>
        <v/>
      </c>
      <c r="AX1220" s="10" t="str">
        <f t="shared" si="426"/>
        <v/>
      </c>
      <c r="AY1220" s="10" t="str">
        <f t="shared" ref="AY1220:AY1283" si="428">VLOOKUP(AX1220,AO:AP,2,FALSE)</f>
        <v/>
      </c>
      <c r="AZ1220" s="10" t="str">
        <f t="shared" si="427"/>
        <v/>
      </c>
      <c r="BA1220" s="10" t="str">
        <f t="shared" si="409"/>
        <v/>
      </c>
      <c r="BB1220" s="10" t="str">
        <f>IFERROR(IF(AW1220="","",VLOOKUP(AW1220,SUSS!R:S,2,FALSE)),AY1220*SUSS!$M$2)</f>
        <v/>
      </c>
      <c r="BC1220" s="10" t="str">
        <f t="shared" si="408"/>
        <v/>
      </c>
    </row>
    <row r="1221" spans="29:55">
      <c r="AC1221" s="10" t="str">
        <f t="shared" si="410"/>
        <v/>
      </c>
      <c r="AD1221" s="10" t="str">
        <f t="shared" si="411"/>
        <v/>
      </c>
      <c r="AE1221" s="10" t="str">
        <f t="shared" si="412"/>
        <v/>
      </c>
      <c r="AF1221" s="10" t="str">
        <f t="shared" si="413"/>
        <v/>
      </c>
      <c r="AG1221" s="10" t="str">
        <f t="shared" si="414"/>
        <v/>
      </c>
      <c r="AH1221" s="10" t="str">
        <f t="shared" si="415"/>
        <v/>
      </c>
      <c r="AI1221" s="10" t="str">
        <f t="shared" si="416"/>
        <v/>
      </c>
      <c r="AJ1221" s="10" t="str">
        <f t="shared" si="417"/>
        <v/>
      </c>
      <c r="AK1221" s="10" t="str">
        <f t="shared" si="418"/>
        <v/>
      </c>
      <c r="AN1221" s="10" t="str">
        <f t="shared" si="419"/>
        <v/>
      </c>
      <c r="AO1221" s="10" t="str">
        <f t="shared" si="420"/>
        <v/>
      </c>
      <c r="AP1221" s="10" t="str">
        <f t="shared" si="421"/>
        <v/>
      </c>
      <c r="AT1221" s="10" t="str">
        <f t="shared" si="422"/>
        <v/>
      </c>
      <c r="AU1221" s="10" t="str">
        <f t="shared" si="423"/>
        <v/>
      </c>
      <c r="AV1221" s="10" t="str">
        <f t="shared" si="424"/>
        <v/>
      </c>
      <c r="AW1221" s="10" t="str">
        <f t="shared" si="425"/>
        <v/>
      </c>
      <c r="AX1221" s="10" t="str">
        <f t="shared" si="426"/>
        <v/>
      </c>
      <c r="AY1221" s="10" t="str">
        <f t="shared" si="428"/>
        <v/>
      </c>
      <c r="AZ1221" s="10" t="str">
        <f t="shared" si="427"/>
        <v/>
      </c>
      <c r="BA1221" s="10" t="str">
        <f t="shared" si="409"/>
        <v/>
      </c>
      <c r="BB1221" s="10" t="str">
        <f>IFERROR(IF(AW1221="","",VLOOKUP(AW1221,SUSS!R:S,2,FALSE)),AY1221*SUSS!$M$2)</f>
        <v/>
      </c>
      <c r="BC1221" s="10" t="str">
        <f t="shared" ref="BC1221:BC1284" si="429">IFERROR(IF(BB1221&lt;&gt;"",AZ1221*BB1221,""),"VER")</f>
        <v/>
      </c>
    </row>
    <row r="1222" spans="29:55">
      <c r="AC1222" s="10" t="str">
        <f t="shared" si="410"/>
        <v/>
      </c>
      <c r="AD1222" s="10" t="str">
        <f t="shared" si="411"/>
        <v/>
      </c>
      <c r="AE1222" s="10" t="str">
        <f t="shared" si="412"/>
        <v/>
      </c>
      <c r="AF1222" s="10" t="str">
        <f t="shared" si="413"/>
        <v/>
      </c>
      <c r="AG1222" s="10" t="str">
        <f t="shared" si="414"/>
        <v/>
      </c>
      <c r="AH1222" s="10" t="str">
        <f t="shared" si="415"/>
        <v/>
      </c>
      <c r="AI1222" s="10" t="str">
        <f t="shared" si="416"/>
        <v/>
      </c>
      <c r="AJ1222" s="10" t="str">
        <f t="shared" si="417"/>
        <v/>
      </c>
      <c r="AK1222" s="10" t="str">
        <f t="shared" si="418"/>
        <v/>
      </c>
      <c r="AN1222" s="10" t="str">
        <f t="shared" si="419"/>
        <v/>
      </c>
      <c r="AO1222" s="10" t="str">
        <f t="shared" si="420"/>
        <v/>
      </c>
      <c r="AP1222" s="10" t="str">
        <f t="shared" si="421"/>
        <v/>
      </c>
      <c r="AT1222" s="10" t="str">
        <f t="shared" si="422"/>
        <v/>
      </c>
      <c r="AU1222" s="10" t="str">
        <f t="shared" si="423"/>
        <v/>
      </c>
      <c r="AV1222" s="10" t="str">
        <f t="shared" si="424"/>
        <v/>
      </c>
      <c r="AW1222" s="10" t="str">
        <f t="shared" si="425"/>
        <v/>
      </c>
      <c r="AX1222" s="10" t="str">
        <f t="shared" si="426"/>
        <v/>
      </c>
      <c r="AY1222" s="10" t="str">
        <f t="shared" si="428"/>
        <v/>
      </c>
      <c r="AZ1222" s="10" t="str">
        <f t="shared" si="427"/>
        <v/>
      </c>
      <c r="BA1222" s="10" t="str">
        <f t="shared" si="409"/>
        <v/>
      </c>
      <c r="BB1222" s="10" t="str">
        <f>IFERROR(IF(AW1222="","",VLOOKUP(AW1222,SUSS!R:S,2,FALSE)),AY1222*SUSS!$M$2)</f>
        <v/>
      </c>
      <c r="BC1222" s="10" t="str">
        <f t="shared" si="429"/>
        <v/>
      </c>
    </row>
    <row r="1223" spans="29:55">
      <c r="AC1223" s="10" t="str">
        <f t="shared" si="410"/>
        <v/>
      </c>
      <c r="AD1223" s="10" t="str">
        <f t="shared" si="411"/>
        <v/>
      </c>
      <c r="AE1223" s="10" t="str">
        <f t="shared" si="412"/>
        <v/>
      </c>
      <c r="AF1223" s="10" t="str">
        <f t="shared" si="413"/>
        <v/>
      </c>
      <c r="AG1223" s="10" t="str">
        <f t="shared" si="414"/>
        <v/>
      </c>
      <c r="AH1223" s="10" t="str">
        <f t="shared" si="415"/>
        <v/>
      </c>
      <c r="AI1223" s="10" t="str">
        <f t="shared" si="416"/>
        <v/>
      </c>
      <c r="AJ1223" s="10" t="str">
        <f t="shared" si="417"/>
        <v/>
      </c>
      <c r="AK1223" s="10" t="str">
        <f t="shared" si="418"/>
        <v/>
      </c>
      <c r="AN1223" s="10" t="str">
        <f t="shared" si="419"/>
        <v/>
      </c>
      <c r="AO1223" s="10" t="str">
        <f t="shared" si="420"/>
        <v/>
      </c>
      <c r="AP1223" s="10" t="str">
        <f t="shared" si="421"/>
        <v/>
      </c>
      <c r="AT1223" s="10" t="str">
        <f t="shared" si="422"/>
        <v/>
      </c>
      <c r="AU1223" s="10" t="str">
        <f t="shared" si="423"/>
        <v/>
      </c>
      <c r="AV1223" s="10" t="str">
        <f t="shared" si="424"/>
        <v/>
      </c>
      <c r="AW1223" s="10" t="str">
        <f t="shared" si="425"/>
        <v/>
      </c>
      <c r="AX1223" s="10" t="str">
        <f t="shared" si="426"/>
        <v/>
      </c>
      <c r="AY1223" s="10" t="str">
        <f t="shared" si="428"/>
        <v/>
      </c>
      <c r="AZ1223" s="10" t="str">
        <f t="shared" si="427"/>
        <v/>
      </c>
      <c r="BA1223" s="10" t="str">
        <f t="shared" si="409"/>
        <v/>
      </c>
      <c r="BB1223" s="10" t="str">
        <f>IFERROR(IF(AW1223="","",VLOOKUP(AW1223,SUSS!R:S,2,FALSE)),AY1223*SUSS!$M$2)</f>
        <v/>
      </c>
      <c r="BC1223" s="10" t="str">
        <f t="shared" si="429"/>
        <v/>
      </c>
    </row>
    <row r="1224" spans="29:55">
      <c r="AC1224" s="10" t="str">
        <f t="shared" si="410"/>
        <v/>
      </c>
      <c r="AD1224" s="10" t="str">
        <f t="shared" si="411"/>
        <v/>
      </c>
      <c r="AE1224" s="10" t="str">
        <f t="shared" si="412"/>
        <v/>
      </c>
      <c r="AF1224" s="10" t="str">
        <f t="shared" si="413"/>
        <v/>
      </c>
      <c r="AG1224" s="10" t="str">
        <f t="shared" si="414"/>
        <v/>
      </c>
      <c r="AH1224" s="10" t="str">
        <f t="shared" si="415"/>
        <v/>
      </c>
      <c r="AI1224" s="10" t="str">
        <f t="shared" si="416"/>
        <v/>
      </c>
      <c r="AJ1224" s="10" t="str">
        <f t="shared" si="417"/>
        <v/>
      </c>
      <c r="AK1224" s="10" t="str">
        <f t="shared" si="418"/>
        <v/>
      </c>
      <c r="AN1224" s="10" t="str">
        <f t="shared" si="419"/>
        <v/>
      </c>
      <c r="AO1224" s="10" t="str">
        <f t="shared" si="420"/>
        <v/>
      </c>
      <c r="AP1224" s="10" t="str">
        <f t="shared" si="421"/>
        <v/>
      </c>
      <c r="AT1224" s="10" t="str">
        <f t="shared" si="422"/>
        <v/>
      </c>
      <c r="AU1224" s="10" t="str">
        <f t="shared" si="423"/>
        <v/>
      </c>
      <c r="AV1224" s="10" t="str">
        <f t="shared" si="424"/>
        <v/>
      </c>
      <c r="AW1224" s="10" t="str">
        <f t="shared" si="425"/>
        <v/>
      </c>
      <c r="AX1224" s="10" t="str">
        <f t="shared" si="426"/>
        <v/>
      </c>
      <c r="AY1224" s="10" t="str">
        <f t="shared" si="428"/>
        <v/>
      </c>
      <c r="AZ1224" s="10" t="str">
        <f t="shared" si="427"/>
        <v/>
      </c>
      <c r="BA1224" s="10" t="str">
        <f t="shared" ref="BA1224:BA1287" si="430">AT1224&amp;" "&amp;AU1224</f>
        <v/>
      </c>
      <c r="BB1224" s="10" t="str">
        <f>IFERROR(IF(AW1224="","",VLOOKUP(AW1224,SUSS!R:S,2,FALSE)),AY1224*SUSS!$M$2)</f>
        <v/>
      </c>
      <c r="BC1224" s="10" t="str">
        <f t="shared" si="429"/>
        <v/>
      </c>
    </row>
    <row r="1225" spans="29:55">
      <c r="AC1225" s="10" t="str">
        <f t="shared" si="410"/>
        <v/>
      </c>
      <c r="AD1225" s="10" t="str">
        <f t="shared" si="411"/>
        <v/>
      </c>
      <c r="AE1225" s="10" t="str">
        <f t="shared" si="412"/>
        <v/>
      </c>
      <c r="AF1225" s="10" t="str">
        <f t="shared" si="413"/>
        <v/>
      </c>
      <c r="AG1225" s="10" t="str">
        <f t="shared" si="414"/>
        <v/>
      </c>
      <c r="AH1225" s="10" t="str">
        <f t="shared" si="415"/>
        <v/>
      </c>
      <c r="AI1225" s="10" t="str">
        <f t="shared" si="416"/>
        <v/>
      </c>
      <c r="AJ1225" s="10" t="str">
        <f t="shared" si="417"/>
        <v/>
      </c>
      <c r="AK1225" s="10" t="str">
        <f t="shared" si="418"/>
        <v/>
      </c>
      <c r="AN1225" s="10" t="str">
        <f t="shared" si="419"/>
        <v/>
      </c>
      <c r="AO1225" s="10" t="str">
        <f t="shared" si="420"/>
        <v/>
      </c>
      <c r="AP1225" s="10" t="str">
        <f t="shared" si="421"/>
        <v/>
      </c>
      <c r="AT1225" s="10" t="str">
        <f t="shared" si="422"/>
        <v/>
      </c>
      <c r="AU1225" s="10" t="str">
        <f t="shared" si="423"/>
        <v/>
      </c>
      <c r="AV1225" s="10" t="str">
        <f t="shared" si="424"/>
        <v/>
      </c>
      <c r="AW1225" s="10" t="str">
        <f t="shared" si="425"/>
        <v/>
      </c>
      <c r="AX1225" s="10" t="str">
        <f t="shared" si="426"/>
        <v/>
      </c>
      <c r="AY1225" s="10" t="str">
        <f t="shared" si="428"/>
        <v/>
      </c>
      <c r="AZ1225" s="10" t="str">
        <f t="shared" si="427"/>
        <v/>
      </c>
      <c r="BA1225" s="10" t="str">
        <f t="shared" si="430"/>
        <v/>
      </c>
      <c r="BB1225" s="10" t="str">
        <f>IFERROR(IF(AW1225="","",VLOOKUP(AW1225,SUSS!R:S,2,FALSE)),AY1225*SUSS!$M$2)</f>
        <v/>
      </c>
      <c r="BC1225" s="10" t="str">
        <f t="shared" si="429"/>
        <v/>
      </c>
    </row>
    <row r="1226" spans="29:55">
      <c r="AC1226" s="10" t="str">
        <f t="shared" si="410"/>
        <v/>
      </c>
      <c r="AD1226" s="10" t="str">
        <f t="shared" si="411"/>
        <v/>
      </c>
      <c r="AE1226" s="10" t="str">
        <f t="shared" si="412"/>
        <v/>
      </c>
      <c r="AF1226" s="10" t="str">
        <f t="shared" si="413"/>
        <v/>
      </c>
      <c r="AG1226" s="10" t="str">
        <f t="shared" si="414"/>
        <v/>
      </c>
      <c r="AH1226" s="10" t="str">
        <f t="shared" si="415"/>
        <v/>
      </c>
      <c r="AI1226" s="10" t="str">
        <f t="shared" si="416"/>
        <v/>
      </c>
      <c r="AJ1226" s="10" t="str">
        <f t="shared" si="417"/>
        <v/>
      </c>
      <c r="AK1226" s="10" t="str">
        <f t="shared" si="418"/>
        <v/>
      </c>
      <c r="AN1226" s="10" t="str">
        <f t="shared" si="419"/>
        <v/>
      </c>
      <c r="AO1226" s="10" t="str">
        <f t="shared" si="420"/>
        <v/>
      </c>
      <c r="AP1226" s="10" t="str">
        <f t="shared" si="421"/>
        <v/>
      </c>
      <c r="AT1226" s="10" t="str">
        <f t="shared" si="422"/>
        <v/>
      </c>
      <c r="AU1226" s="10" t="str">
        <f t="shared" si="423"/>
        <v/>
      </c>
      <c r="AV1226" s="10" t="str">
        <f t="shared" si="424"/>
        <v/>
      </c>
      <c r="AW1226" s="10" t="str">
        <f t="shared" si="425"/>
        <v/>
      </c>
      <c r="AX1226" s="10" t="str">
        <f t="shared" si="426"/>
        <v/>
      </c>
      <c r="AY1226" s="10" t="str">
        <f t="shared" si="428"/>
        <v/>
      </c>
      <c r="AZ1226" s="10" t="str">
        <f t="shared" si="427"/>
        <v/>
      </c>
      <c r="BA1226" s="10" t="str">
        <f t="shared" si="430"/>
        <v/>
      </c>
      <c r="BB1226" s="10" t="str">
        <f>IFERROR(IF(AW1226="","",VLOOKUP(AW1226,SUSS!R:S,2,FALSE)),AY1226*SUSS!$M$2)</f>
        <v/>
      </c>
      <c r="BC1226" s="10" t="str">
        <f t="shared" si="429"/>
        <v/>
      </c>
    </row>
    <row r="1227" spans="29:55">
      <c r="AC1227" s="10" t="str">
        <f t="shared" si="410"/>
        <v/>
      </c>
      <c r="AD1227" s="10" t="str">
        <f t="shared" si="411"/>
        <v/>
      </c>
      <c r="AE1227" s="10" t="str">
        <f t="shared" si="412"/>
        <v/>
      </c>
      <c r="AF1227" s="10" t="str">
        <f t="shared" si="413"/>
        <v/>
      </c>
      <c r="AG1227" s="10" t="str">
        <f t="shared" si="414"/>
        <v/>
      </c>
      <c r="AH1227" s="10" t="str">
        <f t="shared" si="415"/>
        <v/>
      </c>
      <c r="AI1227" s="10" t="str">
        <f t="shared" si="416"/>
        <v/>
      </c>
      <c r="AJ1227" s="10" t="str">
        <f t="shared" si="417"/>
        <v/>
      </c>
      <c r="AK1227" s="10" t="str">
        <f t="shared" si="418"/>
        <v/>
      </c>
      <c r="AN1227" s="10" t="str">
        <f t="shared" si="419"/>
        <v/>
      </c>
      <c r="AO1227" s="10" t="str">
        <f t="shared" si="420"/>
        <v/>
      </c>
      <c r="AP1227" s="10" t="str">
        <f t="shared" si="421"/>
        <v/>
      </c>
      <c r="AT1227" s="10" t="str">
        <f t="shared" si="422"/>
        <v/>
      </c>
      <c r="AU1227" s="10" t="str">
        <f t="shared" si="423"/>
        <v/>
      </c>
      <c r="AV1227" s="10" t="str">
        <f t="shared" si="424"/>
        <v/>
      </c>
      <c r="AW1227" s="10" t="str">
        <f t="shared" si="425"/>
        <v/>
      </c>
      <c r="AX1227" s="10" t="str">
        <f t="shared" si="426"/>
        <v/>
      </c>
      <c r="AY1227" s="10" t="str">
        <f t="shared" si="428"/>
        <v/>
      </c>
      <c r="AZ1227" s="10" t="str">
        <f t="shared" si="427"/>
        <v/>
      </c>
      <c r="BA1227" s="10" t="str">
        <f t="shared" si="430"/>
        <v/>
      </c>
      <c r="BB1227" s="10" t="str">
        <f>IFERROR(IF(AW1227="","",VLOOKUP(AW1227,SUSS!R:S,2,FALSE)),AY1227*SUSS!$M$2)</f>
        <v/>
      </c>
      <c r="BC1227" s="10" t="str">
        <f t="shared" si="429"/>
        <v/>
      </c>
    </row>
    <row r="1228" spans="29:55">
      <c r="AC1228" s="10" t="str">
        <f t="shared" si="410"/>
        <v/>
      </c>
      <c r="AD1228" s="10" t="str">
        <f t="shared" si="411"/>
        <v/>
      </c>
      <c r="AE1228" s="10" t="str">
        <f t="shared" si="412"/>
        <v/>
      </c>
      <c r="AF1228" s="10" t="str">
        <f t="shared" si="413"/>
        <v/>
      </c>
      <c r="AG1228" s="10" t="str">
        <f t="shared" si="414"/>
        <v/>
      </c>
      <c r="AH1228" s="10" t="str">
        <f t="shared" si="415"/>
        <v/>
      </c>
      <c r="AI1228" s="10" t="str">
        <f t="shared" si="416"/>
        <v/>
      </c>
      <c r="AJ1228" s="10" t="str">
        <f t="shared" si="417"/>
        <v/>
      </c>
      <c r="AK1228" s="10" t="str">
        <f t="shared" si="418"/>
        <v/>
      </c>
      <c r="AN1228" s="10" t="str">
        <f t="shared" si="419"/>
        <v/>
      </c>
      <c r="AO1228" s="10" t="str">
        <f t="shared" si="420"/>
        <v/>
      </c>
      <c r="AP1228" s="10" t="str">
        <f t="shared" si="421"/>
        <v/>
      </c>
      <c r="AT1228" s="10" t="str">
        <f t="shared" si="422"/>
        <v/>
      </c>
      <c r="AU1228" s="10" t="str">
        <f t="shared" si="423"/>
        <v/>
      </c>
      <c r="AV1228" s="10" t="str">
        <f t="shared" si="424"/>
        <v/>
      </c>
      <c r="AW1228" s="10" t="str">
        <f t="shared" si="425"/>
        <v/>
      </c>
      <c r="AX1228" s="10" t="str">
        <f t="shared" si="426"/>
        <v/>
      </c>
      <c r="AY1228" s="10" t="str">
        <f t="shared" si="428"/>
        <v/>
      </c>
      <c r="AZ1228" s="10" t="str">
        <f t="shared" si="427"/>
        <v/>
      </c>
      <c r="BA1228" s="10" t="str">
        <f t="shared" si="430"/>
        <v/>
      </c>
      <c r="BB1228" s="10" t="str">
        <f>IFERROR(IF(AW1228="","",VLOOKUP(AW1228,SUSS!R:S,2,FALSE)),AY1228*SUSS!$M$2)</f>
        <v/>
      </c>
      <c r="BC1228" s="10" t="str">
        <f t="shared" si="429"/>
        <v/>
      </c>
    </row>
    <row r="1229" spans="29:55">
      <c r="AC1229" s="10" t="str">
        <f t="shared" si="410"/>
        <v/>
      </c>
      <c r="AD1229" s="10" t="str">
        <f t="shared" si="411"/>
        <v/>
      </c>
      <c r="AE1229" s="10" t="str">
        <f t="shared" si="412"/>
        <v/>
      </c>
      <c r="AF1229" s="10" t="str">
        <f t="shared" si="413"/>
        <v/>
      </c>
      <c r="AG1229" s="10" t="str">
        <f t="shared" si="414"/>
        <v/>
      </c>
      <c r="AH1229" s="10" t="str">
        <f t="shared" si="415"/>
        <v/>
      </c>
      <c r="AI1229" s="10" t="str">
        <f t="shared" si="416"/>
        <v/>
      </c>
      <c r="AJ1229" s="10" t="str">
        <f t="shared" si="417"/>
        <v/>
      </c>
      <c r="AK1229" s="10" t="str">
        <f t="shared" si="418"/>
        <v/>
      </c>
      <c r="AN1229" s="10" t="str">
        <f t="shared" si="419"/>
        <v/>
      </c>
      <c r="AO1229" s="10" t="str">
        <f t="shared" si="420"/>
        <v/>
      </c>
      <c r="AP1229" s="10" t="str">
        <f t="shared" si="421"/>
        <v/>
      </c>
      <c r="AT1229" s="10" t="str">
        <f t="shared" si="422"/>
        <v/>
      </c>
      <c r="AU1229" s="10" t="str">
        <f t="shared" si="423"/>
        <v/>
      </c>
      <c r="AV1229" s="10" t="str">
        <f t="shared" si="424"/>
        <v/>
      </c>
      <c r="AW1229" s="10" t="str">
        <f t="shared" si="425"/>
        <v/>
      </c>
      <c r="AX1229" s="10" t="str">
        <f t="shared" si="426"/>
        <v/>
      </c>
      <c r="AY1229" s="10" t="str">
        <f t="shared" si="428"/>
        <v/>
      </c>
      <c r="AZ1229" s="10" t="str">
        <f t="shared" si="427"/>
        <v/>
      </c>
      <c r="BA1229" s="10" t="str">
        <f t="shared" si="430"/>
        <v/>
      </c>
      <c r="BB1229" s="10" t="str">
        <f>IFERROR(IF(AW1229="","",VLOOKUP(AW1229,SUSS!R:S,2,FALSE)),AY1229*SUSS!$M$2)</f>
        <v/>
      </c>
      <c r="BC1229" s="10" t="str">
        <f t="shared" si="429"/>
        <v/>
      </c>
    </row>
    <row r="1230" spans="29:55">
      <c r="AC1230" s="10" t="str">
        <f t="shared" si="410"/>
        <v/>
      </c>
      <c r="AD1230" s="10" t="str">
        <f t="shared" si="411"/>
        <v/>
      </c>
      <c r="AE1230" s="10" t="str">
        <f t="shared" si="412"/>
        <v/>
      </c>
      <c r="AF1230" s="10" t="str">
        <f t="shared" si="413"/>
        <v/>
      </c>
      <c r="AG1230" s="10" t="str">
        <f t="shared" si="414"/>
        <v/>
      </c>
      <c r="AH1230" s="10" t="str">
        <f t="shared" si="415"/>
        <v/>
      </c>
      <c r="AI1230" s="10" t="str">
        <f t="shared" si="416"/>
        <v/>
      </c>
      <c r="AJ1230" s="10" t="str">
        <f t="shared" si="417"/>
        <v/>
      </c>
      <c r="AK1230" s="10" t="str">
        <f t="shared" si="418"/>
        <v/>
      </c>
      <c r="AN1230" s="10" t="str">
        <f t="shared" si="419"/>
        <v/>
      </c>
      <c r="AO1230" s="10" t="str">
        <f t="shared" si="420"/>
        <v/>
      </c>
      <c r="AP1230" s="10" t="str">
        <f t="shared" si="421"/>
        <v/>
      </c>
      <c r="AT1230" s="10" t="str">
        <f t="shared" si="422"/>
        <v/>
      </c>
      <c r="AU1230" s="10" t="str">
        <f t="shared" si="423"/>
        <v/>
      </c>
      <c r="AV1230" s="10" t="str">
        <f t="shared" si="424"/>
        <v/>
      </c>
      <c r="AW1230" s="10" t="str">
        <f t="shared" si="425"/>
        <v/>
      </c>
      <c r="AX1230" s="10" t="str">
        <f t="shared" si="426"/>
        <v/>
      </c>
      <c r="AY1230" s="10" t="str">
        <f t="shared" si="428"/>
        <v/>
      </c>
      <c r="AZ1230" s="10" t="str">
        <f t="shared" si="427"/>
        <v/>
      </c>
      <c r="BA1230" s="10" t="str">
        <f t="shared" si="430"/>
        <v/>
      </c>
      <c r="BB1230" s="10" t="str">
        <f>IFERROR(IF(AW1230="","",VLOOKUP(AW1230,SUSS!R:S,2,FALSE)),AY1230*SUSS!$M$2)</f>
        <v/>
      </c>
      <c r="BC1230" s="10" t="str">
        <f t="shared" si="429"/>
        <v/>
      </c>
    </row>
    <row r="1231" spans="29:55">
      <c r="AC1231" s="10" t="str">
        <f t="shared" si="410"/>
        <v/>
      </c>
      <c r="AD1231" s="10" t="str">
        <f t="shared" si="411"/>
        <v/>
      </c>
      <c r="AE1231" s="10" t="str">
        <f t="shared" si="412"/>
        <v/>
      </c>
      <c r="AF1231" s="10" t="str">
        <f t="shared" si="413"/>
        <v/>
      </c>
      <c r="AG1231" s="10" t="str">
        <f t="shared" si="414"/>
        <v/>
      </c>
      <c r="AH1231" s="10" t="str">
        <f t="shared" si="415"/>
        <v/>
      </c>
      <c r="AI1231" s="10" t="str">
        <f t="shared" si="416"/>
        <v/>
      </c>
      <c r="AJ1231" s="10" t="str">
        <f t="shared" si="417"/>
        <v/>
      </c>
      <c r="AK1231" s="10" t="str">
        <f t="shared" si="418"/>
        <v/>
      </c>
      <c r="AN1231" s="10" t="str">
        <f t="shared" si="419"/>
        <v/>
      </c>
      <c r="AO1231" s="10" t="str">
        <f t="shared" si="420"/>
        <v/>
      </c>
      <c r="AP1231" s="10" t="str">
        <f t="shared" si="421"/>
        <v/>
      </c>
      <c r="AT1231" s="10" t="str">
        <f t="shared" si="422"/>
        <v/>
      </c>
      <c r="AU1231" s="10" t="str">
        <f t="shared" si="423"/>
        <v/>
      </c>
      <c r="AV1231" s="10" t="str">
        <f t="shared" si="424"/>
        <v/>
      </c>
      <c r="AW1231" s="10" t="str">
        <f t="shared" si="425"/>
        <v/>
      </c>
      <c r="AX1231" s="10" t="str">
        <f t="shared" si="426"/>
        <v/>
      </c>
      <c r="AY1231" s="10" t="str">
        <f t="shared" si="428"/>
        <v/>
      </c>
      <c r="AZ1231" s="10" t="str">
        <f t="shared" si="427"/>
        <v/>
      </c>
      <c r="BA1231" s="10" t="str">
        <f t="shared" si="430"/>
        <v/>
      </c>
      <c r="BB1231" s="10" t="str">
        <f>IFERROR(IF(AW1231="","",VLOOKUP(AW1231,SUSS!R:S,2,FALSE)),AY1231*SUSS!$M$2)</f>
        <v/>
      </c>
      <c r="BC1231" s="10" t="str">
        <f t="shared" si="429"/>
        <v/>
      </c>
    </row>
    <row r="1232" spans="29:55">
      <c r="AC1232" s="10" t="str">
        <f t="shared" si="410"/>
        <v/>
      </c>
      <c r="AD1232" s="10" t="str">
        <f t="shared" si="411"/>
        <v/>
      </c>
      <c r="AE1232" s="10" t="str">
        <f t="shared" si="412"/>
        <v/>
      </c>
      <c r="AF1232" s="10" t="str">
        <f t="shared" si="413"/>
        <v/>
      </c>
      <c r="AG1232" s="10" t="str">
        <f t="shared" si="414"/>
        <v/>
      </c>
      <c r="AH1232" s="10" t="str">
        <f t="shared" si="415"/>
        <v/>
      </c>
      <c r="AI1232" s="10" t="str">
        <f t="shared" si="416"/>
        <v/>
      </c>
      <c r="AJ1232" s="10" t="str">
        <f t="shared" si="417"/>
        <v/>
      </c>
      <c r="AK1232" s="10" t="str">
        <f t="shared" si="418"/>
        <v/>
      </c>
      <c r="AN1232" s="10" t="str">
        <f t="shared" si="419"/>
        <v/>
      </c>
      <c r="AO1232" s="10" t="str">
        <f t="shared" si="420"/>
        <v/>
      </c>
      <c r="AP1232" s="10" t="str">
        <f t="shared" si="421"/>
        <v/>
      </c>
      <c r="AT1232" s="10" t="str">
        <f t="shared" si="422"/>
        <v/>
      </c>
      <c r="AU1232" s="10" t="str">
        <f t="shared" si="423"/>
        <v/>
      </c>
      <c r="AV1232" s="10" t="str">
        <f t="shared" si="424"/>
        <v/>
      </c>
      <c r="AW1232" s="10" t="str">
        <f t="shared" si="425"/>
        <v/>
      </c>
      <c r="AX1232" s="10" t="str">
        <f t="shared" si="426"/>
        <v/>
      </c>
      <c r="AY1232" s="10" t="str">
        <f t="shared" si="428"/>
        <v/>
      </c>
      <c r="AZ1232" s="10" t="str">
        <f t="shared" si="427"/>
        <v/>
      </c>
      <c r="BA1232" s="10" t="str">
        <f t="shared" si="430"/>
        <v/>
      </c>
      <c r="BB1232" s="10" t="str">
        <f>IFERROR(IF(AW1232="","",VLOOKUP(AW1232,SUSS!R:S,2,FALSE)),AY1232*SUSS!$M$2)</f>
        <v/>
      </c>
      <c r="BC1232" s="10" t="str">
        <f t="shared" si="429"/>
        <v/>
      </c>
    </row>
    <row r="1233" spans="29:55">
      <c r="AC1233" s="10" t="str">
        <f t="shared" si="410"/>
        <v/>
      </c>
      <c r="AD1233" s="10" t="str">
        <f t="shared" si="411"/>
        <v/>
      </c>
      <c r="AE1233" s="10" t="str">
        <f t="shared" si="412"/>
        <v/>
      </c>
      <c r="AF1233" s="10" t="str">
        <f t="shared" si="413"/>
        <v/>
      </c>
      <c r="AG1233" s="10" t="str">
        <f t="shared" si="414"/>
        <v/>
      </c>
      <c r="AH1233" s="10" t="str">
        <f t="shared" si="415"/>
        <v/>
      </c>
      <c r="AI1233" s="10" t="str">
        <f t="shared" si="416"/>
        <v/>
      </c>
      <c r="AJ1233" s="10" t="str">
        <f t="shared" si="417"/>
        <v/>
      </c>
      <c r="AK1233" s="10" t="str">
        <f t="shared" si="418"/>
        <v/>
      </c>
      <c r="AN1233" s="10" t="str">
        <f t="shared" si="419"/>
        <v/>
      </c>
      <c r="AO1233" s="10" t="str">
        <f t="shared" si="420"/>
        <v/>
      </c>
      <c r="AP1233" s="10" t="str">
        <f t="shared" si="421"/>
        <v/>
      </c>
      <c r="AT1233" s="10" t="str">
        <f t="shared" si="422"/>
        <v/>
      </c>
      <c r="AU1233" s="10" t="str">
        <f t="shared" si="423"/>
        <v/>
      </c>
      <c r="AV1233" s="10" t="str">
        <f t="shared" si="424"/>
        <v/>
      </c>
      <c r="AW1233" s="10" t="str">
        <f t="shared" si="425"/>
        <v/>
      </c>
      <c r="AX1233" s="10" t="str">
        <f t="shared" si="426"/>
        <v/>
      </c>
      <c r="AY1233" s="10" t="str">
        <f t="shared" si="428"/>
        <v/>
      </c>
      <c r="AZ1233" s="10" t="str">
        <f t="shared" si="427"/>
        <v/>
      </c>
      <c r="BA1233" s="10" t="str">
        <f t="shared" si="430"/>
        <v/>
      </c>
      <c r="BB1233" s="10" t="str">
        <f>IFERROR(IF(AW1233="","",VLOOKUP(AW1233,SUSS!R:S,2,FALSE)),AY1233*SUSS!$M$2)</f>
        <v/>
      </c>
      <c r="BC1233" s="10" t="str">
        <f t="shared" si="429"/>
        <v/>
      </c>
    </row>
    <row r="1234" spans="29:55">
      <c r="AC1234" s="10" t="str">
        <f t="shared" si="410"/>
        <v/>
      </c>
      <c r="AD1234" s="10" t="str">
        <f t="shared" si="411"/>
        <v/>
      </c>
      <c r="AE1234" s="10" t="str">
        <f t="shared" si="412"/>
        <v/>
      </c>
      <c r="AF1234" s="10" t="str">
        <f t="shared" si="413"/>
        <v/>
      </c>
      <c r="AG1234" s="10" t="str">
        <f t="shared" si="414"/>
        <v/>
      </c>
      <c r="AH1234" s="10" t="str">
        <f t="shared" si="415"/>
        <v/>
      </c>
      <c r="AI1234" s="10" t="str">
        <f t="shared" si="416"/>
        <v/>
      </c>
      <c r="AJ1234" s="10" t="str">
        <f t="shared" si="417"/>
        <v/>
      </c>
      <c r="AK1234" s="10" t="str">
        <f t="shared" si="418"/>
        <v/>
      </c>
      <c r="AN1234" s="10" t="str">
        <f t="shared" si="419"/>
        <v/>
      </c>
      <c r="AO1234" s="10" t="str">
        <f t="shared" si="420"/>
        <v/>
      </c>
      <c r="AP1234" s="10" t="str">
        <f t="shared" si="421"/>
        <v/>
      </c>
      <c r="AT1234" s="10" t="str">
        <f t="shared" si="422"/>
        <v/>
      </c>
      <c r="AU1234" s="10" t="str">
        <f t="shared" si="423"/>
        <v/>
      </c>
      <c r="AV1234" s="10" t="str">
        <f t="shared" si="424"/>
        <v/>
      </c>
      <c r="AW1234" s="10" t="str">
        <f t="shared" si="425"/>
        <v/>
      </c>
      <c r="AX1234" s="10" t="str">
        <f t="shared" si="426"/>
        <v/>
      </c>
      <c r="AY1234" s="10" t="str">
        <f t="shared" si="428"/>
        <v/>
      </c>
      <c r="AZ1234" s="10" t="str">
        <f t="shared" si="427"/>
        <v/>
      </c>
      <c r="BA1234" s="10" t="str">
        <f t="shared" si="430"/>
        <v/>
      </c>
      <c r="BB1234" s="10" t="str">
        <f>IFERROR(IF(AW1234="","",VLOOKUP(AW1234,SUSS!R:S,2,FALSE)),AY1234*SUSS!$M$2)</f>
        <v/>
      </c>
      <c r="BC1234" s="10" t="str">
        <f t="shared" si="429"/>
        <v/>
      </c>
    </row>
    <row r="1235" spans="29:55">
      <c r="AC1235" s="10" t="str">
        <f t="shared" si="410"/>
        <v/>
      </c>
      <c r="AD1235" s="10" t="str">
        <f t="shared" si="411"/>
        <v/>
      </c>
      <c r="AE1235" s="10" t="str">
        <f t="shared" si="412"/>
        <v/>
      </c>
      <c r="AF1235" s="10" t="str">
        <f t="shared" si="413"/>
        <v/>
      </c>
      <c r="AG1235" s="10" t="str">
        <f t="shared" si="414"/>
        <v/>
      </c>
      <c r="AH1235" s="10" t="str">
        <f t="shared" si="415"/>
        <v/>
      </c>
      <c r="AI1235" s="10" t="str">
        <f t="shared" si="416"/>
        <v/>
      </c>
      <c r="AJ1235" s="10" t="str">
        <f t="shared" si="417"/>
        <v/>
      </c>
      <c r="AK1235" s="10" t="str">
        <f t="shared" si="418"/>
        <v/>
      </c>
      <c r="AN1235" s="10" t="str">
        <f t="shared" si="419"/>
        <v/>
      </c>
      <c r="AO1235" s="10" t="str">
        <f t="shared" si="420"/>
        <v/>
      </c>
      <c r="AP1235" s="10" t="str">
        <f t="shared" si="421"/>
        <v/>
      </c>
      <c r="AT1235" s="10" t="str">
        <f t="shared" si="422"/>
        <v/>
      </c>
      <c r="AU1235" s="10" t="str">
        <f t="shared" si="423"/>
        <v/>
      </c>
      <c r="AV1235" s="10" t="str">
        <f t="shared" si="424"/>
        <v/>
      </c>
      <c r="AW1235" s="10" t="str">
        <f t="shared" si="425"/>
        <v/>
      </c>
      <c r="AX1235" s="10" t="str">
        <f t="shared" si="426"/>
        <v/>
      </c>
      <c r="AY1235" s="10" t="str">
        <f t="shared" si="428"/>
        <v/>
      </c>
      <c r="AZ1235" s="10" t="str">
        <f t="shared" si="427"/>
        <v/>
      </c>
      <c r="BA1235" s="10" t="str">
        <f t="shared" si="430"/>
        <v/>
      </c>
      <c r="BB1235" s="10" t="str">
        <f>IFERROR(IF(AW1235="","",VLOOKUP(AW1235,SUSS!R:S,2,FALSE)),AY1235*SUSS!$M$2)</f>
        <v/>
      </c>
      <c r="BC1235" s="10" t="str">
        <f t="shared" si="429"/>
        <v/>
      </c>
    </row>
    <row r="1236" spans="29:55">
      <c r="AC1236" s="10" t="str">
        <f t="shared" si="410"/>
        <v/>
      </c>
      <c r="AD1236" s="10" t="str">
        <f t="shared" si="411"/>
        <v/>
      </c>
      <c r="AE1236" s="10" t="str">
        <f t="shared" si="412"/>
        <v/>
      </c>
      <c r="AF1236" s="10" t="str">
        <f t="shared" si="413"/>
        <v/>
      </c>
      <c r="AG1236" s="10" t="str">
        <f t="shared" si="414"/>
        <v/>
      </c>
      <c r="AH1236" s="10" t="str">
        <f t="shared" si="415"/>
        <v/>
      </c>
      <c r="AI1236" s="10" t="str">
        <f t="shared" si="416"/>
        <v/>
      </c>
      <c r="AJ1236" s="10" t="str">
        <f t="shared" si="417"/>
        <v/>
      </c>
      <c r="AK1236" s="10" t="str">
        <f t="shared" si="418"/>
        <v/>
      </c>
      <c r="AN1236" s="10" t="str">
        <f t="shared" si="419"/>
        <v/>
      </c>
      <c r="AO1236" s="10" t="str">
        <f t="shared" si="420"/>
        <v/>
      </c>
      <c r="AP1236" s="10" t="str">
        <f t="shared" si="421"/>
        <v/>
      </c>
      <c r="AT1236" s="10" t="str">
        <f t="shared" si="422"/>
        <v/>
      </c>
      <c r="AU1236" s="10" t="str">
        <f t="shared" si="423"/>
        <v/>
      </c>
      <c r="AV1236" s="10" t="str">
        <f t="shared" si="424"/>
        <v/>
      </c>
      <c r="AW1236" s="10" t="str">
        <f t="shared" si="425"/>
        <v/>
      </c>
      <c r="AX1236" s="10" t="str">
        <f t="shared" si="426"/>
        <v/>
      </c>
      <c r="AY1236" s="10" t="str">
        <f t="shared" si="428"/>
        <v/>
      </c>
      <c r="AZ1236" s="10" t="str">
        <f t="shared" si="427"/>
        <v/>
      </c>
      <c r="BA1236" s="10" t="str">
        <f t="shared" si="430"/>
        <v/>
      </c>
      <c r="BB1236" s="10" t="str">
        <f>IFERROR(IF(AW1236="","",VLOOKUP(AW1236,SUSS!R:S,2,FALSE)),AY1236*SUSS!$M$2)</f>
        <v/>
      </c>
      <c r="BC1236" s="10" t="str">
        <f t="shared" si="429"/>
        <v/>
      </c>
    </row>
    <row r="1237" spans="29:55">
      <c r="AC1237" s="10" t="str">
        <f t="shared" si="410"/>
        <v/>
      </c>
      <c r="AD1237" s="10" t="str">
        <f t="shared" si="411"/>
        <v/>
      </c>
      <c r="AE1237" s="10" t="str">
        <f t="shared" si="412"/>
        <v/>
      </c>
      <c r="AF1237" s="10" t="str">
        <f t="shared" si="413"/>
        <v/>
      </c>
      <c r="AG1237" s="10" t="str">
        <f t="shared" si="414"/>
        <v/>
      </c>
      <c r="AH1237" s="10" t="str">
        <f t="shared" si="415"/>
        <v/>
      </c>
      <c r="AI1237" s="10" t="str">
        <f t="shared" si="416"/>
        <v/>
      </c>
      <c r="AJ1237" s="10" t="str">
        <f t="shared" si="417"/>
        <v/>
      </c>
      <c r="AK1237" s="10" t="str">
        <f t="shared" si="418"/>
        <v/>
      </c>
      <c r="AN1237" s="10" t="str">
        <f t="shared" si="419"/>
        <v/>
      </c>
      <c r="AO1237" s="10" t="str">
        <f t="shared" si="420"/>
        <v/>
      </c>
      <c r="AP1237" s="10" t="str">
        <f t="shared" si="421"/>
        <v/>
      </c>
      <c r="AT1237" s="10" t="str">
        <f t="shared" si="422"/>
        <v/>
      </c>
      <c r="AU1237" s="10" t="str">
        <f t="shared" si="423"/>
        <v/>
      </c>
      <c r="AV1237" s="10" t="str">
        <f t="shared" si="424"/>
        <v/>
      </c>
      <c r="AW1237" s="10" t="str">
        <f t="shared" si="425"/>
        <v/>
      </c>
      <c r="AX1237" s="10" t="str">
        <f t="shared" si="426"/>
        <v/>
      </c>
      <c r="AY1237" s="10" t="str">
        <f t="shared" si="428"/>
        <v/>
      </c>
      <c r="AZ1237" s="10" t="str">
        <f t="shared" si="427"/>
        <v/>
      </c>
      <c r="BA1237" s="10" t="str">
        <f t="shared" si="430"/>
        <v/>
      </c>
      <c r="BB1237" s="10" t="str">
        <f>IFERROR(IF(AW1237="","",VLOOKUP(AW1237,SUSS!R:S,2,FALSE)),AY1237*SUSS!$M$2)</f>
        <v/>
      </c>
      <c r="BC1237" s="10" t="str">
        <f t="shared" si="429"/>
        <v/>
      </c>
    </row>
    <row r="1238" spans="29:55">
      <c r="AC1238" s="10" t="str">
        <f t="shared" si="410"/>
        <v/>
      </c>
      <c r="AD1238" s="10" t="str">
        <f t="shared" si="411"/>
        <v/>
      </c>
      <c r="AE1238" s="10" t="str">
        <f t="shared" si="412"/>
        <v/>
      </c>
      <c r="AF1238" s="10" t="str">
        <f t="shared" si="413"/>
        <v/>
      </c>
      <c r="AG1238" s="10" t="str">
        <f t="shared" si="414"/>
        <v/>
      </c>
      <c r="AH1238" s="10" t="str">
        <f t="shared" si="415"/>
        <v/>
      </c>
      <c r="AI1238" s="10" t="str">
        <f t="shared" si="416"/>
        <v/>
      </c>
      <c r="AJ1238" s="10" t="str">
        <f t="shared" si="417"/>
        <v/>
      </c>
      <c r="AK1238" s="10" t="str">
        <f t="shared" si="418"/>
        <v/>
      </c>
      <c r="AN1238" s="10" t="str">
        <f t="shared" si="419"/>
        <v/>
      </c>
      <c r="AO1238" s="10" t="str">
        <f t="shared" si="420"/>
        <v/>
      </c>
      <c r="AP1238" s="10" t="str">
        <f t="shared" si="421"/>
        <v/>
      </c>
      <c r="AT1238" s="10" t="str">
        <f t="shared" si="422"/>
        <v/>
      </c>
      <c r="AU1238" s="10" t="str">
        <f t="shared" si="423"/>
        <v/>
      </c>
      <c r="AV1238" s="10" t="str">
        <f t="shared" si="424"/>
        <v/>
      </c>
      <c r="AW1238" s="10" t="str">
        <f t="shared" si="425"/>
        <v/>
      </c>
      <c r="AX1238" s="10" t="str">
        <f t="shared" si="426"/>
        <v/>
      </c>
      <c r="AY1238" s="10" t="str">
        <f t="shared" si="428"/>
        <v/>
      </c>
      <c r="AZ1238" s="10" t="str">
        <f t="shared" si="427"/>
        <v/>
      </c>
      <c r="BA1238" s="10" t="str">
        <f t="shared" si="430"/>
        <v/>
      </c>
      <c r="BB1238" s="10" t="str">
        <f>IFERROR(IF(AW1238="","",VLOOKUP(AW1238,SUSS!R:S,2,FALSE)),AY1238*SUSS!$M$2)</f>
        <v/>
      </c>
      <c r="BC1238" s="10" t="str">
        <f t="shared" si="429"/>
        <v/>
      </c>
    </row>
    <row r="1239" spans="29:55">
      <c r="AC1239" s="10" t="str">
        <f t="shared" si="410"/>
        <v/>
      </c>
      <c r="AD1239" s="10" t="str">
        <f t="shared" si="411"/>
        <v/>
      </c>
      <c r="AE1239" s="10" t="str">
        <f t="shared" si="412"/>
        <v/>
      </c>
      <c r="AF1239" s="10" t="str">
        <f t="shared" si="413"/>
        <v/>
      </c>
      <c r="AG1239" s="10" t="str">
        <f t="shared" si="414"/>
        <v/>
      </c>
      <c r="AH1239" s="10" t="str">
        <f t="shared" si="415"/>
        <v/>
      </c>
      <c r="AI1239" s="10" t="str">
        <f t="shared" si="416"/>
        <v/>
      </c>
      <c r="AJ1239" s="10" t="str">
        <f t="shared" si="417"/>
        <v/>
      </c>
      <c r="AK1239" s="10" t="str">
        <f t="shared" si="418"/>
        <v/>
      </c>
      <c r="AN1239" s="10" t="str">
        <f t="shared" si="419"/>
        <v/>
      </c>
      <c r="AO1239" s="10" t="str">
        <f t="shared" si="420"/>
        <v/>
      </c>
      <c r="AP1239" s="10" t="str">
        <f t="shared" si="421"/>
        <v/>
      </c>
      <c r="AT1239" s="10" t="str">
        <f t="shared" si="422"/>
        <v/>
      </c>
      <c r="AU1239" s="10" t="str">
        <f t="shared" si="423"/>
        <v/>
      </c>
      <c r="AV1239" s="10" t="str">
        <f t="shared" si="424"/>
        <v/>
      </c>
      <c r="AW1239" s="10" t="str">
        <f t="shared" si="425"/>
        <v/>
      </c>
      <c r="AX1239" s="10" t="str">
        <f t="shared" si="426"/>
        <v/>
      </c>
      <c r="AY1239" s="10" t="str">
        <f t="shared" si="428"/>
        <v/>
      </c>
      <c r="AZ1239" s="10" t="str">
        <f t="shared" si="427"/>
        <v/>
      </c>
      <c r="BA1239" s="10" t="str">
        <f t="shared" si="430"/>
        <v/>
      </c>
      <c r="BB1239" s="10" t="str">
        <f>IFERROR(IF(AW1239="","",VLOOKUP(AW1239,SUSS!R:S,2,FALSE)),AY1239*SUSS!$M$2)</f>
        <v/>
      </c>
      <c r="BC1239" s="10" t="str">
        <f t="shared" si="429"/>
        <v/>
      </c>
    </row>
    <row r="1240" spans="29:55">
      <c r="AC1240" s="10" t="str">
        <f t="shared" si="410"/>
        <v/>
      </c>
      <c r="AD1240" s="10" t="str">
        <f t="shared" si="411"/>
        <v/>
      </c>
      <c r="AE1240" s="10" t="str">
        <f t="shared" si="412"/>
        <v/>
      </c>
      <c r="AF1240" s="10" t="str">
        <f t="shared" si="413"/>
        <v/>
      </c>
      <c r="AG1240" s="10" t="str">
        <f t="shared" si="414"/>
        <v/>
      </c>
      <c r="AH1240" s="10" t="str">
        <f t="shared" si="415"/>
        <v/>
      </c>
      <c r="AI1240" s="10" t="str">
        <f t="shared" si="416"/>
        <v/>
      </c>
      <c r="AJ1240" s="10" t="str">
        <f t="shared" si="417"/>
        <v/>
      </c>
      <c r="AK1240" s="10" t="str">
        <f t="shared" si="418"/>
        <v/>
      </c>
      <c r="AN1240" s="10" t="str">
        <f t="shared" si="419"/>
        <v/>
      </c>
      <c r="AO1240" s="10" t="str">
        <f t="shared" si="420"/>
        <v/>
      </c>
      <c r="AP1240" s="10" t="str">
        <f t="shared" si="421"/>
        <v/>
      </c>
      <c r="AT1240" s="10" t="str">
        <f t="shared" si="422"/>
        <v/>
      </c>
      <c r="AU1240" s="10" t="str">
        <f t="shared" si="423"/>
        <v/>
      </c>
      <c r="AV1240" s="10" t="str">
        <f t="shared" si="424"/>
        <v/>
      </c>
      <c r="AW1240" s="10" t="str">
        <f t="shared" si="425"/>
        <v/>
      </c>
      <c r="AX1240" s="10" t="str">
        <f t="shared" si="426"/>
        <v/>
      </c>
      <c r="AY1240" s="10" t="str">
        <f t="shared" si="428"/>
        <v/>
      </c>
      <c r="AZ1240" s="10" t="str">
        <f t="shared" si="427"/>
        <v/>
      </c>
      <c r="BA1240" s="10" t="str">
        <f t="shared" si="430"/>
        <v/>
      </c>
      <c r="BB1240" s="10" t="str">
        <f>IFERROR(IF(AW1240="","",VLOOKUP(AW1240,SUSS!R:S,2,FALSE)),AY1240*SUSS!$M$2)</f>
        <v/>
      </c>
      <c r="BC1240" s="10" t="str">
        <f t="shared" si="429"/>
        <v/>
      </c>
    </row>
    <row r="1241" spans="29:55">
      <c r="AC1241" s="10" t="str">
        <f t="shared" si="410"/>
        <v/>
      </c>
      <c r="AD1241" s="10" t="str">
        <f t="shared" si="411"/>
        <v/>
      </c>
      <c r="AE1241" s="10" t="str">
        <f t="shared" si="412"/>
        <v/>
      </c>
      <c r="AF1241" s="10" t="str">
        <f t="shared" si="413"/>
        <v/>
      </c>
      <c r="AG1241" s="10" t="str">
        <f t="shared" si="414"/>
        <v/>
      </c>
      <c r="AH1241" s="10" t="str">
        <f t="shared" si="415"/>
        <v/>
      </c>
      <c r="AI1241" s="10" t="str">
        <f t="shared" si="416"/>
        <v/>
      </c>
      <c r="AJ1241" s="10" t="str">
        <f t="shared" si="417"/>
        <v/>
      </c>
      <c r="AK1241" s="10" t="str">
        <f t="shared" si="418"/>
        <v/>
      </c>
      <c r="AN1241" s="10" t="str">
        <f t="shared" si="419"/>
        <v/>
      </c>
      <c r="AO1241" s="10" t="str">
        <f t="shared" si="420"/>
        <v/>
      </c>
      <c r="AP1241" s="10" t="str">
        <f t="shared" si="421"/>
        <v/>
      </c>
      <c r="AT1241" s="10" t="str">
        <f t="shared" si="422"/>
        <v/>
      </c>
      <c r="AU1241" s="10" t="str">
        <f t="shared" si="423"/>
        <v/>
      </c>
      <c r="AV1241" s="10" t="str">
        <f t="shared" si="424"/>
        <v/>
      </c>
      <c r="AW1241" s="10" t="str">
        <f t="shared" si="425"/>
        <v/>
      </c>
      <c r="AX1241" s="10" t="str">
        <f t="shared" si="426"/>
        <v/>
      </c>
      <c r="AY1241" s="10" t="str">
        <f t="shared" si="428"/>
        <v/>
      </c>
      <c r="AZ1241" s="10" t="str">
        <f t="shared" si="427"/>
        <v/>
      </c>
      <c r="BA1241" s="10" t="str">
        <f t="shared" si="430"/>
        <v/>
      </c>
      <c r="BB1241" s="10" t="str">
        <f>IFERROR(IF(AW1241="","",VLOOKUP(AW1241,SUSS!R:S,2,FALSE)),AY1241*SUSS!$M$2)</f>
        <v/>
      </c>
      <c r="BC1241" s="10" t="str">
        <f t="shared" si="429"/>
        <v/>
      </c>
    </row>
    <row r="1242" spans="29:55">
      <c r="AC1242" s="10" t="str">
        <f t="shared" si="410"/>
        <v/>
      </c>
      <c r="AD1242" s="10" t="str">
        <f t="shared" si="411"/>
        <v/>
      </c>
      <c r="AE1242" s="10" t="str">
        <f t="shared" si="412"/>
        <v/>
      </c>
      <c r="AF1242" s="10" t="str">
        <f t="shared" si="413"/>
        <v/>
      </c>
      <c r="AG1242" s="10" t="str">
        <f t="shared" si="414"/>
        <v/>
      </c>
      <c r="AH1242" s="10" t="str">
        <f t="shared" si="415"/>
        <v/>
      </c>
      <c r="AI1242" s="10" t="str">
        <f t="shared" si="416"/>
        <v/>
      </c>
      <c r="AJ1242" s="10" t="str">
        <f t="shared" si="417"/>
        <v/>
      </c>
      <c r="AK1242" s="10" t="str">
        <f t="shared" si="418"/>
        <v/>
      </c>
      <c r="AN1242" s="10" t="str">
        <f t="shared" si="419"/>
        <v/>
      </c>
      <c r="AO1242" s="10" t="str">
        <f t="shared" si="420"/>
        <v/>
      </c>
      <c r="AP1242" s="10" t="str">
        <f t="shared" si="421"/>
        <v/>
      </c>
      <c r="AT1242" s="10" t="str">
        <f t="shared" si="422"/>
        <v/>
      </c>
      <c r="AU1242" s="10" t="str">
        <f t="shared" si="423"/>
        <v/>
      </c>
      <c r="AV1242" s="10" t="str">
        <f t="shared" si="424"/>
        <v/>
      </c>
      <c r="AW1242" s="10" t="str">
        <f t="shared" si="425"/>
        <v/>
      </c>
      <c r="AX1242" s="10" t="str">
        <f t="shared" si="426"/>
        <v/>
      </c>
      <c r="AY1242" s="10" t="str">
        <f t="shared" si="428"/>
        <v/>
      </c>
      <c r="AZ1242" s="10" t="str">
        <f t="shared" si="427"/>
        <v/>
      </c>
      <c r="BA1242" s="10" t="str">
        <f t="shared" si="430"/>
        <v/>
      </c>
      <c r="BB1242" s="10" t="str">
        <f>IFERROR(IF(AW1242="","",VLOOKUP(AW1242,SUSS!R:S,2,FALSE)),AY1242*SUSS!$M$2)</f>
        <v/>
      </c>
      <c r="BC1242" s="10" t="str">
        <f t="shared" si="429"/>
        <v/>
      </c>
    </row>
    <row r="1243" spans="29:55">
      <c r="AC1243" s="10" t="str">
        <f t="shared" si="410"/>
        <v/>
      </c>
      <c r="AD1243" s="10" t="str">
        <f t="shared" si="411"/>
        <v/>
      </c>
      <c r="AE1243" s="10" t="str">
        <f t="shared" si="412"/>
        <v/>
      </c>
      <c r="AF1243" s="10" t="str">
        <f t="shared" si="413"/>
        <v/>
      </c>
      <c r="AG1243" s="10" t="str">
        <f t="shared" si="414"/>
        <v/>
      </c>
      <c r="AH1243" s="10" t="str">
        <f t="shared" si="415"/>
        <v/>
      </c>
      <c r="AI1243" s="10" t="str">
        <f t="shared" si="416"/>
        <v/>
      </c>
      <c r="AJ1243" s="10" t="str">
        <f t="shared" si="417"/>
        <v/>
      </c>
      <c r="AK1243" s="10" t="str">
        <f t="shared" si="418"/>
        <v/>
      </c>
      <c r="AN1243" s="10" t="str">
        <f t="shared" si="419"/>
        <v/>
      </c>
      <c r="AO1243" s="10" t="str">
        <f t="shared" si="420"/>
        <v/>
      </c>
      <c r="AP1243" s="10" t="str">
        <f t="shared" si="421"/>
        <v/>
      </c>
      <c r="AT1243" s="10" t="str">
        <f t="shared" si="422"/>
        <v/>
      </c>
      <c r="AU1243" s="10" t="str">
        <f t="shared" si="423"/>
        <v/>
      </c>
      <c r="AV1243" s="10" t="str">
        <f t="shared" si="424"/>
        <v/>
      </c>
      <c r="AW1243" s="10" t="str">
        <f t="shared" si="425"/>
        <v/>
      </c>
      <c r="AX1243" s="10" t="str">
        <f t="shared" si="426"/>
        <v/>
      </c>
      <c r="AY1243" s="10" t="str">
        <f t="shared" si="428"/>
        <v/>
      </c>
      <c r="AZ1243" s="10" t="str">
        <f t="shared" si="427"/>
        <v/>
      </c>
      <c r="BA1243" s="10" t="str">
        <f t="shared" si="430"/>
        <v/>
      </c>
      <c r="BB1243" s="10" t="str">
        <f>IFERROR(IF(AW1243="","",VLOOKUP(AW1243,SUSS!R:S,2,FALSE)),AY1243*SUSS!$M$2)</f>
        <v/>
      </c>
      <c r="BC1243" s="10" t="str">
        <f t="shared" si="429"/>
        <v/>
      </c>
    </row>
    <row r="1244" spans="29:55">
      <c r="AC1244" s="10" t="str">
        <f t="shared" si="410"/>
        <v/>
      </c>
      <c r="AD1244" s="10" t="str">
        <f t="shared" si="411"/>
        <v/>
      </c>
      <c r="AE1244" s="10" t="str">
        <f t="shared" si="412"/>
        <v/>
      </c>
      <c r="AF1244" s="10" t="str">
        <f t="shared" si="413"/>
        <v/>
      </c>
      <c r="AG1244" s="10" t="str">
        <f t="shared" si="414"/>
        <v/>
      </c>
      <c r="AH1244" s="10" t="str">
        <f t="shared" si="415"/>
        <v/>
      </c>
      <c r="AI1244" s="10" t="str">
        <f t="shared" si="416"/>
        <v/>
      </c>
      <c r="AJ1244" s="10" t="str">
        <f t="shared" si="417"/>
        <v/>
      </c>
      <c r="AK1244" s="10" t="str">
        <f t="shared" si="418"/>
        <v/>
      </c>
      <c r="AN1244" s="10" t="str">
        <f t="shared" si="419"/>
        <v/>
      </c>
      <c r="AO1244" s="10" t="str">
        <f t="shared" si="420"/>
        <v/>
      </c>
      <c r="AP1244" s="10" t="str">
        <f t="shared" si="421"/>
        <v/>
      </c>
      <c r="AT1244" s="10" t="str">
        <f t="shared" si="422"/>
        <v/>
      </c>
      <c r="AU1244" s="10" t="str">
        <f t="shared" si="423"/>
        <v/>
      </c>
      <c r="AV1244" s="10" t="str">
        <f t="shared" si="424"/>
        <v/>
      </c>
      <c r="AW1244" s="10" t="str">
        <f t="shared" si="425"/>
        <v/>
      </c>
      <c r="AX1244" s="10" t="str">
        <f t="shared" si="426"/>
        <v/>
      </c>
      <c r="AY1244" s="10" t="str">
        <f t="shared" si="428"/>
        <v/>
      </c>
      <c r="AZ1244" s="10" t="str">
        <f t="shared" si="427"/>
        <v/>
      </c>
      <c r="BA1244" s="10" t="str">
        <f t="shared" si="430"/>
        <v/>
      </c>
      <c r="BB1244" s="10" t="str">
        <f>IFERROR(IF(AW1244="","",VLOOKUP(AW1244,SUSS!R:S,2,FALSE)),AY1244*SUSS!$M$2)</f>
        <v/>
      </c>
      <c r="BC1244" s="10" t="str">
        <f t="shared" si="429"/>
        <v/>
      </c>
    </row>
    <row r="1245" spans="29:55">
      <c r="AC1245" s="10" t="str">
        <f t="shared" si="410"/>
        <v/>
      </c>
      <c r="AD1245" s="10" t="str">
        <f t="shared" si="411"/>
        <v/>
      </c>
      <c r="AE1245" s="10" t="str">
        <f t="shared" si="412"/>
        <v/>
      </c>
      <c r="AF1245" s="10" t="str">
        <f t="shared" si="413"/>
        <v/>
      </c>
      <c r="AG1245" s="10" t="str">
        <f t="shared" si="414"/>
        <v/>
      </c>
      <c r="AH1245" s="10" t="str">
        <f t="shared" si="415"/>
        <v/>
      </c>
      <c r="AI1245" s="10" t="str">
        <f t="shared" si="416"/>
        <v/>
      </c>
      <c r="AJ1245" s="10" t="str">
        <f t="shared" si="417"/>
        <v/>
      </c>
      <c r="AK1245" s="10" t="str">
        <f t="shared" si="418"/>
        <v/>
      </c>
      <c r="AN1245" s="10" t="str">
        <f t="shared" si="419"/>
        <v/>
      </c>
      <c r="AO1245" s="10" t="str">
        <f t="shared" si="420"/>
        <v/>
      </c>
      <c r="AP1245" s="10" t="str">
        <f t="shared" si="421"/>
        <v/>
      </c>
      <c r="AT1245" s="10" t="str">
        <f t="shared" si="422"/>
        <v/>
      </c>
      <c r="AU1245" s="10" t="str">
        <f t="shared" si="423"/>
        <v/>
      </c>
      <c r="AV1245" s="10" t="str">
        <f t="shared" si="424"/>
        <v/>
      </c>
      <c r="AW1245" s="10" t="str">
        <f t="shared" si="425"/>
        <v/>
      </c>
      <c r="AX1245" s="10" t="str">
        <f t="shared" si="426"/>
        <v/>
      </c>
      <c r="AY1245" s="10" t="str">
        <f t="shared" si="428"/>
        <v/>
      </c>
      <c r="AZ1245" s="10" t="str">
        <f t="shared" si="427"/>
        <v/>
      </c>
      <c r="BA1245" s="10" t="str">
        <f t="shared" si="430"/>
        <v/>
      </c>
      <c r="BB1245" s="10" t="str">
        <f>IFERROR(IF(AW1245="","",VLOOKUP(AW1245,SUSS!R:S,2,FALSE)),AY1245*SUSS!$M$2)</f>
        <v/>
      </c>
      <c r="BC1245" s="10" t="str">
        <f t="shared" si="429"/>
        <v/>
      </c>
    </row>
    <row r="1246" spans="29:55">
      <c r="AC1246" s="10" t="str">
        <f t="shared" ref="AC1246:AC1309" si="431">IF($E1246=$AD$1,IF($G1246=$AE$1,A1246,""),"")</f>
        <v/>
      </c>
      <c r="AD1246" s="10" t="str">
        <f t="shared" ref="AD1246:AD1309" si="432">IF($E1246=$AD$1,IF($G1246=$AE$1,E1246,""),"")</f>
        <v/>
      </c>
      <c r="AE1246" s="10" t="str">
        <f t="shared" ref="AE1246:AE1309" si="433">IF($E1246=$AD$1,IF($G1246=$AE$1,F1246,""),"")</f>
        <v/>
      </c>
      <c r="AF1246" s="10" t="str">
        <f t="shared" ref="AF1246:AF1309" si="434">IF($E1246=$AD$1,IF($G1246=$AE$1,G1246,""),"")</f>
        <v/>
      </c>
      <c r="AG1246" s="10" t="str">
        <f t="shared" ref="AG1246:AG1309" si="435">IF($E1246=$AD$1,IF($G1246=$AE$1,I1246,""),"")</f>
        <v/>
      </c>
      <c r="AH1246" s="10" t="str">
        <f t="shared" ref="AH1246:AH1309" si="436">IF($E1246=$AD$1,IF($G1246=$AE$1,J1246,""),"")</f>
        <v/>
      </c>
      <c r="AI1246" s="10" t="str">
        <f t="shared" ref="AI1246:AI1309" si="437">IF($E1246=$AD$1,IF($G1246=$AE$1,K1246,""),"")</f>
        <v/>
      </c>
      <c r="AJ1246" s="10" t="str">
        <f t="shared" ref="AJ1246:AJ1309" si="438">IF($E1246=$AD$1,IF($G1246=$AE$1,B1246,""),"")</f>
        <v/>
      </c>
      <c r="AK1246" s="10" t="str">
        <f t="shared" ref="AK1246:AK1309" si="439">IF($E1246=$AD$1,IF($G1246=$AE$1,C1246,""),"")</f>
        <v/>
      </c>
      <c r="AN1246" s="10" t="str">
        <f t="shared" ref="AN1246:AN1309" si="440">LEFT(AO1246,7)</f>
        <v/>
      </c>
      <c r="AO1246" s="10" t="str">
        <f t="shared" ref="AO1246:AO1309" si="441">IF(AF1246=$AE$1,AJ1246&amp;"/"&amp;AK1246&amp;" "&amp;AD1246,"")</f>
        <v/>
      </c>
      <c r="AP1246" s="10" t="str">
        <f t="shared" ref="AP1246:AP1309" si="442">IF(AO1246&lt;&gt;"",AI1246,"")</f>
        <v/>
      </c>
      <c r="AT1246" s="10" t="str">
        <f t="shared" ref="AT1246:AT1309" si="443">IF($Q1246=$AD$1,N1246,"")</f>
        <v/>
      </c>
      <c r="AU1246" s="10" t="str">
        <f t="shared" ref="AU1246:AU1309" si="444">IF($Q1246=$AD$1,O1246,"")</f>
        <v/>
      </c>
      <c r="AV1246" s="10" t="str">
        <f t="shared" ref="AV1246:AV1309" si="445">IF($Q1246=$AD$1,P1246,"")</f>
        <v/>
      </c>
      <c r="AW1246" s="10" t="str">
        <f t="shared" ref="AW1246:AW1309" si="446">IF($Q1246=$AD$1,T1246,"")</f>
        <v/>
      </c>
      <c r="AX1246" s="10" t="str">
        <f t="shared" ref="AX1246:AX1309" si="447">IF(AW1246&lt;&gt;"",AW1246&amp;" "&amp;$AD$1,"")</f>
        <v/>
      </c>
      <c r="AY1246" s="10" t="str">
        <f t="shared" si="428"/>
        <v/>
      </c>
      <c r="AZ1246" s="10" t="str">
        <f t="shared" ref="AZ1246:AZ1309" si="448">IF(AY1246="","",AV1246/AY1246)</f>
        <v/>
      </c>
      <c r="BA1246" s="10" t="str">
        <f t="shared" si="430"/>
        <v/>
      </c>
      <c r="BB1246" s="10" t="str">
        <f>IFERROR(IF(AW1246="","",VLOOKUP(AW1246,SUSS!R:S,2,FALSE)),AY1246*SUSS!$M$2)</f>
        <v/>
      </c>
      <c r="BC1246" s="10" t="str">
        <f t="shared" si="429"/>
        <v/>
      </c>
    </row>
    <row r="1247" spans="29:55">
      <c r="AC1247" s="10" t="str">
        <f t="shared" si="431"/>
        <v/>
      </c>
      <c r="AD1247" s="10" t="str">
        <f t="shared" si="432"/>
        <v/>
      </c>
      <c r="AE1247" s="10" t="str">
        <f t="shared" si="433"/>
        <v/>
      </c>
      <c r="AF1247" s="10" t="str">
        <f t="shared" si="434"/>
        <v/>
      </c>
      <c r="AG1247" s="10" t="str">
        <f t="shared" si="435"/>
        <v/>
      </c>
      <c r="AH1247" s="10" t="str">
        <f t="shared" si="436"/>
        <v/>
      </c>
      <c r="AI1247" s="10" t="str">
        <f t="shared" si="437"/>
        <v/>
      </c>
      <c r="AJ1247" s="10" t="str">
        <f t="shared" si="438"/>
        <v/>
      </c>
      <c r="AK1247" s="10" t="str">
        <f t="shared" si="439"/>
        <v/>
      </c>
      <c r="AN1247" s="10" t="str">
        <f t="shared" si="440"/>
        <v/>
      </c>
      <c r="AO1247" s="10" t="str">
        <f t="shared" si="441"/>
        <v/>
      </c>
      <c r="AP1247" s="10" t="str">
        <f t="shared" si="442"/>
        <v/>
      </c>
      <c r="AT1247" s="10" t="str">
        <f t="shared" si="443"/>
        <v/>
      </c>
      <c r="AU1247" s="10" t="str">
        <f t="shared" si="444"/>
        <v/>
      </c>
      <c r="AV1247" s="10" t="str">
        <f t="shared" si="445"/>
        <v/>
      </c>
      <c r="AW1247" s="10" t="str">
        <f t="shared" si="446"/>
        <v/>
      </c>
      <c r="AX1247" s="10" t="str">
        <f t="shared" si="447"/>
        <v/>
      </c>
      <c r="AY1247" s="10" t="str">
        <f t="shared" si="428"/>
        <v/>
      </c>
      <c r="AZ1247" s="10" t="str">
        <f t="shared" si="448"/>
        <v/>
      </c>
      <c r="BA1247" s="10" t="str">
        <f t="shared" si="430"/>
        <v/>
      </c>
      <c r="BB1247" s="10" t="str">
        <f>IFERROR(IF(AW1247="","",VLOOKUP(AW1247,SUSS!R:S,2,FALSE)),AY1247*SUSS!$M$2)</f>
        <v/>
      </c>
      <c r="BC1247" s="10" t="str">
        <f t="shared" si="429"/>
        <v/>
      </c>
    </row>
    <row r="1248" spans="29:55">
      <c r="AC1248" s="10" t="str">
        <f t="shared" si="431"/>
        <v/>
      </c>
      <c r="AD1248" s="10" t="str">
        <f t="shared" si="432"/>
        <v/>
      </c>
      <c r="AE1248" s="10" t="str">
        <f t="shared" si="433"/>
        <v/>
      </c>
      <c r="AF1248" s="10" t="str">
        <f t="shared" si="434"/>
        <v/>
      </c>
      <c r="AG1248" s="10" t="str">
        <f t="shared" si="435"/>
        <v/>
      </c>
      <c r="AH1248" s="10" t="str">
        <f t="shared" si="436"/>
        <v/>
      </c>
      <c r="AI1248" s="10" t="str">
        <f t="shared" si="437"/>
        <v/>
      </c>
      <c r="AJ1248" s="10" t="str">
        <f t="shared" si="438"/>
        <v/>
      </c>
      <c r="AK1248" s="10" t="str">
        <f t="shared" si="439"/>
        <v/>
      </c>
      <c r="AN1248" s="10" t="str">
        <f t="shared" si="440"/>
        <v/>
      </c>
      <c r="AO1248" s="10" t="str">
        <f t="shared" si="441"/>
        <v/>
      </c>
      <c r="AP1248" s="10" t="str">
        <f t="shared" si="442"/>
        <v/>
      </c>
      <c r="AT1248" s="10" t="str">
        <f t="shared" si="443"/>
        <v/>
      </c>
      <c r="AU1248" s="10" t="str">
        <f t="shared" si="444"/>
        <v/>
      </c>
      <c r="AV1248" s="10" t="str">
        <f t="shared" si="445"/>
        <v/>
      </c>
      <c r="AW1248" s="10" t="str">
        <f t="shared" si="446"/>
        <v/>
      </c>
      <c r="AX1248" s="10" t="str">
        <f t="shared" si="447"/>
        <v/>
      </c>
      <c r="AY1248" s="10" t="str">
        <f t="shared" si="428"/>
        <v/>
      </c>
      <c r="AZ1248" s="10" t="str">
        <f t="shared" si="448"/>
        <v/>
      </c>
      <c r="BA1248" s="10" t="str">
        <f t="shared" si="430"/>
        <v/>
      </c>
      <c r="BB1248" s="10" t="str">
        <f>IFERROR(IF(AW1248="","",VLOOKUP(AW1248,SUSS!R:S,2,FALSE)),AY1248*SUSS!$M$2)</f>
        <v/>
      </c>
      <c r="BC1248" s="10" t="str">
        <f t="shared" si="429"/>
        <v/>
      </c>
    </row>
    <row r="1249" spans="29:55">
      <c r="AC1249" s="10" t="str">
        <f t="shared" si="431"/>
        <v/>
      </c>
      <c r="AD1249" s="10" t="str">
        <f t="shared" si="432"/>
        <v/>
      </c>
      <c r="AE1249" s="10" t="str">
        <f t="shared" si="433"/>
        <v/>
      </c>
      <c r="AF1249" s="10" t="str">
        <f t="shared" si="434"/>
        <v/>
      </c>
      <c r="AG1249" s="10" t="str">
        <f t="shared" si="435"/>
        <v/>
      </c>
      <c r="AH1249" s="10" t="str">
        <f t="shared" si="436"/>
        <v/>
      </c>
      <c r="AI1249" s="10" t="str">
        <f t="shared" si="437"/>
        <v/>
      </c>
      <c r="AJ1249" s="10" t="str">
        <f t="shared" si="438"/>
        <v/>
      </c>
      <c r="AK1249" s="10" t="str">
        <f t="shared" si="439"/>
        <v/>
      </c>
      <c r="AN1249" s="10" t="str">
        <f t="shared" si="440"/>
        <v/>
      </c>
      <c r="AO1249" s="10" t="str">
        <f t="shared" si="441"/>
        <v/>
      </c>
      <c r="AP1249" s="10" t="str">
        <f t="shared" si="442"/>
        <v/>
      </c>
      <c r="AT1249" s="10" t="str">
        <f t="shared" si="443"/>
        <v/>
      </c>
      <c r="AU1249" s="10" t="str">
        <f t="shared" si="444"/>
        <v/>
      </c>
      <c r="AV1249" s="10" t="str">
        <f t="shared" si="445"/>
        <v/>
      </c>
      <c r="AW1249" s="10" t="str">
        <f t="shared" si="446"/>
        <v/>
      </c>
      <c r="AX1249" s="10" t="str">
        <f t="shared" si="447"/>
        <v/>
      </c>
      <c r="AY1249" s="10" t="str">
        <f t="shared" si="428"/>
        <v/>
      </c>
      <c r="AZ1249" s="10" t="str">
        <f t="shared" si="448"/>
        <v/>
      </c>
      <c r="BA1249" s="10" t="str">
        <f t="shared" si="430"/>
        <v/>
      </c>
      <c r="BB1249" s="10" t="str">
        <f>IFERROR(IF(AW1249="","",VLOOKUP(AW1249,SUSS!R:S,2,FALSE)),AY1249*SUSS!$M$2)</f>
        <v/>
      </c>
      <c r="BC1249" s="10" t="str">
        <f t="shared" si="429"/>
        <v/>
      </c>
    </row>
    <row r="1250" spans="29:55">
      <c r="AC1250" s="10" t="str">
        <f t="shared" si="431"/>
        <v/>
      </c>
      <c r="AD1250" s="10" t="str">
        <f t="shared" si="432"/>
        <v/>
      </c>
      <c r="AE1250" s="10" t="str">
        <f t="shared" si="433"/>
        <v/>
      </c>
      <c r="AF1250" s="10" t="str">
        <f t="shared" si="434"/>
        <v/>
      </c>
      <c r="AG1250" s="10" t="str">
        <f t="shared" si="435"/>
        <v/>
      </c>
      <c r="AH1250" s="10" t="str">
        <f t="shared" si="436"/>
        <v/>
      </c>
      <c r="AI1250" s="10" t="str">
        <f t="shared" si="437"/>
        <v/>
      </c>
      <c r="AJ1250" s="10" t="str">
        <f t="shared" si="438"/>
        <v/>
      </c>
      <c r="AK1250" s="10" t="str">
        <f t="shared" si="439"/>
        <v/>
      </c>
      <c r="AN1250" s="10" t="str">
        <f t="shared" si="440"/>
        <v/>
      </c>
      <c r="AO1250" s="10" t="str">
        <f t="shared" si="441"/>
        <v/>
      </c>
      <c r="AP1250" s="10" t="str">
        <f t="shared" si="442"/>
        <v/>
      </c>
      <c r="AT1250" s="10" t="str">
        <f t="shared" si="443"/>
        <v/>
      </c>
      <c r="AU1250" s="10" t="str">
        <f t="shared" si="444"/>
        <v/>
      </c>
      <c r="AV1250" s="10" t="str">
        <f t="shared" si="445"/>
        <v/>
      </c>
      <c r="AW1250" s="10" t="str">
        <f t="shared" si="446"/>
        <v/>
      </c>
      <c r="AX1250" s="10" t="str">
        <f t="shared" si="447"/>
        <v/>
      </c>
      <c r="AY1250" s="10" t="str">
        <f t="shared" si="428"/>
        <v/>
      </c>
      <c r="AZ1250" s="10" t="str">
        <f t="shared" si="448"/>
        <v/>
      </c>
      <c r="BA1250" s="10" t="str">
        <f t="shared" si="430"/>
        <v/>
      </c>
      <c r="BB1250" s="10" t="str">
        <f>IFERROR(IF(AW1250="","",VLOOKUP(AW1250,SUSS!R:S,2,FALSE)),AY1250*SUSS!$M$2)</f>
        <v/>
      </c>
      <c r="BC1250" s="10" t="str">
        <f t="shared" si="429"/>
        <v/>
      </c>
    </row>
    <row r="1251" spans="29:55">
      <c r="AC1251" s="10" t="str">
        <f t="shared" si="431"/>
        <v/>
      </c>
      <c r="AD1251" s="10" t="str">
        <f t="shared" si="432"/>
        <v/>
      </c>
      <c r="AE1251" s="10" t="str">
        <f t="shared" si="433"/>
        <v/>
      </c>
      <c r="AF1251" s="10" t="str">
        <f t="shared" si="434"/>
        <v/>
      </c>
      <c r="AG1251" s="10" t="str">
        <f t="shared" si="435"/>
        <v/>
      </c>
      <c r="AH1251" s="10" t="str">
        <f t="shared" si="436"/>
        <v/>
      </c>
      <c r="AI1251" s="10" t="str">
        <f t="shared" si="437"/>
        <v/>
      </c>
      <c r="AJ1251" s="10" t="str">
        <f t="shared" si="438"/>
        <v/>
      </c>
      <c r="AK1251" s="10" t="str">
        <f t="shared" si="439"/>
        <v/>
      </c>
      <c r="AN1251" s="10" t="str">
        <f t="shared" si="440"/>
        <v/>
      </c>
      <c r="AO1251" s="10" t="str">
        <f t="shared" si="441"/>
        <v/>
      </c>
      <c r="AP1251" s="10" t="str">
        <f t="shared" si="442"/>
        <v/>
      </c>
      <c r="AT1251" s="10" t="str">
        <f t="shared" si="443"/>
        <v/>
      </c>
      <c r="AU1251" s="10" t="str">
        <f t="shared" si="444"/>
        <v/>
      </c>
      <c r="AV1251" s="10" t="str">
        <f t="shared" si="445"/>
        <v/>
      </c>
      <c r="AW1251" s="10" t="str">
        <f t="shared" si="446"/>
        <v/>
      </c>
      <c r="AX1251" s="10" t="str">
        <f t="shared" si="447"/>
        <v/>
      </c>
      <c r="AY1251" s="10" t="str">
        <f t="shared" si="428"/>
        <v/>
      </c>
      <c r="AZ1251" s="10" t="str">
        <f t="shared" si="448"/>
        <v/>
      </c>
      <c r="BA1251" s="10" t="str">
        <f t="shared" si="430"/>
        <v/>
      </c>
      <c r="BB1251" s="10" t="str">
        <f>IFERROR(IF(AW1251="","",VLOOKUP(AW1251,SUSS!R:S,2,FALSE)),AY1251*SUSS!$M$2)</f>
        <v/>
      </c>
      <c r="BC1251" s="10" t="str">
        <f t="shared" si="429"/>
        <v/>
      </c>
    </row>
    <row r="1252" spans="29:55">
      <c r="AC1252" s="10" t="str">
        <f t="shared" si="431"/>
        <v/>
      </c>
      <c r="AD1252" s="10" t="str">
        <f t="shared" si="432"/>
        <v/>
      </c>
      <c r="AE1252" s="10" t="str">
        <f t="shared" si="433"/>
        <v/>
      </c>
      <c r="AF1252" s="10" t="str">
        <f t="shared" si="434"/>
        <v/>
      </c>
      <c r="AG1252" s="10" t="str">
        <f t="shared" si="435"/>
        <v/>
      </c>
      <c r="AH1252" s="10" t="str">
        <f t="shared" si="436"/>
        <v/>
      </c>
      <c r="AI1252" s="10" t="str">
        <f t="shared" si="437"/>
        <v/>
      </c>
      <c r="AJ1252" s="10" t="str">
        <f t="shared" si="438"/>
        <v/>
      </c>
      <c r="AK1252" s="10" t="str">
        <f t="shared" si="439"/>
        <v/>
      </c>
      <c r="AN1252" s="10" t="str">
        <f t="shared" si="440"/>
        <v/>
      </c>
      <c r="AO1252" s="10" t="str">
        <f t="shared" si="441"/>
        <v/>
      </c>
      <c r="AP1252" s="10" t="str">
        <f t="shared" si="442"/>
        <v/>
      </c>
      <c r="AT1252" s="10" t="str">
        <f t="shared" si="443"/>
        <v/>
      </c>
      <c r="AU1252" s="10" t="str">
        <f t="shared" si="444"/>
        <v/>
      </c>
      <c r="AV1252" s="10" t="str">
        <f t="shared" si="445"/>
        <v/>
      </c>
      <c r="AW1252" s="10" t="str">
        <f t="shared" si="446"/>
        <v/>
      </c>
      <c r="AX1252" s="10" t="str">
        <f t="shared" si="447"/>
        <v/>
      </c>
      <c r="AY1252" s="10" t="str">
        <f t="shared" si="428"/>
        <v/>
      </c>
      <c r="AZ1252" s="10" t="str">
        <f t="shared" si="448"/>
        <v/>
      </c>
      <c r="BA1252" s="10" t="str">
        <f t="shared" si="430"/>
        <v/>
      </c>
      <c r="BB1252" s="10" t="str">
        <f>IFERROR(IF(AW1252="","",VLOOKUP(AW1252,SUSS!R:S,2,FALSE)),AY1252*SUSS!$M$2)</f>
        <v/>
      </c>
      <c r="BC1252" s="10" t="str">
        <f t="shared" si="429"/>
        <v/>
      </c>
    </row>
    <row r="1253" spans="29:55">
      <c r="AC1253" s="10" t="str">
        <f t="shared" si="431"/>
        <v/>
      </c>
      <c r="AD1253" s="10" t="str">
        <f t="shared" si="432"/>
        <v/>
      </c>
      <c r="AE1253" s="10" t="str">
        <f t="shared" si="433"/>
        <v/>
      </c>
      <c r="AF1253" s="10" t="str">
        <f t="shared" si="434"/>
        <v/>
      </c>
      <c r="AG1253" s="10" t="str">
        <f t="shared" si="435"/>
        <v/>
      </c>
      <c r="AH1253" s="10" t="str">
        <f t="shared" si="436"/>
        <v/>
      </c>
      <c r="AI1253" s="10" t="str">
        <f t="shared" si="437"/>
        <v/>
      </c>
      <c r="AJ1253" s="10" t="str">
        <f t="shared" si="438"/>
        <v/>
      </c>
      <c r="AK1253" s="10" t="str">
        <f t="shared" si="439"/>
        <v/>
      </c>
      <c r="AN1253" s="10" t="str">
        <f t="shared" si="440"/>
        <v/>
      </c>
      <c r="AO1253" s="10" t="str">
        <f t="shared" si="441"/>
        <v/>
      </c>
      <c r="AP1253" s="10" t="str">
        <f t="shared" si="442"/>
        <v/>
      </c>
      <c r="AT1253" s="10" t="str">
        <f t="shared" si="443"/>
        <v/>
      </c>
      <c r="AU1253" s="10" t="str">
        <f t="shared" si="444"/>
        <v/>
      </c>
      <c r="AV1253" s="10" t="str">
        <f t="shared" si="445"/>
        <v/>
      </c>
      <c r="AW1253" s="10" t="str">
        <f t="shared" si="446"/>
        <v/>
      </c>
      <c r="AX1253" s="10" t="str">
        <f t="shared" si="447"/>
        <v/>
      </c>
      <c r="AY1253" s="10" t="str">
        <f t="shared" si="428"/>
        <v/>
      </c>
      <c r="AZ1253" s="10" t="str">
        <f t="shared" si="448"/>
        <v/>
      </c>
      <c r="BA1253" s="10" t="str">
        <f t="shared" si="430"/>
        <v/>
      </c>
      <c r="BB1253" s="10" t="str">
        <f>IFERROR(IF(AW1253="","",VLOOKUP(AW1253,SUSS!R:S,2,FALSE)),AY1253*SUSS!$M$2)</f>
        <v/>
      </c>
      <c r="BC1253" s="10" t="str">
        <f t="shared" si="429"/>
        <v/>
      </c>
    </row>
    <row r="1254" spans="29:55">
      <c r="AC1254" s="10" t="str">
        <f t="shared" si="431"/>
        <v/>
      </c>
      <c r="AD1254" s="10" t="str">
        <f t="shared" si="432"/>
        <v/>
      </c>
      <c r="AE1254" s="10" t="str">
        <f t="shared" si="433"/>
        <v/>
      </c>
      <c r="AF1254" s="10" t="str">
        <f t="shared" si="434"/>
        <v/>
      </c>
      <c r="AG1254" s="10" t="str">
        <f t="shared" si="435"/>
        <v/>
      </c>
      <c r="AH1254" s="10" t="str">
        <f t="shared" si="436"/>
        <v/>
      </c>
      <c r="AI1254" s="10" t="str">
        <f t="shared" si="437"/>
        <v/>
      </c>
      <c r="AJ1254" s="10" t="str">
        <f t="shared" si="438"/>
        <v/>
      </c>
      <c r="AK1254" s="10" t="str">
        <f t="shared" si="439"/>
        <v/>
      </c>
      <c r="AN1254" s="10" t="str">
        <f t="shared" si="440"/>
        <v/>
      </c>
      <c r="AO1254" s="10" t="str">
        <f t="shared" si="441"/>
        <v/>
      </c>
      <c r="AP1254" s="10" t="str">
        <f t="shared" si="442"/>
        <v/>
      </c>
      <c r="AT1254" s="10" t="str">
        <f t="shared" si="443"/>
        <v/>
      </c>
      <c r="AU1254" s="10" t="str">
        <f t="shared" si="444"/>
        <v/>
      </c>
      <c r="AV1254" s="10" t="str">
        <f t="shared" si="445"/>
        <v/>
      </c>
      <c r="AW1254" s="10" t="str">
        <f t="shared" si="446"/>
        <v/>
      </c>
      <c r="AX1254" s="10" t="str">
        <f t="shared" si="447"/>
        <v/>
      </c>
      <c r="AY1254" s="10" t="str">
        <f t="shared" si="428"/>
        <v/>
      </c>
      <c r="AZ1254" s="10" t="str">
        <f t="shared" si="448"/>
        <v/>
      </c>
      <c r="BA1254" s="10" t="str">
        <f t="shared" si="430"/>
        <v/>
      </c>
      <c r="BB1254" s="10" t="str">
        <f>IFERROR(IF(AW1254="","",VLOOKUP(AW1254,SUSS!R:S,2,FALSE)),AY1254*SUSS!$M$2)</f>
        <v/>
      </c>
      <c r="BC1254" s="10" t="str">
        <f t="shared" si="429"/>
        <v/>
      </c>
    </row>
    <row r="1255" spans="29:55">
      <c r="AC1255" s="10" t="str">
        <f t="shared" si="431"/>
        <v/>
      </c>
      <c r="AD1255" s="10" t="str">
        <f t="shared" si="432"/>
        <v/>
      </c>
      <c r="AE1255" s="10" t="str">
        <f t="shared" si="433"/>
        <v/>
      </c>
      <c r="AF1255" s="10" t="str">
        <f t="shared" si="434"/>
        <v/>
      </c>
      <c r="AG1255" s="10" t="str">
        <f t="shared" si="435"/>
        <v/>
      </c>
      <c r="AH1255" s="10" t="str">
        <f t="shared" si="436"/>
        <v/>
      </c>
      <c r="AI1255" s="10" t="str">
        <f t="shared" si="437"/>
        <v/>
      </c>
      <c r="AJ1255" s="10" t="str">
        <f t="shared" si="438"/>
        <v/>
      </c>
      <c r="AK1255" s="10" t="str">
        <f t="shared" si="439"/>
        <v/>
      </c>
      <c r="AN1255" s="10" t="str">
        <f t="shared" si="440"/>
        <v/>
      </c>
      <c r="AO1255" s="10" t="str">
        <f t="shared" si="441"/>
        <v/>
      </c>
      <c r="AP1255" s="10" t="str">
        <f t="shared" si="442"/>
        <v/>
      </c>
      <c r="AT1255" s="10" t="str">
        <f t="shared" si="443"/>
        <v/>
      </c>
      <c r="AU1255" s="10" t="str">
        <f t="shared" si="444"/>
        <v/>
      </c>
      <c r="AV1255" s="10" t="str">
        <f t="shared" si="445"/>
        <v/>
      </c>
      <c r="AW1255" s="10" t="str">
        <f t="shared" si="446"/>
        <v/>
      </c>
      <c r="AX1255" s="10" t="str">
        <f t="shared" si="447"/>
        <v/>
      </c>
      <c r="AY1255" s="10" t="str">
        <f t="shared" si="428"/>
        <v/>
      </c>
      <c r="AZ1255" s="10" t="str">
        <f t="shared" si="448"/>
        <v/>
      </c>
      <c r="BA1255" s="10" t="str">
        <f t="shared" si="430"/>
        <v/>
      </c>
      <c r="BB1255" s="10" t="str">
        <f>IFERROR(IF(AW1255="","",VLOOKUP(AW1255,SUSS!R:S,2,FALSE)),AY1255*SUSS!$M$2)</f>
        <v/>
      </c>
      <c r="BC1255" s="10" t="str">
        <f t="shared" si="429"/>
        <v/>
      </c>
    </row>
    <row r="1256" spans="29:55">
      <c r="AC1256" s="10" t="str">
        <f t="shared" si="431"/>
        <v/>
      </c>
      <c r="AD1256" s="10" t="str">
        <f t="shared" si="432"/>
        <v/>
      </c>
      <c r="AE1256" s="10" t="str">
        <f t="shared" si="433"/>
        <v/>
      </c>
      <c r="AF1256" s="10" t="str">
        <f t="shared" si="434"/>
        <v/>
      </c>
      <c r="AG1256" s="10" t="str">
        <f t="shared" si="435"/>
        <v/>
      </c>
      <c r="AH1256" s="10" t="str">
        <f t="shared" si="436"/>
        <v/>
      </c>
      <c r="AI1256" s="10" t="str">
        <f t="shared" si="437"/>
        <v/>
      </c>
      <c r="AJ1256" s="10" t="str">
        <f t="shared" si="438"/>
        <v/>
      </c>
      <c r="AK1256" s="10" t="str">
        <f t="shared" si="439"/>
        <v/>
      </c>
      <c r="AN1256" s="10" t="str">
        <f t="shared" si="440"/>
        <v/>
      </c>
      <c r="AO1256" s="10" t="str">
        <f t="shared" si="441"/>
        <v/>
      </c>
      <c r="AP1256" s="10" t="str">
        <f t="shared" si="442"/>
        <v/>
      </c>
      <c r="AT1256" s="10" t="str">
        <f t="shared" si="443"/>
        <v/>
      </c>
      <c r="AU1256" s="10" t="str">
        <f t="shared" si="444"/>
        <v/>
      </c>
      <c r="AV1256" s="10" t="str">
        <f t="shared" si="445"/>
        <v/>
      </c>
      <c r="AW1256" s="10" t="str">
        <f t="shared" si="446"/>
        <v/>
      </c>
      <c r="AX1256" s="10" t="str">
        <f t="shared" si="447"/>
        <v/>
      </c>
      <c r="AY1256" s="10" t="str">
        <f t="shared" si="428"/>
        <v/>
      </c>
      <c r="AZ1256" s="10" t="str">
        <f t="shared" si="448"/>
        <v/>
      </c>
      <c r="BA1256" s="10" t="str">
        <f t="shared" si="430"/>
        <v/>
      </c>
      <c r="BB1256" s="10" t="str">
        <f>IFERROR(IF(AW1256="","",VLOOKUP(AW1256,SUSS!R:S,2,FALSE)),AY1256*SUSS!$M$2)</f>
        <v/>
      </c>
      <c r="BC1256" s="10" t="str">
        <f t="shared" si="429"/>
        <v/>
      </c>
    </row>
    <row r="1257" spans="29:55">
      <c r="AC1257" s="10" t="str">
        <f t="shared" si="431"/>
        <v/>
      </c>
      <c r="AD1257" s="10" t="str">
        <f t="shared" si="432"/>
        <v/>
      </c>
      <c r="AE1257" s="10" t="str">
        <f t="shared" si="433"/>
        <v/>
      </c>
      <c r="AF1257" s="10" t="str">
        <f t="shared" si="434"/>
        <v/>
      </c>
      <c r="AG1257" s="10" t="str">
        <f t="shared" si="435"/>
        <v/>
      </c>
      <c r="AH1257" s="10" t="str">
        <f t="shared" si="436"/>
        <v/>
      </c>
      <c r="AI1257" s="10" t="str">
        <f t="shared" si="437"/>
        <v/>
      </c>
      <c r="AJ1257" s="10" t="str">
        <f t="shared" si="438"/>
        <v/>
      </c>
      <c r="AK1257" s="10" t="str">
        <f t="shared" si="439"/>
        <v/>
      </c>
      <c r="AN1257" s="10" t="str">
        <f t="shared" si="440"/>
        <v/>
      </c>
      <c r="AO1257" s="10" t="str">
        <f t="shared" si="441"/>
        <v/>
      </c>
      <c r="AP1257" s="10" t="str">
        <f t="shared" si="442"/>
        <v/>
      </c>
      <c r="AT1257" s="10" t="str">
        <f t="shared" si="443"/>
        <v/>
      </c>
      <c r="AU1257" s="10" t="str">
        <f t="shared" si="444"/>
        <v/>
      </c>
      <c r="AV1257" s="10" t="str">
        <f t="shared" si="445"/>
        <v/>
      </c>
      <c r="AW1257" s="10" t="str">
        <f t="shared" si="446"/>
        <v/>
      </c>
      <c r="AX1257" s="10" t="str">
        <f t="shared" si="447"/>
        <v/>
      </c>
      <c r="AY1257" s="10" t="str">
        <f t="shared" si="428"/>
        <v/>
      </c>
      <c r="AZ1257" s="10" t="str">
        <f t="shared" si="448"/>
        <v/>
      </c>
      <c r="BA1257" s="10" t="str">
        <f t="shared" si="430"/>
        <v/>
      </c>
      <c r="BB1257" s="10" t="str">
        <f>IFERROR(IF(AW1257="","",VLOOKUP(AW1257,SUSS!R:S,2,FALSE)),AY1257*SUSS!$M$2)</f>
        <v/>
      </c>
      <c r="BC1257" s="10" t="str">
        <f t="shared" si="429"/>
        <v/>
      </c>
    </row>
    <row r="1258" spans="29:55">
      <c r="AC1258" s="10" t="str">
        <f t="shared" si="431"/>
        <v/>
      </c>
      <c r="AD1258" s="10" t="str">
        <f t="shared" si="432"/>
        <v/>
      </c>
      <c r="AE1258" s="10" t="str">
        <f t="shared" si="433"/>
        <v/>
      </c>
      <c r="AF1258" s="10" t="str">
        <f t="shared" si="434"/>
        <v/>
      </c>
      <c r="AG1258" s="10" t="str">
        <f t="shared" si="435"/>
        <v/>
      </c>
      <c r="AH1258" s="10" t="str">
        <f t="shared" si="436"/>
        <v/>
      </c>
      <c r="AI1258" s="10" t="str">
        <f t="shared" si="437"/>
        <v/>
      </c>
      <c r="AJ1258" s="10" t="str">
        <f t="shared" si="438"/>
        <v/>
      </c>
      <c r="AK1258" s="10" t="str">
        <f t="shared" si="439"/>
        <v/>
      </c>
      <c r="AN1258" s="10" t="str">
        <f t="shared" si="440"/>
        <v/>
      </c>
      <c r="AO1258" s="10" t="str">
        <f t="shared" si="441"/>
        <v/>
      </c>
      <c r="AP1258" s="10" t="str">
        <f t="shared" si="442"/>
        <v/>
      </c>
      <c r="AT1258" s="10" t="str">
        <f t="shared" si="443"/>
        <v/>
      </c>
      <c r="AU1258" s="10" t="str">
        <f t="shared" si="444"/>
        <v/>
      </c>
      <c r="AV1258" s="10" t="str">
        <f t="shared" si="445"/>
        <v/>
      </c>
      <c r="AW1258" s="10" t="str">
        <f t="shared" si="446"/>
        <v/>
      </c>
      <c r="AX1258" s="10" t="str">
        <f t="shared" si="447"/>
        <v/>
      </c>
      <c r="AY1258" s="10" t="str">
        <f t="shared" si="428"/>
        <v/>
      </c>
      <c r="AZ1258" s="10" t="str">
        <f t="shared" si="448"/>
        <v/>
      </c>
      <c r="BA1258" s="10" t="str">
        <f t="shared" si="430"/>
        <v/>
      </c>
      <c r="BB1258" s="10" t="str">
        <f>IFERROR(IF(AW1258="","",VLOOKUP(AW1258,SUSS!R:S,2,FALSE)),AY1258*SUSS!$M$2)</f>
        <v/>
      </c>
      <c r="BC1258" s="10" t="str">
        <f t="shared" si="429"/>
        <v/>
      </c>
    </row>
    <row r="1259" spans="29:55">
      <c r="AC1259" s="10" t="str">
        <f t="shared" si="431"/>
        <v/>
      </c>
      <c r="AD1259" s="10" t="str">
        <f t="shared" si="432"/>
        <v/>
      </c>
      <c r="AE1259" s="10" t="str">
        <f t="shared" si="433"/>
        <v/>
      </c>
      <c r="AF1259" s="10" t="str">
        <f t="shared" si="434"/>
        <v/>
      </c>
      <c r="AG1259" s="10" t="str">
        <f t="shared" si="435"/>
        <v/>
      </c>
      <c r="AH1259" s="10" t="str">
        <f t="shared" si="436"/>
        <v/>
      </c>
      <c r="AI1259" s="10" t="str">
        <f t="shared" si="437"/>
        <v/>
      </c>
      <c r="AJ1259" s="10" t="str">
        <f t="shared" si="438"/>
        <v/>
      </c>
      <c r="AK1259" s="10" t="str">
        <f t="shared" si="439"/>
        <v/>
      </c>
      <c r="AN1259" s="10" t="str">
        <f t="shared" si="440"/>
        <v/>
      </c>
      <c r="AO1259" s="10" t="str">
        <f t="shared" si="441"/>
        <v/>
      </c>
      <c r="AP1259" s="10" t="str">
        <f t="shared" si="442"/>
        <v/>
      </c>
      <c r="AT1259" s="10" t="str">
        <f t="shared" si="443"/>
        <v/>
      </c>
      <c r="AU1259" s="10" t="str">
        <f t="shared" si="444"/>
        <v/>
      </c>
      <c r="AV1259" s="10" t="str">
        <f t="shared" si="445"/>
        <v/>
      </c>
      <c r="AW1259" s="10" t="str">
        <f t="shared" si="446"/>
        <v/>
      </c>
      <c r="AX1259" s="10" t="str">
        <f t="shared" si="447"/>
        <v/>
      </c>
      <c r="AY1259" s="10" t="str">
        <f t="shared" si="428"/>
        <v/>
      </c>
      <c r="AZ1259" s="10" t="str">
        <f t="shared" si="448"/>
        <v/>
      </c>
      <c r="BA1259" s="10" t="str">
        <f t="shared" si="430"/>
        <v/>
      </c>
      <c r="BB1259" s="10" t="str">
        <f>IFERROR(IF(AW1259="","",VLOOKUP(AW1259,SUSS!R:S,2,FALSE)),AY1259*SUSS!$M$2)</f>
        <v/>
      </c>
      <c r="BC1259" s="10" t="str">
        <f t="shared" si="429"/>
        <v/>
      </c>
    </row>
    <row r="1260" spans="29:55">
      <c r="AC1260" s="10" t="str">
        <f t="shared" si="431"/>
        <v/>
      </c>
      <c r="AD1260" s="10" t="str">
        <f t="shared" si="432"/>
        <v/>
      </c>
      <c r="AE1260" s="10" t="str">
        <f t="shared" si="433"/>
        <v/>
      </c>
      <c r="AF1260" s="10" t="str">
        <f t="shared" si="434"/>
        <v/>
      </c>
      <c r="AG1260" s="10" t="str">
        <f t="shared" si="435"/>
        <v/>
      </c>
      <c r="AH1260" s="10" t="str">
        <f t="shared" si="436"/>
        <v/>
      </c>
      <c r="AI1260" s="10" t="str">
        <f t="shared" si="437"/>
        <v/>
      </c>
      <c r="AJ1260" s="10" t="str">
        <f t="shared" si="438"/>
        <v/>
      </c>
      <c r="AK1260" s="10" t="str">
        <f t="shared" si="439"/>
        <v/>
      </c>
      <c r="AN1260" s="10" t="str">
        <f t="shared" si="440"/>
        <v/>
      </c>
      <c r="AO1260" s="10" t="str">
        <f t="shared" si="441"/>
        <v/>
      </c>
      <c r="AP1260" s="10" t="str">
        <f t="shared" si="442"/>
        <v/>
      </c>
      <c r="AT1260" s="10" t="str">
        <f t="shared" si="443"/>
        <v/>
      </c>
      <c r="AU1260" s="10" t="str">
        <f t="shared" si="444"/>
        <v/>
      </c>
      <c r="AV1260" s="10" t="str">
        <f t="shared" si="445"/>
        <v/>
      </c>
      <c r="AW1260" s="10" t="str">
        <f t="shared" si="446"/>
        <v/>
      </c>
      <c r="AX1260" s="10" t="str">
        <f t="shared" si="447"/>
        <v/>
      </c>
      <c r="AY1260" s="10" t="str">
        <f t="shared" si="428"/>
        <v/>
      </c>
      <c r="AZ1260" s="10" t="str">
        <f t="shared" si="448"/>
        <v/>
      </c>
      <c r="BA1260" s="10" t="str">
        <f t="shared" si="430"/>
        <v/>
      </c>
      <c r="BB1260" s="10" t="str">
        <f>IFERROR(IF(AW1260="","",VLOOKUP(AW1260,SUSS!R:S,2,FALSE)),AY1260*SUSS!$M$2)</f>
        <v/>
      </c>
      <c r="BC1260" s="10" t="str">
        <f t="shared" si="429"/>
        <v/>
      </c>
    </row>
    <row r="1261" spans="29:55">
      <c r="AC1261" s="10" t="str">
        <f t="shared" si="431"/>
        <v/>
      </c>
      <c r="AD1261" s="10" t="str">
        <f t="shared" si="432"/>
        <v/>
      </c>
      <c r="AE1261" s="10" t="str">
        <f t="shared" si="433"/>
        <v/>
      </c>
      <c r="AF1261" s="10" t="str">
        <f t="shared" si="434"/>
        <v/>
      </c>
      <c r="AG1261" s="10" t="str">
        <f t="shared" si="435"/>
        <v/>
      </c>
      <c r="AH1261" s="10" t="str">
        <f t="shared" si="436"/>
        <v/>
      </c>
      <c r="AI1261" s="10" t="str">
        <f t="shared" si="437"/>
        <v/>
      </c>
      <c r="AJ1261" s="10" t="str">
        <f t="shared" si="438"/>
        <v/>
      </c>
      <c r="AK1261" s="10" t="str">
        <f t="shared" si="439"/>
        <v/>
      </c>
      <c r="AN1261" s="10" t="str">
        <f t="shared" si="440"/>
        <v/>
      </c>
      <c r="AO1261" s="10" t="str">
        <f t="shared" si="441"/>
        <v/>
      </c>
      <c r="AP1261" s="10" t="str">
        <f t="shared" si="442"/>
        <v/>
      </c>
      <c r="AT1261" s="10" t="str">
        <f t="shared" si="443"/>
        <v/>
      </c>
      <c r="AU1261" s="10" t="str">
        <f t="shared" si="444"/>
        <v/>
      </c>
      <c r="AV1261" s="10" t="str">
        <f t="shared" si="445"/>
        <v/>
      </c>
      <c r="AW1261" s="10" t="str">
        <f t="shared" si="446"/>
        <v/>
      </c>
      <c r="AX1261" s="10" t="str">
        <f t="shared" si="447"/>
        <v/>
      </c>
      <c r="AY1261" s="10" t="str">
        <f t="shared" si="428"/>
        <v/>
      </c>
      <c r="AZ1261" s="10" t="str">
        <f t="shared" si="448"/>
        <v/>
      </c>
      <c r="BA1261" s="10" t="str">
        <f t="shared" si="430"/>
        <v/>
      </c>
      <c r="BB1261" s="10" t="str">
        <f>IFERROR(IF(AW1261="","",VLOOKUP(AW1261,SUSS!R:S,2,FALSE)),AY1261*SUSS!$M$2)</f>
        <v/>
      </c>
      <c r="BC1261" s="10" t="str">
        <f t="shared" si="429"/>
        <v/>
      </c>
    </row>
    <row r="1262" spans="29:55">
      <c r="AC1262" s="10" t="str">
        <f t="shared" si="431"/>
        <v/>
      </c>
      <c r="AD1262" s="10" t="str">
        <f t="shared" si="432"/>
        <v/>
      </c>
      <c r="AE1262" s="10" t="str">
        <f t="shared" si="433"/>
        <v/>
      </c>
      <c r="AF1262" s="10" t="str">
        <f t="shared" si="434"/>
        <v/>
      </c>
      <c r="AG1262" s="10" t="str">
        <f t="shared" si="435"/>
        <v/>
      </c>
      <c r="AH1262" s="10" t="str">
        <f t="shared" si="436"/>
        <v/>
      </c>
      <c r="AI1262" s="10" t="str">
        <f t="shared" si="437"/>
        <v/>
      </c>
      <c r="AJ1262" s="10" t="str">
        <f t="shared" si="438"/>
        <v/>
      </c>
      <c r="AK1262" s="10" t="str">
        <f t="shared" si="439"/>
        <v/>
      </c>
      <c r="AN1262" s="10" t="str">
        <f t="shared" si="440"/>
        <v/>
      </c>
      <c r="AO1262" s="10" t="str">
        <f t="shared" si="441"/>
        <v/>
      </c>
      <c r="AP1262" s="10" t="str">
        <f t="shared" si="442"/>
        <v/>
      </c>
      <c r="AT1262" s="10" t="str">
        <f t="shared" si="443"/>
        <v/>
      </c>
      <c r="AU1262" s="10" t="str">
        <f t="shared" si="444"/>
        <v/>
      </c>
      <c r="AV1262" s="10" t="str">
        <f t="shared" si="445"/>
        <v/>
      </c>
      <c r="AW1262" s="10" t="str">
        <f t="shared" si="446"/>
        <v/>
      </c>
      <c r="AX1262" s="10" t="str">
        <f t="shared" si="447"/>
        <v/>
      </c>
      <c r="AY1262" s="10" t="str">
        <f t="shared" si="428"/>
        <v/>
      </c>
      <c r="AZ1262" s="10" t="str">
        <f t="shared" si="448"/>
        <v/>
      </c>
      <c r="BA1262" s="10" t="str">
        <f t="shared" si="430"/>
        <v/>
      </c>
      <c r="BB1262" s="10" t="str">
        <f>IFERROR(IF(AW1262="","",VLOOKUP(AW1262,SUSS!R:S,2,FALSE)),AY1262*SUSS!$M$2)</f>
        <v/>
      </c>
      <c r="BC1262" s="10" t="str">
        <f t="shared" si="429"/>
        <v/>
      </c>
    </row>
    <row r="1263" spans="29:55">
      <c r="AC1263" s="10" t="str">
        <f t="shared" si="431"/>
        <v/>
      </c>
      <c r="AD1263" s="10" t="str">
        <f t="shared" si="432"/>
        <v/>
      </c>
      <c r="AE1263" s="10" t="str">
        <f t="shared" si="433"/>
        <v/>
      </c>
      <c r="AF1263" s="10" t="str">
        <f t="shared" si="434"/>
        <v/>
      </c>
      <c r="AG1263" s="10" t="str">
        <f t="shared" si="435"/>
        <v/>
      </c>
      <c r="AH1263" s="10" t="str">
        <f t="shared" si="436"/>
        <v/>
      </c>
      <c r="AI1263" s="10" t="str">
        <f t="shared" si="437"/>
        <v/>
      </c>
      <c r="AJ1263" s="10" t="str">
        <f t="shared" si="438"/>
        <v/>
      </c>
      <c r="AK1263" s="10" t="str">
        <f t="shared" si="439"/>
        <v/>
      </c>
      <c r="AN1263" s="10" t="str">
        <f t="shared" si="440"/>
        <v/>
      </c>
      <c r="AO1263" s="10" t="str">
        <f t="shared" si="441"/>
        <v/>
      </c>
      <c r="AP1263" s="10" t="str">
        <f t="shared" si="442"/>
        <v/>
      </c>
      <c r="AT1263" s="10" t="str">
        <f t="shared" si="443"/>
        <v/>
      </c>
      <c r="AU1263" s="10" t="str">
        <f t="shared" si="444"/>
        <v/>
      </c>
      <c r="AV1263" s="10" t="str">
        <f t="shared" si="445"/>
        <v/>
      </c>
      <c r="AW1263" s="10" t="str">
        <f t="shared" si="446"/>
        <v/>
      </c>
      <c r="AX1263" s="10" t="str">
        <f t="shared" si="447"/>
        <v/>
      </c>
      <c r="AY1263" s="10" t="str">
        <f t="shared" si="428"/>
        <v/>
      </c>
      <c r="AZ1263" s="10" t="str">
        <f t="shared" si="448"/>
        <v/>
      </c>
      <c r="BA1263" s="10" t="str">
        <f t="shared" si="430"/>
        <v/>
      </c>
      <c r="BB1263" s="10" t="str">
        <f>IFERROR(IF(AW1263="","",VLOOKUP(AW1263,SUSS!R:S,2,FALSE)),AY1263*SUSS!$M$2)</f>
        <v/>
      </c>
      <c r="BC1263" s="10" t="str">
        <f t="shared" si="429"/>
        <v/>
      </c>
    </row>
    <row r="1264" spans="29:55">
      <c r="AC1264" s="10" t="str">
        <f t="shared" si="431"/>
        <v/>
      </c>
      <c r="AD1264" s="10" t="str">
        <f t="shared" si="432"/>
        <v/>
      </c>
      <c r="AE1264" s="10" t="str">
        <f t="shared" si="433"/>
        <v/>
      </c>
      <c r="AF1264" s="10" t="str">
        <f t="shared" si="434"/>
        <v/>
      </c>
      <c r="AG1264" s="10" t="str">
        <f t="shared" si="435"/>
        <v/>
      </c>
      <c r="AH1264" s="10" t="str">
        <f t="shared" si="436"/>
        <v/>
      </c>
      <c r="AI1264" s="10" t="str">
        <f t="shared" si="437"/>
        <v/>
      </c>
      <c r="AJ1264" s="10" t="str">
        <f t="shared" si="438"/>
        <v/>
      </c>
      <c r="AK1264" s="10" t="str">
        <f t="shared" si="439"/>
        <v/>
      </c>
      <c r="AN1264" s="10" t="str">
        <f t="shared" si="440"/>
        <v/>
      </c>
      <c r="AO1264" s="10" t="str">
        <f t="shared" si="441"/>
        <v/>
      </c>
      <c r="AP1264" s="10" t="str">
        <f t="shared" si="442"/>
        <v/>
      </c>
      <c r="AT1264" s="10" t="str">
        <f t="shared" si="443"/>
        <v/>
      </c>
      <c r="AU1264" s="10" t="str">
        <f t="shared" si="444"/>
        <v/>
      </c>
      <c r="AV1264" s="10" t="str">
        <f t="shared" si="445"/>
        <v/>
      </c>
      <c r="AW1264" s="10" t="str">
        <f t="shared" si="446"/>
        <v/>
      </c>
      <c r="AX1264" s="10" t="str">
        <f t="shared" si="447"/>
        <v/>
      </c>
      <c r="AY1264" s="10" t="str">
        <f t="shared" si="428"/>
        <v/>
      </c>
      <c r="AZ1264" s="10" t="str">
        <f t="shared" si="448"/>
        <v/>
      </c>
      <c r="BA1264" s="10" t="str">
        <f t="shared" si="430"/>
        <v/>
      </c>
      <c r="BB1264" s="10" t="str">
        <f>IFERROR(IF(AW1264="","",VLOOKUP(AW1264,SUSS!R:S,2,FALSE)),AY1264*SUSS!$M$2)</f>
        <v/>
      </c>
      <c r="BC1264" s="10" t="str">
        <f t="shared" si="429"/>
        <v/>
      </c>
    </row>
    <row r="1265" spans="29:55">
      <c r="AC1265" s="10" t="str">
        <f t="shared" si="431"/>
        <v/>
      </c>
      <c r="AD1265" s="10" t="str">
        <f t="shared" si="432"/>
        <v/>
      </c>
      <c r="AE1265" s="10" t="str">
        <f t="shared" si="433"/>
        <v/>
      </c>
      <c r="AF1265" s="10" t="str">
        <f t="shared" si="434"/>
        <v/>
      </c>
      <c r="AG1265" s="10" t="str">
        <f t="shared" si="435"/>
        <v/>
      </c>
      <c r="AH1265" s="10" t="str">
        <f t="shared" si="436"/>
        <v/>
      </c>
      <c r="AI1265" s="10" t="str">
        <f t="shared" si="437"/>
        <v/>
      </c>
      <c r="AJ1265" s="10" t="str">
        <f t="shared" si="438"/>
        <v/>
      </c>
      <c r="AK1265" s="10" t="str">
        <f t="shared" si="439"/>
        <v/>
      </c>
      <c r="AN1265" s="10" t="str">
        <f t="shared" si="440"/>
        <v/>
      </c>
      <c r="AO1265" s="10" t="str">
        <f t="shared" si="441"/>
        <v/>
      </c>
      <c r="AP1265" s="10" t="str">
        <f t="shared" si="442"/>
        <v/>
      </c>
      <c r="AT1265" s="10" t="str">
        <f t="shared" si="443"/>
        <v/>
      </c>
      <c r="AU1265" s="10" t="str">
        <f t="shared" si="444"/>
        <v/>
      </c>
      <c r="AV1265" s="10" t="str">
        <f t="shared" si="445"/>
        <v/>
      </c>
      <c r="AW1265" s="10" t="str">
        <f t="shared" si="446"/>
        <v/>
      </c>
      <c r="AX1265" s="10" t="str">
        <f t="shared" si="447"/>
        <v/>
      </c>
      <c r="AY1265" s="10" t="str">
        <f t="shared" si="428"/>
        <v/>
      </c>
      <c r="AZ1265" s="10" t="str">
        <f t="shared" si="448"/>
        <v/>
      </c>
      <c r="BA1265" s="10" t="str">
        <f t="shared" si="430"/>
        <v/>
      </c>
      <c r="BB1265" s="10" t="str">
        <f>IFERROR(IF(AW1265="","",VLOOKUP(AW1265,SUSS!R:S,2,FALSE)),AY1265*SUSS!$M$2)</f>
        <v/>
      </c>
      <c r="BC1265" s="10" t="str">
        <f t="shared" si="429"/>
        <v/>
      </c>
    </row>
    <row r="1266" spans="29:55">
      <c r="AC1266" s="10" t="str">
        <f t="shared" si="431"/>
        <v/>
      </c>
      <c r="AD1266" s="10" t="str">
        <f t="shared" si="432"/>
        <v/>
      </c>
      <c r="AE1266" s="10" t="str">
        <f t="shared" si="433"/>
        <v/>
      </c>
      <c r="AF1266" s="10" t="str">
        <f t="shared" si="434"/>
        <v/>
      </c>
      <c r="AG1266" s="10" t="str">
        <f t="shared" si="435"/>
        <v/>
      </c>
      <c r="AH1266" s="10" t="str">
        <f t="shared" si="436"/>
        <v/>
      </c>
      <c r="AI1266" s="10" t="str">
        <f t="shared" si="437"/>
        <v/>
      </c>
      <c r="AJ1266" s="10" t="str">
        <f t="shared" si="438"/>
        <v/>
      </c>
      <c r="AK1266" s="10" t="str">
        <f t="shared" si="439"/>
        <v/>
      </c>
      <c r="AN1266" s="10" t="str">
        <f t="shared" si="440"/>
        <v/>
      </c>
      <c r="AO1266" s="10" t="str">
        <f t="shared" si="441"/>
        <v/>
      </c>
      <c r="AP1266" s="10" t="str">
        <f t="shared" si="442"/>
        <v/>
      </c>
      <c r="AT1266" s="10" t="str">
        <f t="shared" si="443"/>
        <v/>
      </c>
      <c r="AU1266" s="10" t="str">
        <f t="shared" si="444"/>
        <v/>
      </c>
      <c r="AV1266" s="10" t="str">
        <f t="shared" si="445"/>
        <v/>
      </c>
      <c r="AW1266" s="10" t="str">
        <f t="shared" si="446"/>
        <v/>
      </c>
      <c r="AX1266" s="10" t="str">
        <f t="shared" si="447"/>
        <v/>
      </c>
      <c r="AY1266" s="10" t="str">
        <f t="shared" si="428"/>
        <v/>
      </c>
      <c r="AZ1266" s="10" t="str">
        <f t="shared" si="448"/>
        <v/>
      </c>
      <c r="BA1266" s="10" t="str">
        <f t="shared" si="430"/>
        <v/>
      </c>
      <c r="BB1266" s="10" t="str">
        <f>IFERROR(IF(AW1266="","",VLOOKUP(AW1266,SUSS!R:S,2,FALSE)),AY1266*SUSS!$M$2)</f>
        <v/>
      </c>
      <c r="BC1266" s="10" t="str">
        <f t="shared" si="429"/>
        <v/>
      </c>
    </row>
    <row r="1267" spans="29:55">
      <c r="AC1267" s="10" t="str">
        <f t="shared" si="431"/>
        <v/>
      </c>
      <c r="AD1267" s="10" t="str">
        <f t="shared" si="432"/>
        <v/>
      </c>
      <c r="AE1267" s="10" t="str">
        <f t="shared" si="433"/>
        <v/>
      </c>
      <c r="AF1267" s="10" t="str">
        <f t="shared" si="434"/>
        <v/>
      </c>
      <c r="AG1267" s="10" t="str">
        <f t="shared" si="435"/>
        <v/>
      </c>
      <c r="AH1267" s="10" t="str">
        <f t="shared" si="436"/>
        <v/>
      </c>
      <c r="AI1267" s="10" t="str">
        <f t="shared" si="437"/>
        <v/>
      </c>
      <c r="AJ1267" s="10" t="str">
        <f t="shared" si="438"/>
        <v/>
      </c>
      <c r="AK1267" s="10" t="str">
        <f t="shared" si="439"/>
        <v/>
      </c>
      <c r="AN1267" s="10" t="str">
        <f t="shared" si="440"/>
        <v/>
      </c>
      <c r="AO1267" s="10" t="str">
        <f t="shared" si="441"/>
        <v/>
      </c>
      <c r="AP1267" s="10" t="str">
        <f t="shared" si="442"/>
        <v/>
      </c>
      <c r="AT1267" s="10" t="str">
        <f t="shared" si="443"/>
        <v/>
      </c>
      <c r="AU1267" s="10" t="str">
        <f t="shared" si="444"/>
        <v/>
      </c>
      <c r="AV1267" s="10" t="str">
        <f t="shared" si="445"/>
        <v/>
      </c>
      <c r="AW1267" s="10" t="str">
        <f t="shared" si="446"/>
        <v/>
      </c>
      <c r="AX1267" s="10" t="str">
        <f t="shared" si="447"/>
        <v/>
      </c>
      <c r="AY1267" s="10" t="str">
        <f t="shared" si="428"/>
        <v/>
      </c>
      <c r="AZ1267" s="10" t="str">
        <f t="shared" si="448"/>
        <v/>
      </c>
      <c r="BA1267" s="10" t="str">
        <f t="shared" si="430"/>
        <v/>
      </c>
      <c r="BB1267" s="10" t="str">
        <f>IFERROR(IF(AW1267="","",VLOOKUP(AW1267,SUSS!R:S,2,FALSE)),AY1267*SUSS!$M$2)</f>
        <v/>
      </c>
      <c r="BC1267" s="10" t="str">
        <f t="shared" si="429"/>
        <v/>
      </c>
    </row>
    <row r="1268" spans="29:55">
      <c r="AC1268" s="10" t="str">
        <f t="shared" si="431"/>
        <v/>
      </c>
      <c r="AD1268" s="10" t="str">
        <f t="shared" si="432"/>
        <v/>
      </c>
      <c r="AE1268" s="10" t="str">
        <f t="shared" si="433"/>
        <v/>
      </c>
      <c r="AF1268" s="10" t="str">
        <f t="shared" si="434"/>
        <v/>
      </c>
      <c r="AG1268" s="10" t="str">
        <f t="shared" si="435"/>
        <v/>
      </c>
      <c r="AH1268" s="10" t="str">
        <f t="shared" si="436"/>
        <v/>
      </c>
      <c r="AI1268" s="10" t="str">
        <f t="shared" si="437"/>
        <v/>
      </c>
      <c r="AJ1268" s="10" t="str">
        <f t="shared" si="438"/>
        <v/>
      </c>
      <c r="AK1268" s="10" t="str">
        <f t="shared" si="439"/>
        <v/>
      </c>
      <c r="AN1268" s="10" t="str">
        <f t="shared" si="440"/>
        <v/>
      </c>
      <c r="AO1268" s="10" t="str">
        <f t="shared" si="441"/>
        <v/>
      </c>
      <c r="AP1268" s="10" t="str">
        <f t="shared" si="442"/>
        <v/>
      </c>
      <c r="AT1268" s="10" t="str">
        <f t="shared" si="443"/>
        <v/>
      </c>
      <c r="AU1268" s="10" t="str">
        <f t="shared" si="444"/>
        <v/>
      </c>
      <c r="AV1268" s="10" t="str">
        <f t="shared" si="445"/>
        <v/>
      </c>
      <c r="AW1268" s="10" t="str">
        <f t="shared" si="446"/>
        <v/>
      </c>
      <c r="AX1268" s="10" t="str">
        <f t="shared" si="447"/>
        <v/>
      </c>
      <c r="AY1268" s="10" t="str">
        <f t="shared" si="428"/>
        <v/>
      </c>
      <c r="AZ1268" s="10" t="str">
        <f t="shared" si="448"/>
        <v/>
      </c>
      <c r="BA1268" s="10" t="str">
        <f t="shared" si="430"/>
        <v/>
      </c>
      <c r="BB1268" s="10" t="str">
        <f>IFERROR(IF(AW1268="","",VLOOKUP(AW1268,SUSS!R:S,2,FALSE)),AY1268*SUSS!$M$2)</f>
        <v/>
      </c>
      <c r="BC1268" s="10" t="str">
        <f t="shared" si="429"/>
        <v/>
      </c>
    </row>
    <row r="1269" spans="29:55">
      <c r="AC1269" s="10" t="str">
        <f t="shared" si="431"/>
        <v/>
      </c>
      <c r="AD1269" s="10" t="str">
        <f t="shared" si="432"/>
        <v/>
      </c>
      <c r="AE1269" s="10" t="str">
        <f t="shared" si="433"/>
        <v/>
      </c>
      <c r="AF1269" s="10" t="str">
        <f t="shared" si="434"/>
        <v/>
      </c>
      <c r="AG1269" s="10" t="str">
        <f t="shared" si="435"/>
        <v/>
      </c>
      <c r="AH1269" s="10" t="str">
        <f t="shared" si="436"/>
        <v/>
      </c>
      <c r="AI1269" s="10" t="str">
        <f t="shared" si="437"/>
        <v/>
      </c>
      <c r="AJ1269" s="10" t="str">
        <f t="shared" si="438"/>
        <v/>
      </c>
      <c r="AK1269" s="10" t="str">
        <f t="shared" si="439"/>
        <v/>
      </c>
      <c r="AN1269" s="10" t="str">
        <f t="shared" si="440"/>
        <v/>
      </c>
      <c r="AO1269" s="10" t="str">
        <f t="shared" si="441"/>
        <v/>
      </c>
      <c r="AP1269" s="10" t="str">
        <f t="shared" si="442"/>
        <v/>
      </c>
      <c r="AT1269" s="10" t="str">
        <f t="shared" si="443"/>
        <v/>
      </c>
      <c r="AU1269" s="10" t="str">
        <f t="shared" si="444"/>
        <v/>
      </c>
      <c r="AV1269" s="10" t="str">
        <f t="shared" si="445"/>
        <v/>
      </c>
      <c r="AW1269" s="10" t="str">
        <f t="shared" si="446"/>
        <v/>
      </c>
      <c r="AX1269" s="10" t="str">
        <f t="shared" si="447"/>
        <v/>
      </c>
      <c r="AY1269" s="10" t="str">
        <f t="shared" si="428"/>
        <v/>
      </c>
      <c r="AZ1269" s="10" t="str">
        <f t="shared" si="448"/>
        <v/>
      </c>
      <c r="BA1269" s="10" t="str">
        <f t="shared" si="430"/>
        <v/>
      </c>
      <c r="BB1269" s="10" t="str">
        <f>IFERROR(IF(AW1269="","",VLOOKUP(AW1269,SUSS!R:S,2,FALSE)),AY1269*SUSS!$M$2)</f>
        <v/>
      </c>
      <c r="BC1269" s="10" t="str">
        <f t="shared" si="429"/>
        <v/>
      </c>
    </row>
    <row r="1270" spans="29:55">
      <c r="AC1270" s="10" t="str">
        <f t="shared" si="431"/>
        <v/>
      </c>
      <c r="AD1270" s="10" t="str">
        <f t="shared" si="432"/>
        <v/>
      </c>
      <c r="AE1270" s="10" t="str">
        <f t="shared" si="433"/>
        <v/>
      </c>
      <c r="AF1270" s="10" t="str">
        <f t="shared" si="434"/>
        <v/>
      </c>
      <c r="AG1270" s="10" t="str">
        <f t="shared" si="435"/>
        <v/>
      </c>
      <c r="AH1270" s="10" t="str">
        <f t="shared" si="436"/>
        <v/>
      </c>
      <c r="AI1270" s="10" t="str">
        <f t="shared" si="437"/>
        <v/>
      </c>
      <c r="AJ1270" s="10" t="str">
        <f t="shared" si="438"/>
        <v/>
      </c>
      <c r="AK1270" s="10" t="str">
        <f t="shared" si="439"/>
        <v/>
      </c>
      <c r="AN1270" s="10" t="str">
        <f t="shared" si="440"/>
        <v/>
      </c>
      <c r="AO1270" s="10" t="str">
        <f t="shared" si="441"/>
        <v/>
      </c>
      <c r="AP1270" s="10" t="str">
        <f t="shared" si="442"/>
        <v/>
      </c>
      <c r="AT1270" s="10" t="str">
        <f t="shared" si="443"/>
        <v/>
      </c>
      <c r="AU1270" s="10" t="str">
        <f t="shared" si="444"/>
        <v/>
      </c>
      <c r="AV1270" s="10" t="str">
        <f t="shared" si="445"/>
        <v/>
      </c>
      <c r="AW1270" s="10" t="str">
        <f t="shared" si="446"/>
        <v/>
      </c>
      <c r="AX1270" s="10" t="str">
        <f t="shared" si="447"/>
        <v/>
      </c>
      <c r="AY1270" s="10" t="str">
        <f t="shared" si="428"/>
        <v/>
      </c>
      <c r="AZ1270" s="10" t="str">
        <f t="shared" si="448"/>
        <v/>
      </c>
      <c r="BA1270" s="10" t="str">
        <f t="shared" si="430"/>
        <v/>
      </c>
      <c r="BB1270" s="10" t="str">
        <f>IFERROR(IF(AW1270="","",VLOOKUP(AW1270,SUSS!R:S,2,FALSE)),AY1270*SUSS!$M$2)</f>
        <v/>
      </c>
      <c r="BC1270" s="10" t="str">
        <f t="shared" si="429"/>
        <v/>
      </c>
    </row>
    <row r="1271" spans="29:55">
      <c r="AC1271" s="10" t="str">
        <f t="shared" si="431"/>
        <v/>
      </c>
      <c r="AD1271" s="10" t="str">
        <f t="shared" si="432"/>
        <v/>
      </c>
      <c r="AE1271" s="10" t="str">
        <f t="shared" si="433"/>
        <v/>
      </c>
      <c r="AF1271" s="10" t="str">
        <f t="shared" si="434"/>
        <v/>
      </c>
      <c r="AG1271" s="10" t="str">
        <f t="shared" si="435"/>
        <v/>
      </c>
      <c r="AH1271" s="10" t="str">
        <f t="shared" si="436"/>
        <v/>
      </c>
      <c r="AI1271" s="10" t="str">
        <f t="shared" si="437"/>
        <v/>
      </c>
      <c r="AJ1271" s="10" t="str">
        <f t="shared" si="438"/>
        <v/>
      </c>
      <c r="AK1271" s="10" t="str">
        <f t="shared" si="439"/>
        <v/>
      </c>
      <c r="AN1271" s="10" t="str">
        <f t="shared" si="440"/>
        <v/>
      </c>
      <c r="AO1271" s="10" t="str">
        <f t="shared" si="441"/>
        <v/>
      </c>
      <c r="AP1271" s="10" t="str">
        <f t="shared" si="442"/>
        <v/>
      </c>
      <c r="AT1271" s="10" t="str">
        <f t="shared" si="443"/>
        <v/>
      </c>
      <c r="AU1271" s="10" t="str">
        <f t="shared" si="444"/>
        <v/>
      </c>
      <c r="AV1271" s="10" t="str">
        <f t="shared" si="445"/>
        <v/>
      </c>
      <c r="AW1271" s="10" t="str">
        <f t="shared" si="446"/>
        <v/>
      </c>
      <c r="AX1271" s="10" t="str">
        <f t="shared" si="447"/>
        <v/>
      </c>
      <c r="AY1271" s="10" t="str">
        <f t="shared" si="428"/>
        <v/>
      </c>
      <c r="AZ1271" s="10" t="str">
        <f t="shared" si="448"/>
        <v/>
      </c>
      <c r="BA1271" s="10" t="str">
        <f t="shared" si="430"/>
        <v/>
      </c>
      <c r="BB1271" s="10" t="str">
        <f>IFERROR(IF(AW1271="","",VLOOKUP(AW1271,SUSS!R:S,2,FALSE)),AY1271*SUSS!$M$2)</f>
        <v/>
      </c>
      <c r="BC1271" s="10" t="str">
        <f t="shared" si="429"/>
        <v/>
      </c>
    </row>
    <row r="1272" spans="29:55">
      <c r="AC1272" s="10" t="str">
        <f t="shared" si="431"/>
        <v/>
      </c>
      <c r="AD1272" s="10" t="str">
        <f t="shared" si="432"/>
        <v/>
      </c>
      <c r="AE1272" s="10" t="str">
        <f t="shared" si="433"/>
        <v/>
      </c>
      <c r="AF1272" s="10" t="str">
        <f t="shared" si="434"/>
        <v/>
      </c>
      <c r="AG1272" s="10" t="str">
        <f t="shared" si="435"/>
        <v/>
      </c>
      <c r="AH1272" s="10" t="str">
        <f t="shared" si="436"/>
        <v/>
      </c>
      <c r="AI1272" s="10" t="str">
        <f t="shared" si="437"/>
        <v/>
      </c>
      <c r="AJ1272" s="10" t="str">
        <f t="shared" si="438"/>
        <v/>
      </c>
      <c r="AK1272" s="10" t="str">
        <f t="shared" si="439"/>
        <v/>
      </c>
      <c r="AN1272" s="10" t="str">
        <f t="shared" si="440"/>
        <v/>
      </c>
      <c r="AO1272" s="10" t="str">
        <f t="shared" si="441"/>
        <v/>
      </c>
      <c r="AP1272" s="10" t="str">
        <f t="shared" si="442"/>
        <v/>
      </c>
      <c r="AT1272" s="10" t="str">
        <f t="shared" si="443"/>
        <v/>
      </c>
      <c r="AU1272" s="10" t="str">
        <f t="shared" si="444"/>
        <v/>
      </c>
      <c r="AV1272" s="10" t="str">
        <f t="shared" si="445"/>
        <v/>
      </c>
      <c r="AW1272" s="10" t="str">
        <f t="shared" si="446"/>
        <v/>
      </c>
      <c r="AX1272" s="10" t="str">
        <f t="shared" si="447"/>
        <v/>
      </c>
      <c r="AY1272" s="10" t="str">
        <f t="shared" si="428"/>
        <v/>
      </c>
      <c r="AZ1272" s="10" t="str">
        <f t="shared" si="448"/>
        <v/>
      </c>
      <c r="BA1272" s="10" t="str">
        <f t="shared" si="430"/>
        <v/>
      </c>
      <c r="BB1272" s="10" t="str">
        <f>IFERROR(IF(AW1272="","",VLOOKUP(AW1272,SUSS!R:S,2,FALSE)),AY1272*SUSS!$M$2)</f>
        <v/>
      </c>
      <c r="BC1272" s="10" t="str">
        <f t="shared" si="429"/>
        <v/>
      </c>
    </row>
    <row r="1273" spans="29:55">
      <c r="AC1273" s="10" t="str">
        <f t="shared" si="431"/>
        <v/>
      </c>
      <c r="AD1273" s="10" t="str">
        <f t="shared" si="432"/>
        <v/>
      </c>
      <c r="AE1273" s="10" t="str">
        <f t="shared" si="433"/>
        <v/>
      </c>
      <c r="AF1273" s="10" t="str">
        <f t="shared" si="434"/>
        <v/>
      </c>
      <c r="AG1273" s="10" t="str">
        <f t="shared" si="435"/>
        <v/>
      </c>
      <c r="AH1273" s="10" t="str">
        <f t="shared" si="436"/>
        <v/>
      </c>
      <c r="AI1273" s="10" t="str">
        <f t="shared" si="437"/>
        <v/>
      </c>
      <c r="AJ1273" s="10" t="str">
        <f t="shared" si="438"/>
        <v/>
      </c>
      <c r="AK1273" s="10" t="str">
        <f t="shared" si="439"/>
        <v/>
      </c>
      <c r="AN1273" s="10" t="str">
        <f t="shared" si="440"/>
        <v/>
      </c>
      <c r="AO1273" s="10" t="str">
        <f t="shared" si="441"/>
        <v/>
      </c>
      <c r="AP1273" s="10" t="str">
        <f t="shared" si="442"/>
        <v/>
      </c>
      <c r="AT1273" s="10" t="str">
        <f t="shared" si="443"/>
        <v/>
      </c>
      <c r="AU1273" s="10" t="str">
        <f t="shared" si="444"/>
        <v/>
      </c>
      <c r="AV1273" s="10" t="str">
        <f t="shared" si="445"/>
        <v/>
      </c>
      <c r="AW1273" s="10" t="str">
        <f t="shared" si="446"/>
        <v/>
      </c>
      <c r="AX1273" s="10" t="str">
        <f t="shared" si="447"/>
        <v/>
      </c>
      <c r="AY1273" s="10" t="str">
        <f t="shared" si="428"/>
        <v/>
      </c>
      <c r="AZ1273" s="10" t="str">
        <f t="shared" si="448"/>
        <v/>
      </c>
      <c r="BA1273" s="10" t="str">
        <f t="shared" si="430"/>
        <v/>
      </c>
      <c r="BB1273" s="10" t="str">
        <f>IFERROR(IF(AW1273="","",VLOOKUP(AW1273,SUSS!R:S,2,FALSE)),AY1273*SUSS!$M$2)</f>
        <v/>
      </c>
      <c r="BC1273" s="10" t="str">
        <f t="shared" si="429"/>
        <v/>
      </c>
    </row>
    <row r="1274" spans="29:55">
      <c r="AC1274" s="10" t="str">
        <f t="shared" si="431"/>
        <v/>
      </c>
      <c r="AD1274" s="10" t="str">
        <f t="shared" si="432"/>
        <v/>
      </c>
      <c r="AE1274" s="10" t="str">
        <f t="shared" si="433"/>
        <v/>
      </c>
      <c r="AF1274" s="10" t="str">
        <f t="shared" si="434"/>
        <v/>
      </c>
      <c r="AG1274" s="10" t="str">
        <f t="shared" si="435"/>
        <v/>
      </c>
      <c r="AH1274" s="10" t="str">
        <f t="shared" si="436"/>
        <v/>
      </c>
      <c r="AI1274" s="10" t="str">
        <f t="shared" si="437"/>
        <v/>
      </c>
      <c r="AJ1274" s="10" t="str">
        <f t="shared" si="438"/>
        <v/>
      </c>
      <c r="AK1274" s="10" t="str">
        <f t="shared" si="439"/>
        <v/>
      </c>
      <c r="AN1274" s="10" t="str">
        <f t="shared" si="440"/>
        <v/>
      </c>
      <c r="AO1274" s="10" t="str">
        <f t="shared" si="441"/>
        <v/>
      </c>
      <c r="AP1274" s="10" t="str">
        <f t="shared" si="442"/>
        <v/>
      </c>
      <c r="AT1274" s="10" t="str">
        <f t="shared" si="443"/>
        <v/>
      </c>
      <c r="AU1274" s="10" t="str">
        <f t="shared" si="444"/>
        <v/>
      </c>
      <c r="AV1274" s="10" t="str">
        <f t="shared" si="445"/>
        <v/>
      </c>
      <c r="AW1274" s="10" t="str">
        <f t="shared" si="446"/>
        <v/>
      </c>
      <c r="AX1274" s="10" t="str">
        <f t="shared" si="447"/>
        <v/>
      </c>
      <c r="AY1274" s="10" t="str">
        <f t="shared" si="428"/>
        <v/>
      </c>
      <c r="AZ1274" s="10" t="str">
        <f t="shared" si="448"/>
        <v/>
      </c>
      <c r="BA1274" s="10" t="str">
        <f t="shared" si="430"/>
        <v/>
      </c>
      <c r="BB1274" s="10" t="str">
        <f>IFERROR(IF(AW1274="","",VLOOKUP(AW1274,SUSS!R:S,2,FALSE)),AY1274*SUSS!$M$2)</f>
        <v/>
      </c>
      <c r="BC1274" s="10" t="str">
        <f t="shared" si="429"/>
        <v/>
      </c>
    </row>
    <row r="1275" spans="29:55">
      <c r="AC1275" s="10" t="str">
        <f t="shared" si="431"/>
        <v/>
      </c>
      <c r="AD1275" s="10" t="str">
        <f t="shared" si="432"/>
        <v/>
      </c>
      <c r="AE1275" s="10" t="str">
        <f t="shared" si="433"/>
        <v/>
      </c>
      <c r="AF1275" s="10" t="str">
        <f t="shared" si="434"/>
        <v/>
      </c>
      <c r="AG1275" s="10" t="str">
        <f t="shared" si="435"/>
        <v/>
      </c>
      <c r="AH1275" s="10" t="str">
        <f t="shared" si="436"/>
        <v/>
      </c>
      <c r="AI1275" s="10" t="str">
        <f t="shared" si="437"/>
        <v/>
      </c>
      <c r="AJ1275" s="10" t="str">
        <f t="shared" si="438"/>
        <v/>
      </c>
      <c r="AK1275" s="10" t="str">
        <f t="shared" si="439"/>
        <v/>
      </c>
      <c r="AN1275" s="10" t="str">
        <f t="shared" si="440"/>
        <v/>
      </c>
      <c r="AO1275" s="10" t="str">
        <f t="shared" si="441"/>
        <v/>
      </c>
      <c r="AP1275" s="10" t="str">
        <f t="shared" si="442"/>
        <v/>
      </c>
      <c r="AT1275" s="10" t="str">
        <f t="shared" si="443"/>
        <v/>
      </c>
      <c r="AU1275" s="10" t="str">
        <f t="shared" si="444"/>
        <v/>
      </c>
      <c r="AV1275" s="10" t="str">
        <f t="shared" si="445"/>
        <v/>
      </c>
      <c r="AW1275" s="10" t="str">
        <f t="shared" si="446"/>
        <v/>
      </c>
      <c r="AX1275" s="10" t="str">
        <f t="shared" si="447"/>
        <v/>
      </c>
      <c r="AY1275" s="10" t="str">
        <f t="shared" si="428"/>
        <v/>
      </c>
      <c r="AZ1275" s="10" t="str">
        <f t="shared" si="448"/>
        <v/>
      </c>
      <c r="BA1275" s="10" t="str">
        <f t="shared" si="430"/>
        <v/>
      </c>
      <c r="BB1275" s="10" t="str">
        <f>IFERROR(IF(AW1275="","",VLOOKUP(AW1275,SUSS!R:S,2,FALSE)),AY1275*SUSS!$M$2)</f>
        <v/>
      </c>
      <c r="BC1275" s="10" t="str">
        <f t="shared" si="429"/>
        <v/>
      </c>
    </row>
    <row r="1276" spans="29:55">
      <c r="AC1276" s="10" t="str">
        <f t="shared" si="431"/>
        <v/>
      </c>
      <c r="AD1276" s="10" t="str">
        <f t="shared" si="432"/>
        <v/>
      </c>
      <c r="AE1276" s="10" t="str">
        <f t="shared" si="433"/>
        <v/>
      </c>
      <c r="AF1276" s="10" t="str">
        <f t="shared" si="434"/>
        <v/>
      </c>
      <c r="AG1276" s="10" t="str">
        <f t="shared" si="435"/>
        <v/>
      </c>
      <c r="AH1276" s="10" t="str">
        <f t="shared" si="436"/>
        <v/>
      </c>
      <c r="AI1276" s="10" t="str">
        <f t="shared" si="437"/>
        <v/>
      </c>
      <c r="AJ1276" s="10" t="str">
        <f t="shared" si="438"/>
        <v/>
      </c>
      <c r="AK1276" s="10" t="str">
        <f t="shared" si="439"/>
        <v/>
      </c>
      <c r="AN1276" s="10" t="str">
        <f t="shared" si="440"/>
        <v/>
      </c>
      <c r="AO1276" s="10" t="str">
        <f t="shared" si="441"/>
        <v/>
      </c>
      <c r="AP1276" s="10" t="str">
        <f t="shared" si="442"/>
        <v/>
      </c>
      <c r="AT1276" s="10" t="str">
        <f t="shared" si="443"/>
        <v/>
      </c>
      <c r="AU1276" s="10" t="str">
        <f t="shared" si="444"/>
        <v/>
      </c>
      <c r="AV1276" s="10" t="str">
        <f t="shared" si="445"/>
        <v/>
      </c>
      <c r="AW1276" s="10" t="str">
        <f t="shared" si="446"/>
        <v/>
      </c>
      <c r="AX1276" s="10" t="str">
        <f t="shared" si="447"/>
        <v/>
      </c>
      <c r="AY1276" s="10" t="str">
        <f t="shared" si="428"/>
        <v/>
      </c>
      <c r="AZ1276" s="10" t="str">
        <f t="shared" si="448"/>
        <v/>
      </c>
      <c r="BA1276" s="10" t="str">
        <f t="shared" si="430"/>
        <v/>
      </c>
      <c r="BB1276" s="10" t="str">
        <f>IFERROR(IF(AW1276="","",VLOOKUP(AW1276,SUSS!R:S,2,FALSE)),AY1276*SUSS!$M$2)</f>
        <v/>
      </c>
      <c r="BC1276" s="10" t="str">
        <f t="shared" si="429"/>
        <v/>
      </c>
    </row>
    <row r="1277" spans="29:55">
      <c r="AC1277" s="10" t="str">
        <f t="shared" si="431"/>
        <v/>
      </c>
      <c r="AD1277" s="10" t="str">
        <f t="shared" si="432"/>
        <v/>
      </c>
      <c r="AE1277" s="10" t="str">
        <f t="shared" si="433"/>
        <v/>
      </c>
      <c r="AF1277" s="10" t="str">
        <f t="shared" si="434"/>
        <v/>
      </c>
      <c r="AG1277" s="10" t="str">
        <f t="shared" si="435"/>
        <v/>
      </c>
      <c r="AH1277" s="10" t="str">
        <f t="shared" si="436"/>
        <v/>
      </c>
      <c r="AI1277" s="10" t="str">
        <f t="shared" si="437"/>
        <v/>
      </c>
      <c r="AJ1277" s="10" t="str">
        <f t="shared" si="438"/>
        <v/>
      </c>
      <c r="AK1277" s="10" t="str">
        <f t="shared" si="439"/>
        <v/>
      </c>
      <c r="AN1277" s="10" t="str">
        <f t="shared" si="440"/>
        <v/>
      </c>
      <c r="AO1277" s="10" t="str">
        <f t="shared" si="441"/>
        <v/>
      </c>
      <c r="AP1277" s="10" t="str">
        <f t="shared" si="442"/>
        <v/>
      </c>
      <c r="AT1277" s="10" t="str">
        <f t="shared" si="443"/>
        <v/>
      </c>
      <c r="AU1277" s="10" t="str">
        <f t="shared" si="444"/>
        <v/>
      </c>
      <c r="AV1277" s="10" t="str">
        <f t="shared" si="445"/>
        <v/>
      </c>
      <c r="AW1277" s="10" t="str">
        <f t="shared" si="446"/>
        <v/>
      </c>
      <c r="AX1277" s="10" t="str">
        <f t="shared" si="447"/>
        <v/>
      </c>
      <c r="AY1277" s="10" t="str">
        <f t="shared" si="428"/>
        <v/>
      </c>
      <c r="AZ1277" s="10" t="str">
        <f t="shared" si="448"/>
        <v/>
      </c>
      <c r="BA1277" s="10" t="str">
        <f t="shared" si="430"/>
        <v/>
      </c>
      <c r="BB1277" s="10" t="str">
        <f>IFERROR(IF(AW1277="","",VLOOKUP(AW1277,SUSS!R:S,2,FALSE)),AY1277*SUSS!$M$2)</f>
        <v/>
      </c>
      <c r="BC1277" s="10" t="str">
        <f t="shared" si="429"/>
        <v/>
      </c>
    </row>
    <row r="1278" spans="29:55">
      <c r="AC1278" s="10" t="str">
        <f t="shared" si="431"/>
        <v/>
      </c>
      <c r="AD1278" s="10" t="str">
        <f t="shared" si="432"/>
        <v/>
      </c>
      <c r="AE1278" s="10" t="str">
        <f t="shared" si="433"/>
        <v/>
      </c>
      <c r="AF1278" s="10" t="str">
        <f t="shared" si="434"/>
        <v/>
      </c>
      <c r="AG1278" s="10" t="str">
        <f t="shared" si="435"/>
        <v/>
      </c>
      <c r="AH1278" s="10" t="str">
        <f t="shared" si="436"/>
        <v/>
      </c>
      <c r="AI1278" s="10" t="str">
        <f t="shared" si="437"/>
        <v/>
      </c>
      <c r="AJ1278" s="10" t="str">
        <f t="shared" si="438"/>
        <v/>
      </c>
      <c r="AK1278" s="10" t="str">
        <f t="shared" si="439"/>
        <v/>
      </c>
      <c r="AN1278" s="10" t="str">
        <f t="shared" si="440"/>
        <v/>
      </c>
      <c r="AO1278" s="10" t="str">
        <f t="shared" si="441"/>
        <v/>
      </c>
      <c r="AP1278" s="10" t="str">
        <f t="shared" si="442"/>
        <v/>
      </c>
      <c r="AT1278" s="10" t="str">
        <f t="shared" si="443"/>
        <v/>
      </c>
      <c r="AU1278" s="10" t="str">
        <f t="shared" si="444"/>
        <v/>
      </c>
      <c r="AV1278" s="10" t="str">
        <f t="shared" si="445"/>
        <v/>
      </c>
      <c r="AW1278" s="10" t="str">
        <f t="shared" si="446"/>
        <v/>
      </c>
      <c r="AX1278" s="10" t="str">
        <f t="shared" si="447"/>
        <v/>
      </c>
      <c r="AY1278" s="10" t="str">
        <f t="shared" si="428"/>
        <v/>
      </c>
      <c r="AZ1278" s="10" t="str">
        <f t="shared" si="448"/>
        <v/>
      </c>
      <c r="BA1278" s="10" t="str">
        <f t="shared" si="430"/>
        <v/>
      </c>
      <c r="BB1278" s="10" t="str">
        <f>IFERROR(IF(AW1278="","",VLOOKUP(AW1278,SUSS!R:S,2,FALSE)),AY1278*SUSS!$M$2)</f>
        <v/>
      </c>
      <c r="BC1278" s="10" t="str">
        <f t="shared" si="429"/>
        <v/>
      </c>
    </row>
    <row r="1279" spans="29:55">
      <c r="AC1279" s="10" t="str">
        <f t="shared" si="431"/>
        <v/>
      </c>
      <c r="AD1279" s="10" t="str">
        <f t="shared" si="432"/>
        <v/>
      </c>
      <c r="AE1279" s="10" t="str">
        <f t="shared" si="433"/>
        <v/>
      </c>
      <c r="AF1279" s="10" t="str">
        <f t="shared" si="434"/>
        <v/>
      </c>
      <c r="AG1279" s="10" t="str">
        <f t="shared" si="435"/>
        <v/>
      </c>
      <c r="AH1279" s="10" t="str">
        <f t="shared" si="436"/>
        <v/>
      </c>
      <c r="AI1279" s="10" t="str">
        <f t="shared" si="437"/>
        <v/>
      </c>
      <c r="AJ1279" s="10" t="str">
        <f t="shared" si="438"/>
        <v/>
      </c>
      <c r="AK1279" s="10" t="str">
        <f t="shared" si="439"/>
        <v/>
      </c>
      <c r="AN1279" s="10" t="str">
        <f t="shared" si="440"/>
        <v/>
      </c>
      <c r="AO1279" s="10" t="str">
        <f t="shared" si="441"/>
        <v/>
      </c>
      <c r="AP1279" s="10" t="str">
        <f t="shared" si="442"/>
        <v/>
      </c>
      <c r="AT1279" s="10" t="str">
        <f t="shared" si="443"/>
        <v/>
      </c>
      <c r="AU1279" s="10" t="str">
        <f t="shared" si="444"/>
        <v/>
      </c>
      <c r="AV1279" s="10" t="str">
        <f t="shared" si="445"/>
        <v/>
      </c>
      <c r="AW1279" s="10" t="str">
        <f t="shared" si="446"/>
        <v/>
      </c>
      <c r="AX1279" s="10" t="str">
        <f t="shared" si="447"/>
        <v/>
      </c>
      <c r="AY1279" s="10" t="str">
        <f t="shared" si="428"/>
        <v/>
      </c>
      <c r="AZ1279" s="10" t="str">
        <f t="shared" si="448"/>
        <v/>
      </c>
      <c r="BA1279" s="10" t="str">
        <f t="shared" si="430"/>
        <v/>
      </c>
      <c r="BB1279" s="10" t="str">
        <f>IFERROR(IF(AW1279="","",VLOOKUP(AW1279,SUSS!R:S,2,FALSE)),AY1279*SUSS!$M$2)</f>
        <v/>
      </c>
      <c r="BC1279" s="10" t="str">
        <f t="shared" si="429"/>
        <v/>
      </c>
    </row>
    <row r="1280" spans="29:55">
      <c r="AC1280" s="10" t="str">
        <f t="shared" si="431"/>
        <v/>
      </c>
      <c r="AD1280" s="10" t="str">
        <f t="shared" si="432"/>
        <v/>
      </c>
      <c r="AE1280" s="10" t="str">
        <f t="shared" si="433"/>
        <v/>
      </c>
      <c r="AF1280" s="10" t="str">
        <f t="shared" si="434"/>
        <v/>
      </c>
      <c r="AG1280" s="10" t="str">
        <f t="shared" si="435"/>
        <v/>
      </c>
      <c r="AH1280" s="10" t="str">
        <f t="shared" si="436"/>
        <v/>
      </c>
      <c r="AI1280" s="10" t="str">
        <f t="shared" si="437"/>
        <v/>
      </c>
      <c r="AJ1280" s="10" t="str">
        <f t="shared" si="438"/>
        <v/>
      </c>
      <c r="AK1280" s="10" t="str">
        <f t="shared" si="439"/>
        <v/>
      </c>
      <c r="AN1280" s="10" t="str">
        <f t="shared" si="440"/>
        <v/>
      </c>
      <c r="AO1280" s="10" t="str">
        <f t="shared" si="441"/>
        <v/>
      </c>
      <c r="AP1280" s="10" t="str">
        <f t="shared" si="442"/>
        <v/>
      </c>
      <c r="AT1280" s="10" t="str">
        <f t="shared" si="443"/>
        <v/>
      </c>
      <c r="AU1280" s="10" t="str">
        <f t="shared" si="444"/>
        <v/>
      </c>
      <c r="AV1280" s="10" t="str">
        <f t="shared" si="445"/>
        <v/>
      </c>
      <c r="AW1280" s="10" t="str">
        <f t="shared" si="446"/>
        <v/>
      </c>
      <c r="AX1280" s="10" t="str">
        <f t="shared" si="447"/>
        <v/>
      </c>
      <c r="AY1280" s="10" t="str">
        <f t="shared" si="428"/>
        <v/>
      </c>
      <c r="AZ1280" s="10" t="str">
        <f t="shared" si="448"/>
        <v/>
      </c>
      <c r="BA1280" s="10" t="str">
        <f t="shared" si="430"/>
        <v/>
      </c>
      <c r="BB1280" s="10" t="str">
        <f>IFERROR(IF(AW1280="","",VLOOKUP(AW1280,SUSS!R:S,2,FALSE)),AY1280*SUSS!$M$2)</f>
        <v/>
      </c>
      <c r="BC1280" s="10" t="str">
        <f t="shared" si="429"/>
        <v/>
      </c>
    </row>
    <row r="1281" spans="29:55">
      <c r="AC1281" s="10" t="str">
        <f t="shared" si="431"/>
        <v/>
      </c>
      <c r="AD1281" s="10" t="str">
        <f t="shared" si="432"/>
        <v/>
      </c>
      <c r="AE1281" s="10" t="str">
        <f t="shared" si="433"/>
        <v/>
      </c>
      <c r="AF1281" s="10" t="str">
        <f t="shared" si="434"/>
        <v/>
      </c>
      <c r="AG1281" s="10" t="str">
        <f t="shared" si="435"/>
        <v/>
      </c>
      <c r="AH1281" s="10" t="str">
        <f t="shared" si="436"/>
        <v/>
      </c>
      <c r="AI1281" s="10" t="str">
        <f t="shared" si="437"/>
        <v/>
      </c>
      <c r="AJ1281" s="10" t="str">
        <f t="shared" si="438"/>
        <v/>
      </c>
      <c r="AK1281" s="10" t="str">
        <f t="shared" si="439"/>
        <v/>
      </c>
      <c r="AN1281" s="10" t="str">
        <f t="shared" si="440"/>
        <v/>
      </c>
      <c r="AO1281" s="10" t="str">
        <f t="shared" si="441"/>
        <v/>
      </c>
      <c r="AP1281" s="10" t="str">
        <f t="shared" si="442"/>
        <v/>
      </c>
      <c r="AT1281" s="10" t="str">
        <f t="shared" si="443"/>
        <v/>
      </c>
      <c r="AU1281" s="10" t="str">
        <f t="shared" si="444"/>
        <v/>
      </c>
      <c r="AV1281" s="10" t="str">
        <f t="shared" si="445"/>
        <v/>
      </c>
      <c r="AW1281" s="10" t="str">
        <f t="shared" si="446"/>
        <v/>
      </c>
      <c r="AX1281" s="10" t="str">
        <f t="shared" si="447"/>
        <v/>
      </c>
      <c r="AY1281" s="10" t="str">
        <f t="shared" si="428"/>
        <v/>
      </c>
      <c r="AZ1281" s="10" t="str">
        <f t="shared" si="448"/>
        <v/>
      </c>
      <c r="BA1281" s="10" t="str">
        <f t="shared" si="430"/>
        <v/>
      </c>
      <c r="BB1281" s="10" t="str">
        <f>IFERROR(IF(AW1281="","",VLOOKUP(AW1281,SUSS!R:S,2,FALSE)),AY1281*SUSS!$M$2)</f>
        <v/>
      </c>
      <c r="BC1281" s="10" t="str">
        <f t="shared" si="429"/>
        <v/>
      </c>
    </row>
    <row r="1282" spans="29:55">
      <c r="AC1282" s="10" t="str">
        <f t="shared" si="431"/>
        <v/>
      </c>
      <c r="AD1282" s="10" t="str">
        <f t="shared" si="432"/>
        <v/>
      </c>
      <c r="AE1282" s="10" t="str">
        <f t="shared" si="433"/>
        <v/>
      </c>
      <c r="AF1282" s="10" t="str">
        <f t="shared" si="434"/>
        <v/>
      </c>
      <c r="AG1282" s="10" t="str">
        <f t="shared" si="435"/>
        <v/>
      </c>
      <c r="AH1282" s="10" t="str">
        <f t="shared" si="436"/>
        <v/>
      </c>
      <c r="AI1282" s="10" t="str">
        <f t="shared" si="437"/>
        <v/>
      </c>
      <c r="AJ1282" s="10" t="str">
        <f t="shared" si="438"/>
        <v/>
      </c>
      <c r="AK1282" s="10" t="str">
        <f t="shared" si="439"/>
        <v/>
      </c>
      <c r="AN1282" s="10" t="str">
        <f t="shared" si="440"/>
        <v/>
      </c>
      <c r="AO1282" s="10" t="str">
        <f t="shared" si="441"/>
        <v/>
      </c>
      <c r="AP1282" s="10" t="str">
        <f t="shared" si="442"/>
        <v/>
      </c>
      <c r="AT1282" s="10" t="str">
        <f t="shared" si="443"/>
        <v/>
      </c>
      <c r="AU1282" s="10" t="str">
        <f t="shared" si="444"/>
        <v/>
      </c>
      <c r="AV1282" s="10" t="str">
        <f t="shared" si="445"/>
        <v/>
      </c>
      <c r="AW1282" s="10" t="str">
        <f t="shared" si="446"/>
        <v/>
      </c>
      <c r="AX1282" s="10" t="str">
        <f t="shared" si="447"/>
        <v/>
      </c>
      <c r="AY1282" s="10" t="str">
        <f t="shared" si="428"/>
        <v/>
      </c>
      <c r="AZ1282" s="10" t="str">
        <f t="shared" si="448"/>
        <v/>
      </c>
      <c r="BA1282" s="10" t="str">
        <f t="shared" si="430"/>
        <v/>
      </c>
      <c r="BB1282" s="10" t="str">
        <f>IFERROR(IF(AW1282="","",VLOOKUP(AW1282,SUSS!R:S,2,FALSE)),AY1282*SUSS!$M$2)</f>
        <v/>
      </c>
      <c r="BC1282" s="10" t="str">
        <f t="shared" si="429"/>
        <v/>
      </c>
    </row>
    <row r="1283" spans="29:55">
      <c r="AC1283" s="10" t="str">
        <f t="shared" si="431"/>
        <v/>
      </c>
      <c r="AD1283" s="10" t="str">
        <f t="shared" si="432"/>
        <v/>
      </c>
      <c r="AE1283" s="10" t="str">
        <f t="shared" si="433"/>
        <v/>
      </c>
      <c r="AF1283" s="10" t="str">
        <f t="shared" si="434"/>
        <v/>
      </c>
      <c r="AG1283" s="10" t="str">
        <f t="shared" si="435"/>
        <v/>
      </c>
      <c r="AH1283" s="10" t="str">
        <f t="shared" si="436"/>
        <v/>
      </c>
      <c r="AI1283" s="10" t="str">
        <f t="shared" si="437"/>
        <v/>
      </c>
      <c r="AJ1283" s="10" t="str">
        <f t="shared" si="438"/>
        <v/>
      </c>
      <c r="AK1283" s="10" t="str">
        <f t="shared" si="439"/>
        <v/>
      </c>
      <c r="AN1283" s="10" t="str">
        <f t="shared" si="440"/>
        <v/>
      </c>
      <c r="AO1283" s="10" t="str">
        <f t="shared" si="441"/>
        <v/>
      </c>
      <c r="AP1283" s="10" t="str">
        <f t="shared" si="442"/>
        <v/>
      </c>
      <c r="AT1283" s="10" t="str">
        <f t="shared" si="443"/>
        <v/>
      </c>
      <c r="AU1283" s="10" t="str">
        <f t="shared" si="444"/>
        <v/>
      </c>
      <c r="AV1283" s="10" t="str">
        <f t="shared" si="445"/>
        <v/>
      </c>
      <c r="AW1283" s="10" t="str">
        <f t="shared" si="446"/>
        <v/>
      </c>
      <c r="AX1283" s="10" t="str">
        <f t="shared" si="447"/>
        <v/>
      </c>
      <c r="AY1283" s="10" t="str">
        <f t="shared" si="428"/>
        <v/>
      </c>
      <c r="AZ1283" s="10" t="str">
        <f t="shared" si="448"/>
        <v/>
      </c>
      <c r="BA1283" s="10" t="str">
        <f t="shared" si="430"/>
        <v/>
      </c>
      <c r="BB1283" s="10" t="str">
        <f>IFERROR(IF(AW1283="","",VLOOKUP(AW1283,SUSS!R:S,2,FALSE)),AY1283*SUSS!$M$2)</f>
        <v/>
      </c>
      <c r="BC1283" s="10" t="str">
        <f t="shared" si="429"/>
        <v/>
      </c>
    </row>
    <row r="1284" spans="29:55">
      <c r="AC1284" s="10" t="str">
        <f t="shared" si="431"/>
        <v/>
      </c>
      <c r="AD1284" s="10" t="str">
        <f t="shared" si="432"/>
        <v/>
      </c>
      <c r="AE1284" s="10" t="str">
        <f t="shared" si="433"/>
        <v/>
      </c>
      <c r="AF1284" s="10" t="str">
        <f t="shared" si="434"/>
        <v/>
      </c>
      <c r="AG1284" s="10" t="str">
        <f t="shared" si="435"/>
        <v/>
      </c>
      <c r="AH1284" s="10" t="str">
        <f t="shared" si="436"/>
        <v/>
      </c>
      <c r="AI1284" s="10" t="str">
        <f t="shared" si="437"/>
        <v/>
      </c>
      <c r="AJ1284" s="10" t="str">
        <f t="shared" si="438"/>
        <v/>
      </c>
      <c r="AK1284" s="10" t="str">
        <f t="shared" si="439"/>
        <v/>
      </c>
      <c r="AN1284" s="10" t="str">
        <f t="shared" si="440"/>
        <v/>
      </c>
      <c r="AO1284" s="10" t="str">
        <f t="shared" si="441"/>
        <v/>
      </c>
      <c r="AP1284" s="10" t="str">
        <f t="shared" si="442"/>
        <v/>
      </c>
      <c r="AT1284" s="10" t="str">
        <f t="shared" si="443"/>
        <v/>
      </c>
      <c r="AU1284" s="10" t="str">
        <f t="shared" si="444"/>
        <v/>
      </c>
      <c r="AV1284" s="10" t="str">
        <f t="shared" si="445"/>
        <v/>
      </c>
      <c r="AW1284" s="10" t="str">
        <f t="shared" si="446"/>
        <v/>
      </c>
      <c r="AX1284" s="10" t="str">
        <f t="shared" si="447"/>
        <v/>
      </c>
      <c r="AY1284" s="10" t="str">
        <f t="shared" ref="AY1284:AY1347" si="449">VLOOKUP(AX1284,AO:AP,2,FALSE)</f>
        <v/>
      </c>
      <c r="AZ1284" s="10" t="str">
        <f t="shared" si="448"/>
        <v/>
      </c>
      <c r="BA1284" s="10" t="str">
        <f t="shared" si="430"/>
        <v/>
      </c>
      <c r="BB1284" s="10" t="str">
        <f>IFERROR(IF(AW1284="","",VLOOKUP(AW1284,SUSS!R:S,2,FALSE)),AY1284*SUSS!$M$2)</f>
        <v/>
      </c>
      <c r="BC1284" s="10" t="str">
        <f t="shared" si="429"/>
        <v/>
      </c>
    </row>
    <row r="1285" spans="29:55">
      <c r="AC1285" s="10" t="str">
        <f t="shared" si="431"/>
        <v/>
      </c>
      <c r="AD1285" s="10" t="str">
        <f t="shared" si="432"/>
        <v/>
      </c>
      <c r="AE1285" s="10" t="str">
        <f t="shared" si="433"/>
        <v/>
      </c>
      <c r="AF1285" s="10" t="str">
        <f t="shared" si="434"/>
        <v/>
      </c>
      <c r="AG1285" s="10" t="str">
        <f t="shared" si="435"/>
        <v/>
      </c>
      <c r="AH1285" s="10" t="str">
        <f t="shared" si="436"/>
        <v/>
      </c>
      <c r="AI1285" s="10" t="str">
        <f t="shared" si="437"/>
        <v/>
      </c>
      <c r="AJ1285" s="10" t="str">
        <f t="shared" si="438"/>
        <v/>
      </c>
      <c r="AK1285" s="10" t="str">
        <f t="shared" si="439"/>
        <v/>
      </c>
      <c r="AN1285" s="10" t="str">
        <f t="shared" si="440"/>
        <v/>
      </c>
      <c r="AO1285" s="10" t="str">
        <f t="shared" si="441"/>
        <v/>
      </c>
      <c r="AP1285" s="10" t="str">
        <f t="shared" si="442"/>
        <v/>
      </c>
      <c r="AT1285" s="10" t="str">
        <f t="shared" si="443"/>
        <v/>
      </c>
      <c r="AU1285" s="10" t="str">
        <f t="shared" si="444"/>
        <v/>
      </c>
      <c r="AV1285" s="10" t="str">
        <f t="shared" si="445"/>
        <v/>
      </c>
      <c r="AW1285" s="10" t="str">
        <f t="shared" si="446"/>
        <v/>
      </c>
      <c r="AX1285" s="10" t="str">
        <f t="shared" si="447"/>
        <v/>
      </c>
      <c r="AY1285" s="10" t="str">
        <f t="shared" si="449"/>
        <v/>
      </c>
      <c r="AZ1285" s="10" t="str">
        <f t="shared" si="448"/>
        <v/>
      </c>
      <c r="BA1285" s="10" t="str">
        <f t="shared" si="430"/>
        <v/>
      </c>
      <c r="BB1285" s="10" t="str">
        <f>IFERROR(IF(AW1285="","",VLOOKUP(AW1285,SUSS!R:S,2,FALSE)),AY1285*SUSS!$M$2)</f>
        <v/>
      </c>
      <c r="BC1285" s="10" t="str">
        <f t="shared" ref="BC1285:BC1348" si="450">IFERROR(IF(BB1285&lt;&gt;"",AZ1285*BB1285,""),"VER")</f>
        <v/>
      </c>
    </row>
    <row r="1286" spans="29:55">
      <c r="AC1286" s="10" t="str">
        <f t="shared" si="431"/>
        <v/>
      </c>
      <c r="AD1286" s="10" t="str">
        <f t="shared" si="432"/>
        <v/>
      </c>
      <c r="AE1286" s="10" t="str">
        <f t="shared" si="433"/>
        <v/>
      </c>
      <c r="AF1286" s="10" t="str">
        <f t="shared" si="434"/>
        <v/>
      </c>
      <c r="AG1286" s="10" t="str">
        <f t="shared" si="435"/>
        <v/>
      </c>
      <c r="AH1286" s="10" t="str">
        <f t="shared" si="436"/>
        <v/>
      </c>
      <c r="AI1286" s="10" t="str">
        <f t="shared" si="437"/>
        <v/>
      </c>
      <c r="AJ1286" s="10" t="str">
        <f t="shared" si="438"/>
        <v/>
      </c>
      <c r="AK1286" s="10" t="str">
        <f t="shared" si="439"/>
        <v/>
      </c>
      <c r="AN1286" s="10" t="str">
        <f t="shared" si="440"/>
        <v/>
      </c>
      <c r="AO1286" s="10" t="str">
        <f t="shared" si="441"/>
        <v/>
      </c>
      <c r="AP1286" s="10" t="str">
        <f t="shared" si="442"/>
        <v/>
      </c>
      <c r="AT1286" s="10" t="str">
        <f t="shared" si="443"/>
        <v/>
      </c>
      <c r="AU1286" s="10" t="str">
        <f t="shared" si="444"/>
        <v/>
      </c>
      <c r="AV1286" s="10" t="str">
        <f t="shared" si="445"/>
        <v/>
      </c>
      <c r="AW1286" s="10" t="str">
        <f t="shared" si="446"/>
        <v/>
      </c>
      <c r="AX1286" s="10" t="str">
        <f t="shared" si="447"/>
        <v/>
      </c>
      <c r="AY1286" s="10" t="str">
        <f t="shared" si="449"/>
        <v/>
      </c>
      <c r="AZ1286" s="10" t="str">
        <f t="shared" si="448"/>
        <v/>
      </c>
      <c r="BA1286" s="10" t="str">
        <f t="shared" si="430"/>
        <v/>
      </c>
      <c r="BB1286" s="10" t="str">
        <f>IFERROR(IF(AW1286="","",VLOOKUP(AW1286,SUSS!R:S,2,FALSE)),AY1286*SUSS!$M$2)</f>
        <v/>
      </c>
      <c r="BC1286" s="10" t="str">
        <f t="shared" si="450"/>
        <v/>
      </c>
    </row>
    <row r="1287" spans="29:55">
      <c r="AC1287" s="10" t="str">
        <f t="shared" si="431"/>
        <v/>
      </c>
      <c r="AD1287" s="10" t="str">
        <f t="shared" si="432"/>
        <v/>
      </c>
      <c r="AE1287" s="10" t="str">
        <f t="shared" si="433"/>
        <v/>
      </c>
      <c r="AF1287" s="10" t="str">
        <f t="shared" si="434"/>
        <v/>
      </c>
      <c r="AG1287" s="10" t="str">
        <f t="shared" si="435"/>
        <v/>
      </c>
      <c r="AH1287" s="10" t="str">
        <f t="shared" si="436"/>
        <v/>
      </c>
      <c r="AI1287" s="10" t="str">
        <f t="shared" si="437"/>
        <v/>
      </c>
      <c r="AJ1287" s="10" t="str">
        <f t="shared" si="438"/>
        <v/>
      </c>
      <c r="AK1287" s="10" t="str">
        <f t="shared" si="439"/>
        <v/>
      </c>
      <c r="AN1287" s="10" t="str">
        <f t="shared" si="440"/>
        <v/>
      </c>
      <c r="AO1287" s="10" t="str">
        <f t="shared" si="441"/>
        <v/>
      </c>
      <c r="AP1287" s="10" t="str">
        <f t="shared" si="442"/>
        <v/>
      </c>
      <c r="AT1287" s="10" t="str">
        <f t="shared" si="443"/>
        <v/>
      </c>
      <c r="AU1287" s="10" t="str">
        <f t="shared" si="444"/>
        <v/>
      </c>
      <c r="AV1287" s="10" t="str">
        <f t="shared" si="445"/>
        <v/>
      </c>
      <c r="AW1287" s="10" t="str">
        <f t="shared" si="446"/>
        <v/>
      </c>
      <c r="AX1287" s="10" t="str">
        <f t="shared" si="447"/>
        <v/>
      </c>
      <c r="AY1287" s="10" t="str">
        <f t="shared" si="449"/>
        <v/>
      </c>
      <c r="AZ1287" s="10" t="str">
        <f t="shared" si="448"/>
        <v/>
      </c>
      <c r="BA1287" s="10" t="str">
        <f t="shared" si="430"/>
        <v/>
      </c>
      <c r="BB1287" s="10" t="str">
        <f>IFERROR(IF(AW1287="","",VLOOKUP(AW1287,SUSS!R:S,2,FALSE)),AY1287*SUSS!$M$2)</f>
        <v/>
      </c>
      <c r="BC1287" s="10" t="str">
        <f t="shared" si="450"/>
        <v/>
      </c>
    </row>
    <row r="1288" spans="29:55">
      <c r="AC1288" s="10" t="str">
        <f t="shared" si="431"/>
        <v/>
      </c>
      <c r="AD1288" s="10" t="str">
        <f t="shared" si="432"/>
        <v/>
      </c>
      <c r="AE1288" s="10" t="str">
        <f t="shared" si="433"/>
        <v/>
      </c>
      <c r="AF1288" s="10" t="str">
        <f t="shared" si="434"/>
        <v/>
      </c>
      <c r="AG1288" s="10" t="str">
        <f t="shared" si="435"/>
        <v/>
      </c>
      <c r="AH1288" s="10" t="str">
        <f t="shared" si="436"/>
        <v/>
      </c>
      <c r="AI1288" s="10" t="str">
        <f t="shared" si="437"/>
        <v/>
      </c>
      <c r="AJ1288" s="10" t="str">
        <f t="shared" si="438"/>
        <v/>
      </c>
      <c r="AK1288" s="10" t="str">
        <f t="shared" si="439"/>
        <v/>
      </c>
      <c r="AN1288" s="10" t="str">
        <f t="shared" si="440"/>
        <v/>
      </c>
      <c r="AO1288" s="10" t="str">
        <f t="shared" si="441"/>
        <v/>
      </c>
      <c r="AP1288" s="10" t="str">
        <f t="shared" si="442"/>
        <v/>
      </c>
      <c r="AT1288" s="10" t="str">
        <f t="shared" si="443"/>
        <v/>
      </c>
      <c r="AU1288" s="10" t="str">
        <f t="shared" si="444"/>
        <v/>
      </c>
      <c r="AV1288" s="10" t="str">
        <f t="shared" si="445"/>
        <v/>
      </c>
      <c r="AW1288" s="10" t="str">
        <f t="shared" si="446"/>
        <v/>
      </c>
      <c r="AX1288" s="10" t="str">
        <f t="shared" si="447"/>
        <v/>
      </c>
      <c r="AY1288" s="10" t="str">
        <f t="shared" si="449"/>
        <v/>
      </c>
      <c r="AZ1288" s="10" t="str">
        <f t="shared" si="448"/>
        <v/>
      </c>
      <c r="BA1288" s="10" t="str">
        <f t="shared" ref="BA1288:BA1351" si="451">AT1288&amp;" "&amp;AU1288</f>
        <v/>
      </c>
      <c r="BB1288" s="10" t="str">
        <f>IFERROR(IF(AW1288="","",VLOOKUP(AW1288,SUSS!R:S,2,FALSE)),AY1288*SUSS!$M$2)</f>
        <v/>
      </c>
      <c r="BC1288" s="10" t="str">
        <f t="shared" si="450"/>
        <v/>
      </c>
    </row>
    <row r="1289" spans="29:55">
      <c r="AC1289" s="10" t="str">
        <f t="shared" si="431"/>
        <v/>
      </c>
      <c r="AD1289" s="10" t="str">
        <f t="shared" si="432"/>
        <v/>
      </c>
      <c r="AE1289" s="10" t="str">
        <f t="shared" si="433"/>
        <v/>
      </c>
      <c r="AF1289" s="10" t="str">
        <f t="shared" si="434"/>
        <v/>
      </c>
      <c r="AG1289" s="10" t="str">
        <f t="shared" si="435"/>
        <v/>
      </c>
      <c r="AH1289" s="10" t="str">
        <f t="shared" si="436"/>
        <v/>
      </c>
      <c r="AI1289" s="10" t="str">
        <f t="shared" si="437"/>
        <v/>
      </c>
      <c r="AJ1289" s="10" t="str">
        <f t="shared" si="438"/>
        <v/>
      </c>
      <c r="AK1289" s="10" t="str">
        <f t="shared" si="439"/>
        <v/>
      </c>
      <c r="AN1289" s="10" t="str">
        <f t="shared" si="440"/>
        <v/>
      </c>
      <c r="AO1289" s="10" t="str">
        <f t="shared" si="441"/>
        <v/>
      </c>
      <c r="AP1289" s="10" t="str">
        <f t="shared" si="442"/>
        <v/>
      </c>
      <c r="AT1289" s="10" t="str">
        <f t="shared" si="443"/>
        <v/>
      </c>
      <c r="AU1289" s="10" t="str">
        <f t="shared" si="444"/>
        <v/>
      </c>
      <c r="AV1289" s="10" t="str">
        <f t="shared" si="445"/>
        <v/>
      </c>
      <c r="AW1289" s="10" t="str">
        <f t="shared" si="446"/>
        <v/>
      </c>
      <c r="AX1289" s="10" t="str">
        <f t="shared" si="447"/>
        <v/>
      </c>
      <c r="AY1289" s="10" t="str">
        <f t="shared" si="449"/>
        <v/>
      </c>
      <c r="AZ1289" s="10" t="str">
        <f t="shared" si="448"/>
        <v/>
      </c>
      <c r="BA1289" s="10" t="str">
        <f t="shared" si="451"/>
        <v/>
      </c>
      <c r="BB1289" s="10" t="str">
        <f>IFERROR(IF(AW1289="","",VLOOKUP(AW1289,SUSS!R:S,2,FALSE)),AY1289*SUSS!$M$2)</f>
        <v/>
      </c>
      <c r="BC1289" s="10" t="str">
        <f t="shared" si="450"/>
        <v/>
      </c>
    </row>
    <row r="1290" spans="29:55">
      <c r="AC1290" s="10" t="str">
        <f t="shared" si="431"/>
        <v/>
      </c>
      <c r="AD1290" s="10" t="str">
        <f t="shared" si="432"/>
        <v/>
      </c>
      <c r="AE1290" s="10" t="str">
        <f t="shared" si="433"/>
        <v/>
      </c>
      <c r="AF1290" s="10" t="str">
        <f t="shared" si="434"/>
        <v/>
      </c>
      <c r="AG1290" s="10" t="str">
        <f t="shared" si="435"/>
        <v/>
      </c>
      <c r="AH1290" s="10" t="str">
        <f t="shared" si="436"/>
        <v/>
      </c>
      <c r="AI1290" s="10" t="str">
        <f t="shared" si="437"/>
        <v/>
      </c>
      <c r="AJ1290" s="10" t="str">
        <f t="shared" si="438"/>
        <v/>
      </c>
      <c r="AK1290" s="10" t="str">
        <f t="shared" si="439"/>
        <v/>
      </c>
      <c r="AN1290" s="10" t="str">
        <f t="shared" si="440"/>
        <v/>
      </c>
      <c r="AO1290" s="10" t="str">
        <f t="shared" si="441"/>
        <v/>
      </c>
      <c r="AP1290" s="10" t="str">
        <f t="shared" si="442"/>
        <v/>
      </c>
      <c r="AT1290" s="10" t="str">
        <f t="shared" si="443"/>
        <v/>
      </c>
      <c r="AU1290" s="10" t="str">
        <f t="shared" si="444"/>
        <v/>
      </c>
      <c r="AV1290" s="10" t="str">
        <f t="shared" si="445"/>
        <v/>
      </c>
      <c r="AW1290" s="10" t="str">
        <f t="shared" si="446"/>
        <v/>
      </c>
      <c r="AX1290" s="10" t="str">
        <f t="shared" si="447"/>
        <v/>
      </c>
      <c r="AY1290" s="10" t="str">
        <f t="shared" si="449"/>
        <v/>
      </c>
      <c r="AZ1290" s="10" t="str">
        <f t="shared" si="448"/>
        <v/>
      </c>
      <c r="BA1290" s="10" t="str">
        <f t="shared" si="451"/>
        <v/>
      </c>
      <c r="BB1290" s="10" t="str">
        <f>IFERROR(IF(AW1290="","",VLOOKUP(AW1290,SUSS!R:S,2,FALSE)),AY1290*SUSS!$M$2)</f>
        <v/>
      </c>
      <c r="BC1290" s="10" t="str">
        <f t="shared" si="450"/>
        <v/>
      </c>
    </row>
    <row r="1291" spans="29:55">
      <c r="AC1291" s="10" t="str">
        <f t="shared" si="431"/>
        <v/>
      </c>
      <c r="AD1291" s="10" t="str">
        <f t="shared" si="432"/>
        <v/>
      </c>
      <c r="AE1291" s="10" t="str">
        <f t="shared" si="433"/>
        <v/>
      </c>
      <c r="AF1291" s="10" t="str">
        <f t="shared" si="434"/>
        <v/>
      </c>
      <c r="AG1291" s="10" t="str">
        <f t="shared" si="435"/>
        <v/>
      </c>
      <c r="AH1291" s="10" t="str">
        <f t="shared" si="436"/>
        <v/>
      </c>
      <c r="AI1291" s="10" t="str">
        <f t="shared" si="437"/>
        <v/>
      </c>
      <c r="AJ1291" s="10" t="str">
        <f t="shared" si="438"/>
        <v/>
      </c>
      <c r="AK1291" s="10" t="str">
        <f t="shared" si="439"/>
        <v/>
      </c>
      <c r="AN1291" s="10" t="str">
        <f t="shared" si="440"/>
        <v/>
      </c>
      <c r="AO1291" s="10" t="str">
        <f t="shared" si="441"/>
        <v/>
      </c>
      <c r="AP1291" s="10" t="str">
        <f t="shared" si="442"/>
        <v/>
      </c>
      <c r="AT1291" s="10" t="str">
        <f t="shared" si="443"/>
        <v/>
      </c>
      <c r="AU1291" s="10" t="str">
        <f t="shared" si="444"/>
        <v/>
      </c>
      <c r="AV1291" s="10" t="str">
        <f t="shared" si="445"/>
        <v/>
      </c>
      <c r="AW1291" s="10" t="str">
        <f t="shared" si="446"/>
        <v/>
      </c>
      <c r="AX1291" s="10" t="str">
        <f t="shared" si="447"/>
        <v/>
      </c>
      <c r="AY1291" s="10" t="str">
        <f t="shared" si="449"/>
        <v/>
      </c>
      <c r="AZ1291" s="10" t="str">
        <f t="shared" si="448"/>
        <v/>
      </c>
      <c r="BA1291" s="10" t="str">
        <f t="shared" si="451"/>
        <v/>
      </c>
      <c r="BB1291" s="10" t="str">
        <f>IFERROR(IF(AW1291="","",VLOOKUP(AW1291,SUSS!R:S,2,FALSE)),AY1291*SUSS!$M$2)</f>
        <v/>
      </c>
      <c r="BC1291" s="10" t="str">
        <f t="shared" si="450"/>
        <v/>
      </c>
    </row>
    <row r="1292" spans="29:55">
      <c r="AC1292" s="10" t="str">
        <f t="shared" si="431"/>
        <v/>
      </c>
      <c r="AD1292" s="10" t="str">
        <f t="shared" si="432"/>
        <v/>
      </c>
      <c r="AE1292" s="10" t="str">
        <f t="shared" si="433"/>
        <v/>
      </c>
      <c r="AF1292" s="10" t="str">
        <f t="shared" si="434"/>
        <v/>
      </c>
      <c r="AG1292" s="10" t="str">
        <f t="shared" si="435"/>
        <v/>
      </c>
      <c r="AH1292" s="10" t="str">
        <f t="shared" si="436"/>
        <v/>
      </c>
      <c r="AI1292" s="10" t="str">
        <f t="shared" si="437"/>
        <v/>
      </c>
      <c r="AJ1292" s="10" t="str">
        <f t="shared" si="438"/>
        <v/>
      </c>
      <c r="AK1292" s="10" t="str">
        <f t="shared" si="439"/>
        <v/>
      </c>
      <c r="AN1292" s="10" t="str">
        <f t="shared" si="440"/>
        <v/>
      </c>
      <c r="AO1292" s="10" t="str">
        <f t="shared" si="441"/>
        <v/>
      </c>
      <c r="AP1292" s="10" t="str">
        <f t="shared" si="442"/>
        <v/>
      </c>
      <c r="AT1292" s="10" t="str">
        <f t="shared" si="443"/>
        <v/>
      </c>
      <c r="AU1292" s="10" t="str">
        <f t="shared" si="444"/>
        <v/>
      </c>
      <c r="AV1292" s="10" t="str">
        <f t="shared" si="445"/>
        <v/>
      </c>
      <c r="AW1292" s="10" t="str">
        <f t="shared" si="446"/>
        <v/>
      </c>
      <c r="AX1292" s="10" t="str">
        <f t="shared" si="447"/>
        <v/>
      </c>
      <c r="AY1292" s="10" t="str">
        <f t="shared" si="449"/>
        <v/>
      </c>
      <c r="AZ1292" s="10" t="str">
        <f t="shared" si="448"/>
        <v/>
      </c>
      <c r="BA1292" s="10" t="str">
        <f t="shared" si="451"/>
        <v/>
      </c>
      <c r="BB1292" s="10" t="str">
        <f>IFERROR(IF(AW1292="","",VLOOKUP(AW1292,SUSS!R:S,2,FALSE)),AY1292*SUSS!$M$2)</f>
        <v/>
      </c>
      <c r="BC1292" s="10" t="str">
        <f t="shared" si="450"/>
        <v/>
      </c>
    </row>
    <row r="1293" spans="29:55">
      <c r="AC1293" s="10" t="str">
        <f t="shared" si="431"/>
        <v/>
      </c>
      <c r="AD1293" s="10" t="str">
        <f t="shared" si="432"/>
        <v/>
      </c>
      <c r="AE1293" s="10" t="str">
        <f t="shared" si="433"/>
        <v/>
      </c>
      <c r="AF1293" s="10" t="str">
        <f t="shared" si="434"/>
        <v/>
      </c>
      <c r="AG1293" s="10" t="str">
        <f t="shared" si="435"/>
        <v/>
      </c>
      <c r="AH1293" s="10" t="str">
        <f t="shared" si="436"/>
        <v/>
      </c>
      <c r="AI1293" s="10" t="str">
        <f t="shared" si="437"/>
        <v/>
      </c>
      <c r="AJ1293" s="10" t="str">
        <f t="shared" si="438"/>
        <v/>
      </c>
      <c r="AK1293" s="10" t="str">
        <f t="shared" si="439"/>
        <v/>
      </c>
      <c r="AN1293" s="10" t="str">
        <f t="shared" si="440"/>
        <v/>
      </c>
      <c r="AO1293" s="10" t="str">
        <f t="shared" si="441"/>
        <v/>
      </c>
      <c r="AP1293" s="10" t="str">
        <f t="shared" si="442"/>
        <v/>
      </c>
      <c r="AT1293" s="10" t="str">
        <f t="shared" si="443"/>
        <v/>
      </c>
      <c r="AU1293" s="10" t="str">
        <f t="shared" si="444"/>
        <v/>
      </c>
      <c r="AV1293" s="10" t="str">
        <f t="shared" si="445"/>
        <v/>
      </c>
      <c r="AW1293" s="10" t="str">
        <f t="shared" si="446"/>
        <v/>
      </c>
      <c r="AX1293" s="10" t="str">
        <f t="shared" si="447"/>
        <v/>
      </c>
      <c r="AY1293" s="10" t="str">
        <f t="shared" si="449"/>
        <v/>
      </c>
      <c r="AZ1293" s="10" t="str">
        <f t="shared" si="448"/>
        <v/>
      </c>
      <c r="BA1293" s="10" t="str">
        <f t="shared" si="451"/>
        <v/>
      </c>
      <c r="BB1293" s="10" t="str">
        <f>IFERROR(IF(AW1293="","",VLOOKUP(AW1293,SUSS!R:S,2,FALSE)),AY1293*SUSS!$M$2)</f>
        <v/>
      </c>
      <c r="BC1293" s="10" t="str">
        <f t="shared" si="450"/>
        <v/>
      </c>
    </row>
    <row r="1294" spans="29:55">
      <c r="AC1294" s="10" t="str">
        <f t="shared" si="431"/>
        <v/>
      </c>
      <c r="AD1294" s="10" t="str">
        <f t="shared" si="432"/>
        <v/>
      </c>
      <c r="AE1294" s="10" t="str">
        <f t="shared" si="433"/>
        <v/>
      </c>
      <c r="AF1294" s="10" t="str">
        <f t="shared" si="434"/>
        <v/>
      </c>
      <c r="AG1294" s="10" t="str">
        <f t="shared" si="435"/>
        <v/>
      </c>
      <c r="AH1294" s="10" t="str">
        <f t="shared" si="436"/>
        <v/>
      </c>
      <c r="AI1294" s="10" t="str">
        <f t="shared" si="437"/>
        <v/>
      </c>
      <c r="AJ1294" s="10" t="str">
        <f t="shared" si="438"/>
        <v/>
      </c>
      <c r="AK1294" s="10" t="str">
        <f t="shared" si="439"/>
        <v/>
      </c>
      <c r="AN1294" s="10" t="str">
        <f t="shared" si="440"/>
        <v/>
      </c>
      <c r="AO1294" s="10" t="str">
        <f t="shared" si="441"/>
        <v/>
      </c>
      <c r="AP1294" s="10" t="str">
        <f t="shared" si="442"/>
        <v/>
      </c>
      <c r="AT1294" s="10" t="str">
        <f t="shared" si="443"/>
        <v/>
      </c>
      <c r="AU1294" s="10" t="str">
        <f t="shared" si="444"/>
        <v/>
      </c>
      <c r="AV1294" s="10" t="str">
        <f t="shared" si="445"/>
        <v/>
      </c>
      <c r="AW1294" s="10" t="str">
        <f t="shared" si="446"/>
        <v/>
      </c>
      <c r="AX1294" s="10" t="str">
        <f t="shared" si="447"/>
        <v/>
      </c>
      <c r="AY1294" s="10" t="str">
        <f t="shared" si="449"/>
        <v/>
      </c>
      <c r="AZ1294" s="10" t="str">
        <f t="shared" si="448"/>
        <v/>
      </c>
      <c r="BA1294" s="10" t="str">
        <f t="shared" si="451"/>
        <v/>
      </c>
      <c r="BB1294" s="10" t="str">
        <f>IFERROR(IF(AW1294="","",VLOOKUP(AW1294,SUSS!R:S,2,FALSE)),AY1294*SUSS!$M$2)</f>
        <v/>
      </c>
      <c r="BC1294" s="10" t="str">
        <f t="shared" si="450"/>
        <v/>
      </c>
    </row>
    <row r="1295" spans="29:55">
      <c r="AC1295" s="10" t="str">
        <f t="shared" si="431"/>
        <v/>
      </c>
      <c r="AD1295" s="10" t="str">
        <f t="shared" si="432"/>
        <v/>
      </c>
      <c r="AE1295" s="10" t="str">
        <f t="shared" si="433"/>
        <v/>
      </c>
      <c r="AF1295" s="10" t="str">
        <f t="shared" si="434"/>
        <v/>
      </c>
      <c r="AG1295" s="10" t="str">
        <f t="shared" si="435"/>
        <v/>
      </c>
      <c r="AH1295" s="10" t="str">
        <f t="shared" si="436"/>
        <v/>
      </c>
      <c r="AI1295" s="10" t="str">
        <f t="shared" si="437"/>
        <v/>
      </c>
      <c r="AJ1295" s="10" t="str">
        <f t="shared" si="438"/>
        <v/>
      </c>
      <c r="AK1295" s="10" t="str">
        <f t="shared" si="439"/>
        <v/>
      </c>
      <c r="AN1295" s="10" t="str">
        <f t="shared" si="440"/>
        <v/>
      </c>
      <c r="AO1295" s="10" t="str">
        <f t="shared" si="441"/>
        <v/>
      </c>
      <c r="AP1295" s="10" t="str">
        <f t="shared" si="442"/>
        <v/>
      </c>
      <c r="AT1295" s="10" t="str">
        <f t="shared" si="443"/>
        <v/>
      </c>
      <c r="AU1295" s="10" t="str">
        <f t="shared" si="444"/>
        <v/>
      </c>
      <c r="AV1295" s="10" t="str">
        <f t="shared" si="445"/>
        <v/>
      </c>
      <c r="AW1295" s="10" t="str">
        <f t="shared" si="446"/>
        <v/>
      </c>
      <c r="AX1295" s="10" t="str">
        <f t="shared" si="447"/>
        <v/>
      </c>
      <c r="AY1295" s="10" t="str">
        <f t="shared" si="449"/>
        <v/>
      </c>
      <c r="AZ1295" s="10" t="str">
        <f t="shared" si="448"/>
        <v/>
      </c>
      <c r="BA1295" s="10" t="str">
        <f t="shared" si="451"/>
        <v/>
      </c>
      <c r="BB1295" s="10" t="str">
        <f>IFERROR(IF(AW1295="","",VLOOKUP(AW1295,SUSS!R:S,2,FALSE)),AY1295*SUSS!$M$2)</f>
        <v/>
      </c>
      <c r="BC1295" s="10" t="str">
        <f t="shared" si="450"/>
        <v/>
      </c>
    </row>
    <row r="1296" spans="29:55">
      <c r="AC1296" s="10" t="str">
        <f t="shared" si="431"/>
        <v/>
      </c>
      <c r="AD1296" s="10" t="str">
        <f t="shared" si="432"/>
        <v/>
      </c>
      <c r="AE1296" s="10" t="str">
        <f t="shared" si="433"/>
        <v/>
      </c>
      <c r="AF1296" s="10" t="str">
        <f t="shared" si="434"/>
        <v/>
      </c>
      <c r="AG1296" s="10" t="str">
        <f t="shared" si="435"/>
        <v/>
      </c>
      <c r="AH1296" s="10" t="str">
        <f t="shared" si="436"/>
        <v/>
      </c>
      <c r="AI1296" s="10" t="str">
        <f t="shared" si="437"/>
        <v/>
      </c>
      <c r="AJ1296" s="10" t="str">
        <f t="shared" si="438"/>
        <v/>
      </c>
      <c r="AK1296" s="10" t="str">
        <f t="shared" si="439"/>
        <v/>
      </c>
      <c r="AN1296" s="10" t="str">
        <f t="shared" si="440"/>
        <v/>
      </c>
      <c r="AO1296" s="10" t="str">
        <f t="shared" si="441"/>
        <v/>
      </c>
      <c r="AP1296" s="10" t="str">
        <f t="shared" si="442"/>
        <v/>
      </c>
      <c r="AT1296" s="10" t="str">
        <f t="shared" si="443"/>
        <v/>
      </c>
      <c r="AU1296" s="10" t="str">
        <f t="shared" si="444"/>
        <v/>
      </c>
      <c r="AV1296" s="10" t="str">
        <f t="shared" si="445"/>
        <v/>
      </c>
      <c r="AW1296" s="10" t="str">
        <f t="shared" si="446"/>
        <v/>
      </c>
      <c r="AX1296" s="10" t="str">
        <f t="shared" si="447"/>
        <v/>
      </c>
      <c r="AY1296" s="10" t="str">
        <f t="shared" si="449"/>
        <v/>
      </c>
      <c r="AZ1296" s="10" t="str">
        <f t="shared" si="448"/>
        <v/>
      </c>
      <c r="BA1296" s="10" t="str">
        <f t="shared" si="451"/>
        <v/>
      </c>
      <c r="BB1296" s="10" t="str">
        <f>IFERROR(IF(AW1296="","",VLOOKUP(AW1296,SUSS!R:S,2,FALSE)),AY1296*SUSS!$M$2)</f>
        <v/>
      </c>
      <c r="BC1296" s="10" t="str">
        <f t="shared" si="450"/>
        <v/>
      </c>
    </row>
    <row r="1297" spans="29:55">
      <c r="AC1297" s="10" t="str">
        <f t="shared" si="431"/>
        <v/>
      </c>
      <c r="AD1297" s="10" t="str">
        <f t="shared" si="432"/>
        <v/>
      </c>
      <c r="AE1297" s="10" t="str">
        <f t="shared" si="433"/>
        <v/>
      </c>
      <c r="AF1297" s="10" t="str">
        <f t="shared" si="434"/>
        <v/>
      </c>
      <c r="AG1297" s="10" t="str">
        <f t="shared" si="435"/>
        <v/>
      </c>
      <c r="AH1297" s="10" t="str">
        <f t="shared" si="436"/>
        <v/>
      </c>
      <c r="AI1297" s="10" t="str">
        <f t="shared" si="437"/>
        <v/>
      </c>
      <c r="AJ1297" s="10" t="str">
        <f t="shared" si="438"/>
        <v/>
      </c>
      <c r="AK1297" s="10" t="str">
        <f t="shared" si="439"/>
        <v/>
      </c>
      <c r="AN1297" s="10" t="str">
        <f t="shared" si="440"/>
        <v/>
      </c>
      <c r="AO1297" s="10" t="str">
        <f t="shared" si="441"/>
        <v/>
      </c>
      <c r="AP1297" s="10" t="str">
        <f t="shared" si="442"/>
        <v/>
      </c>
      <c r="AT1297" s="10" t="str">
        <f t="shared" si="443"/>
        <v/>
      </c>
      <c r="AU1297" s="10" t="str">
        <f t="shared" si="444"/>
        <v/>
      </c>
      <c r="AV1297" s="10" t="str">
        <f t="shared" si="445"/>
        <v/>
      </c>
      <c r="AW1297" s="10" t="str">
        <f t="shared" si="446"/>
        <v/>
      </c>
      <c r="AX1297" s="10" t="str">
        <f t="shared" si="447"/>
        <v/>
      </c>
      <c r="AY1297" s="10" t="str">
        <f t="shared" si="449"/>
        <v/>
      </c>
      <c r="AZ1297" s="10" t="str">
        <f t="shared" si="448"/>
        <v/>
      </c>
      <c r="BA1297" s="10" t="str">
        <f t="shared" si="451"/>
        <v/>
      </c>
      <c r="BB1297" s="10" t="str">
        <f>IFERROR(IF(AW1297="","",VLOOKUP(AW1297,SUSS!R:S,2,FALSE)),AY1297*SUSS!$M$2)</f>
        <v/>
      </c>
      <c r="BC1297" s="10" t="str">
        <f t="shared" si="450"/>
        <v/>
      </c>
    </row>
    <row r="1298" spans="29:55">
      <c r="AC1298" s="10" t="str">
        <f t="shared" si="431"/>
        <v/>
      </c>
      <c r="AD1298" s="10" t="str">
        <f t="shared" si="432"/>
        <v/>
      </c>
      <c r="AE1298" s="10" t="str">
        <f t="shared" si="433"/>
        <v/>
      </c>
      <c r="AF1298" s="10" t="str">
        <f t="shared" si="434"/>
        <v/>
      </c>
      <c r="AG1298" s="10" t="str">
        <f t="shared" si="435"/>
        <v/>
      </c>
      <c r="AH1298" s="10" t="str">
        <f t="shared" si="436"/>
        <v/>
      </c>
      <c r="AI1298" s="10" t="str">
        <f t="shared" si="437"/>
        <v/>
      </c>
      <c r="AJ1298" s="10" t="str">
        <f t="shared" si="438"/>
        <v/>
      </c>
      <c r="AK1298" s="10" t="str">
        <f t="shared" si="439"/>
        <v/>
      </c>
      <c r="AN1298" s="10" t="str">
        <f t="shared" si="440"/>
        <v/>
      </c>
      <c r="AO1298" s="10" t="str">
        <f t="shared" si="441"/>
        <v/>
      </c>
      <c r="AP1298" s="10" t="str">
        <f t="shared" si="442"/>
        <v/>
      </c>
      <c r="AT1298" s="10" t="str">
        <f t="shared" si="443"/>
        <v/>
      </c>
      <c r="AU1298" s="10" t="str">
        <f t="shared" si="444"/>
        <v/>
      </c>
      <c r="AV1298" s="10" t="str">
        <f t="shared" si="445"/>
        <v/>
      </c>
      <c r="AW1298" s="10" t="str">
        <f t="shared" si="446"/>
        <v/>
      </c>
      <c r="AX1298" s="10" t="str">
        <f t="shared" si="447"/>
        <v/>
      </c>
      <c r="AY1298" s="10" t="str">
        <f t="shared" si="449"/>
        <v/>
      </c>
      <c r="AZ1298" s="10" t="str">
        <f t="shared" si="448"/>
        <v/>
      </c>
      <c r="BA1298" s="10" t="str">
        <f t="shared" si="451"/>
        <v/>
      </c>
      <c r="BB1298" s="10" t="str">
        <f>IFERROR(IF(AW1298="","",VLOOKUP(AW1298,SUSS!R:S,2,FALSE)),AY1298*SUSS!$M$2)</f>
        <v/>
      </c>
      <c r="BC1298" s="10" t="str">
        <f t="shared" si="450"/>
        <v/>
      </c>
    </row>
    <row r="1299" spans="29:55">
      <c r="AC1299" s="10" t="str">
        <f t="shared" si="431"/>
        <v/>
      </c>
      <c r="AD1299" s="10" t="str">
        <f t="shared" si="432"/>
        <v/>
      </c>
      <c r="AE1299" s="10" t="str">
        <f t="shared" si="433"/>
        <v/>
      </c>
      <c r="AF1299" s="10" t="str">
        <f t="shared" si="434"/>
        <v/>
      </c>
      <c r="AG1299" s="10" t="str">
        <f t="shared" si="435"/>
        <v/>
      </c>
      <c r="AH1299" s="10" t="str">
        <f t="shared" si="436"/>
        <v/>
      </c>
      <c r="AI1299" s="10" t="str">
        <f t="shared" si="437"/>
        <v/>
      </c>
      <c r="AJ1299" s="10" t="str">
        <f t="shared" si="438"/>
        <v/>
      </c>
      <c r="AK1299" s="10" t="str">
        <f t="shared" si="439"/>
        <v/>
      </c>
      <c r="AN1299" s="10" t="str">
        <f t="shared" si="440"/>
        <v/>
      </c>
      <c r="AO1299" s="10" t="str">
        <f t="shared" si="441"/>
        <v/>
      </c>
      <c r="AP1299" s="10" t="str">
        <f t="shared" si="442"/>
        <v/>
      </c>
      <c r="AT1299" s="10" t="str">
        <f t="shared" si="443"/>
        <v/>
      </c>
      <c r="AU1299" s="10" t="str">
        <f t="shared" si="444"/>
        <v/>
      </c>
      <c r="AV1299" s="10" t="str">
        <f t="shared" si="445"/>
        <v/>
      </c>
      <c r="AW1299" s="10" t="str">
        <f t="shared" si="446"/>
        <v/>
      </c>
      <c r="AX1299" s="10" t="str">
        <f t="shared" si="447"/>
        <v/>
      </c>
      <c r="AY1299" s="10" t="str">
        <f t="shared" si="449"/>
        <v/>
      </c>
      <c r="AZ1299" s="10" t="str">
        <f t="shared" si="448"/>
        <v/>
      </c>
      <c r="BA1299" s="10" t="str">
        <f t="shared" si="451"/>
        <v/>
      </c>
      <c r="BB1299" s="10" t="str">
        <f>IFERROR(IF(AW1299="","",VLOOKUP(AW1299,SUSS!R:S,2,FALSE)),AY1299*SUSS!$M$2)</f>
        <v/>
      </c>
      <c r="BC1299" s="10" t="str">
        <f t="shared" si="450"/>
        <v/>
      </c>
    </row>
    <row r="1300" spans="29:55">
      <c r="AC1300" s="10" t="str">
        <f t="shared" si="431"/>
        <v/>
      </c>
      <c r="AD1300" s="10" t="str">
        <f t="shared" si="432"/>
        <v/>
      </c>
      <c r="AE1300" s="10" t="str">
        <f t="shared" si="433"/>
        <v/>
      </c>
      <c r="AF1300" s="10" t="str">
        <f t="shared" si="434"/>
        <v/>
      </c>
      <c r="AG1300" s="10" t="str">
        <f t="shared" si="435"/>
        <v/>
      </c>
      <c r="AH1300" s="10" t="str">
        <f t="shared" si="436"/>
        <v/>
      </c>
      <c r="AI1300" s="10" t="str">
        <f t="shared" si="437"/>
        <v/>
      </c>
      <c r="AJ1300" s="10" t="str">
        <f t="shared" si="438"/>
        <v/>
      </c>
      <c r="AK1300" s="10" t="str">
        <f t="shared" si="439"/>
        <v/>
      </c>
      <c r="AN1300" s="10" t="str">
        <f t="shared" si="440"/>
        <v/>
      </c>
      <c r="AO1300" s="10" t="str">
        <f t="shared" si="441"/>
        <v/>
      </c>
      <c r="AP1300" s="10" t="str">
        <f t="shared" si="442"/>
        <v/>
      </c>
      <c r="AT1300" s="10" t="str">
        <f t="shared" si="443"/>
        <v/>
      </c>
      <c r="AU1300" s="10" t="str">
        <f t="shared" si="444"/>
        <v/>
      </c>
      <c r="AV1300" s="10" t="str">
        <f t="shared" si="445"/>
        <v/>
      </c>
      <c r="AW1300" s="10" t="str">
        <f t="shared" si="446"/>
        <v/>
      </c>
      <c r="AX1300" s="10" t="str">
        <f t="shared" si="447"/>
        <v/>
      </c>
      <c r="AY1300" s="10" t="str">
        <f t="shared" si="449"/>
        <v/>
      </c>
      <c r="AZ1300" s="10" t="str">
        <f t="shared" si="448"/>
        <v/>
      </c>
      <c r="BA1300" s="10" t="str">
        <f t="shared" si="451"/>
        <v/>
      </c>
      <c r="BB1300" s="10" t="str">
        <f>IFERROR(IF(AW1300="","",VLOOKUP(AW1300,SUSS!R:S,2,FALSE)),AY1300*SUSS!$M$2)</f>
        <v/>
      </c>
      <c r="BC1300" s="10" t="str">
        <f t="shared" si="450"/>
        <v/>
      </c>
    </row>
    <row r="1301" spans="29:55">
      <c r="AC1301" s="10" t="str">
        <f t="shared" si="431"/>
        <v/>
      </c>
      <c r="AD1301" s="10" t="str">
        <f t="shared" si="432"/>
        <v/>
      </c>
      <c r="AE1301" s="10" t="str">
        <f t="shared" si="433"/>
        <v/>
      </c>
      <c r="AF1301" s="10" t="str">
        <f t="shared" si="434"/>
        <v/>
      </c>
      <c r="AG1301" s="10" t="str">
        <f t="shared" si="435"/>
        <v/>
      </c>
      <c r="AH1301" s="10" t="str">
        <f t="shared" si="436"/>
        <v/>
      </c>
      <c r="AI1301" s="10" t="str">
        <f t="shared" si="437"/>
        <v/>
      </c>
      <c r="AJ1301" s="10" t="str">
        <f t="shared" si="438"/>
        <v/>
      </c>
      <c r="AK1301" s="10" t="str">
        <f t="shared" si="439"/>
        <v/>
      </c>
      <c r="AN1301" s="10" t="str">
        <f t="shared" si="440"/>
        <v/>
      </c>
      <c r="AO1301" s="10" t="str">
        <f t="shared" si="441"/>
        <v/>
      </c>
      <c r="AP1301" s="10" t="str">
        <f t="shared" si="442"/>
        <v/>
      </c>
      <c r="AT1301" s="10" t="str">
        <f t="shared" si="443"/>
        <v/>
      </c>
      <c r="AU1301" s="10" t="str">
        <f t="shared" si="444"/>
        <v/>
      </c>
      <c r="AV1301" s="10" t="str">
        <f t="shared" si="445"/>
        <v/>
      </c>
      <c r="AW1301" s="10" t="str">
        <f t="shared" si="446"/>
        <v/>
      </c>
      <c r="AX1301" s="10" t="str">
        <f t="shared" si="447"/>
        <v/>
      </c>
      <c r="AY1301" s="10" t="str">
        <f t="shared" si="449"/>
        <v/>
      </c>
      <c r="AZ1301" s="10" t="str">
        <f t="shared" si="448"/>
        <v/>
      </c>
      <c r="BA1301" s="10" t="str">
        <f t="shared" si="451"/>
        <v/>
      </c>
      <c r="BB1301" s="10" t="str">
        <f>IFERROR(IF(AW1301="","",VLOOKUP(AW1301,SUSS!R:S,2,FALSE)),AY1301*SUSS!$M$2)</f>
        <v/>
      </c>
      <c r="BC1301" s="10" t="str">
        <f t="shared" si="450"/>
        <v/>
      </c>
    </row>
    <row r="1302" spans="29:55">
      <c r="AC1302" s="10" t="str">
        <f t="shared" si="431"/>
        <v/>
      </c>
      <c r="AD1302" s="10" t="str">
        <f t="shared" si="432"/>
        <v/>
      </c>
      <c r="AE1302" s="10" t="str">
        <f t="shared" si="433"/>
        <v/>
      </c>
      <c r="AF1302" s="10" t="str">
        <f t="shared" si="434"/>
        <v/>
      </c>
      <c r="AG1302" s="10" t="str">
        <f t="shared" si="435"/>
        <v/>
      </c>
      <c r="AH1302" s="10" t="str">
        <f t="shared" si="436"/>
        <v/>
      </c>
      <c r="AI1302" s="10" t="str">
        <f t="shared" si="437"/>
        <v/>
      </c>
      <c r="AJ1302" s="10" t="str">
        <f t="shared" si="438"/>
        <v/>
      </c>
      <c r="AK1302" s="10" t="str">
        <f t="shared" si="439"/>
        <v/>
      </c>
      <c r="AN1302" s="10" t="str">
        <f t="shared" si="440"/>
        <v/>
      </c>
      <c r="AO1302" s="10" t="str">
        <f t="shared" si="441"/>
        <v/>
      </c>
      <c r="AP1302" s="10" t="str">
        <f t="shared" si="442"/>
        <v/>
      </c>
      <c r="AT1302" s="10" t="str">
        <f t="shared" si="443"/>
        <v/>
      </c>
      <c r="AU1302" s="10" t="str">
        <f t="shared" si="444"/>
        <v/>
      </c>
      <c r="AV1302" s="10" t="str">
        <f t="shared" si="445"/>
        <v/>
      </c>
      <c r="AW1302" s="10" t="str">
        <f t="shared" si="446"/>
        <v/>
      </c>
      <c r="AX1302" s="10" t="str">
        <f t="shared" si="447"/>
        <v/>
      </c>
      <c r="AY1302" s="10" t="str">
        <f t="shared" si="449"/>
        <v/>
      </c>
      <c r="AZ1302" s="10" t="str">
        <f t="shared" si="448"/>
        <v/>
      </c>
      <c r="BA1302" s="10" t="str">
        <f t="shared" si="451"/>
        <v/>
      </c>
      <c r="BB1302" s="10" t="str">
        <f>IFERROR(IF(AW1302="","",VLOOKUP(AW1302,SUSS!R:S,2,FALSE)),AY1302*SUSS!$M$2)</f>
        <v/>
      </c>
      <c r="BC1302" s="10" t="str">
        <f t="shared" si="450"/>
        <v/>
      </c>
    </row>
    <row r="1303" spans="29:55">
      <c r="AC1303" s="10" t="str">
        <f t="shared" si="431"/>
        <v/>
      </c>
      <c r="AD1303" s="10" t="str">
        <f t="shared" si="432"/>
        <v/>
      </c>
      <c r="AE1303" s="10" t="str">
        <f t="shared" si="433"/>
        <v/>
      </c>
      <c r="AF1303" s="10" t="str">
        <f t="shared" si="434"/>
        <v/>
      </c>
      <c r="AG1303" s="10" t="str">
        <f t="shared" si="435"/>
        <v/>
      </c>
      <c r="AH1303" s="10" t="str">
        <f t="shared" si="436"/>
        <v/>
      </c>
      <c r="AI1303" s="10" t="str">
        <f t="shared" si="437"/>
        <v/>
      </c>
      <c r="AJ1303" s="10" t="str">
        <f t="shared" si="438"/>
        <v/>
      </c>
      <c r="AK1303" s="10" t="str">
        <f t="shared" si="439"/>
        <v/>
      </c>
      <c r="AN1303" s="10" t="str">
        <f t="shared" si="440"/>
        <v/>
      </c>
      <c r="AO1303" s="10" t="str">
        <f t="shared" si="441"/>
        <v/>
      </c>
      <c r="AP1303" s="10" t="str">
        <f t="shared" si="442"/>
        <v/>
      </c>
      <c r="AT1303" s="10" t="str">
        <f t="shared" si="443"/>
        <v/>
      </c>
      <c r="AU1303" s="10" t="str">
        <f t="shared" si="444"/>
        <v/>
      </c>
      <c r="AV1303" s="10" t="str">
        <f t="shared" si="445"/>
        <v/>
      </c>
      <c r="AW1303" s="10" t="str">
        <f t="shared" si="446"/>
        <v/>
      </c>
      <c r="AX1303" s="10" t="str">
        <f t="shared" si="447"/>
        <v/>
      </c>
      <c r="AY1303" s="10" t="str">
        <f t="shared" si="449"/>
        <v/>
      </c>
      <c r="AZ1303" s="10" t="str">
        <f t="shared" si="448"/>
        <v/>
      </c>
      <c r="BA1303" s="10" t="str">
        <f t="shared" si="451"/>
        <v/>
      </c>
      <c r="BB1303" s="10" t="str">
        <f>IFERROR(IF(AW1303="","",VLOOKUP(AW1303,SUSS!R:S,2,FALSE)),AY1303*SUSS!$M$2)</f>
        <v/>
      </c>
      <c r="BC1303" s="10" t="str">
        <f t="shared" si="450"/>
        <v/>
      </c>
    </row>
    <row r="1304" spans="29:55">
      <c r="AC1304" s="10" t="str">
        <f t="shared" si="431"/>
        <v/>
      </c>
      <c r="AD1304" s="10" t="str">
        <f t="shared" si="432"/>
        <v/>
      </c>
      <c r="AE1304" s="10" t="str">
        <f t="shared" si="433"/>
        <v/>
      </c>
      <c r="AF1304" s="10" t="str">
        <f t="shared" si="434"/>
        <v/>
      </c>
      <c r="AG1304" s="10" t="str">
        <f t="shared" si="435"/>
        <v/>
      </c>
      <c r="AH1304" s="10" t="str">
        <f t="shared" si="436"/>
        <v/>
      </c>
      <c r="AI1304" s="10" t="str">
        <f t="shared" si="437"/>
        <v/>
      </c>
      <c r="AJ1304" s="10" t="str">
        <f t="shared" si="438"/>
        <v/>
      </c>
      <c r="AK1304" s="10" t="str">
        <f t="shared" si="439"/>
        <v/>
      </c>
      <c r="AN1304" s="10" t="str">
        <f t="shared" si="440"/>
        <v/>
      </c>
      <c r="AO1304" s="10" t="str">
        <f t="shared" si="441"/>
        <v/>
      </c>
      <c r="AP1304" s="10" t="str">
        <f t="shared" si="442"/>
        <v/>
      </c>
      <c r="AT1304" s="10" t="str">
        <f t="shared" si="443"/>
        <v/>
      </c>
      <c r="AU1304" s="10" t="str">
        <f t="shared" si="444"/>
        <v/>
      </c>
      <c r="AV1304" s="10" t="str">
        <f t="shared" si="445"/>
        <v/>
      </c>
      <c r="AW1304" s="10" t="str">
        <f t="shared" si="446"/>
        <v/>
      </c>
      <c r="AX1304" s="10" t="str">
        <f t="shared" si="447"/>
        <v/>
      </c>
      <c r="AY1304" s="10" t="str">
        <f t="shared" si="449"/>
        <v/>
      </c>
      <c r="AZ1304" s="10" t="str">
        <f t="shared" si="448"/>
        <v/>
      </c>
      <c r="BA1304" s="10" t="str">
        <f t="shared" si="451"/>
        <v/>
      </c>
      <c r="BB1304" s="10" t="str">
        <f>IFERROR(IF(AW1304="","",VLOOKUP(AW1304,SUSS!R:S,2,FALSE)),AY1304*SUSS!$M$2)</f>
        <v/>
      </c>
      <c r="BC1304" s="10" t="str">
        <f t="shared" si="450"/>
        <v/>
      </c>
    </row>
    <row r="1305" spans="29:55">
      <c r="AC1305" s="10" t="str">
        <f t="shared" si="431"/>
        <v/>
      </c>
      <c r="AD1305" s="10" t="str">
        <f t="shared" si="432"/>
        <v/>
      </c>
      <c r="AE1305" s="10" t="str">
        <f t="shared" si="433"/>
        <v/>
      </c>
      <c r="AF1305" s="10" t="str">
        <f t="shared" si="434"/>
        <v/>
      </c>
      <c r="AG1305" s="10" t="str">
        <f t="shared" si="435"/>
        <v/>
      </c>
      <c r="AH1305" s="10" t="str">
        <f t="shared" si="436"/>
        <v/>
      </c>
      <c r="AI1305" s="10" t="str">
        <f t="shared" si="437"/>
        <v/>
      </c>
      <c r="AJ1305" s="10" t="str">
        <f t="shared" si="438"/>
        <v/>
      </c>
      <c r="AK1305" s="10" t="str">
        <f t="shared" si="439"/>
        <v/>
      </c>
      <c r="AN1305" s="10" t="str">
        <f t="shared" si="440"/>
        <v/>
      </c>
      <c r="AO1305" s="10" t="str">
        <f t="shared" si="441"/>
        <v/>
      </c>
      <c r="AP1305" s="10" t="str">
        <f t="shared" si="442"/>
        <v/>
      </c>
      <c r="AT1305" s="10" t="str">
        <f t="shared" si="443"/>
        <v/>
      </c>
      <c r="AU1305" s="10" t="str">
        <f t="shared" si="444"/>
        <v/>
      </c>
      <c r="AV1305" s="10" t="str">
        <f t="shared" si="445"/>
        <v/>
      </c>
      <c r="AW1305" s="10" t="str">
        <f t="shared" si="446"/>
        <v/>
      </c>
      <c r="AX1305" s="10" t="str">
        <f t="shared" si="447"/>
        <v/>
      </c>
      <c r="AY1305" s="10" t="str">
        <f t="shared" si="449"/>
        <v/>
      </c>
      <c r="AZ1305" s="10" t="str">
        <f t="shared" si="448"/>
        <v/>
      </c>
      <c r="BA1305" s="10" t="str">
        <f t="shared" si="451"/>
        <v/>
      </c>
      <c r="BB1305" s="10" t="str">
        <f>IFERROR(IF(AW1305="","",VLOOKUP(AW1305,SUSS!R:S,2,FALSE)),AY1305*SUSS!$M$2)</f>
        <v/>
      </c>
      <c r="BC1305" s="10" t="str">
        <f t="shared" si="450"/>
        <v/>
      </c>
    </row>
    <row r="1306" spans="29:55">
      <c r="AC1306" s="10" t="str">
        <f t="shared" si="431"/>
        <v/>
      </c>
      <c r="AD1306" s="10" t="str">
        <f t="shared" si="432"/>
        <v/>
      </c>
      <c r="AE1306" s="10" t="str">
        <f t="shared" si="433"/>
        <v/>
      </c>
      <c r="AF1306" s="10" t="str">
        <f t="shared" si="434"/>
        <v/>
      </c>
      <c r="AG1306" s="10" t="str">
        <f t="shared" si="435"/>
        <v/>
      </c>
      <c r="AH1306" s="10" t="str">
        <f t="shared" si="436"/>
        <v/>
      </c>
      <c r="AI1306" s="10" t="str">
        <f t="shared" si="437"/>
        <v/>
      </c>
      <c r="AJ1306" s="10" t="str">
        <f t="shared" si="438"/>
        <v/>
      </c>
      <c r="AK1306" s="10" t="str">
        <f t="shared" si="439"/>
        <v/>
      </c>
      <c r="AN1306" s="10" t="str">
        <f t="shared" si="440"/>
        <v/>
      </c>
      <c r="AO1306" s="10" t="str">
        <f t="shared" si="441"/>
        <v/>
      </c>
      <c r="AP1306" s="10" t="str">
        <f t="shared" si="442"/>
        <v/>
      </c>
      <c r="AT1306" s="10" t="str">
        <f t="shared" si="443"/>
        <v/>
      </c>
      <c r="AU1306" s="10" t="str">
        <f t="shared" si="444"/>
        <v/>
      </c>
      <c r="AV1306" s="10" t="str">
        <f t="shared" si="445"/>
        <v/>
      </c>
      <c r="AW1306" s="10" t="str">
        <f t="shared" si="446"/>
        <v/>
      </c>
      <c r="AX1306" s="10" t="str">
        <f t="shared" si="447"/>
        <v/>
      </c>
      <c r="AY1306" s="10" t="str">
        <f t="shared" si="449"/>
        <v/>
      </c>
      <c r="AZ1306" s="10" t="str">
        <f t="shared" si="448"/>
        <v/>
      </c>
      <c r="BA1306" s="10" t="str">
        <f t="shared" si="451"/>
        <v/>
      </c>
      <c r="BB1306" s="10" t="str">
        <f>IFERROR(IF(AW1306="","",VLOOKUP(AW1306,SUSS!R:S,2,FALSE)),AY1306*SUSS!$M$2)</f>
        <v/>
      </c>
      <c r="BC1306" s="10" t="str">
        <f t="shared" si="450"/>
        <v/>
      </c>
    </row>
    <row r="1307" spans="29:55">
      <c r="AC1307" s="10" t="str">
        <f t="shared" si="431"/>
        <v/>
      </c>
      <c r="AD1307" s="10" t="str">
        <f t="shared" si="432"/>
        <v/>
      </c>
      <c r="AE1307" s="10" t="str">
        <f t="shared" si="433"/>
        <v/>
      </c>
      <c r="AF1307" s="10" t="str">
        <f t="shared" si="434"/>
        <v/>
      </c>
      <c r="AG1307" s="10" t="str">
        <f t="shared" si="435"/>
        <v/>
      </c>
      <c r="AH1307" s="10" t="str">
        <f t="shared" si="436"/>
        <v/>
      </c>
      <c r="AI1307" s="10" t="str">
        <f t="shared" si="437"/>
        <v/>
      </c>
      <c r="AJ1307" s="10" t="str">
        <f t="shared" si="438"/>
        <v/>
      </c>
      <c r="AK1307" s="10" t="str">
        <f t="shared" si="439"/>
        <v/>
      </c>
      <c r="AN1307" s="10" t="str">
        <f t="shared" si="440"/>
        <v/>
      </c>
      <c r="AO1307" s="10" t="str">
        <f t="shared" si="441"/>
        <v/>
      </c>
      <c r="AP1307" s="10" t="str">
        <f t="shared" si="442"/>
        <v/>
      </c>
      <c r="AT1307" s="10" t="str">
        <f t="shared" si="443"/>
        <v/>
      </c>
      <c r="AU1307" s="10" t="str">
        <f t="shared" si="444"/>
        <v/>
      </c>
      <c r="AV1307" s="10" t="str">
        <f t="shared" si="445"/>
        <v/>
      </c>
      <c r="AW1307" s="10" t="str">
        <f t="shared" si="446"/>
        <v/>
      </c>
      <c r="AX1307" s="10" t="str">
        <f t="shared" si="447"/>
        <v/>
      </c>
      <c r="AY1307" s="10" t="str">
        <f t="shared" si="449"/>
        <v/>
      </c>
      <c r="AZ1307" s="10" t="str">
        <f t="shared" si="448"/>
        <v/>
      </c>
      <c r="BA1307" s="10" t="str">
        <f t="shared" si="451"/>
        <v/>
      </c>
      <c r="BB1307" s="10" t="str">
        <f>IFERROR(IF(AW1307="","",VLOOKUP(AW1307,SUSS!R:S,2,FALSE)),AY1307*SUSS!$M$2)</f>
        <v/>
      </c>
      <c r="BC1307" s="10" t="str">
        <f t="shared" si="450"/>
        <v/>
      </c>
    </row>
    <row r="1308" spans="29:55">
      <c r="AC1308" s="10" t="str">
        <f t="shared" si="431"/>
        <v/>
      </c>
      <c r="AD1308" s="10" t="str">
        <f t="shared" si="432"/>
        <v/>
      </c>
      <c r="AE1308" s="10" t="str">
        <f t="shared" si="433"/>
        <v/>
      </c>
      <c r="AF1308" s="10" t="str">
        <f t="shared" si="434"/>
        <v/>
      </c>
      <c r="AG1308" s="10" t="str">
        <f t="shared" si="435"/>
        <v/>
      </c>
      <c r="AH1308" s="10" t="str">
        <f t="shared" si="436"/>
        <v/>
      </c>
      <c r="AI1308" s="10" t="str">
        <f t="shared" si="437"/>
        <v/>
      </c>
      <c r="AJ1308" s="10" t="str">
        <f t="shared" si="438"/>
        <v/>
      </c>
      <c r="AK1308" s="10" t="str">
        <f t="shared" si="439"/>
        <v/>
      </c>
      <c r="AN1308" s="10" t="str">
        <f t="shared" si="440"/>
        <v/>
      </c>
      <c r="AO1308" s="10" t="str">
        <f t="shared" si="441"/>
        <v/>
      </c>
      <c r="AP1308" s="10" t="str">
        <f t="shared" si="442"/>
        <v/>
      </c>
      <c r="AT1308" s="10" t="str">
        <f t="shared" si="443"/>
        <v/>
      </c>
      <c r="AU1308" s="10" t="str">
        <f t="shared" si="444"/>
        <v/>
      </c>
      <c r="AV1308" s="10" t="str">
        <f t="shared" si="445"/>
        <v/>
      </c>
      <c r="AW1308" s="10" t="str">
        <f t="shared" si="446"/>
        <v/>
      </c>
      <c r="AX1308" s="10" t="str">
        <f t="shared" si="447"/>
        <v/>
      </c>
      <c r="AY1308" s="10" t="str">
        <f t="shared" si="449"/>
        <v/>
      </c>
      <c r="AZ1308" s="10" t="str">
        <f t="shared" si="448"/>
        <v/>
      </c>
      <c r="BA1308" s="10" t="str">
        <f t="shared" si="451"/>
        <v/>
      </c>
      <c r="BB1308" s="10" t="str">
        <f>IFERROR(IF(AW1308="","",VLOOKUP(AW1308,SUSS!R:S,2,FALSE)),AY1308*SUSS!$M$2)</f>
        <v/>
      </c>
      <c r="BC1308" s="10" t="str">
        <f t="shared" si="450"/>
        <v/>
      </c>
    </row>
    <row r="1309" spans="29:55">
      <c r="AC1309" s="10" t="str">
        <f t="shared" si="431"/>
        <v/>
      </c>
      <c r="AD1309" s="10" t="str">
        <f t="shared" si="432"/>
        <v/>
      </c>
      <c r="AE1309" s="10" t="str">
        <f t="shared" si="433"/>
        <v/>
      </c>
      <c r="AF1309" s="10" t="str">
        <f t="shared" si="434"/>
        <v/>
      </c>
      <c r="AG1309" s="10" t="str">
        <f t="shared" si="435"/>
        <v/>
      </c>
      <c r="AH1309" s="10" t="str">
        <f t="shared" si="436"/>
        <v/>
      </c>
      <c r="AI1309" s="10" t="str">
        <f t="shared" si="437"/>
        <v/>
      </c>
      <c r="AJ1309" s="10" t="str">
        <f t="shared" si="438"/>
        <v/>
      </c>
      <c r="AK1309" s="10" t="str">
        <f t="shared" si="439"/>
        <v/>
      </c>
      <c r="AN1309" s="10" t="str">
        <f t="shared" si="440"/>
        <v/>
      </c>
      <c r="AO1309" s="10" t="str">
        <f t="shared" si="441"/>
        <v/>
      </c>
      <c r="AP1309" s="10" t="str">
        <f t="shared" si="442"/>
        <v/>
      </c>
      <c r="AT1309" s="10" t="str">
        <f t="shared" si="443"/>
        <v/>
      </c>
      <c r="AU1309" s="10" t="str">
        <f t="shared" si="444"/>
        <v/>
      </c>
      <c r="AV1309" s="10" t="str">
        <f t="shared" si="445"/>
        <v/>
      </c>
      <c r="AW1309" s="10" t="str">
        <f t="shared" si="446"/>
        <v/>
      </c>
      <c r="AX1309" s="10" t="str">
        <f t="shared" si="447"/>
        <v/>
      </c>
      <c r="AY1309" s="10" t="str">
        <f t="shared" si="449"/>
        <v/>
      </c>
      <c r="AZ1309" s="10" t="str">
        <f t="shared" si="448"/>
        <v/>
      </c>
      <c r="BA1309" s="10" t="str">
        <f t="shared" si="451"/>
        <v/>
      </c>
      <c r="BB1309" s="10" t="str">
        <f>IFERROR(IF(AW1309="","",VLOOKUP(AW1309,SUSS!R:S,2,FALSE)),AY1309*SUSS!$M$2)</f>
        <v/>
      </c>
      <c r="BC1309" s="10" t="str">
        <f t="shared" si="450"/>
        <v/>
      </c>
    </row>
    <row r="1310" spans="29:55">
      <c r="AC1310" s="10" t="str">
        <f t="shared" ref="AC1310:AC1373" si="452">IF($E1310=$AD$1,IF($G1310=$AE$1,A1310,""),"")</f>
        <v/>
      </c>
      <c r="AD1310" s="10" t="str">
        <f t="shared" ref="AD1310:AD1373" si="453">IF($E1310=$AD$1,IF($G1310=$AE$1,E1310,""),"")</f>
        <v/>
      </c>
      <c r="AE1310" s="10" t="str">
        <f t="shared" ref="AE1310:AE1373" si="454">IF($E1310=$AD$1,IF($G1310=$AE$1,F1310,""),"")</f>
        <v/>
      </c>
      <c r="AF1310" s="10" t="str">
        <f t="shared" ref="AF1310:AF1373" si="455">IF($E1310=$AD$1,IF($G1310=$AE$1,G1310,""),"")</f>
        <v/>
      </c>
      <c r="AG1310" s="10" t="str">
        <f t="shared" ref="AG1310:AG1373" si="456">IF($E1310=$AD$1,IF($G1310=$AE$1,I1310,""),"")</f>
        <v/>
      </c>
      <c r="AH1310" s="10" t="str">
        <f t="shared" ref="AH1310:AH1373" si="457">IF($E1310=$AD$1,IF($G1310=$AE$1,J1310,""),"")</f>
        <v/>
      </c>
      <c r="AI1310" s="10" t="str">
        <f t="shared" ref="AI1310:AI1373" si="458">IF($E1310=$AD$1,IF($G1310=$AE$1,K1310,""),"")</f>
        <v/>
      </c>
      <c r="AJ1310" s="10" t="str">
        <f t="shared" ref="AJ1310:AJ1373" si="459">IF($E1310=$AD$1,IF($G1310=$AE$1,B1310,""),"")</f>
        <v/>
      </c>
      <c r="AK1310" s="10" t="str">
        <f t="shared" ref="AK1310:AK1373" si="460">IF($E1310=$AD$1,IF($G1310=$AE$1,C1310,""),"")</f>
        <v/>
      </c>
      <c r="AN1310" s="10" t="str">
        <f t="shared" ref="AN1310:AN1373" si="461">LEFT(AO1310,7)</f>
        <v/>
      </c>
      <c r="AO1310" s="10" t="str">
        <f t="shared" ref="AO1310:AO1373" si="462">IF(AF1310=$AE$1,AJ1310&amp;"/"&amp;AK1310&amp;" "&amp;AD1310,"")</f>
        <v/>
      </c>
      <c r="AP1310" s="10" t="str">
        <f t="shared" ref="AP1310:AP1373" si="463">IF(AO1310&lt;&gt;"",AI1310,"")</f>
        <v/>
      </c>
      <c r="AT1310" s="10" t="str">
        <f t="shared" ref="AT1310:AT1373" si="464">IF($Q1310=$AD$1,N1310,"")</f>
        <v/>
      </c>
      <c r="AU1310" s="10" t="str">
        <f t="shared" ref="AU1310:AU1373" si="465">IF($Q1310=$AD$1,O1310,"")</f>
        <v/>
      </c>
      <c r="AV1310" s="10" t="str">
        <f t="shared" ref="AV1310:AV1373" si="466">IF($Q1310=$AD$1,P1310,"")</f>
        <v/>
      </c>
      <c r="AW1310" s="10" t="str">
        <f t="shared" ref="AW1310:AW1373" si="467">IF($Q1310=$AD$1,T1310,"")</f>
        <v/>
      </c>
      <c r="AX1310" s="10" t="str">
        <f t="shared" ref="AX1310:AX1373" si="468">IF(AW1310&lt;&gt;"",AW1310&amp;" "&amp;$AD$1,"")</f>
        <v/>
      </c>
      <c r="AY1310" s="10" t="str">
        <f t="shared" si="449"/>
        <v/>
      </c>
      <c r="AZ1310" s="10" t="str">
        <f t="shared" ref="AZ1310:AZ1373" si="469">IF(AY1310="","",AV1310/AY1310)</f>
        <v/>
      </c>
      <c r="BA1310" s="10" t="str">
        <f t="shared" si="451"/>
        <v/>
      </c>
      <c r="BB1310" s="10" t="str">
        <f>IFERROR(IF(AW1310="","",VLOOKUP(AW1310,SUSS!R:S,2,FALSE)),AY1310*SUSS!$M$2)</f>
        <v/>
      </c>
      <c r="BC1310" s="10" t="str">
        <f t="shared" si="450"/>
        <v/>
      </c>
    </row>
    <row r="1311" spans="29:55">
      <c r="AC1311" s="10" t="str">
        <f t="shared" si="452"/>
        <v/>
      </c>
      <c r="AD1311" s="10" t="str">
        <f t="shared" si="453"/>
        <v/>
      </c>
      <c r="AE1311" s="10" t="str">
        <f t="shared" si="454"/>
        <v/>
      </c>
      <c r="AF1311" s="10" t="str">
        <f t="shared" si="455"/>
        <v/>
      </c>
      <c r="AG1311" s="10" t="str">
        <f t="shared" si="456"/>
        <v/>
      </c>
      <c r="AH1311" s="10" t="str">
        <f t="shared" si="457"/>
        <v/>
      </c>
      <c r="AI1311" s="10" t="str">
        <f t="shared" si="458"/>
        <v/>
      </c>
      <c r="AJ1311" s="10" t="str">
        <f t="shared" si="459"/>
        <v/>
      </c>
      <c r="AK1311" s="10" t="str">
        <f t="shared" si="460"/>
        <v/>
      </c>
      <c r="AN1311" s="10" t="str">
        <f t="shared" si="461"/>
        <v/>
      </c>
      <c r="AO1311" s="10" t="str">
        <f t="shared" si="462"/>
        <v/>
      </c>
      <c r="AP1311" s="10" t="str">
        <f t="shared" si="463"/>
        <v/>
      </c>
      <c r="AT1311" s="10" t="str">
        <f t="shared" si="464"/>
        <v/>
      </c>
      <c r="AU1311" s="10" t="str">
        <f t="shared" si="465"/>
        <v/>
      </c>
      <c r="AV1311" s="10" t="str">
        <f t="shared" si="466"/>
        <v/>
      </c>
      <c r="AW1311" s="10" t="str">
        <f t="shared" si="467"/>
        <v/>
      </c>
      <c r="AX1311" s="10" t="str">
        <f t="shared" si="468"/>
        <v/>
      </c>
      <c r="AY1311" s="10" t="str">
        <f t="shared" si="449"/>
        <v/>
      </c>
      <c r="AZ1311" s="10" t="str">
        <f t="shared" si="469"/>
        <v/>
      </c>
      <c r="BA1311" s="10" t="str">
        <f t="shared" si="451"/>
        <v/>
      </c>
      <c r="BB1311" s="10" t="str">
        <f>IFERROR(IF(AW1311="","",VLOOKUP(AW1311,SUSS!R:S,2,FALSE)),AY1311*SUSS!$M$2)</f>
        <v/>
      </c>
      <c r="BC1311" s="10" t="str">
        <f t="shared" si="450"/>
        <v/>
      </c>
    </row>
    <row r="1312" spans="29:55">
      <c r="AC1312" s="10" t="str">
        <f t="shared" si="452"/>
        <v/>
      </c>
      <c r="AD1312" s="10" t="str">
        <f t="shared" si="453"/>
        <v/>
      </c>
      <c r="AE1312" s="10" t="str">
        <f t="shared" si="454"/>
        <v/>
      </c>
      <c r="AF1312" s="10" t="str">
        <f t="shared" si="455"/>
        <v/>
      </c>
      <c r="AG1312" s="10" t="str">
        <f t="shared" si="456"/>
        <v/>
      </c>
      <c r="AH1312" s="10" t="str">
        <f t="shared" si="457"/>
        <v/>
      </c>
      <c r="AI1312" s="10" t="str">
        <f t="shared" si="458"/>
        <v/>
      </c>
      <c r="AJ1312" s="10" t="str">
        <f t="shared" si="459"/>
        <v/>
      </c>
      <c r="AK1312" s="10" t="str">
        <f t="shared" si="460"/>
        <v/>
      </c>
      <c r="AN1312" s="10" t="str">
        <f t="shared" si="461"/>
        <v/>
      </c>
      <c r="AO1312" s="10" t="str">
        <f t="shared" si="462"/>
        <v/>
      </c>
      <c r="AP1312" s="10" t="str">
        <f t="shared" si="463"/>
        <v/>
      </c>
      <c r="AT1312" s="10" t="str">
        <f t="shared" si="464"/>
        <v/>
      </c>
      <c r="AU1312" s="10" t="str">
        <f t="shared" si="465"/>
        <v/>
      </c>
      <c r="AV1312" s="10" t="str">
        <f t="shared" si="466"/>
        <v/>
      </c>
      <c r="AW1312" s="10" t="str">
        <f t="shared" si="467"/>
        <v/>
      </c>
      <c r="AX1312" s="10" t="str">
        <f t="shared" si="468"/>
        <v/>
      </c>
      <c r="AY1312" s="10" t="str">
        <f t="shared" si="449"/>
        <v/>
      </c>
      <c r="AZ1312" s="10" t="str">
        <f t="shared" si="469"/>
        <v/>
      </c>
      <c r="BA1312" s="10" t="str">
        <f t="shared" si="451"/>
        <v/>
      </c>
      <c r="BB1312" s="10" t="str">
        <f>IFERROR(IF(AW1312="","",VLOOKUP(AW1312,SUSS!R:S,2,FALSE)),AY1312*SUSS!$M$2)</f>
        <v/>
      </c>
      <c r="BC1312" s="10" t="str">
        <f t="shared" si="450"/>
        <v/>
      </c>
    </row>
    <row r="1313" spans="29:55">
      <c r="AC1313" s="10" t="str">
        <f t="shared" si="452"/>
        <v/>
      </c>
      <c r="AD1313" s="10" t="str">
        <f t="shared" si="453"/>
        <v/>
      </c>
      <c r="AE1313" s="10" t="str">
        <f t="shared" si="454"/>
        <v/>
      </c>
      <c r="AF1313" s="10" t="str">
        <f t="shared" si="455"/>
        <v/>
      </c>
      <c r="AG1313" s="10" t="str">
        <f t="shared" si="456"/>
        <v/>
      </c>
      <c r="AH1313" s="10" t="str">
        <f t="shared" si="457"/>
        <v/>
      </c>
      <c r="AI1313" s="10" t="str">
        <f t="shared" si="458"/>
        <v/>
      </c>
      <c r="AJ1313" s="10" t="str">
        <f t="shared" si="459"/>
        <v/>
      </c>
      <c r="AK1313" s="10" t="str">
        <f t="shared" si="460"/>
        <v/>
      </c>
      <c r="AN1313" s="10" t="str">
        <f t="shared" si="461"/>
        <v/>
      </c>
      <c r="AO1313" s="10" t="str">
        <f t="shared" si="462"/>
        <v/>
      </c>
      <c r="AP1313" s="10" t="str">
        <f t="shared" si="463"/>
        <v/>
      </c>
      <c r="AT1313" s="10" t="str">
        <f t="shared" si="464"/>
        <v/>
      </c>
      <c r="AU1313" s="10" t="str">
        <f t="shared" si="465"/>
        <v/>
      </c>
      <c r="AV1313" s="10" t="str">
        <f t="shared" si="466"/>
        <v/>
      </c>
      <c r="AW1313" s="10" t="str">
        <f t="shared" si="467"/>
        <v/>
      </c>
      <c r="AX1313" s="10" t="str">
        <f t="shared" si="468"/>
        <v/>
      </c>
      <c r="AY1313" s="10" t="str">
        <f t="shared" si="449"/>
        <v/>
      </c>
      <c r="AZ1313" s="10" t="str">
        <f t="shared" si="469"/>
        <v/>
      </c>
      <c r="BA1313" s="10" t="str">
        <f t="shared" si="451"/>
        <v/>
      </c>
      <c r="BB1313" s="10" t="str">
        <f>IFERROR(IF(AW1313="","",VLOOKUP(AW1313,SUSS!R:S,2,FALSE)),AY1313*SUSS!$M$2)</f>
        <v/>
      </c>
      <c r="BC1313" s="10" t="str">
        <f t="shared" si="450"/>
        <v/>
      </c>
    </row>
    <row r="1314" spans="29:55">
      <c r="AC1314" s="10" t="str">
        <f t="shared" si="452"/>
        <v/>
      </c>
      <c r="AD1314" s="10" t="str">
        <f t="shared" si="453"/>
        <v/>
      </c>
      <c r="AE1314" s="10" t="str">
        <f t="shared" si="454"/>
        <v/>
      </c>
      <c r="AF1314" s="10" t="str">
        <f t="shared" si="455"/>
        <v/>
      </c>
      <c r="AG1314" s="10" t="str">
        <f t="shared" si="456"/>
        <v/>
      </c>
      <c r="AH1314" s="10" t="str">
        <f t="shared" si="457"/>
        <v/>
      </c>
      <c r="AI1314" s="10" t="str">
        <f t="shared" si="458"/>
        <v/>
      </c>
      <c r="AJ1314" s="10" t="str">
        <f t="shared" si="459"/>
        <v/>
      </c>
      <c r="AK1314" s="10" t="str">
        <f t="shared" si="460"/>
        <v/>
      </c>
      <c r="AN1314" s="10" t="str">
        <f t="shared" si="461"/>
        <v/>
      </c>
      <c r="AO1314" s="10" t="str">
        <f t="shared" si="462"/>
        <v/>
      </c>
      <c r="AP1314" s="10" t="str">
        <f t="shared" si="463"/>
        <v/>
      </c>
      <c r="AT1314" s="10" t="str">
        <f t="shared" si="464"/>
        <v/>
      </c>
      <c r="AU1314" s="10" t="str">
        <f t="shared" si="465"/>
        <v/>
      </c>
      <c r="AV1314" s="10" t="str">
        <f t="shared" si="466"/>
        <v/>
      </c>
      <c r="AW1314" s="10" t="str">
        <f t="shared" si="467"/>
        <v/>
      </c>
      <c r="AX1314" s="10" t="str">
        <f t="shared" si="468"/>
        <v/>
      </c>
      <c r="AY1314" s="10" t="str">
        <f t="shared" si="449"/>
        <v/>
      </c>
      <c r="AZ1314" s="10" t="str">
        <f t="shared" si="469"/>
        <v/>
      </c>
      <c r="BA1314" s="10" t="str">
        <f t="shared" si="451"/>
        <v/>
      </c>
      <c r="BB1314" s="10" t="str">
        <f>IFERROR(IF(AW1314="","",VLOOKUP(AW1314,SUSS!R:S,2,FALSE)),AY1314*SUSS!$M$2)</f>
        <v/>
      </c>
      <c r="BC1314" s="10" t="str">
        <f t="shared" si="450"/>
        <v/>
      </c>
    </row>
    <row r="1315" spans="29:55">
      <c r="AC1315" s="10" t="str">
        <f t="shared" si="452"/>
        <v/>
      </c>
      <c r="AD1315" s="10" t="str">
        <f t="shared" si="453"/>
        <v/>
      </c>
      <c r="AE1315" s="10" t="str">
        <f t="shared" si="454"/>
        <v/>
      </c>
      <c r="AF1315" s="10" t="str">
        <f t="shared" si="455"/>
        <v/>
      </c>
      <c r="AG1315" s="10" t="str">
        <f t="shared" si="456"/>
        <v/>
      </c>
      <c r="AH1315" s="10" t="str">
        <f t="shared" si="457"/>
        <v/>
      </c>
      <c r="AI1315" s="10" t="str">
        <f t="shared" si="458"/>
        <v/>
      </c>
      <c r="AJ1315" s="10" t="str">
        <f t="shared" si="459"/>
        <v/>
      </c>
      <c r="AK1315" s="10" t="str">
        <f t="shared" si="460"/>
        <v/>
      </c>
      <c r="AN1315" s="10" t="str">
        <f t="shared" si="461"/>
        <v/>
      </c>
      <c r="AO1315" s="10" t="str">
        <f t="shared" si="462"/>
        <v/>
      </c>
      <c r="AP1315" s="10" t="str">
        <f t="shared" si="463"/>
        <v/>
      </c>
      <c r="AT1315" s="10" t="str">
        <f t="shared" si="464"/>
        <v/>
      </c>
      <c r="AU1315" s="10" t="str">
        <f t="shared" si="465"/>
        <v/>
      </c>
      <c r="AV1315" s="10" t="str">
        <f t="shared" si="466"/>
        <v/>
      </c>
      <c r="AW1315" s="10" t="str">
        <f t="shared" si="467"/>
        <v/>
      </c>
      <c r="AX1315" s="10" t="str">
        <f t="shared" si="468"/>
        <v/>
      </c>
      <c r="AY1315" s="10" t="str">
        <f t="shared" si="449"/>
        <v/>
      </c>
      <c r="AZ1315" s="10" t="str">
        <f t="shared" si="469"/>
        <v/>
      </c>
      <c r="BA1315" s="10" t="str">
        <f t="shared" si="451"/>
        <v/>
      </c>
      <c r="BB1315" s="10" t="str">
        <f>IFERROR(IF(AW1315="","",VLOOKUP(AW1315,SUSS!R:S,2,FALSE)),AY1315*SUSS!$M$2)</f>
        <v/>
      </c>
      <c r="BC1315" s="10" t="str">
        <f t="shared" si="450"/>
        <v/>
      </c>
    </row>
    <row r="1316" spans="29:55">
      <c r="AC1316" s="10" t="str">
        <f t="shared" si="452"/>
        <v/>
      </c>
      <c r="AD1316" s="10" t="str">
        <f t="shared" si="453"/>
        <v/>
      </c>
      <c r="AE1316" s="10" t="str">
        <f t="shared" si="454"/>
        <v/>
      </c>
      <c r="AF1316" s="10" t="str">
        <f t="shared" si="455"/>
        <v/>
      </c>
      <c r="AG1316" s="10" t="str">
        <f t="shared" si="456"/>
        <v/>
      </c>
      <c r="AH1316" s="10" t="str">
        <f t="shared" si="457"/>
        <v/>
      </c>
      <c r="AI1316" s="10" t="str">
        <f t="shared" si="458"/>
        <v/>
      </c>
      <c r="AJ1316" s="10" t="str">
        <f t="shared" si="459"/>
        <v/>
      </c>
      <c r="AK1316" s="10" t="str">
        <f t="shared" si="460"/>
        <v/>
      </c>
      <c r="AN1316" s="10" t="str">
        <f t="shared" si="461"/>
        <v/>
      </c>
      <c r="AO1316" s="10" t="str">
        <f t="shared" si="462"/>
        <v/>
      </c>
      <c r="AP1316" s="10" t="str">
        <f t="shared" si="463"/>
        <v/>
      </c>
      <c r="AT1316" s="10" t="str">
        <f t="shared" si="464"/>
        <v/>
      </c>
      <c r="AU1316" s="10" t="str">
        <f t="shared" si="465"/>
        <v/>
      </c>
      <c r="AV1316" s="10" t="str">
        <f t="shared" si="466"/>
        <v/>
      </c>
      <c r="AW1316" s="10" t="str">
        <f t="shared" si="467"/>
        <v/>
      </c>
      <c r="AX1316" s="10" t="str">
        <f t="shared" si="468"/>
        <v/>
      </c>
      <c r="AY1316" s="10" t="str">
        <f t="shared" si="449"/>
        <v/>
      </c>
      <c r="AZ1316" s="10" t="str">
        <f t="shared" si="469"/>
        <v/>
      </c>
      <c r="BA1316" s="10" t="str">
        <f t="shared" si="451"/>
        <v/>
      </c>
      <c r="BB1316" s="10" t="str">
        <f>IFERROR(IF(AW1316="","",VLOOKUP(AW1316,SUSS!R:S,2,FALSE)),AY1316*SUSS!$M$2)</f>
        <v/>
      </c>
      <c r="BC1316" s="10" t="str">
        <f t="shared" si="450"/>
        <v/>
      </c>
    </row>
    <row r="1317" spans="29:55">
      <c r="AC1317" s="10" t="str">
        <f t="shared" si="452"/>
        <v/>
      </c>
      <c r="AD1317" s="10" t="str">
        <f t="shared" si="453"/>
        <v/>
      </c>
      <c r="AE1317" s="10" t="str">
        <f t="shared" si="454"/>
        <v/>
      </c>
      <c r="AF1317" s="10" t="str">
        <f t="shared" si="455"/>
        <v/>
      </c>
      <c r="AG1317" s="10" t="str">
        <f t="shared" si="456"/>
        <v/>
      </c>
      <c r="AH1317" s="10" t="str">
        <f t="shared" si="457"/>
        <v/>
      </c>
      <c r="AI1317" s="10" t="str">
        <f t="shared" si="458"/>
        <v/>
      </c>
      <c r="AJ1317" s="10" t="str">
        <f t="shared" si="459"/>
        <v/>
      </c>
      <c r="AK1317" s="10" t="str">
        <f t="shared" si="460"/>
        <v/>
      </c>
      <c r="AN1317" s="10" t="str">
        <f t="shared" si="461"/>
        <v/>
      </c>
      <c r="AO1317" s="10" t="str">
        <f t="shared" si="462"/>
        <v/>
      </c>
      <c r="AP1317" s="10" t="str">
        <f t="shared" si="463"/>
        <v/>
      </c>
      <c r="AT1317" s="10" t="str">
        <f t="shared" si="464"/>
        <v/>
      </c>
      <c r="AU1317" s="10" t="str">
        <f t="shared" si="465"/>
        <v/>
      </c>
      <c r="AV1317" s="10" t="str">
        <f t="shared" si="466"/>
        <v/>
      </c>
      <c r="AW1317" s="10" t="str">
        <f t="shared" si="467"/>
        <v/>
      </c>
      <c r="AX1317" s="10" t="str">
        <f t="shared" si="468"/>
        <v/>
      </c>
      <c r="AY1317" s="10" t="str">
        <f t="shared" si="449"/>
        <v/>
      </c>
      <c r="AZ1317" s="10" t="str">
        <f t="shared" si="469"/>
        <v/>
      </c>
      <c r="BA1317" s="10" t="str">
        <f t="shared" si="451"/>
        <v/>
      </c>
      <c r="BB1317" s="10" t="str">
        <f>IFERROR(IF(AW1317="","",VLOOKUP(AW1317,SUSS!R:S,2,FALSE)),AY1317*SUSS!$M$2)</f>
        <v/>
      </c>
      <c r="BC1317" s="10" t="str">
        <f t="shared" si="450"/>
        <v/>
      </c>
    </row>
    <row r="1318" spans="29:55">
      <c r="AC1318" s="10" t="str">
        <f t="shared" si="452"/>
        <v/>
      </c>
      <c r="AD1318" s="10" t="str">
        <f t="shared" si="453"/>
        <v/>
      </c>
      <c r="AE1318" s="10" t="str">
        <f t="shared" si="454"/>
        <v/>
      </c>
      <c r="AF1318" s="10" t="str">
        <f t="shared" si="455"/>
        <v/>
      </c>
      <c r="AG1318" s="10" t="str">
        <f t="shared" si="456"/>
        <v/>
      </c>
      <c r="AH1318" s="10" t="str">
        <f t="shared" si="457"/>
        <v/>
      </c>
      <c r="AI1318" s="10" t="str">
        <f t="shared" si="458"/>
        <v/>
      </c>
      <c r="AJ1318" s="10" t="str">
        <f t="shared" si="459"/>
        <v/>
      </c>
      <c r="AK1318" s="10" t="str">
        <f t="shared" si="460"/>
        <v/>
      </c>
      <c r="AN1318" s="10" t="str">
        <f t="shared" si="461"/>
        <v/>
      </c>
      <c r="AO1318" s="10" t="str">
        <f t="shared" si="462"/>
        <v/>
      </c>
      <c r="AP1318" s="10" t="str">
        <f t="shared" si="463"/>
        <v/>
      </c>
      <c r="AT1318" s="10" t="str">
        <f t="shared" si="464"/>
        <v/>
      </c>
      <c r="AU1318" s="10" t="str">
        <f t="shared" si="465"/>
        <v/>
      </c>
      <c r="AV1318" s="10" t="str">
        <f t="shared" si="466"/>
        <v/>
      </c>
      <c r="AW1318" s="10" t="str">
        <f t="shared" si="467"/>
        <v/>
      </c>
      <c r="AX1318" s="10" t="str">
        <f t="shared" si="468"/>
        <v/>
      </c>
      <c r="AY1318" s="10" t="str">
        <f t="shared" si="449"/>
        <v/>
      </c>
      <c r="AZ1318" s="10" t="str">
        <f t="shared" si="469"/>
        <v/>
      </c>
      <c r="BA1318" s="10" t="str">
        <f t="shared" si="451"/>
        <v/>
      </c>
      <c r="BB1318" s="10" t="str">
        <f>IFERROR(IF(AW1318="","",VLOOKUP(AW1318,SUSS!R:S,2,FALSE)),AY1318*SUSS!$M$2)</f>
        <v/>
      </c>
      <c r="BC1318" s="10" t="str">
        <f t="shared" si="450"/>
        <v/>
      </c>
    </row>
    <row r="1319" spans="29:55">
      <c r="AC1319" s="10" t="str">
        <f t="shared" si="452"/>
        <v/>
      </c>
      <c r="AD1319" s="10" t="str">
        <f t="shared" si="453"/>
        <v/>
      </c>
      <c r="AE1319" s="10" t="str">
        <f t="shared" si="454"/>
        <v/>
      </c>
      <c r="AF1319" s="10" t="str">
        <f t="shared" si="455"/>
        <v/>
      </c>
      <c r="AG1319" s="10" t="str">
        <f t="shared" si="456"/>
        <v/>
      </c>
      <c r="AH1319" s="10" t="str">
        <f t="shared" si="457"/>
        <v/>
      </c>
      <c r="AI1319" s="10" t="str">
        <f t="shared" si="458"/>
        <v/>
      </c>
      <c r="AJ1319" s="10" t="str">
        <f t="shared" si="459"/>
        <v/>
      </c>
      <c r="AK1319" s="10" t="str">
        <f t="shared" si="460"/>
        <v/>
      </c>
      <c r="AN1319" s="10" t="str">
        <f t="shared" si="461"/>
        <v/>
      </c>
      <c r="AO1319" s="10" t="str">
        <f t="shared" si="462"/>
        <v/>
      </c>
      <c r="AP1319" s="10" t="str">
        <f t="shared" si="463"/>
        <v/>
      </c>
      <c r="AT1319" s="10" t="str">
        <f t="shared" si="464"/>
        <v/>
      </c>
      <c r="AU1319" s="10" t="str">
        <f t="shared" si="465"/>
        <v/>
      </c>
      <c r="AV1319" s="10" t="str">
        <f t="shared" si="466"/>
        <v/>
      </c>
      <c r="AW1319" s="10" t="str">
        <f t="shared" si="467"/>
        <v/>
      </c>
      <c r="AX1319" s="10" t="str">
        <f t="shared" si="468"/>
        <v/>
      </c>
      <c r="AY1319" s="10" t="str">
        <f t="shared" si="449"/>
        <v/>
      </c>
      <c r="AZ1319" s="10" t="str">
        <f t="shared" si="469"/>
        <v/>
      </c>
      <c r="BA1319" s="10" t="str">
        <f t="shared" si="451"/>
        <v/>
      </c>
      <c r="BB1319" s="10" t="str">
        <f>IFERROR(IF(AW1319="","",VLOOKUP(AW1319,SUSS!R:S,2,FALSE)),AY1319*SUSS!$M$2)</f>
        <v/>
      </c>
      <c r="BC1319" s="10" t="str">
        <f t="shared" si="450"/>
        <v/>
      </c>
    </row>
    <row r="1320" spans="29:55">
      <c r="AC1320" s="10" t="str">
        <f t="shared" si="452"/>
        <v/>
      </c>
      <c r="AD1320" s="10" t="str">
        <f t="shared" si="453"/>
        <v/>
      </c>
      <c r="AE1320" s="10" t="str">
        <f t="shared" si="454"/>
        <v/>
      </c>
      <c r="AF1320" s="10" t="str">
        <f t="shared" si="455"/>
        <v/>
      </c>
      <c r="AG1320" s="10" t="str">
        <f t="shared" si="456"/>
        <v/>
      </c>
      <c r="AH1320" s="10" t="str">
        <f t="shared" si="457"/>
        <v/>
      </c>
      <c r="AI1320" s="10" t="str">
        <f t="shared" si="458"/>
        <v/>
      </c>
      <c r="AJ1320" s="10" t="str">
        <f t="shared" si="459"/>
        <v/>
      </c>
      <c r="AK1320" s="10" t="str">
        <f t="shared" si="460"/>
        <v/>
      </c>
      <c r="AN1320" s="10" t="str">
        <f t="shared" si="461"/>
        <v/>
      </c>
      <c r="AO1320" s="10" t="str">
        <f t="shared" si="462"/>
        <v/>
      </c>
      <c r="AP1320" s="10" t="str">
        <f t="shared" si="463"/>
        <v/>
      </c>
      <c r="AT1320" s="10" t="str">
        <f t="shared" si="464"/>
        <v/>
      </c>
      <c r="AU1320" s="10" t="str">
        <f t="shared" si="465"/>
        <v/>
      </c>
      <c r="AV1320" s="10" t="str">
        <f t="shared" si="466"/>
        <v/>
      </c>
      <c r="AW1320" s="10" t="str">
        <f t="shared" si="467"/>
        <v/>
      </c>
      <c r="AX1320" s="10" t="str">
        <f t="shared" si="468"/>
        <v/>
      </c>
      <c r="AY1320" s="10" t="str">
        <f t="shared" si="449"/>
        <v/>
      </c>
      <c r="AZ1320" s="10" t="str">
        <f t="shared" si="469"/>
        <v/>
      </c>
      <c r="BA1320" s="10" t="str">
        <f t="shared" si="451"/>
        <v/>
      </c>
      <c r="BB1320" s="10" t="str">
        <f>IFERROR(IF(AW1320="","",VLOOKUP(AW1320,SUSS!R:S,2,FALSE)),AY1320*SUSS!$M$2)</f>
        <v/>
      </c>
      <c r="BC1320" s="10" t="str">
        <f t="shared" si="450"/>
        <v/>
      </c>
    </row>
    <row r="1321" spans="29:55">
      <c r="AC1321" s="10" t="str">
        <f t="shared" si="452"/>
        <v/>
      </c>
      <c r="AD1321" s="10" t="str">
        <f t="shared" si="453"/>
        <v/>
      </c>
      <c r="AE1321" s="10" t="str">
        <f t="shared" si="454"/>
        <v/>
      </c>
      <c r="AF1321" s="10" t="str">
        <f t="shared" si="455"/>
        <v/>
      </c>
      <c r="AG1321" s="10" t="str">
        <f t="shared" si="456"/>
        <v/>
      </c>
      <c r="AH1321" s="10" t="str">
        <f t="shared" si="457"/>
        <v/>
      </c>
      <c r="AI1321" s="10" t="str">
        <f t="shared" si="458"/>
        <v/>
      </c>
      <c r="AJ1321" s="10" t="str">
        <f t="shared" si="459"/>
        <v/>
      </c>
      <c r="AK1321" s="10" t="str">
        <f t="shared" si="460"/>
        <v/>
      </c>
      <c r="AN1321" s="10" t="str">
        <f t="shared" si="461"/>
        <v/>
      </c>
      <c r="AO1321" s="10" t="str">
        <f t="shared" si="462"/>
        <v/>
      </c>
      <c r="AP1321" s="10" t="str">
        <f t="shared" si="463"/>
        <v/>
      </c>
      <c r="AT1321" s="10" t="str">
        <f t="shared" si="464"/>
        <v/>
      </c>
      <c r="AU1321" s="10" t="str">
        <f t="shared" si="465"/>
        <v/>
      </c>
      <c r="AV1321" s="10" t="str">
        <f t="shared" si="466"/>
        <v/>
      </c>
      <c r="AW1321" s="10" t="str">
        <f t="shared" si="467"/>
        <v/>
      </c>
      <c r="AX1321" s="10" t="str">
        <f t="shared" si="468"/>
        <v/>
      </c>
      <c r="AY1321" s="10" t="str">
        <f t="shared" si="449"/>
        <v/>
      </c>
      <c r="AZ1321" s="10" t="str">
        <f t="shared" si="469"/>
        <v/>
      </c>
      <c r="BA1321" s="10" t="str">
        <f t="shared" si="451"/>
        <v/>
      </c>
      <c r="BB1321" s="10" t="str">
        <f>IFERROR(IF(AW1321="","",VLOOKUP(AW1321,SUSS!R:S,2,FALSE)),AY1321*SUSS!$M$2)</f>
        <v/>
      </c>
      <c r="BC1321" s="10" t="str">
        <f t="shared" si="450"/>
        <v/>
      </c>
    </row>
    <row r="1322" spans="29:55">
      <c r="AC1322" s="10" t="str">
        <f t="shared" si="452"/>
        <v/>
      </c>
      <c r="AD1322" s="10" t="str">
        <f t="shared" si="453"/>
        <v/>
      </c>
      <c r="AE1322" s="10" t="str">
        <f t="shared" si="454"/>
        <v/>
      </c>
      <c r="AF1322" s="10" t="str">
        <f t="shared" si="455"/>
        <v/>
      </c>
      <c r="AG1322" s="10" t="str">
        <f t="shared" si="456"/>
        <v/>
      </c>
      <c r="AH1322" s="10" t="str">
        <f t="shared" si="457"/>
        <v/>
      </c>
      <c r="AI1322" s="10" t="str">
        <f t="shared" si="458"/>
        <v/>
      </c>
      <c r="AJ1322" s="10" t="str">
        <f t="shared" si="459"/>
        <v/>
      </c>
      <c r="AK1322" s="10" t="str">
        <f t="shared" si="460"/>
        <v/>
      </c>
      <c r="AN1322" s="10" t="str">
        <f t="shared" si="461"/>
        <v/>
      </c>
      <c r="AO1322" s="10" t="str">
        <f t="shared" si="462"/>
        <v/>
      </c>
      <c r="AP1322" s="10" t="str">
        <f t="shared" si="463"/>
        <v/>
      </c>
      <c r="AT1322" s="10" t="str">
        <f t="shared" si="464"/>
        <v/>
      </c>
      <c r="AU1322" s="10" t="str">
        <f t="shared" si="465"/>
        <v/>
      </c>
      <c r="AV1322" s="10" t="str">
        <f t="shared" si="466"/>
        <v/>
      </c>
      <c r="AW1322" s="10" t="str">
        <f t="shared" si="467"/>
        <v/>
      </c>
      <c r="AX1322" s="10" t="str">
        <f t="shared" si="468"/>
        <v/>
      </c>
      <c r="AY1322" s="10" t="str">
        <f t="shared" si="449"/>
        <v/>
      </c>
      <c r="AZ1322" s="10" t="str">
        <f t="shared" si="469"/>
        <v/>
      </c>
      <c r="BA1322" s="10" t="str">
        <f t="shared" si="451"/>
        <v/>
      </c>
      <c r="BB1322" s="10" t="str">
        <f>IFERROR(IF(AW1322="","",VLOOKUP(AW1322,SUSS!R:S,2,FALSE)),AY1322*SUSS!$M$2)</f>
        <v/>
      </c>
      <c r="BC1322" s="10" t="str">
        <f t="shared" si="450"/>
        <v/>
      </c>
    </row>
    <row r="1323" spans="29:55">
      <c r="AC1323" s="10" t="str">
        <f t="shared" si="452"/>
        <v/>
      </c>
      <c r="AD1323" s="10" t="str">
        <f t="shared" si="453"/>
        <v/>
      </c>
      <c r="AE1323" s="10" t="str">
        <f t="shared" si="454"/>
        <v/>
      </c>
      <c r="AF1323" s="10" t="str">
        <f t="shared" si="455"/>
        <v/>
      </c>
      <c r="AG1323" s="10" t="str">
        <f t="shared" si="456"/>
        <v/>
      </c>
      <c r="AH1323" s="10" t="str">
        <f t="shared" si="457"/>
        <v/>
      </c>
      <c r="AI1323" s="10" t="str">
        <f t="shared" si="458"/>
        <v/>
      </c>
      <c r="AJ1323" s="10" t="str">
        <f t="shared" si="459"/>
        <v/>
      </c>
      <c r="AK1323" s="10" t="str">
        <f t="shared" si="460"/>
        <v/>
      </c>
      <c r="AN1323" s="10" t="str">
        <f t="shared" si="461"/>
        <v/>
      </c>
      <c r="AO1323" s="10" t="str">
        <f t="shared" si="462"/>
        <v/>
      </c>
      <c r="AP1323" s="10" t="str">
        <f t="shared" si="463"/>
        <v/>
      </c>
      <c r="AT1323" s="10" t="str">
        <f t="shared" si="464"/>
        <v/>
      </c>
      <c r="AU1323" s="10" t="str">
        <f t="shared" si="465"/>
        <v/>
      </c>
      <c r="AV1323" s="10" t="str">
        <f t="shared" si="466"/>
        <v/>
      </c>
      <c r="AW1323" s="10" t="str">
        <f t="shared" si="467"/>
        <v/>
      </c>
      <c r="AX1323" s="10" t="str">
        <f t="shared" si="468"/>
        <v/>
      </c>
      <c r="AY1323" s="10" t="str">
        <f t="shared" si="449"/>
        <v/>
      </c>
      <c r="AZ1323" s="10" t="str">
        <f t="shared" si="469"/>
        <v/>
      </c>
      <c r="BA1323" s="10" t="str">
        <f t="shared" si="451"/>
        <v/>
      </c>
      <c r="BB1323" s="10" t="str">
        <f>IFERROR(IF(AW1323="","",VLOOKUP(AW1323,SUSS!R:S,2,FALSE)),AY1323*SUSS!$M$2)</f>
        <v/>
      </c>
      <c r="BC1323" s="10" t="str">
        <f t="shared" si="450"/>
        <v/>
      </c>
    </row>
    <row r="1324" spans="29:55">
      <c r="AC1324" s="10" t="str">
        <f t="shared" si="452"/>
        <v/>
      </c>
      <c r="AD1324" s="10" t="str">
        <f t="shared" si="453"/>
        <v/>
      </c>
      <c r="AE1324" s="10" t="str">
        <f t="shared" si="454"/>
        <v/>
      </c>
      <c r="AF1324" s="10" t="str">
        <f t="shared" si="455"/>
        <v/>
      </c>
      <c r="AG1324" s="10" t="str">
        <f t="shared" si="456"/>
        <v/>
      </c>
      <c r="AH1324" s="10" t="str">
        <f t="shared" si="457"/>
        <v/>
      </c>
      <c r="AI1324" s="10" t="str">
        <f t="shared" si="458"/>
        <v/>
      </c>
      <c r="AJ1324" s="10" t="str">
        <f t="shared" si="459"/>
        <v/>
      </c>
      <c r="AK1324" s="10" t="str">
        <f t="shared" si="460"/>
        <v/>
      </c>
      <c r="AN1324" s="10" t="str">
        <f t="shared" si="461"/>
        <v/>
      </c>
      <c r="AO1324" s="10" t="str">
        <f t="shared" si="462"/>
        <v/>
      </c>
      <c r="AP1324" s="10" t="str">
        <f t="shared" si="463"/>
        <v/>
      </c>
      <c r="AT1324" s="10" t="str">
        <f t="shared" si="464"/>
        <v/>
      </c>
      <c r="AU1324" s="10" t="str">
        <f t="shared" si="465"/>
        <v/>
      </c>
      <c r="AV1324" s="10" t="str">
        <f t="shared" si="466"/>
        <v/>
      </c>
      <c r="AW1324" s="10" t="str">
        <f t="shared" si="467"/>
        <v/>
      </c>
      <c r="AX1324" s="10" t="str">
        <f t="shared" si="468"/>
        <v/>
      </c>
      <c r="AY1324" s="10" t="str">
        <f t="shared" si="449"/>
        <v/>
      </c>
      <c r="AZ1324" s="10" t="str">
        <f t="shared" si="469"/>
        <v/>
      </c>
      <c r="BA1324" s="10" t="str">
        <f t="shared" si="451"/>
        <v/>
      </c>
      <c r="BB1324" s="10" t="str">
        <f>IFERROR(IF(AW1324="","",VLOOKUP(AW1324,SUSS!R:S,2,FALSE)),AY1324*SUSS!$M$2)</f>
        <v/>
      </c>
      <c r="BC1324" s="10" t="str">
        <f t="shared" si="450"/>
        <v/>
      </c>
    </row>
    <row r="1325" spans="29:55">
      <c r="AC1325" s="10" t="str">
        <f t="shared" si="452"/>
        <v/>
      </c>
      <c r="AD1325" s="10" t="str">
        <f t="shared" si="453"/>
        <v/>
      </c>
      <c r="AE1325" s="10" t="str">
        <f t="shared" si="454"/>
        <v/>
      </c>
      <c r="AF1325" s="10" t="str">
        <f t="shared" si="455"/>
        <v/>
      </c>
      <c r="AG1325" s="10" t="str">
        <f t="shared" si="456"/>
        <v/>
      </c>
      <c r="AH1325" s="10" t="str">
        <f t="shared" si="457"/>
        <v/>
      </c>
      <c r="AI1325" s="10" t="str">
        <f t="shared" si="458"/>
        <v/>
      </c>
      <c r="AJ1325" s="10" t="str">
        <f t="shared" si="459"/>
        <v/>
      </c>
      <c r="AK1325" s="10" t="str">
        <f t="shared" si="460"/>
        <v/>
      </c>
      <c r="AN1325" s="10" t="str">
        <f t="shared" si="461"/>
        <v/>
      </c>
      <c r="AO1325" s="10" t="str">
        <f t="shared" si="462"/>
        <v/>
      </c>
      <c r="AP1325" s="10" t="str">
        <f t="shared" si="463"/>
        <v/>
      </c>
      <c r="AT1325" s="10" t="str">
        <f t="shared" si="464"/>
        <v/>
      </c>
      <c r="AU1325" s="10" t="str">
        <f t="shared" si="465"/>
        <v/>
      </c>
      <c r="AV1325" s="10" t="str">
        <f t="shared" si="466"/>
        <v/>
      </c>
      <c r="AW1325" s="10" t="str">
        <f t="shared" si="467"/>
        <v/>
      </c>
      <c r="AX1325" s="10" t="str">
        <f t="shared" si="468"/>
        <v/>
      </c>
      <c r="AY1325" s="10" t="str">
        <f t="shared" si="449"/>
        <v/>
      </c>
      <c r="AZ1325" s="10" t="str">
        <f t="shared" si="469"/>
        <v/>
      </c>
      <c r="BA1325" s="10" t="str">
        <f t="shared" si="451"/>
        <v/>
      </c>
      <c r="BB1325" s="10" t="str">
        <f>IFERROR(IF(AW1325="","",VLOOKUP(AW1325,SUSS!R:S,2,FALSE)),AY1325*SUSS!$M$2)</f>
        <v/>
      </c>
      <c r="BC1325" s="10" t="str">
        <f t="shared" si="450"/>
        <v/>
      </c>
    </row>
    <row r="1326" spans="29:55">
      <c r="AC1326" s="10" t="str">
        <f t="shared" si="452"/>
        <v/>
      </c>
      <c r="AD1326" s="10" t="str">
        <f t="shared" si="453"/>
        <v/>
      </c>
      <c r="AE1326" s="10" t="str">
        <f t="shared" si="454"/>
        <v/>
      </c>
      <c r="AF1326" s="10" t="str">
        <f t="shared" si="455"/>
        <v/>
      </c>
      <c r="AG1326" s="10" t="str">
        <f t="shared" si="456"/>
        <v/>
      </c>
      <c r="AH1326" s="10" t="str">
        <f t="shared" si="457"/>
        <v/>
      </c>
      <c r="AI1326" s="10" t="str">
        <f t="shared" si="458"/>
        <v/>
      </c>
      <c r="AJ1326" s="10" t="str">
        <f t="shared" si="459"/>
        <v/>
      </c>
      <c r="AK1326" s="10" t="str">
        <f t="shared" si="460"/>
        <v/>
      </c>
      <c r="AN1326" s="10" t="str">
        <f t="shared" si="461"/>
        <v/>
      </c>
      <c r="AO1326" s="10" t="str">
        <f t="shared" si="462"/>
        <v/>
      </c>
      <c r="AP1326" s="10" t="str">
        <f t="shared" si="463"/>
        <v/>
      </c>
      <c r="AT1326" s="10" t="str">
        <f t="shared" si="464"/>
        <v/>
      </c>
      <c r="AU1326" s="10" t="str">
        <f t="shared" si="465"/>
        <v/>
      </c>
      <c r="AV1326" s="10" t="str">
        <f t="shared" si="466"/>
        <v/>
      </c>
      <c r="AW1326" s="10" t="str">
        <f t="shared" si="467"/>
        <v/>
      </c>
      <c r="AX1326" s="10" t="str">
        <f t="shared" si="468"/>
        <v/>
      </c>
      <c r="AY1326" s="10" t="str">
        <f t="shared" si="449"/>
        <v/>
      </c>
      <c r="AZ1326" s="10" t="str">
        <f t="shared" si="469"/>
        <v/>
      </c>
      <c r="BA1326" s="10" t="str">
        <f t="shared" si="451"/>
        <v/>
      </c>
      <c r="BB1326" s="10" t="str">
        <f>IFERROR(IF(AW1326="","",VLOOKUP(AW1326,SUSS!R:S,2,FALSE)),AY1326*SUSS!$M$2)</f>
        <v/>
      </c>
      <c r="BC1326" s="10" t="str">
        <f t="shared" si="450"/>
        <v/>
      </c>
    </row>
    <row r="1327" spans="29:55">
      <c r="AC1327" s="10" t="str">
        <f t="shared" si="452"/>
        <v/>
      </c>
      <c r="AD1327" s="10" t="str">
        <f t="shared" si="453"/>
        <v/>
      </c>
      <c r="AE1327" s="10" t="str">
        <f t="shared" si="454"/>
        <v/>
      </c>
      <c r="AF1327" s="10" t="str">
        <f t="shared" si="455"/>
        <v/>
      </c>
      <c r="AG1327" s="10" t="str">
        <f t="shared" si="456"/>
        <v/>
      </c>
      <c r="AH1327" s="10" t="str">
        <f t="shared" si="457"/>
        <v/>
      </c>
      <c r="AI1327" s="10" t="str">
        <f t="shared" si="458"/>
        <v/>
      </c>
      <c r="AJ1327" s="10" t="str">
        <f t="shared" si="459"/>
        <v/>
      </c>
      <c r="AK1327" s="10" t="str">
        <f t="shared" si="460"/>
        <v/>
      </c>
      <c r="AN1327" s="10" t="str">
        <f t="shared" si="461"/>
        <v/>
      </c>
      <c r="AO1327" s="10" t="str">
        <f t="shared" si="462"/>
        <v/>
      </c>
      <c r="AP1327" s="10" t="str">
        <f t="shared" si="463"/>
        <v/>
      </c>
      <c r="AT1327" s="10" t="str">
        <f t="shared" si="464"/>
        <v/>
      </c>
      <c r="AU1327" s="10" t="str">
        <f t="shared" si="465"/>
        <v/>
      </c>
      <c r="AV1327" s="10" t="str">
        <f t="shared" si="466"/>
        <v/>
      </c>
      <c r="AW1327" s="10" t="str">
        <f t="shared" si="467"/>
        <v/>
      </c>
      <c r="AX1327" s="10" t="str">
        <f t="shared" si="468"/>
        <v/>
      </c>
      <c r="AY1327" s="10" t="str">
        <f t="shared" si="449"/>
        <v/>
      </c>
      <c r="AZ1327" s="10" t="str">
        <f t="shared" si="469"/>
        <v/>
      </c>
      <c r="BA1327" s="10" t="str">
        <f t="shared" si="451"/>
        <v/>
      </c>
      <c r="BB1327" s="10" t="str">
        <f>IFERROR(IF(AW1327="","",VLOOKUP(AW1327,SUSS!R:S,2,FALSE)),AY1327*SUSS!$M$2)</f>
        <v/>
      </c>
      <c r="BC1327" s="10" t="str">
        <f t="shared" si="450"/>
        <v/>
      </c>
    </row>
    <row r="1328" spans="29:55">
      <c r="AC1328" s="10" t="str">
        <f t="shared" si="452"/>
        <v/>
      </c>
      <c r="AD1328" s="10" t="str">
        <f t="shared" si="453"/>
        <v/>
      </c>
      <c r="AE1328" s="10" t="str">
        <f t="shared" si="454"/>
        <v/>
      </c>
      <c r="AF1328" s="10" t="str">
        <f t="shared" si="455"/>
        <v/>
      </c>
      <c r="AG1328" s="10" t="str">
        <f t="shared" si="456"/>
        <v/>
      </c>
      <c r="AH1328" s="10" t="str">
        <f t="shared" si="457"/>
        <v/>
      </c>
      <c r="AI1328" s="10" t="str">
        <f t="shared" si="458"/>
        <v/>
      </c>
      <c r="AJ1328" s="10" t="str">
        <f t="shared" si="459"/>
        <v/>
      </c>
      <c r="AK1328" s="10" t="str">
        <f t="shared" si="460"/>
        <v/>
      </c>
      <c r="AN1328" s="10" t="str">
        <f t="shared" si="461"/>
        <v/>
      </c>
      <c r="AO1328" s="10" t="str">
        <f t="shared" si="462"/>
        <v/>
      </c>
      <c r="AP1328" s="10" t="str">
        <f t="shared" si="463"/>
        <v/>
      </c>
      <c r="AT1328" s="10" t="str">
        <f t="shared" si="464"/>
        <v/>
      </c>
      <c r="AU1328" s="10" t="str">
        <f t="shared" si="465"/>
        <v/>
      </c>
      <c r="AV1328" s="10" t="str">
        <f t="shared" si="466"/>
        <v/>
      </c>
      <c r="AW1328" s="10" t="str">
        <f t="shared" si="467"/>
        <v/>
      </c>
      <c r="AX1328" s="10" t="str">
        <f t="shared" si="468"/>
        <v/>
      </c>
      <c r="AY1328" s="10" t="str">
        <f t="shared" si="449"/>
        <v/>
      </c>
      <c r="AZ1328" s="10" t="str">
        <f t="shared" si="469"/>
        <v/>
      </c>
      <c r="BA1328" s="10" t="str">
        <f t="shared" si="451"/>
        <v/>
      </c>
      <c r="BB1328" s="10" t="str">
        <f>IFERROR(IF(AW1328="","",VLOOKUP(AW1328,SUSS!R:S,2,FALSE)),AY1328*SUSS!$M$2)</f>
        <v/>
      </c>
      <c r="BC1328" s="10" t="str">
        <f t="shared" si="450"/>
        <v/>
      </c>
    </row>
    <row r="1329" spans="29:55">
      <c r="AC1329" s="10" t="str">
        <f t="shared" si="452"/>
        <v/>
      </c>
      <c r="AD1329" s="10" t="str">
        <f t="shared" si="453"/>
        <v/>
      </c>
      <c r="AE1329" s="10" t="str">
        <f t="shared" si="454"/>
        <v/>
      </c>
      <c r="AF1329" s="10" t="str">
        <f t="shared" si="455"/>
        <v/>
      </c>
      <c r="AG1329" s="10" t="str">
        <f t="shared" si="456"/>
        <v/>
      </c>
      <c r="AH1329" s="10" t="str">
        <f t="shared" si="457"/>
        <v/>
      </c>
      <c r="AI1329" s="10" t="str">
        <f t="shared" si="458"/>
        <v/>
      </c>
      <c r="AJ1329" s="10" t="str">
        <f t="shared" si="459"/>
        <v/>
      </c>
      <c r="AK1329" s="10" t="str">
        <f t="shared" si="460"/>
        <v/>
      </c>
      <c r="AN1329" s="10" t="str">
        <f t="shared" si="461"/>
        <v/>
      </c>
      <c r="AO1329" s="10" t="str">
        <f t="shared" si="462"/>
        <v/>
      </c>
      <c r="AP1329" s="10" t="str">
        <f t="shared" si="463"/>
        <v/>
      </c>
      <c r="AT1329" s="10" t="str">
        <f t="shared" si="464"/>
        <v/>
      </c>
      <c r="AU1329" s="10" t="str">
        <f t="shared" si="465"/>
        <v/>
      </c>
      <c r="AV1329" s="10" t="str">
        <f t="shared" si="466"/>
        <v/>
      </c>
      <c r="AW1329" s="10" t="str">
        <f t="shared" si="467"/>
        <v/>
      </c>
      <c r="AX1329" s="10" t="str">
        <f t="shared" si="468"/>
        <v/>
      </c>
      <c r="AY1329" s="10" t="str">
        <f t="shared" si="449"/>
        <v/>
      </c>
      <c r="AZ1329" s="10" t="str">
        <f t="shared" si="469"/>
        <v/>
      </c>
      <c r="BA1329" s="10" t="str">
        <f t="shared" si="451"/>
        <v/>
      </c>
      <c r="BB1329" s="10" t="str">
        <f>IFERROR(IF(AW1329="","",VLOOKUP(AW1329,SUSS!R:S,2,FALSE)),AY1329*SUSS!$M$2)</f>
        <v/>
      </c>
      <c r="BC1329" s="10" t="str">
        <f t="shared" si="450"/>
        <v/>
      </c>
    </row>
    <row r="1330" spans="29:55">
      <c r="AC1330" s="10" t="str">
        <f t="shared" si="452"/>
        <v/>
      </c>
      <c r="AD1330" s="10" t="str">
        <f t="shared" si="453"/>
        <v/>
      </c>
      <c r="AE1330" s="10" t="str">
        <f t="shared" si="454"/>
        <v/>
      </c>
      <c r="AF1330" s="10" t="str">
        <f t="shared" si="455"/>
        <v/>
      </c>
      <c r="AG1330" s="10" t="str">
        <f t="shared" si="456"/>
        <v/>
      </c>
      <c r="AH1330" s="10" t="str">
        <f t="shared" si="457"/>
        <v/>
      </c>
      <c r="AI1330" s="10" t="str">
        <f t="shared" si="458"/>
        <v/>
      </c>
      <c r="AJ1330" s="10" t="str">
        <f t="shared" si="459"/>
        <v/>
      </c>
      <c r="AK1330" s="10" t="str">
        <f t="shared" si="460"/>
        <v/>
      </c>
      <c r="AN1330" s="10" t="str">
        <f t="shared" si="461"/>
        <v/>
      </c>
      <c r="AO1330" s="10" t="str">
        <f t="shared" si="462"/>
        <v/>
      </c>
      <c r="AP1330" s="10" t="str">
        <f t="shared" si="463"/>
        <v/>
      </c>
      <c r="AT1330" s="10" t="str">
        <f t="shared" si="464"/>
        <v/>
      </c>
      <c r="AU1330" s="10" t="str">
        <f t="shared" si="465"/>
        <v/>
      </c>
      <c r="AV1330" s="10" t="str">
        <f t="shared" si="466"/>
        <v/>
      </c>
      <c r="AW1330" s="10" t="str">
        <f t="shared" si="467"/>
        <v/>
      </c>
      <c r="AX1330" s="10" t="str">
        <f t="shared" si="468"/>
        <v/>
      </c>
      <c r="AY1330" s="10" t="str">
        <f t="shared" si="449"/>
        <v/>
      </c>
      <c r="AZ1330" s="10" t="str">
        <f t="shared" si="469"/>
        <v/>
      </c>
      <c r="BA1330" s="10" t="str">
        <f t="shared" si="451"/>
        <v/>
      </c>
      <c r="BB1330" s="10" t="str">
        <f>IFERROR(IF(AW1330="","",VLOOKUP(AW1330,SUSS!R:S,2,FALSE)),AY1330*SUSS!$M$2)</f>
        <v/>
      </c>
      <c r="BC1330" s="10" t="str">
        <f t="shared" si="450"/>
        <v/>
      </c>
    </row>
    <row r="1331" spans="29:55">
      <c r="AC1331" s="10" t="str">
        <f t="shared" si="452"/>
        <v/>
      </c>
      <c r="AD1331" s="10" t="str">
        <f t="shared" si="453"/>
        <v/>
      </c>
      <c r="AE1331" s="10" t="str">
        <f t="shared" si="454"/>
        <v/>
      </c>
      <c r="AF1331" s="10" t="str">
        <f t="shared" si="455"/>
        <v/>
      </c>
      <c r="AG1331" s="10" t="str">
        <f t="shared" si="456"/>
        <v/>
      </c>
      <c r="AH1331" s="10" t="str">
        <f t="shared" si="457"/>
        <v/>
      </c>
      <c r="AI1331" s="10" t="str">
        <f t="shared" si="458"/>
        <v/>
      </c>
      <c r="AJ1331" s="10" t="str">
        <f t="shared" si="459"/>
        <v/>
      </c>
      <c r="AK1331" s="10" t="str">
        <f t="shared" si="460"/>
        <v/>
      </c>
      <c r="AN1331" s="10" t="str">
        <f t="shared" si="461"/>
        <v/>
      </c>
      <c r="AO1331" s="10" t="str">
        <f t="shared" si="462"/>
        <v/>
      </c>
      <c r="AP1331" s="10" t="str">
        <f t="shared" si="463"/>
        <v/>
      </c>
      <c r="AT1331" s="10" t="str">
        <f t="shared" si="464"/>
        <v/>
      </c>
      <c r="AU1331" s="10" t="str">
        <f t="shared" si="465"/>
        <v/>
      </c>
      <c r="AV1331" s="10" t="str">
        <f t="shared" si="466"/>
        <v/>
      </c>
      <c r="AW1331" s="10" t="str">
        <f t="shared" si="467"/>
        <v/>
      </c>
      <c r="AX1331" s="10" t="str">
        <f t="shared" si="468"/>
        <v/>
      </c>
      <c r="AY1331" s="10" t="str">
        <f t="shared" si="449"/>
        <v/>
      </c>
      <c r="AZ1331" s="10" t="str">
        <f t="shared" si="469"/>
        <v/>
      </c>
      <c r="BA1331" s="10" t="str">
        <f t="shared" si="451"/>
        <v/>
      </c>
      <c r="BB1331" s="10" t="str">
        <f>IFERROR(IF(AW1331="","",VLOOKUP(AW1331,SUSS!R:S,2,FALSE)),AY1331*SUSS!$M$2)</f>
        <v/>
      </c>
      <c r="BC1331" s="10" t="str">
        <f t="shared" si="450"/>
        <v/>
      </c>
    </row>
    <row r="1332" spans="29:55">
      <c r="AC1332" s="10" t="str">
        <f t="shared" si="452"/>
        <v/>
      </c>
      <c r="AD1332" s="10" t="str">
        <f t="shared" si="453"/>
        <v/>
      </c>
      <c r="AE1332" s="10" t="str">
        <f t="shared" si="454"/>
        <v/>
      </c>
      <c r="AF1332" s="10" t="str">
        <f t="shared" si="455"/>
        <v/>
      </c>
      <c r="AG1332" s="10" t="str">
        <f t="shared" si="456"/>
        <v/>
      </c>
      <c r="AH1332" s="10" t="str">
        <f t="shared" si="457"/>
        <v/>
      </c>
      <c r="AI1332" s="10" t="str">
        <f t="shared" si="458"/>
        <v/>
      </c>
      <c r="AJ1332" s="10" t="str">
        <f t="shared" si="459"/>
        <v/>
      </c>
      <c r="AK1332" s="10" t="str">
        <f t="shared" si="460"/>
        <v/>
      </c>
      <c r="AN1332" s="10" t="str">
        <f t="shared" si="461"/>
        <v/>
      </c>
      <c r="AO1332" s="10" t="str">
        <f t="shared" si="462"/>
        <v/>
      </c>
      <c r="AP1332" s="10" t="str">
        <f t="shared" si="463"/>
        <v/>
      </c>
      <c r="AT1332" s="10" t="str">
        <f t="shared" si="464"/>
        <v/>
      </c>
      <c r="AU1332" s="10" t="str">
        <f t="shared" si="465"/>
        <v/>
      </c>
      <c r="AV1332" s="10" t="str">
        <f t="shared" si="466"/>
        <v/>
      </c>
      <c r="AW1332" s="10" t="str">
        <f t="shared" si="467"/>
        <v/>
      </c>
      <c r="AX1332" s="10" t="str">
        <f t="shared" si="468"/>
        <v/>
      </c>
      <c r="AY1332" s="10" t="str">
        <f t="shared" si="449"/>
        <v/>
      </c>
      <c r="AZ1332" s="10" t="str">
        <f t="shared" si="469"/>
        <v/>
      </c>
      <c r="BA1332" s="10" t="str">
        <f t="shared" si="451"/>
        <v/>
      </c>
      <c r="BB1332" s="10" t="str">
        <f>IFERROR(IF(AW1332="","",VLOOKUP(AW1332,SUSS!R:S,2,FALSE)),AY1332*SUSS!$M$2)</f>
        <v/>
      </c>
      <c r="BC1332" s="10" t="str">
        <f t="shared" si="450"/>
        <v/>
      </c>
    </row>
    <row r="1333" spans="29:55">
      <c r="AC1333" s="10" t="str">
        <f t="shared" si="452"/>
        <v/>
      </c>
      <c r="AD1333" s="10" t="str">
        <f t="shared" si="453"/>
        <v/>
      </c>
      <c r="AE1333" s="10" t="str">
        <f t="shared" si="454"/>
        <v/>
      </c>
      <c r="AF1333" s="10" t="str">
        <f t="shared" si="455"/>
        <v/>
      </c>
      <c r="AG1333" s="10" t="str">
        <f t="shared" si="456"/>
        <v/>
      </c>
      <c r="AH1333" s="10" t="str">
        <f t="shared" si="457"/>
        <v/>
      </c>
      <c r="AI1333" s="10" t="str">
        <f t="shared" si="458"/>
        <v/>
      </c>
      <c r="AJ1333" s="10" t="str">
        <f t="shared" si="459"/>
        <v/>
      </c>
      <c r="AK1333" s="10" t="str">
        <f t="shared" si="460"/>
        <v/>
      </c>
      <c r="AN1333" s="10" t="str">
        <f t="shared" si="461"/>
        <v/>
      </c>
      <c r="AO1333" s="10" t="str">
        <f t="shared" si="462"/>
        <v/>
      </c>
      <c r="AP1333" s="10" t="str">
        <f t="shared" si="463"/>
        <v/>
      </c>
      <c r="AT1333" s="10" t="str">
        <f t="shared" si="464"/>
        <v/>
      </c>
      <c r="AU1333" s="10" t="str">
        <f t="shared" si="465"/>
        <v/>
      </c>
      <c r="AV1333" s="10" t="str">
        <f t="shared" si="466"/>
        <v/>
      </c>
      <c r="AW1333" s="10" t="str">
        <f t="shared" si="467"/>
        <v/>
      </c>
      <c r="AX1333" s="10" t="str">
        <f t="shared" si="468"/>
        <v/>
      </c>
      <c r="AY1333" s="10" t="str">
        <f t="shared" si="449"/>
        <v/>
      </c>
      <c r="AZ1333" s="10" t="str">
        <f t="shared" si="469"/>
        <v/>
      </c>
      <c r="BA1333" s="10" t="str">
        <f t="shared" si="451"/>
        <v/>
      </c>
      <c r="BB1333" s="10" t="str">
        <f>IFERROR(IF(AW1333="","",VLOOKUP(AW1333,SUSS!R:S,2,FALSE)),AY1333*SUSS!$M$2)</f>
        <v/>
      </c>
      <c r="BC1333" s="10" t="str">
        <f t="shared" si="450"/>
        <v/>
      </c>
    </row>
    <row r="1334" spans="29:55">
      <c r="AC1334" s="10" t="str">
        <f t="shared" si="452"/>
        <v/>
      </c>
      <c r="AD1334" s="10" t="str">
        <f t="shared" si="453"/>
        <v/>
      </c>
      <c r="AE1334" s="10" t="str">
        <f t="shared" si="454"/>
        <v/>
      </c>
      <c r="AF1334" s="10" t="str">
        <f t="shared" si="455"/>
        <v/>
      </c>
      <c r="AG1334" s="10" t="str">
        <f t="shared" si="456"/>
        <v/>
      </c>
      <c r="AH1334" s="10" t="str">
        <f t="shared" si="457"/>
        <v/>
      </c>
      <c r="AI1334" s="10" t="str">
        <f t="shared" si="458"/>
        <v/>
      </c>
      <c r="AJ1334" s="10" t="str">
        <f t="shared" si="459"/>
        <v/>
      </c>
      <c r="AK1334" s="10" t="str">
        <f t="shared" si="460"/>
        <v/>
      </c>
      <c r="AN1334" s="10" t="str">
        <f t="shared" si="461"/>
        <v/>
      </c>
      <c r="AO1334" s="10" t="str">
        <f t="shared" si="462"/>
        <v/>
      </c>
      <c r="AP1334" s="10" t="str">
        <f t="shared" si="463"/>
        <v/>
      </c>
      <c r="AT1334" s="10" t="str">
        <f t="shared" si="464"/>
        <v/>
      </c>
      <c r="AU1334" s="10" t="str">
        <f t="shared" si="465"/>
        <v/>
      </c>
      <c r="AV1334" s="10" t="str">
        <f t="shared" si="466"/>
        <v/>
      </c>
      <c r="AW1334" s="10" t="str">
        <f t="shared" si="467"/>
        <v/>
      </c>
      <c r="AX1334" s="10" t="str">
        <f t="shared" si="468"/>
        <v/>
      </c>
      <c r="AY1334" s="10" t="str">
        <f t="shared" si="449"/>
        <v/>
      </c>
      <c r="AZ1334" s="10" t="str">
        <f t="shared" si="469"/>
        <v/>
      </c>
      <c r="BA1334" s="10" t="str">
        <f t="shared" si="451"/>
        <v/>
      </c>
      <c r="BB1334" s="10" t="str">
        <f>IFERROR(IF(AW1334="","",VLOOKUP(AW1334,SUSS!R:S,2,FALSE)),AY1334*SUSS!$M$2)</f>
        <v/>
      </c>
      <c r="BC1334" s="10" t="str">
        <f t="shared" si="450"/>
        <v/>
      </c>
    </row>
    <row r="1335" spans="29:55">
      <c r="AC1335" s="10" t="str">
        <f t="shared" si="452"/>
        <v/>
      </c>
      <c r="AD1335" s="10" t="str">
        <f t="shared" si="453"/>
        <v/>
      </c>
      <c r="AE1335" s="10" t="str">
        <f t="shared" si="454"/>
        <v/>
      </c>
      <c r="AF1335" s="10" t="str">
        <f t="shared" si="455"/>
        <v/>
      </c>
      <c r="AG1335" s="10" t="str">
        <f t="shared" si="456"/>
        <v/>
      </c>
      <c r="AH1335" s="10" t="str">
        <f t="shared" si="457"/>
        <v/>
      </c>
      <c r="AI1335" s="10" t="str">
        <f t="shared" si="458"/>
        <v/>
      </c>
      <c r="AJ1335" s="10" t="str">
        <f t="shared" si="459"/>
        <v/>
      </c>
      <c r="AK1335" s="10" t="str">
        <f t="shared" si="460"/>
        <v/>
      </c>
      <c r="AN1335" s="10" t="str">
        <f t="shared" si="461"/>
        <v/>
      </c>
      <c r="AO1335" s="10" t="str">
        <f t="shared" si="462"/>
        <v/>
      </c>
      <c r="AP1335" s="10" t="str">
        <f t="shared" si="463"/>
        <v/>
      </c>
      <c r="AT1335" s="10" t="str">
        <f t="shared" si="464"/>
        <v/>
      </c>
      <c r="AU1335" s="10" t="str">
        <f t="shared" si="465"/>
        <v/>
      </c>
      <c r="AV1335" s="10" t="str">
        <f t="shared" si="466"/>
        <v/>
      </c>
      <c r="AW1335" s="10" t="str">
        <f t="shared" si="467"/>
        <v/>
      </c>
      <c r="AX1335" s="10" t="str">
        <f t="shared" si="468"/>
        <v/>
      </c>
      <c r="AY1335" s="10" t="str">
        <f t="shared" si="449"/>
        <v/>
      </c>
      <c r="AZ1335" s="10" t="str">
        <f t="shared" si="469"/>
        <v/>
      </c>
      <c r="BA1335" s="10" t="str">
        <f t="shared" si="451"/>
        <v/>
      </c>
      <c r="BB1335" s="10" t="str">
        <f>IFERROR(IF(AW1335="","",VLOOKUP(AW1335,SUSS!R:S,2,FALSE)),AY1335*SUSS!$M$2)</f>
        <v/>
      </c>
      <c r="BC1335" s="10" t="str">
        <f t="shared" si="450"/>
        <v/>
      </c>
    </row>
    <row r="1336" spans="29:55">
      <c r="AC1336" s="10" t="str">
        <f t="shared" si="452"/>
        <v/>
      </c>
      <c r="AD1336" s="10" t="str">
        <f t="shared" si="453"/>
        <v/>
      </c>
      <c r="AE1336" s="10" t="str">
        <f t="shared" si="454"/>
        <v/>
      </c>
      <c r="AF1336" s="10" t="str">
        <f t="shared" si="455"/>
        <v/>
      </c>
      <c r="AG1336" s="10" t="str">
        <f t="shared" si="456"/>
        <v/>
      </c>
      <c r="AH1336" s="10" t="str">
        <f t="shared" si="457"/>
        <v/>
      </c>
      <c r="AI1336" s="10" t="str">
        <f t="shared" si="458"/>
        <v/>
      </c>
      <c r="AJ1336" s="10" t="str">
        <f t="shared" si="459"/>
        <v/>
      </c>
      <c r="AK1336" s="10" t="str">
        <f t="shared" si="460"/>
        <v/>
      </c>
      <c r="AN1336" s="10" t="str">
        <f t="shared" si="461"/>
        <v/>
      </c>
      <c r="AO1336" s="10" t="str">
        <f t="shared" si="462"/>
        <v/>
      </c>
      <c r="AP1336" s="10" t="str">
        <f t="shared" si="463"/>
        <v/>
      </c>
      <c r="AT1336" s="10" t="str">
        <f t="shared" si="464"/>
        <v/>
      </c>
      <c r="AU1336" s="10" t="str">
        <f t="shared" si="465"/>
        <v/>
      </c>
      <c r="AV1336" s="10" t="str">
        <f t="shared" si="466"/>
        <v/>
      </c>
      <c r="AW1336" s="10" t="str">
        <f t="shared" si="467"/>
        <v/>
      </c>
      <c r="AX1336" s="10" t="str">
        <f t="shared" si="468"/>
        <v/>
      </c>
      <c r="AY1336" s="10" t="str">
        <f t="shared" si="449"/>
        <v/>
      </c>
      <c r="AZ1336" s="10" t="str">
        <f t="shared" si="469"/>
        <v/>
      </c>
      <c r="BA1336" s="10" t="str">
        <f t="shared" si="451"/>
        <v/>
      </c>
      <c r="BB1336" s="10" t="str">
        <f>IFERROR(IF(AW1336="","",VLOOKUP(AW1336,SUSS!R:S,2,FALSE)),AY1336*SUSS!$M$2)</f>
        <v/>
      </c>
      <c r="BC1336" s="10" t="str">
        <f t="shared" si="450"/>
        <v/>
      </c>
    </row>
    <row r="1337" spans="29:55">
      <c r="AC1337" s="10" t="str">
        <f t="shared" si="452"/>
        <v/>
      </c>
      <c r="AD1337" s="10" t="str">
        <f t="shared" si="453"/>
        <v/>
      </c>
      <c r="AE1337" s="10" t="str">
        <f t="shared" si="454"/>
        <v/>
      </c>
      <c r="AF1337" s="10" t="str">
        <f t="shared" si="455"/>
        <v/>
      </c>
      <c r="AG1337" s="10" t="str">
        <f t="shared" si="456"/>
        <v/>
      </c>
      <c r="AH1337" s="10" t="str">
        <f t="shared" si="457"/>
        <v/>
      </c>
      <c r="AI1337" s="10" t="str">
        <f t="shared" si="458"/>
        <v/>
      </c>
      <c r="AJ1337" s="10" t="str">
        <f t="shared" si="459"/>
        <v/>
      </c>
      <c r="AK1337" s="10" t="str">
        <f t="shared" si="460"/>
        <v/>
      </c>
      <c r="AN1337" s="10" t="str">
        <f t="shared" si="461"/>
        <v/>
      </c>
      <c r="AO1337" s="10" t="str">
        <f t="shared" si="462"/>
        <v/>
      </c>
      <c r="AP1337" s="10" t="str">
        <f t="shared" si="463"/>
        <v/>
      </c>
      <c r="AT1337" s="10" t="str">
        <f t="shared" si="464"/>
        <v/>
      </c>
      <c r="AU1337" s="10" t="str">
        <f t="shared" si="465"/>
        <v/>
      </c>
      <c r="AV1337" s="10" t="str">
        <f t="shared" si="466"/>
        <v/>
      </c>
      <c r="AW1337" s="10" t="str">
        <f t="shared" si="467"/>
        <v/>
      </c>
      <c r="AX1337" s="10" t="str">
        <f t="shared" si="468"/>
        <v/>
      </c>
      <c r="AY1337" s="10" t="str">
        <f t="shared" si="449"/>
        <v/>
      </c>
      <c r="AZ1337" s="10" t="str">
        <f t="shared" si="469"/>
        <v/>
      </c>
      <c r="BA1337" s="10" t="str">
        <f t="shared" si="451"/>
        <v/>
      </c>
      <c r="BB1337" s="10" t="str">
        <f>IFERROR(IF(AW1337="","",VLOOKUP(AW1337,SUSS!R:S,2,FALSE)),AY1337*SUSS!$M$2)</f>
        <v/>
      </c>
      <c r="BC1337" s="10" t="str">
        <f t="shared" si="450"/>
        <v/>
      </c>
    </row>
    <row r="1338" spans="29:55">
      <c r="AC1338" s="10" t="str">
        <f t="shared" si="452"/>
        <v/>
      </c>
      <c r="AD1338" s="10" t="str">
        <f t="shared" si="453"/>
        <v/>
      </c>
      <c r="AE1338" s="10" t="str">
        <f t="shared" si="454"/>
        <v/>
      </c>
      <c r="AF1338" s="10" t="str">
        <f t="shared" si="455"/>
        <v/>
      </c>
      <c r="AG1338" s="10" t="str">
        <f t="shared" si="456"/>
        <v/>
      </c>
      <c r="AH1338" s="10" t="str">
        <f t="shared" si="457"/>
        <v/>
      </c>
      <c r="AI1338" s="10" t="str">
        <f t="shared" si="458"/>
        <v/>
      </c>
      <c r="AJ1338" s="10" t="str">
        <f t="shared" si="459"/>
        <v/>
      </c>
      <c r="AK1338" s="10" t="str">
        <f t="shared" si="460"/>
        <v/>
      </c>
      <c r="AN1338" s="10" t="str">
        <f t="shared" si="461"/>
        <v/>
      </c>
      <c r="AO1338" s="10" t="str">
        <f t="shared" si="462"/>
        <v/>
      </c>
      <c r="AP1338" s="10" t="str">
        <f t="shared" si="463"/>
        <v/>
      </c>
      <c r="AT1338" s="10" t="str">
        <f t="shared" si="464"/>
        <v/>
      </c>
      <c r="AU1338" s="10" t="str">
        <f t="shared" si="465"/>
        <v/>
      </c>
      <c r="AV1338" s="10" t="str">
        <f t="shared" si="466"/>
        <v/>
      </c>
      <c r="AW1338" s="10" t="str">
        <f t="shared" si="467"/>
        <v/>
      </c>
      <c r="AX1338" s="10" t="str">
        <f t="shared" si="468"/>
        <v/>
      </c>
      <c r="AY1338" s="10" t="str">
        <f t="shared" si="449"/>
        <v/>
      </c>
      <c r="AZ1338" s="10" t="str">
        <f t="shared" si="469"/>
        <v/>
      </c>
      <c r="BA1338" s="10" t="str">
        <f t="shared" si="451"/>
        <v/>
      </c>
      <c r="BB1338" s="10" t="str">
        <f>IFERROR(IF(AW1338="","",VLOOKUP(AW1338,SUSS!R:S,2,FALSE)),AY1338*SUSS!$M$2)</f>
        <v/>
      </c>
      <c r="BC1338" s="10" t="str">
        <f t="shared" si="450"/>
        <v/>
      </c>
    </row>
    <row r="1339" spans="29:55">
      <c r="AC1339" s="10" t="str">
        <f t="shared" si="452"/>
        <v/>
      </c>
      <c r="AD1339" s="10" t="str">
        <f t="shared" si="453"/>
        <v/>
      </c>
      <c r="AE1339" s="10" t="str">
        <f t="shared" si="454"/>
        <v/>
      </c>
      <c r="AF1339" s="10" t="str">
        <f t="shared" si="455"/>
        <v/>
      </c>
      <c r="AG1339" s="10" t="str">
        <f t="shared" si="456"/>
        <v/>
      </c>
      <c r="AH1339" s="10" t="str">
        <f t="shared" si="457"/>
        <v/>
      </c>
      <c r="AI1339" s="10" t="str">
        <f t="shared" si="458"/>
        <v/>
      </c>
      <c r="AJ1339" s="10" t="str">
        <f t="shared" si="459"/>
        <v/>
      </c>
      <c r="AK1339" s="10" t="str">
        <f t="shared" si="460"/>
        <v/>
      </c>
      <c r="AN1339" s="10" t="str">
        <f t="shared" si="461"/>
        <v/>
      </c>
      <c r="AO1339" s="10" t="str">
        <f t="shared" si="462"/>
        <v/>
      </c>
      <c r="AP1339" s="10" t="str">
        <f t="shared" si="463"/>
        <v/>
      </c>
      <c r="AT1339" s="10" t="str">
        <f t="shared" si="464"/>
        <v/>
      </c>
      <c r="AU1339" s="10" t="str">
        <f t="shared" si="465"/>
        <v/>
      </c>
      <c r="AV1339" s="10" t="str">
        <f t="shared" si="466"/>
        <v/>
      </c>
      <c r="AW1339" s="10" t="str">
        <f t="shared" si="467"/>
        <v/>
      </c>
      <c r="AX1339" s="10" t="str">
        <f t="shared" si="468"/>
        <v/>
      </c>
      <c r="AY1339" s="10" t="str">
        <f t="shared" si="449"/>
        <v/>
      </c>
      <c r="AZ1339" s="10" t="str">
        <f t="shared" si="469"/>
        <v/>
      </c>
      <c r="BA1339" s="10" t="str">
        <f t="shared" si="451"/>
        <v/>
      </c>
      <c r="BB1339" s="10" t="str">
        <f>IFERROR(IF(AW1339="","",VLOOKUP(AW1339,SUSS!R:S,2,FALSE)),AY1339*SUSS!$M$2)</f>
        <v/>
      </c>
      <c r="BC1339" s="10" t="str">
        <f t="shared" si="450"/>
        <v/>
      </c>
    </row>
    <row r="1340" spans="29:55">
      <c r="AC1340" s="10" t="str">
        <f t="shared" si="452"/>
        <v/>
      </c>
      <c r="AD1340" s="10" t="str">
        <f t="shared" si="453"/>
        <v/>
      </c>
      <c r="AE1340" s="10" t="str">
        <f t="shared" si="454"/>
        <v/>
      </c>
      <c r="AF1340" s="10" t="str">
        <f t="shared" si="455"/>
        <v/>
      </c>
      <c r="AG1340" s="10" t="str">
        <f t="shared" si="456"/>
        <v/>
      </c>
      <c r="AH1340" s="10" t="str">
        <f t="shared" si="457"/>
        <v/>
      </c>
      <c r="AI1340" s="10" t="str">
        <f t="shared" si="458"/>
        <v/>
      </c>
      <c r="AJ1340" s="10" t="str">
        <f t="shared" si="459"/>
        <v/>
      </c>
      <c r="AK1340" s="10" t="str">
        <f t="shared" si="460"/>
        <v/>
      </c>
      <c r="AN1340" s="10" t="str">
        <f t="shared" si="461"/>
        <v/>
      </c>
      <c r="AO1340" s="10" t="str">
        <f t="shared" si="462"/>
        <v/>
      </c>
      <c r="AP1340" s="10" t="str">
        <f t="shared" si="463"/>
        <v/>
      </c>
      <c r="AT1340" s="10" t="str">
        <f t="shared" si="464"/>
        <v/>
      </c>
      <c r="AU1340" s="10" t="str">
        <f t="shared" si="465"/>
        <v/>
      </c>
      <c r="AV1340" s="10" t="str">
        <f t="shared" si="466"/>
        <v/>
      </c>
      <c r="AW1340" s="10" t="str">
        <f t="shared" si="467"/>
        <v/>
      </c>
      <c r="AX1340" s="10" t="str">
        <f t="shared" si="468"/>
        <v/>
      </c>
      <c r="AY1340" s="10" t="str">
        <f t="shared" si="449"/>
        <v/>
      </c>
      <c r="AZ1340" s="10" t="str">
        <f t="shared" si="469"/>
        <v/>
      </c>
      <c r="BA1340" s="10" t="str">
        <f t="shared" si="451"/>
        <v/>
      </c>
      <c r="BB1340" s="10" t="str">
        <f>IFERROR(IF(AW1340="","",VLOOKUP(AW1340,SUSS!R:S,2,FALSE)),AY1340*SUSS!$M$2)</f>
        <v/>
      </c>
      <c r="BC1340" s="10" t="str">
        <f t="shared" si="450"/>
        <v/>
      </c>
    </row>
    <row r="1341" spans="29:55">
      <c r="AC1341" s="10" t="str">
        <f t="shared" si="452"/>
        <v/>
      </c>
      <c r="AD1341" s="10" t="str">
        <f t="shared" si="453"/>
        <v/>
      </c>
      <c r="AE1341" s="10" t="str">
        <f t="shared" si="454"/>
        <v/>
      </c>
      <c r="AF1341" s="10" t="str">
        <f t="shared" si="455"/>
        <v/>
      </c>
      <c r="AG1341" s="10" t="str">
        <f t="shared" si="456"/>
        <v/>
      </c>
      <c r="AH1341" s="10" t="str">
        <f t="shared" si="457"/>
        <v/>
      </c>
      <c r="AI1341" s="10" t="str">
        <f t="shared" si="458"/>
        <v/>
      </c>
      <c r="AJ1341" s="10" t="str">
        <f t="shared" si="459"/>
        <v/>
      </c>
      <c r="AK1341" s="10" t="str">
        <f t="shared" si="460"/>
        <v/>
      </c>
      <c r="AN1341" s="10" t="str">
        <f t="shared" si="461"/>
        <v/>
      </c>
      <c r="AO1341" s="10" t="str">
        <f t="shared" si="462"/>
        <v/>
      </c>
      <c r="AP1341" s="10" t="str">
        <f t="shared" si="463"/>
        <v/>
      </c>
      <c r="AT1341" s="10" t="str">
        <f t="shared" si="464"/>
        <v/>
      </c>
      <c r="AU1341" s="10" t="str">
        <f t="shared" si="465"/>
        <v/>
      </c>
      <c r="AV1341" s="10" t="str">
        <f t="shared" si="466"/>
        <v/>
      </c>
      <c r="AW1341" s="10" t="str">
        <f t="shared" si="467"/>
        <v/>
      </c>
      <c r="AX1341" s="10" t="str">
        <f t="shared" si="468"/>
        <v/>
      </c>
      <c r="AY1341" s="10" t="str">
        <f t="shared" si="449"/>
        <v/>
      </c>
      <c r="AZ1341" s="10" t="str">
        <f t="shared" si="469"/>
        <v/>
      </c>
      <c r="BA1341" s="10" t="str">
        <f t="shared" si="451"/>
        <v/>
      </c>
      <c r="BB1341" s="10" t="str">
        <f>IFERROR(IF(AW1341="","",VLOOKUP(AW1341,SUSS!R:S,2,FALSE)),AY1341*SUSS!$M$2)</f>
        <v/>
      </c>
      <c r="BC1341" s="10" t="str">
        <f t="shared" si="450"/>
        <v/>
      </c>
    </row>
    <row r="1342" spans="29:55">
      <c r="AC1342" s="10" t="str">
        <f t="shared" si="452"/>
        <v/>
      </c>
      <c r="AD1342" s="10" t="str">
        <f t="shared" si="453"/>
        <v/>
      </c>
      <c r="AE1342" s="10" t="str">
        <f t="shared" si="454"/>
        <v/>
      </c>
      <c r="AF1342" s="10" t="str">
        <f t="shared" si="455"/>
        <v/>
      </c>
      <c r="AG1342" s="10" t="str">
        <f t="shared" si="456"/>
        <v/>
      </c>
      <c r="AH1342" s="10" t="str">
        <f t="shared" si="457"/>
        <v/>
      </c>
      <c r="AI1342" s="10" t="str">
        <f t="shared" si="458"/>
        <v/>
      </c>
      <c r="AJ1342" s="10" t="str">
        <f t="shared" si="459"/>
        <v/>
      </c>
      <c r="AK1342" s="10" t="str">
        <f t="shared" si="460"/>
        <v/>
      </c>
      <c r="AN1342" s="10" t="str">
        <f t="shared" si="461"/>
        <v/>
      </c>
      <c r="AO1342" s="10" t="str">
        <f t="shared" si="462"/>
        <v/>
      </c>
      <c r="AP1342" s="10" t="str">
        <f t="shared" si="463"/>
        <v/>
      </c>
      <c r="AT1342" s="10" t="str">
        <f t="shared" si="464"/>
        <v/>
      </c>
      <c r="AU1342" s="10" t="str">
        <f t="shared" si="465"/>
        <v/>
      </c>
      <c r="AV1342" s="10" t="str">
        <f t="shared" si="466"/>
        <v/>
      </c>
      <c r="AW1342" s="10" t="str">
        <f t="shared" si="467"/>
        <v/>
      </c>
      <c r="AX1342" s="10" t="str">
        <f t="shared" si="468"/>
        <v/>
      </c>
      <c r="AY1342" s="10" t="str">
        <f t="shared" si="449"/>
        <v/>
      </c>
      <c r="AZ1342" s="10" t="str">
        <f t="shared" si="469"/>
        <v/>
      </c>
      <c r="BA1342" s="10" t="str">
        <f t="shared" si="451"/>
        <v/>
      </c>
      <c r="BB1342" s="10" t="str">
        <f>IFERROR(IF(AW1342="","",VLOOKUP(AW1342,SUSS!R:S,2,FALSE)),AY1342*SUSS!$M$2)</f>
        <v/>
      </c>
      <c r="BC1342" s="10" t="str">
        <f t="shared" si="450"/>
        <v/>
      </c>
    </row>
    <row r="1343" spans="29:55">
      <c r="AC1343" s="10" t="str">
        <f t="shared" si="452"/>
        <v/>
      </c>
      <c r="AD1343" s="10" t="str">
        <f t="shared" si="453"/>
        <v/>
      </c>
      <c r="AE1343" s="10" t="str">
        <f t="shared" si="454"/>
        <v/>
      </c>
      <c r="AF1343" s="10" t="str">
        <f t="shared" si="455"/>
        <v/>
      </c>
      <c r="AG1343" s="10" t="str">
        <f t="shared" si="456"/>
        <v/>
      </c>
      <c r="AH1343" s="10" t="str">
        <f t="shared" si="457"/>
        <v/>
      </c>
      <c r="AI1343" s="10" t="str">
        <f t="shared" si="458"/>
        <v/>
      </c>
      <c r="AJ1343" s="10" t="str">
        <f t="shared" si="459"/>
        <v/>
      </c>
      <c r="AK1343" s="10" t="str">
        <f t="shared" si="460"/>
        <v/>
      </c>
      <c r="AN1343" s="10" t="str">
        <f t="shared" si="461"/>
        <v/>
      </c>
      <c r="AO1343" s="10" t="str">
        <f t="shared" si="462"/>
        <v/>
      </c>
      <c r="AP1343" s="10" t="str">
        <f t="shared" si="463"/>
        <v/>
      </c>
      <c r="AT1343" s="10" t="str">
        <f t="shared" si="464"/>
        <v/>
      </c>
      <c r="AU1343" s="10" t="str">
        <f t="shared" si="465"/>
        <v/>
      </c>
      <c r="AV1343" s="10" t="str">
        <f t="shared" si="466"/>
        <v/>
      </c>
      <c r="AW1343" s="10" t="str">
        <f t="shared" si="467"/>
        <v/>
      </c>
      <c r="AX1343" s="10" t="str">
        <f t="shared" si="468"/>
        <v/>
      </c>
      <c r="AY1343" s="10" t="str">
        <f t="shared" si="449"/>
        <v/>
      </c>
      <c r="AZ1343" s="10" t="str">
        <f t="shared" si="469"/>
        <v/>
      </c>
      <c r="BA1343" s="10" t="str">
        <f t="shared" si="451"/>
        <v/>
      </c>
      <c r="BB1343" s="10" t="str">
        <f>IFERROR(IF(AW1343="","",VLOOKUP(AW1343,SUSS!R:S,2,FALSE)),AY1343*SUSS!$M$2)</f>
        <v/>
      </c>
      <c r="BC1343" s="10" t="str">
        <f t="shared" si="450"/>
        <v/>
      </c>
    </row>
    <row r="1344" spans="29:55">
      <c r="AC1344" s="10" t="str">
        <f t="shared" si="452"/>
        <v/>
      </c>
      <c r="AD1344" s="10" t="str">
        <f t="shared" si="453"/>
        <v/>
      </c>
      <c r="AE1344" s="10" t="str">
        <f t="shared" si="454"/>
        <v/>
      </c>
      <c r="AF1344" s="10" t="str">
        <f t="shared" si="455"/>
        <v/>
      </c>
      <c r="AG1344" s="10" t="str">
        <f t="shared" si="456"/>
        <v/>
      </c>
      <c r="AH1344" s="10" t="str">
        <f t="shared" si="457"/>
        <v/>
      </c>
      <c r="AI1344" s="10" t="str">
        <f t="shared" si="458"/>
        <v/>
      </c>
      <c r="AJ1344" s="10" t="str">
        <f t="shared" si="459"/>
        <v/>
      </c>
      <c r="AK1344" s="10" t="str">
        <f t="shared" si="460"/>
        <v/>
      </c>
      <c r="AN1344" s="10" t="str">
        <f t="shared" si="461"/>
        <v/>
      </c>
      <c r="AO1344" s="10" t="str">
        <f t="shared" si="462"/>
        <v/>
      </c>
      <c r="AP1344" s="10" t="str">
        <f t="shared" si="463"/>
        <v/>
      </c>
      <c r="AT1344" s="10" t="str">
        <f t="shared" si="464"/>
        <v/>
      </c>
      <c r="AU1344" s="10" t="str">
        <f t="shared" si="465"/>
        <v/>
      </c>
      <c r="AV1344" s="10" t="str">
        <f t="shared" si="466"/>
        <v/>
      </c>
      <c r="AW1344" s="10" t="str">
        <f t="shared" si="467"/>
        <v/>
      </c>
      <c r="AX1344" s="10" t="str">
        <f t="shared" si="468"/>
        <v/>
      </c>
      <c r="AY1344" s="10" t="str">
        <f t="shared" si="449"/>
        <v/>
      </c>
      <c r="AZ1344" s="10" t="str">
        <f t="shared" si="469"/>
        <v/>
      </c>
      <c r="BA1344" s="10" t="str">
        <f t="shared" si="451"/>
        <v/>
      </c>
      <c r="BB1344" s="10" t="str">
        <f>IFERROR(IF(AW1344="","",VLOOKUP(AW1344,SUSS!R:S,2,FALSE)),AY1344*SUSS!$M$2)</f>
        <v/>
      </c>
      <c r="BC1344" s="10" t="str">
        <f t="shared" si="450"/>
        <v/>
      </c>
    </row>
    <row r="1345" spans="29:55">
      <c r="AC1345" s="10" t="str">
        <f t="shared" si="452"/>
        <v/>
      </c>
      <c r="AD1345" s="10" t="str">
        <f t="shared" si="453"/>
        <v/>
      </c>
      <c r="AE1345" s="10" t="str">
        <f t="shared" si="454"/>
        <v/>
      </c>
      <c r="AF1345" s="10" t="str">
        <f t="shared" si="455"/>
        <v/>
      </c>
      <c r="AG1345" s="10" t="str">
        <f t="shared" si="456"/>
        <v/>
      </c>
      <c r="AH1345" s="10" t="str">
        <f t="shared" si="457"/>
        <v/>
      </c>
      <c r="AI1345" s="10" t="str">
        <f t="shared" si="458"/>
        <v/>
      </c>
      <c r="AJ1345" s="10" t="str">
        <f t="shared" si="459"/>
        <v/>
      </c>
      <c r="AK1345" s="10" t="str">
        <f t="shared" si="460"/>
        <v/>
      </c>
      <c r="AN1345" s="10" t="str">
        <f t="shared" si="461"/>
        <v/>
      </c>
      <c r="AO1345" s="10" t="str">
        <f t="shared" si="462"/>
        <v/>
      </c>
      <c r="AP1345" s="10" t="str">
        <f t="shared" si="463"/>
        <v/>
      </c>
      <c r="AT1345" s="10" t="str">
        <f t="shared" si="464"/>
        <v/>
      </c>
      <c r="AU1345" s="10" t="str">
        <f t="shared" si="465"/>
        <v/>
      </c>
      <c r="AV1345" s="10" t="str">
        <f t="shared" si="466"/>
        <v/>
      </c>
      <c r="AW1345" s="10" t="str">
        <f t="shared" si="467"/>
        <v/>
      </c>
      <c r="AX1345" s="10" t="str">
        <f t="shared" si="468"/>
        <v/>
      </c>
      <c r="AY1345" s="10" t="str">
        <f t="shared" si="449"/>
        <v/>
      </c>
      <c r="AZ1345" s="10" t="str">
        <f t="shared" si="469"/>
        <v/>
      </c>
      <c r="BA1345" s="10" t="str">
        <f t="shared" si="451"/>
        <v/>
      </c>
      <c r="BB1345" s="10" t="str">
        <f>IFERROR(IF(AW1345="","",VLOOKUP(AW1345,SUSS!R:S,2,FALSE)),AY1345*SUSS!$M$2)</f>
        <v/>
      </c>
      <c r="BC1345" s="10" t="str">
        <f t="shared" si="450"/>
        <v/>
      </c>
    </row>
    <row r="1346" spans="29:55">
      <c r="AC1346" s="10" t="str">
        <f t="shared" si="452"/>
        <v/>
      </c>
      <c r="AD1346" s="10" t="str">
        <f t="shared" si="453"/>
        <v/>
      </c>
      <c r="AE1346" s="10" t="str">
        <f t="shared" si="454"/>
        <v/>
      </c>
      <c r="AF1346" s="10" t="str">
        <f t="shared" si="455"/>
        <v/>
      </c>
      <c r="AG1346" s="10" t="str">
        <f t="shared" si="456"/>
        <v/>
      </c>
      <c r="AH1346" s="10" t="str">
        <f t="shared" si="457"/>
        <v/>
      </c>
      <c r="AI1346" s="10" t="str">
        <f t="shared" si="458"/>
        <v/>
      </c>
      <c r="AJ1346" s="10" t="str">
        <f t="shared" si="459"/>
        <v/>
      </c>
      <c r="AK1346" s="10" t="str">
        <f t="shared" si="460"/>
        <v/>
      </c>
      <c r="AN1346" s="10" t="str">
        <f t="shared" si="461"/>
        <v/>
      </c>
      <c r="AO1346" s="10" t="str">
        <f t="shared" si="462"/>
        <v/>
      </c>
      <c r="AP1346" s="10" t="str">
        <f t="shared" si="463"/>
        <v/>
      </c>
      <c r="AT1346" s="10" t="str">
        <f t="shared" si="464"/>
        <v/>
      </c>
      <c r="AU1346" s="10" t="str">
        <f t="shared" si="465"/>
        <v/>
      </c>
      <c r="AV1346" s="10" t="str">
        <f t="shared" si="466"/>
        <v/>
      </c>
      <c r="AW1346" s="10" t="str">
        <f t="shared" si="467"/>
        <v/>
      </c>
      <c r="AX1346" s="10" t="str">
        <f t="shared" si="468"/>
        <v/>
      </c>
      <c r="AY1346" s="10" t="str">
        <f t="shared" si="449"/>
        <v/>
      </c>
      <c r="AZ1346" s="10" t="str">
        <f t="shared" si="469"/>
        <v/>
      </c>
      <c r="BA1346" s="10" t="str">
        <f t="shared" si="451"/>
        <v/>
      </c>
      <c r="BB1346" s="10" t="str">
        <f>IFERROR(IF(AW1346="","",VLOOKUP(AW1346,SUSS!R:S,2,FALSE)),AY1346*SUSS!$M$2)</f>
        <v/>
      </c>
      <c r="BC1346" s="10" t="str">
        <f t="shared" si="450"/>
        <v/>
      </c>
    </row>
    <row r="1347" spans="29:55">
      <c r="AC1347" s="10" t="str">
        <f t="shared" si="452"/>
        <v/>
      </c>
      <c r="AD1347" s="10" t="str">
        <f t="shared" si="453"/>
        <v/>
      </c>
      <c r="AE1347" s="10" t="str">
        <f t="shared" si="454"/>
        <v/>
      </c>
      <c r="AF1347" s="10" t="str">
        <f t="shared" si="455"/>
        <v/>
      </c>
      <c r="AG1347" s="10" t="str">
        <f t="shared" si="456"/>
        <v/>
      </c>
      <c r="AH1347" s="10" t="str">
        <f t="shared" si="457"/>
        <v/>
      </c>
      <c r="AI1347" s="10" t="str">
        <f t="shared" si="458"/>
        <v/>
      </c>
      <c r="AJ1347" s="10" t="str">
        <f t="shared" si="459"/>
        <v/>
      </c>
      <c r="AK1347" s="10" t="str">
        <f t="shared" si="460"/>
        <v/>
      </c>
      <c r="AN1347" s="10" t="str">
        <f t="shared" si="461"/>
        <v/>
      </c>
      <c r="AO1347" s="10" t="str">
        <f t="shared" si="462"/>
        <v/>
      </c>
      <c r="AP1347" s="10" t="str">
        <f t="shared" si="463"/>
        <v/>
      </c>
      <c r="AT1347" s="10" t="str">
        <f t="shared" si="464"/>
        <v/>
      </c>
      <c r="AU1347" s="10" t="str">
        <f t="shared" si="465"/>
        <v/>
      </c>
      <c r="AV1347" s="10" t="str">
        <f t="shared" si="466"/>
        <v/>
      </c>
      <c r="AW1347" s="10" t="str">
        <f t="shared" si="467"/>
        <v/>
      </c>
      <c r="AX1347" s="10" t="str">
        <f t="shared" si="468"/>
        <v/>
      </c>
      <c r="AY1347" s="10" t="str">
        <f t="shared" si="449"/>
        <v/>
      </c>
      <c r="AZ1347" s="10" t="str">
        <f t="shared" si="469"/>
        <v/>
      </c>
      <c r="BA1347" s="10" t="str">
        <f t="shared" si="451"/>
        <v/>
      </c>
      <c r="BB1347" s="10" t="str">
        <f>IFERROR(IF(AW1347="","",VLOOKUP(AW1347,SUSS!R:S,2,FALSE)),AY1347*SUSS!$M$2)</f>
        <v/>
      </c>
      <c r="BC1347" s="10" t="str">
        <f t="shared" si="450"/>
        <v/>
      </c>
    </row>
    <row r="1348" spans="29:55">
      <c r="AC1348" s="10" t="str">
        <f t="shared" si="452"/>
        <v/>
      </c>
      <c r="AD1348" s="10" t="str">
        <f t="shared" si="453"/>
        <v/>
      </c>
      <c r="AE1348" s="10" t="str">
        <f t="shared" si="454"/>
        <v/>
      </c>
      <c r="AF1348" s="10" t="str">
        <f t="shared" si="455"/>
        <v/>
      </c>
      <c r="AG1348" s="10" t="str">
        <f t="shared" si="456"/>
        <v/>
      </c>
      <c r="AH1348" s="10" t="str">
        <f t="shared" si="457"/>
        <v/>
      </c>
      <c r="AI1348" s="10" t="str">
        <f t="shared" si="458"/>
        <v/>
      </c>
      <c r="AJ1348" s="10" t="str">
        <f t="shared" si="459"/>
        <v/>
      </c>
      <c r="AK1348" s="10" t="str">
        <f t="shared" si="460"/>
        <v/>
      </c>
      <c r="AN1348" s="10" t="str">
        <f t="shared" si="461"/>
        <v/>
      </c>
      <c r="AO1348" s="10" t="str">
        <f t="shared" si="462"/>
        <v/>
      </c>
      <c r="AP1348" s="10" t="str">
        <f t="shared" si="463"/>
        <v/>
      </c>
      <c r="AT1348" s="10" t="str">
        <f t="shared" si="464"/>
        <v/>
      </c>
      <c r="AU1348" s="10" t="str">
        <f t="shared" si="465"/>
        <v/>
      </c>
      <c r="AV1348" s="10" t="str">
        <f t="shared" si="466"/>
        <v/>
      </c>
      <c r="AW1348" s="10" t="str">
        <f t="shared" si="467"/>
        <v/>
      </c>
      <c r="AX1348" s="10" t="str">
        <f t="shared" si="468"/>
        <v/>
      </c>
      <c r="AY1348" s="10" t="str">
        <f t="shared" ref="AY1348:AY1411" si="470">VLOOKUP(AX1348,AO:AP,2,FALSE)</f>
        <v/>
      </c>
      <c r="AZ1348" s="10" t="str">
        <f t="shared" si="469"/>
        <v/>
      </c>
      <c r="BA1348" s="10" t="str">
        <f t="shared" si="451"/>
        <v/>
      </c>
      <c r="BB1348" s="10" t="str">
        <f>IFERROR(IF(AW1348="","",VLOOKUP(AW1348,SUSS!R:S,2,FALSE)),AY1348*SUSS!$M$2)</f>
        <v/>
      </c>
      <c r="BC1348" s="10" t="str">
        <f t="shared" si="450"/>
        <v/>
      </c>
    </row>
    <row r="1349" spans="29:55">
      <c r="AC1349" s="10" t="str">
        <f t="shared" si="452"/>
        <v/>
      </c>
      <c r="AD1349" s="10" t="str">
        <f t="shared" si="453"/>
        <v/>
      </c>
      <c r="AE1349" s="10" t="str">
        <f t="shared" si="454"/>
        <v/>
      </c>
      <c r="AF1349" s="10" t="str">
        <f t="shared" si="455"/>
        <v/>
      </c>
      <c r="AG1349" s="10" t="str">
        <f t="shared" si="456"/>
        <v/>
      </c>
      <c r="AH1349" s="10" t="str">
        <f t="shared" si="457"/>
        <v/>
      </c>
      <c r="AI1349" s="10" t="str">
        <f t="shared" si="458"/>
        <v/>
      </c>
      <c r="AJ1349" s="10" t="str">
        <f t="shared" si="459"/>
        <v/>
      </c>
      <c r="AK1349" s="10" t="str">
        <f t="shared" si="460"/>
        <v/>
      </c>
      <c r="AN1349" s="10" t="str">
        <f t="shared" si="461"/>
        <v/>
      </c>
      <c r="AO1349" s="10" t="str">
        <f t="shared" si="462"/>
        <v/>
      </c>
      <c r="AP1349" s="10" t="str">
        <f t="shared" si="463"/>
        <v/>
      </c>
      <c r="AT1349" s="10" t="str">
        <f t="shared" si="464"/>
        <v/>
      </c>
      <c r="AU1349" s="10" t="str">
        <f t="shared" si="465"/>
        <v/>
      </c>
      <c r="AV1349" s="10" t="str">
        <f t="shared" si="466"/>
        <v/>
      </c>
      <c r="AW1349" s="10" t="str">
        <f t="shared" si="467"/>
        <v/>
      </c>
      <c r="AX1349" s="10" t="str">
        <f t="shared" si="468"/>
        <v/>
      </c>
      <c r="AY1349" s="10" t="str">
        <f t="shared" si="470"/>
        <v/>
      </c>
      <c r="AZ1349" s="10" t="str">
        <f t="shared" si="469"/>
        <v/>
      </c>
      <c r="BA1349" s="10" t="str">
        <f t="shared" si="451"/>
        <v/>
      </c>
      <c r="BB1349" s="10" t="str">
        <f>IFERROR(IF(AW1349="","",VLOOKUP(AW1349,SUSS!R:S,2,FALSE)),AY1349*SUSS!$M$2)</f>
        <v/>
      </c>
      <c r="BC1349" s="10" t="str">
        <f t="shared" ref="BC1349:BC1412" si="471">IFERROR(IF(BB1349&lt;&gt;"",AZ1349*BB1349,""),"VER")</f>
        <v/>
      </c>
    </row>
    <row r="1350" spans="29:55">
      <c r="AC1350" s="10" t="str">
        <f t="shared" si="452"/>
        <v/>
      </c>
      <c r="AD1350" s="10" t="str">
        <f t="shared" si="453"/>
        <v/>
      </c>
      <c r="AE1350" s="10" t="str">
        <f t="shared" si="454"/>
        <v/>
      </c>
      <c r="AF1350" s="10" t="str">
        <f t="shared" si="455"/>
        <v/>
      </c>
      <c r="AG1350" s="10" t="str">
        <f t="shared" si="456"/>
        <v/>
      </c>
      <c r="AH1350" s="10" t="str">
        <f t="shared" si="457"/>
        <v/>
      </c>
      <c r="AI1350" s="10" t="str">
        <f t="shared" si="458"/>
        <v/>
      </c>
      <c r="AJ1350" s="10" t="str">
        <f t="shared" si="459"/>
        <v/>
      </c>
      <c r="AK1350" s="10" t="str">
        <f t="shared" si="460"/>
        <v/>
      </c>
      <c r="AN1350" s="10" t="str">
        <f t="shared" si="461"/>
        <v/>
      </c>
      <c r="AO1350" s="10" t="str">
        <f t="shared" si="462"/>
        <v/>
      </c>
      <c r="AP1350" s="10" t="str">
        <f t="shared" si="463"/>
        <v/>
      </c>
      <c r="AT1350" s="10" t="str">
        <f t="shared" si="464"/>
        <v/>
      </c>
      <c r="AU1350" s="10" t="str">
        <f t="shared" si="465"/>
        <v/>
      </c>
      <c r="AV1350" s="10" t="str">
        <f t="shared" si="466"/>
        <v/>
      </c>
      <c r="AW1350" s="10" t="str">
        <f t="shared" si="467"/>
        <v/>
      </c>
      <c r="AX1350" s="10" t="str">
        <f t="shared" si="468"/>
        <v/>
      </c>
      <c r="AY1350" s="10" t="str">
        <f t="shared" si="470"/>
        <v/>
      </c>
      <c r="AZ1350" s="10" t="str">
        <f t="shared" si="469"/>
        <v/>
      </c>
      <c r="BA1350" s="10" t="str">
        <f t="shared" si="451"/>
        <v/>
      </c>
      <c r="BB1350" s="10" t="str">
        <f>IFERROR(IF(AW1350="","",VLOOKUP(AW1350,SUSS!R:S,2,FALSE)),AY1350*SUSS!$M$2)</f>
        <v/>
      </c>
      <c r="BC1350" s="10" t="str">
        <f t="shared" si="471"/>
        <v/>
      </c>
    </row>
    <row r="1351" spans="29:55">
      <c r="AC1351" s="10" t="str">
        <f t="shared" si="452"/>
        <v/>
      </c>
      <c r="AD1351" s="10" t="str">
        <f t="shared" si="453"/>
        <v/>
      </c>
      <c r="AE1351" s="10" t="str">
        <f t="shared" si="454"/>
        <v/>
      </c>
      <c r="AF1351" s="10" t="str">
        <f t="shared" si="455"/>
        <v/>
      </c>
      <c r="AG1351" s="10" t="str">
        <f t="shared" si="456"/>
        <v/>
      </c>
      <c r="AH1351" s="10" t="str">
        <f t="shared" si="457"/>
        <v/>
      </c>
      <c r="AI1351" s="10" t="str">
        <f t="shared" si="458"/>
        <v/>
      </c>
      <c r="AJ1351" s="10" t="str">
        <f t="shared" si="459"/>
        <v/>
      </c>
      <c r="AK1351" s="10" t="str">
        <f t="shared" si="460"/>
        <v/>
      </c>
      <c r="AN1351" s="10" t="str">
        <f t="shared" si="461"/>
        <v/>
      </c>
      <c r="AO1351" s="10" t="str">
        <f t="shared" si="462"/>
        <v/>
      </c>
      <c r="AP1351" s="10" t="str">
        <f t="shared" si="463"/>
        <v/>
      </c>
      <c r="AT1351" s="10" t="str">
        <f t="shared" si="464"/>
        <v/>
      </c>
      <c r="AU1351" s="10" t="str">
        <f t="shared" si="465"/>
        <v/>
      </c>
      <c r="AV1351" s="10" t="str">
        <f t="shared" si="466"/>
        <v/>
      </c>
      <c r="AW1351" s="10" t="str">
        <f t="shared" si="467"/>
        <v/>
      </c>
      <c r="AX1351" s="10" t="str">
        <f t="shared" si="468"/>
        <v/>
      </c>
      <c r="AY1351" s="10" t="str">
        <f t="shared" si="470"/>
        <v/>
      </c>
      <c r="AZ1351" s="10" t="str">
        <f t="shared" si="469"/>
        <v/>
      </c>
      <c r="BA1351" s="10" t="str">
        <f t="shared" si="451"/>
        <v/>
      </c>
      <c r="BB1351" s="10" t="str">
        <f>IFERROR(IF(AW1351="","",VLOOKUP(AW1351,SUSS!R:S,2,FALSE)),AY1351*SUSS!$M$2)</f>
        <v/>
      </c>
      <c r="BC1351" s="10" t="str">
        <f t="shared" si="471"/>
        <v/>
      </c>
    </row>
    <row r="1352" spans="29:55">
      <c r="AC1352" s="10" t="str">
        <f t="shared" si="452"/>
        <v/>
      </c>
      <c r="AD1352" s="10" t="str">
        <f t="shared" si="453"/>
        <v/>
      </c>
      <c r="AE1352" s="10" t="str">
        <f t="shared" si="454"/>
        <v/>
      </c>
      <c r="AF1352" s="10" t="str">
        <f t="shared" si="455"/>
        <v/>
      </c>
      <c r="AG1352" s="10" t="str">
        <f t="shared" si="456"/>
        <v/>
      </c>
      <c r="AH1352" s="10" t="str">
        <f t="shared" si="457"/>
        <v/>
      </c>
      <c r="AI1352" s="10" t="str">
        <f t="shared" si="458"/>
        <v/>
      </c>
      <c r="AJ1352" s="10" t="str">
        <f t="shared" si="459"/>
        <v/>
      </c>
      <c r="AK1352" s="10" t="str">
        <f t="shared" si="460"/>
        <v/>
      </c>
      <c r="AN1352" s="10" t="str">
        <f t="shared" si="461"/>
        <v/>
      </c>
      <c r="AO1352" s="10" t="str">
        <f t="shared" si="462"/>
        <v/>
      </c>
      <c r="AP1352" s="10" t="str">
        <f t="shared" si="463"/>
        <v/>
      </c>
      <c r="AT1352" s="10" t="str">
        <f t="shared" si="464"/>
        <v/>
      </c>
      <c r="AU1352" s="10" t="str">
        <f t="shared" si="465"/>
        <v/>
      </c>
      <c r="AV1352" s="10" t="str">
        <f t="shared" si="466"/>
        <v/>
      </c>
      <c r="AW1352" s="10" t="str">
        <f t="shared" si="467"/>
        <v/>
      </c>
      <c r="AX1352" s="10" t="str">
        <f t="shared" si="468"/>
        <v/>
      </c>
      <c r="AY1352" s="10" t="str">
        <f t="shared" si="470"/>
        <v/>
      </c>
      <c r="AZ1352" s="10" t="str">
        <f t="shared" si="469"/>
        <v/>
      </c>
      <c r="BA1352" s="10" t="str">
        <f t="shared" ref="BA1352:BA1415" si="472">AT1352&amp;" "&amp;AU1352</f>
        <v/>
      </c>
      <c r="BB1352" s="10" t="str">
        <f>IFERROR(IF(AW1352="","",VLOOKUP(AW1352,SUSS!R:S,2,FALSE)),AY1352*SUSS!$M$2)</f>
        <v/>
      </c>
      <c r="BC1352" s="10" t="str">
        <f t="shared" si="471"/>
        <v/>
      </c>
    </row>
    <row r="1353" spans="29:55">
      <c r="AC1353" s="10" t="str">
        <f t="shared" si="452"/>
        <v/>
      </c>
      <c r="AD1353" s="10" t="str">
        <f t="shared" si="453"/>
        <v/>
      </c>
      <c r="AE1353" s="10" t="str">
        <f t="shared" si="454"/>
        <v/>
      </c>
      <c r="AF1353" s="10" t="str">
        <f t="shared" si="455"/>
        <v/>
      </c>
      <c r="AG1353" s="10" t="str">
        <f t="shared" si="456"/>
        <v/>
      </c>
      <c r="AH1353" s="10" t="str">
        <f t="shared" si="457"/>
        <v/>
      </c>
      <c r="AI1353" s="10" t="str">
        <f t="shared" si="458"/>
        <v/>
      </c>
      <c r="AJ1353" s="10" t="str">
        <f t="shared" si="459"/>
        <v/>
      </c>
      <c r="AK1353" s="10" t="str">
        <f t="shared" si="460"/>
        <v/>
      </c>
      <c r="AN1353" s="10" t="str">
        <f t="shared" si="461"/>
        <v/>
      </c>
      <c r="AO1353" s="10" t="str">
        <f t="shared" si="462"/>
        <v/>
      </c>
      <c r="AP1353" s="10" t="str">
        <f t="shared" si="463"/>
        <v/>
      </c>
      <c r="AT1353" s="10" t="str">
        <f t="shared" si="464"/>
        <v/>
      </c>
      <c r="AU1353" s="10" t="str">
        <f t="shared" si="465"/>
        <v/>
      </c>
      <c r="AV1353" s="10" t="str">
        <f t="shared" si="466"/>
        <v/>
      </c>
      <c r="AW1353" s="10" t="str">
        <f t="shared" si="467"/>
        <v/>
      </c>
      <c r="AX1353" s="10" t="str">
        <f t="shared" si="468"/>
        <v/>
      </c>
      <c r="AY1353" s="10" t="str">
        <f t="shared" si="470"/>
        <v/>
      </c>
      <c r="AZ1353" s="10" t="str">
        <f t="shared" si="469"/>
        <v/>
      </c>
      <c r="BA1353" s="10" t="str">
        <f t="shared" si="472"/>
        <v/>
      </c>
      <c r="BB1353" s="10" t="str">
        <f>IFERROR(IF(AW1353="","",VLOOKUP(AW1353,SUSS!R:S,2,FALSE)),AY1353*SUSS!$M$2)</f>
        <v/>
      </c>
      <c r="BC1353" s="10" t="str">
        <f t="shared" si="471"/>
        <v/>
      </c>
    </row>
    <row r="1354" spans="29:55">
      <c r="AC1354" s="10" t="str">
        <f t="shared" si="452"/>
        <v/>
      </c>
      <c r="AD1354" s="10" t="str">
        <f t="shared" si="453"/>
        <v/>
      </c>
      <c r="AE1354" s="10" t="str">
        <f t="shared" si="454"/>
        <v/>
      </c>
      <c r="AF1354" s="10" t="str">
        <f t="shared" si="455"/>
        <v/>
      </c>
      <c r="AG1354" s="10" t="str">
        <f t="shared" si="456"/>
        <v/>
      </c>
      <c r="AH1354" s="10" t="str">
        <f t="shared" si="457"/>
        <v/>
      </c>
      <c r="AI1354" s="10" t="str">
        <f t="shared" si="458"/>
        <v/>
      </c>
      <c r="AJ1354" s="10" t="str">
        <f t="shared" si="459"/>
        <v/>
      </c>
      <c r="AK1354" s="10" t="str">
        <f t="shared" si="460"/>
        <v/>
      </c>
      <c r="AN1354" s="10" t="str">
        <f t="shared" si="461"/>
        <v/>
      </c>
      <c r="AO1354" s="10" t="str">
        <f t="shared" si="462"/>
        <v/>
      </c>
      <c r="AP1354" s="10" t="str">
        <f t="shared" si="463"/>
        <v/>
      </c>
      <c r="AT1354" s="10" t="str">
        <f t="shared" si="464"/>
        <v/>
      </c>
      <c r="AU1354" s="10" t="str">
        <f t="shared" si="465"/>
        <v/>
      </c>
      <c r="AV1354" s="10" t="str">
        <f t="shared" si="466"/>
        <v/>
      </c>
      <c r="AW1354" s="10" t="str">
        <f t="shared" si="467"/>
        <v/>
      </c>
      <c r="AX1354" s="10" t="str">
        <f t="shared" si="468"/>
        <v/>
      </c>
      <c r="AY1354" s="10" t="str">
        <f t="shared" si="470"/>
        <v/>
      </c>
      <c r="AZ1354" s="10" t="str">
        <f t="shared" si="469"/>
        <v/>
      </c>
      <c r="BA1354" s="10" t="str">
        <f t="shared" si="472"/>
        <v/>
      </c>
      <c r="BB1354" s="10" t="str">
        <f>IFERROR(IF(AW1354="","",VLOOKUP(AW1354,SUSS!R:S,2,FALSE)),AY1354*SUSS!$M$2)</f>
        <v/>
      </c>
      <c r="BC1354" s="10" t="str">
        <f t="shared" si="471"/>
        <v/>
      </c>
    </row>
    <row r="1355" spans="29:55">
      <c r="AC1355" s="10" t="str">
        <f t="shared" si="452"/>
        <v/>
      </c>
      <c r="AD1355" s="10" t="str">
        <f t="shared" si="453"/>
        <v/>
      </c>
      <c r="AE1355" s="10" t="str">
        <f t="shared" si="454"/>
        <v/>
      </c>
      <c r="AF1355" s="10" t="str">
        <f t="shared" si="455"/>
        <v/>
      </c>
      <c r="AG1355" s="10" t="str">
        <f t="shared" si="456"/>
        <v/>
      </c>
      <c r="AH1355" s="10" t="str">
        <f t="shared" si="457"/>
        <v/>
      </c>
      <c r="AI1355" s="10" t="str">
        <f t="shared" si="458"/>
        <v/>
      </c>
      <c r="AJ1355" s="10" t="str">
        <f t="shared" si="459"/>
        <v/>
      </c>
      <c r="AK1355" s="10" t="str">
        <f t="shared" si="460"/>
        <v/>
      </c>
      <c r="AN1355" s="10" t="str">
        <f t="shared" si="461"/>
        <v/>
      </c>
      <c r="AO1355" s="10" t="str">
        <f t="shared" si="462"/>
        <v/>
      </c>
      <c r="AP1355" s="10" t="str">
        <f t="shared" si="463"/>
        <v/>
      </c>
      <c r="AT1355" s="10" t="str">
        <f t="shared" si="464"/>
        <v/>
      </c>
      <c r="AU1355" s="10" t="str">
        <f t="shared" si="465"/>
        <v/>
      </c>
      <c r="AV1355" s="10" t="str">
        <f t="shared" si="466"/>
        <v/>
      </c>
      <c r="AW1355" s="10" t="str">
        <f t="shared" si="467"/>
        <v/>
      </c>
      <c r="AX1355" s="10" t="str">
        <f t="shared" si="468"/>
        <v/>
      </c>
      <c r="AY1355" s="10" t="str">
        <f t="shared" si="470"/>
        <v/>
      </c>
      <c r="AZ1355" s="10" t="str">
        <f t="shared" si="469"/>
        <v/>
      </c>
      <c r="BA1355" s="10" t="str">
        <f t="shared" si="472"/>
        <v/>
      </c>
      <c r="BB1355" s="10" t="str">
        <f>IFERROR(IF(AW1355="","",VLOOKUP(AW1355,SUSS!R:S,2,FALSE)),AY1355*SUSS!$M$2)</f>
        <v/>
      </c>
      <c r="BC1355" s="10" t="str">
        <f t="shared" si="471"/>
        <v/>
      </c>
    </row>
    <row r="1356" spans="29:55">
      <c r="AC1356" s="10" t="str">
        <f t="shared" si="452"/>
        <v/>
      </c>
      <c r="AD1356" s="10" t="str">
        <f t="shared" si="453"/>
        <v/>
      </c>
      <c r="AE1356" s="10" t="str">
        <f t="shared" si="454"/>
        <v/>
      </c>
      <c r="AF1356" s="10" t="str">
        <f t="shared" si="455"/>
        <v/>
      </c>
      <c r="AG1356" s="10" t="str">
        <f t="shared" si="456"/>
        <v/>
      </c>
      <c r="AH1356" s="10" t="str">
        <f t="shared" si="457"/>
        <v/>
      </c>
      <c r="AI1356" s="10" t="str">
        <f t="shared" si="458"/>
        <v/>
      </c>
      <c r="AJ1356" s="10" t="str">
        <f t="shared" si="459"/>
        <v/>
      </c>
      <c r="AK1356" s="10" t="str">
        <f t="shared" si="460"/>
        <v/>
      </c>
      <c r="AN1356" s="10" t="str">
        <f t="shared" si="461"/>
        <v/>
      </c>
      <c r="AO1356" s="10" t="str">
        <f t="shared" si="462"/>
        <v/>
      </c>
      <c r="AP1356" s="10" t="str">
        <f t="shared" si="463"/>
        <v/>
      </c>
      <c r="AT1356" s="10" t="str">
        <f t="shared" si="464"/>
        <v/>
      </c>
      <c r="AU1356" s="10" t="str">
        <f t="shared" si="465"/>
        <v/>
      </c>
      <c r="AV1356" s="10" t="str">
        <f t="shared" si="466"/>
        <v/>
      </c>
      <c r="AW1356" s="10" t="str">
        <f t="shared" si="467"/>
        <v/>
      </c>
      <c r="AX1356" s="10" t="str">
        <f t="shared" si="468"/>
        <v/>
      </c>
      <c r="AY1356" s="10" t="str">
        <f t="shared" si="470"/>
        <v/>
      </c>
      <c r="AZ1356" s="10" t="str">
        <f t="shared" si="469"/>
        <v/>
      </c>
      <c r="BA1356" s="10" t="str">
        <f t="shared" si="472"/>
        <v/>
      </c>
      <c r="BB1356" s="10" t="str">
        <f>IFERROR(IF(AW1356="","",VLOOKUP(AW1356,SUSS!R:S,2,FALSE)),AY1356*SUSS!$M$2)</f>
        <v/>
      </c>
      <c r="BC1356" s="10" t="str">
        <f t="shared" si="471"/>
        <v/>
      </c>
    </row>
    <row r="1357" spans="29:55">
      <c r="AC1357" s="10" t="str">
        <f t="shared" si="452"/>
        <v/>
      </c>
      <c r="AD1357" s="10" t="str">
        <f t="shared" si="453"/>
        <v/>
      </c>
      <c r="AE1357" s="10" t="str">
        <f t="shared" si="454"/>
        <v/>
      </c>
      <c r="AF1357" s="10" t="str">
        <f t="shared" si="455"/>
        <v/>
      </c>
      <c r="AG1357" s="10" t="str">
        <f t="shared" si="456"/>
        <v/>
      </c>
      <c r="AH1357" s="10" t="str">
        <f t="shared" si="457"/>
        <v/>
      </c>
      <c r="AI1357" s="10" t="str">
        <f t="shared" si="458"/>
        <v/>
      </c>
      <c r="AJ1357" s="10" t="str">
        <f t="shared" si="459"/>
        <v/>
      </c>
      <c r="AK1357" s="10" t="str">
        <f t="shared" si="460"/>
        <v/>
      </c>
      <c r="AN1357" s="10" t="str">
        <f t="shared" si="461"/>
        <v/>
      </c>
      <c r="AO1357" s="10" t="str">
        <f t="shared" si="462"/>
        <v/>
      </c>
      <c r="AP1357" s="10" t="str">
        <f t="shared" si="463"/>
        <v/>
      </c>
      <c r="AT1357" s="10" t="str">
        <f t="shared" si="464"/>
        <v/>
      </c>
      <c r="AU1357" s="10" t="str">
        <f t="shared" si="465"/>
        <v/>
      </c>
      <c r="AV1357" s="10" t="str">
        <f t="shared" si="466"/>
        <v/>
      </c>
      <c r="AW1357" s="10" t="str">
        <f t="shared" si="467"/>
        <v/>
      </c>
      <c r="AX1357" s="10" t="str">
        <f t="shared" si="468"/>
        <v/>
      </c>
      <c r="AY1357" s="10" t="str">
        <f t="shared" si="470"/>
        <v/>
      </c>
      <c r="AZ1357" s="10" t="str">
        <f t="shared" si="469"/>
        <v/>
      </c>
      <c r="BA1357" s="10" t="str">
        <f t="shared" si="472"/>
        <v/>
      </c>
      <c r="BB1357" s="10" t="str">
        <f>IFERROR(IF(AW1357="","",VLOOKUP(AW1357,SUSS!R:S,2,FALSE)),AY1357*SUSS!$M$2)</f>
        <v/>
      </c>
      <c r="BC1357" s="10" t="str">
        <f t="shared" si="471"/>
        <v/>
      </c>
    </row>
    <row r="1358" spans="29:55">
      <c r="AC1358" s="10" t="str">
        <f t="shared" si="452"/>
        <v/>
      </c>
      <c r="AD1358" s="10" t="str">
        <f t="shared" si="453"/>
        <v/>
      </c>
      <c r="AE1358" s="10" t="str">
        <f t="shared" si="454"/>
        <v/>
      </c>
      <c r="AF1358" s="10" t="str">
        <f t="shared" si="455"/>
        <v/>
      </c>
      <c r="AG1358" s="10" t="str">
        <f t="shared" si="456"/>
        <v/>
      </c>
      <c r="AH1358" s="10" t="str">
        <f t="shared" si="457"/>
        <v/>
      </c>
      <c r="AI1358" s="10" t="str">
        <f t="shared" si="458"/>
        <v/>
      </c>
      <c r="AJ1358" s="10" t="str">
        <f t="shared" si="459"/>
        <v/>
      </c>
      <c r="AK1358" s="10" t="str">
        <f t="shared" si="460"/>
        <v/>
      </c>
      <c r="AN1358" s="10" t="str">
        <f t="shared" si="461"/>
        <v/>
      </c>
      <c r="AO1358" s="10" t="str">
        <f t="shared" si="462"/>
        <v/>
      </c>
      <c r="AP1358" s="10" t="str">
        <f t="shared" si="463"/>
        <v/>
      </c>
      <c r="AT1358" s="10" t="str">
        <f t="shared" si="464"/>
        <v/>
      </c>
      <c r="AU1358" s="10" t="str">
        <f t="shared" si="465"/>
        <v/>
      </c>
      <c r="AV1358" s="10" t="str">
        <f t="shared" si="466"/>
        <v/>
      </c>
      <c r="AW1358" s="10" t="str">
        <f t="shared" si="467"/>
        <v/>
      </c>
      <c r="AX1358" s="10" t="str">
        <f t="shared" si="468"/>
        <v/>
      </c>
      <c r="AY1358" s="10" t="str">
        <f t="shared" si="470"/>
        <v/>
      </c>
      <c r="AZ1358" s="10" t="str">
        <f t="shared" si="469"/>
        <v/>
      </c>
      <c r="BA1358" s="10" t="str">
        <f t="shared" si="472"/>
        <v/>
      </c>
      <c r="BB1358" s="10" t="str">
        <f>IFERROR(IF(AW1358="","",VLOOKUP(AW1358,SUSS!R:S,2,FALSE)),AY1358*SUSS!$M$2)</f>
        <v/>
      </c>
      <c r="BC1358" s="10" t="str">
        <f t="shared" si="471"/>
        <v/>
      </c>
    </row>
    <row r="1359" spans="29:55">
      <c r="AC1359" s="10" t="str">
        <f t="shared" si="452"/>
        <v/>
      </c>
      <c r="AD1359" s="10" t="str">
        <f t="shared" si="453"/>
        <v/>
      </c>
      <c r="AE1359" s="10" t="str">
        <f t="shared" si="454"/>
        <v/>
      </c>
      <c r="AF1359" s="10" t="str">
        <f t="shared" si="455"/>
        <v/>
      </c>
      <c r="AG1359" s="10" t="str">
        <f t="shared" si="456"/>
        <v/>
      </c>
      <c r="AH1359" s="10" t="str">
        <f t="shared" si="457"/>
        <v/>
      </c>
      <c r="AI1359" s="10" t="str">
        <f t="shared" si="458"/>
        <v/>
      </c>
      <c r="AJ1359" s="10" t="str">
        <f t="shared" si="459"/>
        <v/>
      </c>
      <c r="AK1359" s="10" t="str">
        <f t="shared" si="460"/>
        <v/>
      </c>
      <c r="AN1359" s="10" t="str">
        <f t="shared" si="461"/>
        <v/>
      </c>
      <c r="AO1359" s="10" t="str">
        <f t="shared" si="462"/>
        <v/>
      </c>
      <c r="AP1359" s="10" t="str">
        <f t="shared" si="463"/>
        <v/>
      </c>
      <c r="AT1359" s="10" t="str">
        <f t="shared" si="464"/>
        <v/>
      </c>
      <c r="AU1359" s="10" t="str">
        <f t="shared" si="465"/>
        <v/>
      </c>
      <c r="AV1359" s="10" t="str">
        <f t="shared" si="466"/>
        <v/>
      </c>
      <c r="AW1359" s="10" t="str">
        <f t="shared" si="467"/>
        <v/>
      </c>
      <c r="AX1359" s="10" t="str">
        <f t="shared" si="468"/>
        <v/>
      </c>
      <c r="AY1359" s="10" t="str">
        <f t="shared" si="470"/>
        <v/>
      </c>
      <c r="AZ1359" s="10" t="str">
        <f t="shared" si="469"/>
        <v/>
      </c>
      <c r="BA1359" s="10" t="str">
        <f t="shared" si="472"/>
        <v/>
      </c>
      <c r="BB1359" s="10" t="str">
        <f>IFERROR(IF(AW1359="","",VLOOKUP(AW1359,SUSS!R:S,2,FALSE)),AY1359*SUSS!$M$2)</f>
        <v/>
      </c>
      <c r="BC1359" s="10" t="str">
        <f t="shared" si="471"/>
        <v/>
      </c>
    </row>
    <row r="1360" spans="29:55">
      <c r="AC1360" s="10" t="str">
        <f t="shared" si="452"/>
        <v/>
      </c>
      <c r="AD1360" s="10" t="str">
        <f t="shared" si="453"/>
        <v/>
      </c>
      <c r="AE1360" s="10" t="str">
        <f t="shared" si="454"/>
        <v/>
      </c>
      <c r="AF1360" s="10" t="str">
        <f t="shared" si="455"/>
        <v/>
      </c>
      <c r="AG1360" s="10" t="str">
        <f t="shared" si="456"/>
        <v/>
      </c>
      <c r="AH1360" s="10" t="str">
        <f t="shared" si="457"/>
        <v/>
      </c>
      <c r="AI1360" s="10" t="str">
        <f t="shared" si="458"/>
        <v/>
      </c>
      <c r="AJ1360" s="10" t="str">
        <f t="shared" si="459"/>
        <v/>
      </c>
      <c r="AK1360" s="10" t="str">
        <f t="shared" si="460"/>
        <v/>
      </c>
      <c r="AN1360" s="10" t="str">
        <f t="shared" si="461"/>
        <v/>
      </c>
      <c r="AO1360" s="10" t="str">
        <f t="shared" si="462"/>
        <v/>
      </c>
      <c r="AP1360" s="10" t="str">
        <f t="shared" si="463"/>
        <v/>
      </c>
      <c r="AT1360" s="10" t="str">
        <f t="shared" si="464"/>
        <v/>
      </c>
      <c r="AU1360" s="10" t="str">
        <f t="shared" si="465"/>
        <v/>
      </c>
      <c r="AV1360" s="10" t="str">
        <f t="shared" si="466"/>
        <v/>
      </c>
      <c r="AW1360" s="10" t="str">
        <f t="shared" si="467"/>
        <v/>
      </c>
      <c r="AX1360" s="10" t="str">
        <f t="shared" si="468"/>
        <v/>
      </c>
      <c r="AY1360" s="10" t="str">
        <f t="shared" si="470"/>
        <v/>
      </c>
      <c r="AZ1360" s="10" t="str">
        <f t="shared" si="469"/>
        <v/>
      </c>
      <c r="BA1360" s="10" t="str">
        <f t="shared" si="472"/>
        <v/>
      </c>
      <c r="BB1360" s="10" t="str">
        <f>IFERROR(IF(AW1360="","",VLOOKUP(AW1360,SUSS!R:S,2,FALSE)),AY1360*SUSS!$M$2)</f>
        <v/>
      </c>
      <c r="BC1360" s="10" t="str">
        <f t="shared" si="471"/>
        <v/>
      </c>
    </row>
    <row r="1361" spans="29:55">
      <c r="AC1361" s="10" t="str">
        <f t="shared" si="452"/>
        <v/>
      </c>
      <c r="AD1361" s="10" t="str">
        <f t="shared" si="453"/>
        <v/>
      </c>
      <c r="AE1361" s="10" t="str">
        <f t="shared" si="454"/>
        <v/>
      </c>
      <c r="AF1361" s="10" t="str">
        <f t="shared" si="455"/>
        <v/>
      </c>
      <c r="AG1361" s="10" t="str">
        <f t="shared" si="456"/>
        <v/>
      </c>
      <c r="AH1361" s="10" t="str">
        <f t="shared" si="457"/>
        <v/>
      </c>
      <c r="AI1361" s="10" t="str">
        <f t="shared" si="458"/>
        <v/>
      </c>
      <c r="AJ1361" s="10" t="str">
        <f t="shared" si="459"/>
        <v/>
      </c>
      <c r="AK1361" s="10" t="str">
        <f t="shared" si="460"/>
        <v/>
      </c>
      <c r="AN1361" s="10" t="str">
        <f t="shared" si="461"/>
        <v/>
      </c>
      <c r="AO1361" s="10" t="str">
        <f t="shared" si="462"/>
        <v/>
      </c>
      <c r="AP1361" s="10" t="str">
        <f t="shared" si="463"/>
        <v/>
      </c>
      <c r="AT1361" s="10" t="str">
        <f t="shared" si="464"/>
        <v/>
      </c>
      <c r="AU1361" s="10" t="str">
        <f t="shared" si="465"/>
        <v/>
      </c>
      <c r="AV1361" s="10" t="str">
        <f t="shared" si="466"/>
        <v/>
      </c>
      <c r="AW1361" s="10" t="str">
        <f t="shared" si="467"/>
        <v/>
      </c>
      <c r="AX1361" s="10" t="str">
        <f t="shared" si="468"/>
        <v/>
      </c>
      <c r="AY1361" s="10" t="str">
        <f t="shared" si="470"/>
        <v/>
      </c>
      <c r="AZ1361" s="10" t="str">
        <f t="shared" si="469"/>
        <v/>
      </c>
      <c r="BA1361" s="10" t="str">
        <f t="shared" si="472"/>
        <v/>
      </c>
      <c r="BB1361" s="10" t="str">
        <f>IFERROR(IF(AW1361="","",VLOOKUP(AW1361,SUSS!R:S,2,FALSE)),AY1361*SUSS!$M$2)</f>
        <v/>
      </c>
      <c r="BC1361" s="10" t="str">
        <f t="shared" si="471"/>
        <v/>
      </c>
    </row>
    <row r="1362" spans="29:55">
      <c r="AC1362" s="10" t="str">
        <f t="shared" si="452"/>
        <v/>
      </c>
      <c r="AD1362" s="10" t="str">
        <f t="shared" si="453"/>
        <v/>
      </c>
      <c r="AE1362" s="10" t="str">
        <f t="shared" si="454"/>
        <v/>
      </c>
      <c r="AF1362" s="10" t="str">
        <f t="shared" si="455"/>
        <v/>
      </c>
      <c r="AG1362" s="10" t="str">
        <f t="shared" si="456"/>
        <v/>
      </c>
      <c r="AH1362" s="10" t="str">
        <f t="shared" si="457"/>
        <v/>
      </c>
      <c r="AI1362" s="10" t="str">
        <f t="shared" si="458"/>
        <v/>
      </c>
      <c r="AJ1362" s="10" t="str">
        <f t="shared" si="459"/>
        <v/>
      </c>
      <c r="AK1362" s="10" t="str">
        <f t="shared" si="460"/>
        <v/>
      </c>
      <c r="AN1362" s="10" t="str">
        <f t="shared" si="461"/>
        <v/>
      </c>
      <c r="AO1362" s="10" t="str">
        <f t="shared" si="462"/>
        <v/>
      </c>
      <c r="AP1362" s="10" t="str">
        <f t="shared" si="463"/>
        <v/>
      </c>
      <c r="AT1362" s="10" t="str">
        <f t="shared" si="464"/>
        <v/>
      </c>
      <c r="AU1362" s="10" t="str">
        <f t="shared" si="465"/>
        <v/>
      </c>
      <c r="AV1362" s="10" t="str">
        <f t="shared" si="466"/>
        <v/>
      </c>
      <c r="AW1362" s="10" t="str">
        <f t="shared" si="467"/>
        <v/>
      </c>
      <c r="AX1362" s="10" t="str">
        <f t="shared" si="468"/>
        <v/>
      </c>
      <c r="AY1362" s="10" t="str">
        <f t="shared" si="470"/>
        <v/>
      </c>
      <c r="AZ1362" s="10" t="str">
        <f t="shared" si="469"/>
        <v/>
      </c>
      <c r="BA1362" s="10" t="str">
        <f t="shared" si="472"/>
        <v/>
      </c>
      <c r="BB1362" s="10" t="str">
        <f>IFERROR(IF(AW1362="","",VLOOKUP(AW1362,SUSS!R:S,2,FALSE)),AY1362*SUSS!$M$2)</f>
        <v/>
      </c>
      <c r="BC1362" s="10" t="str">
        <f t="shared" si="471"/>
        <v/>
      </c>
    </row>
    <row r="1363" spans="29:55">
      <c r="AC1363" s="10" t="str">
        <f t="shared" si="452"/>
        <v/>
      </c>
      <c r="AD1363" s="10" t="str">
        <f t="shared" si="453"/>
        <v/>
      </c>
      <c r="AE1363" s="10" t="str">
        <f t="shared" si="454"/>
        <v/>
      </c>
      <c r="AF1363" s="10" t="str">
        <f t="shared" si="455"/>
        <v/>
      </c>
      <c r="AG1363" s="10" t="str">
        <f t="shared" si="456"/>
        <v/>
      </c>
      <c r="AH1363" s="10" t="str">
        <f t="shared" si="457"/>
        <v/>
      </c>
      <c r="AI1363" s="10" t="str">
        <f t="shared" si="458"/>
        <v/>
      </c>
      <c r="AJ1363" s="10" t="str">
        <f t="shared" si="459"/>
        <v/>
      </c>
      <c r="AK1363" s="10" t="str">
        <f t="shared" si="460"/>
        <v/>
      </c>
      <c r="AN1363" s="10" t="str">
        <f t="shared" si="461"/>
        <v/>
      </c>
      <c r="AO1363" s="10" t="str">
        <f t="shared" si="462"/>
        <v/>
      </c>
      <c r="AP1363" s="10" t="str">
        <f t="shared" si="463"/>
        <v/>
      </c>
      <c r="AT1363" s="10" t="str">
        <f t="shared" si="464"/>
        <v/>
      </c>
      <c r="AU1363" s="10" t="str">
        <f t="shared" si="465"/>
        <v/>
      </c>
      <c r="AV1363" s="10" t="str">
        <f t="shared" si="466"/>
        <v/>
      </c>
      <c r="AW1363" s="10" t="str">
        <f t="shared" si="467"/>
        <v/>
      </c>
      <c r="AX1363" s="10" t="str">
        <f t="shared" si="468"/>
        <v/>
      </c>
      <c r="AY1363" s="10" t="str">
        <f t="shared" si="470"/>
        <v/>
      </c>
      <c r="AZ1363" s="10" t="str">
        <f t="shared" si="469"/>
        <v/>
      </c>
      <c r="BA1363" s="10" t="str">
        <f t="shared" si="472"/>
        <v/>
      </c>
      <c r="BB1363" s="10" t="str">
        <f>IFERROR(IF(AW1363="","",VLOOKUP(AW1363,SUSS!R:S,2,FALSE)),AY1363*SUSS!$M$2)</f>
        <v/>
      </c>
      <c r="BC1363" s="10" t="str">
        <f t="shared" si="471"/>
        <v/>
      </c>
    </row>
    <row r="1364" spans="29:55">
      <c r="AC1364" s="10" t="str">
        <f t="shared" si="452"/>
        <v/>
      </c>
      <c r="AD1364" s="10" t="str">
        <f t="shared" si="453"/>
        <v/>
      </c>
      <c r="AE1364" s="10" t="str">
        <f t="shared" si="454"/>
        <v/>
      </c>
      <c r="AF1364" s="10" t="str">
        <f t="shared" si="455"/>
        <v/>
      </c>
      <c r="AG1364" s="10" t="str">
        <f t="shared" si="456"/>
        <v/>
      </c>
      <c r="AH1364" s="10" t="str">
        <f t="shared" si="457"/>
        <v/>
      </c>
      <c r="AI1364" s="10" t="str">
        <f t="shared" si="458"/>
        <v/>
      </c>
      <c r="AJ1364" s="10" t="str">
        <f t="shared" si="459"/>
        <v/>
      </c>
      <c r="AK1364" s="10" t="str">
        <f t="shared" si="460"/>
        <v/>
      </c>
      <c r="AN1364" s="10" t="str">
        <f t="shared" si="461"/>
        <v/>
      </c>
      <c r="AO1364" s="10" t="str">
        <f t="shared" si="462"/>
        <v/>
      </c>
      <c r="AP1364" s="10" t="str">
        <f t="shared" si="463"/>
        <v/>
      </c>
      <c r="AT1364" s="10" t="str">
        <f t="shared" si="464"/>
        <v/>
      </c>
      <c r="AU1364" s="10" t="str">
        <f t="shared" si="465"/>
        <v/>
      </c>
      <c r="AV1364" s="10" t="str">
        <f t="shared" si="466"/>
        <v/>
      </c>
      <c r="AW1364" s="10" t="str">
        <f t="shared" si="467"/>
        <v/>
      </c>
      <c r="AX1364" s="10" t="str">
        <f t="shared" si="468"/>
        <v/>
      </c>
      <c r="AY1364" s="10" t="str">
        <f t="shared" si="470"/>
        <v/>
      </c>
      <c r="AZ1364" s="10" t="str">
        <f t="shared" si="469"/>
        <v/>
      </c>
      <c r="BA1364" s="10" t="str">
        <f t="shared" si="472"/>
        <v/>
      </c>
      <c r="BB1364" s="10" t="str">
        <f>IFERROR(IF(AW1364="","",VLOOKUP(AW1364,SUSS!R:S,2,FALSE)),AY1364*SUSS!$M$2)</f>
        <v/>
      </c>
      <c r="BC1364" s="10" t="str">
        <f t="shared" si="471"/>
        <v/>
      </c>
    </row>
    <row r="1365" spans="29:55">
      <c r="AC1365" s="10" t="str">
        <f t="shared" si="452"/>
        <v/>
      </c>
      <c r="AD1365" s="10" t="str">
        <f t="shared" si="453"/>
        <v/>
      </c>
      <c r="AE1365" s="10" t="str">
        <f t="shared" si="454"/>
        <v/>
      </c>
      <c r="AF1365" s="10" t="str">
        <f t="shared" si="455"/>
        <v/>
      </c>
      <c r="AG1365" s="10" t="str">
        <f t="shared" si="456"/>
        <v/>
      </c>
      <c r="AH1365" s="10" t="str">
        <f t="shared" si="457"/>
        <v/>
      </c>
      <c r="AI1365" s="10" t="str">
        <f t="shared" si="458"/>
        <v/>
      </c>
      <c r="AJ1365" s="10" t="str">
        <f t="shared" si="459"/>
        <v/>
      </c>
      <c r="AK1365" s="10" t="str">
        <f t="shared" si="460"/>
        <v/>
      </c>
      <c r="AN1365" s="10" t="str">
        <f t="shared" si="461"/>
        <v/>
      </c>
      <c r="AO1365" s="10" t="str">
        <f t="shared" si="462"/>
        <v/>
      </c>
      <c r="AP1365" s="10" t="str">
        <f t="shared" si="463"/>
        <v/>
      </c>
      <c r="AT1365" s="10" t="str">
        <f t="shared" si="464"/>
        <v/>
      </c>
      <c r="AU1365" s="10" t="str">
        <f t="shared" si="465"/>
        <v/>
      </c>
      <c r="AV1365" s="10" t="str">
        <f t="shared" si="466"/>
        <v/>
      </c>
      <c r="AW1365" s="10" t="str">
        <f t="shared" si="467"/>
        <v/>
      </c>
      <c r="AX1365" s="10" t="str">
        <f t="shared" si="468"/>
        <v/>
      </c>
      <c r="AY1365" s="10" t="str">
        <f t="shared" si="470"/>
        <v/>
      </c>
      <c r="AZ1365" s="10" t="str">
        <f t="shared" si="469"/>
        <v/>
      </c>
      <c r="BA1365" s="10" t="str">
        <f t="shared" si="472"/>
        <v/>
      </c>
      <c r="BB1365" s="10" t="str">
        <f>IFERROR(IF(AW1365="","",VLOOKUP(AW1365,SUSS!R:S,2,FALSE)),AY1365*SUSS!$M$2)</f>
        <v/>
      </c>
      <c r="BC1365" s="10" t="str">
        <f t="shared" si="471"/>
        <v/>
      </c>
    </row>
    <row r="1366" spans="29:55">
      <c r="AC1366" s="10" t="str">
        <f t="shared" si="452"/>
        <v/>
      </c>
      <c r="AD1366" s="10" t="str">
        <f t="shared" si="453"/>
        <v/>
      </c>
      <c r="AE1366" s="10" t="str">
        <f t="shared" si="454"/>
        <v/>
      </c>
      <c r="AF1366" s="10" t="str">
        <f t="shared" si="455"/>
        <v/>
      </c>
      <c r="AG1366" s="10" t="str">
        <f t="shared" si="456"/>
        <v/>
      </c>
      <c r="AH1366" s="10" t="str">
        <f t="shared" si="457"/>
        <v/>
      </c>
      <c r="AI1366" s="10" t="str">
        <f t="shared" si="458"/>
        <v/>
      </c>
      <c r="AJ1366" s="10" t="str">
        <f t="shared" si="459"/>
        <v/>
      </c>
      <c r="AK1366" s="10" t="str">
        <f t="shared" si="460"/>
        <v/>
      </c>
      <c r="AN1366" s="10" t="str">
        <f t="shared" si="461"/>
        <v/>
      </c>
      <c r="AO1366" s="10" t="str">
        <f t="shared" si="462"/>
        <v/>
      </c>
      <c r="AP1366" s="10" t="str">
        <f t="shared" si="463"/>
        <v/>
      </c>
      <c r="AT1366" s="10" t="str">
        <f t="shared" si="464"/>
        <v/>
      </c>
      <c r="AU1366" s="10" t="str">
        <f t="shared" si="465"/>
        <v/>
      </c>
      <c r="AV1366" s="10" t="str">
        <f t="shared" si="466"/>
        <v/>
      </c>
      <c r="AW1366" s="10" t="str">
        <f t="shared" si="467"/>
        <v/>
      </c>
      <c r="AX1366" s="10" t="str">
        <f t="shared" si="468"/>
        <v/>
      </c>
      <c r="AY1366" s="10" t="str">
        <f t="shared" si="470"/>
        <v/>
      </c>
      <c r="AZ1366" s="10" t="str">
        <f t="shared" si="469"/>
        <v/>
      </c>
      <c r="BA1366" s="10" t="str">
        <f t="shared" si="472"/>
        <v/>
      </c>
      <c r="BB1366" s="10" t="str">
        <f>IFERROR(IF(AW1366="","",VLOOKUP(AW1366,SUSS!R:S,2,FALSE)),AY1366*SUSS!$M$2)</f>
        <v/>
      </c>
      <c r="BC1366" s="10" t="str">
        <f t="shared" si="471"/>
        <v/>
      </c>
    </row>
    <row r="1367" spans="29:55">
      <c r="AC1367" s="10" t="str">
        <f t="shared" si="452"/>
        <v/>
      </c>
      <c r="AD1367" s="10" t="str">
        <f t="shared" si="453"/>
        <v/>
      </c>
      <c r="AE1367" s="10" t="str">
        <f t="shared" si="454"/>
        <v/>
      </c>
      <c r="AF1367" s="10" t="str">
        <f t="shared" si="455"/>
        <v/>
      </c>
      <c r="AG1367" s="10" t="str">
        <f t="shared" si="456"/>
        <v/>
      </c>
      <c r="AH1367" s="10" t="str">
        <f t="shared" si="457"/>
        <v/>
      </c>
      <c r="AI1367" s="10" t="str">
        <f t="shared" si="458"/>
        <v/>
      </c>
      <c r="AJ1367" s="10" t="str">
        <f t="shared" si="459"/>
        <v/>
      </c>
      <c r="AK1367" s="10" t="str">
        <f t="shared" si="460"/>
        <v/>
      </c>
      <c r="AN1367" s="10" t="str">
        <f t="shared" si="461"/>
        <v/>
      </c>
      <c r="AO1367" s="10" t="str">
        <f t="shared" si="462"/>
        <v/>
      </c>
      <c r="AP1367" s="10" t="str">
        <f t="shared" si="463"/>
        <v/>
      </c>
      <c r="AT1367" s="10" t="str">
        <f t="shared" si="464"/>
        <v/>
      </c>
      <c r="AU1367" s="10" t="str">
        <f t="shared" si="465"/>
        <v/>
      </c>
      <c r="AV1367" s="10" t="str">
        <f t="shared" si="466"/>
        <v/>
      </c>
      <c r="AW1367" s="10" t="str">
        <f t="shared" si="467"/>
        <v/>
      </c>
      <c r="AX1367" s="10" t="str">
        <f t="shared" si="468"/>
        <v/>
      </c>
      <c r="AY1367" s="10" t="str">
        <f t="shared" si="470"/>
        <v/>
      </c>
      <c r="AZ1367" s="10" t="str">
        <f t="shared" si="469"/>
        <v/>
      </c>
      <c r="BA1367" s="10" t="str">
        <f t="shared" si="472"/>
        <v/>
      </c>
      <c r="BB1367" s="10" t="str">
        <f>IFERROR(IF(AW1367="","",VLOOKUP(AW1367,SUSS!R:S,2,FALSE)),AY1367*SUSS!$M$2)</f>
        <v/>
      </c>
      <c r="BC1367" s="10" t="str">
        <f t="shared" si="471"/>
        <v/>
      </c>
    </row>
    <row r="1368" spans="29:55">
      <c r="AC1368" s="10" t="str">
        <f t="shared" si="452"/>
        <v/>
      </c>
      <c r="AD1368" s="10" t="str">
        <f t="shared" si="453"/>
        <v/>
      </c>
      <c r="AE1368" s="10" t="str">
        <f t="shared" si="454"/>
        <v/>
      </c>
      <c r="AF1368" s="10" t="str">
        <f t="shared" si="455"/>
        <v/>
      </c>
      <c r="AG1368" s="10" t="str">
        <f t="shared" si="456"/>
        <v/>
      </c>
      <c r="AH1368" s="10" t="str">
        <f t="shared" si="457"/>
        <v/>
      </c>
      <c r="AI1368" s="10" t="str">
        <f t="shared" si="458"/>
        <v/>
      </c>
      <c r="AJ1368" s="10" t="str">
        <f t="shared" si="459"/>
        <v/>
      </c>
      <c r="AK1368" s="10" t="str">
        <f t="shared" si="460"/>
        <v/>
      </c>
      <c r="AN1368" s="10" t="str">
        <f t="shared" si="461"/>
        <v/>
      </c>
      <c r="AO1368" s="10" t="str">
        <f t="shared" si="462"/>
        <v/>
      </c>
      <c r="AP1368" s="10" t="str">
        <f t="shared" si="463"/>
        <v/>
      </c>
      <c r="AT1368" s="10" t="str">
        <f t="shared" si="464"/>
        <v/>
      </c>
      <c r="AU1368" s="10" t="str">
        <f t="shared" si="465"/>
        <v/>
      </c>
      <c r="AV1368" s="10" t="str">
        <f t="shared" si="466"/>
        <v/>
      </c>
      <c r="AW1368" s="10" t="str">
        <f t="shared" si="467"/>
        <v/>
      </c>
      <c r="AX1368" s="10" t="str">
        <f t="shared" si="468"/>
        <v/>
      </c>
      <c r="AY1368" s="10" t="str">
        <f t="shared" si="470"/>
        <v/>
      </c>
      <c r="AZ1368" s="10" t="str">
        <f t="shared" si="469"/>
        <v/>
      </c>
      <c r="BA1368" s="10" t="str">
        <f t="shared" si="472"/>
        <v/>
      </c>
      <c r="BB1368" s="10" t="str">
        <f>IFERROR(IF(AW1368="","",VLOOKUP(AW1368,SUSS!R:S,2,FALSE)),AY1368*SUSS!$M$2)</f>
        <v/>
      </c>
      <c r="BC1368" s="10" t="str">
        <f t="shared" si="471"/>
        <v/>
      </c>
    </row>
    <row r="1369" spans="29:55">
      <c r="AC1369" s="10" t="str">
        <f t="shared" si="452"/>
        <v/>
      </c>
      <c r="AD1369" s="10" t="str">
        <f t="shared" si="453"/>
        <v/>
      </c>
      <c r="AE1369" s="10" t="str">
        <f t="shared" si="454"/>
        <v/>
      </c>
      <c r="AF1369" s="10" t="str">
        <f t="shared" si="455"/>
        <v/>
      </c>
      <c r="AG1369" s="10" t="str">
        <f t="shared" si="456"/>
        <v/>
      </c>
      <c r="AH1369" s="10" t="str">
        <f t="shared" si="457"/>
        <v/>
      </c>
      <c r="AI1369" s="10" t="str">
        <f t="shared" si="458"/>
        <v/>
      </c>
      <c r="AJ1369" s="10" t="str">
        <f t="shared" si="459"/>
        <v/>
      </c>
      <c r="AK1369" s="10" t="str">
        <f t="shared" si="460"/>
        <v/>
      </c>
      <c r="AN1369" s="10" t="str">
        <f t="shared" si="461"/>
        <v/>
      </c>
      <c r="AO1369" s="10" t="str">
        <f t="shared" si="462"/>
        <v/>
      </c>
      <c r="AP1369" s="10" t="str">
        <f t="shared" si="463"/>
        <v/>
      </c>
      <c r="AT1369" s="10" t="str">
        <f t="shared" si="464"/>
        <v/>
      </c>
      <c r="AU1369" s="10" t="str">
        <f t="shared" si="465"/>
        <v/>
      </c>
      <c r="AV1369" s="10" t="str">
        <f t="shared" si="466"/>
        <v/>
      </c>
      <c r="AW1369" s="10" t="str">
        <f t="shared" si="467"/>
        <v/>
      </c>
      <c r="AX1369" s="10" t="str">
        <f t="shared" si="468"/>
        <v/>
      </c>
      <c r="AY1369" s="10" t="str">
        <f t="shared" si="470"/>
        <v/>
      </c>
      <c r="AZ1369" s="10" t="str">
        <f t="shared" si="469"/>
        <v/>
      </c>
      <c r="BA1369" s="10" t="str">
        <f t="shared" si="472"/>
        <v/>
      </c>
      <c r="BB1369" s="10" t="str">
        <f>IFERROR(IF(AW1369="","",VLOOKUP(AW1369,SUSS!R:S,2,FALSE)),AY1369*SUSS!$M$2)</f>
        <v/>
      </c>
      <c r="BC1369" s="10" t="str">
        <f t="shared" si="471"/>
        <v/>
      </c>
    </row>
    <row r="1370" spans="29:55">
      <c r="AC1370" s="10" t="str">
        <f t="shared" si="452"/>
        <v/>
      </c>
      <c r="AD1370" s="10" t="str">
        <f t="shared" si="453"/>
        <v/>
      </c>
      <c r="AE1370" s="10" t="str">
        <f t="shared" si="454"/>
        <v/>
      </c>
      <c r="AF1370" s="10" t="str">
        <f t="shared" si="455"/>
        <v/>
      </c>
      <c r="AG1370" s="10" t="str">
        <f t="shared" si="456"/>
        <v/>
      </c>
      <c r="AH1370" s="10" t="str">
        <f t="shared" si="457"/>
        <v/>
      </c>
      <c r="AI1370" s="10" t="str">
        <f t="shared" si="458"/>
        <v/>
      </c>
      <c r="AJ1370" s="10" t="str">
        <f t="shared" si="459"/>
        <v/>
      </c>
      <c r="AK1370" s="10" t="str">
        <f t="shared" si="460"/>
        <v/>
      </c>
      <c r="AN1370" s="10" t="str">
        <f t="shared" si="461"/>
        <v/>
      </c>
      <c r="AO1370" s="10" t="str">
        <f t="shared" si="462"/>
        <v/>
      </c>
      <c r="AP1370" s="10" t="str">
        <f t="shared" si="463"/>
        <v/>
      </c>
      <c r="AT1370" s="10" t="str">
        <f t="shared" si="464"/>
        <v/>
      </c>
      <c r="AU1370" s="10" t="str">
        <f t="shared" si="465"/>
        <v/>
      </c>
      <c r="AV1370" s="10" t="str">
        <f t="shared" si="466"/>
        <v/>
      </c>
      <c r="AW1370" s="10" t="str">
        <f t="shared" si="467"/>
        <v/>
      </c>
      <c r="AX1370" s="10" t="str">
        <f t="shared" si="468"/>
        <v/>
      </c>
      <c r="AY1370" s="10" t="str">
        <f t="shared" si="470"/>
        <v/>
      </c>
      <c r="AZ1370" s="10" t="str">
        <f t="shared" si="469"/>
        <v/>
      </c>
      <c r="BA1370" s="10" t="str">
        <f t="shared" si="472"/>
        <v/>
      </c>
      <c r="BB1370" s="10" t="str">
        <f>IFERROR(IF(AW1370="","",VLOOKUP(AW1370,SUSS!R:S,2,FALSE)),AY1370*SUSS!$M$2)</f>
        <v/>
      </c>
      <c r="BC1370" s="10" t="str">
        <f t="shared" si="471"/>
        <v/>
      </c>
    </row>
    <row r="1371" spans="29:55">
      <c r="AC1371" s="10" t="str">
        <f t="shared" si="452"/>
        <v/>
      </c>
      <c r="AD1371" s="10" t="str">
        <f t="shared" si="453"/>
        <v/>
      </c>
      <c r="AE1371" s="10" t="str">
        <f t="shared" si="454"/>
        <v/>
      </c>
      <c r="AF1371" s="10" t="str">
        <f t="shared" si="455"/>
        <v/>
      </c>
      <c r="AG1371" s="10" t="str">
        <f t="shared" si="456"/>
        <v/>
      </c>
      <c r="AH1371" s="10" t="str">
        <f t="shared" si="457"/>
        <v/>
      </c>
      <c r="AI1371" s="10" t="str">
        <f t="shared" si="458"/>
        <v/>
      </c>
      <c r="AJ1371" s="10" t="str">
        <f t="shared" si="459"/>
        <v/>
      </c>
      <c r="AK1371" s="10" t="str">
        <f t="shared" si="460"/>
        <v/>
      </c>
      <c r="AN1371" s="10" t="str">
        <f t="shared" si="461"/>
        <v/>
      </c>
      <c r="AO1371" s="10" t="str">
        <f t="shared" si="462"/>
        <v/>
      </c>
      <c r="AP1371" s="10" t="str">
        <f t="shared" si="463"/>
        <v/>
      </c>
      <c r="AT1371" s="10" t="str">
        <f t="shared" si="464"/>
        <v/>
      </c>
      <c r="AU1371" s="10" t="str">
        <f t="shared" si="465"/>
        <v/>
      </c>
      <c r="AV1371" s="10" t="str">
        <f t="shared" si="466"/>
        <v/>
      </c>
      <c r="AW1371" s="10" t="str">
        <f t="shared" si="467"/>
        <v/>
      </c>
      <c r="AX1371" s="10" t="str">
        <f t="shared" si="468"/>
        <v/>
      </c>
      <c r="AY1371" s="10" t="str">
        <f t="shared" si="470"/>
        <v/>
      </c>
      <c r="AZ1371" s="10" t="str">
        <f t="shared" si="469"/>
        <v/>
      </c>
      <c r="BA1371" s="10" t="str">
        <f t="shared" si="472"/>
        <v/>
      </c>
      <c r="BB1371" s="10" t="str">
        <f>IFERROR(IF(AW1371="","",VLOOKUP(AW1371,SUSS!R:S,2,FALSE)),AY1371*SUSS!$M$2)</f>
        <v/>
      </c>
      <c r="BC1371" s="10" t="str">
        <f t="shared" si="471"/>
        <v/>
      </c>
    </row>
    <row r="1372" spans="29:55">
      <c r="AC1372" s="10" t="str">
        <f t="shared" si="452"/>
        <v/>
      </c>
      <c r="AD1372" s="10" t="str">
        <f t="shared" si="453"/>
        <v/>
      </c>
      <c r="AE1372" s="10" t="str">
        <f t="shared" si="454"/>
        <v/>
      </c>
      <c r="AF1372" s="10" t="str">
        <f t="shared" si="455"/>
        <v/>
      </c>
      <c r="AG1372" s="10" t="str">
        <f t="shared" si="456"/>
        <v/>
      </c>
      <c r="AH1372" s="10" t="str">
        <f t="shared" si="457"/>
        <v/>
      </c>
      <c r="AI1372" s="10" t="str">
        <f t="shared" si="458"/>
        <v/>
      </c>
      <c r="AJ1372" s="10" t="str">
        <f t="shared" si="459"/>
        <v/>
      </c>
      <c r="AK1372" s="10" t="str">
        <f t="shared" si="460"/>
        <v/>
      </c>
      <c r="AN1372" s="10" t="str">
        <f t="shared" si="461"/>
        <v/>
      </c>
      <c r="AO1372" s="10" t="str">
        <f t="shared" si="462"/>
        <v/>
      </c>
      <c r="AP1372" s="10" t="str">
        <f t="shared" si="463"/>
        <v/>
      </c>
      <c r="AT1372" s="10" t="str">
        <f t="shared" si="464"/>
        <v/>
      </c>
      <c r="AU1372" s="10" t="str">
        <f t="shared" si="465"/>
        <v/>
      </c>
      <c r="AV1372" s="10" t="str">
        <f t="shared" si="466"/>
        <v/>
      </c>
      <c r="AW1372" s="10" t="str">
        <f t="shared" si="467"/>
        <v/>
      </c>
      <c r="AX1372" s="10" t="str">
        <f t="shared" si="468"/>
        <v/>
      </c>
      <c r="AY1372" s="10" t="str">
        <f t="shared" si="470"/>
        <v/>
      </c>
      <c r="AZ1372" s="10" t="str">
        <f t="shared" si="469"/>
        <v/>
      </c>
      <c r="BA1372" s="10" t="str">
        <f t="shared" si="472"/>
        <v/>
      </c>
      <c r="BB1372" s="10" t="str">
        <f>IFERROR(IF(AW1372="","",VLOOKUP(AW1372,SUSS!R:S,2,FALSE)),AY1372*SUSS!$M$2)</f>
        <v/>
      </c>
      <c r="BC1372" s="10" t="str">
        <f t="shared" si="471"/>
        <v/>
      </c>
    </row>
    <row r="1373" spans="29:55">
      <c r="AC1373" s="10" t="str">
        <f t="shared" si="452"/>
        <v/>
      </c>
      <c r="AD1373" s="10" t="str">
        <f t="shared" si="453"/>
        <v/>
      </c>
      <c r="AE1373" s="10" t="str">
        <f t="shared" si="454"/>
        <v/>
      </c>
      <c r="AF1373" s="10" t="str">
        <f t="shared" si="455"/>
        <v/>
      </c>
      <c r="AG1373" s="10" t="str">
        <f t="shared" si="456"/>
        <v/>
      </c>
      <c r="AH1373" s="10" t="str">
        <f t="shared" si="457"/>
        <v/>
      </c>
      <c r="AI1373" s="10" t="str">
        <f t="shared" si="458"/>
        <v/>
      </c>
      <c r="AJ1373" s="10" t="str">
        <f t="shared" si="459"/>
        <v/>
      </c>
      <c r="AK1373" s="10" t="str">
        <f t="shared" si="460"/>
        <v/>
      </c>
      <c r="AN1373" s="10" t="str">
        <f t="shared" si="461"/>
        <v/>
      </c>
      <c r="AO1373" s="10" t="str">
        <f t="shared" si="462"/>
        <v/>
      </c>
      <c r="AP1373" s="10" t="str">
        <f t="shared" si="463"/>
        <v/>
      </c>
      <c r="AT1373" s="10" t="str">
        <f t="shared" si="464"/>
        <v/>
      </c>
      <c r="AU1373" s="10" t="str">
        <f t="shared" si="465"/>
        <v/>
      </c>
      <c r="AV1373" s="10" t="str">
        <f t="shared" si="466"/>
        <v/>
      </c>
      <c r="AW1373" s="10" t="str">
        <f t="shared" si="467"/>
        <v/>
      </c>
      <c r="AX1373" s="10" t="str">
        <f t="shared" si="468"/>
        <v/>
      </c>
      <c r="AY1373" s="10" t="str">
        <f t="shared" si="470"/>
        <v/>
      </c>
      <c r="AZ1373" s="10" t="str">
        <f t="shared" si="469"/>
        <v/>
      </c>
      <c r="BA1373" s="10" t="str">
        <f t="shared" si="472"/>
        <v/>
      </c>
      <c r="BB1373" s="10" t="str">
        <f>IFERROR(IF(AW1373="","",VLOOKUP(AW1373,SUSS!R:S,2,FALSE)),AY1373*SUSS!$M$2)</f>
        <v/>
      </c>
      <c r="BC1373" s="10" t="str">
        <f t="shared" si="471"/>
        <v/>
      </c>
    </row>
    <row r="1374" spans="29:55">
      <c r="AC1374" s="10" t="str">
        <f t="shared" ref="AC1374:AC1437" si="473">IF($E1374=$AD$1,IF($G1374=$AE$1,A1374,""),"")</f>
        <v/>
      </c>
      <c r="AD1374" s="10" t="str">
        <f t="shared" ref="AD1374:AD1437" si="474">IF($E1374=$AD$1,IF($G1374=$AE$1,E1374,""),"")</f>
        <v/>
      </c>
      <c r="AE1374" s="10" t="str">
        <f t="shared" ref="AE1374:AE1437" si="475">IF($E1374=$AD$1,IF($G1374=$AE$1,F1374,""),"")</f>
        <v/>
      </c>
      <c r="AF1374" s="10" t="str">
        <f t="shared" ref="AF1374:AF1437" si="476">IF($E1374=$AD$1,IF($G1374=$AE$1,G1374,""),"")</f>
        <v/>
      </c>
      <c r="AG1374" s="10" t="str">
        <f t="shared" ref="AG1374:AG1437" si="477">IF($E1374=$AD$1,IF($G1374=$AE$1,I1374,""),"")</f>
        <v/>
      </c>
      <c r="AH1374" s="10" t="str">
        <f t="shared" ref="AH1374:AH1437" si="478">IF($E1374=$AD$1,IF($G1374=$AE$1,J1374,""),"")</f>
        <v/>
      </c>
      <c r="AI1374" s="10" t="str">
        <f t="shared" ref="AI1374:AI1437" si="479">IF($E1374=$AD$1,IF($G1374=$AE$1,K1374,""),"")</f>
        <v/>
      </c>
      <c r="AJ1374" s="10" t="str">
        <f t="shared" ref="AJ1374:AJ1437" si="480">IF($E1374=$AD$1,IF($G1374=$AE$1,B1374,""),"")</f>
        <v/>
      </c>
      <c r="AK1374" s="10" t="str">
        <f t="shared" ref="AK1374:AK1437" si="481">IF($E1374=$AD$1,IF($G1374=$AE$1,C1374,""),"")</f>
        <v/>
      </c>
      <c r="AN1374" s="10" t="str">
        <f t="shared" ref="AN1374:AN1437" si="482">LEFT(AO1374,7)</f>
        <v/>
      </c>
      <c r="AO1374" s="10" t="str">
        <f t="shared" ref="AO1374:AO1437" si="483">IF(AF1374=$AE$1,AJ1374&amp;"/"&amp;AK1374&amp;" "&amp;AD1374,"")</f>
        <v/>
      </c>
      <c r="AP1374" s="10" t="str">
        <f t="shared" ref="AP1374:AP1437" si="484">IF(AO1374&lt;&gt;"",AI1374,"")</f>
        <v/>
      </c>
      <c r="AT1374" s="10" t="str">
        <f t="shared" ref="AT1374:AT1437" si="485">IF($Q1374=$AD$1,N1374,"")</f>
        <v/>
      </c>
      <c r="AU1374" s="10" t="str">
        <f t="shared" ref="AU1374:AU1437" si="486">IF($Q1374=$AD$1,O1374,"")</f>
        <v/>
      </c>
      <c r="AV1374" s="10" t="str">
        <f t="shared" ref="AV1374:AV1437" si="487">IF($Q1374=$AD$1,P1374,"")</f>
        <v/>
      </c>
      <c r="AW1374" s="10" t="str">
        <f t="shared" ref="AW1374:AW1437" si="488">IF($Q1374=$AD$1,T1374,"")</f>
        <v/>
      </c>
      <c r="AX1374" s="10" t="str">
        <f t="shared" ref="AX1374:AX1437" si="489">IF(AW1374&lt;&gt;"",AW1374&amp;" "&amp;$AD$1,"")</f>
        <v/>
      </c>
      <c r="AY1374" s="10" t="str">
        <f t="shared" si="470"/>
        <v/>
      </c>
      <c r="AZ1374" s="10" t="str">
        <f t="shared" ref="AZ1374:AZ1437" si="490">IF(AY1374="","",AV1374/AY1374)</f>
        <v/>
      </c>
      <c r="BA1374" s="10" t="str">
        <f t="shared" si="472"/>
        <v/>
      </c>
      <c r="BB1374" s="10" t="str">
        <f>IFERROR(IF(AW1374="","",VLOOKUP(AW1374,SUSS!R:S,2,FALSE)),AY1374*SUSS!$M$2)</f>
        <v/>
      </c>
      <c r="BC1374" s="10" t="str">
        <f t="shared" si="471"/>
        <v/>
      </c>
    </row>
    <row r="1375" spans="29:55">
      <c r="AC1375" s="10" t="str">
        <f t="shared" si="473"/>
        <v/>
      </c>
      <c r="AD1375" s="10" t="str">
        <f t="shared" si="474"/>
        <v/>
      </c>
      <c r="AE1375" s="10" t="str">
        <f t="shared" si="475"/>
        <v/>
      </c>
      <c r="AF1375" s="10" t="str">
        <f t="shared" si="476"/>
        <v/>
      </c>
      <c r="AG1375" s="10" t="str">
        <f t="shared" si="477"/>
        <v/>
      </c>
      <c r="AH1375" s="10" t="str">
        <f t="shared" si="478"/>
        <v/>
      </c>
      <c r="AI1375" s="10" t="str">
        <f t="shared" si="479"/>
        <v/>
      </c>
      <c r="AJ1375" s="10" t="str">
        <f t="shared" si="480"/>
        <v/>
      </c>
      <c r="AK1375" s="10" t="str">
        <f t="shared" si="481"/>
        <v/>
      </c>
      <c r="AN1375" s="10" t="str">
        <f t="shared" si="482"/>
        <v/>
      </c>
      <c r="AO1375" s="10" t="str">
        <f t="shared" si="483"/>
        <v/>
      </c>
      <c r="AP1375" s="10" t="str">
        <f t="shared" si="484"/>
        <v/>
      </c>
      <c r="AT1375" s="10" t="str">
        <f t="shared" si="485"/>
        <v/>
      </c>
      <c r="AU1375" s="10" t="str">
        <f t="shared" si="486"/>
        <v/>
      </c>
      <c r="AV1375" s="10" t="str">
        <f t="shared" si="487"/>
        <v/>
      </c>
      <c r="AW1375" s="10" t="str">
        <f t="shared" si="488"/>
        <v/>
      </c>
      <c r="AX1375" s="10" t="str">
        <f t="shared" si="489"/>
        <v/>
      </c>
      <c r="AY1375" s="10" t="str">
        <f t="shared" si="470"/>
        <v/>
      </c>
      <c r="AZ1375" s="10" t="str">
        <f t="shared" si="490"/>
        <v/>
      </c>
      <c r="BA1375" s="10" t="str">
        <f t="shared" si="472"/>
        <v/>
      </c>
      <c r="BB1375" s="10" t="str">
        <f>IFERROR(IF(AW1375="","",VLOOKUP(AW1375,SUSS!R:S,2,FALSE)),AY1375*SUSS!$M$2)</f>
        <v/>
      </c>
      <c r="BC1375" s="10" t="str">
        <f t="shared" si="471"/>
        <v/>
      </c>
    </row>
    <row r="1376" spans="29:55">
      <c r="AC1376" s="10" t="str">
        <f t="shared" si="473"/>
        <v/>
      </c>
      <c r="AD1376" s="10" t="str">
        <f t="shared" si="474"/>
        <v/>
      </c>
      <c r="AE1376" s="10" t="str">
        <f t="shared" si="475"/>
        <v/>
      </c>
      <c r="AF1376" s="10" t="str">
        <f t="shared" si="476"/>
        <v/>
      </c>
      <c r="AG1376" s="10" t="str">
        <f t="shared" si="477"/>
        <v/>
      </c>
      <c r="AH1376" s="10" t="str">
        <f t="shared" si="478"/>
        <v/>
      </c>
      <c r="AI1376" s="10" t="str">
        <f t="shared" si="479"/>
        <v/>
      </c>
      <c r="AJ1376" s="10" t="str">
        <f t="shared" si="480"/>
        <v/>
      </c>
      <c r="AK1376" s="10" t="str">
        <f t="shared" si="481"/>
        <v/>
      </c>
      <c r="AN1376" s="10" t="str">
        <f t="shared" si="482"/>
        <v/>
      </c>
      <c r="AO1376" s="10" t="str">
        <f t="shared" si="483"/>
        <v/>
      </c>
      <c r="AP1376" s="10" t="str">
        <f t="shared" si="484"/>
        <v/>
      </c>
      <c r="AT1376" s="10" t="str">
        <f t="shared" si="485"/>
        <v/>
      </c>
      <c r="AU1376" s="10" t="str">
        <f t="shared" si="486"/>
        <v/>
      </c>
      <c r="AV1376" s="10" t="str">
        <f t="shared" si="487"/>
        <v/>
      </c>
      <c r="AW1376" s="10" t="str">
        <f t="shared" si="488"/>
        <v/>
      </c>
      <c r="AX1376" s="10" t="str">
        <f t="shared" si="489"/>
        <v/>
      </c>
      <c r="AY1376" s="10" t="str">
        <f t="shared" si="470"/>
        <v/>
      </c>
      <c r="AZ1376" s="10" t="str">
        <f t="shared" si="490"/>
        <v/>
      </c>
      <c r="BA1376" s="10" t="str">
        <f t="shared" si="472"/>
        <v/>
      </c>
      <c r="BB1376" s="10" t="str">
        <f>IFERROR(IF(AW1376="","",VLOOKUP(AW1376,SUSS!R:S,2,FALSE)),AY1376*SUSS!$M$2)</f>
        <v/>
      </c>
      <c r="BC1376" s="10" t="str">
        <f t="shared" si="471"/>
        <v/>
      </c>
    </row>
    <row r="1377" spans="29:55">
      <c r="AC1377" s="10" t="str">
        <f t="shared" si="473"/>
        <v/>
      </c>
      <c r="AD1377" s="10" t="str">
        <f t="shared" si="474"/>
        <v/>
      </c>
      <c r="AE1377" s="10" t="str">
        <f t="shared" si="475"/>
        <v/>
      </c>
      <c r="AF1377" s="10" t="str">
        <f t="shared" si="476"/>
        <v/>
      </c>
      <c r="AG1377" s="10" t="str">
        <f t="shared" si="477"/>
        <v/>
      </c>
      <c r="AH1377" s="10" t="str">
        <f t="shared" si="478"/>
        <v/>
      </c>
      <c r="AI1377" s="10" t="str">
        <f t="shared" si="479"/>
        <v/>
      </c>
      <c r="AJ1377" s="10" t="str">
        <f t="shared" si="480"/>
        <v/>
      </c>
      <c r="AK1377" s="10" t="str">
        <f t="shared" si="481"/>
        <v/>
      </c>
      <c r="AN1377" s="10" t="str">
        <f t="shared" si="482"/>
        <v/>
      </c>
      <c r="AO1377" s="10" t="str">
        <f t="shared" si="483"/>
        <v/>
      </c>
      <c r="AP1377" s="10" t="str">
        <f t="shared" si="484"/>
        <v/>
      </c>
      <c r="AT1377" s="10" t="str">
        <f t="shared" si="485"/>
        <v/>
      </c>
      <c r="AU1377" s="10" t="str">
        <f t="shared" si="486"/>
        <v/>
      </c>
      <c r="AV1377" s="10" t="str">
        <f t="shared" si="487"/>
        <v/>
      </c>
      <c r="AW1377" s="10" t="str">
        <f t="shared" si="488"/>
        <v/>
      </c>
      <c r="AX1377" s="10" t="str">
        <f t="shared" si="489"/>
        <v/>
      </c>
      <c r="AY1377" s="10" t="str">
        <f t="shared" si="470"/>
        <v/>
      </c>
      <c r="AZ1377" s="10" t="str">
        <f t="shared" si="490"/>
        <v/>
      </c>
      <c r="BA1377" s="10" t="str">
        <f t="shared" si="472"/>
        <v/>
      </c>
      <c r="BB1377" s="10" t="str">
        <f>IFERROR(IF(AW1377="","",VLOOKUP(AW1377,SUSS!R:S,2,FALSE)),AY1377*SUSS!$M$2)</f>
        <v/>
      </c>
      <c r="BC1377" s="10" t="str">
        <f t="shared" si="471"/>
        <v/>
      </c>
    </row>
    <row r="1378" spans="29:55">
      <c r="AC1378" s="10" t="str">
        <f t="shared" si="473"/>
        <v/>
      </c>
      <c r="AD1378" s="10" t="str">
        <f t="shared" si="474"/>
        <v/>
      </c>
      <c r="AE1378" s="10" t="str">
        <f t="shared" si="475"/>
        <v/>
      </c>
      <c r="AF1378" s="10" t="str">
        <f t="shared" si="476"/>
        <v/>
      </c>
      <c r="AG1378" s="10" t="str">
        <f t="shared" si="477"/>
        <v/>
      </c>
      <c r="AH1378" s="10" t="str">
        <f t="shared" si="478"/>
        <v/>
      </c>
      <c r="AI1378" s="10" t="str">
        <f t="shared" si="479"/>
        <v/>
      </c>
      <c r="AJ1378" s="10" t="str">
        <f t="shared" si="480"/>
        <v/>
      </c>
      <c r="AK1378" s="10" t="str">
        <f t="shared" si="481"/>
        <v/>
      </c>
      <c r="AN1378" s="10" t="str">
        <f t="shared" si="482"/>
        <v/>
      </c>
      <c r="AO1378" s="10" t="str">
        <f t="shared" si="483"/>
        <v/>
      </c>
      <c r="AP1378" s="10" t="str">
        <f t="shared" si="484"/>
        <v/>
      </c>
      <c r="AT1378" s="10" t="str">
        <f t="shared" si="485"/>
        <v/>
      </c>
      <c r="AU1378" s="10" t="str">
        <f t="shared" si="486"/>
        <v/>
      </c>
      <c r="AV1378" s="10" t="str">
        <f t="shared" si="487"/>
        <v/>
      </c>
      <c r="AW1378" s="10" t="str">
        <f t="shared" si="488"/>
        <v/>
      </c>
      <c r="AX1378" s="10" t="str">
        <f t="shared" si="489"/>
        <v/>
      </c>
      <c r="AY1378" s="10" t="str">
        <f t="shared" si="470"/>
        <v/>
      </c>
      <c r="AZ1378" s="10" t="str">
        <f t="shared" si="490"/>
        <v/>
      </c>
      <c r="BA1378" s="10" t="str">
        <f t="shared" si="472"/>
        <v/>
      </c>
      <c r="BB1378" s="10" t="str">
        <f>IFERROR(IF(AW1378="","",VLOOKUP(AW1378,SUSS!R:S,2,FALSE)),AY1378*SUSS!$M$2)</f>
        <v/>
      </c>
      <c r="BC1378" s="10" t="str">
        <f t="shared" si="471"/>
        <v/>
      </c>
    </row>
    <row r="1379" spans="29:55">
      <c r="AC1379" s="10" t="str">
        <f t="shared" si="473"/>
        <v/>
      </c>
      <c r="AD1379" s="10" t="str">
        <f t="shared" si="474"/>
        <v/>
      </c>
      <c r="AE1379" s="10" t="str">
        <f t="shared" si="475"/>
        <v/>
      </c>
      <c r="AF1379" s="10" t="str">
        <f t="shared" si="476"/>
        <v/>
      </c>
      <c r="AG1379" s="10" t="str">
        <f t="shared" si="477"/>
        <v/>
      </c>
      <c r="AH1379" s="10" t="str">
        <f t="shared" si="478"/>
        <v/>
      </c>
      <c r="AI1379" s="10" t="str">
        <f t="shared" si="479"/>
        <v/>
      </c>
      <c r="AJ1379" s="10" t="str">
        <f t="shared" si="480"/>
        <v/>
      </c>
      <c r="AK1379" s="10" t="str">
        <f t="shared" si="481"/>
        <v/>
      </c>
      <c r="AN1379" s="10" t="str">
        <f t="shared" si="482"/>
        <v/>
      </c>
      <c r="AO1379" s="10" t="str">
        <f t="shared" si="483"/>
        <v/>
      </c>
      <c r="AP1379" s="10" t="str">
        <f t="shared" si="484"/>
        <v/>
      </c>
      <c r="AT1379" s="10" t="str">
        <f t="shared" si="485"/>
        <v/>
      </c>
      <c r="AU1379" s="10" t="str">
        <f t="shared" si="486"/>
        <v/>
      </c>
      <c r="AV1379" s="10" t="str">
        <f t="shared" si="487"/>
        <v/>
      </c>
      <c r="AW1379" s="10" t="str">
        <f t="shared" si="488"/>
        <v/>
      </c>
      <c r="AX1379" s="10" t="str">
        <f t="shared" si="489"/>
        <v/>
      </c>
      <c r="AY1379" s="10" t="str">
        <f t="shared" si="470"/>
        <v/>
      </c>
      <c r="AZ1379" s="10" t="str">
        <f t="shared" si="490"/>
        <v/>
      </c>
      <c r="BA1379" s="10" t="str">
        <f t="shared" si="472"/>
        <v/>
      </c>
      <c r="BB1379" s="10" t="str">
        <f>IFERROR(IF(AW1379="","",VLOOKUP(AW1379,SUSS!R:S,2,FALSE)),AY1379*SUSS!$M$2)</f>
        <v/>
      </c>
      <c r="BC1379" s="10" t="str">
        <f t="shared" si="471"/>
        <v/>
      </c>
    </row>
    <row r="1380" spans="29:55">
      <c r="AC1380" s="10" t="str">
        <f t="shared" si="473"/>
        <v/>
      </c>
      <c r="AD1380" s="10" t="str">
        <f t="shared" si="474"/>
        <v/>
      </c>
      <c r="AE1380" s="10" t="str">
        <f t="shared" si="475"/>
        <v/>
      </c>
      <c r="AF1380" s="10" t="str">
        <f t="shared" si="476"/>
        <v/>
      </c>
      <c r="AG1380" s="10" t="str">
        <f t="shared" si="477"/>
        <v/>
      </c>
      <c r="AH1380" s="10" t="str">
        <f t="shared" si="478"/>
        <v/>
      </c>
      <c r="AI1380" s="10" t="str">
        <f t="shared" si="479"/>
        <v/>
      </c>
      <c r="AJ1380" s="10" t="str">
        <f t="shared" si="480"/>
        <v/>
      </c>
      <c r="AK1380" s="10" t="str">
        <f t="shared" si="481"/>
        <v/>
      </c>
      <c r="AN1380" s="10" t="str">
        <f t="shared" si="482"/>
        <v/>
      </c>
      <c r="AO1380" s="10" t="str">
        <f t="shared" si="483"/>
        <v/>
      </c>
      <c r="AP1380" s="10" t="str">
        <f t="shared" si="484"/>
        <v/>
      </c>
      <c r="AT1380" s="10" t="str">
        <f t="shared" si="485"/>
        <v/>
      </c>
      <c r="AU1380" s="10" t="str">
        <f t="shared" si="486"/>
        <v/>
      </c>
      <c r="AV1380" s="10" t="str">
        <f t="shared" si="487"/>
        <v/>
      </c>
      <c r="AW1380" s="10" t="str">
        <f t="shared" si="488"/>
        <v/>
      </c>
      <c r="AX1380" s="10" t="str">
        <f t="shared" si="489"/>
        <v/>
      </c>
      <c r="AY1380" s="10" t="str">
        <f t="shared" si="470"/>
        <v/>
      </c>
      <c r="AZ1380" s="10" t="str">
        <f t="shared" si="490"/>
        <v/>
      </c>
      <c r="BA1380" s="10" t="str">
        <f t="shared" si="472"/>
        <v/>
      </c>
      <c r="BB1380" s="10" t="str">
        <f>IFERROR(IF(AW1380="","",VLOOKUP(AW1380,SUSS!R:S,2,FALSE)),AY1380*SUSS!$M$2)</f>
        <v/>
      </c>
      <c r="BC1380" s="10" t="str">
        <f t="shared" si="471"/>
        <v/>
      </c>
    </row>
    <row r="1381" spans="29:55">
      <c r="AC1381" s="10" t="str">
        <f t="shared" si="473"/>
        <v/>
      </c>
      <c r="AD1381" s="10" t="str">
        <f t="shared" si="474"/>
        <v/>
      </c>
      <c r="AE1381" s="10" t="str">
        <f t="shared" si="475"/>
        <v/>
      </c>
      <c r="AF1381" s="10" t="str">
        <f t="shared" si="476"/>
        <v/>
      </c>
      <c r="AG1381" s="10" t="str">
        <f t="shared" si="477"/>
        <v/>
      </c>
      <c r="AH1381" s="10" t="str">
        <f t="shared" si="478"/>
        <v/>
      </c>
      <c r="AI1381" s="10" t="str">
        <f t="shared" si="479"/>
        <v/>
      </c>
      <c r="AJ1381" s="10" t="str">
        <f t="shared" si="480"/>
        <v/>
      </c>
      <c r="AK1381" s="10" t="str">
        <f t="shared" si="481"/>
        <v/>
      </c>
      <c r="AN1381" s="10" t="str">
        <f t="shared" si="482"/>
        <v/>
      </c>
      <c r="AO1381" s="10" t="str">
        <f t="shared" si="483"/>
        <v/>
      </c>
      <c r="AP1381" s="10" t="str">
        <f t="shared" si="484"/>
        <v/>
      </c>
      <c r="AT1381" s="10" t="str">
        <f t="shared" si="485"/>
        <v/>
      </c>
      <c r="AU1381" s="10" t="str">
        <f t="shared" si="486"/>
        <v/>
      </c>
      <c r="AV1381" s="10" t="str">
        <f t="shared" si="487"/>
        <v/>
      </c>
      <c r="AW1381" s="10" t="str">
        <f t="shared" si="488"/>
        <v/>
      </c>
      <c r="AX1381" s="10" t="str">
        <f t="shared" si="489"/>
        <v/>
      </c>
      <c r="AY1381" s="10" t="str">
        <f t="shared" si="470"/>
        <v/>
      </c>
      <c r="AZ1381" s="10" t="str">
        <f t="shared" si="490"/>
        <v/>
      </c>
      <c r="BA1381" s="10" t="str">
        <f t="shared" si="472"/>
        <v/>
      </c>
      <c r="BB1381" s="10" t="str">
        <f>IFERROR(IF(AW1381="","",VLOOKUP(AW1381,SUSS!R:S,2,FALSE)),AY1381*SUSS!$M$2)</f>
        <v/>
      </c>
      <c r="BC1381" s="10" t="str">
        <f t="shared" si="471"/>
        <v/>
      </c>
    </row>
    <row r="1382" spans="29:55">
      <c r="AC1382" s="10" t="str">
        <f t="shared" si="473"/>
        <v/>
      </c>
      <c r="AD1382" s="10" t="str">
        <f t="shared" si="474"/>
        <v/>
      </c>
      <c r="AE1382" s="10" t="str">
        <f t="shared" si="475"/>
        <v/>
      </c>
      <c r="AF1382" s="10" t="str">
        <f t="shared" si="476"/>
        <v/>
      </c>
      <c r="AG1382" s="10" t="str">
        <f t="shared" si="477"/>
        <v/>
      </c>
      <c r="AH1382" s="10" t="str">
        <f t="shared" si="478"/>
        <v/>
      </c>
      <c r="AI1382" s="10" t="str">
        <f t="shared" si="479"/>
        <v/>
      </c>
      <c r="AJ1382" s="10" t="str">
        <f t="shared" si="480"/>
        <v/>
      </c>
      <c r="AK1382" s="10" t="str">
        <f t="shared" si="481"/>
        <v/>
      </c>
      <c r="AN1382" s="10" t="str">
        <f t="shared" si="482"/>
        <v/>
      </c>
      <c r="AO1382" s="10" t="str">
        <f t="shared" si="483"/>
        <v/>
      </c>
      <c r="AP1382" s="10" t="str">
        <f t="shared" si="484"/>
        <v/>
      </c>
      <c r="AT1382" s="10" t="str">
        <f t="shared" si="485"/>
        <v/>
      </c>
      <c r="AU1382" s="10" t="str">
        <f t="shared" si="486"/>
        <v/>
      </c>
      <c r="AV1382" s="10" t="str">
        <f t="shared" si="487"/>
        <v/>
      </c>
      <c r="AW1382" s="10" t="str">
        <f t="shared" si="488"/>
        <v/>
      </c>
      <c r="AX1382" s="10" t="str">
        <f t="shared" si="489"/>
        <v/>
      </c>
      <c r="AY1382" s="10" t="str">
        <f t="shared" si="470"/>
        <v/>
      </c>
      <c r="AZ1382" s="10" t="str">
        <f t="shared" si="490"/>
        <v/>
      </c>
      <c r="BA1382" s="10" t="str">
        <f t="shared" si="472"/>
        <v/>
      </c>
      <c r="BB1382" s="10" t="str">
        <f>IFERROR(IF(AW1382="","",VLOOKUP(AW1382,SUSS!R:S,2,FALSE)),AY1382*SUSS!$M$2)</f>
        <v/>
      </c>
      <c r="BC1382" s="10" t="str">
        <f t="shared" si="471"/>
        <v/>
      </c>
    </row>
    <row r="1383" spans="29:55">
      <c r="AC1383" s="10" t="str">
        <f t="shared" si="473"/>
        <v/>
      </c>
      <c r="AD1383" s="10" t="str">
        <f t="shared" si="474"/>
        <v/>
      </c>
      <c r="AE1383" s="10" t="str">
        <f t="shared" si="475"/>
        <v/>
      </c>
      <c r="AF1383" s="10" t="str">
        <f t="shared" si="476"/>
        <v/>
      </c>
      <c r="AG1383" s="10" t="str">
        <f t="shared" si="477"/>
        <v/>
      </c>
      <c r="AH1383" s="10" t="str">
        <f t="shared" si="478"/>
        <v/>
      </c>
      <c r="AI1383" s="10" t="str">
        <f t="shared" si="479"/>
        <v/>
      </c>
      <c r="AJ1383" s="10" t="str">
        <f t="shared" si="480"/>
        <v/>
      </c>
      <c r="AK1383" s="10" t="str">
        <f t="shared" si="481"/>
        <v/>
      </c>
      <c r="AN1383" s="10" t="str">
        <f t="shared" si="482"/>
        <v/>
      </c>
      <c r="AO1383" s="10" t="str">
        <f t="shared" si="483"/>
        <v/>
      </c>
      <c r="AP1383" s="10" t="str">
        <f t="shared" si="484"/>
        <v/>
      </c>
      <c r="AT1383" s="10" t="str">
        <f t="shared" si="485"/>
        <v/>
      </c>
      <c r="AU1383" s="10" t="str">
        <f t="shared" si="486"/>
        <v/>
      </c>
      <c r="AV1383" s="10" t="str">
        <f t="shared" si="487"/>
        <v/>
      </c>
      <c r="AW1383" s="10" t="str">
        <f t="shared" si="488"/>
        <v/>
      </c>
      <c r="AX1383" s="10" t="str">
        <f t="shared" si="489"/>
        <v/>
      </c>
      <c r="AY1383" s="10" t="str">
        <f t="shared" si="470"/>
        <v/>
      </c>
      <c r="AZ1383" s="10" t="str">
        <f t="shared" si="490"/>
        <v/>
      </c>
      <c r="BA1383" s="10" t="str">
        <f t="shared" si="472"/>
        <v/>
      </c>
      <c r="BB1383" s="10" t="str">
        <f>IFERROR(IF(AW1383="","",VLOOKUP(AW1383,SUSS!R:S,2,FALSE)),AY1383*SUSS!$M$2)</f>
        <v/>
      </c>
      <c r="BC1383" s="10" t="str">
        <f t="shared" si="471"/>
        <v/>
      </c>
    </row>
    <row r="1384" spans="29:55">
      <c r="AC1384" s="10" t="str">
        <f t="shared" si="473"/>
        <v/>
      </c>
      <c r="AD1384" s="10" t="str">
        <f t="shared" si="474"/>
        <v/>
      </c>
      <c r="AE1384" s="10" t="str">
        <f t="shared" si="475"/>
        <v/>
      </c>
      <c r="AF1384" s="10" t="str">
        <f t="shared" si="476"/>
        <v/>
      </c>
      <c r="AG1384" s="10" t="str">
        <f t="shared" si="477"/>
        <v/>
      </c>
      <c r="AH1384" s="10" t="str">
        <f t="shared" si="478"/>
        <v/>
      </c>
      <c r="AI1384" s="10" t="str">
        <f t="shared" si="479"/>
        <v/>
      </c>
      <c r="AJ1384" s="10" t="str">
        <f t="shared" si="480"/>
        <v/>
      </c>
      <c r="AK1384" s="10" t="str">
        <f t="shared" si="481"/>
        <v/>
      </c>
      <c r="AN1384" s="10" t="str">
        <f t="shared" si="482"/>
        <v/>
      </c>
      <c r="AO1384" s="10" t="str">
        <f t="shared" si="483"/>
        <v/>
      </c>
      <c r="AP1384" s="10" t="str">
        <f t="shared" si="484"/>
        <v/>
      </c>
      <c r="AT1384" s="10" t="str">
        <f t="shared" si="485"/>
        <v/>
      </c>
      <c r="AU1384" s="10" t="str">
        <f t="shared" si="486"/>
        <v/>
      </c>
      <c r="AV1384" s="10" t="str">
        <f t="shared" si="487"/>
        <v/>
      </c>
      <c r="AW1384" s="10" t="str">
        <f t="shared" si="488"/>
        <v/>
      </c>
      <c r="AX1384" s="10" t="str">
        <f t="shared" si="489"/>
        <v/>
      </c>
      <c r="AY1384" s="10" t="str">
        <f t="shared" si="470"/>
        <v/>
      </c>
      <c r="AZ1384" s="10" t="str">
        <f t="shared" si="490"/>
        <v/>
      </c>
      <c r="BA1384" s="10" t="str">
        <f t="shared" si="472"/>
        <v/>
      </c>
      <c r="BB1384" s="10" t="str">
        <f>IFERROR(IF(AW1384="","",VLOOKUP(AW1384,SUSS!R:S,2,FALSE)),AY1384*SUSS!$M$2)</f>
        <v/>
      </c>
      <c r="BC1384" s="10" t="str">
        <f t="shared" si="471"/>
        <v/>
      </c>
    </row>
    <row r="1385" spans="29:55">
      <c r="AC1385" s="10" t="str">
        <f t="shared" si="473"/>
        <v/>
      </c>
      <c r="AD1385" s="10" t="str">
        <f t="shared" si="474"/>
        <v/>
      </c>
      <c r="AE1385" s="10" t="str">
        <f t="shared" si="475"/>
        <v/>
      </c>
      <c r="AF1385" s="10" t="str">
        <f t="shared" si="476"/>
        <v/>
      </c>
      <c r="AG1385" s="10" t="str">
        <f t="shared" si="477"/>
        <v/>
      </c>
      <c r="AH1385" s="10" t="str">
        <f t="shared" si="478"/>
        <v/>
      </c>
      <c r="AI1385" s="10" t="str">
        <f t="shared" si="479"/>
        <v/>
      </c>
      <c r="AJ1385" s="10" t="str">
        <f t="shared" si="480"/>
        <v/>
      </c>
      <c r="AK1385" s="10" t="str">
        <f t="shared" si="481"/>
        <v/>
      </c>
      <c r="AN1385" s="10" t="str">
        <f t="shared" si="482"/>
        <v/>
      </c>
      <c r="AO1385" s="10" t="str">
        <f t="shared" si="483"/>
        <v/>
      </c>
      <c r="AP1385" s="10" t="str">
        <f t="shared" si="484"/>
        <v/>
      </c>
      <c r="AT1385" s="10" t="str">
        <f t="shared" si="485"/>
        <v/>
      </c>
      <c r="AU1385" s="10" t="str">
        <f t="shared" si="486"/>
        <v/>
      </c>
      <c r="AV1385" s="10" t="str">
        <f t="shared" si="487"/>
        <v/>
      </c>
      <c r="AW1385" s="10" t="str">
        <f t="shared" si="488"/>
        <v/>
      </c>
      <c r="AX1385" s="10" t="str">
        <f t="shared" si="489"/>
        <v/>
      </c>
      <c r="AY1385" s="10" t="str">
        <f t="shared" si="470"/>
        <v/>
      </c>
      <c r="AZ1385" s="10" t="str">
        <f t="shared" si="490"/>
        <v/>
      </c>
      <c r="BA1385" s="10" t="str">
        <f t="shared" si="472"/>
        <v/>
      </c>
      <c r="BB1385" s="10" t="str">
        <f>IFERROR(IF(AW1385="","",VLOOKUP(AW1385,SUSS!R:S,2,FALSE)),AY1385*SUSS!$M$2)</f>
        <v/>
      </c>
      <c r="BC1385" s="10" t="str">
        <f t="shared" si="471"/>
        <v/>
      </c>
    </row>
    <row r="1386" spans="29:55">
      <c r="AC1386" s="10" t="str">
        <f t="shared" si="473"/>
        <v/>
      </c>
      <c r="AD1386" s="10" t="str">
        <f t="shared" si="474"/>
        <v/>
      </c>
      <c r="AE1386" s="10" t="str">
        <f t="shared" si="475"/>
        <v/>
      </c>
      <c r="AF1386" s="10" t="str">
        <f t="shared" si="476"/>
        <v/>
      </c>
      <c r="AG1386" s="10" t="str">
        <f t="shared" si="477"/>
        <v/>
      </c>
      <c r="AH1386" s="10" t="str">
        <f t="shared" si="478"/>
        <v/>
      </c>
      <c r="AI1386" s="10" t="str">
        <f t="shared" si="479"/>
        <v/>
      </c>
      <c r="AJ1386" s="10" t="str">
        <f t="shared" si="480"/>
        <v/>
      </c>
      <c r="AK1386" s="10" t="str">
        <f t="shared" si="481"/>
        <v/>
      </c>
      <c r="AN1386" s="10" t="str">
        <f t="shared" si="482"/>
        <v/>
      </c>
      <c r="AO1386" s="10" t="str">
        <f t="shared" si="483"/>
        <v/>
      </c>
      <c r="AP1386" s="10" t="str">
        <f t="shared" si="484"/>
        <v/>
      </c>
      <c r="AT1386" s="10" t="str">
        <f t="shared" si="485"/>
        <v/>
      </c>
      <c r="AU1386" s="10" t="str">
        <f t="shared" si="486"/>
        <v/>
      </c>
      <c r="AV1386" s="10" t="str">
        <f t="shared" si="487"/>
        <v/>
      </c>
      <c r="AW1386" s="10" t="str">
        <f t="shared" si="488"/>
        <v/>
      </c>
      <c r="AX1386" s="10" t="str">
        <f t="shared" si="489"/>
        <v/>
      </c>
      <c r="AY1386" s="10" t="str">
        <f t="shared" si="470"/>
        <v/>
      </c>
      <c r="AZ1386" s="10" t="str">
        <f t="shared" si="490"/>
        <v/>
      </c>
      <c r="BA1386" s="10" t="str">
        <f t="shared" si="472"/>
        <v/>
      </c>
      <c r="BB1386" s="10" t="str">
        <f>IFERROR(IF(AW1386="","",VLOOKUP(AW1386,SUSS!R:S,2,FALSE)),AY1386*SUSS!$M$2)</f>
        <v/>
      </c>
      <c r="BC1386" s="10" t="str">
        <f t="shared" si="471"/>
        <v/>
      </c>
    </row>
    <row r="1387" spans="29:55">
      <c r="AC1387" s="10" t="str">
        <f t="shared" si="473"/>
        <v/>
      </c>
      <c r="AD1387" s="10" t="str">
        <f t="shared" si="474"/>
        <v/>
      </c>
      <c r="AE1387" s="10" t="str">
        <f t="shared" si="475"/>
        <v/>
      </c>
      <c r="AF1387" s="10" t="str">
        <f t="shared" si="476"/>
        <v/>
      </c>
      <c r="AG1387" s="10" t="str">
        <f t="shared" si="477"/>
        <v/>
      </c>
      <c r="AH1387" s="10" t="str">
        <f t="shared" si="478"/>
        <v/>
      </c>
      <c r="AI1387" s="10" t="str">
        <f t="shared" si="479"/>
        <v/>
      </c>
      <c r="AJ1387" s="10" t="str">
        <f t="shared" si="480"/>
        <v/>
      </c>
      <c r="AK1387" s="10" t="str">
        <f t="shared" si="481"/>
        <v/>
      </c>
      <c r="AN1387" s="10" t="str">
        <f t="shared" si="482"/>
        <v/>
      </c>
      <c r="AO1387" s="10" t="str">
        <f t="shared" si="483"/>
        <v/>
      </c>
      <c r="AP1387" s="10" t="str">
        <f t="shared" si="484"/>
        <v/>
      </c>
      <c r="AT1387" s="10" t="str">
        <f t="shared" si="485"/>
        <v/>
      </c>
      <c r="AU1387" s="10" t="str">
        <f t="shared" si="486"/>
        <v/>
      </c>
      <c r="AV1387" s="10" t="str">
        <f t="shared" si="487"/>
        <v/>
      </c>
      <c r="AW1387" s="10" t="str">
        <f t="shared" si="488"/>
        <v/>
      </c>
      <c r="AX1387" s="10" t="str">
        <f t="shared" si="489"/>
        <v/>
      </c>
      <c r="AY1387" s="10" t="str">
        <f t="shared" si="470"/>
        <v/>
      </c>
      <c r="AZ1387" s="10" t="str">
        <f t="shared" si="490"/>
        <v/>
      </c>
      <c r="BA1387" s="10" t="str">
        <f t="shared" si="472"/>
        <v/>
      </c>
      <c r="BB1387" s="10" t="str">
        <f>IFERROR(IF(AW1387="","",VLOOKUP(AW1387,SUSS!R:S,2,FALSE)),AY1387*SUSS!$M$2)</f>
        <v/>
      </c>
      <c r="BC1387" s="10" t="str">
        <f t="shared" si="471"/>
        <v/>
      </c>
    </row>
    <row r="1388" spans="29:55">
      <c r="AC1388" s="10" t="str">
        <f t="shared" si="473"/>
        <v/>
      </c>
      <c r="AD1388" s="10" t="str">
        <f t="shared" si="474"/>
        <v/>
      </c>
      <c r="AE1388" s="10" t="str">
        <f t="shared" si="475"/>
        <v/>
      </c>
      <c r="AF1388" s="10" t="str">
        <f t="shared" si="476"/>
        <v/>
      </c>
      <c r="AG1388" s="10" t="str">
        <f t="shared" si="477"/>
        <v/>
      </c>
      <c r="AH1388" s="10" t="str">
        <f t="shared" si="478"/>
        <v/>
      </c>
      <c r="AI1388" s="10" t="str">
        <f t="shared" si="479"/>
        <v/>
      </c>
      <c r="AJ1388" s="10" t="str">
        <f t="shared" si="480"/>
        <v/>
      </c>
      <c r="AK1388" s="10" t="str">
        <f t="shared" si="481"/>
        <v/>
      </c>
      <c r="AN1388" s="10" t="str">
        <f t="shared" si="482"/>
        <v/>
      </c>
      <c r="AO1388" s="10" t="str">
        <f t="shared" si="483"/>
        <v/>
      </c>
      <c r="AP1388" s="10" t="str">
        <f t="shared" si="484"/>
        <v/>
      </c>
      <c r="AT1388" s="10" t="str">
        <f t="shared" si="485"/>
        <v/>
      </c>
      <c r="AU1388" s="10" t="str">
        <f t="shared" si="486"/>
        <v/>
      </c>
      <c r="AV1388" s="10" t="str">
        <f t="shared" si="487"/>
        <v/>
      </c>
      <c r="AW1388" s="10" t="str">
        <f t="shared" si="488"/>
        <v/>
      </c>
      <c r="AX1388" s="10" t="str">
        <f t="shared" si="489"/>
        <v/>
      </c>
      <c r="AY1388" s="10" t="str">
        <f t="shared" si="470"/>
        <v/>
      </c>
      <c r="AZ1388" s="10" t="str">
        <f t="shared" si="490"/>
        <v/>
      </c>
      <c r="BA1388" s="10" t="str">
        <f t="shared" si="472"/>
        <v/>
      </c>
      <c r="BB1388" s="10" t="str">
        <f>IFERROR(IF(AW1388="","",VLOOKUP(AW1388,SUSS!R:S,2,FALSE)),AY1388*SUSS!$M$2)</f>
        <v/>
      </c>
      <c r="BC1388" s="10" t="str">
        <f t="shared" si="471"/>
        <v/>
      </c>
    </row>
    <row r="1389" spans="29:55">
      <c r="AC1389" s="10" t="str">
        <f t="shared" si="473"/>
        <v/>
      </c>
      <c r="AD1389" s="10" t="str">
        <f t="shared" si="474"/>
        <v/>
      </c>
      <c r="AE1389" s="10" t="str">
        <f t="shared" si="475"/>
        <v/>
      </c>
      <c r="AF1389" s="10" t="str">
        <f t="shared" si="476"/>
        <v/>
      </c>
      <c r="AG1389" s="10" t="str">
        <f t="shared" si="477"/>
        <v/>
      </c>
      <c r="AH1389" s="10" t="str">
        <f t="shared" si="478"/>
        <v/>
      </c>
      <c r="AI1389" s="10" t="str">
        <f t="shared" si="479"/>
        <v/>
      </c>
      <c r="AJ1389" s="10" t="str">
        <f t="shared" si="480"/>
        <v/>
      </c>
      <c r="AK1389" s="10" t="str">
        <f t="shared" si="481"/>
        <v/>
      </c>
      <c r="AN1389" s="10" t="str">
        <f t="shared" si="482"/>
        <v/>
      </c>
      <c r="AO1389" s="10" t="str">
        <f t="shared" si="483"/>
        <v/>
      </c>
      <c r="AP1389" s="10" t="str">
        <f t="shared" si="484"/>
        <v/>
      </c>
      <c r="AT1389" s="10" t="str">
        <f t="shared" si="485"/>
        <v/>
      </c>
      <c r="AU1389" s="10" t="str">
        <f t="shared" si="486"/>
        <v/>
      </c>
      <c r="AV1389" s="10" t="str">
        <f t="shared" si="487"/>
        <v/>
      </c>
      <c r="AW1389" s="10" t="str">
        <f t="shared" si="488"/>
        <v/>
      </c>
      <c r="AX1389" s="10" t="str">
        <f t="shared" si="489"/>
        <v/>
      </c>
      <c r="AY1389" s="10" t="str">
        <f t="shared" si="470"/>
        <v/>
      </c>
      <c r="AZ1389" s="10" t="str">
        <f t="shared" si="490"/>
        <v/>
      </c>
      <c r="BA1389" s="10" t="str">
        <f t="shared" si="472"/>
        <v/>
      </c>
      <c r="BB1389" s="10" t="str">
        <f>IFERROR(IF(AW1389="","",VLOOKUP(AW1389,SUSS!R:S,2,FALSE)),AY1389*SUSS!$M$2)</f>
        <v/>
      </c>
      <c r="BC1389" s="10" t="str">
        <f t="shared" si="471"/>
        <v/>
      </c>
    </row>
    <row r="1390" spans="29:55">
      <c r="AC1390" s="10" t="str">
        <f t="shared" si="473"/>
        <v/>
      </c>
      <c r="AD1390" s="10" t="str">
        <f t="shared" si="474"/>
        <v/>
      </c>
      <c r="AE1390" s="10" t="str">
        <f t="shared" si="475"/>
        <v/>
      </c>
      <c r="AF1390" s="10" t="str">
        <f t="shared" si="476"/>
        <v/>
      </c>
      <c r="AG1390" s="10" t="str">
        <f t="shared" si="477"/>
        <v/>
      </c>
      <c r="AH1390" s="10" t="str">
        <f t="shared" si="478"/>
        <v/>
      </c>
      <c r="AI1390" s="10" t="str">
        <f t="shared" si="479"/>
        <v/>
      </c>
      <c r="AJ1390" s="10" t="str">
        <f t="shared" si="480"/>
        <v/>
      </c>
      <c r="AK1390" s="10" t="str">
        <f t="shared" si="481"/>
        <v/>
      </c>
      <c r="AN1390" s="10" t="str">
        <f t="shared" si="482"/>
        <v/>
      </c>
      <c r="AO1390" s="10" t="str">
        <f t="shared" si="483"/>
        <v/>
      </c>
      <c r="AP1390" s="10" t="str">
        <f t="shared" si="484"/>
        <v/>
      </c>
      <c r="AT1390" s="10" t="str">
        <f t="shared" si="485"/>
        <v/>
      </c>
      <c r="AU1390" s="10" t="str">
        <f t="shared" si="486"/>
        <v/>
      </c>
      <c r="AV1390" s="10" t="str">
        <f t="shared" si="487"/>
        <v/>
      </c>
      <c r="AW1390" s="10" t="str">
        <f t="shared" si="488"/>
        <v/>
      </c>
      <c r="AX1390" s="10" t="str">
        <f t="shared" si="489"/>
        <v/>
      </c>
      <c r="AY1390" s="10" t="str">
        <f t="shared" si="470"/>
        <v/>
      </c>
      <c r="AZ1390" s="10" t="str">
        <f t="shared" si="490"/>
        <v/>
      </c>
      <c r="BA1390" s="10" t="str">
        <f t="shared" si="472"/>
        <v/>
      </c>
      <c r="BB1390" s="10" t="str">
        <f>IFERROR(IF(AW1390="","",VLOOKUP(AW1390,SUSS!R:S,2,FALSE)),AY1390*SUSS!$M$2)</f>
        <v/>
      </c>
      <c r="BC1390" s="10" t="str">
        <f t="shared" si="471"/>
        <v/>
      </c>
    </row>
    <row r="1391" spans="29:55">
      <c r="AC1391" s="10" t="str">
        <f t="shared" si="473"/>
        <v/>
      </c>
      <c r="AD1391" s="10" t="str">
        <f t="shared" si="474"/>
        <v/>
      </c>
      <c r="AE1391" s="10" t="str">
        <f t="shared" si="475"/>
        <v/>
      </c>
      <c r="AF1391" s="10" t="str">
        <f t="shared" si="476"/>
        <v/>
      </c>
      <c r="AG1391" s="10" t="str">
        <f t="shared" si="477"/>
        <v/>
      </c>
      <c r="AH1391" s="10" t="str">
        <f t="shared" si="478"/>
        <v/>
      </c>
      <c r="AI1391" s="10" t="str">
        <f t="shared" si="479"/>
        <v/>
      </c>
      <c r="AJ1391" s="10" t="str">
        <f t="shared" si="480"/>
        <v/>
      </c>
      <c r="AK1391" s="10" t="str">
        <f t="shared" si="481"/>
        <v/>
      </c>
      <c r="AN1391" s="10" t="str">
        <f t="shared" si="482"/>
        <v/>
      </c>
      <c r="AO1391" s="10" t="str">
        <f t="shared" si="483"/>
        <v/>
      </c>
      <c r="AP1391" s="10" t="str">
        <f t="shared" si="484"/>
        <v/>
      </c>
      <c r="AT1391" s="10" t="str">
        <f t="shared" si="485"/>
        <v/>
      </c>
      <c r="AU1391" s="10" t="str">
        <f t="shared" si="486"/>
        <v/>
      </c>
      <c r="AV1391" s="10" t="str">
        <f t="shared" si="487"/>
        <v/>
      </c>
      <c r="AW1391" s="10" t="str">
        <f t="shared" si="488"/>
        <v/>
      </c>
      <c r="AX1391" s="10" t="str">
        <f t="shared" si="489"/>
        <v/>
      </c>
      <c r="AY1391" s="10" t="str">
        <f t="shared" si="470"/>
        <v/>
      </c>
      <c r="AZ1391" s="10" t="str">
        <f t="shared" si="490"/>
        <v/>
      </c>
      <c r="BA1391" s="10" t="str">
        <f t="shared" si="472"/>
        <v/>
      </c>
      <c r="BB1391" s="10" t="str">
        <f>IFERROR(IF(AW1391="","",VLOOKUP(AW1391,SUSS!R:S,2,FALSE)),AY1391*SUSS!$M$2)</f>
        <v/>
      </c>
      <c r="BC1391" s="10" t="str">
        <f t="shared" si="471"/>
        <v/>
      </c>
    </row>
    <row r="1392" spans="29:55">
      <c r="AC1392" s="10" t="str">
        <f t="shared" si="473"/>
        <v/>
      </c>
      <c r="AD1392" s="10" t="str">
        <f t="shared" si="474"/>
        <v/>
      </c>
      <c r="AE1392" s="10" t="str">
        <f t="shared" si="475"/>
        <v/>
      </c>
      <c r="AF1392" s="10" t="str">
        <f t="shared" si="476"/>
        <v/>
      </c>
      <c r="AG1392" s="10" t="str">
        <f t="shared" si="477"/>
        <v/>
      </c>
      <c r="AH1392" s="10" t="str">
        <f t="shared" si="478"/>
        <v/>
      </c>
      <c r="AI1392" s="10" t="str">
        <f t="shared" si="479"/>
        <v/>
      </c>
      <c r="AJ1392" s="10" t="str">
        <f t="shared" si="480"/>
        <v/>
      </c>
      <c r="AK1392" s="10" t="str">
        <f t="shared" si="481"/>
        <v/>
      </c>
      <c r="AN1392" s="10" t="str">
        <f t="shared" si="482"/>
        <v/>
      </c>
      <c r="AO1392" s="10" t="str">
        <f t="shared" si="483"/>
        <v/>
      </c>
      <c r="AP1392" s="10" t="str">
        <f t="shared" si="484"/>
        <v/>
      </c>
      <c r="AT1392" s="10" t="str">
        <f t="shared" si="485"/>
        <v/>
      </c>
      <c r="AU1392" s="10" t="str">
        <f t="shared" si="486"/>
        <v/>
      </c>
      <c r="AV1392" s="10" t="str">
        <f t="shared" si="487"/>
        <v/>
      </c>
      <c r="AW1392" s="10" t="str">
        <f t="shared" si="488"/>
        <v/>
      </c>
      <c r="AX1392" s="10" t="str">
        <f t="shared" si="489"/>
        <v/>
      </c>
      <c r="AY1392" s="10" t="str">
        <f t="shared" si="470"/>
        <v/>
      </c>
      <c r="AZ1392" s="10" t="str">
        <f t="shared" si="490"/>
        <v/>
      </c>
      <c r="BA1392" s="10" t="str">
        <f t="shared" si="472"/>
        <v/>
      </c>
      <c r="BB1392" s="10" t="str">
        <f>IFERROR(IF(AW1392="","",VLOOKUP(AW1392,SUSS!R:S,2,FALSE)),AY1392*SUSS!$M$2)</f>
        <v/>
      </c>
      <c r="BC1392" s="10" t="str">
        <f t="shared" si="471"/>
        <v/>
      </c>
    </row>
    <row r="1393" spans="29:55">
      <c r="AC1393" s="10" t="str">
        <f t="shared" si="473"/>
        <v/>
      </c>
      <c r="AD1393" s="10" t="str">
        <f t="shared" si="474"/>
        <v/>
      </c>
      <c r="AE1393" s="10" t="str">
        <f t="shared" si="475"/>
        <v/>
      </c>
      <c r="AF1393" s="10" t="str">
        <f t="shared" si="476"/>
        <v/>
      </c>
      <c r="AG1393" s="10" t="str">
        <f t="shared" si="477"/>
        <v/>
      </c>
      <c r="AH1393" s="10" t="str">
        <f t="shared" si="478"/>
        <v/>
      </c>
      <c r="AI1393" s="10" t="str">
        <f t="shared" si="479"/>
        <v/>
      </c>
      <c r="AJ1393" s="10" t="str">
        <f t="shared" si="480"/>
        <v/>
      </c>
      <c r="AK1393" s="10" t="str">
        <f t="shared" si="481"/>
        <v/>
      </c>
      <c r="AN1393" s="10" t="str">
        <f t="shared" si="482"/>
        <v/>
      </c>
      <c r="AO1393" s="10" t="str">
        <f t="shared" si="483"/>
        <v/>
      </c>
      <c r="AP1393" s="10" t="str">
        <f t="shared" si="484"/>
        <v/>
      </c>
      <c r="AT1393" s="10" t="str">
        <f t="shared" si="485"/>
        <v/>
      </c>
      <c r="AU1393" s="10" t="str">
        <f t="shared" si="486"/>
        <v/>
      </c>
      <c r="AV1393" s="10" t="str">
        <f t="shared" si="487"/>
        <v/>
      </c>
      <c r="AW1393" s="10" t="str">
        <f t="shared" si="488"/>
        <v/>
      </c>
      <c r="AX1393" s="10" t="str">
        <f t="shared" si="489"/>
        <v/>
      </c>
      <c r="AY1393" s="10" t="str">
        <f t="shared" si="470"/>
        <v/>
      </c>
      <c r="AZ1393" s="10" t="str">
        <f t="shared" si="490"/>
        <v/>
      </c>
      <c r="BA1393" s="10" t="str">
        <f t="shared" si="472"/>
        <v/>
      </c>
      <c r="BB1393" s="10" t="str">
        <f>IFERROR(IF(AW1393="","",VLOOKUP(AW1393,SUSS!R:S,2,FALSE)),AY1393*SUSS!$M$2)</f>
        <v/>
      </c>
      <c r="BC1393" s="10" t="str">
        <f t="shared" si="471"/>
        <v/>
      </c>
    </row>
    <row r="1394" spans="29:55">
      <c r="AC1394" s="10" t="str">
        <f t="shared" si="473"/>
        <v/>
      </c>
      <c r="AD1394" s="10" t="str">
        <f t="shared" si="474"/>
        <v/>
      </c>
      <c r="AE1394" s="10" t="str">
        <f t="shared" si="475"/>
        <v/>
      </c>
      <c r="AF1394" s="10" t="str">
        <f t="shared" si="476"/>
        <v/>
      </c>
      <c r="AG1394" s="10" t="str">
        <f t="shared" si="477"/>
        <v/>
      </c>
      <c r="AH1394" s="10" t="str">
        <f t="shared" si="478"/>
        <v/>
      </c>
      <c r="AI1394" s="10" t="str">
        <f t="shared" si="479"/>
        <v/>
      </c>
      <c r="AJ1394" s="10" t="str">
        <f t="shared" si="480"/>
        <v/>
      </c>
      <c r="AK1394" s="10" t="str">
        <f t="shared" si="481"/>
        <v/>
      </c>
      <c r="AN1394" s="10" t="str">
        <f t="shared" si="482"/>
        <v/>
      </c>
      <c r="AO1394" s="10" t="str">
        <f t="shared" si="483"/>
        <v/>
      </c>
      <c r="AP1394" s="10" t="str">
        <f t="shared" si="484"/>
        <v/>
      </c>
      <c r="AT1394" s="10" t="str">
        <f t="shared" si="485"/>
        <v/>
      </c>
      <c r="AU1394" s="10" t="str">
        <f t="shared" si="486"/>
        <v/>
      </c>
      <c r="AV1394" s="10" t="str">
        <f t="shared" si="487"/>
        <v/>
      </c>
      <c r="AW1394" s="10" t="str">
        <f t="shared" si="488"/>
        <v/>
      </c>
      <c r="AX1394" s="10" t="str">
        <f t="shared" si="489"/>
        <v/>
      </c>
      <c r="AY1394" s="10" t="str">
        <f t="shared" si="470"/>
        <v/>
      </c>
      <c r="AZ1394" s="10" t="str">
        <f t="shared" si="490"/>
        <v/>
      </c>
      <c r="BA1394" s="10" t="str">
        <f t="shared" si="472"/>
        <v/>
      </c>
      <c r="BB1394" s="10" t="str">
        <f>IFERROR(IF(AW1394="","",VLOOKUP(AW1394,SUSS!R:S,2,FALSE)),AY1394*SUSS!$M$2)</f>
        <v/>
      </c>
      <c r="BC1394" s="10" t="str">
        <f t="shared" si="471"/>
        <v/>
      </c>
    </row>
    <row r="1395" spans="29:55">
      <c r="AC1395" s="10" t="str">
        <f t="shared" si="473"/>
        <v/>
      </c>
      <c r="AD1395" s="10" t="str">
        <f t="shared" si="474"/>
        <v/>
      </c>
      <c r="AE1395" s="10" t="str">
        <f t="shared" si="475"/>
        <v/>
      </c>
      <c r="AF1395" s="10" t="str">
        <f t="shared" si="476"/>
        <v/>
      </c>
      <c r="AG1395" s="10" t="str">
        <f t="shared" si="477"/>
        <v/>
      </c>
      <c r="AH1395" s="10" t="str">
        <f t="shared" si="478"/>
        <v/>
      </c>
      <c r="AI1395" s="10" t="str">
        <f t="shared" si="479"/>
        <v/>
      </c>
      <c r="AJ1395" s="10" t="str">
        <f t="shared" si="480"/>
        <v/>
      </c>
      <c r="AK1395" s="10" t="str">
        <f t="shared" si="481"/>
        <v/>
      </c>
      <c r="AN1395" s="10" t="str">
        <f t="shared" si="482"/>
        <v/>
      </c>
      <c r="AO1395" s="10" t="str">
        <f t="shared" si="483"/>
        <v/>
      </c>
      <c r="AP1395" s="10" t="str">
        <f t="shared" si="484"/>
        <v/>
      </c>
      <c r="AT1395" s="10" t="str">
        <f t="shared" si="485"/>
        <v/>
      </c>
      <c r="AU1395" s="10" t="str">
        <f t="shared" si="486"/>
        <v/>
      </c>
      <c r="AV1395" s="10" t="str">
        <f t="shared" si="487"/>
        <v/>
      </c>
      <c r="AW1395" s="10" t="str">
        <f t="shared" si="488"/>
        <v/>
      </c>
      <c r="AX1395" s="10" t="str">
        <f t="shared" si="489"/>
        <v/>
      </c>
      <c r="AY1395" s="10" t="str">
        <f t="shared" si="470"/>
        <v/>
      </c>
      <c r="AZ1395" s="10" t="str">
        <f t="shared" si="490"/>
        <v/>
      </c>
      <c r="BA1395" s="10" t="str">
        <f t="shared" si="472"/>
        <v/>
      </c>
      <c r="BB1395" s="10" t="str">
        <f>IFERROR(IF(AW1395="","",VLOOKUP(AW1395,SUSS!R:S,2,FALSE)),AY1395*SUSS!$M$2)</f>
        <v/>
      </c>
      <c r="BC1395" s="10" t="str">
        <f t="shared" si="471"/>
        <v/>
      </c>
    </row>
    <row r="1396" spans="29:55">
      <c r="AC1396" s="10" t="str">
        <f t="shared" si="473"/>
        <v/>
      </c>
      <c r="AD1396" s="10" t="str">
        <f t="shared" si="474"/>
        <v/>
      </c>
      <c r="AE1396" s="10" t="str">
        <f t="shared" si="475"/>
        <v/>
      </c>
      <c r="AF1396" s="10" t="str">
        <f t="shared" si="476"/>
        <v/>
      </c>
      <c r="AG1396" s="10" t="str">
        <f t="shared" si="477"/>
        <v/>
      </c>
      <c r="AH1396" s="10" t="str">
        <f t="shared" si="478"/>
        <v/>
      </c>
      <c r="AI1396" s="10" t="str">
        <f t="shared" si="479"/>
        <v/>
      </c>
      <c r="AJ1396" s="10" t="str">
        <f t="shared" si="480"/>
        <v/>
      </c>
      <c r="AK1396" s="10" t="str">
        <f t="shared" si="481"/>
        <v/>
      </c>
      <c r="AN1396" s="10" t="str">
        <f t="shared" si="482"/>
        <v/>
      </c>
      <c r="AO1396" s="10" t="str">
        <f t="shared" si="483"/>
        <v/>
      </c>
      <c r="AP1396" s="10" t="str">
        <f t="shared" si="484"/>
        <v/>
      </c>
      <c r="AT1396" s="10" t="str">
        <f t="shared" si="485"/>
        <v/>
      </c>
      <c r="AU1396" s="10" t="str">
        <f t="shared" si="486"/>
        <v/>
      </c>
      <c r="AV1396" s="10" t="str">
        <f t="shared" si="487"/>
        <v/>
      </c>
      <c r="AW1396" s="10" t="str">
        <f t="shared" si="488"/>
        <v/>
      </c>
      <c r="AX1396" s="10" t="str">
        <f t="shared" si="489"/>
        <v/>
      </c>
      <c r="AY1396" s="10" t="str">
        <f t="shared" si="470"/>
        <v/>
      </c>
      <c r="AZ1396" s="10" t="str">
        <f t="shared" si="490"/>
        <v/>
      </c>
      <c r="BA1396" s="10" t="str">
        <f t="shared" si="472"/>
        <v/>
      </c>
      <c r="BB1396" s="10" t="str">
        <f>IFERROR(IF(AW1396="","",VLOOKUP(AW1396,SUSS!R:S,2,FALSE)),AY1396*SUSS!$M$2)</f>
        <v/>
      </c>
      <c r="BC1396" s="10" t="str">
        <f t="shared" si="471"/>
        <v/>
      </c>
    </row>
    <row r="1397" spans="29:55">
      <c r="AC1397" s="10" t="str">
        <f t="shared" si="473"/>
        <v/>
      </c>
      <c r="AD1397" s="10" t="str">
        <f t="shared" si="474"/>
        <v/>
      </c>
      <c r="AE1397" s="10" t="str">
        <f t="shared" si="475"/>
        <v/>
      </c>
      <c r="AF1397" s="10" t="str">
        <f t="shared" si="476"/>
        <v/>
      </c>
      <c r="AG1397" s="10" t="str">
        <f t="shared" si="477"/>
        <v/>
      </c>
      <c r="AH1397" s="10" t="str">
        <f t="shared" si="478"/>
        <v/>
      </c>
      <c r="AI1397" s="10" t="str">
        <f t="shared" si="479"/>
        <v/>
      </c>
      <c r="AJ1397" s="10" t="str">
        <f t="shared" si="480"/>
        <v/>
      </c>
      <c r="AK1397" s="10" t="str">
        <f t="shared" si="481"/>
        <v/>
      </c>
      <c r="AN1397" s="10" t="str">
        <f t="shared" si="482"/>
        <v/>
      </c>
      <c r="AO1397" s="10" t="str">
        <f t="shared" si="483"/>
        <v/>
      </c>
      <c r="AP1397" s="10" t="str">
        <f t="shared" si="484"/>
        <v/>
      </c>
      <c r="AT1397" s="10" t="str">
        <f t="shared" si="485"/>
        <v/>
      </c>
      <c r="AU1397" s="10" t="str">
        <f t="shared" si="486"/>
        <v/>
      </c>
      <c r="AV1397" s="10" t="str">
        <f t="shared" si="487"/>
        <v/>
      </c>
      <c r="AW1397" s="10" t="str">
        <f t="shared" si="488"/>
        <v/>
      </c>
      <c r="AX1397" s="10" t="str">
        <f t="shared" si="489"/>
        <v/>
      </c>
      <c r="AY1397" s="10" t="str">
        <f t="shared" si="470"/>
        <v/>
      </c>
      <c r="AZ1397" s="10" t="str">
        <f t="shared" si="490"/>
        <v/>
      </c>
      <c r="BA1397" s="10" t="str">
        <f t="shared" si="472"/>
        <v/>
      </c>
      <c r="BB1397" s="10" t="str">
        <f>IFERROR(IF(AW1397="","",VLOOKUP(AW1397,SUSS!R:S,2,FALSE)),AY1397*SUSS!$M$2)</f>
        <v/>
      </c>
      <c r="BC1397" s="10" t="str">
        <f t="shared" si="471"/>
        <v/>
      </c>
    </row>
    <row r="1398" spans="29:55">
      <c r="AC1398" s="10" t="str">
        <f t="shared" si="473"/>
        <v/>
      </c>
      <c r="AD1398" s="10" t="str">
        <f t="shared" si="474"/>
        <v/>
      </c>
      <c r="AE1398" s="10" t="str">
        <f t="shared" si="475"/>
        <v/>
      </c>
      <c r="AF1398" s="10" t="str">
        <f t="shared" si="476"/>
        <v/>
      </c>
      <c r="AG1398" s="10" t="str">
        <f t="shared" si="477"/>
        <v/>
      </c>
      <c r="AH1398" s="10" t="str">
        <f t="shared" si="478"/>
        <v/>
      </c>
      <c r="AI1398" s="10" t="str">
        <f t="shared" si="479"/>
        <v/>
      </c>
      <c r="AJ1398" s="10" t="str">
        <f t="shared" si="480"/>
        <v/>
      </c>
      <c r="AK1398" s="10" t="str">
        <f t="shared" si="481"/>
        <v/>
      </c>
      <c r="AN1398" s="10" t="str">
        <f t="shared" si="482"/>
        <v/>
      </c>
      <c r="AO1398" s="10" t="str">
        <f t="shared" si="483"/>
        <v/>
      </c>
      <c r="AP1398" s="10" t="str">
        <f t="shared" si="484"/>
        <v/>
      </c>
      <c r="AT1398" s="10" t="str">
        <f t="shared" si="485"/>
        <v/>
      </c>
      <c r="AU1398" s="10" t="str">
        <f t="shared" si="486"/>
        <v/>
      </c>
      <c r="AV1398" s="10" t="str">
        <f t="shared" si="487"/>
        <v/>
      </c>
      <c r="AW1398" s="10" t="str">
        <f t="shared" si="488"/>
        <v/>
      </c>
      <c r="AX1398" s="10" t="str">
        <f t="shared" si="489"/>
        <v/>
      </c>
      <c r="AY1398" s="10" t="str">
        <f t="shared" si="470"/>
        <v/>
      </c>
      <c r="AZ1398" s="10" t="str">
        <f t="shared" si="490"/>
        <v/>
      </c>
      <c r="BA1398" s="10" t="str">
        <f t="shared" si="472"/>
        <v/>
      </c>
      <c r="BB1398" s="10" t="str">
        <f>IFERROR(IF(AW1398="","",VLOOKUP(AW1398,SUSS!R:S,2,FALSE)),AY1398*SUSS!$M$2)</f>
        <v/>
      </c>
      <c r="BC1398" s="10" t="str">
        <f t="shared" si="471"/>
        <v/>
      </c>
    </row>
    <row r="1399" spans="29:55">
      <c r="AC1399" s="10" t="str">
        <f t="shared" si="473"/>
        <v/>
      </c>
      <c r="AD1399" s="10" t="str">
        <f t="shared" si="474"/>
        <v/>
      </c>
      <c r="AE1399" s="10" t="str">
        <f t="shared" si="475"/>
        <v/>
      </c>
      <c r="AF1399" s="10" t="str">
        <f t="shared" si="476"/>
        <v/>
      </c>
      <c r="AG1399" s="10" t="str">
        <f t="shared" si="477"/>
        <v/>
      </c>
      <c r="AH1399" s="10" t="str">
        <f t="shared" si="478"/>
        <v/>
      </c>
      <c r="AI1399" s="10" t="str">
        <f t="shared" si="479"/>
        <v/>
      </c>
      <c r="AJ1399" s="10" t="str">
        <f t="shared" si="480"/>
        <v/>
      </c>
      <c r="AK1399" s="10" t="str">
        <f t="shared" si="481"/>
        <v/>
      </c>
      <c r="AN1399" s="10" t="str">
        <f t="shared" si="482"/>
        <v/>
      </c>
      <c r="AO1399" s="10" t="str">
        <f t="shared" si="483"/>
        <v/>
      </c>
      <c r="AP1399" s="10" t="str">
        <f t="shared" si="484"/>
        <v/>
      </c>
      <c r="AT1399" s="10" t="str">
        <f t="shared" si="485"/>
        <v/>
      </c>
      <c r="AU1399" s="10" t="str">
        <f t="shared" si="486"/>
        <v/>
      </c>
      <c r="AV1399" s="10" t="str">
        <f t="shared" si="487"/>
        <v/>
      </c>
      <c r="AW1399" s="10" t="str">
        <f t="shared" si="488"/>
        <v/>
      </c>
      <c r="AX1399" s="10" t="str">
        <f t="shared" si="489"/>
        <v/>
      </c>
      <c r="AY1399" s="10" t="str">
        <f t="shared" si="470"/>
        <v/>
      </c>
      <c r="AZ1399" s="10" t="str">
        <f t="shared" si="490"/>
        <v/>
      </c>
      <c r="BA1399" s="10" t="str">
        <f t="shared" si="472"/>
        <v/>
      </c>
      <c r="BB1399" s="10" t="str">
        <f>IFERROR(IF(AW1399="","",VLOOKUP(AW1399,SUSS!R:S,2,FALSE)),AY1399*SUSS!$M$2)</f>
        <v/>
      </c>
      <c r="BC1399" s="10" t="str">
        <f t="shared" si="471"/>
        <v/>
      </c>
    </row>
    <row r="1400" spans="29:55">
      <c r="AC1400" s="10" t="str">
        <f t="shared" si="473"/>
        <v/>
      </c>
      <c r="AD1400" s="10" t="str">
        <f t="shared" si="474"/>
        <v/>
      </c>
      <c r="AE1400" s="10" t="str">
        <f t="shared" si="475"/>
        <v/>
      </c>
      <c r="AF1400" s="10" t="str">
        <f t="shared" si="476"/>
        <v/>
      </c>
      <c r="AG1400" s="10" t="str">
        <f t="shared" si="477"/>
        <v/>
      </c>
      <c r="AH1400" s="10" t="str">
        <f t="shared" si="478"/>
        <v/>
      </c>
      <c r="AI1400" s="10" t="str">
        <f t="shared" si="479"/>
        <v/>
      </c>
      <c r="AJ1400" s="10" t="str">
        <f t="shared" si="480"/>
        <v/>
      </c>
      <c r="AK1400" s="10" t="str">
        <f t="shared" si="481"/>
        <v/>
      </c>
      <c r="AN1400" s="10" t="str">
        <f t="shared" si="482"/>
        <v/>
      </c>
      <c r="AO1400" s="10" t="str">
        <f t="shared" si="483"/>
        <v/>
      </c>
      <c r="AP1400" s="10" t="str">
        <f t="shared" si="484"/>
        <v/>
      </c>
      <c r="AT1400" s="10" t="str">
        <f t="shared" si="485"/>
        <v/>
      </c>
      <c r="AU1400" s="10" t="str">
        <f t="shared" si="486"/>
        <v/>
      </c>
      <c r="AV1400" s="10" t="str">
        <f t="shared" si="487"/>
        <v/>
      </c>
      <c r="AW1400" s="10" t="str">
        <f t="shared" si="488"/>
        <v/>
      </c>
      <c r="AX1400" s="10" t="str">
        <f t="shared" si="489"/>
        <v/>
      </c>
      <c r="AY1400" s="10" t="str">
        <f t="shared" si="470"/>
        <v/>
      </c>
      <c r="AZ1400" s="10" t="str">
        <f t="shared" si="490"/>
        <v/>
      </c>
      <c r="BA1400" s="10" t="str">
        <f t="shared" si="472"/>
        <v/>
      </c>
      <c r="BB1400" s="10" t="str">
        <f>IFERROR(IF(AW1400="","",VLOOKUP(AW1400,SUSS!R:S,2,FALSE)),AY1400*SUSS!$M$2)</f>
        <v/>
      </c>
      <c r="BC1400" s="10" t="str">
        <f t="shared" si="471"/>
        <v/>
      </c>
    </row>
    <row r="1401" spans="29:55">
      <c r="AC1401" s="10" t="str">
        <f t="shared" si="473"/>
        <v/>
      </c>
      <c r="AD1401" s="10" t="str">
        <f t="shared" si="474"/>
        <v/>
      </c>
      <c r="AE1401" s="10" t="str">
        <f t="shared" si="475"/>
        <v/>
      </c>
      <c r="AF1401" s="10" t="str">
        <f t="shared" si="476"/>
        <v/>
      </c>
      <c r="AG1401" s="10" t="str">
        <f t="shared" si="477"/>
        <v/>
      </c>
      <c r="AH1401" s="10" t="str">
        <f t="shared" si="478"/>
        <v/>
      </c>
      <c r="AI1401" s="10" t="str">
        <f t="shared" si="479"/>
        <v/>
      </c>
      <c r="AJ1401" s="10" t="str">
        <f t="shared" si="480"/>
        <v/>
      </c>
      <c r="AK1401" s="10" t="str">
        <f t="shared" si="481"/>
        <v/>
      </c>
      <c r="AN1401" s="10" t="str">
        <f t="shared" si="482"/>
        <v/>
      </c>
      <c r="AO1401" s="10" t="str">
        <f t="shared" si="483"/>
        <v/>
      </c>
      <c r="AP1401" s="10" t="str">
        <f t="shared" si="484"/>
        <v/>
      </c>
      <c r="AT1401" s="10" t="str">
        <f t="shared" si="485"/>
        <v/>
      </c>
      <c r="AU1401" s="10" t="str">
        <f t="shared" si="486"/>
        <v/>
      </c>
      <c r="AV1401" s="10" t="str">
        <f t="shared" si="487"/>
        <v/>
      </c>
      <c r="AW1401" s="10" t="str">
        <f t="shared" si="488"/>
        <v/>
      </c>
      <c r="AX1401" s="10" t="str">
        <f t="shared" si="489"/>
        <v/>
      </c>
      <c r="AY1401" s="10" t="str">
        <f t="shared" si="470"/>
        <v/>
      </c>
      <c r="AZ1401" s="10" t="str">
        <f t="shared" si="490"/>
        <v/>
      </c>
      <c r="BA1401" s="10" t="str">
        <f t="shared" si="472"/>
        <v/>
      </c>
      <c r="BB1401" s="10" t="str">
        <f>IFERROR(IF(AW1401="","",VLOOKUP(AW1401,SUSS!R:S,2,FALSE)),AY1401*SUSS!$M$2)</f>
        <v/>
      </c>
      <c r="BC1401" s="10" t="str">
        <f t="shared" si="471"/>
        <v/>
      </c>
    </row>
    <row r="1402" spans="29:55">
      <c r="AC1402" s="10" t="str">
        <f t="shared" si="473"/>
        <v/>
      </c>
      <c r="AD1402" s="10" t="str">
        <f t="shared" si="474"/>
        <v/>
      </c>
      <c r="AE1402" s="10" t="str">
        <f t="shared" si="475"/>
        <v/>
      </c>
      <c r="AF1402" s="10" t="str">
        <f t="shared" si="476"/>
        <v/>
      </c>
      <c r="AG1402" s="10" t="str">
        <f t="shared" si="477"/>
        <v/>
      </c>
      <c r="AH1402" s="10" t="str">
        <f t="shared" si="478"/>
        <v/>
      </c>
      <c r="AI1402" s="10" t="str">
        <f t="shared" si="479"/>
        <v/>
      </c>
      <c r="AJ1402" s="10" t="str">
        <f t="shared" si="480"/>
        <v/>
      </c>
      <c r="AK1402" s="10" t="str">
        <f t="shared" si="481"/>
        <v/>
      </c>
      <c r="AN1402" s="10" t="str">
        <f t="shared" si="482"/>
        <v/>
      </c>
      <c r="AO1402" s="10" t="str">
        <f t="shared" si="483"/>
        <v/>
      </c>
      <c r="AP1402" s="10" t="str">
        <f t="shared" si="484"/>
        <v/>
      </c>
      <c r="AT1402" s="10" t="str">
        <f t="shared" si="485"/>
        <v/>
      </c>
      <c r="AU1402" s="10" t="str">
        <f t="shared" si="486"/>
        <v/>
      </c>
      <c r="AV1402" s="10" t="str">
        <f t="shared" si="487"/>
        <v/>
      </c>
      <c r="AW1402" s="10" t="str">
        <f t="shared" si="488"/>
        <v/>
      </c>
      <c r="AX1402" s="10" t="str">
        <f t="shared" si="489"/>
        <v/>
      </c>
      <c r="AY1402" s="10" t="str">
        <f t="shared" si="470"/>
        <v/>
      </c>
      <c r="AZ1402" s="10" t="str">
        <f t="shared" si="490"/>
        <v/>
      </c>
      <c r="BA1402" s="10" t="str">
        <f t="shared" si="472"/>
        <v/>
      </c>
      <c r="BB1402" s="10" t="str">
        <f>IFERROR(IF(AW1402="","",VLOOKUP(AW1402,SUSS!R:S,2,FALSE)),AY1402*SUSS!$M$2)</f>
        <v/>
      </c>
      <c r="BC1402" s="10" t="str">
        <f t="shared" si="471"/>
        <v/>
      </c>
    </row>
    <row r="1403" spans="29:55">
      <c r="AC1403" s="10" t="str">
        <f t="shared" si="473"/>
        <v/>
      </c>
      <c r="AD1403" s="10" t="str">
        <f t="shared" si="474"/>
        <v/>
      </c>
      <c r="AE1403" s="10" t="str">
        <f t="shared" si="475"/>
        <v/>
      </c>
      <c r="AF1403" s="10" t="str">
        <f t="shared" si="476"/>
        <v/>
      </c>
      <c r="AG1403" s="10" t="str">
        <f t="shared" si="477"/>
        <v/>
      </c>
      <c r="AH1403" s="10" t="str">
        <f t="shared" si="478"/>
        <v/>
      </c>
      <c r="AI1403" s="10" t="str">
        <f t="shared" si="479"/>
        <v/>
      </c>
      <c r="AJ1403" s="10" t="str">
        <f t="shared" si="480"/>
        <v/>
      </c>
      <c r="AK1403" s="10" t="str">
        <f t="shared" si="481"/>
        <v/>
      </c>
      <c r="AN1403" s="10" t="str">
        <f t="shared" si="482"/>
        <v/>
      </c>
      <c r="AO1403" s="10" t="str">
        <f t="shared" si="483"/>
        <v/>
      </c>
      <c r="AP1403" s="10" t="str">
        <f t="shared" si="484"/>
        <v/>
      </c>
      <c r="AT1403" s="10" t="str">
        <f t="shared" si="485"/>
        <v/>
      </c>
      <c r="AU1403" s="10" t="str">
        <f t="shared" si="486"/>
        <v/>
      </c>
      <c r="AV1403" s="10" t="str">
        <f t="shared" si="487"/>
        <v/>
      </c>
      <c r="AW1403" s="10" t="str">
        <f t="shared" si="488"/>
        <v/>
      </c>
      <c r="AX1403" s="10" t="str">
        <f t="shared" si="489"/>
        <v/>
      </c>
      <c r="AY1403" s="10" t="str">
        <f t="shared" si="470"/>
        <v/>
      </c>
      <c r="AZ1403" s="10" t="str">
        <f t="shared" si="490"/>
        <v/>
      </c>
      <c r="BA1403" s="10" t="str">
        <f t="shared" si="472"/>
        <v/>
      </c>
      <c r="BB1403" s="10" t="str">
        <f>IFERROR(IF(AW1403="","",VLOOKUP(AW1403,SUSS!R:S,2,FALSE)),AY1403*SUSS!$M$2)</f>
        <v/>
      </c>
      <c r="BC1403" s="10" t="str">
        <f t="shared" si="471"/>
        <v/>
      </c>
    </row>
    <row r="1404" spans="29:55">
      <c r="AC1404" s="10" t="str">
        <f t="shared" si="473"/>
        <v/>
      </c>
      <c r="AD1404" s="10" t="str">
        <f t="shared" si="474"/>
        <v/>
      </c>
      <c r="AE1404" s="10" t="str">
        <f t="shared" si="475"/>
        <v/>
      </c>
      <c r="AF1404" s="10" t="str">
        <f t="shared" si="476"/>
        <v/>
      </c>
      <c r="AG1404" s="10" t="str">
        <f t="shared" si="477"/>
        <v/>
      </c>
      <c r="AH1404" s="10" t="str">
        <f t="shared" si="478"/>
        <v/>
      </c>
      <c r="AI1404" s="10" t="str">
        <f t="shared" si="479"/>
        <v/>
      </c>
      <c r="AJ1404" s="10" t="str">
        <f t="shared" si="480"/>
        <v/>
      </c>
      <c r="AK1404" s="10" t="str">
        <f t="shared" si="481"/>
        <v/>
      </c>
      <c r="AN1404" s="10" t="str">
        <f t="shared" si="482"/>
        <v/>
      </c>
      <c r="AO1404" s="10" t="str">
        <f t="shared" si="483"/>
        <v/>
      </c>
      <c r="AP1404" s="10" t="str">
        <f t="shared" si="484"/>
        <v/>
      </c>
      <c r="AT1404" s="10" t="str">
        <f t="shared" si="485"/>
        <v/>
      </c>
      <c r="AU1404" s="10" t="str">
        <f t="shared" si="486"/>
        <v/>
      </c>
      <c r="AV1404" s="10" t="str">
        <f t="shared" si="487"/>
        <v/>
      </c>
      <c r="AW1404" s="10" t="str">
        <f t="shared" si="488"/>
        <v/>
      </c>
      <c r="AX1404" s="10" t="str">
        <f t="shared" si="489"/>
        <v/>
      </c>
      <c r="AY1404" s="10" t="str">
        <f t="shared" si="470"/>
        <v/>
      </c>
      <c r="AZ1404" s="10" t="str">
        <f t="shared" si="490"/>
        <v/>
      </c>
      <c r="BA1404" s="10" t="str">
        <f t="shared" si="472"/>
        <v/>
      </c>
      <c r="BB1404" s="10" t="str">
        <f>IFERROR(IF(AW1404="","",VLOOKUP(AW1404,SUSS!R:S,2,FALSE)),AY1404*SUSS!$M$2)</f>
        <v/>
      </c>
      <c r="BC1404" s="10" t="str">
        <f t="shared" si="471"/>
        <v/>
      </c>
    </row>
    <row r="1405" spans="29:55">
      <c r="AC1405" s="10" t="str">
        <f t="shared" si="473"/>
        <v/>
      </c>
      <c r="AD1405" s="10" t="str">
        <f t="shared" si="474"/>
        <v/>
      </c>
      <c r="AE1405" s="10" t="str">
        <f t="shared" si="475"/>
        <v/>
      </c>
      <c r="AF1405" s="10" t="str">
        <f t="shared" si="476"/>
        <v/>
      </c>
      <c r="AG1405" s="10" t="str">
        <f t="shared" si="477"/>
        <v/>
      </c>
      <c r="AH1405" s="10" t="str">
        <f t="shared" si="478"/>
        <v/>
      </c>
      <c r="AI1405" s="10" t="str">
        <f t="shared" si="479"/>
        <v/>
      </c>
      <c r="AJ1405" s="10" t="str">
        <f t="shared" si="480"/>
        <v/>
      </c>
      <c r="AK1405" s="10" t="str">
        <f t="shared" si="481"/>
        <v/>
      </c>
      <c r="AN1405" s="10" t="str">
        <f t="shared" si="482"/>
        <v/>
      </c>
      <c r="AO1405" s="10" t="str">
        <f t="shared" si="483"/>
        <v/>
      </c>
      <c r="AP1405" s="10" t="str">
        <f t="shared" si="484"/>
        <v/>
      </c>
      <c r="AT1405" s="10" t="str">
        <f t="shared" si="485"/>
        <v/>
      </c>
      <c r="AU1405" s="10" t="str">
        <f t="shared" si="486"/>
        <v/>
      </c>
      <c r="AV1405" s="10" t="str">
        <f t="shared" si="487"/>
        <v/>
      </c>
      <c r="AW1405" s="10" t="str">
        <f t="shared" si="488"/>
        <v/>
      </c>
      <c r="AX1405" s="10" t="str">
        <f t="shared" si="489"/>
        <v/>
      </c>
      <c r="AY1405" s="10" t="str">
        <f t="shared" si="470"/>
        <v/>
      </c>
      <c r="AZ1405" s="10" t="str">
        <f t="shared" si="490"/>
        <v/>
      </c>
      <c r="BA1405" s="10" t="str">
        <f t="shared" si="472"/>
        <v/>
      </c>
      <c r="BB1405" s="10" t="str">
        <f>IFERROR(IF(AW1405="","",VLOOKUP(AW1405,SUSS!R:S,2,FALSE)),AY1405*SUSS!$M$2)</f>
        <v/>
      </c>
      <c r="BC1405" s="10" t="str">
        <f t="shared" si="471"/>
        <v/>
      </c>
    </row>
    <row r="1406" spans="29:55">
      <c r="AC1406" s="10" t="str">
        <f t="shared" si="473"/>
        <v/>
      </c>
      <c r="AD1406" s="10" t="str">
        <f t="shared" si="474"/>
        <v/>
      </c>
      <c r="AE1406" s="10" t="str">
        <f t="shared" si="475"/>
        <v/>
      </c>
      <c r="AF1406" s="10" t="str">
        <f t="shared" si="476"/>
        <v/>
      </c>
      <c r="AG1406" s="10" t="str">
        <f t="shared" si="477"/>
        <v/>
      </c>
      <c r="AH1406" s="10" t="str">
        <f t="shared" si="478"/>
        <v/>
      </c>
      <c r="AI1406" s="10" t="str">
        <f t="shared" si="479"/>
        <v/>
      </c>
      <c r="AJ1406" s="10" t="str">
        <f t="shared" si="480"/>
        <v/>
      </c>
      <c r="AK1406" s="10" t="str">
        <f t="shared" si="481"/>
        <v/>
      </c>
      <c r="AN1406" s="10" t="str">
        <f t="shared" si="482"/>
        <v/>
      </c>
      <c r="AO1406" s="10" t="str">
        <f t="shared" si="483"/>
        <v/>
      </c>
      <c r="AP1406" s="10" t="str">
        <f t="shared" si="484"/>
        <v/>
      </c>
      <c r="AT1406" s="10" t="str">
        <f t="shared" si="485"/>
        <v/>
      </c>
      <c r="AU1406" s="10" t="str">
        <f t="shared" si="486"/>
        <v/>
      </c>
      <c r="AV1406" s="10" t="str">
        <f t="shared" si="487"/>
        <v/>
      </c>
      <c r="AW1406" s="10" t="str">
        <f t="shared" si="488"/>
        <v/>
      </c>
      <c r="AX1406" s="10" t="str">
        <f t="shared" si="489"/>
        <v/>
      </c>
      <c r="AY1406" s="10" t="str">
        <f t="shared" si="470"/>
        <v/>
      </c>
      <c r="AZ1406" s="10" t="str">
        <f t="shared" si="490"/>
        <v/>
      </c>
      <c r="BA1406" s="10" t="str">
        <f t="shared" si="472"/>
        <v/>
      </c>
      <c r="BB1406" s="10" t="str">
        <f>IFERROR(IF(AW1406="","",VLOOKUP(AW1406,SUSS!R:S,2,FALSE)),AY1406*SUSS!$M$2)</f>
        <v/>
      </c>
      <c r="BC1406" s="10" t="str">
        <f t="shared" si="471"/>
        <v/>
      </c>
    </row>
    <row r="1407" spans="29:55">
      <c r="AC1407" s="10" t="str">
        <f t="shared" si="473"/>
        <v/>
      </c>
      <c r="AD1407" s="10" t="str">
        <f t="shared" si="474"/>
        <v/>
      </c>
      <c r="AE1407" s="10" t="str">
        <f t="shared" si="475"/>
        <v/>
      </c>
      <c r="AF1407" s="10" t="str">
        <f t="shared" si="476"/>
        <v/>
      </c>
      <c r="AG1407" s="10" t="str">
        <f t="shared" si="477"/>
        <v/>
      </c>
      <c r="AH1407" s="10" t="str">
        <f t="shared" si="478"/>
        <v/>
      </c>
      <c r="AI1407" s="10" t="str">
        <f t="shared" si="479"/>
        <v/>
      </c>
      <c r="AJ1407" s="10" t="str">
        <f t="shared" si="480"/>
        <v/>
      </c>
      <c r="AK1407" s="10" t="str">
        <f t="shared" si="481"/>
        <v/>
      </c>
      <c r="AN1407" s="10" t="str">
        <f t="shared" si="482"/>
        <v/>
      </c>
      <c r="AO1407" s="10" t="str">
        <f t="shared" si="483"/>
        <v/>
      </c>
      <c r="AP1407" s="10" t="str">
        <f t="shared" si="484"/>
        <v/>
      </c>
      <c r="AT1407" s="10" t="str">
        <f t="shared" si="485"/>
        <v/>
      </c>
      <c r="AU1407" s="10" t="str">
        <f t="shared" si="486"/>
        <v/>
      </c>
      <c r="AV1407" s="10" t="str">
        <f t="shared" si="487"/>
        <v/>
      </c>
      <c r="AW1407" s="10" t="str">
        <f t="shared" si="488"/>
        <v/>
      </c>
      <c r="AX1407" s="10" t="str">
        <f t="shared" si="489"/>
        <v/>
      </c>
      <c r="AY1407" s="10" t="str">
        <f t="shared" si="470"/>
        <v/>
      </c>
      <c r="AZ1407" s="10" t="str">
        <f t="shared" si="490"/>
        <v/>
      </c>
      <c r="BA1407" s="10" t="str">
        <f t="shared" si="472"/>
        <v/>
      </c>
      <c r="BB1407" s="10" t="str">
        <f>IFERROR(IF(AW1407="","",VLOOKUP(AW1407,SUSS!R:S,2,FALSE)),AY1407*SUSS!$M$2)</f>
        <v/>
      </c>
      <c r="BC1407" s="10" t="str">
        <f t="shared" si="471"/>
        <v/>
      </c>
    </row>
    <row r="1408" spans="29:55">
      <c r="AC1408" s="10" t="str">
        <f t="shared" si="473"/>
        <v/>
      </c>
      <c r="AD1408" s="10" t="str">
        <f t="shared" si="474"/>
        <v/>
      </c>
      <c r="AE1408" s="10" t="str">
        <f t="shared" si="475"/>
        <v/>
      </c>
      <c r="AF1408" s="10" t="str">
        <f t="shared" si="476"/>
        <v/>
      </c>
      <c r="AG1408" s="10" t="str">
        <f t="shared" si="477"/>
        <v/>
      </c>
      <c r="AH1408" s="10" t="str">
        <f t="shared" si="478"/>
        <v/>
      </c>
      <c r="AI1408" s="10" t="str">
        <f t="shared" si="479"/>
        <v/>
      </c>
      <c r="AJ1408" s="10" t="str">
        <f t="shared" si="480"/>
        <v/>
      </c>
      <c r="AK1408" s="10" t="str">
        <f t="shared" si="481"/>
        <v/>
      </c>
      <c r="AN1408" s="10" t="str">
        <f t="shared" si="482"/>
        <v/>
      </c>
      <c r="AO1408" s="10" t="str">
        <f t="shared" si="483"/>
        <v/>
      </c>
      <c r="AP1408" s="10" t="str">
        <f t="shared" si="484"/>
        <v/>
      </c>
      <c r="AT1408" s="10" t="str">
        <f t="shared" si="485"/>
        <v/>
      </c>
      <c r="AU1408" s="10" t="str">
        <f t="shared" si="486"/>
        <v/>
      </c>
      <c r="AV1408" s="10" t="str">
        <f t="shared" si="487"/>
        <v/>
      </c>
      <c r="AW1408" s="10" t="str">
        <f t="shared" si="488"/>
        <v/>
      </c>
      <c r="AX1408" s="10" t="str">
        <f t="shared" si="489"/>
        <v/>
      </c>
      <c r="AY1408" s="10" t="str">
        <f t="shared" si="470"/>
        <v/>
      </c>
      <c r="AZ1408" s="10" t="str">
        <f t="shared" si="490"/>
        <v/>
      </c>
      <c r="BA1408" s="10" t="str">
        <f t="shared" si="472"/>
        <v/>
      </c>
      <c r="BB1408" s="10" t="str">
        <f>IFERROR(IF(AW1408="","",VLOOKUP(AW1408,SUSS!R:S,2,FALSE)),AY1408*SUSS!$M$2)</f>
        <v/>
      </c>
      <c r="BC1408" s="10" t="str">
        <f t="shared" si="471"/>
        <v/>
      </c>
    </row>
    <row r="1409" spans="29:55">
      <c r="AC1409" s="10" t="str">
        <f t="shared" si="473"/>
        <v/>
      </c>
      <c r="AD1409" s="10" t="str">
        <f t="shared" si="474"/>
        <v/>
      </c>
      <c r="AE1409" s="10" t="str">
        <f t="shared" si="475"/>
        <v/>
      </c>
      <c r="AF1409" s="10" t="str">
        <f t="shared" si="476"/>
        <v/>
      </c>
      <c r="AG1409" s="10" t="str">
        <f t="shared" si="477"/>
        <v/>
      </c>
      <c r="AH1409" s="10" t="str">
        <f t="shared" si="478"/>
        <v/>
      </c>
      <c r="AI1409" s="10" t="str">
        <f t="shared" si="479"/>
        <v/>
      </c>
      <c r="AJ1409" s="10" t="str">
        <f t="shared" si="480"/>
        <v/>
      </c>
      <c r="AK1409" s="10" t="str">
        <f t="shared" si="481"/>
        <v/>
      </c>
      <c r="AN1409" s="10" t="str">
        <f t="shared" si="482"/>
        <v/>
      </c>
      <c r="AO1409" s="10" t="str">
        <f t="shared" si="483"/>
        <v/>
      </c>
      <c r="AP1409" s="10" t="str">
        <f t="shared" si="484"/>
        <v/>
      </c>
      <c r="AT1409" s="10" t="str">
        <f t="shared" si="485"/>
        <v/>
      </c>
      <c r="AU1409" s="10" t="str">
        <f t="shared" si="486"/>
        <v/>
      </c>
      <c r="AV1409" s="10" t="str">
        <f t="shared" si="487"/>
        <v/>
      </c>
      <c r="AW1409" s="10" t="str">
        <f t="shared" si="488"/>
        <v/>
      </c>
      <c r="AX1409" s="10" t="str">
        <f t="shared" si="489"/>
        <v/>
      </c>
      <c r="AY1409" s="10" t="str">
        <f t="shared" si="470"/>
        <v/>
      </c>
      <c r="AZ1409" s="10" t="str">
        <f t="shared" si="490"/>
        <v/>
      </c>
      <c r="BA1409" s="10" t="str">
        <f t="shared" si="472"/>
        <v/>
      </c>
      <c r="BB1409" s="10" t="str">
        <f>IFERROR(IF(AW1409="","",VLOOKUP(AW1409,SUSS!R:S,2,FALSE)),AY1409*SUSS!$M$2)</f>
        <v/>
      </c>
      <c r="BC1409" s="10" t="str">
        <f t="shared" si="471"/>
        <v/>
      </c>
    </row>
    <row r="1410" spans="29:55">
      <c r="AC1410" s="10" t="str">
        <f t="shared" si="473"/>
        <v/>
      </c>
      <c r="AD1410" s="10" t="str">
        <f t="shared" si="474"/>
        <v/>
      </c>
      <c r="AE1410" s="10" t="str">
        <f t="shared" si="475"/>
        <v/>
      </c>
      <c r="AF1410" s="10" t="str">
        <f t="shared" si="476"/>
        <v/>
      </c>
      <c r="AG1410" s="10" t="str">
        <f t="shared" si="477"/>
        <v/>
      </c>
      <c r="AH1410" s="10" t="str">
        <f t="shared" si="478"/>
        <v/>
      </c>
      <c r="AI1410" s="10" t="str">
        <f t="shared" si="479"/>
        <v/>
      </c>
      <c r="AJ1410" s="10" t="str">
        <f t="shared" si="480"/>
        <v/>
      </c>
      <c r="AK1410" s="10" t="str">
        <f t="shared" si="481"/>
        <v/>
      </c>
      <c r="AN1410" s="10" t="str">
        <f t="shared" si="482"/>
        <v/>
      </c>
      <c r="AO1410" s="10" t="str">
        <f t="shared" si="483"/>
        <v/>
      </c>
      <c r="AP1410" s="10" t="str">
        <f t="shared" si="484"/>
        <v/>
      </c>
      <c r="AT1410" s="10" t="str">
        <f t="shared" si="485"/>
        <v/>
      </c>
      <c r="AU1410" s="10" t="str">
        <f t="shared" si="486"/>
        <v/>
      </c>
      <c r="AV1410" s="10" t="str">
        <f t="shared" si="487"/>
        <v/>
      </c>
      <c r="AW1410" s="10" t="str">
        <f t="shared" si="488"/>
        <v/>
      </c>
      <c r="AX1410" s="10" t="str">
        <f t="shared" si="489"/>
        <v/>
      </c>
      <c r="AY1410" s="10" t="str">
        <f t="shared" si="470"/>
        <v/>
      </c>
      <c r="AZ1410" s="10" t="str">
        <f t="shared" si="490"/>
        <v/>
      </c>
      <c r="BA1410" s="10" t="str">
        <f t="shared" si="472"/>
        <v/>
      </c>
      <c r="BB1410" s="10" t="str">
        <f>IFERROR(IF(AW1410="","",VLOOKUP(AW1410,SUSS!R:S,2,FALSE)),AY1410*SUSS!$M$2)</f>
        <v/>
      </c>
      <c r="BC1410" s="10" t="str">
        <f t="shared" si="471"/>
        <v/>
      </c>
    </row>
    <row r="1411" spans="29:55">
      <c r="AC1411" s="10" t="str">
        <f t="shared" si="473"/>
        <v/>
      </c>
      <c r="AD1411" s="10" t="str">
        <f t="shared" si="474"/>
        <v/>
      </c>
      <c r="AE1411" s="10" t="str">
        <f t="shared" si="475"/>
        <v/>
      </c>
      <c r="AF1411" s="10" t="str">
        <f t="shared" si="476"/>
        <v/>
      </c>
      <c r="AG1411" s="10" t="str">
        <f t="shared" si="477"/>
        <v/>
      </c>
      <c r="AH1411" s="10" t="str">
        <f t="shared" si="478"/>
        <v/>
      </c>
      <c r="AI1411" s="10" t="str">
        <f t="shared" si="479"/>
        <v/>
      </c>
      <c r="AJ1411" s="10" t="str">
        <f t="shared" si="480"/>
        <v/>
      </c>
      <c r="AK1411" s="10" t="str">
        <f t="shared" si="481"/>
        <v/>
      </c>
      <c r="AN1411" s="10" t="str">
        <f t="shared" si="482"/>
        <v/>
      </c>
      <c r="AO1411" s="10" t="str">
        <f t="shared" si="483"/>
        <v/>
      </c>
      <c r="AP1411" s="10" t="str">
        <f t="shared" si="484"/>
        <v/>
      </c>
      <c r="AT1411" s="10" t="str">
        <f t="shared" si="485"/>
        <v/>
      </c>
      <c r="AU1411" s="10" t="str">
        <f t="shared" si="486"/>
        <v/>
      </c>
      <c r="AV1411" s="10" t="str">
        <f t="shared" si="487"/>
        <v/>
      </c>
      <c r="AW1411" s="10" t="str">
        <f t="shared" si="488"/>
        <v/>
      </c>
      <c r="AX1411" s="10" t="str">
        <f t="shared" si="489"/>
        <v/>
      </c>
      <c r="AY1411" s="10" t="str">
        <f t="shared" si="470"/>
        <v/>
      </c>
      <c r="AZ1411" s="10" t="str">
        <f t="shared" si="490"/>
        <v/>
      </c>
      <c r="BA1411" s="10" t="str">
        <f t="shared" si="472"/>
        <v/>
      </c>
      <c r="BB1411" s="10" t="str">
        <f>IFERROR(IF(AW1411="","",VLOOKUP(AW1411,SUSS!R:S,2,FALSE)),AY1411*SUSS!$M$2)</f>
        <v/>
      </c>
      <c r="BC1411" s="10" t="str">
        <f t="shared" si="471"/>
        <v/>
      </c>
    </row>
    <row r="1412" spans="29:55">
      <c r="AC1412" s="10" t="str">
        <f t="shared" si="473"/>
        <v/>
      </c>
      <c r="AD1412" s="10" t="str">
        <f t="shared" si="474"/>
        <v/>
      </c>
      <c r="AE1412" s="10" t="str">
        <f t="shared" si="475"/>
        <v/>
      </c>
      <c r="AF1412" s="10" t="str">
        <f t="shared" si="476"/>
        <v/>
      </c>
      <c r="AG1412" s="10" t="str">
        <f t="shared" si="477"/>
        <v/>
      </c>
      <c r="AH1412" s="10" t="str">
        <f t="shared" si="478"/>
        <v/>
      </c>
      <c r="AI1412" s="10" t="str">
        <f t="shared" si="479"/>
        <v/>
      </c>
      <c r="AJ1412" s="10" t="str">
        <f t="shared" si="480"/>
        <v/>
      </c>
      <c r="AK1412" s="10" t="str">
        <f t="shared" si="481"/>
        <v/>
      </c>
      <c r="AN1412" s="10" t="str">
        <f t="shared" si="482"/>
        <v/>
      </c>
      <c r="AO1412" s="10" t="str">
        <f t="shared" si="483"/>
        <v/>
      </c>
      <c r="AP1412" s="10" t="str">
        <f t="shared" si="484"/>
        <v/>
      </c>
      <c r="AT1412" s="10" t="str">
        <f t="shared" si="485"/>
        <v/>
      </c>
      <c r="AU1412" s="10" t="str">
        <f t="shared" si="486"/>
        <v/>
      </c>
      <c r="AV1412" s="10" t="str">
        <f t="shared" si="487"/>
        <v/>
      </c>
      <c r="AW1412" s="10" t="str">
        <f t="shared" si="488"/>
        <v/>
      </c>
      <c r="AX1412" s="10" t="str">
        <f t="shared" si="489"/>
        <v/>
      </c>
      <c r="AY1412" s="10" t="str">
        <f t="shared" ref="AY1412:AY1475" si="491">VLOOKUP(AX1412,AO:AP,2,FALSE)</f>
        <v/>
      </c>
      <c r="AZ1412" s="10" t="str">
        <f t="shared" si="490"/>
        <v/>
      </c>
      <c r="BA1412" s="10" t="str">
        <f t="shared" si="472"/>
        <v/>
      </c>
      <c r="BB1412" s="10" t="str">
        <f>IFERROR(IF(AW1412="","",VLOOKUP(AW1412,SUSS!R:S,2,FALSE)),AY1412*SUSS!$M$2)</f>
        <v/>
      </c>
      <c r="BC1412" s="10" t="str">
        <f t="shared" si="471"/>
        <v/>
      </c>
    </row>
    <row r="1413" spans="29:55">
      <c r="AC1413" s="10" t="str">
        <f t="shared" si="473"/>
        <v/>
      </c>
      <c r="AD1413" s="10" t="str">
        <f t="shared" si="474"/>
        <v/>
      </c>
      <c r="AE1413" s="10" t="str">
        <f t="shared" si="475"/>
        <v/>
      </c>
      <c r="AF1413" s="10" t="str">
        <f t="shared" si="476"/>
        <v/>
      </c>
      <c r="AG1413" s="10" t="str">
        <f t="shared" si="477"/>
        <v/>
      </c>
      <c r="AH1413" s="10" t="str">
        <f t="shared" si="478"/>
        <v/>
      </c>
      <c r="AI1413" s="10" t="str">
        <f t="shared" si="479"/>
        <v/>
      </c>
      <c r="AJ1413" s="10" t="str">
        <f t="shared" si="480"/>
        <v/>
      </c>
      <c r="AK1413" s="10" t="str">
        <f t="shared" si="481"/>
        <v/>
      </c>
      <c r="AN1413" s="10" t="str">
        <f t="shared" si="482"/>
        <v/>
      </c>
      <c r="AO1413" s="10" t="str">
        <f t="shared" si="483"/>
        <v/>
      </c>
      <c r="AP1413" s="10" t="str">
        <f t="shared" si="484"/>
        <v/>
      </c>
      <c r="AT1413" s="10" t="str">
        <f t="shared" si="485"/>
        <v/>
      </c>
      <c r="AU1413" s="10" t="str">
        <f t="shared" si="486"/>
        <v/>
      </c>
      <c r="AV1413" s="10" t="str">
        <f t="shared" si="487"/>
        <v/>
      </c>
      <c r="AW1413" s="10" t="str">
        <f t="shared" si="488"/>
        <v/>
      </c>
      <c r="AX1413" s="10" t="str">
        <f t="shared" si="489"/>
        <v/>
      </c>
      <c r="AY1413" s="10" t="str">
        <f t="shared" si="491"/>
        <v/>
      </c>
      <c r="AZ1413" s="10" t="str">
        <f t="shared" si="490"/>
        <v/>
      </c>
      <c r="BA1413" s="10" t="str">
        <f t="shared" si="472"/>
        <v/>
      </c>
      <c r="BB1413" s="10" t="str">
        <f>IFERROR(IF(AW1413="","",VLOOKUP(AW1413,SUSS!R:S,2,FALSE)),AY1413*SUSS!$M$2)</f>
        <v/>
      </c>
      <c r="BC1413" s="10" t="str">
        <f t="shared" ref="BC1413:BC1476" si="492">IFERROR(IF(BB1413&lt;&gt;"",AZ1413*BB1413,""),"VER")</f>
        <v/>
      </c>
    </row>
    <row r="1414" spans="29:55">
      <c r="AC1414" s="10" t="str">
        <f t="shared" si="473"/>
        <v/>
      </c>
      <c r="AD1414" s="10" t="str">
        <f t="shared" si="474"/>
        <v/>
      </c>
      <c r="AE1414" s="10" t="str">
        <f t="shared" si="475"/>
        <v/>
      </c>
      <c r="AF1414" s="10" t="str">
        <f t="shared" si="476"/>
        <v/>
      </c>
      <c r="AG1414" s="10" t="str">
        <f t="shared" si="477"/>
        <v/>
      </c>
      <c r="AH1414" s="10" t="str">
        <f t="shared" si="478"/>
        <v/>
      </c>
      <c r="AI1414" s="10" t="str">
        <f t="shared" si="479"/>
        <v/>
      </c>
      <c r="AJ1414" s="10" t="str">
        <f t="shared" si="480"/>
        <v/>
      </c>
      <c r="AK1414" s="10" t="str">
        <f t="shared" si="481"/>
        <v/>
      </c>
      <c r="AN1414" s="10" t="str">
        <f t="shared" si="482"/>
        <v/>
      </c>
      <c r="AO1414" s="10" t="str">
        <f t="shared" si="483"/>
        <v/>
      </c>
      <c r="AP1414" s="10" t="str">
        <f t="shared" si="484"/>
        <v/>
      </c>
      <c r="AT1414" s="10" t="str">
        <f t="shared" si="485"/>
        <v/>
      </c>
      <c r="AU1414" s="10" t="str">
        <f t="shared" si="486"/>
        <v/>
      </c>
      <c r="AV1414" s="10" t="str">
        <f t="shared" si="487"/>
        <v/>
      </c>
      <c r="AW1414" s="10" t="str">
        <f t="shared" si="488"/>
        <v/>
      </c>
      <c r="AX1414" s="10" t="str">
        <f t="shared" si="489"/>
        <v/>
      </c>
      <c r="AY1414" s="10" t="str">
        <f t="shared" si="491"/>
        <v/>
      </c>
      <c r="AZ1414" s="10" t="str">
        <f t="shared" si="490"/>
        <v/>
      </c>
      <c r="BA1414" s="10" t="str">
        <f t="shared" si="472"/>
        <v/>
      </c>
      <c r="BB1414" s="10" t="str">
        <f>IFERROR(IF(AW1414="","",VLOOKUP(AW1414,SUSS!R:S,2,FALSE)),AY1414*SUSS!$M$2)</f>
        <v/>
      </c>
      <c r="BC1414" s="10" t="str">
        <f t="shared" si="492"/>
        <v/>
      </c>
    </row>
    <row r="1415" spans="29:55">
      <c r="AC1415" s="10" t="str">
        <f t="shared" si="473"/>
        <v/>
      </c>
      <c r="AD1415" s="10" t="str">
        <f t="shared" si="474"/>
        <v/>
      </c>
      <c r="AE1415" s="10" t="str">
        <f t="shared" si="475"/>
        <v/>
      </c>
      <c r="AF1415" s="10" t="str">
        <f t="shared" si="476"/>
        <v/>
      </c>
      <c r="AG1415" s="10" t="str">
        <f t="shared" si="477"/>
        <v/>
      </c>
      <c r="AH1415" s="10" t="str">
        <f t="shared" si="478"/>
        <v/>
      </c>
      <c r="AI1415" s="10" t="str">
        <f t="shared" si="479"/>
        <v/>
      </c>
      <c r="AJ1415" s="10" t="str">
        <f t="shared" si="480"/>
        <v/>
      </c>
      <c r="AK1415" s="10" t="str">
        <f t="shared" si="481"/>
        <v/>
      </c>
      <c r="AN1415" s="10" t="str">
        <f t="shared" si="482"/>
        <v/>
      </c>
      <c r="AO1415" s="10" t="str">
        <f t="shared" si="483"/>
        <v/>
      </c>
      <c r="AP1415" s="10" t="str">
        <f t="shared" si="484"/>
        <v/>
      </c>
      <c r="AT1415" s="10" t="str">
        <f t="shared" si="485"/>
        <v/>
      </c>
      <c r="AU1415" s="10" t="str">
        <f t="shared" si="486"/>
        <v/>
      </c>
      <c r="AV1415" s="10" t="str">
        <f t="shared" si="487"/>
        <v/>
      </c>
      <c r="AW1415" s="10" t="str">
        <f t="shared" si="488"/>
        <v/>
      </c>
      <c r="AX1415" s="10" t="str">
        <f t="shared" si="489"/>
        <v/>
      </c>
      <c r="AY1415" s="10" t="str">
        <f t="shared" si="491"/>
        <v/>
      </c>
      <c r="AZ1415" s="10" t="str">
        <f t="shared" si="490"/>
        <v/>
      </c>
      <c r="BA1415" s="10" t="str">
        <f t="shared" si="472"/>
        <v/>
      </c>
      <c r="BB1415" s="10" t="str">
        <f>IFERROR(IF(AW1415="","",VLOOKUP(AW1415,SUSS!R:S,2,FALSE)),AY1415*SUSS!$M$2)</f>
        <v/>
      </c>
      <c r="BC1415" s="10" t="str">
        <f t="shared" si="492"/>
        <v/>
      </c>
    </row>
    <row r="1416" spans="29:55">
      <c r="AC1416" s="10" t="str">
        <f t="shared" si="473"/>
        <v/>
      </c>
      <c r="AD1416" s="10" t="str">
        <f t="shared" si="474"/>
        <v/>
      </c>
      <c r="AE1416" s="10" t="str">
        <f t="shared" si="475"/>
        <v/>
      </c>
      <c r="AF1416" s="10" t="str">
        <f t="shared" si="476"/>
        <v/>
      </c>
      <c r="AG1416" s="10" t="str">
        <f t="shared" si="477"/>
        <v/>
      </c>
      <c r="AH1416" s="10" t="str">
        <f t="shared" si="478"/>
        <v/>
      </c>
      <c r="AI1416" s="10" t="str">
        <f t="shared" si="479"/>
        <v/>
      </c>
      <c r="AJ1416" s="10" t="str">
        <f t="shared" si="480"/>
        <v/>
      </c>
      <c r="AK1416" s="10" t="str">
        <f t="shared" si="481"/>
        <v/>
      </c>
      <c r="AN1416" s="10" t="str">
        <f t="shared" si="482"/>
        <v/>
      </c>
      <c r="AO1416" s="10" t="str">
        <f t="shared" si="483"/>
        <v/>
      </c>
      <c r="AP1416" s="10" t="str">
        <f t="shared" si="484"/>
        <v/>
      </c>
      <c r="AT1416" s="10" t="str">
        <f t="shared" si="485"/>
        <v/>
      </c>
      <c r="AU1416" s="10" t="str">
        <f t="shared" si="486"/>
        <v/>
      </c>
      <c r="AV1416" s="10" t="str">
        <f t="shared" si="487"/>
        <v/>
      </c>
      <c r="AW1416" s="10" t="str">
        <f t="shared" si="488"/>
        <v/>
      </c>
      <c r="AX1416" s="10" t="str">
        <f t="shared" si="489"/>
        <v/>
      </c>
      <c r="AY1416" s="10" t="str">
        <f t="shared" si="491"/>
        <v/>
      </c>
      <c r="AZ1416" s="10" t="str">
        <f t="shared" si="490"/>
        <v/>
      </c>
      <c r="BA1416" s="10" t="str">
        <f t="shared" ref="BA1416:BA1479" si="493">AT1416&amp;" "&amp;AU1416</f>
        <v/>
      </c>
      <c r="BB1416" s="10" t="str">
        <f>IFERROR(IF(AW1416="","",VLOOKUP(AW1416,SUSS!R:S,2,FALSE)),AY1416*SUSS!$M$2)</f>
        <v/>
      </c>
      <c r="BC1416" s="10" t="str">
        <f t="shared" si="492"/>
        <v/>
      </c>
    </row>
    <row r="1417" spans="29:55">
      <c r="AC1417" s="10" t="str">
        <f t="shared" si="473"/>
        <v/>
      </c>
      <c r="AD1417" s="10" t="str">
        <f t="shared" si="474"/>
        <v/>
      </c>
      <c r="AE1417" s="10" t="str">
        <f t="shared" si="475"/>
        <v/>
      </c>
      <c r="AF1417" s="10" t="str">
        <f t="shared" si="476"/>
        <v/>
      </c>
      <c r="AG1417" s="10" t="str">
        <f t="shared" si="477"/>
        <v/>
      </c>
      <c r="AH1417" s="10" t="str">
        <f t="shared" si="478"/>
        <v/>
      </c>
      <c r="AI1417" s="10" t="str">
        <f t="shared" si="479"/>
        <v/>
      </c>
      <c r="AJ1417" s="10" t="str">
        <f t="shared" si="480"/>
        <v/>
      </c>
      <c r="AK1417" s="10" t="str">
        <f t="shared" si="481"/>
        <v/>
      </c>
      <c r="AN1417" s="10" t="str">
        <f t="shared" si="482"/>
        <v/>
      </c>
      <c r="AO1417" s="10" t="str">
        <f t="shared" si="483"/>
        <v/>
      </c>
      <c r="AP1417" s="10" t="str">
        <f t="shared" si="484"/>
        <v/>
      </c>
      <c r="AT1417" s="10" t="str">
        <f t="shared" si="485"/>
        <v/>
      </c>
      <c r="AU1417" s="10" t="str">
        <f t="shared" si="486"/>
        <v/>
      </c>
      <c r="AV1417" s="10" t="str">
        <f t="shared" si="487"/>
        <v/>
      </c>
      <c r="AW1417" s="10" t="str">
        <f t="shared" si="488"/>
        <v/>
      </c>
      <c r="AX1417" s="10" t="str">
        <f t="shared" si="489"/>
        <v/>
      </c>
      <c r="AY1417" s="10" t="str">
        <f t="shared" si="491"/>
        <v/>
      </c>
      <c r="AZ1417" s="10" t="str">
        <f t="shared" si="490"/>
        <v/>
      </c>
      <c r="BA1417" s="10" t="str">
        <f t="shared" si="493"/>
        <v/>
      </c>
      <c r="BB1417" s="10" t="str">
        <f>IFERROR(IF(AW1417="","",VLOOKUP(AW1417,SUSS!R:S,2,FALSE)),AY1417*SUSS!$M$2)</f>
        <v/>
      </c>
      <c r="BC1417" s="10" t="str">
        <f t="shared" si="492"/>
        <v/>
      </c>
    </row>
    <row r="1418" spans="29:55">
      <c r="AC1418" s="10" t="str">
        <f t="shared" si="473"/>
        <v/>
      </c>
      <c r="AD1418" s="10" t="str">
        <f t="shared" si="474"/>
        <v/>
      </c>
      <c r="AE1418" s="10" t="str">
        <f t="shared" si="475"/>
        <v/>
      </c>
      <c r="AF1418" s="10" t="str">
        <f t="shared" si="476"/>
        <v/>
      </c>
      <c r="AG1418" s="10" t="str">
        <f t="shared" si="477"/>
        <v/>
      </c>
      <c r="AH1418" s="10" t="str">
        <f t="shared" si="478"/>
        <v/>
      </c>
      <c r="AI1418" s="10" t="str">
        <f t="shared" si="479"/>
        <v/>
      </c>
      <c r="AJ1418" s="10" t="str">
        <f t="shared" si="480"/>
        <v/>
      </c>
      <c r="AK1418" s="10" t="str">
        <f t="shared" si="481"/>
        <v/>
      </c>
      <c r="AN1418" s="10" t="str">
        <f t="shared" si="482"/>
        <v/>
      </c>
      <c r="AO1418" s="10" t="str">
        <f t="shared" si="483"/>
        <v/>
      </c>
      <c r="AP1418" s="10" t="str">
        <f t="shared" si="484"/>
        <v/>
      </c>
      <c r="AT1418" s="10" t="str">
        <f t="shared" si="485"/>
        <v/>
      </c>
      <c r="AU1418" s="10" t="str">
        <f t="shared" si="486"/>
        <v/>
      </c>
      <c r="AV1418" s="10" t="str">
        <f t="shared" si="487"/>
        <v/>
      </c>
      <c r="AW1418" s="10" t="str">
        <f t="shared" si="488"/>
        <v/>
      </c>
      <c r="AX1418" s="10" t="str">
        <f t="shared" si="489"/>
        <v/>
      </c>
      <c r="AY1418" s="10" t="str">
        <f t="shared" si="491"/>
        <v/>
      </c>
      <c r="AZ1418" s="10" t="str">
        <f t="shared" si="490"/>
        <v/>
      </c>
      <c r="BA1418" s="10" t="str">
        <f t="shared" si="493"/>
        <v/>
      </c>
      <c r="BB1418" s="10" t="str">
        <f>IFERROR(IF(AW1418="","",VLOOKUP(AW1418,SUSS!R:S,2,FALSE)),AY1418*SUSS!$M$2)</f>
        <v/>
      </c>
      <c r="BC1418" s="10" t="str">
        <f t="shared" si="492"/>
        <v/>
      </c>
    </row>
    <row r="1419" spans="29:55">
      <c r="AC1419" s="10" t="str">
        <f t="shared" si="473"/>
        <v/>
      </c>
      <c r="AD1419" s="10" t="str">
        <f t="shared" si="474"/>
        <v/>
      </c>
      <c r="AE1419" s="10" t="str">
        <f t="shared" si="475"/>
        <v/>
      </c>
      <c r="AF1419" s="10" t="str">
        <f t="shared" si="476"/>
        <v/>
      </c>
      <c r="AG1419" s="10" t="str">
        <f t="shared" si="477"/>
        <v/>
      </c>
      <c r="AH1419" s="10" t="str">
        <f t="shared" si="478"/>
        <v/>
      </c>
      <c r="AI1419" s="10" t="str">
        <f t="shared" si="479"/>
        <v/>
      </c>
      <c r="AJ1419" s="10" t="str">
        <f t="shared" si="480"/>
        <v/>
      </c>
      <c r="AK1419" s="10" t="str">
        <f t="shared" si="481"/>
        <v/>
      </c>
      <c r="AN1419" s="10" t="str">
        <f t="shared" si="482"/>
        <v/>
      </c>
      <c r="AO1419" s="10" t="str">
        <f t="shared" si="483"/>
        <v/>
      </c>
      <c r="AP1419" s="10" t="str">
        <f t="shared" si="484"/>
        <v/>
      </c>
      <c r="AT1419" s="10" t="str">
        <f t="shared" si="485"/>
        <v/>
      </c>
      <c r="AU1419" s="10" t="str">
        <f t="shared" si="486"/>
        <v/>
      </c>
      <c r="AV1419" s="10" t="str">
        <f t="shared" si="487"/>
        <v/>
      </c>
      <c r="AW1419" s="10" t="str">
        <f t="shared" si="488"/>
        <v/>
      </c>
      <c r="AX1419" s="10" t="str">
        <f t="shared" si="489"/>
        <v/>
      </c>
      <c r="AY1419" s="10" t="str">
        <f t="shared" si="491"/>
        <v/>
      </c>
      <c r="AZ1419" s="10" t="str">
        <f t="shared" si="490"/>
        <v/>
      </c>
      <c r="BA1419" s="10" t="str">
        <f t="shared" si="493"/>
        <v/>
      </c>
      <c r="BB1419" s="10" t="str">
        <f>IFERROR(IF(AW1419="","",VLOOKUP(AW1419,SUSS!R:S,2,FALSE)),AY1419*SUSS!$M$2)</f>
        <v/>
      </c>
      <c r="BC1419" s="10" t="str">
        <f t="shared" si="492"/>
        <v/>
      </c>
    </row>
    <row r="1420" spans="29:55">
      <c r="AC1420" s="10" t="str">
        <f t="shared" si="473"/>
        <v/>
      </c>
      <c r="AD1420" s="10" t="str">
        <f t="shared" si="474"/>
        <v/>
      </c>
      <c r="AE1420" s="10" t="str">
        <f t="shared" si="475"/>
        <v/>
      </c>
      <c r="AF1420" s="10" t="str">
        <f t="shared" si="476"/>
        <v/>
      </c>
      <c r="AG1420" s="10" t="str">
        <f t="shared" si="477"/>
        <v/>
      </c>
      <c r="AH1420" s="10" t="str">
        <f t="shared" si="478"/>
        <v/>
      </c>
      <c r="AI1420" s="10" t="str">
        <f t="shared" si="479"/>
        <v/>
      </c>
      <c r="AJ1420" s="10" t="str">
        <f t="shared" si="480"/>
        <v/>
      </c>
      <c r="AK1420" s="10" t="str">
        <f t="shared" si="481"/>
        <v/>
      </c>
      <c r="AN1420" s="10" t="str">
        <f t="shared" si="482"/>
        <v/>
      </c>
      <c r="AO1420" s="10" t="str">
        <f t="shared" si="483"/>
        <v/>
      </c>
      <c r="AP1420" s="10" t="str">
        <f t="shared" si="484"/>
        <v/>
      </c>
      <c r="AT1420" s="10" t="str">
        <f t="shared" si="485"/>
        <v/>
      </c>
      <c r="AU1420" s="10" t="str">
        <f t="shared" si="486"/>
        <v/>
      </c>
      <c r="AV1420" s="10" t="str">
        <f t="shared" si="487"/>
        <v/>
      </c>
      <c r="AW1420" s="10" t="str">
        <f t="shared" si="488"/>
        <v/>
      </c>
      <c r="AX1420" s="10" t="str">
        <f t="shared" si="489"/>
        <v/>
      </c>
      <c r="AY1420" s="10" t="str">
        <f t="shared" si="491"/>
        <v/>
      </c>
      <c r="AZ1420" s="10" t="str">
        <f t="shared" si="490"/>
        <v/>
      </c>
      <c r="BA1420" s="10" t="str">
        <f t="shared" si="493"/>
        <v/>
      </c>
      <c r="BB1420" s="10" t="str">
        <f>IFERROR(IF(AW1420="","",VLOOKUP(AW1420,SUSS!R:S,2,FALSE)),AY1420*SUSS!$M$2)</f>
        <v/>
      </c>
      <c r="BC1420" s="10" t="str">
        <f t="shared" si="492"/>
        <v/>
      </c>
    </row>
    <row r="1421" spans="29:55">
      <c r="AC1421" s="10" t="str">
        <f t="shared" si="473"/>
        <v/>
      </c>
      <c r="AD1421" s="10" t="str">
        <f t="shared" si="474"/>
        <v/>
      </c>
      <c r="AE1421" s="10" t="str">
        <f t="shared" si="475"/>
        <v/>
      </c>
      <c r="AF1421" s="10" t="str">
        <f t="shared" si="476"/>
        <v/>
      </c>
      <c r="AG1421" s="10" t="str">
        <f t="shared" si="477"/>
        <v/>
      </c>
      <c r="AH1421" s="10" t="str">
        <f t="shared" si="478"/>
        <v/>
      </c>
      <c r="AI1421" s="10" t="str">
        <f t="shared" si="479"/>
        <v/>
      </c>
      <c r="AJ1421" s="10" t="str">
        <f t="shared" si="480"/>
        <v/>
      </c>
      <c r="AK1421" s="10" t="str">
        <f t="shared" si="481"/>
        <v/>
      </c>
      <c r="AN1421" s="10" t="str">
        <f t="shared" si="482"/>
        <v/>
      </c>
      <c r="AO1421" s="10" t="str">
        <f t="shared" si="483"/>
        <v/>
      </c>
      <c r="AP1421" s="10" t="str">
        <f t="shared" si="484"/>
        <v/>
      </c>
      <c r="AT1421" s="10" t="str">
        <f t="shared" si="485"/>
        <v/>
      </c>
      <c r="AU1421" s="10" t="str">
        <f t="shared" si="486"/>
        <v/>
      </c>
      <c r="AV1421" s="10" t="str">
        <f t="shared" si="487"/>
        <v/>
      </c>
      <c r="AW1421" s="10" t="str">
        <f t="shared" si="488"/>
        <v/>
      </c>
      <c r="AX1421" s="10" t="str">
        <f t="shared" si="489"/>
        <v/>
      </c>
      <c r="AY1421" s="10" t="str">
        <f t="shared" si="491"/>
        <v/>
      </c>
      <c r="AZ1421" s="10" t="str">
        <f t="shared" si="490"/>
        <v/>
      </c>
      <c r="BA1421" s="10" t="str">
        <f t="shared" si="493"/>
        <v/>
      </c>
      <c r="BB1421" s="10" t="str">
        <f>IFERROR(IF(AW1421="","",VLOOKUP(AW1421,SUSS!R:S,2,FALSE)),AY1421*SUSS!$M$2)</f>
        <v/>
      </c>
      <c r="BC1421" s="10" t="str">
        <f t="shared" si="492"/>
        <v/>
      </c>
    </row>
    <row r="1422" spans="29:55">
      <c r="AC1422" s="10" t="str">
        <f t="shared" si="473"/>
        <v/>
      </c>
      <c r="AD1422" s="10" t="str">
        <f t="shared" si="474"/>
        <v/>
      </c>
      <c r="AE1422" s="10" t="str">
        <f t="shared" si="475"/>
        <v/>
      </c>
      <c r="AF1422" s="10" t="str">
        <f t="shared" si="476"/>
        <v/>
      </c>
      <c r="AG1422" s="10" t="str">
        <f t="shared" si="477"/>
        <v/>
      </c>
      <c r="AH1422" s="10" t="str">
        <f t="shared" si="478"/>
        <v/>
      </c>
      <c r="AI1422" s="10" t="str">
        <f t="shared" si="479"/>
        <v/>
      </c>
      <c r="AJ1422" s="10" t="str">
        <f t="shared" si="480"/>
        <v/>
      </c>
      <c r="AK1422" s="10" t="str">
        <f t="shared" si="481"/>
        <v/>
      </c>
      <c r="AN1422" s="10" t="str">
        <f t="shared" si="482"/>
        <v/>
      </c>
      <c r="AO1422" s="10" t="str">
        <f t="shared" si="483"/>
        <v/>
      </c>
      <c r="AP1422" s="10" t="str">
        <f t="shared" si="484"/>
        <v/>
      </c>
      <c r="AT1422" s="10" t="str">
        <f t="shared" si="485"/>
        <v/>
      </c>
      <c r="AU1422" s="10" t="str">
        <f t="shared" si="486"/>
        <v/>
      </c>
      <c r="AV1422" s="10" t="str">
        <f t="shared" si="487"/>
        <v/>
      </c>
      <c r="AW1422" s="10" t="str">
        <f t="shared" si="488"/>
        <v/>
      </c>
      <c r="AX1422" s="10" t="str">
        <f t="shared" si="489"/>
        <v/>
      </c>
      <c r="AY1422" s="10" t="str">
        <f t="shared" si="491"/>
        <v/>
      </c>
      <c r="AZ1422" s="10" t="str">
        <f t="shared" si="490"/>
        <v/>
      </c>
      <c r="BA1422" s="10" t="str">
        <f t="shared" si="493"/>
        <v/>
      </c>
      <c r="BB1422" s="10" t="str">
        <f>IFERROR(IF(AW1422="","",VLOOKUP(AW1422,SUSS!R:S,2,FALSE)),AY1422*SUSS!$M$2)</f>
        <v/>
      </c>
      <c r="BC1422" s="10" t="str">
        <f t="shared" si="492"/>
        <v/>
      </c>
    </row>
    <row r="1423" spans="29:55">
      <c r="AC1423" s="10" t="str">
        <f t="shared" si="473"/>
        <v/>
      </c>
      <c r="AD1423" s="10" t="str">
        <f t="shared" si="474"/>
        <v/>
      </c>
      <c r="AE1423" s="10" t="str">
        <f t="shared" si="475"/>
        <v/>
      </c>
      <c r="AF1423" s="10" t="str">
        <f t="shared" si="476"/>
        <v/>
      </c>
      <c r="AG1423" s="10" t="str">
        <f t="shared" si="477"/>
        <v/>
      </c>
      <c r="AH1423" s="10" t="str">
        <f t="shared" si="478"/>
        <v/>
      </c>
      <c r="AI1423" s="10" t="str">
        <f t="shared" si="479"/>
        <v/>
      </c>
      <c r="AJ1423" s="10" t="str">
        <f t="shared" si="480"/>
        <v/>
      </c>
      <c r="AK1423" s="10" t="str">
        <f t="shared" si="481"/>
        <v/>
      </c>
      <c r="AN1423" s="10" t="str">
        <f t="shared" si="482"/>
        <v/>
      </c>
      <c r="AO1423" s="10" t="str">
        <f t="shared" si="483"/>
        <v/>
      </c>
      <c r="AP1423" s="10" t="str">
        <f t="shared" si="484"/>
        <v/>
      </c>
      <c r="AT1423" s="10" t="str">
        <f t="shared" si="485"/>
        <v/>
      </c>
      <c r="AU1423" s="10" t="str">
        <f t="shared" si="486"/>
        <v/>
      </c>
      <c r="AV1423" s="10" t="str">
        <f t="shared" si="487"/>
        <v/>
      </c>
      <c r="AW1423" s="10" t="str">
        <f t="shared" si="488"/>
        <v/>
      </c>
      <c r="AX1423" s="10" t="str">
        <f t="shared" si="489"/>
        <v/>
      </c>
      <c r="AY1423" s="10" t="str">
        <f t="shared" si="491"/>
        <v/>
      </c>
      <c r="AZ1423" s="10" t="str">
        <f t="shared" si="490"/>
        <v/>
      </c>
      <c r="BA1423" s="10" t="str">
        <f t="shared" si="493"/>
        <v/>
      </c>
      <c r="BB1423" s="10" t="str">
        <f>IFERROR(IF(AW1423="","",VLOOKUP(AW1423,SUSS!R:S,2,FALSE)),AY1423*SUSS!$M$2)</f>
        <v/>
      </c>
      <c r="BC1423" s="10" t="str">
        <f t="shared" si="492"/>
        <v/>
      </c>
    </row>
    <row r="1424" spans="29:55">
      <c r="AC1424" s="10" t="str">
        <f t="shared" si="473"/>
        <v/>
      </c>
      <c r="AD1424" s="10" t="str">
        <f t="shared" si="474"/>
        <v/>
      </c>
      <c r="AE1424" s="10" t="str">
        <f t="shared" si="475"/>
        <v/>
      </c>
      <c r="AF1424" s="10" t="str">
        <f t="shared" si="476"/>
        <v/>
      </c>
      <c r="AG1424" s="10" t="str">
        <f t="shared" si="477"/>
        <v/>
      </c>
      <c r="AH1424" s="10" t="str">
        <f t="shared" si="478"/>
        <v/>
      </c>
      <c r="AI1424" s="10" t="str">
        <f t="shared" si="479"/>
        <v/>
      </c>
      <c r="AJ1424" s="10" t="str">
        <f t="shared" si="480"/>
        <v/>
      </c>
      <c r="AK1424" s="10" t="str">
        <f t="shared" si="481"/>
        <v/>
      </c>
      <c r="AN1424" s="10" t="str">
        <f t="shared" si="482"/>
        <v/>
      </c>
      <c r="AO1424" s="10" t="str">
        <f t="shared" si="483"/>
        <v/>
      </c>
      <c r="AP1424" s="10" t="str">
        <f t="shared" si="484"/>
        <v/>
      </c>
      <c r="AT1424" s="10" t="str">
        <f t="shared" si="485"/>
        <v/>
      </c>
      <c r="AU1424" s="10" t="str">
        <f t="shared" si="486"/>
        <v/>
      </c>
      <c r="AV1424" s="10" t="str">
        <f t="shared" si="487"/>
        <v/>
      </c>
      <c r="AW1424" s="10" t="str">
        <f t="shared" si="488"/>
        <v/>
      </c>
      <c r="AX1424" s="10" t="str">
        <f t="shared" si="489"/>
        <v/>
      </c>
      <c r="AY1424" s="10" t="str">
        <f t="shared" si="491"/>
        <v/>
      </c>
      <c r="AZ1424" s="10" t="str">
        <f t="shared" si="490"/>
        <v/>
      </c>
      <c r="BA1424" s="10" t="str">
        <f t="shared" si="493"/>
        <v/>
      </c>
      <c r="BB1424" s="10" t="str">
        <f>IFERROR(IF(AW1424="","",VLOOKUP(AW1424,SUSS!R:S,2,FALSE)),AY1424*SUSS!$M$2)</f>
        <v/>
      </c>
      <c r="BC1424" s="10" t="str">
        <f t="shared" si="492"/>
        <v/>
      </c>
    </row>
    <row r="1425" spans="29:55">
      <c r="AC1425" s="10" t="str">
        <f t="shared" si="473"/>
        <v/>
      </c>
      <c r="AD1425" s="10" t="str">
        <f t="shared" si="474"/>
        <v/>
      </c>
      <c r="AE1425" s="10" t="str">
        <f t="shared" si="475"/>
        <v/>
      </c>
      <c r="AF1425" s="10" t="str">
        <f t="shared" si="476"/>
        <v/>
      </c>
      <c r="AG1425" s="10" t="str">
        <f t="shared" si="477"/>
        <v/>
      </c>
      <c r="AH1425" s="10" t="str">
        <f t="shared" si="478"/>
        <v/>
      </c>
      <c r="AI1425" s="10" t="str">
        <f t="shared" si="479"/>
        <v/>
      </c>
      <c r="AJ1425" s="10" t="str">
        <f t="shared" si="480"/>
        <v/>
      </c>
      <c r="AK1425" s="10" t="str">
        <f t="shared" si="481"/>
        <v/>
      </c>
      <c r="AN1425" s="10" t="str">
        <f t="shared" si="482"/>
        <v/>
      </c>
      <c r="AO1425" s="10" t="str">
        <f t="shared" si="483"/>
        <v/>
      </c>
      <c r="AP1425" s="10" t="str">
        <f t="shared" si="484"/>
        <v/>
      </c>
      <c r="AT1425" s="10" t="str">
        <f t="shared" si="485"/>
        <v/>
      </c>
      <c r="AU1425" s="10" t="str">
        <f t="shared" si="486"/>
        <v/>
      </c>
      <c r="AV1425" s="10" t="str">
        <f t="shared" si="487"/>
        <v/>
      </c>
      <c r="AW1425" s="10" t="str">
        <f t="shared" si="488"/>
        <v/>
      </c>
      <c r="AX1425" s="10" t="str">
        <f t="shared" si="489"/>
        <v/>
      </c>
      <c r="AY1425" s="10" t="str">
        <f t="shared" si="491"/>
        <v/>
      </c>
      <c r="AZ1425" s="10" t="str">
        <f t="shared" si="490"/>
        <v/>
      </c>
      <c r="BA1425" s="10" t="str">
        <f t="shared" si="493"/>
        <v/>
      </c>
      <c r="BB1425" s="10" t="str">
        <f>IFERROR(IF(AW1425="","",VLOOKUP(AW1425,SUSS!R:S,2,FALSE)),AY1425*SUSS!$M$2)</f>
        <v/>
      </c>
      <c r="BC1425" s="10" t="str">
        <f t="shared" si="492"/>
        <v/>
      </c>
    </row>
    <row r="1426" spans="29:55">
      <c r="AC1426" s="10" t="str">
        <f t="shared" si="473"/>
        <v/>
      </c>
      <c r="AD1426" s="10" t="str">
        <f t="shared" si="474"/>
        <v/>
      </c>
      <c r="AE1426" s="10" t="str">
        <f t="shared" si="475"/>
        <v/>
      </c>
      <c r="AF1426" s="10" t="str">
        <f t="shared" si="476"/>
        <v/>
      </c>
      <c r="AG1426" s="10" t="str">
        <f t="shared" si="477"/>
        <v/>
      </c>
      <c r="AH1426" s="10" t="str">
        <f t="shared" si="478"/>
        <v/>
      </c>
      <c r="AI1426" s="10" t="str">
        <f t="shared" si="479"/>
        <v/>
      </c>
      <c r="AJ1426" s="10" t="str">
        <f t="shared" si="480"/>
        <v/>
      </c>
      <c r="AK1426" s="10" t="str">
        <f t="shared" si="481"/>
        <v/>
      </c>
      <c r="AN1426" s="10" t="str">
        <f t="shared" si="482"/>
        <v/>
      </c>
      <c r="AO1426" s="10" t="str">
        <f t="shared" si="483"/>
        <v/>
      </c>
      <c r="AP1426" s="10" t="str">
        <f t="shared" si="484"/>
        <v/>
      </c>
      <c r="AT1426" s="10" t="str">
        <f t="shared" si="485"/>
        <v/>
      </c>
      <c r="AU1426" s="10" t="str">
        <f t="shared" si="486"/>
        <v/>
      </c>
      <c r="AV1426" s="10" t="str">
        <f t="shared" si="487"/>
        <v/>
      </c>
      <c r="AW1426" s="10" t="str">
        <f t="shared" si="488"/>
        <v/>
      </c>
      <c r="AX1426" s="10" t="str">
        <f t="shared" si="489"/>
        <v/>
      </c>
      <c r="AY1426" s="10" t="str">
        <f t="shared" si="491"/>
        <v/>
      </c>
      <c r="AZ1426" s="10" t="str">
        <f t="shared" si="490"/>
        <v/>
      </c>
      <c r="BA1426" s="10" t="str">
        <f t="shared" si="493"/>
        <v/>
      </c>
      <c r="BB1426" s="10" t="str">
        <f>IFERROR(IF(AW1426="","",VLOOKUP(AW1426,SUSS!R:S,2,FALSE)),AY1426*SUSS!$M$2)</f>
        <v/>
      </c>
      <c r="BC1426" s="10" t="str">
        <f t="shared" si="492"/>
        <v/>
      </c>
    </row>
    <row r="1427" spans="29:55">
      <c r="AC1427" s="10" t="str">
        <f t="shared" si="473"/>
        <v/>
      </c>
      <c r="AD1427" s="10" t="str">
        <f t="shared" si="474"/>
        <v/>
      </c>
      <c r="AE1427" s="10" t="str">
        <f t="shared" si="475"/>
        <v/>
      </c>
      <c r="AF1427" s="10" t="str">
        <f t="shared" si="476"/>
        <v/>
      </c>
      <c r="AG1427" s="10" t="str">
        <f t="shared" si="477"/>
        <v/>
      </c>
      <c r="AH1427" s="10" t="str">
        <f t="shared" si="478"/>
        <v/>
      </c>
      <c r="AI1427" s="10" t="str">
        <f t="shared" si="479"/>
        <v/>
      </c>
      <c r="AJ1427" s="10" t="str">
        <f t="shared" si="480"/>
        <v/>
      </c>
      <c r="AK1427" s="10" t="str">
        <f t="shared" si="481"/>
        <v/>
      </c>
      <c r="AN1427" s="10" t="str">
        <f t="shared" si="482"/>
        <v/>
      </c>
      <c r="AO1427" s="10" t="str">
        <f t="shared" si="483"/>
        <v/>
      </c>
      <c r="AP1427" s="10" t="str">
        <f t="shared" si="484"/>
        <v/>
      </c>
      <c r="AT1427" s="10" t="str">
        <f t="shared" si="485"/>
        <v/>
      </c>
      <c r="AU1427" s="10" t="str">
        <f t="shared" si="486"/>
        <v/>
      </c>
      <c r="AV1427" s="10" t="str">
        <f t="shared" si="487"/>
        <v/>
      </c>
      <c r="AW1427" s="10" t="str">
        <f t="shared" si="488"/>
        <v/>
      </c>
      <c r="AX1427" s="10" t="str">
        <f t="shared" si="489"/>
        <v/>
      </c>
      <c r="AY1427" s="10" t="str">
        <f t="shared" si="491"/>
        <v/>
      </c>
      <c r="AZ1427" s="10" t="str">
        <f t="shared" si="490"/>
        <v/>
      </c>
      <c r="BA1427" s="10" t="str">
        <f t="shared" si="493"/>
        <v/>
      </c>
      <c r="BB1427" s="10" t="str">
        <f>IFERROR(IF(AW1427="","",VLOOKUP(AW1427,SUSS!R:S,2,FALSE)),AY1427*SUSS!$M$2)</f>
        <v/>
      </c>
      <c r="BC1427" s="10" t="str">
        <f t="shared" si="492"/>
        <v/>
      </c>
    </row>
    <row r="1428" spans="29:55">
      <c r="AC1428" s="10" t="str">
        <f t="shared" si="473"/>
        <v/>
      </c>
      <c r="AD1428" s="10" t="str">
        <f t="shared" si="474"/>
        <v/>
      </c>
      <c r="AE1428" s="10" t="str">
        <f t="shared" si="475"/>
        <v/>
      </c>
      <c r="AF1428" s="10" t="str">
        <f t="shared" si="476"/>
        <v/>
      </c>
      <c r="AG1428" s="10" t="str">
        <f t="shared" si="477"/>
        <v/>
      </c>
      <c r="AH1428" s="10" t="str">
        <f t="shared" si="478"/>
        <v/>
      </c>
      <c r="AI1428" s="10" t="str">
        <f t="shared" si="479"/>
        <v/>
      </c>
      <c r="AJ1428" s="10" t="str">
        <f t="shared" si="480"/>
        <v/>
      </c>
      <c r="AK1428" s="10" t="str">
        <f t="shared" si="481"/>
        <v/>
      </c>
      <c r="AN1428" s="10" t="str">
        <f t="shared" si="482"/>
        <v/>
      </c>
      <c r="AO1428" s="10" t="str">
        <f t="shared" si="483"/>
        <v/>
      </c>
      <c r="AP1428" s="10" t="str">
        <f t="shared" si="484"/>
        <v/>
      </c>
      <c r="AT1428" s="10" t="str">
        <f t="shared" si="485"/>
        <v/>
      </c>
      <c r="AU1428" s="10" t="str">
        <f t="shared" si="486"/>
        <v/>
      </c>
      <c r="AV1428" s="10" t="str">
        <f t="shared" si="487"/>
        <v/>
      </c>
      <c r="AW1428" s="10" t="str">
        <f t="shared" si="488"/>
        <v/>
      </c>
      <c r="AX1428" s="10" t="str">
        <f t="shared" si="489"/>
        <v/>
      </c>
      <c r="AY1428" s="10" t="str">
        <f t="shared" si="491"/>
        <v/>
      </c>
      <c r="AZ1428" s="10" t="str">
        <f t="shared" si="490"/>
        <v/>
      </c>
      <c r="BA1428" s="10" t="str">
        <f t="shared" si="493"/>
        <v/>
      </c>
      <c r="BB1428" s="10" t="str">
        <f>IFERROR(IF(AW1428="","",VLOOKUP(AW1428,SUSS!R:S,2,FALSE)),AY1428*SUSS!$M$2)</f>
        <v/>
      </c>
      <c r="BC1428" s="10" t="str">
        <f t="shared" si="492"/>
        <v/>
      </c>
    </row>
    <row r="1429" spans="29:55">
      <c r="AC1429" s="10" t="str">
        <f t="shared" si="473"/>
        <v/>
      </c>
      <c r="AD1429" s="10" t="str">
        <f t="shared" si="474"/>
        <v/>
      </c>
      <c r="AE1429" s="10" t="str">
        <f t="shared" si="475"/>
        <v/>
      </c>
      <c r="AF1429" s="10" t="str">
        <f t="shared" si="476"/>
        <v/>
      </c>
      <c r="AG1429" s="10" t="str">
        <f t="shared" si="477"/>
        <v/>
      </c>
      <c r="AH1429" s="10" t="str">
        <f t="shared" si="478"/>
        <v/>
      </c>
      <c r="AI1429" s="10" t="str">
        <f t="shared" si="479"/>
        <v/>
      </c>
      <c r="AJ1429" s="10" t="str">
        <f t="shared" si="480"/>
        <v/>
      </c>
      <c r="AK1429" s="10" t="str">
        <f t="shared" si="481"/>
        <v/>
      </c>
      <c r="AN1429" s="10" t="str">
        <f t="shared" si="482"/>
        <v/>
      </c>
      <c r="AO1429" s="10" t="str">
        <f t="shared" si="483"/>
        <v/>
      </c>
      <c r="AP1429" s="10" t="str">
        <f t="shared" si="484"/>
        <v/>
      </c>
      <c r="AT1429" s="10" t="str">
        <f t="shared" si="485"/>
        <v/>
      </c>
      <c r="AU1429" s="10" t="str">
        <f t="shared" si="486"/>
        <v/>
      </c>
      <c r="AV1429" s="10" t="str">
        <f t="shared" si="487"/>
        <v/>
      </c>
      <c r="AW1429" s="10" t="str">
        <f t="shared" si="488"/>
        <v/>
      </c>
      <c r="AX1429" s="10" t="str">
        <f t="shared" si="489"/>
        <v/>
      </c>
      <c r="AY1429" s="10" t="str">
        <f t="shared" si="491"/>
        <v/>
      </c>
      <c r="AZ1429" s="10" t="str">
        <f t="shared" si="490"/>
        <v/>
      </c>
      <c r="BA1429" s="10" t="str">
        <f t="shared" si="493"/>
        <v/>
      </c>
      <c r="BB1429" s="10" t="str">
        <f>IFERROR(IF(AW1429="","",VLOOKUP(AW1429,SUSS!R:S,2,FALSE)),AY1429*SUSS!$M$2)</f>
        <v/>
      </c>
      <c r="BC1429" s="10" t="str">
        <f t="shared" si="492"/>
        <v/>
      </c>
    </row>
    <row r="1430" spans="29:55">
      <c r="AC1430" s="10" t="str">
        <f t="shared" si="473"/>
        <v/>
      </c>
      <c r="AD1430" s="10" t="str">
        <f t="shared" si="474"/>
        <v/>
      </c>
      <c r="AE1430" s="10" t="str">
        <f t="shared" si="475"/>
        <v/>
      </c>
      <c r="AF1430" s="10" t="str">
        <f t="shared" si="476"/>
        <v/>
      </c>
      <c r="AG1430" s="10" t="str">
        <f t="shared" si="477"/>
        <v/>
      </c>
      <c r="AH1430" s="10" t="str">
        <f t="shared" si="478"/>
        <v/>
      </c>
      <c r="AI1430" s="10" t="str">
        <f t="shared" si="479"/>
        <v/>
      </c>
      <c r="AJ1430" s="10" t="str">
        <f t="shared" si="480"/>
        <v/>
      </c>
      <c r="AK1430" s="10" t="str">
        <f t="shared" si="481"/>
        <v/>
      </c>
      <c r="AN1430" s="10" t="str">
        <f t="shared" si="482"/>
        <v/>
      </c>
      <c r="AO1430" s="10" t="str">
        <f t="shared" si="483"/>
        <v/>
      </c>
      <c r="AP1430" s="10" t="str">
        <f t="shared" si="484"/>
        <v/>
      </c>
      <c r="AT1430" s="10" t="str">
        <f t="shared" si="485"/>
        <v/>
      </c>
      <c r="AU1430" s="10" t="str">
        <f t="shared" si="486"/>
        <v/>
      </c>
      <c r="AV1430" s="10" t="str">
        <f t="shared" si="487"/>
        <v/>
      </c>
      <c r="AW1430" s="10" t="str">
        <f t="shared" si="488"/>
        <v/>
      </c>
      <c r="AX1430" s="10" t="str">
        <f t="shared" si="489"/>
        <v/>
      </c>
      <c r="AY1430" s="10" t="str">
        <f t="shared" si="491"/>
        <v/>
      </c>
      <c r="AZ1430" s="10" t="str">
        <f t="shared" si="490"/>
        <v/>
      </c>
      <c r="BA1430" s="10" t="str">
        <f t="shared" si="493"/>
        <v/>
      </c>
      <c r="BB1430" s="10" t="str">
        <f>IFERROR(IF(AW1430="","",VLOOKUP(AW1430,SUSS!R:S,2,FALSE)),AY1430*SUSS!$M$2)</f>
        <v/>
      </c>
      <c r="BC1430" s="10" t="str">
        <f t="shared" si="492"/>
        <v/>
      </c>
    </row>
    <row r="1431" spans="29:55">
      <c r="AC1431" s="10" t="str">
        <f t="shared" si="473"/>
        <v/>
      </c>
      <c r="AD1431" s="10" t="str">
        <f t="shared" si="474"/>
        <v/>
      </c>
      <c r="AE1431" s="10" t="str">
        <f t="shared" si="475"/>
        <v/>
      </c>
      <c r="AF1431" s="10" t="str">
        <f t="shared" si="476"/>
        <v/>
      </c>
      <c r="AG1431" s="10" t="str">
        <f t="shared" si="477"/>
        <v/>
      </c>
      <c r="AH1431" s="10" t="str">
        <f t="shared" si="478"/>
        <v/>
      </c>
      <c r="AI1431" s="10" t="str">
        <f t="shared" si="479"/>
        <v/>
      </c>
      <c r="AJ1431" s="10" t="str">
        <f t="shared" si="480"/>
        <v/>
      </c>
      <c r="AK1431" s="10" t="str">
        <f t="shared" si="481"/>
        <v/>
      </c>
      <c r="AN1431" s="10" t="str">
        <f t="shared" si="482"/>
        <v/>
      </c>
      <c r="AO1431" s="10" t="str">
        <f t="shared" si="483"/>
        <v/>
      </c>
      <c r="AP1431" s="10" t="str">
        <f t="shared" si="484"/>
        <v/>
      </c>
      <c r="AT1431" s="10" t="str">
        <f t="shared" si="485"/>
        <v/>
      </c>
      <c r="AU1431" s="10" t="str">
        <f t="shared" si="486"/>
        <v/>
      </c>
      <c r="AV1431" s="10" t="str">
        <f t="shared" si="487"/>
        <v/>
      </c>
      <c r="AW1431" s="10" t="str">
        <f t="shared" si="488"/>
        <v/>
      </c>
      <c r="AX1431" s="10" t="str">
        <f t="shared" si="489"/>
        <v/>
      </c>
      <c r="AY1431" s="10" t="str">
        <f t="shared" si="491"/>
        <v/>
      </c>
      <c r="AZ1431" s="10" t="str">
        <f t="shared" si="490"/>
        <v/>
      </c>
      <c r="BA1431" s="10" t="str">
        <f t="shared" si="493"/>
        <v/>
      </c>
      <c r="BB1431" s="10" t="str">
        <f>IFERROR(IF(AW1431="","",VLOOKUP(AW1431,SUSS!R:S,2,FALSE)),AY1431*SUSS!$M$2)</f>
        <v/>
      </c>
      <c r="BC1431" s="10" t="str">
        <f t="shared" si="492"/>
        <v/>
      </c>
    </row>
    <row r="1432" spans="29:55">
      <c r="AC1432" s="10" t="str">
        <f t="shared" si="473"/>
        <v/>
      </c>
      <c r="AD1432" s="10" t="str">
        <f t="shared" si="474"/>
        <v/>
      </c>
      <c r="AE1432" s="10" t="str">
        <f t="shared" si="475"/>
        <v/>
      </c>
      <c r="AF1432" s="10" t="str">
        <f t="shared" si="476"/>
        <v/>
      </c>
      <c r="AG1432" s="10" t="str">
        <f t="shared" si="477"/>
        <v/>
      </c>
      <c r="AH1432" s="10" t="str">
        <f t="shared" si="478"/>
        <v/>
      </c>
      <c r="AI1432" s="10" t="str">
        <f t="shared" si="479"/>
        <v/>
      </c>
      <c r="AJ1432" s="10" t="str">
        <f t="shared" si="480"/>
        <v/>
      </c>
      <c r="AK1432" s="10" t="str">
        <f t="shared" si="481"/>
        <v/>
      </c>
      <c r="AN1432" s="10" t="str">
        <f t="shared" si="482"/>
        <v/>
      </c>
      <c r="AO1432" s="10" t="str">
        <f t="shared" si="483"/>
        <v/>
      </c>
      <c r="AP1432" s="10" t="str">
        <f t="shared" si="484"/>
        <v/>
      </c>
      <c r="AT1432" s="10" t="str">
        <f t="shared" si="485"/>
        <v/>
      </c>
      <c r="AU1432" s="10" t="str">
        <f t="shared" si="486"/>
        <v/>
      </c>
      <c r="AV1432" s="10" t="str">
        <f t="shared" si="487"/>
        <v/>
      </c>
      <c r="AW1432" s="10" t="str">
        <f t="shared" si="488"/>
        <v/>
      </c>
      <c r="AX1432" s="10" t="str">
        <f t="shared" si="489"/>
        <v/>
      </c>
      <c r="AY1432" s="10" t="str">
        <f t="shared" si="491"/>
        <v/>
      </c>
      <c r="AZ1432" s="10" t="str">
        <f t="shared" si="490"/>
        <v/>
      </c>
      <c r="BA1432" s="10" t="str">
        <f t="shared" si="493"/>
        <v/>
      </c>
      <c r="BB1432" s="10" t="str">
        <f>IFERROR(IF(AW1432="","",VLOOKUP(AW1432,SUSS!R:S,2,FALSE)),AY1432*SUSS!$M$2)</f>
        <v/>
      </c>
      <c r="BC1432" s="10" t="str">
        <f t="shared" si="492"/>
        <v/>
      </c>
    </row>
    <row r="1433" spans="29:55">
      <c r="AC1433" s="10" t="str">
        <f t="shared" si="473"/>
        <v/>
      </c>
      <c r="AD1433" s="10" t="str">
        <f t="shared" si="474"/>
        <v/>
      </c>
      <c r="AE1433" s="10" t="str">
        <f t="shared" si="475"/>
        <v/>
      </c>
      <c r="AF1433" s="10" t="str">
        <f t="shared" si="476"/>
        <v/>
      </c>
      <c r="AG1433" s="10" t="str">
        <f t="shared" si="477"/>
        <v/>
      </c>
      <c r="AH1433" s="10" t="str">
        <f t="shared" si="478"/>
        <v/>
      </c>
      <c r="AI1433" s="10" t="str">
        <f t="shared" si="479"/>
        <v/>
      </c>
      <c r="AJ1433" s="10" t="str">
        <f t="shared" si="480"/>
        <v/>
      </c>
      <c r="AK1433" s="10" t="str">
        <f t="shared" si="481"/>
        <v/>
      </c>
      <c r="AN1433" s="10" t="str">
        <f t="shared" si="482"/>
        <v/>
      </c>
      <c r="AO1433" s="10" t="str">
        <f t="shared" si="483"/>
        <v/>
      </c>
      <c r="AP1433" s="10" t="str">
        <f t="shared" si="484"/>
        <v/>
      </c>
      <c r="AT1433" s="10" t="str">
        <f t="shared" si="485"/>
        <v/>
      </c>
      <c r="AU1433" s="10" t="str">
        <f t="shared" si="486"/>
        <v/>
      </c>
      <c r="AV1433" s="10" t="str">
        <f t="shared" si="487"/>
        <v/>
      </c>
      <c r="AW1433" s="10" t="str">
        <f t="shared" si="488"/>
        <v/>
      </c>
      <c r="AX1433" s="10" t="str">
        <f t="shared" si="489"/>
        <v/>
      </c>
      <c r="AY1433" s="10" t="str">
        <f t="shared" si="491"/>
        <v/>
      </c>
      <c r="AZ1433" s="10" t="str">
        <f t="shared" si="490"/>
        <v/>
      </c>
      <c r="BA1433" s="10" t="str">
        <f t="shared" si="493"/>
        <v/>
      </c>
      <c r="BB1433" s="10" t="str">
        <f>IFERROR(IF(AW1433="","",VLOOKUP(AW1433,SUSS!R:S,2,FALSE)),AY1433*SUSS!$M$2)</f>
        <v/>
      </c>
      <c r="BC1433" s="10" t="str">
        <f t="shared" si="492"/>
        <v/>
      </c>
    </row>
    <row r="1434" spans="29:55">
      <c r="AC1434" s="10" t="str">
        <f t="shared" si="473"/>
        <v/>
      </c>
      <c r="AD1434" s="10" t="str">
        <f t="shared" si="474"/>
        <v/>
      </c>
      <c r="AE1434" s="10" t="str">
        <f t="shared" si="475"/>
        <v/>
      </c>
      <c r="AF1434" s="10" t="str">
        <f t="shared" si="476"/>
        <v/>
      </c>
      <c r="AG1434" s="10" t="str">
        <f t="shared" si="477"/>
        <v/>
      </c>
      <c r="AH1434" s="10" t="str">
        <f t="shared" si="478"/>
        <v/>
      </c>
      <c r="AI1434" s="10" t="str">
        <f t="shared" si="479"/>
        <v/>
      </c>
      <c r="AJ1434" s="10" t="str">
        <f t="shared" si="480"/>
        <v/>
      </c>
      <c r="AK1434" s="10" t="str">
        <f t="shared" si="481"/>
        <v/>
      </c>
      <c r="AN1434" s="10" t="str">
        <f t="shared" si="482"/>
        <v/>
      </c>
      <c r="AO1434" s="10" t="str">
        <f t="shared" si="483"/>
        <v/>
      </c>
      <c r="AP1434" s="10" t="str">
        <f t="shared" si="484"/>
        <v/>
      </c>
      <c r="AT1434" s="10" t="str">
        <f t="shared" si="485"/>
        <v/>
      </c>
      <c r="AU1434" s="10" t="str">
        <f t="shared" si="486"/>
        <v/>
      </c>
      <c r="AV1434" s="10" t="str">
        <f t="shared" si="487"/>
        <v/>
      </c>
      <c r="AW1434" s="10" t="str">
        <f t="shared" si="488"/>
        <v/>
      </c>
      <c r="AX1434" s="10" t="str">
        <f t="shared" si="489"/>
        <v/>
      </c>
      <c r="AY1434" s="10" t="str">
        <f t="shared" si="491"/>
        <v/>
      </c>
      <c r="AZ1434" s="10" t="str">
        <f t="shared" si="490"/>
        <v/>
      </c>
      <c r="BA1434" s="10" t="str">
        <f t="shared" si="493"/>
        <v/>
      </c>
      <c r="BB1434" s="10" t="str">
        <f>IFERROR(IF(AW1434="","",VLOOKUP(AW1434,SUSS!R:S,2,FALSE)),AY1434*SUSS!$M$2)</f>
        <v/>
      </c>
      <c r="BC1434" s="10" t="str">
        <f t="shared" si="492"/>
        <v/>
      </c>
    </row>
    <row r="1435" spans="29:55">
      <c r="AC1435" s="10" t="str">
        <f t="shared" si="473"/>
        <v/>
      </c>
      <c r="AD1435" s="10" t="str">
        <f t="shared" si="474"/>
        <v/>
      </c>
      <c r="AE1435" s="10" t="str">
        <f t="shared" si="475"/>
        <v/>
      </c>
      <c r="AF1435" s="10" t="str">
        <f t="shared" si="476"/>
        <v/>
      </c>
      <c r="AG1435" s="10" t="str">
        <f t="shared" si="477"/>
        <v/>
      </c>
      <c r="AH1435" s="10" t="str">
        <f t="shared" si="478"/>
        <v/>
      </c>
      <c r="AI1435" s="10" t="str">
        <f t="shared" si="479"/>
        <v/>
      </c>
      <c r="AJ1435" s="10" t="str">
        <f t="shared" si="480"/>
        <v/>
      </c>
      <c r="AK1435" s="10" t="str">
        <f t="shared" si="481"/>
        <v/>
      </c>
      <c r="AN1435" s="10" t="str">
        <f t="shared" si="482"/>
        <v/>
      </c>
      <c r="AO1435" s="10" t="str">
        <f t="shared" si="483"/>
        <v/>
      </c>
      <c r="AP1435" s="10" t="str">
        <f t="shared" si="484"/>
        <v/>
      </c>
      <c r="AT1435" s="10" t="str">
        <f t="shared" si="485"/>
        <v/>
      </c>
      <c r="AU1435" s="10" t="str">
        <f t="shared" si="486"/>
        <v/>
      </c>
      <c r="AV1435" s="10" t="str">
        <f t="shared" si="487"/>
        <v/>
      </c>
      <c r="AW1435" s="10" t="str">
        <f t="shared" si="488"/>
        <v/>
      </c>
      <c r="AX1435" s="10" t="str">
        <f t="shared" si="489"/>
        <v/>
      </c>
      <c r="AY1435" s="10" t="str">
        <f t="shared" si="491"/>
        <v/>
      </c>
      <c r="AZ1435" s="10" t="str">
        <f t="shared" si="490"/>
        <v/>
      </c>
      <c r="BA1435" s="10" t="str">
        <f t="shared" si="493"/>
        <v/>
      </c>
      <c r="BB1435" s="10" t="str">
        <f>IFERROR(IF(AW1435="","",VLOOKUP(AW1435,SUSS!R:S,2,FALSE)),AY1435*SUSS!$M$2)</f>
        <v/>
      </c>
      <c r="BC1435" s="10" t="str">
        <f t="shared" si="492"/>
        <v/>
      </c>
    </row>
    <row r="1436" spans="29:55">
      <c r="AC1436" s="10" t="str">
        <f t="shared" si="473"/>
        <v/>
      </c>
      <c r="AD1436" s="10" t="str">
        <f t="shared" si="474"/>
        <v/>
      </c>
      <c r="AE1436" s="10" t="str">
        <f t="shared" si="475"/>
        <v/>
      </c>
      <c r="AF1436" s="10" t="str">
        <f t="shared" si="476"/>
        <v/>
      </c>
      <c r="AG1436" s="10" t="str">
        <f t="shared" si="477"/>
        <v/>
      </c>
      <c r="AH1436" s="10" t="str">
        <f t="shared" si="478"/>
        <v/>
      </c>
      <c r="AI1436" s="10" t="str">
        <f t="shared" si="479"/>
        <v/>
      </c>
      <c r="AJ1436" s="10" t="str">
        <f t="shared" si="480"/>
        <v/>
      </c>
      <c r="AK1436" s="10" t="str">
        <f t="shared" si="481"/>
        <v/>
      </c>
      <c r="AN1436" s="10" t="str">
        <f t="shared" si="482"/>
        <v/>
      </c>
      <c r="AO1436" s="10" t="str">
        <f t="shared" si="483"/>
        <v/>
      </c>
      <c r="AP1436" s="10" t="str">
        <f t="shared" si="484"/>
        <v/>
      </c>
      <c r="AT1436" s="10" t="str">
        <f t="shared" si="485"/>
        <v/>
      </c>
      <c r="AU1436" s="10" t="str">
        <f t="shared" si="486"/>
        <v/>
      </c>
      <c r="AV1436" s="10" t="str">
        <f t="shared" si="487"/>
        <v/>
      </c>
      <c r="AW1436" s="10" t="str">
        <f t="shared" si="488"/>
        <v/>
      </c>
      <c r="AX1436" s="10" t="str">
        <f t="shared" si="489"/>
        <v/>
      </c>
      <c r="AY1436" s="10" t="str">
        <f t="shared" si="491"/>
        <v/>
      </c>
      <c r="AZ1436" s="10" t="str">
        <f t="shared" si="490"/>
        <v/>
      </c>
      <c r="BA1436" s="10" t="str">
        <f t="shared" si="493"/>
        <v/>
      </c>
      <c r="BB1436" s="10" t="str">
        <f>IFERROR(IF(AW1436="","",VLOOKUP(AW1436,SUSS!R:S,2,FALSE)),AY1436*SUSS!$M$2)</f>
        <v/>
      </c>
      <c r="BC1436" s="10" t="str">
        <f t="shared" si="492"/>
        <v/>
      </c>
    </row>
    <row r="1437" spans="29:55">
      <c r="AC1437" s="10" t="str">
        <f t="shared" si="473"/>
        <v/>
      </c>
      <c r="AD1437" s="10" t="str">
        <f t="shared" si="474"/>
        <v/>
      </c>
      <c r="AE1437" s="10" t="str">
        <f t="shared" si="475"/>
        <v/>
      </c>
      <c r="AF1437" s="10" t="str">
        <f t="shared" si="476"/>
        <v/>
      </c>
      <c r="AG1437" s="10" t="str">
        <f t="shared" si="477"/>
        <v/>
      </c>
      <c r="AH1437" s="10" t="str">
        <f t="shared" si="478"/>
        <v/>
      </c>
      <c r="AI1437" s="10" t="str">
        <f t="shared" si="479"/>
        <v/>
      </c>
      <c r="AJ1437" s="10" t="str">
        <f t="shared" si="480"/>
        <v/>
      </c>
      <c r="AK1437" s="10" t="str">
        <f t="shared" si="481"/>
        <v/>
      </c>
      <c r="AN1437" s="10" t="str">
        <f t="shared" si="482"/>
        <v/>
      </c>
      <c r="AO1437" s="10" t="str">
        <f t="shared" si="483"/>
        <v/>
      </c>
      <c r="AP1437" s="10" t="str">
        <f t="shared" si="484"/>
        <v/>
      </c>
      <c r="AT1437" s="10" t="str">
        <f t="shared" si="485"/>
        <v/>
      </c>
      <c r="AU1437" s="10" t="str">
        <f t="shared" si="486"/>
        <v/>
      </c>
      <c r="AV1437" s="10" t="str">
        <f t="shared" si="487"/>
        <v/>
      </c>
      <c r="AW1437" s="10" t="str">
        <f t="shared" si="488"/>
        <v/>
      </c>
      <c r="AX1437" s="10" t="str">
        <f t="shared" si="489"/>
        <v/>
      </c>
      <c r="AY1437" s="10" t="str">
        <f t="shared" si="491"/>
        <v/>
      </c>
      <c r="AZ1437" s="10" t="str">
        <f t="shared" si="490"/>
        <v/>
      </c>
      <c r="BA1437" s="10" t="str">
        <f t="shared" si="493"/>
        <v/>
      </c>
      <c r="BB1437" s="10" t="str">
        <f>IFERROR(IF(AW1437="","",VLOOKUP(AW1437,SUSS!R:S,2,FALSE)),AY1437*SUSS!$M$2)</f>
        <v/>
      </c>
      <c r="BC1437" s="10" t="str">
        <f t="shared" si="492"/>
        <v/>
      </c>
    </row>
    <row r="1438" spans="29:55">
      <c r="AC1438" s="10" t="str">
        <f t="shared" ref="AC1438:AC1501" si="494">IF($E1438=$AD$1,IF($G1438=$AE$1,A1438,""),"")</f>
        <v/>
      </c>
      <c r="AD1438" s="10" t="str">
        <f t="shared" ref="AD1438:AD1501" si="495">IF($E1438=$AD$1,IF($G1438=$AE$1,E1438,""),"")</f>
        <v/>
      </c>
      <c r="AE1438" s="10" t="str">
        <f t="shared" ref="AE1438:AE1501" si="496">IF($E1438=$AD$1,IF($G1438=$AE$1,F1438,""),"")</f>
        <v/>
      </c>
      <c r="AF1438" s="10" t="str">
        <f t="shared" ref="AF1438:AF1501" si="497">IF($E1438=$AD$1,IF($G1438=$AE$1,G1438,""),"")</f>
        <v/>
      </c>
      <c r="AG1438" s="10" t="str">
        <f t="shared" ref="AG1438:AG1501" si="498">IF($E1438=$AD$1,IF($G1438=$AE$1,I1438,""),"")</f>
        <v/>
      </c>
      <c r="AH1438" s="10" t="str">
        <f t="shared" ref="AH1438:AH1501" si="499">IF($E1438=$AD$1,IF($G1438=$AE$1,J1438,""),"")</f>
        <v/>
      </c>
      <c r="AI1438" s="10" t="str">
        <f t="shared" ref="AI1438:AI1501" si="500">IF($E1438=$AD$1,IF($G1438=$AE$1,K1438,""),"")</f>
        <v/>
      </c>
      <c r="AJ1438" s="10" t="str">
        <f t="shared" ref="AJ1438:AJ1501" si="501">IF($E1438=$AD$1,IF($G1438=$AE$1,B1438,""),"")</f>
        <v/>
      </c>
      <c r="AK1438" s="10" t="str">
        <f t="shared" ref="AK1438:AK1501" si="502">IF($E1438=$AD$1,IF($G1438=$AE$1,C1438,""),"")</f>
        <v/>
      </c>
      <c r="AN1438" s="10" t="str">
        <f t="shared" ref="AN1438:AN1501" si="503">LEFT(AO1438,7)</f>
        <v/>
      </c>
      <c r="AO1438" s="10" t="str">
        <f t="shared" ref="AO1438:AO1501" si="504">IF(AF1438=$AE$1,AJ1438&amp;"/"&amp;AK1438&amp;" "&amp;AD1438,"")</f>
        <v/>
      </c>
      <c r="AP1438" s="10" t="str">
        <f t="shared" ref="AP1438:AP1501" si="505">IF(AO1438&lt;&gt;"",AI1438,"")</f>
        <v/>
      </c>
      <c r="AT1438" s="10" t="str">
        <f t="shared" ref="AT1438:AT1501" si="506">IF($Q1438=$AD$1,N1438,"")</f>
        <v/>
      </c>
      <c r="AU1438" s="10" t="str">
        <f t="shared" ref="AU1438:AU1501" si="507">IF($Q1438=$AD$1,O1438,"")</f>
        <v/>
      </c>
      <c r="AV1438" s="10" t="str">
        <f t="shared" ref="AV1438:AV1501" si="508">IF($Q1438=$AD$1,P1438,"")</f>
        <v/>
      </c>
      <c r="AW1438" s="10" t="str">
        <f t="shared" ref="AW1438:AW1501" si="509">IF($Q1438=$AD$1,T1438,"")</f>
        <v/>
      </c>
      <c r="AX1438" s="10" t="str">
        <f t="shared" ref="AX1438:AX1501" si="510">IF(AW1438&lt;&gt;"",AW1438&amp;" "&amp;$AD$1,"")</f>
        <v/>
      </c>
      <c r="AY1438" s="10" t="str">
        <f t="shared" si="491"/>
        <v/>
      </c>
      <c r="AZ1438" s="10" t="str">
        <f t="shared" ref="AZ1438:AZ1501" si="511">IF(AY1438="","",AV1438/AY1438)</f>
        <v/>
      </c>
      <c r="BA1438" s="10" t="str">
        <f t="shared" si="493"/>
        <v/>
      </c>
      <c r="BB1438" s="10" t="str">
        <f>IFERROR(IF(AW1438="","",VLOOKUP(AW1438,SUSS!R:S,2,FALSE)),AY1438*SUSS!$M$2)</f>
        <v/>
      </c>
      <c r="BC1438" s="10" t="str">
        <f t="shared" si="492"/>
        <v/>
      </c>
    </row>
    <row r="1439" spans="29:55">
      <c r="AC1439" s="10" t="str">
        <f t="shared" si="494"/>
        <v/>
      </c>
      <c r="AD1439" s="10" t="str">
        <f t="shared" si="495"/>
        <v/>
      </c>
      <c r="AE1439" s="10" t="str">
        <f t="shared" si="496"/>
        <v/>
      </c>
      <c r="AF1439" s="10" t="str">
        <f t="shared" si="497"/>
        <v/>
      </c>
      <c r="AG1439" s="10" t="str">
        <f t="shared" si="498"/>
        <v/>
      </c>
      <c r="AH1439" s="10" t="str">
        <f t="shared" si="499"/>
        <v/>
      </c>
      <c r="AI1439" s="10" t="str">
        <f t="shared" si="500"/>
        <v/>
      </c>
      <c r="AJ1439" s="10" t="str">
        <f t="shared" si="501"/>
        <v/>
      </c>
      <c r="AK1439" s="10" t="str">
        <f t="shared" si="502"/>
        <v/>
      </c>
      <c r="AN1439" s="10" t="str">
        <f t="shared" si="503"/>
        <v/>
      </c>
      <c r="AO1439" s="10" t="str">
        <f t="shared" si="504"/>
        <v/>
      </c>
      <c r="AP1439" s="10" t="str">
        <f t="shared" si="505"/>
        <v/>
      </c>
      <c r="AT1439" s="10" t="str">
        <f t="shared" si="506"/>
        <v/>
      </c>
      <c r="AU1439" s="10" t="str">
        <f t="shared" si="507"/>
        <v/>
      </c>
      <c r="AV1439" s="10" t="str">
        <f t="shared" si="508"/>
        <v/>
      </c>
      <c r="AW1439" s="10" t="str">
        <f t="shared" si="509"/>
        <v/>
      </c>
      <c r="AX1439" s="10" t="str">
        <f t="shared" si="510"/>
        <v/>
      </c>
      <c r="AY1439" s="10" t="str">
        <f t="shared" si="491"/>
        <v/>
      </c>
      <c r="AZ1439" s="10" t="str">
        <f t="shared" si="511"/>
        <v/>
      </c>
      <c r="BA1439" s="10" t="str">
        <f t="shared" si="493"/>
        <v/>
      </c>
      <c r="BB1439" s="10" t="str">
        <f>IFERROR(IF(AW1439="","",VLOOKUP(AW1439,SUSS!R:S,2,FALSE)),AY1439*SUSS!$M$2)</f>
        <v/>
      </c>
      <c r="BC1439" s="10" t="str">
        <f t="shared" si="492"/>
        <v/>
      </c>
    </row>
    <row r="1440" spans="29:55">
      <c r="AC1440" s="10" t="str">
        <f t="shared" si="494"/>
        <v/>
      </c>
      <c r="AD1440" s="10" t="str">
        <f t="shared" si="495"/>
        <v/>
      </c>
      <c r="AE1440" s="10" t="str">
        <f t="shared" si="496"/>
        <v/>
      </c>
      <c r="AF1440" s="10" t="str">
        <f t="shared" si="497"/>
        <v/>
      </c>
      <c r="AG1440" s="10" t="str">
        <f t="shared" si="498"/>
        <v/>
      </c>
      <c r="AH1440" s="10" t="str">
        <f t="shared" si="499"/>
        <v/>
      </c>
      <c r="AI1440" s="10" t="str">
        <f t="shared" si="500"/>
        <v/>
      </c>
      <c r="AJ1440" s="10" t="str">
        <f t="shared" si="501"/>
        <v/>
      </c>
      <c r="AK1440" s="10" t="str">
        <f t="shared" si="502"/>
        <v/>
      </c>
      <c r="AN1440" s="10" t="str">
        <f t="shared" si="503"/>
        <v/>
      </c>
      <c r="AO1440" s="10" t="str">
        <f t="shared" si="504"/>
        <v/>
      </c>
      <c r="AP1440" s="10" t="str">
        <f t="shared" si="505"/>
        <v/>
      </c>
      <c r="AT1440" s="10" t="str">
        <f t="shared" si="506"/>
        <v/>
      </c>
      <c r="AU1440" s="10" t="str">
        <f t="shared" si="507"/>
        <v/>
      </c>
      <c r="AV1440" s="10" t="str">
        <f t="shared" si="508"/>
        <v/>
      </c>
      <c r="AW1440" s="10" t="str">
        <f t="shared" si="509"/>
        <v/>
      </c>
      <c r="AX1440" s="10" t="str">
        <f t="shared" si="510"/>
        <v/>
      </c>
      <c r="AY1440" s="10" t="str">
        <f t="shared" si="491"/>
        <v/>
      </c>
      <c r="AZ1440" s="10" t="str">
        <f t="shared" si="511"/>
        <v/>
      </c>
      <c r="BA1440" s="10" t="str">
        <f t="shared" si="493"/>
        <v/>
      </c>
      <c r="BB1440" s="10" t="str">
        <f>IFERROR(IF(AW1440="","",VLOOKUP(AW1440,SUSS!R:S,2,FALSE)),AY1440*SUSS!$M$2)</f>
        <v/>
      </c>
      <c r="BC1440" s="10" t="str">
        <f t="shared" si="492"/>
        <v/>
      </c>
    </row>
    <row r="1441" spans="29:55">
      <c r="AC1441" s="10" t="str">
        <f t="shared" si="494"/>
        <v/>
      </c>
      <c r="AD1441" s="10" t="str">
        <f t="shared" si="495"/>
        <v/>
      </c>
      <c r="AE1441" s="10" t="str">
        <f t="shared" si="496"/>
        <v/>
      </c>
      <c r="AF1441" s="10" t="str">
        <f t="shared" si="497"/>
        <v/>
      </c>
      <c r="AG1441" s="10" t="str">
        <f t="shared" si="498"/>
        <v/>
      </c>
      <c r="AH1441" s="10" t="str">
        <f t="shared" si="499"/>
        <v/>
      </c>
      <c r="AI1441" s="10" t="str">
        <f t="shared" si="500"/>
        <v/>
      </c>
      <c r="AJ1441" s="10" t="str">
        <f t="shared" si="501"/>
        <v/>
      </c>
      <c r="AK1441" s="10" t="str">
        <f t="shared" si="502"/>
        <v/>
      </c>
      <c r="AN1441" s="10" t="str">
        <f t="shared" si="503"/>
        <v/>
      </c>
      <c r="AO1441" s="10" t="str">
        <f t="shared" si="504"/>
        <v/>
      </c>
      <c r="AP1441" s="10" t="str">
        <f t="shared" si="505"/>
        <v/>
      </c>
      <c r="AT1441" s="10" t="str">
        <f t="shared" si="506"/>
        <v/>
      </c>
      <c r="AU1441" s="10" t="str">
        <f t="shared" si="507"/>
        <v/>
      </c>
      <c r="AV1441" s="10" t="str">
        <f t="shared" si="508"/>
        <v/>
      </c>
      <c r="AW1441" s="10" t="str">
        <f t="shared" si="509"/>
        <v/>
      </c>
      <c r="AX1441" s="10" t="str">
        <f t="shared" si="510"/>
        <v/>
      </c>
      <c r="AY1441" s="10" t="str">
        <f t="shared" si="491"/>
        <v/>
      </c>
      <c r="AZ1441" s="10" t="str">
        <f t="shared" si="511"/>
        <v/>
      </c>
      <c r="BA1441" s="10" t="str">
        <f t="shared" si="493"/>
        <v/>
      </c>
      <c r="BB1441" s="10" t="str">
        <f>IFERROR(IF(AW1441="","",VLOOKUP(AW1441,SUSS!R:S,2,FALSE)),AY1441*SUSS!$M$2)</f>
        <v/>
      </c>
      <c r="BC1441" s="10" t="str">
        <f t="shared" si="492"/>
        <v/>
      </c>
    </row>
    <row r="1442" spans="29:55">
      <c r="AC1442" s="10" t="str">
        <f t="shared" si="494"/>
        <v/>
      </c>
      <c r="AD1442" s="10" t="str">
        <f t="shared" si="495"/>
        <v/>
      </c>
      <c r="AE1442" s="10" t="str">
        <f t="shared" si="496"/>
        <v/>
      </c>
      <c r="AF1442" s="10" t="str">
        <f t="shared" si="497"/>
        <v/>
      </c>
      <c r="AG1442" s="10" t="str">
        <f t="shared" si="498"/>
        <v/>
      </c>
      <c r="AH1442" s="10" t="str">
        <f t="shared" si="499"/>
        <v/>
      </c>
      <c r="AI1442" s="10" t="str">
        <f t="shared" si="500"/>
        <v/>
      </c>
      <c r="AJ1442" s="10" t="str">
        <f t="shared" si="501"/>
        <v/>
      </c>
      <c r="AK1442" s="10" t="str">
        <f t="shared" si="502"/>
        <v/>
      </c>
      <c r="AN1442" s="10" t="str">
        <f t="shared" si="503"/>
        <v/>
      </c>
      <c r="AO1442" s="10" t="str">
        <f t="shared" si="504"/>
        <v/>
      </c>
      <c r="AP1442" s="10" t="str">
        <f t="shared" si="505"/>
        <v/>
      </c>
      <c r="AT1442" s="10" t="str">
        <f t="shared" si="506"/>
        <v/>
      </c>
      <c r="AU1442" s="10" t="str">
        <f t="shared" si="507"/>
        <v/>
      </c>
      <c r="AV1442" s="10" t="str">
        <f t="shared" si="508"/>
        <v/>
      </c>
      <c r="AW1442" s="10" t="str">
        <f t="shared" si="509"/>
        <v/>
      </c>
      <c r="AX1442" s="10" t="str">
        <f t="shared" si="510"/>
        <v/>
      </c>
      <c r="AY1442" s="10" t="str">
        <f t="shared" si="491"/>
        <v/>
      </c>
      <c r="AZ1442" s="10" t="str">
        <f t="shared" si="511"/>
        <v/>
      </c>
      <c r="BA1442" s="10" t="str">
        <f t="shared" si="493"/>
        <v/>
      </c>
      <c r="BB1442" s="10" t="str">
        <f>IFERROR(IF(AW1442="","",VLOOKUP(AW1442,SUSS!R:S,2,FALSE)),AY1442*SUSS!$M$2)</f>
        <v/>
      </c>
      <c r="BC1442" s="10" t="str">
        <f t="shared" si="492"/>
        <v/>
      </c>
    </row>
    <row r="1443" spans="29:55">
      <c r="AC1443" s="10" t="str">
        <f t="shared" si="494"/>
        <v/>
      </c>
      <c r="AD1443" s="10" t="str">
        <f t="shared" si="495"/>
        <v/>
      </c>
      <c r="AE1443" s="10" t="str">
        <f t="shared" si="496"/>
        <v/>
      </c>
      <c r="AF1443" s="10" t="str">
        <f t="shared" si="497"/>
        <v/>
      </c>
      <c r="AG1443" s="10" t="str">
        <f t="shared" si="498"/>
        <v/>
      </c>
      <c r="AH1443" s="10" t="str">
        <f t="shared" si="499"/>
        <v/>
      </c>
      <c r="AI1443" s="10" t="str">
        <f t="shared" si="500"/>
        <v/>
      </c>
      <c r="AJ1443" s="10" t="str">
        <f t="shared" si="501"/>
        <v/>
      </c>
      <c r="AK1443" s="10" t="str">
        <f t="shared" si="502"/>
        <v/>
      </c>
      <c r="AN1443" s="10" t="str">
        <f t="shared" si="503"/>
        <v/>
      </c>
      <c r="AO1443" s="10" t="str">
        <f t="shared" si="504"/>
        <v/>
      </c>
      <c r="AP1443" s="10" t="str">
        <f t="shared" si="505"/>
        <v/>
      </c>
      <c r="AT1443" s="10" t="str">
        <f t="shared" si="506"/>
        <v/>
      </c>
      <c r="AU1443" s="10" t="str">
        <f t="shared" si="507"/>
        <v/>
      </c>
      <c r="AV1443" s="10" t="str">
        <f t="shared" si="508"/>
        <v/>
      </c>
      <c r="AW1443" s="10" t="str">
        <f t="shared" si="509"/>
        <v/>
      </c>
      <c r="AX1443" s="10" t="str">
        <f t="shared" si="510"/>
        <v/>
      </c>
      <c r="AY1443" s="10" t="str">
        <f t="shared" si="491"/>
        <v/>
      </c>
      <c r="AZ1443" s="10" t="str">
        <f t="shared" si="511"/>
        <v/>
      </c>
      <c r="BA1443" s="10" t="str">
        <f t="shared" si="493"/>
        <v/>
      </c>
      <c r="BB1443" s="10" t="str">
        <f>IFERROR(IF(AW1443="","",VLOOKUP(AW1443,SUSS!R:S,2,FALSE)),AY1443*SUSS!$M$2)</f>
        <v/>
      </c>
      <c r="BC1443" s="10" t="str">
        <f t="shared" si="492"/>
        <v/>
      </c>
    </row>
    <row r="1444" spans="29:55">
      <c r="AC1444" s="10" t="str">
        <f t="shared" si="494"/>
        <v/>
      </c>
      <c r="AD1444" s="10" t="str">
        <f t="shared" si="495"/>
        <v/>
      </c>
      <c r="AE1444" s="10" t="str">
        <f t="shared" si="496"/>
        <v/>
      </c>
      <c r="AF1444" s="10" t="str">
        <f t="shared" si="497"/>
        <v/>
      </c>
      <c r="AG1444" s="10" t="str">
        <f t="shared" si="498"/>
        <v/>
      </c>
      <c r="AH1444" s="10" t="str">
        <f t="shared" si="499"/>
        <v/>
      </c>
      <c r="AI1444" s="10" t="str">
        <f t="shared" si="500"/>
        <v/>
      </c>
      <c r="AJ1444" s="10" t="str">
        <f t="shared" si="501"/>
        <v/>
      </c>
      <c r="AK1444" s="10" t="str">
        <f t="shared" si="502"/>
        <v/>
      </c>
      <c r="AN1444" s="10" t="str">
        <f t="shared" si="503"/>
        <v/>
      </c>
      <c r="AO1444" s="10" t="str">
        <f t="shared" si="504"/>
        <v/>
      </c>
      <c r="AP1444" s="10" t="str">
        <f t="shared" si="505"/>
        <v/>
      </c>
      <c r="AT1444" s="10" t="str">
        <f t="shared" si="506"/>
        <v/>
      </c>
      <c r="AU1444" s="10" t="str">
        <f t="shared" si="507"/>
        <v/>
      </c>
      <c r="AV1444" s="10" t="str">
        <f t="shared" si="508"/>
        <v/>
      </c>
      <c r="AW1444" s="10" t="str">
        <f t="shared" si="509"/>
        <v/>
      </c>
      <c r="AX1444" s="10" t="str">
        <f t="shared" si="510"/>
        <v/>
      </c>
      <c r="AY1444" s="10" t="str">
        <f t="shared" si="491"/>
        <v/>
      </c>
      <c r="AZ1444" s="10" t="str">
        <f t="shared" si="511"/>
        <v/>
      </c>
      <c r="BA1444" s="10" t="str">
        <f t="shared" si="493"/>
        <v/>
      </c>
      <c r="BB1444" s="10" t="str">
        <f>IFERROR(IF(AW1444="","",VLOOKUP(AW1444,SUSS!R:S,2,FALSE)),AY1444*SUSS!$M$2)</f>
        <v/>
      </c>
      <c r="BC1444" s="10" t="str">
        <f t="shared" si="492"/>
        <v/>
      </c>
    </row>
    <row r="1445" spans="29:55">
      <c r="AC1445" s="10" t="str">
        <f t="shared" si="494"/>
        <v/>
      </c>
      <c r="AD1445" s="10" t="str">
        <f t="shared" si="495"/>
        <v/>
      </c>
      <c r="AE1445" s="10" t="str">
        <f t="shared" si="496"/>
        <v/>
      </c>
      <c r="AF1445" s="10" t="str">
        <f t="shared" si="497"/>
        <v/>
      </c>
      <c r="AG1445" s="10" t="str">
        <f t="shared" si="498"/>
        <v/>
      </c>
      <c r="AH1445" s="10" t="str">
        <f t="shared" si="499"/>
        <v/>
      </c>
      <c r="AI1445" s="10" t="str">
        <f t="shared" si="500"/>
        <v/>
      </c>
      <c r="AJ1445" s="10" t="str">
        <f t="shared" si="501"/>
        <v/>
      </c>
      <c r="AK1445" s="10" t="str">
        <f t="shared" si="502"/>
        <v/>
      </c>
      <c r="AN1445" s="10" t="str">
        <f t="shared" si="503"/>
        <v/>
      </c>
      <c r="AO1445" s="10" t="str">
        <f t="shared" si="504"/>
        <v/>
      </c>
      <c r="AP1445" s="10" t="str">
        <f t="shared" si="505"/>
        <v/>
      </c>
      <c r="AT1445" s="10" t="str">
        <f t="shared" si="506"/>
        <v/>
      </c>
      <c r="AU1445" s="10" t="str">
        <f t="shared" si="507"/>
        <v/>
      </c>
      <c r="AV1445" s="10" t="str">
        <f t="shared" si="508"/>
        <v/>
      </c>
      <c r="AW1445" s="10" t="str">
        <f t="shared" si="509"/>
        <v/>
      </c>
      <c r="AX1445" s="10" t="str">
        <f t="shared" si="510"/>
        <v/>
      </c>
      <c r="AY1445" s="10" t="str">
        <f t="shared" si="491"/>
        <v/>
      </c>
      <c r="AZ1445" s="10" t="str">
        <f t="shared" si="511"/>
        <v/>
      </c>
      <c r="BA1445" s="10" t="str">
        <f t="shared" si="493"/>
        <v/>
      </c>
      <c r="BB1445" s="10" t="str">
        <f>IFERROR(IF(AW1445="","",VLOOKUP(AW1445,SUSS!R:S,2,FALSE)),AY1445*SUSS!$M$2)</f>
        <v/>
      </c>
      <c r="BC1445" s="10" t="str">
        <f t="shared" si="492"/>
        <v/>
      </c>
    </row>
    <row r="1446" spans="29:55">
      <c r="AC1446" s="10" t="str">
        <f t="shared" si="494"/>
        <v/>
      </c>
      <c r="AD1446" s="10" t="str">
        <f t="shared" si="495"/>
        <v/>
      </c>
      <c r="AE1446" s="10" t="str">
        <f t="shared" si="496"/>
        <v/>
      </c>
      <c r="AF1446" s="10" t="str">
        <f t="shared" si="497"/>
        <v/>
      </c>
      <c r="AG1446" s="10" t="str">
        <f t="shared" si="498"/>
        <v/>
      </c>
      <c r="AH1446" s="10" t="str">
        <f t="shared" si="499"/>
        <v/>
      </c>
      <c r="AI1446" s="10" t="str">
        <f t="shared" si="500"/>
        <v/>
      </c>
      <c r="AJ1446" s="10" t="str">
        <f t="shared" si="501"/>
        <v/>
      </c>
      <c r="AK1446" s="10" t="str">
        <f t="shared" si="502"/>
        <v/>
      </c>
      <c r="AN1446" s="10" t="str">
        <f t="shared" si="503"/>
        <v/>
      </c>
      <c r="AO1446" s="10" t="str">
        <f t="shared" si="504"/>
        <v/>
      </c>
      <c r="AP1446" s="10" t="str">
        <f t="shared" si="505"/>
        <v/>
      </c>
      <c r="AT1446" s="10" t="str">
        <f t="shared" si="506"/>
        <v/>
      </c>
      <c r="AU1446" s="10" t="str">
        <f t="shared" si="507"/>
        <v/>
      </c>
      <c r="AV1446" s="10" t="str">
        <f t="shared" si="508"/>
        <v/>
      </c>
      <c r="AW1446" s="10" t="str">
        <f t="shared" si="509"/>
        <v/>
      </c>
      <c r="AX1446" s="10" t="str">
        <f t="shared" si="510"/>
        <v/>
      </c>
      <c r="AY1446" s="10" t="str">
        <f t="shared" si="491"/>
        <v/>
      </c>
      <c r="AZ1446" s="10" t="str">
        <f t="shared" si="511"/>
        <v/>
      </c>
      <c r="BA1446" s="10" t="str">
        <f t="shared" si="493"/>
        <v/>
      </c>
      <c r="BB1446" s="10" t="str">
        <f>IFERROR(IF(AW1446="","",VLOOKUP(AW1446,SUSS!R:S,2,FALSE)),AY1446*SUSS!$M$2)</f>
        <v/>
      </c>
      <c r="BC1446" s="10" t="str">
        <f t="shared" si="492"/>
        <v/>
      </c>
    </row>
    <row r="1447" spans="29:55">
      <c r="AC1447" s="10" t="str">
        <f t="shared" si="494"/>
        <v/>
      </c>
      <c r="AD1447" s="10" t="str">
        <f t="shared" si="495"/>
        <v/>
      </c>
      <c r="AE1447" s="10" t="str">
        <f t="shared" si="496"/>
        <v/>
      </c>
      <c r="AF1447" s="10" t="str">
        <f t="shared" si="497"/>
        <v/>
      </c>
      <c r="AG1447" s="10" t="str">
        <f t="shared" si="498"/>
        <v/>
      </c>
      <c r="AH1447" s="10" t="str">
        <f t="shared" si="499"/>
        <v/>
      </c>
      <c r="AI1447" s="10" t="str">
        <f t="shared" si="500"/>
        <v/>
      </c>
      <c r="AJ1447" s="10" t="str">
        <f t="shared" si="501"/>
        <v/>
      </c>
      <c r="AK1447" s="10" t="str">
        <f t="shared" si="502"/>
        <v/>
      </c>
      <c r="AN1447" s="10" t="str">
        <f t="shared" si="503"/>
        <v/>
      </c>
      <c r="AO1447" s="10" t="str">
        <f t="shared" si="504"/>
        <v/>
      </c>
      <c r="AP1447" s="10" t="str">
        <f t="shared" si="505"/>
        <v/>
      </c>
      <c r="AT1447" s="10" t="str">
        <f t="shared" si="506"/>
        <v/>
      </c>
      <c r="AU1447" s="10" t="str">
        <f t="shared" si="507"/>
        <v/>
      </c>
      <c r="AV1447" s="10" t="str">
        <f t="shared" si="508"/>
        <v/>
      </c>
      <c r="AW1447" s="10" t="str">
        <f t="shared" si="509"/>
        <v/>
      </c>
      <c r="AX1447" s="10" t="str">
        <f t="shared" si="510"/>
        <v/>
      </c>
      <c r="AY1447" s="10" t="str">
        <f t="shared" si="491"/>
        <v/>
      </c>
      <c r="AZ1447" s="10" t="str">
        <f t="shared" si="511"/>
        <v/>
      </c>
      <c r="BA1447" s="10" t="str">
        <f t="shared" si="493"/>
        <v/>
      </c>
      <c r="BB1447" s="10" t="str">
        <f>IFERROR(IF(AW1447="","",VLOOKUP(AW1447,SUSS!R:S,2,FALSE)),AY1447*SUSS!$M$2)</f>
        <v/>
      </c>
      <c r="BC1447" s="10" t="str">
        <f t="shared" si="492"/>
        <v/>
      </c>
    </row>
    <row r="1448" spans="29:55">
      <c r="AC1448" s="10" t="str">
        <f t="shared" si="494"/>
        <v/>
      </c>
      <c r="AD1448" s="10" t="str">
        <f t="shared" si="495"/>
        <v/>
      </c>
      <c r="AE1448" s="10" t="str">
        <f t="shared" si="496"/>
        <v/>
      </c>
      <c r="AF1448" s="10" t="str">
        <f t="shared" si="497"/>
        <v/>
      </c>
      <c r="AG1448" s="10" t="str">
        <f t="shared" si="498"/>
        <v/>
      </c>
      <c r="AH1448" s="10" t="str">
        <f t="shared" si="499"/>
        <v/>
      </c>
      <c r="AI1448" s="10" t="str">
        <f t="shared" si="500"/>
        <v/>
      </c>
      <c r="AJ1448" s="10" t="str">
        <f t="shared" si="501"/>
        <v/>
      </c>
      <c r="AK1448" s="10" t="str">
        <f t="shared" si="502"/>
        <v/>
      </c>
      <c r="AN1448" s="10" t="str">
        <f t="shared" si="503"/>
        <v/>
      </c>
      <c r="AO1448" s="10" t="str">
        <f t="shared" si="504"/>
        <v/>
      </c>
      <c r="AP1448" s="10" t="str">
        <f t="shared" si="505"/>
        <v/>
      </c>
      <c r="AT1448" s="10" t="str">
        <f t="shared" si="506"/>
        <v/>
      </c>
      <c r="AU1448" s="10" t="str">
        <f t="shared" si="507"/>
        <v/>
      </c>
      <c r="AV1448" s="10" t="str">
        <f t="shared" si="508"/>
        <v/>
      </c>
      <c r="AW1448" s="10" t="str">
        <f t="shared" si="509"/>
        <v/>
      </c>
      <c r="AX1448" s="10" t="str">
        <f t="shared" si="510"/>
        <v/>
      </c>
      <c r="AY1448" s="10" t="str">
        <f t="shared" si="491"/>
        <v/>
      </c>
      <c r="AZ1448" s="10" t="str">
        <f t="shared" si="511"/>
        <v/>
      </c>
      <c r="BA1448" s="10" t="str">
        <f t="shared" si="493"/>
        <v/>
      </c>
      <c r="BB1448" s="10" t="str">
        <f>IFERROR(IF(AW1448="","",VLOOKUP(AW1448,SUSS!R:S,2,FALSE)),AY1448*SUSS!$M$2)</f>
        <v/>
      </c>
      <c r="BC1448" s="10" t="str">
        <f t="shared" si="492"/>
        <v/>
      </c>
    </row>
    <row r="1449" spans="29:55">
      <c r="AC1449" s="10" t="str">
        <f t="shared" si="494"/>
        <v/>
      </c>
      <c r="AD1449" s="10" t="str">
        <f t="shared" si="495"/>
        <v/>
      </c>
      <c r="AE1449" s="10" t="str">
        <f t="shared" si="496"/>
        <v/>
      </c>
      <c r="AF1449" s="10" t="str">
        <f t="shared" si="497"/>
        <v/>
      </c>
      <c r="AG1449" s="10" t="str">
        <f t="shared" si="498"/>
        <v/>
      </c>
      <c r="AH1449" s="10" t="str">
        <f t="shared" si="499"/>
        <v/>
      </c>
      <c r="AI1449" s="10" t="str">
        <f t="shared" si="500"/>
        <v/>
      </c>
      <c r="AJ1449" s="10" t="str">
        <f t="shared" si="501"/>
        <v/>
      </c>
      <c r="AK1449" s="10" t="str">
        <f t="shared" si="502"/>
        <v/>
      </c>
      <c r="AN1449" s="10" t="str">
        <f t="shared" si="503"/>
        <v/>
      </c>
      <c r="AO1449" s="10" t="str">
        <f t="shared" si="504"/>
        <v/>
      </c>
      <c r="AP1449" s="10" t="str">
        <f t="shared" si="505"/>
        <v/>
      </c>
      <c r="AT1449" s="10" t="str">
        <f t="shared" si="506"/>
        <v/>
      </c>
      <c r="AU1449" s="10" t="str">
        <f t="shared" si="507"/>
        <v/>
      </c>
      <c r="AV1449" s="10" t="str">
        <f t="shared" si="508"/>
        <v/>
      </c>
      <c r="AW1449" s="10" t="str">
        <f t="shared" si="509"/>
        <v/>
      </c>
      <c r="AX1449" s="10" t="str">
        <f t="shared" si="510"/>
        <v/>
      </c>
      <c r="AY1449" s="10" t="str">
        <f t="shared" si="491"/>
        <v/>
      </c>
      <c r="AZ1449" s="10" t="str">
        <f t="shared" si="511"/>
        <v/>
      </c>
      <c r="BA1449" s="10" t="str">
        <f t="shared" si="493"/>
        <v/>
      </c>
      <c r="BB1449" s="10" t="str">
        <f>IFERROR(IF(AW1449="","",VLOOKUP(AW1449,SUSS!R:S,2,FALSE)),AY1449*SUSS!$M$2)</f>
        <v/>
      </c>
      <c r="BC1449" s="10" t="str">
        <f t="shared" si="492"/>
        <v/>
      </c>
    </row>
    <row r="1450" spans="29:55">
      <c r="AC1450" s="10" t="str">
        <f t="shared" si="494"/>
        <v/>
      </c>
      <c r="AD1450" s="10" t="str">
        <f t="shared" si="495"/>
        <v/>
      </c>
      <c r="AE1450" s="10" t="str">
        <f t="shared" si="496"/>
        <v/>
      </c>
      <c r="AF1450" s="10" t="str">
        <f t="shared" si="497"/>
        <v/>
      </c>
      <c r="AG1450" s="10" t="str">
        <f t="shared" si="498"/>
        <v/>
      </c>
      <c r="AH1450" s="10" t="str">
        <f t="shared" si="499"/>
        <v/>
      </c>
      <c r="AI1450" s="10" t="str">
        <f t="shared" si="500"/>
        <v/>
      </c>
      <c r="AJ1450" s="10" t="str">
        <f t="shared" si="501"/>
        <v/>
      </c>
      <c r="AK1450" s="10" t="str">
        <f t="shared" si="502"/>
        <v/>
      </c>
      <c r="AN1450" s="10" t="str">
        <f t="shared" si="503"/>
        <v/>
      </c>
      <c r="AO1450" s="10" t="str">
        <f t="shared" si="504"/>
        <v/>
      </c>
      <c r="AP1450" s="10" t="str">
        <f t="shared" si="505"/>
        <v/>
      </c>
      <c r="AT1450" s="10" t="str">
        <f t="shared" si="506"/>
        <v/>
      </c>
      <c r="AU1450" s="10" t="str">
        <f t="shared" si="507"/>
        <v/>
      </c>
      <c r="AV1450" s="10" t="str">
        <f t="shared" si="508"/>
        <v/>
      </c>
      <c r="AW1450" s="10" t="str">
        <f t="shared" si="509"/>
        <v/>
      </c>
      <c r="AX1450" s="10" t="str">
        <f t="shared" si="510"/>
        <v/>
      </c>
      <c r="AY1450" s="10" t="str">
        <f t="shared" si="491"/>
        <v/>
      </c>
      <c r="AZ1450" s="10" t="str">
        <f t="shared" si="511"/>
        <v/>
      </c>
      <c r="BA1450" s="10" t="str">
        <f t="shared" si="493"/>
        <v/>
      </c>
      <c r="BB1450" s="10" t="str">
        <f>IFERROR(IF(AW1450="","",VLOOKUP(AW1450,SUSS!R:S,2,FALSE)),AY1450*SUSS!$M$2)</f>
        <v/>
      </c>
      <c r="BC1450" s="10" t="str">
        <f t="shared" si="492"/>
        <v/>
      </c>
    </row>
    <row r="1451" spans="29:55">
      <c r="AC1451" s="10" t="str">
        <f t="shared" si="494"/>
        <v/>
      </c>
      <c r="AD1451" s="10" t="str">
        <f t="shared" si="495"/>
        <v/>
      </c>
      <c r="AE1451" s="10" t="str">
        <f t="shared" si="496"/>
        <v/>
      </c>
      <c r="AF1451" s="10" t="str">
        <f t="shared" si="497"/>
        <v/>
      </c>
      <c r="AG1451" s="10" t="str">
        <f t="shared" si="498"/>
        <v/>
      </c>
      <c r="AH1451" s="10" t="str">
        <f t="shared" si="499"/>
        <v/>
      </c>
      <c r="AI1451" s="10" t="str">
        <f t="shared" si="500"/>
        <v/>
      </c>
      <c r="AJ1451" s="10" t="str">
        <f t="shared" si="501"/>
        <v/>
      </c>
      <c r="AK1451" s="10" t="str">
        <f t="shared" si="502"/>
        <v/>
      </c>
      <c r="AN1451" s="10" t="str">
        <f t="shared" si="503"/>
        <v/>
      </c>
      <c r="AO1451" s="10" t="str">
        <f t="shared" si="504"/>
        <v/>
      </c>
      <c r="AP1451" s="10" t="str">
        <f t="shared" si="505"/>
        <v/>
      </c>
      <c r="AT1451" s="10" t="str">
        <f t="shared" si="506"/>
        <v/>
      </c>
      <c r="AU1451" s="10" t="str">
        <f t="shared" si="507"/>
        <v/>
      </c>
      <c r="AV1451" s="10" t="str">
        <f t="shared" si="508"/>
        <v/>
      </c>
      <c r="AW1451" s="10" t="str">
        <f t="shared" si="509"/>
        <v/>
      </c>
      <c r="AX1451" s="10" t="str">
        <f t="shared" si="510"/>
        <v/>
      </c>
      <c r="AY1451" s="10" t="str">
        <f t="shared" si="491"/>
        <v/>
      </c>
      <c r="AZ1451" s="10" t="str">
        <f t="shared" si="511"/>
        <v/>
      </c>
      <c r="BA1451" s="10" t="str">
        <f t="shared" si="493"/>
        <v/>
      </c>
      <c r="BB1451" s="10" t="str">
        <f>IFERROR(IF(AW1451="","",VLOOKUP(AW1451,SUSS!R:S,2,FALSE)),AY1451*SUSS!$M$2)</f>
        <v/>
      </c>
      <c r="BC1451" s="10" t="str">
        <f t="shared" si="492"/>
        <v/>
      </c>
    </row>
    <row r="1452" spans="29:55">
      <c r="AC1452" s="10" t="str">
        <f t="shared" si="494"/>
        <v/>
      </c>
      <c r="AD1452" s="10" t="str">
        <f t="shared" si="495"/>
        <v/>
      </c>
      <c r="AE1452" s="10" t="str">
        <f t="shared" si="496"/>
        <v/>
      </c>
      <c r="AF1452" s="10" t="str">
        <f t="shared" si="497"/>
        <v/>
      </c>
      <c r="AG1452" s="10" t="str">
        <f t="shared" si="498"/>
        <v/>
      </c>
      <c r="AH1452" s="10" t="str">
        <f t="shared" si="499"/>
        <v/>
      </c>
      <c r="AI1452" s="10" t="str">
        <f t="shared" si="500"/>
        <v/>
      </c>
      <c r="AJ1452" s="10" t="str">
        <f t="shared" si="501"/>
        <v/>
      </c>
      <c r="AK1452" s="10" t="str">
        <f t="shared" si="502"/>
        <v/>
      </c>
      <c r="AN1452" s="10" t="str">
        <f t="shared" si="503"/>
        <v/>
      </c>
      <c r="AO1452" s="10" t="str">
        <f t="shared" si="504"/>
        <v/>
      </c>
      <c r="AP1452" s="10" t="str">
        <f t="shared" si="505"/>
        <v/>
      </c>
      <c r="AT1452" s="10" t="str">
        <f t="shared" si="506"/>
        <v/>
      </c>
      <c r="AU1452" s="10" t="str">
        <f t="shared" si="507"/>
        <v/>
      </c>
      <c r="AV1452" s="10" t="str">
        <f t="shared" si="508"/>
        <v/>
      </c>
      <c r="AW1452" s="10" t="str">
        <f t="shared" si="509"/>
        <v/>
      </c>
      <c r="AX1452" s="10" t="str">
        <f t="shared" si="510"/>
        <v/>
      </c>
      <c r="AY1452" s="10" t="str">
        <f t="shared" si="491"/>
        <v/>
      </c>
      <c r="AZ1452" s="10" t="str">
        <f t="shared" si="511"/>
        <v/>
      </c>
      <c r="BA1452" s="10" t="str">
        <f t="shared" si="493"/>
        <v/>
      </c>
      <c r="BB1452" s="10" t="str">
        <f>IFERROR(IF(AW1452="","",VLOOKUP(AW1452,SUSS!R:S,2,FALSE)),AY1452*SUSS!$M$2)</f>
        <v/>
      </c>
      <c r="BC1452" s="10" t="str">
        <f t="shared" si="492"/>
        <v/>
      </c>
    </row>
    <row r="1453" spans="29:55">
      <c r="AC1453" s="10" t="str">
        <f t="shared" si="494"/>
        <v/>
      </c>
      <c r="AD1453" s="10" t="str">
        <f t="shared" si="495"/>
        <v/>
      </c>
      <c r="AE1453" s="10" t="str">
        <f t="shared" si="496"/>
        <v/>
      </c>
      <c r="AF1453" s="10" t="str">
        <f t="shared" si="497"/>
        <v/>
      </c>
      <c r="AG1453" s="10" t="str">
        <f t="shared" si="498"/>
        <v/>
      </c>
      <c r="AH1453" s="10" t="str">
        <f t="shared" si="499"/>
        <v/>
      </c>
      <c r="AI1453" s="10" t="str">
        <f t="shared" si="500"/>
        <v/>
      </c>
      <c r="AJ1453" s="10" t="str">
        <f t="shared" si="501"/>
        <v/>
      </c>
      <c r="AK1453" s="10" t="str">
        <f t="shared" si="502"/>
        <v/>
      </c>
      <c r="AN1453" s="10" t="str">
        <f t="shared" si="503"/>
        <v/>
      </c>
      <c r="AO1453" s="10" t="str">
        <f t="shared" si="504"/>
        <v/>
      </c>
      <c r="AP1453" s="10" t="str">
        <f t="shared" si="505"/>
        <v/>
      </c>
      <c r="AT1453" s="10" t="str">
        <f t="shared" si="506"/>
        <v/>
      </c>
      <c r="AU1453" s="10" t="str">
        <f t="shared" si="507"/>
        <v/>
      </c>
      <c r="AV1453" s="10" t="str">
        <f t="shared" si="508"/>
        <v/>
      </c>
      <c r="AW1453" s="10" t="str">
        <f t="shared" si="509"/>
        <v/>
      </c>
      <c r="AX1453" s="10" t="str">
        <f t="shared" si="510"/>
        <v/>
      </c>
      <c r="AY1453" s="10" t="str">
        <f t="shared" si="491"/>
        <v/>
      </c>
      <c r="AZ1453" s="10" t="str">
        <f t="shared" si="511"/>
        <v/>
      </c>
      <c r="BA1453" s="10" t="str">
        <f t="shared" si="493"/>
        <v/>
      </c>
      <c r="BB1453" s="10" t="str">
        <f>IFERROR(IF(AW1453="","",VLOOKUP(AW1453,SUSS!R:S,2,FALSE)),AY1453*SUSS!$M$2)</f>
        <v/>
      </c>
      <c r="BC1453" s="10" t="str">
        <f t="shared" si="492"/>
        <v/>
      </c>
    </row>
    <row r="1454" spans="29:55">
      <c r="AC1454" s="10" t="str">
        <f t="shared" si="494"/>
        <v/>
      </c>
      <c r="AD1454" s="10" t="str">
        <f t="shared" si="495"/>
        <v/>
      </c>
      <c r="AE1454" s="10" t="str">
        <f t="shared" si="496"/>
        <v/>
      </c>
      <c r="AF1454" s="10" t="str">
        <f t="shared" si="497"/>
        <v/>
      </c>
      <c r="AG1454" s="10" t="str">
        <f t="shared" si="498"/>
        <v/>
      </c>
      <c r="AH1454" s="10" t="str">
        <f t="shared" si="499"/>
        <v/>
      </c>
      <c r="AI1454" s="10" t="str">
        <f t="shared" si="500"/>
        <v/>
      </c>
      <c r="AJ1454" s="10" t="str">
        <f t="shared" si="501"/>
        <v/>
      </c>
      <c r="AK1454" s="10" t="str">
        <f t="shared" si="502"/>
        <v/>
      </c>
      <c r="AN1454" s="10" t="str">
        <f t="shared" si="503"/>
        <v/>
      </c>
      <c r="AO1454" s="10" t="str">
        <f t="shared" si="504"/>
        <v/>
      </c>
      <c r="AP1454" s="10" t="str">
        <f t="shared" si="505"/>
        <v/>
      </c>
      <c r="AT1454" s="10" t="str">
        <f t="shared" si="506"/>
        <v/>
      </c>
      <c r="AU1454" s="10" t="str">
        <f t="shared" si="507"/>
        <v/>
      </c>
      <c r="AV1454" s="10" t="str">
        <f t="shared" si="508"/>
        <v/>
      </c>
      <c r="AW1454" s="10" t="str">
        <f t="shared" si="509"/>
        <v/>
      </c>
      <c r="AX1454" s="10" t="str">
        <f t="shared" si="510"/>
        <v/>
      </c>
      <c r="AY1454" s="10" t="str">
        <f t="shared" si="491"/>
        <v/>
      </c>
      <c r="AZ1454" s="10" t="str">
        <f t="shared" si="511"/>
        <v/>
      </c>
      <c r="BA1454" s="10" t="str">
        <f t="shared" si="493"/>
        <v/>
      </c>
      <c r="BB1454" s="10" t="str">
        <f>IFERROR(IF(AW1454="","",VLOOKUP(AW1454,SUSS!R:S,2,FALSE)),AY1454*SUSS!$M$2)</f>
        <v/>
      </c>
      <c r="BC1454" s="10" t="str">
        <f t="shared" si="492"/>
        <v/>
      </c>
    </row>
    <row r="1455" spans="29:55">
      <c r="AC1455" s="10" t="str">
        <f t="shared" si="494"/>
        <v/>
      </c>
      <c r="AD1455" s="10" t="str">
        <f t="shared" si="495"/>
        <v/>
      </c>
      <c r="AE1455" s="10" t="str">
        <f t="shared" si="496"/>
        <v/>
      </c>
      <c r="AF1455" s="10" t="str">
        <f t="shared" si="497"/>
        <v/>
      </c>
      <c r="AG1455" s="10" t="str">
        <f t="shared" si="498"/>
        <v/>
      </c>
      <c r="AH1455" s="10" t="str">
        <f t="shared" si="499"/>
        <v/>
      </c>
      <c r="AI1455" s="10" t="str">
        <f t="shared" si="500"/>
        <v/>
      </c>
      <c r="AJ1455" s="10" t="str">
        <f t="shared" si="501"/>
        <v/>
      </c>
      <c r="AK1455" s="10" t="str">
        <f t="shared" si="502"/>
        <v/>
      </c>
      <c r="AN1455" s="10" t="str">
        <f t="shared" si="503"/>
        <v/>
      </c>
      <c r="AO1455" s="10" t="str">
        <f t="shared" si="504"/>
        <v/>
      </c>
      <c r="AP1455" s="10" t="str">
        <f t="shared" si="505"/>
        <v/>
      </c>
      <c r="AT1455" s="10" t="str">
        <f t="shared" si="506"/>
        <v/>
      </c>
      <c r="AU1455" s="10" t="str">
        <f t="shared" si="507"/>
        <v/>
      </c>
      <c r="AV1455" s="10" t="str">
        <f t="shared" si="508"/>
        <v/>
      </c>
      <c r="AW1455" s="10" t="str">
        <f t="shared" si="509"/>
        <v/>
      </c>
      <c r="AX1455" s="10" t="str">
        <f t="shared" si="510"/>
        <v/>
      </c>
      <c r="AY1455" s="10" t="str">
        <f t="shared" si="491"/>
        <v/>
      </c>
      <c r="AZ1455" s="10" t="str">
        <f t="shared" si="511"/>
        <v/>
      </c>
      <c r="BA1455" s="10" t="str">
        <f t="shared" si="493"/>
        <v/>
      </c>
      <c r="BB1455" s="10" t="str">
        <f>IFERROR(IF(AW1455="","",VLOOKUP(AW1455,SUSS!R:S,2,FALSE)),AY1455*SUSS!$M$2)</f>
        <v/>
      </c>
      <c r="BC1455" s="10" t="str">
        <f t="shared" si="492"/>
        <v/>
      </c>
    </row>
    <row r="1456" spans="29:55">
      <c r="AC1456" s="10" t="str">
        <f t="shared" si="494"/>
        <v/>
      </c>
      <c r="AD1456" s="10" t="str">
        <f t="shared" si="495"/>
        <v/>
      </c>
      <c r="AE1456" s="10" t="str">
        <f t="shared" si="496"/>
        <v/>
      </c>
      <c r="AF1456" s="10" t="str">
        <f t="shared" si="497"/>
        <v/>
      </c>
      <c r="AG1456" s="10" t="str">
        <f t="shared" si="498"/>
        <v/>
      </c>
      <c r="AH1456" s="10" t="str">
        <f t="shared" si="499"/>
        <v/>
      </c>
      <c r="AI1456" s="10" t="str">
        <f t="shared" si="500"/>
        <v/>
      </c>
      <c r="AJ1456" s="10" t="str">
        <f t="shared" si="501"/>
        <v/>
      </c>
      <c r="AK1456" s="10" t="str">
        <f t="shared" si="502"/>
        <v/>
      </c>
      <c r="AN1456" s="10" t="str">
        <f t="shared" si="503"/>
        <v/>
      </c>
      <c r="AO1456" s="10" t="str">
        <f t="shared" si="504"/>
        <v/>
      </c>
      <c r="AP1456" s="10" t="str">
        <f t="shared" si="505"/>
        <v/>
      </c>
      <c r="AT1456" s="10" t="str">
        <f t="shared" si="506"/>
        <v/>
      </c>
      <c r="AU1456" s="10" t="str">
        <f t="shared" si="507"/>
        <v/>
      </c>
      <c r="AV1456" s="10" t="str">
        <f t="shared" si="508"/>
        <v/>
      </c>
      <c r="AW1456" s="10" t="str">
        <f t="shared" si="509"/>
        <v/>
      </c>
      <c r="AX1456" s="10" t="str">
        <f t="shared" si="510"/>
        <v/>
      </c>
      <c r="AY1456" s="10" t="str">
        <f t="shared" si="491"/>
        <v/>
      </c>
      <c r="AZ1456" s="10" t="str">
        <f t="shared" si="511"/>
        <v/>
      </c>
      <c r="BA1456" s="10" t="str">
        <f t="shared" si="493"/>
        <v/>
      </c>
      <c r="BB1456" s="10" t="str">
        <f>IFERROR(IF(AW1456="","",VLOOKUP(AW1456,SUSS!R:S,2,FALSE)),AY1456*SUSS!$M$2)</f>
        <v/>
      </c>
      <c r="BC1456" s="10" t="str">
        <f t="shared" si="492"/>
        <v/>
      </c>
    </row>
    <row r="1457" spans="29:55">
      <c r="AC1457" s="10" t="str">
        <f t="shared" si="494"/>
        <v/>
      </c>
      <c r="AD1457" s="10" t="str">
        <f t="shared" si="495"/>
        <v/>
      </c>
      <c r="AE1457" s="10" t="str">
        <f t="shared" si="496"/>
        <v/>
      </c>
      <c r="AF1457" s="10" t="str">
        <f t="shared" si="497"/>
        <v/>
      </c>
      <c r="AG1457" s="10" t="str">
        <f t="shared" si="498"/>
        <v/>
      </c>
      <c r="AH1457" s="10" t="str">
        <f t="shared" si="499"/>
        <v/>
      </c>
      <c r="AI1457" s="10" t="str">
        <f t="shared" si="500"/>
        <v/>
      </c>
      <c r="AJ1457" s="10" t="str">
        <f t="shared" si="501"/>
        <v/>
      </c>
      <c r="AK1457" s="10" t="str">
        <f t="shared" si="502"/>
        <v/>
      </c>
      <c r="AN1457" s="10" t="str">
        <f t="shared" si="503"/>
        <v/>
      </c>
      <c r="AO1457" s="10" t="str">
        <f t="shared" si="504"/>
        <v/>
      </c>
      <c r="AP1457" s="10" t="str">
        <f t="shared" si="505"/>
        <v/>
      </c>
      <c r="AT1457" s="10" t="str">
        <f t="shared" si="506"/>
        <v/>
      </c>
      <c r="AU1457" s="10" t="str">
        <f t="shared" si="507"/>
        <v/>
      </c>
      <c r="AV1457" s="10" t="str">
        <f t="shared" si="508"/>
        <v/>
      </c>
      <c r="AW1457" s="10" t="str">
        <f t="shared" si="509"/>
        <v/>
      </c>
      <c r="AX1457" s="10" t="str">
        <f t="shared" si="510"/>
        <v/>
      </c>
      <c r="AY1457" s="10" t="str">
        <f t="shared" si="491"/>
        <v/>
      </c>
      <c r="AZ1457" s="10" t="str">
        <f t="shared" si="511"/>
        <v/>
      </c>
      <c r="BA1457" s="10" t="str">
        <f t="shared" si="493"/>
        <v/>
      </c>
      <c r="BB1457" s="10" t="str">
        <f>IFERROR(IF(AW1457="","",VLOOKUP(AW1457,SUSS!R:S,2,FALSE)),AY1457*SUSS!$M$2)</f>
        <v/>
      </c>
      <c r="BC1457" s="10" t="str">
        <f t="shared" si="492"/>
        <v/>
      </c>
    </row>
    <row r="1458" spans="29:55">
      <c r="AC1458" s="10" t="str">
        <f t="shared" si="494"/>
        <v/>
      </c>
      <c r="AD1458" s="10" t="str">
        <f t="shared" si="495"/>
        <v/>
      </c>
      <c r="AE1458" s="10" t="str">
        <f t="shared" si="496"/>
        <v/>
      </c>
      <c r="AF1458" s="10" t="str">
        <f t="shared" si="497"/>
        <v/>
      </c>
      <c r="AG1458" s="10" t="str">
        <f t="shared" si="498"/>
        <v/>
      </c>
      <c r="AH1458" s="10" t="str">
        <f t="shared" si="499"/>
        <v/>
      </c>
      <c r="AI1458" s="10" t="str">
        <f t="shared" si="500"/>
        <v/>
      </c>
      <c r="AJ1458" s="10" t="str">
        <f t="shared" si="501"/>
        <v/>
      </c>
      <c r="AK1458" s="10" t="str">
        <f t="shared" si="502"/>
        <v/>
      </c>
      <c r="AN1458" s="10" t="str">
        <f t="shared" si="503"/>
        <v/>
      </c>
      <c r="AO1458" s="10" t="str">
        <f t="shared" si="504"/>
        <v/>
      </c>
      <c r="AP1458" s="10" t="str">
        <f t="shared" si="505"/>
        <v/>
      </c>
      <c r="AT1458" s="10" t="str">
        <f t="shared" si="506"/>
        <v/>
      </c>
      <c r="AU1458" s="10" t="str">
        <f t="shared" si="507"/>
        <v/>
      </c>
      <c r="AV1458" s="10" t="str">
        <f t="shared" si="508"/>
        <v/>
      </c>
      <c r="AW1458" s="10" t="str">
        <f t="shared" si="509"/>
        <v/>
      </c>
      <c r="AX1458" s="10" t="str">
        <f t="shared" si="510"/>
        <v/>
      </c>
      <c r="AY1458" s="10" t="str">
        <f t="shared" si="491"/>
        <v/>
      </c>
      <c r="AZ1458" s="10" t="str">
        <f t="shared" si="511"/>
        <v/>
      </c>
      <c r="BA1458" s="10" t="str">
        <f t="shared" si="493"/>
        <v/>
      </c>
      <c r="BB1458" s="10" t="str">
        <f>IFERROR(IF(AW1458="","",VLOOKUP(AW1458,SUSS!R:S,2,FALSE)),AY1458*SUSS!$M$2)</f>
        <v/>
      </c>
      <c r="BC1458" s="10" t="str">
        <f t="shared" si="492"/>
        <v/>
      </c>
    </row>
    <row r="1459" spans="29:55">
      <c r="AC1459" s="10" t="str">
        <f t="shared" si="494"/>
        <v/>
      </c>
      <c r="AD1459" s="10" t="str">
        <f t="shared" si="495"/>
        <v/>
      </c>
      <c r="AE1459" s="10" t="str">
        <f t="shared" si="496"/>
        <v/>
      </c>
      <c r="AF1459" s="10" t="str">
        <f t="shared" si="497"/>
        <v/>
      </c>
      <c r="AG1459" s="10" t="str">
        <f t="shared" si="498"/>
        <v/>
      </c>
      <c r="AH1459" s="10" t="str">
        <f t="shared" si="499"/>
        <v/>
      </c>
      <c r="AI1459" s="10" t="str">
        <f t="shared" si="500"/>
        <v/>
      </c>
      <c r="AJ1459" s="10" t="str">
        <f t="shared" si="501"/>
        <v/>
      </c>
      <c r="AK1459" s="10" t="str">
        <f t="shared" si="502"/>
        <v/>
      </c>
      <c r="AN1459" s="10" t="str">
        <f t="shared" si="503"/>
        <v/>
      </c>
      <c r="AO1459" s="10" t="str">
        <f t="shared" si="504"/>
        <v/>
      </c>
      <c r="AP1459" s="10" t="str">
        <f t="shared" si="505"/>
        <v/>
      </c>
      <c r="AT1459" s="10" t="str">
        <f t="shared" si="506"/>
        <v/>
      </c>
      <c r="AU1459" s="10" t="str">
        <f t="shared" si="507"/>
        <v/>
      </c>
      <c r="AV1459" s="10" t="str">
        <f t="shared" si="508"/>
        <v/>
      </c>
      <c r="AW1459" s="10" t="str">
        <f t="shared" si="509"/>
        <v/>
      </c>
      <c r="AX1459" s="10" t="str">
        <f t="shared" si="510"/>
        <v/>
      </c>
      <c r="AY1459" s="10" t="str">
        <f t="shared" si="491"/>
        <v/>
      </c>
      <c r="AZ1459" s="10" t="str">
        <f t="shared" si="511"/>
        <v/>
      </c>
      <c r="BA1459" s="10" t="str">
        <f t="shared" si="493"/>
        <v/>
      </c>
      <c r="BB1459" s="10" t="str">
        <f>IFERROR(IF(AW1459="","",VLOOKUP(AW1459,SUSS!R:S,2,FALSE)),AY1459*SUSS!$M$2)</f>
        <v/>
      </c>
      <c r="BC1459" s="10" t="str">
        <f t="shared" si="492"/>
        <v/>
      </c>
    </row>
    <row r="1460" spans="29:55">
      <c r="AC1460" s="10" t="str">
        <f t="shared" si="494"/>
        <v/>
      </c>
      <c r="AD1460" s="10" t="str">
        <f t="shared" si="495"/>
        <v/>
      </c>
      <c r="AE1460" s="10" t="str">
        <f t="shared" si="496"/>
        <v/>
      </c>
      <c r="AF1460" s="10" t="str">
        <f t="shared" si="497"/>
        <v/>
      </c>
      <c r="AG1460" s="10" t="str">
        <f t="shared" si="498"/>
        <v/>
      </c>
      <c r="AH1460" s="10" t="str">
        <f t="shared" si="499"/>
        <v/>
      </c>
      <c r="AI1460" s="10" t="str">
        <f t="shared" si="500"/>
        <v/>
      </c>
      <c r="AJ1460" s="10" t="str">
        <f t="shared" si="501"/>
        <v/>
      </c>
      <c r="AK1460" s="10" t="str">
        <f t="shared" si="502"/>
        <v/>
      </c>
      <c r="AN1460" s="10" t="str">
        <f t="shared" si="503"/>
        <v/>
      </c>
      <c r="AO1460" s="10" t="str">
        <f t="shared" si="504"/>
        <v/>
      </c>
      <c r="AP1460" s="10" t="str">
        <f t="shared" si="505"/>
        <v/>
      </c>
      <c r="AT1460" s="10" t="str">
        <f t="shared" si="506"/>
        <v/>
      </c>
      <c r="AU1460" s="10" t="str">
        <f t="shared" si="507"/>
        <v/>
      </c>
      <c r="AV1460" s="10" t="str">
        <f t="shared" si="508"/>
        <v/>
      </c>
      <c r="AW1460" s="10" t="str">
        <f t="shared" si="509"/>
        <v/>
      </c>
      <c r="AX1460" s="10" t="str">
        <f t="shared" si="510"/>
        <v/>
      </c>
      <c r="AY1460" s="10" t="str">
        <f t="shared" si="491"/>
        <v/>
      </c>
      <c r="AZ1460" s="10" t="str">
        <f t="shared" si="511"/>
        <v/>
      </c>
      <c r="BA1460" s="10" t="str">
        <f t="shared" si="493"/>
        <v/>
      </c>
      <c r="BB1460" s="10" t="str">
        <f>IFERROR(IF(AW1460="","",VLOOKUP(AW1460,SUSS!R:S,2,FALSE)),AY1460*SUSS!$M$2)</f>
        <v/>
      </c>
      <c r="BC1460" s="10" t="str">
        <f t="shared" si="492"/>
        <v/>
      </c>
    </row>
    <row r="1461" spans="29:55">
      <c r="AC1461" s="10" t="str">
        <f t="shared" si="494"/>
        <v/>
      </c>
      <c r="AD1461" s="10" t="str">
        <f t="shared" si="495"/>
        <v/>
      </c>
      <c r="AE1461" s="10" t="str">
        <f t="shared" si="496"/>
        <v/>
      </c>
      <c r="AF1461" s="10" t="str">
        <f t="shared" si="497"/>
        <v/>
      </c>
      <c r="AG1461" s="10" t="str">
        <f t="shared" si="498"/>
        <v/>
      </c>
      <c r="AH1461" s="10" t="str">
        <f t="shared" si="499"/>
        <v/>
      </c>
      <c r="AI1461" s="10" t="str">
        <f t="shared" si="500"/>
        <v/>
      </c>
      <c r="AJ1461" s="10" t="str">
        <f t="shared" si="501"/>
        <v/>
      </c>
      <c r="AK1461" s="10" t="str">
        <f t="shared" si="502"/>
        <v/>
      </c>
      <c r="AN1461" s="10" t="str">
        <f t="shared" si="503"/>
        <v/>
      </c>
      <c r="AO1461" s="10" t="str">
        <f t="shared" si="504"/>
        <v/>
      </c>
      <c r="AP1461" s="10" t="str">
        <f t="shared" si="505"/>
        <v/>
      </c>
      <c r="AT1461" s="10" t="str">
        <f t="shared" si="506"/>
        <v/>
      </c>
      <c r="AU1461" s="10" t="str">
        <f t="shared" si="507"/>
        <v/>
      </c>
      <c r="AV1461" s="10" t="str">
        <f t="shared" si="508"/>
        <v/>
      </c>
      <c r="AW1461" s="10" t="str">
        <f t="shared" si="509"/>
        <v/>
      </c>
      <c r="AX1461" s="10" t="str">
        <f t="shared" si="510"/>
        <v/>
      </c>
      <c r="AY1461" s="10" t="str">
        <f t="shared" si="491"/>
        <v/>
      </c>
      <c r="AZ1461" s="10" t="str">
        <f t="shared" si="511"/>
        <v/>
      </c>
      <c r="BA1461" s="10" t="str">
        <f t="shared" si="493"/>
        <v/>
      </c>
      <c r="BB1461" s="10" t="str">
        <f>IFERROR(IF(AW1461="","",VLOOKUP(AW1461,SUSS!R:S,2,FALSE)),AY1461*SUSS!$M$2)</f>
        <v/>
      </c>
      <c r="BC1461" s="10" t="str">
        <f t="shared" si="492"/>
        <v/>
      </c>
    </row>
    <row r="1462" spans="29:55">
      <c r="AC1462" s="10" t="str">
        <f t="shared" si="494"/>
        <v/>
      </c>
      <c r="AD1462" s="10" t="str">
        <f t="shared" si="495"/>
        <v/>
      </c>
      <c r="AE1462" s="10" t="str">
        <f t="shared" si="496"/>
        <v/>
      </c>
      <c r="AF1462" s="10" t="str">
        <f t="shared" si="497"/>
        <v/>
      </c>
      <c r="AG1462" s="10" t="str">
        <f t="shared" si="498"/>
        <v/>
      </c>
      <c r="AH1462" s="10" t="str">
        <f t="shared" si="499"/>
        <v/>
      </c>
      <c r="AI1462" s="10" t="str">
        <f t="shared" si="500"/>
        <v/>
      </c>
      <c r="AJ1462" s="10" t="str">
        <f t="shared" si="501"/>
        <v/>
      </c>
      <c r="AK1462" s="10" t="str">
        <f t="shared" si="502"/>
        <v/>
      </c>
      <c r="AN1462" s="10" t="str">
        <f t="shared" si="503"/>
        <v/>
      </c>
      <c r="AO1462" s="10" t="str">
        <f t="shared" si="504"/>
        <v/>
      </c>
      <c r="AP1462" s="10" t="str">
        <f t="shared" si="505"/>
        <v/>
      </c>
      <c r="AT1462" s="10" t="str">
        <f t="shared" si="506"/>
        <v/>
      </c>
      <c r="AU1462" s="10" t="str">
        <f t="shared" si="507"/>
        <v/>
      </c>
      <c r="AV1462" s="10" t="str">
        <f t="shared" si="508"/>
        <v/>
      </c>
      <c r="AW1462" s="10" t="str">
        <f t="shared" si="509"/>
        <v/>
      </c>
      <c r="AX1462" s="10" t="str">
        <f t="shared" si="510"/>
        <v/>
      </c>
      <c r="AY1462" s="10" t="str">
        <f t="shared" si="491"/>
        <v/>
      </c>
      <c r="AZ1462" s="10" t="str">
        <f t="shared" si="511"/>
        <v/>
      </c>
      <c r="BA1462" s="10" t="str">
        <f t="shared" si="493"/>
        <v/>
      </c>
      <c r="BB1462" s="10" t="str">
        <f>IFERROR(IF(AW1462="","",VLOOKUP(AW1462,SUSS!R:S,2,FALSE)),AY1462*SUSS!$M$2)</f>
        <v/>
      </c>
      <c r="BC1462" s="10" t="str">
        <f t="shared" si="492"/>
        <v/>
      </c>
    </row>
    <row r="1463" spans="29:55">
      <c r="AC1463" s="10" t="str">
        <f t="shared" si="494"/>
        <v/>
      </c>
      <c r="AD1463" s="10" t="str">
        <f t="shared" si="495"/>
        <v/>
      </c>
      <c r="AE1463" s="10" t="str">
        <f t="shared" si="496"/>
        <v/>
      </c>
      <c r="AF1463" s="10" t="str">
        <f t="shared" si="497"/>
        <v/>
      </c>
      <c r="AG1463" s="10" t="str">
        <f t="shared" si="498"/>
        <v/>
      </c>
      <c r="AH1463" s="10" t="str">
        <f t="shared" si="499"/>
        <v/>
      </c>
      <c r="AI1463" s="10" t="str">
        <f t="shared" si="500"/>
        <v/>
      </c>
      <c r="AJ1463" s="10" t="str">
        <f t="shared" si="501"/>
        <v/>
      </c>
      <c r="AK1463" s="10" t="str">
        <f t="shared" si="502"/>
        <v/>
      </c>
      <c r="AN1463" s="10" t="str">
        <f t="shared" si="503"/>
        <v/>
      </c>
      <c r="AO1463" s="10" t="str">
        <f t="shared" si="504"/>
        <v/>
      </c>
      <c r="AP1463" s="10" t="str">
        <f t="shared" si="505"/>
        <v/>
      </c>
      <c r="AT1463" s="10" t="str">
        <f t="shared" si="506"/>
        <v/>
      </c>
      <c r="AU1463" s="10" t="str">
        <f t="shared" si="507"/>
        <v/>
      </c>
      <c r="AV1463" s="10" t="str">
        <f t="shared" si="508"/>
        <v/>
      </c>
      <c r="AW1463" s="10" t="str">
        <f t="shared" si="509"/>
        <v/>
      </c>
      <c r="AX1463" s="10" t="str">
        <f t="shared" si="510"/>
        <v/>
      </c>
      <c r="AY1463" s="10" t="str">
        <f t="shared" si="491"/>
        <v/>
      </c>
      <c r="AZ1463" s="10" t="str">
        <f t="shared" si="511"/>
        <v/>
      </c>
      <c r="BA1463" s="10" t="str">
        <f t="shared" si="493"/>
        <v/>
      </c>
      <c r="BB1463" s="10" t="str">
        <f>IFERROR(IF(AW1463="","",VLOOKUP(AW1463,SUSS!R:S,2,FALSE)),AY1463*SUSS!$M$2)</f>
        <v/>
      </c>
      <c r="BC1463" s="10" t="str">
        <f t="shared" si="492"/>
        <v/>
      </c>
    </row>
    <row r="1464" spans="29:55">
      <c r="AC1464" s="10" t="str">
        <f t="shared" si="494"/>
        <v/>
      </c>
      <c r="AD1464" s="10" t="str">
        <f t="shared" si="495"/>
        <v/>
      </c>
      <c r="AE1464" s="10" t="str">
        <f t="shared" si="496"/>
        <v/>
      </c>
      <c r="AF1464" s="10" t="str">
        <f t="shared" si="497"/>
        <v/>
      </c>
      <c r="AG1464" s="10" t="str">
        <f t="shared" si="498"/>
        <v/>
      </c>
      <c r="AH1464" s="10" t="str">
        <f t="shared" si="499"/>
        <v/>
      </c>
      <c r="AI1464" s="10" t="str">
        <f t="shared" si="500"/>
        <v/>
      </c>
      <c r="AJ1464" s="10" t="str">
        <f t="shared" si="501"/>
        <v/>
      </c>
      <c r="AK1464" s="10" t="str">
        <f t="shared" si="502"/>
        <v/>
      </c>
      <c r="AN1464" s="10" t="str">
        <f t="shared" si="503"/>
        <v/>
      </c>
      <c r="AO1464" s="10" t="str">
        <f t="shared" si="504"/>
        <v/>
      </c>
      <c r="AP1464" s="10" t="str">
        <f t="shared" si="505"/>
        <v/>
      </c>
      <c r="AT1464" s="10" t="str">
        <f t="shared" si="506"/>
        <v/>
      </c>
      <c r="AU1464" s="10" t="str">
        <f t="shared" si="507"/>
        <v/>
      </c>
      <c r="AV1464" s="10" t="str">
        <f t="shared" si="508"/>
        <v/>
      </c>
      <c r="AW1464" s="10" t="str">
        <f t="shared" si="509"/>
        <v/>
      </c>
      <c r="AX1464" s="10" t="str">
        <f t="shared" si="510"/>
        <v/>
      </c>
      <c r="AY1464" s="10" t="str">
        <f t="shared" si="491"/>
        <v/>
      </c>
      <c r="AZ1464" s="10" t="str">
        <f t="shared" si="511"/>
        <v/>
      </c>
      <c r="BA1464" s="10" t="str">
        <f t="shared" si="493"/>
        <v/>
      </c>
      <c r="BB1464" s="10" t="str">
        <f>IFERROR(IF(AW1464="","",VLOOKUP(AW1464,SUSS!R:S,2,FALSE)),AY1464*SUSS!$M$2)</f>
        <v/>
      </c>
      <c r="BC1464" s="10" t="str">
        <f t="shared" si="492"/>
        <v/>
      </c>
    </row>
    <row r="1465" spans="29:55">
      <c r="AC1465" s="10" t="str">
        <f t="shared" si="494"/>
        <v/>
      </c>
      <c r="AD1465" s="10" t="str">
        <f t="shared" si="495"/>
        <v/>
      </c>
      <c r="AE1465" s="10" t="str">
        <f t="shared" si="496"/>
        <v/>
      </c>
      <c r="AF1465" s="10" t="str">
        <f t="shared" si="497"/>
        <v/>
      </c>
      <c r="AG1465" s="10" t="str">
        <f t="shared" si="498"/>
        <v/>
      </c>
      <c r="AH1465" s="10" t="str">
        <f t="shared" si="499"/>
        <v/>
      </c>
      <c r="AI1465" s="10" t="str">
        <f t="shared" si="500"/>
        <v/>
      </c>
      <c r="AJ1465" s="10" t="str">
        <f t="shared" si="501"/>
        <v/>
      </c>
      <c r="AK1465" s="10" t="str">
        <f t="shared" si="502"/>
        <v/>
      </c>
      <c r="AN1465" s="10" t="str">
        <f t="shared" si="503"/>
        <v/>
      </c>
      <c r="AO1465" s="10" t="str">
        <f t="shared" si="504"/>
        <v/>
      </c>
      <c r="AP1465" s="10" t="str">
        <f t="shared" si="505"/>
        <v/>
      </c>
      <c r="AT1465" s="10" t="str">
        <f t="shared" si="506"/>
        <v/>
      </c>
      <c r="AU1465" s="10" t="str">
        <f t="shared" si="507"/>
        <v/>
      </c>
      <c r="AV1465" s="10" t="str">
        <f t="shared" si="508"/>
        <v/>
      </c>
      <c r="AW1465" s="10" t="str">
        <f t="shared" si="509"/>
        <v/>
      </c>
      <c r="AX1465" s="10" t="str">
        <f t="shared" si="510"/>
        <v/>
      </c>
      <c r="AY1465" s="10" t="str">
        <f t="shared" si="491"/>
        <v/>
      </c>
      <c r="AZ1465" s="10" t="str">
        <f t="shared" si="511"/>
        <v/>
      </c>
      <c r="BA1465" s="10" t="str">
        <f t="shared" si="493"/>
        <v/>
      </c>
      <c r="BB1465" s="10" t="str">
        <f>IFERROR(IF(AW1465="","",VLOOKUP(AW1465,SUSS!R:S,2,FALSE)),AY1465*SUSS!$M$2)</f>
        <v/>
      </c>
      <c r="BC1465" s="10" t="str">
        <f t="shared" si="492"/>
        <v/>
      </c>
    </row>
    <row r="1466" spans="29:55">
      <c r="AC1466" s="10" t="str">
        <f t="shared" si="494"/>
        <v/>
      </c>
      <c r="AD1466" s="10" t="str">
        <f t="shared" si="495"/>
        <v/>
      </c>
      <c r="AE1466" s="10" t="str">
        <f t="shared" si="496"/>
        <v/>
      </c>
      <c r="AF1466" s="10" t="str">
        <f t="shared" si="497"/>
        <v/>
      </c>
      <c r="AG1466" s="10" t="str">
        <f t="shared" si="498"/>
        <v/>
      </c>
      <c r="AH1466" s="10" t="str">
        <f t="shared" si="499"/>
        <v/>
      </c>
      <c r="AI1466" s="10" t="str">
        <f t="shared" si="500"/>
        <v/>
      </c>
      <c r="AJ1466" s="10" t="str">
        <f t="shared" si="501"/>
        <v/>
      </c>
      <c r="AK1466" s="10" t="str">
        <f t="shared" si="502"/>
        <v/>
      </c>
      <c r="AN1466" s="10" t="str">
        <f t="shared" si="503"/>
        <v/>
      </c>
      <c r="AO1466" s="10" t="str">
        <f t="shared" si="504"/>
        <v/>
      </c>
      <c r="AP1466" s="10" t="str">
        <f t="shared" si="505"/>
        <v/>
      </c>
      <c r="AT1466" s="10" t="str">
        <f t="shared" si="506"/>
        <v/>
      </c>
      <c r="AU1466" s="10" t="str">
        <f t="shared" si="507"/>
        <v/>
      </c>
      <c r="AV1466" s="10" t="str">
        <f t="shared" si="508"/>
        <v/>
      </c>
      <c r="AW1466" s="10" t="str">
        <f t="shared" si="509"/>
        <v/>
      </c>
      <c r="AX1466" s="10" t="str">
        <f t="shared" si="510"/>
        <v/>
      </c>
      <c r="AY1466" s="10" t="str">
        <f t="shared" si="491"/>
        <v/>
      </c>
      <c r="AZ1466" s="10" t="str">
        <f t="shared" si="511"/>
        <v/>
      </c>
      <c r="BA1466" s="10" t="str">
        <f t="shared" si="493"/>
        <v/>
      </c>
      <c r="BB1466" s="10" t="str">
        <f>IFERROR(IF(AW1466="","",VLOOKUP(AW1466,SUSS!R:S,2,FALSE)),AY1466*SUSS!$M$2)</f>
        <v/>
      </c>
      <c r="BC1466" s="10" t="str">
        <f t="shared" si="492"/>
        <v/>
      </c>
    </row>
    <row r="1467" spans="29:55">
      <c r="AC1467" s="10" t="str">
        <f t="shared" si="494"/>
        <v/>
      </c>
      <c r="AD1467" s="10" t="str">
        <f t="shared" si="495"/>
        <v/>
      </c>
      <c r="AE1467" s="10" t="str">
        <f t="shared" si="496"/>
        <v/>
      </c>
      <c r="AF1467" s="10" t="str">
        <f t="shared" si="497"/>
        <v/>
      </c>
      <c r="AG1467" s="10" t="str">
        <f t="shared" si="498"/>
        <v/>
      </c>
      <c r="AH1467" s="10" t="str">
        <f t="shared" si="499"/>
        <v/>
      </c>
      <c r="AI1467" s="10" t="str">
        <f t="shared" si="500"/>
        <v/>
      </c>
      <c r="AJ1467" s="10" t="str">
        <f t="shared" si="501"/>
        <v/>
      </c>
      <c r="AK1467" s="10" t="str">
        <f t="shared" si="502"/>
        <v/>
      </c>
      <c r="AN1467" s="10" t="str">
        <f t="shared" si="503"/>
        <v/>
      </c>
      <c r="AO1467" s="10" t="str">
        <f t="shared" si="504"/>
        <v/>
      </c>
      <c r="AP1467" s="10" t="str">
        <f t="shared" si="505"/>
        <v/>
      </c>
      <c r="AT1467" s="10" t="str">
        <f t="shared" si="506"/>
        <v/>
      </c>
      <c r="AU1467" s="10" t="str">
        <f t="shared" si="507"/>
        <v/>
      </c>
      <c r="AV1467" s="10" t="str">
        <f t="shared" si="508"/>
        <v/>
      </c>
      <c r="AW1467" s="10" t="str">
        <f t="shared" si="509"/>
        <v/>
      </c>
      <c r="AX1467" s="10" t="str">
        <f t="shared" si="510"/>
        <v/>
      </c>
      <c r="AY1467" s="10" t="str">
        <f t="shared" si="491"/>
        <v/>
      </c>
      <c r="AZ1467" s="10" t="str">
        <f t="shared" si="511"/>
        <v/>
      </c>
      <c r="BA1467" s="10" t="str">
        <f t="shared" si="493"/>
        <v/>
      </c>
      <c r="BB1467" s="10" t="str">
        <f>IFERROR(IF(AW1467="","",VLOOKUP(AW1467,SUSS!R:S,2,FALSE)),AY1467*SUSS!$M$2)</f>
        <v/>
      </c>
      <c r="BC1467" s="10" t="str">
        <f t="shared" si="492"/>
        <v/>
      </c>
    </row>
    <row r="1468" spans="29:55">
      <c r="AC1468" s="10" t="str">
        <f t="shared" si="494"/>
        <v/>
      </c>
      <c r="AD1468" s="10" t="str">
        <f t="shared" si="495"/>
        <v/>
      </c>
      <c r="AE1468" s="10" t="str">
        <f t="shared" si="496"/>
        <v/>
      </c>
      <c r="AF1468" s="10" t="str">
        <f t="shared" si="497"/>
        <v/>
      </c>
      <c r="AG1468" s="10" t="str">
        <f t="shared" si="498"/>
        <v/>
      </c>
      <c r="AH1468" s="10" t="str">
        <f t="shared" si="499"/>
        <v/>
      </c>
      <c r="AI1468" s="10" t="str">
        <f t="shared" si="500"/>
        <v/>
      </c>
      <c r="AJ1468" s="10" t="str">
        <f t="shared" si="501"/>
        <v/>
      </c>
      <c r="AK1468" s="10" t="str">
        <f t="shared" si="502"/>
        <v/>
      </c>
      <c r="AN1468" s="10" t="str">
        <f t="shared" si="503"/>
        <v/>
      </c>
      <c r="AO1468" s="10" t="str">
        <f t="shared" si="504"/>
        <v/>
      </c>
      <c r="AP1468" s="10" t="str">
        <f t="shared" si="505"/>
        <v/>
      </c>
      <c r="AT1468" s="10" t="str">
        <f t="shared" si="506"/>
        <v/>
      </c>
      <c r="AU1468" s="10" t="str">
        <f t="shared" si="507"/>
        <v/>
      </c>
      <c r="AV1468" s="10" t="str">
        <f t="shared" si="508"/>
        <v/>
      </c>
      <c r="AW1468" s="10" t="str">
        <f t="shared" si="509"/>
        <v/>
      </c>
      <c r="AX1468" s="10" t="str">
        <f t="shared" si="510"/>
        <v/>
      </c>
      <c r="AY1468" s="10" t="str">
        <f t="shared" si="491"/>
        <v/>
      </c>
      <c r="AZ1468" s="10" t="str">
        <f t="shared" si="511"/>
        <v/>
      </c>
      <c r="BA1468" s="10" t="str">
        <f t="shared" si="493"/>
        <v/>
      </c>
      <c r="BB1468" s="10" t="str">
        <f>IFERROR(IF(AW1468="","",VLOOKUP(AW1468,SUSS!R:S,2,FALSE)),AY1468*SUSS!$M$2)</f>
        <v/>
      </c>
      <c r="BC1468" s="10" t="str">
        <f t="shared" si="492"/>
        <v/>
      </c>
    </row>
    <row r="1469" spans="29:55">
      <c r="AC1469" s="10" t="str">
        <f t="shared" si="494"/>
        <v/>
      </c>
      <c r="AD1469" s="10" t="str">
        <f t="shared" si="495"/>
        <v/>
      </c>
      <c r="AE1469" s="10" t="str">
        <f t="shared" si="496"/>
        <v/>
      </c>
      <c r="AF1469" s="10" t="str">
        <f t="shared" si="497"/>
        <v/>
      </c>
      <c r="AG1469" s="10" t="str">
        <f t="shared" si="498"/>
        <v/>
      </c>
      <c r="AH1469" s="10" t="str">
        <f t="shared" si="499"/>
        <v/>
      </c>
      <c r="AI1469" s="10" t="str">
        <f t="shared" si="500"/>
        <v/>
      </c>
      <c r="AJ1469" s="10" t="str">
        <f t="shared" si="501"/>
        <v/>
      </c>
      <c r="AK1469" s="10" t="str">
        <f t="shared" si="502"/>
        <v/>
      </c>
      <c r="AN1469" s="10" t="str">
        <f t="shared" si="503"/>
        <v/>
      </c>
      <c r="AO1469" s="10" t="str">
        <f t="shared" si="504"/>
        <v/>
      </c>
      <c r="AP1469" s="10" t="str">
        <f t="shared" si="505"/>
        <v/>
      </c>
      <c r="AT1469" s="10" t="str">
        <f t="shared" si="506"/>
        <v/>
      </c>
      <c r="AU1469" s="10" t="str">
        <f t="shared" si="507"/>
        <v/>
      </c>
      <c r="AV1469" s="10" t="str">
        <f t="shared" si="508"/>
        <v/>
      </c>
      <c r="AW1469" s="10" t="str">
        <f t="shared" si="509"/>
        <v/>
      </c>
      <c r="AX1469" s="10" t="str">
        <f t="shared" si="510"/>
        <v/>
      </c>
      <c r="AY1469" s="10" t="str">
        <f t="shared" si="491"/>
        <v/>
      </c>
      <c r="AZ1469" s="10" t="str">
        <f t="shared" si="511"/>
        <v/>
      </c>
      <c r="BA1469" s="10" t="str">
        <f t="shared" si="493"/>
        <v/>
      </c>
      <c r="BB1469" s="10" t="str">
        <f>IFERROR(IF(AW1469="","",VLOOKUP(AW1469,SUSS!R:S,2,FALSE)),AY1469*SUSS!$M$2)</f>
        <v/>
      </c>
      <c r="BC1469" s="10" t="str">
        <f t="shared" si="492"/>
        <v/>
      </c>
    </row>
    <row r="1470" spans="29:55">
      <c r="AC1470" s="10" t="str">
        <f t="shared" si="494"/>
        <v/>
      </c>
      <c r="AD1470" s="10" t="str">
        <f t="shared" si="495"/>
        <v/>
      </c>
      <c r="AE1470" s="10" t="str">
        <f t="shared" si="496"/>
        <v/>
      </c>
      <c r="AF1470" s="10" t="str">
        <f t="shared" si="497"/>
        <v/>
      </c>
      <c r="AG1470" s="10" t="str">
        <f t="shared" si="498"/>
        <v/>
      </c>
      <c r="AH1470" s="10" t="str">
        <f t="shared" si="499"/>
        <v/>
      </c>
      <c r="AI1470" s="10" t="str">
        <f t="shared" si="500"/>
        <v/>
      </c>
      <c r="AJ1470" s="10" t="str">
        <f t="shared" si="501"/>
        <v/>
      </c>
      <c r="AK1470" s="10" t="str">
        <f t="shared" si="502"/>
        <v/>
      </c>
      <c r="AN1470" s="10" t="str">
        <f t="shared" si="503"/>
        <v/>
      </c>
      <c r="AO1470" s="10" t="str">
        <f t="shared" si="504"/>
        <v/>
      </c>
      <c r="AP1470" s="10" t="str">
        <f t="shared" si="505"/>
        <v/>
      </c>
      <c r="AT1470" s="10" t="str">
        <f t="shared" si="506"/>
        <v/>
      </c>
      <c r="AU1470" s="10" t="str">
        <f t="shared" si="507"/>
        <v/>
      </c>
      <c r="AV1470" s="10" t="str">
        <f t="shared" si="508"/>
        <v/>
      </c>
      <c r="AW1470" s="10" t="str">
        <f t="shared" si="509"/>
        <v/>
      </c>
      <c r="AX1470" s="10" t="str">
        <f t="shared" si="510"/>
        <v/>
      </c>
      <c r="AY1470" s="10" t="str">
        <f t="shared" si="491"/>
        <v/>
      </c>
      <c r="AZ1470" s="10" t="str">
        <f t="shared" si="511"/>
        <v/>
      </c>
      <c r="BA1470" s="10" t="str">
        <f t="shared" si="493"/>
        <v/>
      </c>
      <c r="BB1470" s="10" t="str">
        <f>IFERROR(IF(AW1470="","",VLOOKUP(AW1470,SUSS!R:S,2,FALSE)),AY1470*SUSS!$M$2)</f>
        <v/>
      </c>
      <c r="BC1470" s="10" t="str">
        <f t="shared" si="492"/>
        <v/>
      </c>
    </row>
    <row r="1471" spans="29:55">
      <c r="AC1471" s="10" t="str">
        <f t="shared" si="494"/>
        <v/>
      </c>
      <c r="AD1471" s="10" t="str">
        <f t="shared" si="495"/>
        <v/>
      </c>
      <c r="AE1471" s="10" t="str">
        <f t="shared" si="496"/>
        <v/>
      </c>
      <c r="AF1471" s="10" t="str">
        <f t="shared" si="497"/>
        <v/>
      </c>
      <c r="AG1471" s="10" t="str">
        <f t="shared" si="498"/>
        <v/>
      </c>
      <c r="AH1471" s="10" t="str">
        <f t="shared" si="499"/>
        <v/>
      </c>
      <c r="AI1471" s="10" t="str">
        <f t="shared" si="500"/>
        <v/>
      </c>
      <c r="AJ1471" s="10" t="str">
        <f t="shared" si="501"/>
        <v/>
      </c>
      <c r="AK1471" s="10" t="str">
        <f t="shared" si="502"/>
        <v/>
      </c>
      <c r="AN1471" s="10" t="str">
        <f t="shared" si="503"/>
        <v/>
      </c>
      <c r="AO1471" s="10" t="str">
        <f t="shared" si="504"/>
        <v/>
      </c>
      <c r="AP1471" s="10" t="str">
        <f t="shared" si="505"/>
        <v/>
      </c>
      <c r="AT1471" s="10" t="str">
        <f t="shared" si="506"/>
        <v/>
      </c>
      <c r="AU1471" s="10" t="str">
        <f t="shared" si="507"/>
        <v/>
      </c>
      <c r="AV1471" s="10" t="str">
        <f t="shared" si="508"/>
        <v/>
      </c>
      <c r="AW1471" s="10" t="str">
        <f t="shared" si="509"/>
        <v/>
      </c>
      <c r="AX1471" s="10" t="str">
        <f t="shared" si="510"/>
        <v/>
      </c>
      <c r="AY1471" s="10" t="str">
        <f t="shared" si="491"/>
        <v/>
      </c>
      <c r="AZ1471" s="10" t="str">
        <f t="shared" si="511"/>
        <v/>
      </c>
      <c r="BA1471" s="10" t="str">
        <f t="shared" si="493"/>
        <v/>
      </c>
      <c r="BB1471" s="10" t="str">
        <f>IFERROR(IF(AW1471="","",VLOOKUP(AW1471,SUSS!R:S,2,FALSE)),AY1471*SUSS!$M$2)</f>
        <v/>
      </c>
      <c r="BC1471" s="10" t="str">
        <f t="shared" si="492"/>
        <v/>
      </c>
    </row>
    <row r="1472" spans="29:55">
      <c r="AC1472" s="10" t="str">
        <f t="shared" si="494"/>
        <v/>
      </c>
      <c r="AD1472" s="10" t="str">
        <f t="shared" si="495"/>
        <v/>
      </c>
      <c r="AE1472" s="10" t="str">
        <f t="shared" si="496"/>
        <v/>
      </c>
      <c r="AF1472" s="10" t="str">
        <f t="shared" si="497"/>
        <v/>
      </c>
      <c r="AG1472" s="10" t="str">
        <f t="shared" si="498"/>
        <v/>
      </c>
      <c r="AH1472" s="10" t="str">
        <f t="shared" si="499"/>
        <v/>
      </c>
      <c r="AI1472" s="10" t="str">
        <f t="shared" si="500"/>
        <v/>
      </c>
      <c r="AJ1472" s="10" t="str">
        <f t="shared" si="501"/>
        <v/>
      </c>
      <c r="AK1472" s="10" t="str">
        <f t="shared" si="502"/>
        <v/>
      </c>
      <c r="AN1472" s="10" t="str">
        <f t="shared" si="503"/>
        <v/>
      </c>
      <c r="AO1472" s="10" t="str">
        <f t="shared" si="504"/>
        <v/>
      </c>
      <c r="AP1472" s="10" t="str">
        <f t="shared" si="505"/>
        <v/>
      </c>
      <c r="AT1472" s="10" t="str">
        <f t="shared" si="506"/>
        <v/>
      </c>
      <c r="AU1472" s="10" t="str">
        <f t="shared" si="507"/>
        <v/>
      </c>
      <c r="AV1472" s="10" t="str">
        <f t="shared" si="508"/>
        <v/>
      </c>
      <c r="AW1472" s="10" t="str">
        <f t="shared" si="509"/>
        <v/>
      </c>
      <c r="AX1472" s="10" t="str">
        <f t="shared" si="510"/>
        <v/>
      </c>
      <c r="AY1472" s="10" t="str">
        <f t="shared" si="491"/>
        <v/>
      </c>
      <c r="AZ1472" s="10" t="str">
        <f t="shared" si="511"/>
        <v/>
      </c>
      <c r="BA1472" s="10" t="str">
        <f t="shared" si="493"/>
        <v/>
      </c>
      <c r="BB1472" s="10" t="str">
        <f>IFERROR(IF(AW1472="","",VLOOKUP(AW1472,SUSS!R:S,2,FALSE)),AY1472*SUSS!$M$2)</f>
        <v/>
      </c>
      <c r="BC1472" s="10" t="str">
        <f t="shared" si="492"/>
        <v/>
      </c>
    </row>
    <row r="1473" spans="29:55">
      <c r="AC1473" s="10" t="str">
        <f t="shared" si="494"/>
        <v/>
      </c>
      <c r="AD1473" s="10" t="str">
        <f t="shared" si="495"/>
        <v/>
      </c>
      <c r="AE1473" s="10" t="str">
        <f t="shared" si="496"/>
        <v/>
      </c>
      <c r="AF1473" s="10" t="str">
        <f t="shared" si="497"/>
        <v/>
      </c>
      <c r="AG1473" s="10" t="str">
        <f t="shared" si="498"/>
        <v/>
      </c>
      <c r="AH1473" s="10" t="str">
        <f t="shared" si="499"/>
        <v/>
      </c>
      <c r="AI1473" s="10" t="str">
        <f t="shared" si="500"/>
        <v/>
      </c>
      <c r="AJ1473" s="10" t="str">
        <f t="shared" si="501"/>
        <v/>
      </c>
      <c r="AK1473" s="10" t="str">
        <f t="shared" si="502"/>
        <v/>
      </c>
      <c r="AN1473" s="10" t="str">
        <f t="shared" si="503"/>
        <v/>
      </c>
      <c r="AO1473" s="10" t="str">
        <f t="shared" si="504"/>
        <v/>
      </c>
      <c r="AP1473" s="10" t="str">
        <f t="shared" si="505"/>
        <v/>
      </c>
      <c r="AT1473" s="10" t="str">
        <f t="shared" si="506"/>
        <v/>
      </c>
      <c r="AU1473" s="10" t="str">
        <f t="shared" si="507"/>
        <v/>
      </c>
      <c r="AV1473" s="10" t="str">
        <f t="shared" si="508"/>
        <v/>
      </c>
      <c r="AW1473" s="10" t="str">
        <f t="shared" si="509"/>
        <v/>
      </c>
      <c r="AX1473" s="10" t="str">
        <f t="shared" si="510"/>
        <v/>
      </c>
      <c r="AY1473" s="10" t="str">
        <f t="shared" si="491"/>
        <v/>
      </c>
      <c r="AZ1473" s="10" t="str">
        <f t="shared" si="511"/>
        <v/>
      </c>
      <c r="BA1473" s="10" t="str">
        <f t="shared" si="493"/>
        <v/>
      </c>
      <c r="BB1473" s="10" t="str">
        <f>IFERROR(IF(AW1473="","",VLOOKUP(AW1473,SUSS!R:S,2,FALSE)),AY1473*SUSS!$M$2)</f>
        <v/>
      </c>
      <c r="BC1473" s="10" t="str">
        <f t="shared" si="492"/>
        <v/>
      </c>
    </row>
    <row r="1474" spans="29:55">
      <c r="AC1474" s="10" t="str">
        <f t="shared" si="494"/>
        <v/>
      </c>
      <c r="AD1474" s="10" t="str">
        <f t="shared" si="495"/>
        <v/>
      </c>
      <c r="AE1474" s="10" t="str">
        <f t="shared" si="496"/>
        <v/>
      </c>
      <c r="AF1474" s="10" t="str">
        <f t="shared" si="497"/>
        <v/>
      </c>
      <c r="AG1474" s="10" t="str">
        <f t="shared" si="498"/>
        <v/>
      </c>
      <c r="AH1474" s="10" t="str">
        <f t="shared" si="499"/>
        <v/>
      </c>
      <c r="AI1474" s="10" t="str">
        <f t="shared" si="500"/>
        <v/>
      </c>
      <c r="AJ1474" s="10" t="str">
        <f t="shared" si="501"/>
        <v/>
      </c>
      <c r="AK1474" s="10" t="str">
        <f t="shared" si="502"/>
        <v/>
      </c>
      <c r="AN1474" s="10" t="str">
        <f t="shared" si="503"/>
        <v/>
      </c>
      <c r="AO1474" s="10" t="str">
        <f t="shared" si="504"/>
        <v/>
      </c>
      <c r="AP1474" s="10" t="str">
        <f t="shared" si="505"/>
        <v/>
      </c>
      <c r="AT1474" s="10" t="str">
        <f t="shared" si="506"/>
        <v/>
      </c>
      <c r="AU1474" s="10" t="str">
        <f t="shared" si="507"/>
        <v/>
      </c>
      <c r="AV1474" s="10" t="str">
        <f t="shared" si="508"/>
        <v/>
      </c>
      <c r="AW1474" s="10" t="str">
        <f t="shared" si="509"/>
        <v/>
      </c>
      <c r="AX1474" s="10" t="str">
        <f t="shared" si="510"/>
        <v/>
      </c>
      <c r="AY1474" s="10" t="str">
        <f t="shared" si="491"/>
        <v/>
      </c>
      <c r="AZ1474" s="10" t="str">
        <f t="shared" si="511"/>
        <v/>
      </c>
      <c r="BA1474" s="10" t="str">
        <f t="shared" si="493"/>
        <v/>
      </c>
      <c r="BB1474" s="10" t="str">
        <f>IFERROR(IF(AW1474="","",VLOOKUP(AW1474,SUSS!R:S,2,FALSE)),AY1474*SUSS!$M$2)</f>
        <v/>
      </c>
      <c r="BC1474" s="10" t="str">
        <f t="shared" si="492"/>
        <v/>
      </c>
    </row>
    <row r="1475" spans="29:55">
      <c r="AC1475" s="10" t="str">
        <f t="shared" si="494"/>
        <v/>
      </c>
      <c r="AD1475" s="10" t="str">
        <f t="shared" si="495"/>
        <v/>
      </c>
      <c r="AE1475" s="10" t="str">
        <f t="shared" si="496"/>
        <v/>
      </c>
      <c r="AF1475" s="10" t="str">
        <f t="shared" si="497"/>
        <v/>
      </c>
      <c r="AG1475" s="10" t="str">
        <f t="shared" si="498"/>
        <v/>
      </c>
      <c r="AH1475" s="10" t="str">
        <f t="shared" si="499"/>
        <v/>
      </c>
      <c r="AI1475" s="10" t="str">
        <f t="shared" si="500"/>
        <v/>
      </c>
      <c r="AJ1475" s="10" t="str">
        <f t="shared" si="501"/>
        <v/>
      </c>
      <c r="AK1475" s="10" t="str">
        <f t="shared" si="502"/>
        <v/>
      </c>
      <c r="AN1475" s="10" t="str">
        <f t="shared" si="503"/>
        <v/>
      </c>
      <c r="AO1475" s="10" t="str">
        <f t="shared" si="504"/>
        <v/>
      </c>
      <c r="AP1475" s="10" t="str">
        <f t="shared" si="505"/>
        <v/>
      </c>
      <c r="AT1475" s="10" t="str">
        <f t="shared" si="506"/>
        <v/>
      </c>
      <c r="AU1475" s="10" t="str">
        <f t="shared" si="507"/>
        <v/>
      </c>
      <c r="AV1475" s="10" t="str">
        <f t="shared" si="508"/>
        <v/>
      </c>
      <c r="AW1475" s="10" t="str">
        <f t="shared" si="509"/>
        <v/>
      </c>
      <c r="AX1475" s="10" t="str">
        <f t="shared" si="510"/>
        <v/>
      </c>
      <c r="AY1475" s="10" t="str">
        <f t="shared" si="491"/>
        <v/>
      </c>
      <c r="AZ1475" s="10" t="str">
        <f t="shared" si="511"/>
        <v/>
      </c>
      <c r="BA1475" s="10" t="str">
        <f t="shared" si="493"/>
        <v/>
      </c>
      <c r="BB1475" s="10" t="str">
        <f>IFERROR(IF(AW1475="","",VLOOKUP(AW1475,SUSS!R:S,2,FALSE)),AY1475*SUSS!$M$2)</f>
        <v/>
      </c>
      <c r="BC1475" s="10" t="str">
        <f t="shared" si="492"/>
        <v/>
      </c>
    </row>
    <row r="1476" spans="29:55">
      <c r="AC1476" s="10" t="str">
        <f t="shared" si="494"/>
        <v/>
      </c>
      <c r="AD1476" s="10" t="str">
        <f t="shared" si="495"/>
        <v/>
      </c>
      <c r="AE1476" s="10" t="str">
        <f t="shared" si="496"/>
        <v/>
      </c>
      <c r="AF1476" s="10" t="str">
        <f t="shared" si="497"/>
        <v/>
      </c>
      <c r="AG1476" s="10" t="str">
        <f t="shared" si="498"/>
        <v/>
      </c>
      <c r="AH1476" s="10" t="str">
        <f t="shared" si="499"/>
        <v/>
      </c>
      <c r="AI1476" s="10" t="str">
        <f t="shared" si="500"/>
        <v/>
      </c>
      <c r="AJ1476" s="10" t="str">
        <f t="shared" si="501"/>
        <v/>
      </c>
      <c r="AK1476" s="10" t="str">
        <f t="shared" si="502"/>
        <v/>
      </c>
      <c r="AN1476" s="10" t="str">
        <f t="shared" si="503"/>
        <v/>
      </c>
      <c r="AO1476" s="10" t="str">
        <f t="shared" si="504"/>
        <v/>
      </c>
      <c r="AP1476" s="10" t="str">
        <f t="shared" si="505"/>
        <v/>
      </c>
      <c r="AT1476" s="10" t="str">
        <f t="shared" si="506"/>
        <v/>
      </c>
      <c r="AU1476" s="10" t="str">
        <f t="shared" si="507"/>
        <v/>
      </c>
      <c r="AV1476" s="10" t="str">
        <f t="shared" si="508"/>
        <v/>
      </c>
      <c r="AW1476" s="10" t="str">
        <f t="shared" si="509"/>
        <v/>
      </c>
      <c r="AX1476" s="10" t="str">
        <f t="shared" si="510"/>
        <v/>
      </c>
      <c r="AY1476" s="10" t="str">
        <f t="shared" ref="AY1476:AY1539" si="512">VLOOKUP(AX1476,AO:AP,2,FALSE)</f>
        <v/>
      </c>
      <c r="AZ1476" s="10" t="str">
        <f t="shared" si="511"/>
        <v/>
      </c>
      <c r="BA1476" s="10" t="str">
        <f t="shared" si="493"/>
        <v/>
      </c>
      <c r="BB1476" s="10" t="str">
        <f>IFERROR(IF(AW1476="","",VLOOKUP(AW1476,SUSS!R:S,2,FALSE)),AY1476*SUSS!$M$2)</f>
        <v/>
      </c>
      <c r="BC1476" s="10" t="str">
        <f t="shared" si="492"/>
        <v/>
      </c>
    </row>
    <row r="1477" spans="29:55">
      <c r="AC1477" s="10" t="str">
        <f t="shared" si="494"/>
        <v/>
      </c>
      <c r="AD1477" s="10" t="str">
        <f t="shared" si="495"/>
        <v/>
      </c>
      <c r="AE1477" s="10" t="str">
        <f t="shared" si="496"/>
        <v/>
      </c>
      <c r="AF1477" s="10" t="str">
        <f t="shared" si="497"/>
        <v/>
      </c>
      <c r="AG1477" s="10" t="str">
        <f t="shared" si="498"/>
        <v/>
      </c>
      <c r="AH1477" s="10" t="str">
        <f t="shared" si="499"/>
        <v/>
      </c>
      <c r="AI1477" s="10" t="str">
        <f t="shared" si="500"/>
        <v/>
      </c>
      <c r="AJ1477" s="10" t="str">
        <f t="shared" si="501"/>
        <v/>
      </c>
      <c r="AK1477" s="10" t="str">
        <f t="shared" si="502"/>
        <v/>
      </c>
      <c r="AN1477" s="10" t="str">
        <f t="shared" si="503"/>
        <v/>
      </c>
      <c r="AO1477" s="10" t="str">
        <f t="shared" si="504"/>
        <v/>
      </c>
      <c r="AP1477" s="10" t="str">
        <f t="shared" si="505"/>
        <v/>
      </c>
      <c r="AT1477" s="10" t="str">
        <f t="shared" si="506"/>
        <v/>
      </c>
      <c r="AU1477" s="10" t="str">
        <f t="shared" si="507"/>
        <v/>
      </c>
      <c r="AV1477" s="10" t="str">
        <f t="shared" si="508"/>
        <v/>
      </c>
      <c r="AW1477" s="10" t="str">
        <f t="shared" si="509"/>
        <v/>
      </c>
      <c r="AX1477" s="10" t="str">
        <f t="shared" si="510"/>
        <v/>
      </c>
      <c r="AY1477" s="10" t="str">
        <f t="shared" si="512"/>
        <v/>
      </c>
      <c r="AZ1477" s="10" t="str">
        <f t="shared" si="511"/>
        <v/>
      </c>
      <c r="BA1477" s="10" t="str">
        <f t="shared" si="493"/>
        <v/>
      </c>
      <c r="BB1477" s="10" t="str">
        <f>IFERROR(IF(AW1477="","",VLOOKUP(AW1477,SUSS!R:S,2,FALSE)),AY1477*SUSS!$M$2)</f>
        <v/>
      </c>
      <c r="BC1477" s="10" t="str">
        <f t="shared" ref="BC1477:BC1540" si="513">IFERROR(IF(BB1477&lt;&gt;"",AZ1477*BB1477,""),"VER")</f>
        <v/>
      </c>
    </row>
    <row r="1478" spans="29:55">
      <c r="AC1478" s="10" t="str">
        <f t="shared" si="494"/>
        <v/>
      </c>
      <c r="AD1478" s="10" t="str">
        <f t="shared" si="495"/>
        <v/>
      </c>
      <c r="AE1478" s="10" t="str">
        <f t="shared" si="496"/>
        <v/>
      </c>
      <c r="AF1478" s="10" t="str">
        <f t="shared" si="497"/>
        <v/>
      </c>
      <c r="AG1478" s="10" t="str">
        <f t="shared" si="498"/>
        <v/>
      </c>
      <c r="AH1478" s="10" t="str">
        <f t="shared" si="499"/>
        <v/>
      </c>
      <c r="AI1478" s="10" t="str">
        <f t="shared" si="500"/>
        <v/>
      </c>
      <c r="AJ1478" s="10" t="str">
        <f t="shared" si="501"/>
        <v/>
      </c>
      <c r="AK1478" s="10" t="str">
        <f t="shared" si="502"/>
        <v/>
      </c>
      <c r="AN1478" s="10" t="str">
        <f t="shared" si="503"/>
        <v/>
      </c>
      <c r="AO1478" s="10" t="str">
        <f t="shared" si="504"/>
        <v/>
      </c>
      <c r="AP1478" s="10" t="str">
        <f t="shared" si="505"/>
        <v/>
      </c>
      <c r="AT1478" s="10" t="str">
        <f t="shared" si="506"/>
        <v/>
      </c>
      <c r="AU1478" s="10" t="str">
        <f t="shared" si="507"/>
        <v/>
      </c>
      <c r="AV1478" s="10" t="str">
        <f t="shared" si="508"/>
        <v/>
      </c>
      <c r="AW1478" s="10" t="str">
        <f t="shared" si="509"/>
        <v/>
      </c>
      <c r="AX1478" s="10" t="str">
        <f t="shared" si="510"/>
        <v/>
      </c>
      <c r="AY1478" s="10" t="str">
        <f t="shared" si="512"/>
        <v/>
      </c>
      <c r="AZ1478" s="10" t="str">
        <f t="shared" si="511"/>
        <v/>
      </c>
      <c r="BA1478" s="10" t="str">
        <f t="shared" si="493"/>
        <v/>
      </c>
      <c r="BB1478" s="10" t="str">
        <f>IFERROR(IF(AW1478="","",VLOOKUP(AW1478,SUSS!R:S,2,FALSE)),AY1478*SUSS!$M$2)</f>
        <v/>
      </c>
      <c r="BC1478" s="10" t="str">
        <f t="shared" si="513"/>
        <v/>
      </c>
    </row>
    <row r="1479" spans="29:55">
      <c r="AC1479" s="10" t="str">
        <f t="shared" si="494"/>
        <v/>
      </c>
      <c r="AD1479" s="10" t="str">
        <f t="shared" si="495"/>
        <v/>
      </c>
      <c r="AE1479" s="10" t="str">
        <f t="shared" si="496"/>
        <v/>
      </c>
      <c r="AF1479" s="10" t="str">
        <f t="shared" si="497"/>
        <v/>
      </c>
      <c r="AG1479" s="10" t="str">
        <f t="shared" si="498"/>
        <v/>
      </c>
      <c r="AH1479" s="10" t="str">
        <f t="shared" si="499"/>
        <v/>
      </c>
      <c r="AI1479" s="10" t="str">
        <f t="shared" si="500"/>
        <v/>
      </c>
      <c r="AJ1479" s="10" t="str">
        <f t="shared" si="501"/>
        <v/>
      </c>
      <c r="AK1479" s="10" t="str">
        <f t="shared" si="502"/>
        <v/>
      </c>
      <c r="AN1479" s="10" t="str">
        <f t="shared" si="503"/>
        <v/>
      </c>
      <c r="AO1479" s="10" t="str">
        <f t="shared" si="504"/>
        <v/>
      </c>
      <c r="AP1479" s="10" t="str">
        <f t="shared" si="505"/>
        <v/>
      </c>
      <c r="AT1479" s="10" t="str">
        <f t="shared" si="506"/>
        <v/>
      </c>
      <c r="AU1479" s="10" t="str">
        <f t="shared" si="507"/>
        <v/>
      </c>
      <c r="AV1479" s="10" t="str">
        <f t="shared" si="508"/>
        <v/>
      </c>
      <c r="AW1479" s="10" t="str">
        <f t="shared" si="509"/>
        <v/>
      </c>
      <c r="AX1479" s="10" t="str">
        <f t="shared" si="510"/>
        <v/>
      </c>
      <c r="AY1479" s="10" t="str">
        <f t="shared" si="512"/>
        <v/>
      </c>
      <c r="AZ1479" s="10" t="str">
        <f t="shared" si="511"/>
        <v/>
      </c>
      <c r="BA1479" s="10" t="str">
        <f t="shared" si="493"/>
        <v/>
      </c>
      <c r="BB1479" s="10" t="str">
        <f>IFERROR(IF(AW1479="","",VLOOKUP(AW1479,SUSS!R:S,2,FALSE)),AY1479*SUSS!$M$2)</f>
        <v/>
      </c>
      <c r="BC1479" s="10" t="str">
        <f t="shared" si="513"/>
        <v/>
      </c>
    </row>
    <row r="1480" spans="29:55">
      <c r="AC1480" s="10" t="str">
        <f t="shared" si="494"/>
        <v/>
      </c>
      <c r="AD1480" s="10" t="str">
        <f t="shared" si="495"/>
        <v/>
      </c>
      <c r="AE1480" s="10" t="str">
        <f t="shared" si="496"/>
        <v/>
      </c>
      <c r="AF1480" s="10" t="str">
        <f t="shared" si="497"/>
        <v/>
      </c>
      <c r="AG1480" s="10" t="str">
        <f t="shared" si="498"/>
        <v/>
      </c>
      <c r="AH1480" s="10" t="str">
        <f t="shared" si="499"/>
        <v/>
      </c>
      <c r="AI1480" s="10" t="str">
        <f t="shared" si="500"/>
        <v/>
      </c>
      <c r="AJ1480" s="10" t="str">
        <f t="shared" si="501"/>
        <v/>
      </c>
      <c r="AK1480" s="10" t="str">
        <f t="shared" si="502"/>
        <v/>
      </c>
      <c r="AN1480" s="10" t="str">
        <f t="shared" si="503"/>
        <v/>
      </c>
      <c r="AO1480" s="10" t="str">
        <f t="shared" si="504"/>
        <v/>
      </c>
      <c r="AP1480" s="10" t="str">
        <f t="shared" si="505"/>
        <v/>
      </c>
      <c r="AT1480" s="10" t="str">
        <f t="shared" si="506"/>
        <v/>
      </c>
      <c r="AU1480" s="10" t="str">
        <f t="shared" si="507"/>
        <v/>
      </c>
      <c r="AV1480" s="10" t="str">
        <f t="shared" si="508"/>
        <v/>
      </c>
      <c r="AW1480" s="10" t="str">
        <f t="shared" si="509"/>
        <v/>
      </c>
      <c r="AX1480" s="10" t="str">
        <f t="shared" si="510"/>
        <v/>
      </c>
      <c r="AY1480" s="10" t="str">
        <f t="shared" si="512"/>
        <v/>
      </c>
      <c r="AZ1480" s="10" t="str">
        <f t="shared" si="511"/>
        <v/>
      </c>
      <c r="BA1480" s="10" t="str">
        <f t="shared" ref="BA1480:BA1543" si="514">AT1480&amp;" "&amp;AU1480</f>
        <v/>
      </c>
      <c r="BB1480" s="10" t="str">
        <f>IFERROR(IF(AW1480="","",VLOOKUP(AW1480,SUSS!R:S,2,FALSE)),AY1480*SUSS!$M$2)</f>
        <v/>
      </c>
      <c r="BC1480" s="10" t="str">
        <f t="shared" si="513"/>
        <v/>
      </c>
    </row>
    <row r="1481" spans="29:55">
      <c r="AC1481" s="10" t="str">
        <f t="shared" si="494"/>
        <v/>
      </c>
      <c r="AD1481" s="10" t="str">
        <f t="shared" si="495"/>
        <v/>
      </c>
      <c r="AE1481" s="10" t="str">
        <f t="shared" si="496"/>
        <v/>
      </c>
      <c r="AF1481" s="10" t="str">
        <f t="shared" si="497"/>
        <v/>
      </c>
      <c r="AG1481" s="10" t="str">
        <f t="shared" si="498"/>
        <v/>
      </c>
      <c r="AH1481" s="10" t="str">
        <f t="shared" si="499"/>
        <v/>
      </c>
      <c r="AI1481" s="10" t="str">
        <f t="shared" si="500"/>
        <v/>
      </c>
      <c r="AJ1481" s="10" t="str">
        <f t="shared" si="501"/>
        <v/>
      </c>
      <c r="AK1481" s="10" t="str">
        <f t="shared" si="502"/>
        <v/>
      </c>
      <c r="AN1481" s="10" t="str">
        <f t="shared" si="503"/>
        <v/>
      </c>
      <c r="AO1481" s="10" t="str">
        <f t="shared" si="504"/>
        <v/>
      </c>
      <c r="AP1481" s="10" t="str">
        <f t="shared" si="505"/>
        <v/>
      </c>
      <c r="AT1481" s="10" t="str">
        <f t="shared" si="506"/>
        <v/>
      </c>
      <c r="AU1481" s="10" t="str">
        <f t="shared" si="507"/>
        <v/>
      </c>
      <c r="AV1481" s="10" t="str">
        <f t="shared" si="508"/>
        <v/>
      </c>
      <c r="AW1481" s="10" t="str">
        <f t="shared" si="509"/>
        <v/>
      </c>
      <c r="AX1481" s="10" t="str">
        <f t="shared" si="510"/>
        <v/>
      </c>
      <c r="AY1481" s="10" t="str">
        <f t="shared" si="512"/>
        <v/>
      </c>
      <c r="AZ1481" s="10" t="str">
        <f t="shared" si="511"/>
        <v/>
      </c>
      <c r="BA1481" s="10" t="str">
        <f t="shared" si="514"/>
        <v/>
      </c>
      <c r="BB1481" s="10" t="str">
        <f>IFERROR(IF(AW1481="","",VLOOKUP(AW1481,SUSS!R:S,2,FALSE)),AY1481*SUSS!$M$2)</f>
        <v/>
      </c>
      <c r="BC1481" s="10" t="str">
        <f t="shared" si="513"/>
        <v/>
      </c>
    </row>
    <row r="1482" spans="29:55">
      <c r="AC1482" s="10" t="str">
        <f t="shared" si="494"/>
        <v/>
      </c>
      <c r="AD1482" s="10" t="str">
        <f t="shared" si="495"/>
        <v/>
      </c>
      <c r="AE1482" s="10" t="str">
        <f t="shared" si="496"/>
        <v/>
      </c>
      <c r="AF1482" s="10" t="str">
        <f t="shared" si="497"/>
        <v/>
      </c>
      <c r="AG1482" s="10" t="str">
        <f t="shared" si="498"/>
        <v/>
      </c>
      <c r="AH1482" s="10" t="str">
        <f t="shared" si="499"/>
        <v/>
      </c>
      <c r="AI1482" s="10" t="str">
        <f t="shared" si="500"/>
        <v/>
      </c>
      <c r="AJ1482" s="10" t="str">
        <f t="shared" si="501"/>
        <v/>
      </c>
      <c r="AK1482" s="10" t="str">
        <f t="shared" si="502"/>
        <v/>
      </c>
      <c r="AN1482" s="10" t="str">
        <f t="shared" si="503"/>
        <v/>
      </c>
      <c r="AO1482" s="10" t="str">
        <f t="shared" si="504"/>
        <v/>
      </c>
      <c r="AP1482" s="10" t="str">
        <f t="shared" si="505"/>
        <v/>
      </c>
      <c r="AT1482" s="10" t="str">
        <f t="shared" si="506"/>
        <v/>
      </c>
      <c r="AU1482" s="10" t="str">
        <f t="shared" si="507"/>
        <v/>
      </c>
      <c r="AV1482" s="10" t="str">
        <f t="shared" si="508"/>
        <v/>
      </c>
      <c r="AW1482" s="10" t="str">
        <f t="shared" si="509"/>
        <v/>
      </c>
      <c r="AX1482" s="10" t="str">
        <f t="shared" si="510"/>
        <v/>
      </c>
      <c r="AY1482" s="10" t="str">
        <f t="shared" si="512"/>
        <v/>
      </c>
      <c r="AZ1482" s="10" t="str">
        <f t="shared" si="511"/>
        <v/>
      </c>
      <c r="BA1482" s="10" t="str">
        <f t="shared" si="514"/>
        <v/>
      </c>
      <c r="BB1482" s="10" t="str">
        <f>IFERROR(IF(AW1482="","",VLOOKUP(AW1482,SUSS!R:S,2,FALSE)),AY1482*SUSS!$M$2)</f>
        <v/>
      </c>
      <c r="BC1482" s="10" t="str">
        <f t="shared" si="513"/>
        <v/>
      </c>
    </row>
    <row r="1483" spans="29:55">
      <c r="AC1483" s="10" t="str">
        <f t="shared" si="494"/>
        <v/>
      </c>
      <c r="AD1483" s="10" t="str">
        <f t="shared" si="495"/>
        <v/>
      </c>
      <c r="AE1483" s="10" t="str">
        <f t="shared" si="496"/>
        <v/>
      </c>
      <c r="AF1483" s="10" t="str">
        <f t="shared" si="497"/>
        <v/>
      </c>
      <c r="AG1483" s="10" t="str">
        <f t="shared" si="498"/>
        <v/>
      </c>
      <c r="AH1483" s="10" t="str">
        <f t="shared" si="499"/>
        <v/>
      </c>
      <c r="AI1483" s="10" t="str">
        <f t="shared" si="500"/>
        <v/>
      </c>
      <c r="AJ1483" s="10" t="str">
        <f t="shared" si="501"/>
        <v/>
      </c>
      <c r="AK1483" s="10" t="str">
        <f t="shared" si="502"/>
        <v/>
      </c>
      <c r="AN1483" s="10" t="str">
        <f t="shared" si="503"/>
        <v/>
      </c>
      <c r="AO1483" s="10" t="str">
        <f t="shared" si="504"/>
        <v/>
      </c>
      <c r="AP1483" s="10" t="str">
        <f t="shared" si="505"/>
        <v/>
      </c>
      <c r="AT1483" s="10" t="str">
        <f t="shared" si="506"/>
        <v/>
      </c>
      <c r="AU1483" s="10" t="str">
        <f t="shared" si="507"/>
        <v/>
      </c>
      <c r="AV1483" s="10" t="str">
        <f t="shared" si="508"/>
        <v/>
      </c>
      <c r="AW1483" s="10" t="str">
        <f t="shared" si="509"/>
        <v/>
      </c>
      <c r="AX1483" s="10" t="str">
        <f t="shared" si="510"/>
        <v/>
      </c>
      <c r="AY1483" s="10" t="str">
        <f t="shared" si="512"/>
        <v/>
      </c>
      <c r="AZ1483" s="10" t="str">
        <f t="shared" si="511"/>
        <v/>
      </c>
      <c r="BA1483" s="10" t="str">
        <f t="shared" si="514"/>
        <v/>
      </c>
      <c r="BB1483" s="10" t="str">
        <f>IFERROR(IF(AW1483="","",VLOOKUP(AW1483,SUSS!R:S,2,FALSE)),AY1483*SUSS!$M$2)</f>
        <v/>
      </c>
      <c r="BC1483" s="10" t="str">
        <f t="shared" si="513"/>
        <v/>
      </c>
    </row>
    <row r="1484" spans="29:55">
      <c r="AC1484" s="10" t="str">
        <f t="shared" si="494"/>
        <v/>
      </c>
      <c r="AD1484" s="10" t="str">
        <f t="shared" si="495"/>
        <v/>
      </c>
      <c r="AE1484" s="10" t="str">
        <f t="shared" si="496"/>
        <v/>
      </c>
      <c r="AF1484" s="10" t="str">
        <f t="shared" si="497"/>
        <v/>
      </c>
      <c r="AG1484" s="10" t="str">
        <f t="shared" si="498"/>
        <v/>
      </c>
      <c r="AH1484" s="10" t="str">
        <f t="shared" si="499"/>
        <v/>
      </c>
      <c r="AI1484" s="10" t="str">
        <f t="shared" si="500"/>
        <v/>
      </c>
      <c r="AJ1484" s="10" t="str">
        <f t="shared" si="501"/>
        <v/>
      </c>
      <c r="AK1484" s="10" t="str">
        <f t="shared" si="502"/>
        <v/>
      </c>
      <c r="AN1484" s="10" t="str">
        <f t="shared" si="503"/>
        <v/>
      </c>
      <c r="AO1484" s="10" t="str">
        <f t="shared" si="504"/>
        <v/>
      </c>
      <c r="AP1484" s="10" t="str">
        <f t="shared" si="505"/>
        <v/>
      </c>
      <c r="AT1484" s="10" t="str">
        <f t="shared" si="506"/>
        <v/>
      </c>
      <c r="AU1484" s="10" t="str">
        <f t="shared" si="507"/>
        <v/>
      </c>
      <c r="AV1484" s="10" t="str">
        <f t="shared" si="508"/>
        <v/>
      </c>
      <c r="AW1484" s="10" t="str">
        <f t="shared" si="509"/>
        <v/>
      </c>
      <c r="AX1484" s="10" t="str">
        <f t="shared" si="510"/>
        <v/>
      </c>
      <c r="AY1484" s="10" t="str">
        <f t="shared" si="512"/>
        <v/>
      </c>
      <c r="AZ1484" s="10" t="str">
        <f t="shared" si="511"/>
        <v/>
      </c>
      <c r="BA1484" s="10" t="str">
        <f t="shared" si="514"/>
        <v/>
      </c>
      <c r="BB1484" s="10" t="str">
        <f>IFERROR(IF(AW1484="","",VLOOKUP(AW1484,SUSS!R:S,2,FALSE)),AY1484*SUSS!$M$2)</f>
        <v/>
      </c>
      <c r="BC1484" s="10" t="str">
        <f t="shared" si="513"/>
        <v/>
      </c>
    </row>
    <row r="1485" spans="29:55">
      <c r="AC1485" s="10" t="str">
        <f t="shared" si="494"/>
        <v/>
      </c>
      <c r="AD1485" s="10" t="str">
        <f t="shared" si="495"/>
        <v/>
      </c>
      <c r="AE1485" s="10" t="str">
        <f t="shared" si="496"/>
        <v/>
      </c>
      <c r="AF1485" s="10" t="str">
        <f t="shared" si="497"/>
        <v/>
      </c>
      <c r="AG1485" s="10" t="str">
        <f t="shared" si="498"/>
        <v/>
      </c>
      <c r="AH1485" s="10" t="str">
        <f t="shared" si="499"/>
        <v/>
      </c>
      <c r="AI1485" s="10" t="str">
        <f t="shared" si="500"/>
        <v/>
      </c>
      <c r="AJ1485" s="10" t="str">
        <f t="shared" si="501"/>
        <v/>
      </c>
      <c r="AK1485" s="10" t="str">
        <f t="shared" si="502"/>
        <v/>
      </c>
      <c r="AN1485" s="10" t="str">
        <f t="shared" si="503"/>
        <v/>
      </c>
      <c r="AO1485" s="10" t="str">
        <f t="shared" si="504"/>
        <v/>
      </c>
      <c r="AP1485" s="10" t="str">
        <f t="shared" si="505"/>
        <v/>
      </c>
      <c r="AT1485" s="10" t="str">
        <f t="shared" si="506"/>
        <v/>
      </c>
      <c r="AU1485" s="10" t="str">
        <f t="shared" si="507"/>
        <v/>
      </c>
      <c r="AV1485" s="10" t="str">
        <f t="shared" si="508"/>
        <v/>
      </c>
      <c r="AW1485" s="10" t="str">
        <f t="shared" si="509"/>
        <v/>
      </c>
      <c r="AX1485" s="10" t="str">
        <f t="shared" si="510"/>
        <v/>
      </c>
      <c r="AY1485" s="10" t="str">
        <f t="shared" si="512"/>
        <v/>
      </c>
      <c r="AZ1485" s="10" t="str">
        <f t="shared" si="511"/>
        <v/>
      </c>
      <c r="BA1485" s="10" t="str">
        <f t="shared" si="514"/>
        <v/>
      </c>
      <c r="BB1485" s="10" t="str">
        <f>IFERROR(IF(AW1485="","",VLOOKUP(AW1485,SUSS!R:S,2,FALSE)),AY1485*SUSS!$M$2)</f>
        <v/>
      </c>
      <c r="BC1485" s="10" t="str">
        <f t="shared" si="513"/>
        <v/>
      </c>
    </row>
    <row r="1486" spans="29:55">
      <c r="AC1486" s="10" t="str">
        <f t="shared" si="494"/>
        <v/>
      </c>
      <c r="AD1486" s="10" t="str">
        <f t="shared" si="495"/>
        <v/>
      </c>
      <c r="AE1486" s="10" t="str">
        <f t="shared" si="496"/>
        <v/>
      </c>
      <c r="AF1486" s="10" t="str">
        <f t="shared" si="497"/>
        <v/>
      </c>
      <c r="AG1486" s="10" t="str">
        <f t="shared" si="498"/>
        <v/>
      </c>
      <c r="AH1486" s="10" t="str">
        <f t="shared" si="499"/>
        <v/>
      </c>
      <c r="AI1486" s="10" t="str">
        <f t="shared" si="500"/>
        <v/>
      </c>
      <c r="AJ1486" s="10" t="str">
        <f t="shared" si="501"/>
        <v/>
      </c>
      <c r="AK1486" s="10" t="str">
        <f t="shared" si="502"/>
        <v/>
      </c>
      <c r="AN1486" s="10" t="str">
        <f t="shared" si="503"/>
        <v/>
      </c>
      <c r="AO1486" s="10" t="str">
        <f t="shared" si="504"/>
        <v/>
      </c>
      <c r="AP1486" s="10" t="str">
        <f t="shared" si="505"/>
        <v/>
      </c>
      <c r="AT1486" s="10" t="str">
        <f t="shared" si="506"/>
        <v/>
      </c>
      <c r="AU1486" s="10" t="str">
        <f t="shared" si="507"/>
        <v/>
      </c>
      <c r="AV1486" s="10" t="str">
        <f t="shared" si="508"/>
        <v/>
      </c>
      <c r="AW1486" s="10" t="str">
        <f t="shared" si="509"/>
        <v/>
      </c>
      <c r="AX1486" s="10" t="str">
        <f t="shared" si="510"/>
        <v/>
      </c>
      <c r="AY1486" s="10" t="str">
        <f t="shared" si="512"/>
        <v/>
      </c>
      <c r="AZ1486" s="10" t="str">
        <f t="shared" si="511"/>
        <v/>
      </c>
      <c r="BA1486" s="10" t="str">
        <f t="shared" si="514"/>
        <v/>
      </c>
      <c r="BB1486" s="10" t="str">
        <f>IFERROR(IF(AW1486="","",VLOOKUP(AW1486,SUSS!R:S,2,FALSE)),AY1486*SUSS!$M$2)</f>
        <v/>
      </c>
      <c r="BC1486" s="10" t="str">
        <f t="shared" si="513"/>
        <v/>
      </c>
    </row>
    <row r="1487" spans="29:55">
      <c r="AC1487" s="10" t="str">
        <f t="shared" si="494"/>
        <v/>
      </c>
      <c r="AD1487" s="10" t="str">
        <f t="shared" si="495"/>
        <v/>
      </c>
      <c r="AE1487" s="10" t="str">
        <f t="shared" si="496"/>
        <v/>
      </c>
      <c r="AF1487" s="10" t="str">
        <f t="shared" si="497"/>
        <v/>
      </c>
      <c r="AG1487" s="10" t="str">
        <f t="shared" si="498"/>
        <v/>
      </c>
      <c r="AH1487" s="10" t="str">
        <f t="shared" si="499"/>
        <v/>
      </c>
      <c r="AI1487" s="10" t="str">
        <f t="shared" si="500"/>
        <v/>
      </c>
      <c r="AJ1487" s="10" t="str">
        <f t="shared" si="501"/>
        <v/>
      </c>
      <c r="AK1487" s="10" t="str">
        <f t="shared" si="502"/>
        <v/>
      </c>
      <c r="AN1487" s="10" t="str">
        <f t="shared" si="503"/>
        <v/>
      </c>
      <c r="AO1487" s="10" t="str">
        <f t="shared" si="504"/>
        <v/>
      </c>
      <c r="AP1487" s="10" t="str">
        <f t="shared" si="505"/>
        <v/>
      </c>
      <c r="AT1487" s="10" t="str">
        <f t="shared" si="506"/>
        <v/>
      </c>
      <c r="AU1487" s="10" t="str">
        <f t="shared" si="507"/>
        <v/>
      </c>
      <c r="AV1487" s="10" t="str">
        <f t="shared" si="508"/>
        <v/>
      </c>
      <c r="AW1487" s="10" t="str">
        <f t="shared" si="509"/>
        <v/>
      </c>
      <c r="AX1487" s="10" t="str">
        <f t="shared" si="510"/>
        <v/>
      </c>
      <c r="AY1487" s="10" t="str">
        <f t="shared" si="512"/>
        <v/>
      </c>
      <c r="AZ1487" s="10" t="str">
        <f t="shared" si="511"/>
        <v/>
      </c>
      <c r="BA1487" s="10" t="str">
        <f t="shared" si="514"/>
        <v/>
      </c>
      <c r="BB1487" s="10" t="str">
        <f>IFERROR(IF(AW1487="","",VLOOKUP(AW1487,SUSS!R:S,2,FALSE)),AY1487*SUSS!$M$2)</f>
        <v/>
      </c>
      <c r="BC1487" s="10" t="str">
        <f t="shared" si="513"/>
        <v/>
      </c>
    </row>
    <row r="1488" spans="29:55">
      <c r="AC1488" s="10" t="str">
        <f t="shared" si="494"/>
        <v/>
      </c>
      <c r="AD1488" s="10" t="str">
        <f t="shared" si="495"/>
        <v/>
      </c>
      <c r="AE1488" s="10" t="str">
        <f t="shared" si="496"/>
        <v/>
      </c>
      <c r="AF1488" s="10" t="str">
        <f t="shared" si="497"/>
        <v/>
      </c>
      <c r="AG1488" s="10" t="str">
        <f t="shared" si="498"/>
        <v/>
      </c>
      <c r="AH1488" s="10" t="str">
        <f t="shared" si="499"/>
        <v/>
      </c>
      <c r="AI1488" s="10" t="str">
        <f t="shared" si="500"/>
        <v/>
      </c>
      <c r="AJ1488" s="10" t="str">
        <f t="shared" si="501"/>
        <v/>
      </c>
      <c r="AK1488" s="10" t="str">
        <f t="shared" si="502"/>
        <v/>
      </c>
      <c r="AN1488" s="10" t="str">
        <f t="shared" si="503"/>
        <v/>
      </c>
      <c r="AO1488" s="10" t="str">
        <f t="shared" si="504"/>
        <v/>
      </c>
      <c r="AP1488" s="10" t="str">
        <f t="shared" si="505"/>
        <v/>
      </c>
      <c r="AT1488" s="10" t="str">
        <f t="shared" si="506"/>
        <v/>
      </c>
      <c r="AU1488" s="10" t="str">
        <f t="shared" si="507"/>
        <v/>
      </c>
      <c r="AV1488" s="10" t="str">
        <f t="shared" si="508"/>
        <v/>
      </c>
      <c r="AW1488" s="10" t="str">
        <f t="shared" si="509"/>
        <v/>
      </c>
      <c r="AX1488" s="10" t="str">
        <f t="shared" si="510"/>
        <v/>
      </c>
      <c r="AY1488" s="10" t="str">
        <f t="shared" si="512"/>
        <v/>
      </c>
      <c r="AZ1488" s="10" t="str">
        <f t="shared" si="511"/>
        <v/>
      </c>
      <c r="BA1488" s="10" t="str">
        <f t="shared" si="514"/>
        <v/>
      </c>
      <c r="BB1488" s="10" t="str">
        <f>IFERROR(IF(AW1488="","",VLOOKUP(AW1488,SUSS!R:S,2,FALSE)),AY1488*SUSS!$M$2)</f>
        <v/>
      </c>
      <c r="BC1488" s="10" t="str">
        <f t="shared" si="513"/>
        <v/>
      </c>
    </row>
    <row r="1489" spans="29:55">
      <c r="AC1489" s="10" t="str">
        <f t="shared" si="494"/>
        <v/>
      </c>
      <c r="AD1489" s="10" t="str">
        <f t="shared" si="495"/>
        <v/>
      </c>
      <c r="AE1489" s="10" t="str">
        <f t="shared" si="496"/>
        <v/>
      </c>
      <c r="AF1489" s="10" t="str">
        <f t="shared" si="497"/>
        <v/>
      </c>
      <c r="AG1489" s="10" t="str">
        <f t="shared" si="498"/>
        <v/>
      </c>
      <c r="AH1489" s="10" t="str">
        <f t="shared" si="499"/>
        <v/>
      </c>
      <c r="AI1489" s="10" t="str">
        <f t="shared" si="500"/>
        <v/>
      </c>
      <c r="AJ1489" s="10" t="str">
        <f t="shared" si="501"/>
        <v/>
      </c>
      <c r="AK1489" s="10" t="str">
        <f t="shared" si="502"/>
        <v/>
      </c>
      <c r="AN1489" s="10" t="str">
        <f t="shared" si="503"/>
        <v/>
      </c>
      <c r="AO1489" s="10" t="str">
        <f t="shared" si="504"/>
        <v/>
      </c>
      <c r="AP1489" s="10" t="str">
        <f t="shared" si="505"/>
        <v/>
      </c>
      <c r="AT1489" s="10" t="str">
        <f t="shared" si="506"/>
        <v/>
      </c>
      <c r="AU1489" s="10" t="str">
        <f t="shared" si="507"/>
        <v/>
      </c>
      <c r="AV1489" s="10" t="str">
        <f t="shared" si="508"/>
        <v/>
      </c>
      <c r="AW1489" s="10" t="str">
        <f t="shared" si="509"/>
        <v/>
      </c>
      <c r="AX1489" s="10" t="str">
        <f t="shared" si="510"/>
        <v/>
      </c>
      <c r="AY1489" s="10" t="str">
        <f t="shared" si="512"/>
        <v/>
      </c>
      <c r="AZ1489" s="10" t="str">
        <f t="shared" si="511"/>
        <v/>
      </c>
      <c r="BA1489" s="10" t="str">
        <f t="shared" si="514"/>
        <v/>
      </c>
      <c r="BB1489" s="10" t="str">
        <f>IFERROR(IF(AW1489="","",VLOOKUP(AW1489,SUSS!R:S,2,FALSE)),AY1489*SUSS!$M$2)</f>
        <v/>
      </c>
      <c r="BC1489" s="10" t="str">
        <f t="shared" si="513"/>
        <v/>
      </c>
    </row>
    <row r="1490" spans="29:55">
      <c r="AC1490" s="10" t="str">
        <f t="shared" si="494"/>
        <v/>
      </c>
      <c r="AD1490" s="10" t="str">
        <f t="shared" si="495"/>
        <v/>
      </c>
      <c r="AE1490" s="10" t="str">
        <f t="shared" si="496"/>
        <v/>
      </c>
      <c r="AF1490" s="10" t="str">
        <f t="shared" si="497"/>
        <v/>
      </c>
      <c r="AG1490" s="10" t="str">
        <f t="shared" si="498"/>
        <v/>
      </c>
      <c r="AH1490" s="10" t="str">
        <f t="shared" si="499"/>
        <v/>
      </c>
      <c r="AI1490" s="10" t="str">
        <f t="shared" si="500"/>
        <v/>
      </c>
      <c r="AJ1490" s="10" t="str">
        <f t="shared" si="501"/>
        <v/>
      </c>
      <c r="AK1490" s="10" t="str">
        <f t="shared" si="502"/>
        <v/>
      </c>
      <c r="AN1490" s="10" t="str">
        <f t="shared" si="503"/>
        <v/>
      </c>
      <c r="AO1490" s="10" t="str">
        <f t="shared" si="504"/>
        <v/>
      </c>
      <c r="AP1490" s="10" t="str">
        <f t="shared" si="505"/>
        <v/>
      </c>
      <c r="AT1490" s="10" t="str">
        <f t="shared" si="506"/>
        <v/>
      </c>
      <c r="AU1490" s="10" t="str">
        <f t="shared" si="507"/>
        <v/>
      </c>
      <c r="AV1490" s="10" t="str">
        <f t="shared" si="508"/>
        <v/>
      </c>
      <c r="AW1490" s="10" t="str">
        <f t="shared" si="509"/>
        <v/>
      </c>
      <c r="AX1490" s="10" t="str">
        <f t="shared" si="510"/>
        <v/>
      </c>
      <c r="AY1490" s="10" t="str">
        <f t="shared" si="512"/>
        <v/>
      </c>
      <c r="AZ1490" s="10" t="str">
        <f t="shared" si="511"/>
        <v/>
      </c>
      <c r="BA1490" s="10" t="str">
        <f t="shared" si="514"/>
        <v/>
      </c>
      <c r="BB1490" s="10" t="str">
        <f>IFERROR(IF(AW1490="","",VLOOKUP(AW1490,SUSS!R:S,2,FALSE)),AY1490*SUSS!$M$2)</f>
        <v/>
      </c>
      <c r="BC1490" s="10" t="str">
        <f t="shared" si="513"/>
        <v/>
      </c>
    </row>
    <row r="1491" spans="29:55">
      <c r="AC1491" s="10" t="str">
        <f t="shared" si="494"/>
        <v/>
      </c>
      <c r="AD1491" s="10" t="str">
        <f t="shared" si="495"/>
        <v/>
      </c>
      <c r="AE1491" s="10" t="str">
        <f t="shared" si="496"/>
        <v/>
      </c>
      <c r="AF1491" s="10" t="str">
        <f t="shared" si="497"/>
        <v/>
      </c>
      <c r="AG1491" s="10" t="str">
        <f t="shared" si="498"/>
        <v/>
      </c>
      <c r="AH1491" s="10" t="str">
        <f t="shared" si="499"/>
        <v/>
      </c>
      <c r="AI1491" s="10" t="str">
        <f t="shared" si="500"/>
        <v/>
      </c>
      <c r="AJ1491" s="10" t="str">
        <f t="shared" si="501"/>
        <v/>
      </c>
      <c r="AK1491" s="10" t="str">
        <f t="shared" si="502"/>
        <v/>
      </c>
      <c r="AN1491" s="10" t="str">
        <f t="shared" si="503"/>
        <v/>
      </c>
      <c r="AO1491" s="10" t="str">
        <f t="shared" si="504"/>
        <v/>
      </c>
      <c r="AP1491" s="10" t="str">
        <f t="shared" si="505"/>
        <v/>
      </c>
      <c r="AT1491" s="10" t="str">
        <f t="shared" si="506"/>
        <v/>
      </c>
      <c r="AU1491" s="10" t="str">
        <f t="shared" si="507"/>
        <v/>
      </c>
      <c r="AV1491" s="10" t="str">
        <f t="shared" si="508"/>
        <v/>
      </c>
      <c r="AW1491" s="10" t="str">
        <f t="shared" si="509"/>
        <v/>
      </c>
      <c r="AX1491" s="10" t="str">
        <f t="shared" si="510"/>
        <v/>
      </c>
      <c r="AY1491" s="10" t="str">
        <f t="shared" si="512"/>
        <v/>
      </c>
      <c r="AZ1491" s="10" t="str">
        <f t="shared" si="511"/>
        <v/>
      </c>
      <c r="BA1491" s="10" t="str">
        <f t="shared" si="514"/>
        <v/>
      </c>
      <c r="BB1491" s="10" t="str">
        <f>IFERROR(IF(AW1491="","",VLOOKUP(AW1491,SUSS!R:S,2,FALSE)),AY1491*SUSS!$M$2)</f>
        <v/>
      </c>
      <c r="BC1491" s="10" t="str">
        <f t="shared" si="513"/>
        <v/>
      </c>
    </row>
    <row r="1492" spans="29:55">
      <c r="AC1492" s="10" t="str">
        <f t="shared" si="494"/>
        <v/>
      </c>
      <c r="AD1492" s="10" t="str">
        <f t="shared" si="495"/>
        <v/>
      </c>
      <c r="AE1492" s="10" t="str">
        <f t="shared" si="496"/>
        <v/>
      </c>
      <c r="AF1492" s="10" t="str">
        <f t="shared" si="497"/>
        <v/>
      </c>
      <c r="AG1492" s="10" t="str">
        <f t="shared" si="498"/>
        <v/>
      </c>
      <c r="AH1492" s="10" t="str">
        <f t="shared" si="499"/>
        <v/>
      </c>
      <c r="AI1492" s="10" t="str">
        <f t="shared" si="500"/>
        <v/>
      </c>
      <c r="AJ1492" s="10" t="str">
        <f t="shared" si="501"/>
        <v/>
      </c>
      <c r="AK1492" s="10" t="str">
        <f t="shared" si="502"/>
        <v/>
      </c>
      <c r="AN1492" s="10" t="str">
        <f t="shared" si="503"/>
        <v/>
      </c>
      <c r="AO1492" s="10" t="str">
        <f t="shared" si="504"/>
        <v/>
      </c>
      <c r="AP1492" s="10" t="str">
        <f t="shared" si="505"/>
        <v/>
      </c>
      <c r="AT1492" s="10" t="str">
        <f t="shared" si="506"/>
        <v/>
      </c>
      <c r="AU1492" s="10" t="str">
        <f t="shared" si="507"/>
        <v/>
      </c>
      <c r="AV1492" s="10" t="str">
        <f t="shared" si="508"/>
        <v/>
      </c>
      <c r="AW1492" s="10" t="str">
        <f t="shared" si="509"/>
        <v/>
      </c>
      <c r="AX1492" s="10" t="str">
        <f t="shared" si="510"/>
        <v/>
      </c>
      <c r="AY1492" s="10" t="str">
        <f t="shared" si="512"/>
        <v/>
      </c>
      <c r="AZ1492" s="10" t="str">
        <f t="shared" si="511"/>
        <v/>
      </c>
      <c r="BA1492" s="10" t="str">
        <f t="shared" si="514"/>
        <v/>
      </c>
      <c r="BB1492" s="10" t="str">
        <f>IFERROR(IF(AW1492="","",VLOOKUP(AW1492,SUSS!R:S,2,FALSE)),AY1492*SUSS!$M$2)</f>
        <v/>
      </c>
      <c r="BC1492" s="10" t="str">
        <f t="shared" si="513"/>
        <v/>
      </c>
    </row>
    <row r="1493" spans="29:55">
      <c r="AC1493" s="10" t="str">
        <f t="shared" si="494"/>
        <v/>
      </c>
      <c r="AD1493" s="10" t="str">
        <f t="shared" si="495"/>
        <v/>
      </c>
      <c r="AE1493" s="10" t="str">
        <f t="shared" si="496"/>
        <v/>
      </c>
      <c r="AF1493" s="10" t="str">
        <f t="shared" si="497"/>
        <v/>
      </c>
      <c r="AG1493" s="10" t="str">
        <f t="shared" si="498"/>
        <v/>
      </c>
      <c r="AH1493" s="10" t="str">
        <f t="shared" si="499"/>
        <v/>
      </c>
      <c r="AI1493" s="10" t="str">
        <f t="shared" si="500"/>
        <v/>
      </c>
      <c r="AJ1493" s="10" t="str">
        <f t="shared" si="501"/>
        <v/>
      </c>
      <c r="AK1493" s="10" t="str">
        <f t="shared" si="502"/>
        <v/>
      </c>
      <c r="AN1493" s="10" t="str">
        <f t="shared" si="503"/>
        <v/>
      </c>
      <c r="AO1493" s="10" t="str">
        <f t="shared" si="504"/>
        <v/>
      </c>
      <c r="AP1493" s="10" t="str">
        <f t="shared" si="505"/>
        <v/>
      </c>
      <c r="AT1493" s="10" t="str">
        <f t="shared" si="506"/>
        <v/>
      </c>
      <c r="AU1493" s="10" t="str">
        <f t="shared" si="507"/>
        <v/>
      </c>
      <c r="AV1493" s="10" t="str">
        <f t="shared" si="508"/>
        <v/>
      </c>
      <c r="AW1493" s="10" t="str">
        <f t="shared" si="509"/>
        <v/>
      </c>
      <c r="AX1493" s="10" t="str">
        <f t="shared" si="510"/>
        <v/>
      </c>
      <c r="AY1493" s="10" t="str">
        <f t="shared" si="512"/>
        <v/>
      </c>
      <c r="AZ1493" s="10" t="str">
        <f t="shared" si="511"/>
        <v/>
      </c>
      <c r="BA1493" s="10" t="str">
        <f t="shared" si="514"/>
        <v/>
      </c>
      <c r="BB1493" s="10" t="str">
        <f>IFERROR(IF(AW1493="","",VLOOKUP(AW1493,SUSS!R:S,2,FALSE)),AY1493*SUSS!$M$2)</f>
        <v/>
      </c>
      <c r="BC1493" s="10" t="str">
        <f t="shared" si="513"/>
        <v/>
      </c>
    </row>
    <row r="1494" spans="29:55">
      <c r="AC1494" s="10" t="str">
        <f t="shared" si="494"/>
        <v/>
      </c>
      <c r="AD1494" s="10" t="str">
        <f t="shared" si="495"/>
        <v/>
      </c>
      <c r="AE1494" s="10" t="str">
        <f t="shared" si="496"/>
        <v/>
      </c>
      <c r="AF1494" s="10" t="str">
        <f t="shared" si="497"/>
        <v/>
      </c>
      <c r="AG1494" s="10" t="str">
        <f t="shared" si="498"/>
        <v/>
      </c>
      <c r="AH1494" s="10" t="str">
        <f t="shared" si="499"/>
        <v/>
      </c>
      <c r="AI1494" s="10" t="str">
        <f t="shared" si="500"/>
        <v/>
      </c>
      <c r="AJ1494" s="10" t="str">
        <f t="shared" si="501"/>
        <v/>
      </c>
      <c r="AK1494" s="10" t="str">
        <f t="shared" si="502"/>
        <v/>
      </c>
      <c r="AN1494" s="10" t="str">
        <f t="shared" si="503"/>
        <v/>
      </c>
      <c r="AO1494" s="10" t="str">
        <f t="shared" si="504"/>
        <v/>
      </c>
      <c r="AP1494" s="10" t="str">
        <f t="shared" si="505"/>
        <v/>
      </c>
      <c r="AT1494" s="10" t="str">
        <f t="shared" si="506"/>
        <v/>
      </c>
      <c r="AU1494" s="10" t="str">
        <f t="shared" si="507"/>
        <v/>
      </c>
      <c r="AV1494" s="10" t="str">
        <f t="shared" si="508"/>
        <v/>
      </c>
      <c r="AW1494" s="10" t="str">
        <f t="shared" si="509"/>
        <v/>
      </c>
      <c r="AX1494" s="10" t="str">
        <f t="shared" si="510"/>
        <v/>
      </c>
      <c r="AY1494" s="10" t="str">
        <f t="shared" si="512"/>
        <v/>
      </c>
      <c r="AZ1494" s="10" t="str">
        <f t="shared" si="511"/>
        <v/>
      </c>
      <c r="BA1494" s="10" t="str">
        <f t="shared" si="514"/>
        <v/>
      </c>
      <c r="BB1494" s="10" t="str">
        <f>IFERROR(IF(AW1494="","",VLOOKUP(AW1494,SUSS!R:S,2,FALSE)),AY1494*SUSS!$M$2)</f>
        <v/>
      </c>
      <c r="BC1494" s="10" t="str">
        <f t="shared" si="513"/>
        <v/>
      </c>
    </row>
    <row r="1495" spans="29:55">
      <c r="AC1495" s="10" t="str">
        <f t="shared" si="494"/>
        <v/>
      </c>
      <c r="AD1495" s="10" t="str">
        <f t="shared" si="495"/>
        <v/>
      </c>
      <c r="AE1495" s="10" t="str">
        <f t="shared" si="496"/>
        <v/>
      </c>
      <c r="AF1495" s="10" t="str">
        <f t="shared" si="497"/>
        <v/>
      </c>
      <c r="AG1495" s="10" t="str">
        <f t="shared" si="498"/>
        <v/>
      </c>
      <c r="AH1495" s="10" t="str">
        <f t="shared" si="499"/>
        <v/>
      </c>
      <c r="AI1495" s="10" t="str">
        <f t="shared" si="500"/>
        <v/>
      </c>
      <c r="AJ1495" s="10" t="str">
        <f t="shared" si="501"/>
        <v/>
      </c>
      <c r="AK1495" s="10" t="str">
        <f t="shared" si="502"/>
        <v/>
      </c>
      <c r="AN1495" s="10" t="str">
        <f t="shared" si="503"/>
        <v/>
      </c>
      <c r="AO1495" s="10" t="str">
        <f t="shared" si="504"/>
        <v/>
      </c>
      <c r="AP1495" s="10" t="str">
        <f t="shared" si="505"/>
        <v/>
      </c>
      <c r="AT1495" s="10" t="str">
        <f t="shared" si="506"/>
        <v/>
      </c>
      <c r="AU1495" s="10" t="str">
        <f t="shared" si="507"/>
        <v/>
      </c>
      <c r="AV1495" s="10" t="str">
        <f t="shared" si="508"/>
        <v/>
      </c>
      <c r="AW1495" s="10" t="str">
        <f t="shared" si="509"/>
        <v/>
      </c>
      <c r="AX1495" s="10" t="str">
        <f t="shared" si="510"/>
        <v/>
      </c>
      <c r="AY1495" s="10" t="str">
        <f t="shared" si="512"/>
        <v/>
      </c>
      <c r="AZ1495" s="10" t="str">
        <f t="shared" si="511"/>
        <v/>
      </c>
      <c r="BA1495" s="10" t="str">
        <f t="shared" si="514"/>
        <v/>
      </c>
      <c r="BB1495" s="10" t="str">
        <f>IFERROR(IF(AW1495="","",VLOOKUP(AW1495,SUSS!R:S,2,FALSE)),AY1495*SUSS!$M$2)</f>
        <v/>
      </c>
      <c r="BC1495" s="10" t="str">
        <f t="shared" si="513"/>
        <v/>
      </c>
    </row>
    <row r="1496" spans="29:55">
      <c r="AC1496" s="10" t="str">
        <f t="shared" si="494"/>
        <v/>
      </c>
      <c r="AD1496" s="10" t="str">
        <f t="shared" si="495"/>
        <v/>
      </c>
      <c r="AE1496" s="10" t="str">
        <f t="shared" si="496"/>
        <v/>
      </c>
      <c r="AF1496" s="10" t="str">
        <f t="shared" si="497"/>
        <v/>
      </c>
      <c r="AG1496" s="10" t="str">
        <f t="shared" si="498"/>
        <v/>
      </c>
      <c r="AH1496" s="10" t="str">
        <f t="shared" si="499"/>
        <v/>
      </c>
      <c r="AI1496" s="10" t="str">
        <f t="shared" si="500"/>
        <v/>
      </c>
      <c r="AJ1496" s="10" t="str">
        <f t="shared" si="501"/>
        <v/>
      </c>
      <c r="AK1496" s="10" t="str">
        <f t="shared" si="502"/>
        <v/>
      </c>
      <c r="AN1496" s="10" t="str">
        <f t="shared" si="503"/>
        <v/>
      </c>
      <c r="AO1496" s="10" t="str">
        <f t="shared" si="504"/>
        <v/>
      </c>
      <c r="AP1496" s="10" t="str">
        <f t="shared" si="505"/>
        <v/>
      </c>
      <c r="AT1496" s="10" t="str">
        <f t="shared" si="506"/>
        <v/>
      </c>
      <c r="AU1496" s="10" t="str">
        <f t="shared" si="507"/>
        <v/>
      </c>
      <c r="AV1496" s="10" t="str">
        <f t="shared" si="508"/>
        <v/>
      </c>
      <c r="AW1496" s="10" t="str">
        <f t="shared" si="509"/>
        <v/>
      </c>
      <c r="AX1496" s="10" t="str">
        <f t="shared" si="510"/>
        <v/>
      </c>
      <c r="AY1496" s="10" t="str">
        <f t="shared" si="512"/>
        <v/>
      </c>
      <c r="AZ1496" s="10" t="str">
        <f t="shared" si="511"/>
        <v/>
      </c>
      <c r="BA1496" s="10" t="str">
        <f t="shared" si="514"/>
        <v/>
      </c>
      <c r="BB1496" s="10" t="str">
        <f>IFERROR(IF(AW1496="","",VLOOKUP(AW1496,SUSS!R:S,2,FALSE)),AY1496*SUSS!$M$2)</f>
        <v/>
      </c>
      <c r="BC1496" s="10" t="str">
        <f t="shared" si="513"/>
        <v/>
      </c>
    </row>
    <row r="1497" spans="29:55">
      <c r="AC1497" s="10" t="str">
        <f t="shared" si="494"/>
        <v/>
      </c>
      <c r="AD1497" s="10" t="str">
        <f t="shared" si="495"/>
        <v/>
      </c>
      <c r="AE1497" s="10" t="str">
        <f t="shared" si="496"/>
        <v/>
      </c>
      <c r="AF1497" s="10" t="str">
        <f t="shared" si="497"/>
        <v/>
      </c>
      <c r="AG1497" s="10" t="str">
        <f t="shared" si="498"/>
        <v/>
      </c>
      <c r="AH1497" s="10" t="str">
        <f t="shared" si="499"/>
        <v/>
      </c>
      <c r="AI1497" s="10" t="str">
        <f t="shared" si="500"/>
        <v/>
      </c>
      <c r="AJ1497" s="10" t="str">
        <f t="shared" si="501"/>
        <v/>
      </c>
      <c r="AK1497" s="10" t="str">
        <f t="shared" si="502"/>
        <v/>
      </c>
      <c r="AN1497" s="10" t="str">
        <f t="shared" si="503"/>
        <v/>
      </c>
      <c r="AO1497" s="10" t="str">
        <f t="shared" si="504"/>
        <v/>
      </c>
      <c r="AP1497" s="10" t="str">
        <f t="shared" si="505"/>
        <v/>
      </c>
      <c r="AT1497" s="10" t="str">
        <f t="shared" si="506"/>
        <v/>
      </c>
      <c r="AU1497" s="10" t="str">
        <f t="shared" si="507"/>
        <v/>
      </c>
      <c r="AV1497" s="10" t="str">
        <f t="shared" si="508"/>
        <v/>
      </c>
      <c r="AW1497" s="10" t="str">
        <f t="shared" si="509"/>
        <v/>
      </c>
      <c r="AX1497" s="10" t="str">
        <f t="shared" si="510"/>
        <v/>
      </c>
      <c r="AY1497" s="10" t="str">
        <f t="shared" si="512"/>
        <v/>
      </c>
      <c r="AZ1497" s="10" t="str">
        <f t="shared" si="511"/>
        <v/>
      </c>
      <c r="BA1497" s="10" t="str">
        <f t="shared" si="514"/>
        <v/>
      </c>
      <c r="BB1497" s="10" t="str">
        <f>IFERROR(IF(AW1497="","",VLOOKUP(AW1497,SUSS!R:S,2,FALSE)),AY1497*SUSS!$M$2)</f>
        <v/>
      </c>
      <c r="BC1497" s="10" t="str">
        <f t="shared" si="513"/>
        <v/>
      </c>
    </row>
    <row r="1498" spans="29:55">
      <c r="AC1498" s="10" t="str">
        <f t="shared" si="494"/>
        <v/>
      </c>
      <c r="AD1498" s="10" t="str">
        <f t="shared" si="495"/>
        <v/>
      </c>
      <c r="AE1498" s="10" t="str">
        <f t="shared" si="496"/>
        <v/>
      </c>
      <c r="AF1498" s="10" t="str">
        <f t="shared" si="497"/>
        <v/>
      </c>
      <c r="AG1498" s="10" t="str">
        <f t="shared" si="498"/>
        <v/>
      </c>
      <c r="AH1498" s="10" t="str">
        <f t="shared" si="499"/>
        <v/>
      </c>
      <c r="AI1498" s="10" t="str">
        <f t="shared" si="500"/>
        <v/>
      </c>
      <c r="AJ1498" s="10" t="str">
        <f t="shared" si="501"/>
        <v/>
      </c>
      <c r="AK1498" s="10" t="str">
        <f t="shared" si="502"/>
        <v/>
      </c>
      <c r="AN1498" s="10" t="str">
        <f t="shared" si="503"/>
        <v/>
      </c>
      <c r="AO1498" s="10" t="str">
        <f t="shared" si="504"/>
        <v/>
      </c>
      <c r="AP1498" s="10" t="str">
        <f t="shared" si="505"/>
        <v/>
      </c>
      <c r="AT1498" s="10" t="str">
        <f t="shared" si="506"/>
        <v/>
      </c>
      <c r="AU1498" s="10" t="str">
        <f t="shared" si="507"/>
        <v/>
      </c>
      <c r="AV1498" s="10" t="str">
        <f t="shared" si="508"/>
        <v/>
      </c>
      <c r="AW1498" s="10" t="str">
        <f t="shared" si="509"/>
        <v/>
      </c>
      <c r="AX1498" s="10" t="str">
        <f t="shared" si="510"/>
        <v/>
      </c>
      <c r="AY1498" s="10" t="str">
        <f t="shared" si="512"/>
        <v/>
      </c>
      <c r="AZ1498" s="10" t="str">
        <f t="shared" si="511"/>
        <v/>
      </c>
      <c r="BA1498" s="10" t="str">
        <f t="shared" si="514"/>
        <v/>
      </c>
      <c r="BB1498" s="10" t="str">
        <f>IFERROR(IF(AW1498="","",VLOOKUP(AW1498,SUSS!R:S,2,FALSE)),AY1498*SUSS!$M$2)</f>
        <v/>
      </c>
      <c r="BC1498" s="10" t="str">
        <f t="shared" si="513"/>
        <v/>
      </c>
    </row>
    <row r="1499" spans="29:55">
      <c r="AC1499" s="10" t="str">
        <f t="shared" si="494"/>
        <v/>
      </c>
      <c r="AD1499" s="10" t="str">
        <f t="shared" si="495"/>
        <v/>
      </c>
      <c r="AE1499" s="10" t="str">
        <f t="shared" si="496"/>
        <v/>
      </c>
      <c r="AF1499" s="10" t="str">
        <f t="shared" si="497"/>
        <v/>
      </c>
      <c r="AG1499" s="10" t="str">
        <f t="shared" si="498"/>
        <v/>
      </c>
      <c r="AH1499" s="10" t="str">
        <f t="shared" si="499"/>
        <v/>
      </c>
      <c r="AI1499" s="10" t="str">
        <f t="shared" si="500"/>
        <v/>
      </c>
      <c r="AJ1499" s="10" t="str">
        <f t="shared" si="501"/>
        <v/>
      </c>
      <c r="AK1499" s="10" t="str">
        <f t="shared" si="502"/>
        <v/>
      </c>
      <c r="AN1499" s="10" t="str">
        <f t="shared" si="503"/>
        <v/>
      </c>
      <c r="AO1499" s="10" t="str">
        <f t="shared" si="504"/>
        <v/>
      </c>
      <c r="AP1499" s="10" t="str">
        <f t="shared" si="505"/>
        <v/>
      </c>
      <c r="AT1499" s="10" t="str">
        <f t="shared" si="506"/>
        <v/>
      </c>
      <c r="AU1499" s="10" t="str">
        <f t="shared" si="507"/>
        <v/>
      </c>
      <c r="AV1499" s="10" t="str">
        <f t="shared" si="508"/>
        <v/>
      </c>
      <c r="AW1499" s="10" t="str">
        <f t="shared" si="509"/>
        <v/>
      </c>
      <c r="AX1499" s="10" t="str">
        <f t="shared" si="510"/>
        <v/>
      </c>
      <c r="AY1499" s="10" t="str">
        <f t="shared" si="512"/>
        <v/>
      </c>
      <c r="AZ1499" s="10" t="str">
        <f t="shared" si="511"/>
        <v/>
      </c>
      <c r="BA1499" s="10" t="str">
        <f t="shared" si="514"/>
        <v/>
      </c>
      <c r="BB1499" s="10" t="str">
        <f>IFERROR(IF(AW1499="","",VLOOKUP(AW1499,SUSS!R:S,2,FALSE)),AY1499*SUSS!$M$2)</f>
        <v/>
      </c>
      <c r="BC1499" s="10" t="str">
        <f t="shared" si="513"/>
        <v/>
      </c>
    </row>
    <row r="1500" spans="29:55">
      <c r="AC1500" s="10" t="str">
        <f t="shared" si="494"/>
        <v/>
      </c>
      <c r="AD1500" s="10" t="str">
        <f t="shared" si="495"/>
        <v/>
      </c>
      <c r="AE1500" s="10" t="str">
        <f t="shared" si="496"/>
        <v/>
      </c>
      <c r="AF1500" s="10" t="str">
        <f t="shared" si="497"/>
        <v/>
      </c>
      <c r="AG1500" s="10" t="str">
        <f t="shared" si="498"/>
        <v/>
      </c>
      <c r="AH1500" s="10" t="str">
        <f t="shared" si="499"/>
        <v/>
      </c>
      <c r="AI1500" s="10" t="str">
        <f t="shared" si="500"/>
        <v/>
      </c>
      <c r="AJ1500" s="10" t="str">
        <f t="shared" si="501"/>
        <v/>
      </c>
      <c r="AK1500" s="10" t="str">
        <f t="shared" si="502"/>
        <v/>
      </c>
      <c r="AN1500" s="10" t="str">
        <f t="shared" si="503"/>
        <v/>
      </c>
      <c r="AO1500" s="10" t="str">
        <f t="shared" si="504"/>
        <v/>
      </c>
      <c r="AP1500" s="10" t="str">
        <f t="shared" si="505"/>
        <v/>
      </c>
      <c r="AT1500" s="10" t="str">
        <f t="shared" si="506"/>
        <v/>
      </c>
      <c r="AU1500" s="10" t="str">
        <f t="shared" si="507"/>
        <v/>
      </c>
      <c r="AV1500" s="10" t="str">
        <f t="shared" si="508"/>
        <v/>
      </c>
      <c r="AW1500" s="10" t="str">
        <f t="shared" si="509"/>
        <v/>
      </c>
      <c r="AX1500" s="10" t="str">
        <f t="shared" si="510"/>
        <v/>
      </c>
      <c r="AY1500" s="10" t="str">
        <f t="shared" si="512"/>
        <v/>
      </c>
      <c r="AZ1500" s="10" t="str">
        <f t="shared" si="511"/>
        <v/>
      </c>
      <c r="BA1500" s="10" t="str">
        <f t="shared" si="514"/>
        <v/>
      </c>
      <c r="BB1500" s="10" t="str">
        <f>IFERROR(IF(AW1500="","",VLOOKUP(AW1500,SUSS!R:S,2,FALSE)),AY1500*SUSS!$M$2)</f>
        <v/>
      </c>
      <c r="BC1500" s="10" t="str">
        <f t="shared" si="513"/>
        <v/>
      </c>
    </row>
    <row r="1501" spans="29:55">
      <c r="AC1501" s="10" t="str">
        <f t="shared" si="494"/>
        <v/>
      </c>
      <c r="AD1501" s="10" t="str">
        <f t="shared" si="495"/>
        <v/>
      </c>
      <c r="AE1501" s="10" t="str">
        <f t="shared" si="496"/>
        <v/>
      </c>
      <c r="AF1501" s="10" t="str">
        <f t="shared" si="497"/>
        <v/>
      </c>
      <c r="AG1501" s="10" t="str">
        <f t="shared" si="498"/>
        <v/>
      </c>
      <c r="AH1501" s="10" t="str">
        <f t="shared" si="499"/>
        <v/>
      </c>
      <c r="AI1501" s="10" t="str">
        <f t="shared" si="500"/>
        <v/>
      </c>
      <c r="AJ1501" s="10" t="str">
        <f t="shared" si="501"/>
        <v/>
      </c>
      <c r="AK1501" s="10" t="str">
        <f t="shared" si="502"/>
        <v/>
      </c>
      <c r="AN1501" s="10" t="str">
        <f t="shared" si="503"/>
        <v/>
      </c>
      <c r="AO1501" s="10" t="str">
        <f t="shared" si="504"/>
        <v/>
      </c>
      <c r="AP1501" s="10" t="str">
        <f t="shared" si="505"/>
        <v/>
      </c>
      <c r="AT1501" s="10" t="str">
        <f t="shared" si="506"/>
        <v/>
      </c>
      <c r="AU1501" s="10" t="str">
        <f t="shared" si="507"/>
        <v/>
      </c>
      <c r="AV1501" s="10" t="str">
        <f t="shared" si="508"/>
        <v/>
      </c>
      <c r="AW1501" s="10" t="str">
        <f t="shared" si="509"/>
        <v/>
      </c>
      <c r="AX1501" s="10" t="str">
        <f t="shared" si="510"/>
        <v/>
      </c>
      <c r="AY1501" s="10" t="str">
        <f t="shared" si="512"/>
        <v/>
      </c>
      <c r="AZ1501" s="10" t="str">
        <f t="shared" si="511"/>
        <v/>
      </c>
      <c r="BA1501" s="10" t="str">
        <f t="shared" si="514"/>
        <v/>
      </c>
      <c r="BB1501" s="10" t="str">
        <f>IFERROR(IF(AW1501="","",VLOOKUP(AW1501,SUSS!R:S,2,FALSE)),AY1501*SUSS!$M$2)</f>
        <v/>
      </c>
      <c r="BC1501" s="10" t="str">
        <f t="shared" si="513"/>
        <v/>
      </c>
    </row>
    <row r="1502" spans="29:55">
      <c r="AC1502" s="10" t="str">
        <f t="shared" ref="AC1502:AC1565" si="515">IF($E1502=$AD$1,IF($G1502=$AE$1,A1502,""),"")</f>
        <v/>
      </c>
      <c r="AD1502" s="10" t="str">
        <f t="shared" ref="AD1502:AD1565" si="516">IF($E1502=$AD$1,IF($G1502=$AE$1,E1502,""),"")</f>
        <v/>
      </c>
      <c r="AE1502" s="10" t="str">
        <f t="shared" ref="AE1502:AE1565" si="517">IF($E1502=$AD$1,IF($G1502=$AE$1,F1502,""),"")</f>
        <v/>
      </c>
      <c r="AF1502" s="10" t="str">
        <f t="shared" ref="AF1502:AF1565" si="518">IF($E1502=$AD$1,IF($G1502=$AE$1,G1502,""),"")</f>
        <v/>
      </c>
      <c r="AG1502" s="10" t="str">
        <f t="shared" ref="AG1502:AG1565" si="519">IF($E1502=$AD$1,IF($G1502=$AE$1,I1502,""),"")</f>
        <v/>
      </c>
      <c r="AH1502" s="10" t="str">
        <f t="shared" ref="AH1502:AH1565" si="520">IF($E1502=$AD$1,IF($G1502=$AE$1,J1502,""),"")</f>
        <v/>
      </c>
      <c r="AI1502" s="10" t="str">
        <f t="shared" ref="AI1502:AI1565" si="521">IF($E1502=$AD$1,IF($G1502=$AE$1,K1502,""),"")</f>
        <v/>
      </c>
      <c r="AJ1502" s="10" t="str">
        <f t="shared" ref="AJ1502:AJ1565" si="522">IF($E1502=$AD$1,IF($G1502=$AE$1,B1502,""),"")</f>
        <v/>
      </c>
      <c r="AK1502" s="10" t="str">
        <f t="shared" ref="AK1502:AK1565" si="523">IF($E1502=$AD$1,IF($G1502=$AE$1,C1502,""),"")</f>
        <v/>
      </c>
      <c r="AN1502" s="10" t="str">
        <f t="shared" ref="AN1502:AN1565" si="524">LEFT(AO1502,7)</f>
        <v/>
      </c>
      <c r="AO1502" s="10" t="str">
        <f t="shared" ref="AO1502:AO1565" si="525">IF(AF1502=$AE$1,AJ1502&amp;"/"&amp;AK1502&amp;" "&amp;AD1502,"")</f>
        <v/>
      </c>
      <c r="AP1502" s="10" t="str">
        <f t="shared" ref="AP1502:AP1565" si="526">IF(AO1502&lt;&gt;"",AI1502,"")</f>
        <v/>
      </c>
      <c r="AT1502" s="10" t="str">
        <f t="shared" ref="AT1502:AT1565" si="527">IF($Q1502=$AD$1,N1502,"")</f>
        <v/>
      </c>
      <c r="AU1502" s="10" t="str">
        <f t="shared" ref="AU1502:AU1565" si="528">IF($Q1502=$AD$1,O1502,"")</f>
        <v/>
      </c>
      <c r="AV1502" s="10" t="str">
        <f t="shared" ref="AV1502:AV1565" si="529">IF($Q1502=$AD$1,P1502,"")</f>
        <v/>
      </c>
      <c r="AW1502" s="10" t="str">
        <f t="shared" ref="AW1502:AW1565" si="530">IF($Q1502=$AD$1,T1502,"")</f>
        <v/>
      </c>
      <c r="AX1502" s="10" t="str">
        <f t="shared" ref="AX1502:AX1565" si="531">IF(AW1502&lt;&gt;"",AW1502&amp;" "&amp;$AD$1,"")</f>
        <v/>
      </c>
      <c r="AY1502" s="10" t="str">
        <f t="shared" si="512"/>
        <v/>
      </c>
      <c r="AZ1502" s="10" t="str">
        <f t="shared" ref="AZ1502:AZ1565" si="532">IF(AY1502="","",AV1502/AY1502)</f>
        <v/>
      </c>
      <c r="BA1502" s="10" t="str">
        <f t="shared" si="514"/>
        <v/>
      </c>
      <c r="BB1502" s="10" t="str">
        <f>IFERROR(IF(AW1502="","",VLOOKUP(AW1502,SUSS!R:S,2,FALSE)),AY1502*SUSS!$M$2)</f>
        <v/>
      </c>
      <c r="BC1502" s="10" t="str">
        <f t="shared" si="513"/>
        <v/>
      </c>
    </row>
    <row r="1503" spans="29:55">
      <c r="AC1503" s="10" t="str">
        <f t="shared" si="515"/>
        <v/>
      </c>
      <c r="AD1503" s="10" t="str">
        <f t="shared" si="516"/>
        <v/>
      </c>
      <c r="AE1503" s="10" t="str">
        <f t="shared" si="517"/>
        <v/>
      </c>
      <c r="AF1503" s="10" t="str">
        <f t="shared" si="518"/>
        <v/>
      </c>
      <c r="AG1503" s="10" t="str">
        <f t="shared" si="519"/>
        <v/>
      </c>
      <c r="AH1503" s="10" t="str">
        <f t="shared" si="520"/>
        <v/>
      </c>
      <c r="AI1503" s="10" t="str">
        <f t="shared" si="521"/>
        <v/>
      </c>
      <c r="AJ1503" s="10" t="str">
        <f t="shared" si="522"/>
        <v/>
      </c>
      <c r="AK1503" s="10" t="str">
        <f t="shared" si="523"/>
        <v/>
      </c>
      <c r="AN1503" s="10" t="str">
        <f t="shared" si="524"/>
        <v/>
      </c>
      <c r="AO1503" s="10" t="str">
        <f t="shared" si="525"/>
        <v/>
      </c>
      <c r="AP1503" s="10" t="str">
        <f t="shared" si="526"/>
        <v/>
      </c>
      <c r="AT1503" s="10" t="str">
        <f t="shared" si="527"/>
        <v/>
      </c>
      <c r="AU1503" s="10" t="str">
        <f t="shared" si="528"/>
        <v/>
      </c>
      <c r="AV1503" s="10" t="str">
        <f t="shared" si="529"/>
        <v/>
      </c>
      <c r="AW1503" s="10" t="str">
        <f t="shared" si="530"/>
        <v/>
      </c>
      <c r="AX1503" s="10" t="str">
        <f t="shared" si="531"/>
        <v/>
      </c>
      <c r="AY1503" s="10" t="str">
        <f t="shared" si="512"/>
        <v/>
      </c>
      <c r="AZ1503" s="10" t="str">
        <f t="shared" si="532"/>
        <v/>
      </c>
      <c r="BA1503" s="10" t="str">
        <f t="shared" si="514"/>
        <v/>
      </c>
      <c r="BB1503" s="10" t="str">
        <f>IFERROR(IF(AW1503="","",VLOOKUP(AW1503,SUSS!R:S,2,FALSE)),AY1503*SUSS!$M$2)</f>
        <v/>
      </c>
      <c r="BC1503" s="10" t="str">
        <f t="shared" si="513"/>
        <v/>
      </c>
    </row>
    <row r="1504" spans="29:55">
      <c r="AC1504" s="10" t="str">
        <f t="shared" si="515"/>
        <v/>
      </c>
      <c r="AD1504" s="10" t="str">
        <f t="shared" si="516"/>
        <v/>
      </c>
      <c r="AE1504" s="10" t="str">
        <f t="shared" si="517"/>
        <v/>
      </c>
      <c r="AF1504" s="10" t="str">
        <f t="shared" si="518"/>
        <v/>
      </c>
      <c r="AG1504" s="10" t="str">
        <f t="shared" si="519"/>
        <v/>
      </c>
      <c r="AH1504" s="10" t="str">
        <f t="shared" si="520"/>
        <v/>
      </c>
      <c r="AI1504" s="10" t="str">
        <f t="shared" si="521"/>
        <v/>
      </c>
      <c r="AJ1504" s="10" t="str">
        <f t="shared" si="522"/>
        <v/>
      </c>
      <c r="AK1504" s="10" t="str">
        <f t="shared" si="523"/>
        <v/>
      </c>
      <c r="AN1504" s="10" t="str">
        <f t="shared" si="524"/>
        <v/>
      </c>
      <c r="AO1504" s="10" t="str">
        <f t="shared" si="525"/>
        <v/>
      </c>
      <c r="AP1504" s="10" t="str">
        <f t="shared" si="526"/>
        <v/>
      </c>
      <c r="AT1504" s="10" t="str">
        <f t="shared" si="527"/>
        <v/>
      </c>
      <c r="AU1504" s="10" t="str">
        <f t="shared" si="528"/>
        <v/>
      </c>
      <c r="AV1504" s="10" t="str">
        <f t="shared" si="529"/>
        <v/>
      </c>
      <c r="AW1504" s="10" t="str">
        <f t="shared" si="530"/>
        <v/>
      </c>
      <c r="AX1504" s="10" t="str">
        <f t="shared" si="531"/>
        <v/>
      </c>
      <c r="AY1504" s="10" t="str">
        <f t="shared" si="512"/>
        <v/>
      </c>
      <c r="AZ1504" s="10" t="str">
        <f t="shared" si="532"/>
        <v/>
      </c>
      <c r="BA1504" s="10" t="str">
        <f t="shared" si="514"/>
        <v/>
      </c>
      <c r="BB1504" s="10" t="str">
        <f>IFERROR(IF(AW1504="","",VLOOKUP(AW1504,SUSS!R:S,2,FALSE)),AY1504*SUSS!$M$2)</f>
        <v/>
      </c>
      <c r="BC1504" s="10" t="str">
        <f t="shared" si="513"/>
        <v/>
      </c>
    </row>
    <row r="1505" spans="29:55">
      <c r="AC1505" s="10" t="str">
        <f t="shared" si="515"/>
        <v/>
      </c>
      <c r="AD1505" s="10" t="str">
        <f t="shared" si="516"/>
        <v/>
      </c>
      <c r="AE1505" s="10" t="str">
        <f t="shared" si="517"/>
        <v/>
      </c>
      <c r="AF1505" s="10" t="str">
        <f t="shared" si="518"/>
        <v/>
      </c>
      <c r="AG1505" s="10" t="str">
        <f t="shared" si="519"/>
        <v/>
      </c>
      <c r="AH1505" s="10" t="str">
        <f t="shared" si="520"/>
        <v/>
      </c>
      <c r="AI1505" s="10" t="str">
        <f t="shared" si="521"/>
        <v/>
      </c>
      <c r="AJ1505" s="10" t="str">
        <f t="shared" si="522"/>
        <v/>
      </c>
      <c r="AK1505" s="10" t="str">
        <f t="shared" si="523"/>
        <v/>
      </c>
      <c r="AN1505" s="10" t="str">
        <f t="shared" si="524"/>
        <v/>
      </c>
      <c r="AO1505" s="10" t="str">
        <f t="shared" si="525"/>
        <v/>
      </c>
      <c r="AP1505" s="10" t="str">
        <f t="shared" si="526"/>
        <v/>
      </c>
      <c r="AT1505" s="10" t="str">
        <f t="shared" si="527"/>
        <v/>
      </c>
      <c r="AU1505" s="10" t="str">
        <f t="shared" si="528"/>
        <v/>
      </c>
      <c r="AV1505" s="10" t="str">
        <f t="shared" si="529"/>
        <v/>
      </c>
      <c r="AW1505" s="10" t="str">
        <f t="shared" si="530"/>
        <v/>
      </c>
      <c r="AX1505" s="10" t="str">
        <f t="shared" si="531"/>
        <v/>
      </c>
      <c r="AY1505" s="10" t="str">
        <f t="shared" si="512"/>
        <v/>
      </c>
      <c r="AZ1505" s="10" t="str">
        <f t="shared" si="532"/>
        <v/>
      </c>
      <c r="BA1505" s="10" t="str">
        <f t="shared" si="514"/>
        <v/>
      </c>
      <c r="BB1505" s="10" t="str">
        <f>IFERROR(IF(AW1505="","",VLOOKUP(AW1505,SUSS!R:S,2,FALSE)),AY1505*SUSS!$M$2)</f>
        <v/>
      </c>
      <c r="BC1505" s="10" t="str">
        <f t="shared" si="513"/>
        <v/>
      </c>
    </row>
    <row r="1506" spans="29:55">
      <c r="AC1506" s="10" t="str">
        <f t="shared" si="515"/>
        <v/>
      </c>
      <c r="AD1506" s="10" t="str">
        <f t="shared" si="516"/>
        <v/>
      </c>
      <c r="AE1506" s="10" t="str">
        <f t="shared" si="517"/>
        <v/>
      </c>
      <c r="AF1506" s="10" t="str">
        <f t="shared" si="518"/>
        <v/>
      </c>
      <c r="AG1506" s="10" t="str">
        <f t="shared" si="519"/>
        <v/>
      </c>
      <c r="AH1506" s="10" t="str">
        <f t="shared" si="520"/>
        <v/>
      </c>
      <c r="AI1506" s="10" t="str">
        <f t="shared" si="521"/>
        <v/>
      </c>
      <c r="AJ1506" s="10" t="str">
        <f t="shared" si="522"/>
        <v/>
      </c>
      <c r="AK1506" s="10" t="str">
        <f t="shared" si="523"/>
        <v/>
      </c>
      <c r="AN1506" s="10" t="str">
        <f t="shared" si="524"/>
        <v/>
      </c>
      <c r="AO1506" s="10" t="str">
        <f t="shared" si="525"/>
        <v/>
      </c>
      <c r="AP1506" s="10" t="str">
        <f t="shared" si="526"/>
        <v/>
      </c>
      <c r="AT1506" s="10" t="str">
        <f t="shared" si="527"/>
        <v/>
      </c>
      <c r="AU1506" s="10" t="str">
        <f t="shared" si="528"/>
        <v/>
      </c>
      <c r="AV1506" s="10" t="str">
        <f t="shared" si="529"/>
        <v/>
      </c>
      <c r="AW1506" s="10" t="str">
        <f t="shared" si="530"/>
        <v/>
      </c>
      <c r="AX1506" s="10" t="str">
        <f t="shared" si="531"/>
        <v/>
      </c>
      <c r="AY1506" s="10" t="str">
        <f t="shared" si="512"/>
        <v/>
      </c>
      <c r="AZ1506" s="10" t="str">
        <f t="shared" si="532"/>
        <v/>
      </c>
      <c r="BA1506" s="10" t="str">
        <f t="shared" si="514"/>
        <v/>
      </c>
      <c r="BB1506" s="10" t="str">
        <f>IFERROR(IF(AW1506="","",VLOOKUP(AW1506,SUSS!R:S,2,FALSE)),AY1506*SUSS!$M$2)</f>
        <v/>
      </c>
      <c r="BC1506" s="10" t="str">
        <f t="shared" si="513"/>
        <v/>
      </c>
    </row>
    <row r="1507" spans="29:55">
      <c r="AC1507" s="10" t="str">
        <f t="shared" si="515"/>
        <v/>
      </c>
      <c r="AD1507" s="10" t="str">
        <f t="shared" si="516"/>
        <v/>
      </c>
      <c r="AE1507" s="10" t="str">
        <f t="shared" si="517"/>
        <v/>
      </c>
      <c r="AF1507" s="10" t="str">
        <f t="shared" si="518"/>
        <v/>
      </c>
      <c r="AG1507" s="10" t="str">
        <f t="shared" si="519"/>
        <v/>
      </c>
      <c r="AH1507" s="10" t="str">
        <f t="shared" si="520"/>
        <v/>
      </c>
      <c r="AI1507" s="10" t="str">
        <f t="shared" si="521"/>
        <v/>
      </c>
      <c r="AJ1507" s="10" t="str">
        <f t="shared" si="522"/>
        <v/>
      </c>
      <c r="AK1507" s="10" t="str">
        <f t="shared" si="523"/>
        <v/>
      </c>
      <c r="AN1507" s="10" t="str">
        <f t="shared" si="524"/>
        <v/>
      </c>
      <c r="AO1507" s="10" t="str">
        <f t="shared" si="525"/>
        <v/>
      </c>
      <c r="AP1507" s="10" t="str">
        <f t="shared" si="526"/>
        <v/>
      </c>
      <c r="AT1507" s="10" t="str">
        <f t="shared" si="527"/>
        <v/>
      </c>
      <c r="AU1507" s="10" t="str">
        <f t="shared" si="528"/>
        <v/>
      </c>
      <c r="AV1507" s="10" t="str">
        <f t="shared" si="529"/>
        <v/>
      </c>
      <c r="AW1507" s="10" t="str">
        <f t="shared" si="530"/>
        <v/>
      </c>
      <c r="AX1507" s="10" t="str">
        <f t="shared" si="531"/>
        <v/>
      </c>
      <c r="AY1507" s="10" t="str">
        <f t="shared" si="512"/>
        <v/>
      </c>
      <c r="AZ1507" s="10" t="str">
        <f t="shared" si="532"/>
        <v/>
      </c>
      <c r="BA1507" s="10" t="str">
        <f t="shared" si="514"/>
        <v/>
      </c>
      <c r="BB1507" s="10" t="str">
        <f>IFERROR(IF(AW1507="","",VLOOKUP(AW1507,SUSS!R:S,2,FALSE)),AY1507*SUSS!$M$2)</f>
        <v/>
      </c>
      <c r="BC1507" s="10" t="str">
        <f t="shared" si="513"/>
        <v/>
      </c>
    </row>
    <row r="1508" spans="29:55">
      <c r="AC1508" s="10" t="str">
        <f t="shared" si="515"/>
        <v/>
      </c>
      <c r="AD1508" s="10" t="str">
        <f t="shared" si="516"/>
        <v/>
      </c>
      <c r="AE1508" s="10" t="str">
        <f t="shared" si="517"/>
        <v/>
      </c>
      <c r="AF1508" s="10" t="str">
        <f t="shared" si="518"/>
        <v/>
      </c>
      <c r="AG1508" s="10" t="str">
        <f t="shared" si="519"/>
        <v/>
      </c>
      <c r="AH1508" s="10" t="str">
        <f t="shared" si="520"/>
        <v/>
      </c>
      <c r="AI1508" s="10" t="str">
        <f t="shared" si="521"/>
        <v/>
      </c>
      <c r="AJ1508" s="10" t="str">
        <f t="shared" si="522"/>
        <v/>
      </c>
      <c r="AK1508" s="10" t="str">
        <f t="shared" si="523"/>
        <v/>
      </c>
      <c r="AN1508" s="10" t="str">
        <f t="shared" si="524"/>
        <v/>
      </c>
      <c r="AO1508" s="10" t="str">
        <f t="shared" si="525"/>
        <v/>
      </c>
      <c r="AP1508" s="10" t="str">
        <f t="shared" si="526"/>
        <v/>
      </c>
      <c r="AT1508" s="10" t="str">
        <f t="shared" si="527"/>
        <v/>
      </c>
      <c r="AU1508" s="10" t="str">
        <f t="shared" si="528"/>
        <v/>
      </c>
      <c r="AV1508" s="10" t="str">
        <f t="shared" si="529"/>
        <v/>
      </c>
      <c r="AW1508" s="10" t="str">
        <f t="shared" si="530"/>
        <v/>
      </c>
      <c r="AX1508" s="10" t="str">
        <f t="shared" si="531"/>
        <v/>
      </c>
      <c r="AY1508" s="10" t="str">
        <f t="shared" si="512"/>
        <v/>
      </c>
      <c r="AZ1508" s="10" t="str">
        <f t="shared" si="532"/>
        <v/>
      </c>
      <c r="BA1508" s="10" t="str">
        <f t="shared" si="514"/>
        <v/>
      </c>
      <c r="BB1508" s="10" t="str">
        <f>IFERROR(IF(AW1508="","",VLOOKUP(AW1508,SUSS!R:S,2,FALSE)),AY1508*SUSS!$M$2)</f>
        <v/>
      </c>
      <c r="BC1508" s="10" t="str">
        <f t="shared" si="513"/>
        <v/>
      </c>
    </row>
    <row r="1509" spans="29:55">
      <c r="AC1509" s="10" t="str">
        <f t="shared" si="515"/>
        <v/>
      </c>
      <c r="AD1509" s="10" t="str">
        <f t="shared" si="516"/>
        <v/>
      </c>
      <c r="AE1509" s="10" t="str">
        <f t="shared" si="517"/>
        <v/>
      </c>
      <c r="AF1509" s="10" t="str">
        <f t="shared" si="518"/>
        <v/>
      </c>
      <c r="AG1509" s="10" t="str">
        <f t="shared" si="519"/>
        <v/>
      </c>
      <c r="AH1509" s="10" t="str">
        <f t="shared" si="520"/>
        <v/>
      </c>
      <c r="AI1509" s="10" t="str">
        <f t="shared" si="521"/>
        <v/>
      </c>
      <c r="AJ1509" s="10" t="str">
        <f t="shared" si="522"/>
        <v/>
      </c>
      <c r="AK1509" s="10" t="str">
        <f t="shared" si="523"/>
        <v/>
      </c>
      <c r="AN1509" s="10" t="str">
        <f t="shared" si="524"/>
        <v/>
      </c>
      <c r="AO1509" s="10" t="str">
        <f t="shared" si="525"/>
        <v/>
      </c>
      <c r="AP1509" s="10" t="str">
        <f t="shared" si="526"/>
        <v/>
      </c>
      <c r="AT1509" s="10" t="str">
        <f t="shared" si="527"/>
        <v/>
      </c>
      <c r="AU1509" s="10" t="str">
        <f t="shared" si="528"/>
        <v/>
      </c>
      <c r="AV1509" s="10" t="str">
        <f t="shared" si="529"/>
        <v/>
      </c>
      <c r="AW1509" s="10" t="str">
        <f t="shared" si="530"/>
        <v/>
      </c>
      <c r="AX1509" s="10" t="str">
        <f t="shared" si="531"/>
        <v/>
      </c>
      <c r="AY1509" s="10" t="str">
        <f t="shared" si="512"/>
        <v/>
      </c>
      <c r="AZ1509" s="10" t="str">
        <f t="shared" si="532"/>
        <v/>
      </c>
      <c r="BA1509" s="10" t="str">
        <f t="shared" si="514"/>
        <v/>
      </c>
      <c r="BB1509" s="10" t="str">
        <f>IFERROR(IF(AW1509="","",VLOOKUP(AW1509,SUSS!R:S,2,FALSE)),AY1509*SUSS!$M$2)</f>
        <v/>
      </c>
      <c r="BC1509" s="10" t="str">
        <f t="shared" si="513"/>
        <v/>
      </c>
    </row>
    <row r="1510" spans="29:55">
      <c r="AC1510" s="10" t="str">
        <f t="shared" si="515"/>
        <v/>
      </c>
      <c r="AD1510" s="10" t="str">
        <f t="shared" si="516"/>
        <v/>
      </c>
      <c r="AE1510" s="10" t="str">
        <f t="shared" si="517"/>
        <v/>
      </c>
      <c r="AF1510" s="10" t="str">
        <f t="shared" si="518"/>
        <v/>
      </c>
      <c r="AG1510" s="10" t="str">
        <f t="shared" si="519"/>
        <v/>
      </c>
      <c r="AH1510" s="10" t="str">
        <f t="shared" si="520"/>
        <v/>
      </c>
      <c r="AI1510" s="10" t="str">
        <f t="shared" si="521"/>
        <v/>
      </c>
      <c r="AJ1510" s="10" t="str">
        <f t="shared" si="522"/>
        <v/>
      </c>
      <c r="AK1510" s="10" t="str">
        <f t="shared" si="523"/>
        <v/>
      </c>
      <c r="AN1510" s="10" t="str">
        <f t="shared" si="524"/>
        <v/>
      </c>
      <c r="AO1510" s="10" t="str">
        <f t="shared" si="525"/>
        <v/>
      </c>
      <c r="AP1510" s="10" t="str">
        <f t="shared" si="526"/>
        <v/>
      </c>
      <c r="AT1510" s="10" t="str">
        <f t="shared" si="527"/>
        <v/>
      </c>
      <c r="AU1510" s="10" t="str">
        <f t="shared" si="528"/>
        <v/>
      </c>
      <c r="AV1510" s="10" t="str">
        <f t="shared" si="529"/>
        <v/>
      </c>
      <c r="AW1510" s="10" t="str">
        <f t="shared" si="530"/>
        <v/>
      </c>
      <c r="AX1510" s="10" t="str">
        <f t="shared" si="531"/>
        <v/>
      </c>
      <c r="AY1510" s="10" t="str">
        <f t="shared" si="512"/>
        <v/>
      </c>
      <c r="AZ1510" s="10" t="str">
        <f t="shared" si="532"/>
        <v/>
      </c>
      <c r="BA1510" s="10" t="str">
        <f t="shared" si="514"/>
        <v/>
      </c>
      <c r="BB1510" s="10" t="str">
        <f>IFERROR(IF(AW1510="","",VLOOKUP(AW1510,SUSS!R:S,2,FALSE)),AY1510*SUSS!$M$2)</f>
        <v/>
      </c>
      <c r="BC1510" s="10" t="str">
        <f t="shared" si="513"/>
        <v/>
      </c>
    </row>
    <row r="1511" spans="29:55">
      <c r="AC1511" s="10" t="str">
        <f t="shared" si="515"/>
        <v/>
      </c>
      <c r="AD1511" s="10" t="str">
        <f t="shared" si="516"/>
        <v/>
      </c>
      <c r="AE1511" s="10" t="str">
        <f t="shared" si="517"/>
        <v/>
      </c>
      <c r="AF1511" s="10" t="str">
        <f t="shared" si="518"/>
        <v/>
      </c>
      <c r="AG1511" s="10" t="str">
        <f t="shared" si="519"/>
        <v/>
      </c>
      <c r="AH1511" s="10" t="str">
        <f t="shared" si="520"/>
        <v/>
      </c>
      <c r="AI1511" s="10" t="str">
        <f t="shared" si="521"/>
        <v/>
      </c>
      <c r="AJ1511" s="10" t="str">
        <f t="shared" si="522"/>
        <v/>
      </c>
      <c r="AK1511" s="10" t="str">
        <f t="shared" si="523"/>
        <v/>
      </c>
      <c r="AN1511" s="10" t="str">
        <f t="shared" si="524"/>
        <v/>
      </c>
      <c r="AO1511" s="10" t="str">
        <f t="shared" si="525"/>
        <v/>
      </c>
      <c r="AP1511" s="10" t="str">
        <f t="shared" si="526"/>
        <v/>
      </c>
      <c r="AT1511" s="10" t="str">
        <f t="shared" si="527"/>
        <v/>
      </c>
      <c r="AU1511" s="10" t="str">
        <f t="shared" si="528"/>
        <v/>
      </c>
      <c r="AV1511" s="10" t="str">
        <f t="shared" si="529"/>
        <v/>
      </c>
      <c r="AW1511" s="10" t="str">
        <f t="shared" si="530"/>
        <v/>
      </c>
      <c r="AX1511" s="10" t="str">
        <f t="shared" si="531"/>
        <v/>
      </c>
      <c r="AY1511" s="10" t="str">
        <f t="shared" si="512"/>
        <v/>
      </c>
      <c r="AZ1511" s="10" t="str">
        <f t="shared" si="532"/>
        <v/>
      </c>
      <c r="BA1511" s="10" t="str">
        <f t="shared" si="514"/>
        <v/>
      </c>
      <c r="BB1511" s="10" t="str">
        <f>IFERROR(IF(AW1511="","",VLOOKUP(AW1511,SUSS!R:S,2,FALSE)),AY1511*SUSS!$M$2)</f>
        <v/>
      </c>
      <c r="BC1511" s="10" t="str">
        <f t="shared" si="513"/>
        <v/>
      </c>
    </row>
    <row r="1512" spans="29:55">
      <c r="AC1512" s="10" t="str">
        <f t="shared" si="515"/>
        <v/>
      </c>
      <c r="AD1512" s="10" t="str">
        <f t="shared" si="516"/>
        <v/>
      </c>
      <c r="AE1512" s="10" t="str">
        <f t="shared" si="517"/>
        <v/>
      </c>
      <c r="AF1512" s="10" t="str">
        <f t="shared" si="518"/>
        <v/>
      </c>
      <c r="AG1512" s="10" t="str">
        <f t="shared" si="519"/>
        <v/>
      </c>
      <c r="AH1512" s="10" t="str">
        <f t="shared" si="520"/>
        <v/>
      </c>
      <c r="AI1512" s="10" t="str">
        <f t="shared" si="521"/>
        <v/>
      </c>
      <c r="AJ1512" s="10" t="str">
        <f t="shared" si="522"/>
        <v/>
      </c>
      <c r="AK1512" s="10" t="str">
        <f t="shared" si="523"/>
        <v/>
      </c>
      <c r="AN1512" s="10" t="str">
        <f t="shared" si="524"/>
        <v/>
      </c>
      <c r="AO1512" s="10" t="str">
        <f t="shared" si="525"/>
        <v/>
      </c>
      <c r="AP1512" s="10" t="str">
        <f t="shared" si="526"/>
        <v/>
      </c>
      <c r="AT1512" s="10" t="str">
        <f t="shared" si="527"/>
        <v/>
      </c>
      <c r="AU1512" s="10" t="str">
        <f t="shared" si="528"/>
        <v/>
      </c>
      <c r="AV1512" s="10" t="str">
        <f t="shared" si="529"/>
        <v/>
      </c>
      <c r="AW1512" s="10" t="str">
        <f t="shared" si="530"/>
        <v/>
      </c>
      <c r="AX1512" s="10" t="str">
        <f t="shared" si="531"/>
        <v/>
      </c>
      <c r="AY1512" s="10" t="str">
        <f t="shared" si="512"/>
        <v/>
      </c>
      <c r="AZ1512" s="10" t="str">
        <f t="shared" si="532"/>
        <v/>
      </c>
      <c r="BA1512" s="10" t="str">
        <f t="shared" si="514"/>
        <v/>
      </c>
      <c r="BB1512" s="10" t="str">
        <f>IFERROR(IF(AW1512="","",VLOOKUP(AW1512,SUSS!R:S,2,FALSE)),AY1512*SUSS!$M$2)</f>
        <v/>
      </c>
      <c r="BC1512" s="10" t="str">
        <f t="shared" si="513"/>
        <v/>
      </c>
    </row>
    <row r="1513" spans="29:55">
      <c r="AC1513" s="10" t="str">
        <f t="shared" si="515"/>
        <v/>
      </c>
      <c r="AD1513" s="10" t="str">
        <f t="shared" si="516"/>
        <v/>
      </c>
      <c r="AE1513" s="10" t="str">
        <f t="shared" si="517"/>
        <v/>
      </c>
      <c r="AF1513" s="10" t="str">
        <f t="shared" si="518"/>
        <v/>
      </c>
      <c r="AG1513" s="10" t="str">
        <f t="shared" si="519"/>
        <v/>
      </c>
      <c r="AH1513" s="10" t="str">
        <f t="shared" si="520"/>
        <v/>
      </c>
      <c r="AI1513" s="10" t="str">
        <f t="shared" si="521"/>
        <v/>
      </c>
      <c r="AJ1513" s="10" t="str">
        <f t="shared" si="522"/>
        <v/>
      </c>
      <c r="AK1513" s="10" t="str">
        <f t="shared" si="523"/>
        <v/>
      </c>
      <c r="AN1513" s="10" t="str">
        <f t="shared" si="524"/>
        <v/>
      </c>
      <c r="AO1513" s="10" t="str">
        <f t="shared" si="525"/>
        <v/>
      </c>
      <c r="AP1513" s="10" t="str">
        <f t="shared" si="526"/>
        <v/>
      </c>
      <c r="AT1513" s="10" t="str">
        <f t="shared" si="527"/>
        <v/>
      </c>
      <c r="AU1513" s="10" t="str">
        <f t="shared" si="528"/>
        <v/>
      </c>
      <c r="AV1513" s="10" t="str">
        <f t="shared" si="529"/>
        <v/>
      </c>
      <c r="AW1513" s="10" t="str">
        <f t="shared" si="530"/>
        <v/>
      </c>
      <c r="AX1513" s="10" t="str">
        <f t="shared" si="531"/>
        <v/>
      </c>
      <c r="AY1513" s="10" t="str">
        <f t="shared" si="512"/>
        <v/>
      </c>
      <c r="AZ1513" s="10" t="str">
        <f t="shared" si="532"/>
        <v/>
      </c>
      <c r="BA1513" s="10" t="str">
        <f t="shared" si="514"/>
        <v/>
      </c>
      <c r="BB1513" s="10" t="str">
        <f>IFERROR(IF(AW1513="","",VLOOKUP(AW1513,SUSS!R:S,2,FALSE)),AY1513*SUSS!$M$2)</f>
        <v/>
      </c>
      <c r="BC1513" s="10" t="str">
        <f t="shared" si="513"/>
        <v/>
      </c>
    </row>
    <row r="1514" spans="29:55">
      <c r="AC1514" s="10" t="str">
        <f t="shared" si="515"/>
        <v/>
      </c>
      <c r="AD1514" s="10" t="str">
        <f t="shared" si="516"/>
        <v/>
      </c>
      <c r="AE1514" s="10" t="str">
        <f t="shared" si="517"/>
        <v/>
      </c>
      <c r="AF1514" s="10" t="str">
        <f t="shared" si="518"/>
        <v/>
      </c>
      <c r="AG1514" s="10" t="str">
        <f t="shared" si="519"/>
        <v/>
      </c>
      <c r="AH1514" s="10" t="str">
        <f t="shared" si="520"/>
        <v/>
      </c>
      <c r="AI1514" s="10" t="str">
        <f t="shared" si="521"/>
        <v/>
      </c>
      <c r="AJ1514" s="10" t="str">
        <f t="shared" si="522"/>
        <v/>
      </c>
      <c r="AK1514" s="10" t="str">
        <f t="shared" si="523"/>
        <v/>
      </c>
      <c r="AN1514" s="10" t="str">
        <f t="shared" si="524"/>
        <v/>
      </c>
      <c r="AO1514" s="10" t="str">
        <f t="shared" si="525"/>
        <v/>
      </c>
      <c r="AP1514" s="10" t="str">
        <f t="shared" si="526"/>
        <v/>
      </c>
      <c r="AT1514" s="10" t="str">
        <f t="shared" si="527"/>
        <v/>
      </c>
      <c r="AU1514" s="10" t="str">
        <f t="shared" si="528"/>
        <v/>
      </c>
      <c r="AV1514" s="10" t="str">
        <f t="shared" si="529"/>
        <v/>
      </c>
      <c r="AW1514" s="10" t="str">
        <f t="shared" si="530"/>
        <v/>
      </c>
      <c r="AX1514" s="10" t="str">
        <f t="shared" si="531"/>
        <v/>
      </c>
      <c r="AY1514" s="10" t="str">
        <f t="shared" si="512"/>
        <v/>
      </c>
      <c r="AZ1514" s="10" t="str">
        <f t="shared" si="532"/>
        <v/>
      </c>
      <c r="BA1514" s="10" t="str">
        <f t="shared" si="514"/>
        <v/>
      </c>
      <c r="BB1514" s="10" t="str">
        <f>IFERROR(IF(AW1514="","",VLOOKUP(AW1514,SUSS!R:S,2,FALSE)),AY1514*SUSS!$M$2)</f>
        <v/>
      </c>
      <c r="BC1514" s="10" t="str">
        <f t="shared" si="513"/>
        <v/>
      </c>
    </row>
    <row r="1515" spans="29:55">
      <c r="AC1515" s="10" t="str">
        <f t="shared" si="515"/>
        <v/>
      </c>
      <c r="AD1515" s="10" t="str">
        <f t="shared" si="516"/>
        <v/>
      </c>
      <c r="AE1515" s="10" t="str">
        <f t="shared" si="517"/>
        <v/>
      </c>
      <c r="AF1515" s="10" t="str">
        <f t="shared" si="518"/>
        <v/>
      </c>
      <c r="AG1515" s="10" t="str">
        <f t="shared" si="519"/>
        <v/>
      </c>
      <c r="AH1515" s="10" t="str">
        <f t="shared" si="520"/>
        <v/>
      </c>
      <c r="AI1515" s="10" t="str">
        <f t="shared" si="521"/>
        <v/>
      </c>
      <c r="AJ1515" s="10" t="str">
        <f t="shared" si="522"/>
        <v/>
      </c>
      <c r="AK1515" s="10" t="str">
        <f t="shared" si="523"/>
        <v/>
      </c>
      <c r="AN1515" s="10" t="str">
        <f t="shared" si="524"/>
        <v/>
      </c>
      <c r="AO1515" s="10" t="str">
        <f t="shared" si="525"/>
        <v/>
      </c>
      <c r="AP1515" s="10" t="str">
        <f t="shared" si="526"/>
        <v/>
      </c>
      <c r="AT1515" s="10" t="str">
        <f t="shared" si="527"/>
        <v/>
      </c>
      <c r="AU1515" s="10" t="str">
        <f t="shared" si="528"/>
        <v/>
      </c>
      <c r="AV1515" s="10" t="str">
        <f t="shared" si="529"/>
        <v/>
      </c>
      <c r="AW1515" s="10" t="str">
        <f t="shared" si="530"/>
        <v/>
      </c>
      <c r="AX1515" s="10" t="str">
        <f t="shared" si="531"/>
        <v/>
      </c>
      <c r="AY1515" s="10" t="str">
        <f t="shared" si="512"/>
        <v/>
      </c>
      <c r="AZ1515" s="10" t="str">
        <f t="shared" si="532"/>
        <v/>
      </c>
      <c r="BA1515" s="10" t="str">
        <f t="shared" si="514"/>
        <v/>
      </c>
      <c r="BB1515" s="10" t="str">
        <f>IFERROR(IF(AW1515="","",VLOOKUP(AW1515,SUSS!R:S,2,FALSE)),AY1515*SUSS!$M$2)</f>
        <v/>
      </c>
      <c r="BC1515" s="10" t="str">
        <f t="shared" si="513"/>
        <v/>
      </c>
    </row>
    <row r="1516" spans="29:55">
      <c r="AC1516" s="10" t="str">
        <f t="shared" si="515"/>
        <v/>
      </c>
      <c r="AD1516" s="10" t="str">
        <f t="shared" si="516"/>
        <v/>
      </c>
      <c r="AE1516" s="10" t="str">
        <f t="shared" si="517"/>
        <v/>
      </c>
      <c r="AF1516" s="10" t="str">
        <f t="shared" si="518"/>
        <v/>
      </c>
      <c r="AG1516" s="10" t="str">
        <f t="shared" si="519"/>
        <v/>
      </c>
      <c r="AH1516" s="10" t="str">
        <f t="shared" si="520"/>
        <v/>
      </c>
      <c r="AI1516" s="10" t="str">
        <f t="shared" si="521"/>
        <v/>
      </c>
      <c r="AJ1516" s="10" t="str">
        <f t="shared" si="522"/>
        <v/>
      </c>
      <c r="AK1516" s="10" t="str">
        <f t="shared" si="523"/>
        <v/>
      </c>
      <c r="AN1516" s="10" t="str">
        <f t="shared" si="524"/>
        <v/>
      </c>
      <c r="AO1516" s="10" t="str">
        <f t="shared" si="525"/>
        <v/>
      </c>
      <c r="AP1516" s="10" t="str">
        <f t="shared" si="526"/>
        <v/>
      </c>
      <c r="AT1516" s="10" t="str">
        <f t="shared" si="527"/>
        <v/>
      </c>
      <c r="AU1516" s="10" t="str">
        <f t="shared" si="528"/>
        <v/>
      </c>
      <c r="AV1516" s="10" t="str">
        <f t="shared" si="529"/>
        <v/>
      </c>
      <c r="AW1516" s="10" t="str">
        <f t="shared" si="530"/>
        <v/>
      </c>
      <c r="AX1516" s="10" t="str">
        <f t="shared" si="531"/>
        <v/>
      </c>
      <c r="AY1516" s="10" t="str">
        <f t="shared" si="512"/>
        <v/>
      </c>
      <c r="AZ1516" s="10" t="str">
        <f t="shared" si="532"/>
        <v/>
      </c>
      <c r="BA1516" s="10" t="str">
        <f t="shared" si="514"/>
        <v/>
      </c>
      <c r="BB1516" s="10" t="str">
        <f>IFERROR(IF(AW1516="","",VLOOKUP(AW1516,SUSS!R:S,2,FALSE)),AY1516*SUSS!$M$2)</f>
        <v/>
      </c>
      <c r="BC1516" s="10" t="str">
        <f t="shared" si="513"/>
        <v/>
      </c>
    </row>
    <row r="1517" spans="29:55">
      <c r="AC1517" s="10" t="str">
        <f t="shared" si="515"/>
        <v/>
      </c>
      <c r="AD1517" s="10" t="str">
        <f t="shared" si="516"/>
        <v/>
      </c>
      <c r="AE1517" s="10" t="str">
        <f t="shared" si="517"/>
        <v/>
      </c>
      <c r="AF1517" s="10" t="str">
        <f t="shared" si="518"/>
        <v/>
      </c>
      <c r="AG1517" s="10" t="str">
        <f t="shared" si="519"/>
        <v/>
      </c>
      <c r="AH1517" s="10" t="str">
        <f t="shared" si="520"/>
        <v/>
      </c>
      <c r="AI1517" s="10" t="str">
        <f t="shared" si="521"/>
        <v/>
      </c>
      <c r="AJ1517" s="10" t="str">
        <f t="shared" si="522"/>
        <v/>
      </c>
      <c r="AK1517" s="10" t="str">
        <f t="shared" si="523"/>
        <v/>
      </c>
      <c r="AN1517" s="10" t="str">
        <f t="shared" si="524"/>
        <v/>
      </c>
      <c r="AO1517" s="10" t="str">
        <f t="shared" si="525"/>
        <v/>
      </c>
      <c r="AP1517" s="10" t="str">
        <f t="shared" si="526"/>
        <v/>
      </c>
      <c r="AT1517" s="10" t="str">
        <f t="shared" si="527"/>
        <v/>
      </c>
      <c r="AU1517" s="10" t="str">
        <f t="shared" si="528"/>
        <v/>
      </c>
      <c r="AV1517" s="10" t="str">
        <f t="shared" si="529"/>
        <v/>
      </c>
      <c r="AW1517" s="10" t="str">
        <f t="shared" si="530"/>
        <v/>
      </c>
      <c r="AX1517" s="10" t="str">
        <f t="shared" si="531"/>
        <v/>
      </c>
      <c r="AY1517" s="10" t="str">
        <f t="shared" si="512"/>
        <v/>
      </c>
      <c r="AZ1517" s="10" t="str">
        <f t="shared" si="532"/>
        <v/>
      </c>
      <c r="BA1517" s="10" t="str">
        <f t="shared" si="514"/>
        <v/>
      </c>
      <c r="BB1517" s="10" t="str">
        <f>IFERROR(IF(AW1517="","",VLOOKUP(AW1517,SUSS!R:S,2,FALSE)),AY1517*SUSS!$M$2)</f>
        <v/>
      </c>
      <c r="BC1517" s="10" t="str">
        <f t="shared" si="513"/>
        <v/>
      </c>
    </row>
    <row r="1518" spans="29:55">
      <c r="AC1518" s="10" t="str">
        <f t="shared" si="515"/>
        <v/>
      </c>
      <c r="AD1518" s="10" t="str">
        <f t="shared" si="516"/>
        <v/>
      </c>
      <c r="AE1518" s="10" t="str">
        <f t="shared" si="517"/>
        <v/>
      </c>
      <c r="AF1518" s="10" t="str">
        <f t="shared" si="518"/>
        <v/>
      </c>
      <c r="AG1518" s="10" t="str">
        <f t="shared" si="519"/>
        <v/>
      </c>
      <c r="AH1518" s="10" t="str">
        <f t="shared" si="520"/>
        <v/>
      </c>
      <c r="AI1518" s="10" t="str">
        <f t="shared" si="521"/>
        <v/>
      </c>
      <c r="AJ1518" s="10" t="str">
        <f t="shared" si="522"/>
        <v/>
      </c>
      <c r="AK1518" s="10" t="str">
        <f t="shared" si="523"/>
        <v/>
      </c>
      <c r="AN1518" s="10" t="str">
        <f t="shared" si="524"/>
        <v/>
      </c>
      <c r="AO1518" s="10" t="str">
        <f t="shared" si="525"/>
        <v/>
      </c>
      <c r="AP1518" s="10" t="str">
        <f t="shared" si="526"/>
        <v/>
      </c>
      <c r="AT1518" s="10" t="str">
        <f t="shared" si="527"/>
        <v/>
      </c>
      <c r="AU1518" s="10" t="str">
        <f t="shared" si="528"/>
        <v/>
      </c>
      <c r="AV1518" s="10" t="str">
        <f t="shared" si="529"/>
        <v/>
      </c>
      <c r="AW1518" s="10" t="str">
        <f t="shared" si="530"/>
        <v/>
      </c>
      <c r="AX1518" s="10" t="str">
        <f t="shared" si="531"/>
        <v/>
      </c>
      <c r="AY1518" s="10" t="str">
        <f t="shared" si="512"/>
        <v/>
      </c>
      <c r="AZ1518" s="10" t="str">
        <f t="shared" si="532"/>
        <v/>
      </c>
      <c r="BA1518" s="10" t="str">
        <f t="shared" si="514"/>
        <v/>
      </c>
      <c r="BB1518" s="10" t="str">
        <f>IFERROR(IF(AW1518="","",VLOOKUP(AW1518,SUSS!R:S,2,FALSE)),AY1518*SUSS!$M$2)</f>
        <v/>
      </c>
      <c r="BC1518" s="10" t="str">
        <f t="shared" si="513"/>
        <v/>
      </c>
    </row>
    <row r="1519" spans="29:55">
      <c r="AC1519" s="10" t="str">
        <f t="shared" si="515"/>
        <v/>
      </c>
      <c r="AD1519" s="10" t="str">
        <f t="shared" si="516"/>
        <v/>
      </c>
      <c r="AE1519" s="10" t="str">
        <f t="shared" si="517"/>
        <v/>
      </c>
      <c r="AF1519" s="10" t="str">
        <f t="shared" si="518"/>
        <v/>
      </c>
      <c r="AG1519" s="10" t="str">
        <f t="shared" si="519"/>
        <v/>
      </c>
      <c r="AH1519" s="10" t="str">
        <f t="shared" si="520"/>
        <v/>
      </c>
      <c r="AI1519" s="10" t="str">
        <f t="shared" si="521"/>
        <v/>
      </c>
      <c r="AJ1519" s="10" t="str">
        <f t="shared" si="522"/>
        <v/>
      </c>
      <c r="AK1519" s="10" t="str">
        <f t="shared" si="523"/>
        <v/>
      </c>
      <c r="AN1519" s="10" t="str">
        <f t="shared" si="524"/>
        <v/>
      </c>
      <c r="AO1519" s="10" t="str">
        <f t="shared" si="525"/>
        <v/>
      </c>
      <c r="AP1519" s="10" t="str">
        <f t="shared" si="526"/>
        <v/>
      </c>
      <c r="AT1519" s="10" t="str">
        <f t="shared" si="527"/>
        <v/>
      </c>
      <c r="AU1519" s="10" t="str">
        <f t="shared" si="528"/>
        <v/>
      </c>
      <c r="AV1519" s="10" t="str">
        <f t="shared" si="529"/>
        <v/>
      </c>
      <c r="AW1519" s="10" t="str">
        <f t="shared" si="530"/>
        <v/>
      </c>
      <c r="AX1519" s="10" t="str">
        <f t="shared" si="531"/>
        <v/>
      </c>
      <c r="AY1519" s="10" t="str">
        <f t="shared" si="512"/>
        <v/>
      </c>
      <c r="AZ1519" s="10" t="str">
        <f t="shared" si="532"/>
        <v/>
      </c>
      <c r="BA1519" s="10" t="str">
        <f t="shared" si="514"/>
        <v/>
      </c>
      <c r="BB1519" s="10" t="str">
        <f>IFERROR(IF(AW1519="","",VLOOKUP(AW1519,SUSS!R:S,2,FALSE)),AY1519*SUSS!$M$2)</f>
        <v/>
      </c>
      <c r="BC1519" s="10" t="str">
        <f t="shared" si="513"/>
        <v/>
      </c>
    </row>
    <row r="1520" spans="29:55">
      <c r="AC1520" s="10" t="str">
        <f t="shared" si="515"/>
        <v/>
      </c>
      <c r="AD1520" s="10" t="str">
        <f t="shared" si="516"/>
        <v/>
      </c>
      <c r="AE1520" s="10" t="str">
        <f t="shared" si="517"/>
        <v/>
      </c>
      <c r="AF1520" s="10" t="str">
        <f t="shared" si="518"/>
        <v/>
      </c>
      <c r="AG1520" s="10" t="str">
        <f t="shared" si="519"/>
        <v/>
      </c>
      <c r="AH1520" s="10" t="str">
        <f t="shared" si="520"/>
        <v/>
      </c>
      <c r="AI1520" s="10" t="str">
        <f t="shared" si="521"/>
        <v/>
      </c>
      <c r="AJ1520" s="10" t="str">
        <f t="shared" si="522"/>
        <v/>
      </c>
      <c r="AK1520" s="10" t="str">
        <f t="shared" si="523"/>
        <v/>
      </c>
      <c r="AN1520" s="10" t="str">
        <f t="shared" si="524"/>
        <v/>
      </c>
      <c r="AO1520" s="10" t="str">
        <f t="shared" si="525"/>
        <v/>
      </c>
      <c r="AP1520" s="10" t="str">
        <f t="shared" si="526"/>
        <v/>
      </c>
      <c r="AT1520" s="10" t="str">
        <f t="shared" si="527"/>
        <v/>
      </c>
      <c r="AU1520" s="10" t="str">
        <f t="shared" si="528"/>
        <v/>
      </c>
      <c r="AV1520" s="10" t="str">
        <f t="shared" si="529"/>
        <v/>
      </c>
      <c r="AW1520" s="10" t="str">
        <f t="shared" si="530"/>
        <v/>
      </c>
      <c r="AX1520" s="10" t="str">
        <f t="shared" si="531"/>
        <v/>
      </c>
      <c r="AY1520" s="10" t="str">
        <f t="shared" si="512"/>
        <v/>
      </c>
      <c r="AZ1520" s="10" t="str">
        <f t="shared" si="532"/>
        <v/>
      </c>
      <c r="BA1520" s="10" t="str">
        <f t="shared" si="514"/>
        <v/>
      </c>
      <c r="BB1520" s="10" t="str">
        <f>IFERROR(IF(AW1520="","",VLOOKUP(AW1520,SUSS!R:S,2,FALSE)),AY1520*SUSS!$M$2)</f>
        <v/>
      </c>
      <c r="BC1520" s="10" t="str">
        <f t="shared" si="513"/>
        <v/>
      </c>
    </row>
    <row r="1521" spans="29:55">
      <c r="AC1521" s="10" t="str">
        <f t="shared" si="515"/>
        <v/>
      </c>
      <c r="AD1521" s="10" t="str">
        <f t="shared" si="516"/>
        <v/>
      </c>
      <c r="AE1521" s="10" t="str">
        <f t="shared" si="517"/>
        <v/>
      </c>
      <c r="AF1521" s="10" t="str">
        <f t="shared" si="518"/>
        <v/>
      </c>
      <c r="AG1521" s="10" t="str">
        <f t="shared" si="519"/>
        <v/>
      </c>
      <c r="AH1521" s="10" t="str">
        <f t="shared" si="520"/>
        <v/>
      </c>
      <c r="AI1521" s="10" t="str">
        <f t="shared" si="521"/>
        <v/>
      </c>
      <c r="AJ1521" s="10" t="str">
        <f t="shared" si="522"/>
        <v/>
      </c>
      <c r="AK1521" s="10" t="str">
        <f t="shared" si="523"/>
        <v/>
      </c>
      <c r="AN1521" s="10" t="str">
        <f t="shared" si="524"/>
        <v/>
      </c>
      <c r="AO1521" s="10" t="str">
        <f t="shared" si="525"/>
        <v/>
      </c>
      <c r="AP1521" s="10" t="str">
        <f t="shared" si="526"/>
        <v/>
      </c>
      <c r="AT1521" s="10" t="str">
        <f t="shared" si="527"/>
        <v/>
      </c>
      <c r="AU1521" s="10" t="str">
        <f t="shared" si="528"/>
        <v/>
      </c>
      <c r="AV1521" s="10" t="str">
        <f t="shared" si="529"/>
        <v/>
      </c>
      <c r="AW1521" s="10" t="str">
        <f t="shared" si="530"/>
        <v/>
      </c>
      <c r="AX1521" s="10" t="str">
        <f t="shared" si="531"/>
        <v/>
      </c>
      <c r="AY1521" s="10" t="str">
        <f t="shared" si="512"/>
        <v/>
      </c>
      <c r="AZ1521" s="10" t="str">
        <f t="shared" si="532"/>
        <v/>
      </c>
      <c r="BA1521" s="10" t="str">
        <f t="shared" si="514"/>
        <v/>
      </c>
      <c r="BB1521" s="10" t="str">
        <f>IFERROR(IF(AW1521="","",VLOOKUP(AW1521,SUSS!R:S,2,FALSE)),AY1521*SUSS!$M$2)</f>
        <v/>
      </c>
      <c r="BC1521" s="10" t="str">
        <f t="shared" si="513"/>
        <v/>
      </c>
    </row>
    <row r="1522" spans="29:55">
      <c r="AC1522" s="10" t="str">
        <f t="shared" si="515"/>
        <v/>
      </c>
      <c r="AD1522" s="10" t="str">
        <f t="shared" si="516"/>
        <v/>
      </c>
      <c r="AE1522" s="10" t="str">
        <f t="shared" si="517"/>
        <v/>
      </c>
      <c r="AF1522" s="10" t="str">
        <f t="shared" si="518"/>
        <v/>
      </c>
      <c r="AG1522" s="10" t="str">
        <f t="shared" si="519"/>
        <v/>
      </c>
      <c r="AH1522" s="10" t="str">
        <f t="shared" si="520"/>
        <v/>
      </c>
      <c r="AI1522" s="10" t="str">
        <f t="shared" si="521"/>
        <v/>
      </c>
      <c r="AJ1522" s="10" t="str">
        <f t="shared" si="522"/>
        <v/>
      </c>
      <c r="AK1522" s="10" t="str">
        <f t="shared" si="523"/>
        <v/>
      </c>
      <c r="AN1522" s="10" t="str">
        <f t="shared" si="524"/>
        <v/>
      </c>
      <c r="AO1522" s="10" t="str">
        <f t="shared" si="525"/>
        <v/>
      </c>
      <c r="AP1522" s="10" t="str">
        <f t="shared" si="526"/>
        <v/>
      </c>
      <c r="AT1522" s="10" t="str">
        <f t="shared" si="527"/>
        <v/>
      </c>
      <c r="AU1522" s="10" t="str">
        <f t="shared" si="528"/>
        <v/>
      </c>
      <c r="AV1522" s="10" t="str">
        <f t="shared" si="529"/>
        <v/>
      </c>
      <c r="AW1522" s="10" t="str">
        <f t="shared" si="530"/>
        <v/>
      </c>
      <c r="AX1522" s="10" t="str">
        <f t="shared" si="531"/>
        <v/>
      </c>
      <c r="AY1522" s="10" t="str">
        <f t="shared" si="512"/>
        <v/>
      </c>
      <c r="AZ1522" s="10" t="str">
        <f t="shared" si="532"/>
        <v/>
      </c>
      <c r="BA1522" s="10" t="str">
        <f t="shared" si="514"/>
        <v/>
      </c>
      <c r="BB1522" s="10" t="str">
        <f>IFERROR(IF(AW1522="","",VLOOKUP(AW1522,SUSS!R:S,2,FALSE)),AY1522*SUSS!$M$2)</f>
        <v/>
      </c>
      <c r="BC1522" s="10" t="str">
        <f t="shared" si="513"/>
        <v/>
      </c>
    </row>
    <row r="1523" spans="29:55">
      <c r="AC1523" s="10" t="str">
        <f t="shared" si="515"/>
        <v/>
      </c>
      <c r="AD1523" s="10" t="str">
        <f t="shared" si="516"/>
        <v/>
      </c>
      <c r="AE1523" s="10" t="str">
        <f t="shared" si="517"/>
        <v/>
      </c>
      <c r="AF1523" s="10" t="str">
        <f t="shared" si="518"/>
        <v/>
      </c>
      <c r="AG1523" s="10" t="str">
        <f t="shared" si="519"/>
        <v/>
      </c>
      <c r="AH1523" s="10" t="str">
        <f t="shared" si="520"/>
        <v/>
      </c>
      <c r="AI1523" s="10" t="str">
        <f t="shared" si="521"/>
        <v/>
      </c>
      <c r="AJ1523" s="10" t="str">
        <f t="shared" si="522"/>
        <v/>
      </c>
      <c r="AK1523" s="10" t="str">
        <f t="shared" si="523"/>
        <v/>
      </c>
      <c r="AN1523" s="10" t="str">
        <f t="shared" si="524"/>
        <v/>
      </c>
      <c r="AO1523" s="10" t="str">
        <f t="shared" si="525"/>
        <v/>
      </c>
      <c r="AP1523" s="10" t="str">
        <f t="shared" si="526"/>
        <v/>
      </c>
      <c r="AT1523" s="10" t="str">
        <f t="shared" si="527"/>
        <v/>
      </c>
      <c r="AU1523" s="10" t="str">
        <f t="shared" si="528"/>
        <v/>
      </c>
      <c r="AV1523" s="10" t="str">
        <f t="shared" si="529"/>
        <v/>
      </c>
      <c r="AW1523" s="10" t="str">
        <f t="shared" si="530"/>
        <v/>
      </c>
      <c r="AX1523" s="10" t="str">
        <f t="shared" si="531"/>
        <v/>
      </c>
      <c r="AY1523" s="10" t="str">
        <f t="shared" si="512"/>
        <v/>
      </c>
      <c r="AZ1523" s="10" t="str">
        <f t="shared" si="532"/>
        <v/>
      </c>
      <c r="BA1523" s="10" t="str">
        <f t="shared" si="514"/>
        <v/>
      </c>
      <c r="BB1523" s="10" t="str">
        <f>IFERROR(IF(AW1523="","",VLOOKUP(AW1523,SUSS!R:S,2,FALSE)),AY1523*SUSS!$M$2)</f>
        <v/>
      </c>
      <c r="BC1523" s="10" t="str">
        <f t="shared" si="513"/>
        <v/>
      </c>
    </row>
    <row r="1524" spans="29:55">
      <c r="AC1524" s="10" t="str">
        <f t="shared" si="515"/>
        <v/>
      </c>
      <c r="AD1524" s="10" t="str">
        <f t="shared" si="516"/>
        <v/>
      </c>
      <c r="AE1524" s="10" t="str">
        <f t="shared" si="517"/>
        <v/>
      </c>
      <c r="AF1524" s="10" t="str">
        <f t="shared" si="518"/>
        <v/>
      </c>
      <c r="AG1524" s="10" t="str">
        <f t="shared" si="519"/>
        <v/>
      </c>
      <c r="AH1524" s="10" t="str">
        <f t="shared" si="520"/>
        <v/>
      </c>
      <c r="AI1524" s="10" t="str">
        <f t="shared" si="521"/>
        <v/>
      </c>
      <c r="AJ1524" s="10" t="str">
        <f t="shared" si="522"/>
        <v/>
      </c>
      <c r="AK1524" s="10" t="str">
        <f t="shared" si="523"/>
        <v/>
      </c>
      <c r="AN1524" s="10" t="str">
        <f t="shared" si="524"/>
        <v/>
      </c>
      <c r="AO1524" s="10" t="str">
        <f t="shared" si="525"/>
        <v/>
      </c>
      <c r="AP1524" s="10" t="str">
        <f t="shared" si="526"/>
        <v/>
      </c>
      <c r="AT1524" s="10" t="str">
        <f t="shared" si="527"/>
        <v/>
      </c>
      <c r="AU1524" s="10" t="str">
        <f t="shared" si="528"/>
        <v/>
      </c>
      <c r="AV1524" s="10" t="str">
        <f t="shared" si="529"/>
        <v/>
      </c>
      <c r="AW1524" s="10" t="str">
        <f t="shared" si="530"/>
        <v/>
      </c>
      <c r="AX1524" s="10" t="str">
        <f t="shared" si="531"/>
        <v/>
      </c>
      <c r="AY1524" s="10" t="str">
        <f t="shared" si="512"/>
        <v/>
      </c>
      <c r="AZ1524" s="10" t="str">
        <f t="shared" si="532"/>
        <v/>
      </c>
      <c r="BA1524" s="10" t="str">
        <f t="shared" si="514"/>
        <v/>
      </c>
      <c r="BB1524" s="10" t="str">
        <f>IFERROR(IF(AW1524="","",VLOOKUP(AW1524,SUSS!R:S,2,FALSE)),AY1524*SUSS!$M$2)</f>
        <v/>
      </c>
      <c r="BC1524" s="10" t="str">
        <f t="shared" si="513"/>
        <v/>
      </c>
    </row>
    <row r="1525" spans="29:55">
      <c r="AC1525" s="10" t="str">
        <f t="shared" si="515"/>
        <v/>
      </c>
      <c r="AD1525" s="10" t="str">
        <f t="shared" si="516"/>
        <v/>
      </c>
      <c r="AE1525" s="10" t="str">
        <f t="shared" si="517"/>
        <v/>
      </c>
      <c r="AF1525" s="10" t="str">
        <f t="shared" si="518"/>
        <v/>
      </c>
      <c r="AG1525" s="10" t="str">
        <f t="shared" si="519"/>
        <v/>
      </c>
      <c r="AH1525" s="10" t="str">
        <f t="shared" si="520"/>
        <v/>
      </c>
      <c r="AI1525" s="10" t="str">
        <f t="shared" si="521"/>
        <v/>
      </c>
      <c r="AJ1525" s="10" t="str">
        <f t="shared" si="522"/>
        <v/>
      </c>
      <c r="AK1525" s="10" t="str">
        <f t="shared" si="523"/>
        <v/>
      </c>
      <c r="AN1525" s="10" t="str">
        <f t="shared" si="524"/>
        <v/>
      </c>
      <c r="AO1525" s="10" t="str">
        <f t="shared" si="525"/>
        <v/>
      </c>
      <c r="AP1525" s="10" t="str">
        <f t="shared" si="526"/>
        <v/>
      </c>
      <c r="AT1525" s="10" t="str">
        <f t="shared" si="527"/>
        <v/>
      </c>
      <c r="AU1525" s="10" t="str">
        <f t="shared" si="528"/>
        <v/>
      </c>
      <c r="AV1525" s="10" t="str">
        <f t="shared" si="529"/>
        <v/>
      </c>
      <c r="AW1525" s="10" t="str">
        <f t="shared" si="530"/>
        <v/>
      </c>
      <c r="AX1525" s="10" t="str">
        <f t="shared" si="531"/>
        <v/>
      </c>
      <c r="AY1525" s="10" t="str">
        <f t="shared" si="512"/>
        <v/>
      </c>
      <c r="AZ1525" s="10" t="str">
        <f t="shared" si="532"/>
        <v/>
      </c>
      <c r="BA1525" s="10" t="str">
        <f t="shared" si="514"/>
        <v/>
      </c>
      <c r="BB1525" s="10" t="str">
        <f>IFERROR(IF(AW1525="","",VLOOKUP(AW1525,SUSS!R:S,2,FALSE)),AY1525*SUSS!$M$2)</f>
        <v/>
      </c>
      <c r="BC1525" s="10" t="str">
        <f t="shared" si="513"/>
        <v/>
      </c>
    </row>
    <row r="1526" spans="29:55">
      <c r="AC1526" s="10" t="str">
        <f t="shared" si="515"/>
        <v/>
      </c>
      <c r="AD1526" s="10" t="str">
        <f t="shared" si="516"/>
        <v/>
      </c>
      <c r="AE1526" s="10" t="str">
        <f t="shared" si="517"/>
        <v/>
      </c>
      <c r="AF1526" s="10" t="str">
        <f t="shared" si="518"/>
        <v/>
      </c>
      <c r="AG1526" s="10" t="str">
        <f t="shared" si="519"/>
        <v/>
      </c>
      <c r="AH1526" s="10" t="str">
        <f t="shared" si="520"/>
        <v/>
      </c>
      <c r="AI1526" s="10" t="str">
        <f t="shared" si="521"/>
        <v/>
      </c>
      <c r="AJ1526" s="10" t="str">
        <f t="shared" si="522"/>
        <v/>
      </c>
      <c r="AK1526" s="10" t="str">
        <f t="shared" si="523"/>
        <v/>
      </c>
      <c r="AN1526" s="10" t="str">
        <f t="shared" si="524"/>
        <v/>
      </c>
      <c r="AO1526" s="10" t="str">
        <f t="shared" si="525"/>
        <v/>
      </c>
      <c r="AP1526" s="10" t="str">
        <f t="shared" si="526"/>
        <v/>
      </c>
      <c r="AT1526" s="10" t="str">
        <f t="shared" si="527"/>
        <v/>
      </c>
      <c r="AU1526" s="10" t="str">
        <f t="shared" si="528"/>
        <v/>
      </c>
      <c r="AV1526" s="10" t="str">
        <f t="shared" si="529"/>
        <v/>
      </c>
      <c r="AW1526" s="10" t="str">
        <f t="shared" si="530"/>
        <v/>
      </c>
      <c r="AX1526" s="10" t="str">
        <f t="shared" si="531"/>
        <v/>
      </c>
      <c r="AY1526" s="10" t="str">
        <f t="shared" si="512"/>
        <v/>
      </c>
      <c r="AZ1526" s="10" t="str">
        <f t="shared" si="532"/>
        <v/>
      </c>
      <c r="BA1526" s="10" t="str">
        <f t="shared" si="514"/>
        <v/>
      </c>
      <c r="BB1526" s="10" t="str">
        <f>IFERROR(IF(AW1526="","",VLOOKUP(AW1526,SUSS!R:S,2,FALSE)),AY1526*SUSS!$M$2)</f>
        <v/>
      </c>
      <c r="BC1526" s="10" t="str">
        <f t="shared" si="513"/>
        <v/>
      </c>
    </row>
    <row r="1527" spans="29:55">
      <c r="AC1527" s="10" t="str">
        <f t="shared" si="515"/>
        <v/>
      </c>
      <c r="AD1527" s="10" t="str">
        <f t="shared" si="516"/>
        <v/>
      </c>
      <c r="AE1527" s="10" t="str">
        <f t="shared" si="517"/>
        <v/>
      </c>
      <c r="AF1527" s="10" t="str">
        <f t="shared" si="518"/>
        <v/>
      </c>
      <c r="AG1527" s="10" t="str">
        <f t="shared" si="519"/>
        <v/>
      </c>
      <c r="AH1527" s="10" t="str">
        <f t="shared" si="520"/>
        <v/>
      </c>
      <c r="AI1527" s="10" t="str">
        <f t="shared" si="521"/>
        <v/>
      </c>
      <c r="AJ1527" s="10" t="str">
        <f t="shared" si="522"/>
        <v/>
      </c>
      <c r="AK1527" s="10" t="str">
        <f t="shared" si="523"/>
        <v/>
      </c>
      <c r="AN1527" s="10" t="str">
        <f t="shared" si="524"/>
        <v/>
      </c>
      <c r="AO1527" s="10" t="str">
        <f t="shared" si="525"/>
        <v/>
      </c>
      <c r="AP1527" s="10" t="str">
        <f t="shared" si="526"/>
        <v/>
      </c>
      <c r="AT1527" s="10" t="str">
        <f t="shared" si="527"/>
        <v/>
      </c>
      <c r="AU1527" s="10" t="str">
        <f t="shared" si="528"/>
        <v/>
      </c>
      <c r="AV1527" s="10" t="str">
        <f t="shared" si="529"/>
        <v/>
      </c>
      <c r="AW1527" s="10" t="str">
        <f t="shared" si="530"/>
        <v/>
      </c>
      <c r="AX1527" s="10" t="str">
        <f t="shared" si="531"/>
        <v/>
      </c>
      <c r="AY1527" s="10" t="str">
        <f t="shared" si="512"/>
        <v/>
      </c>
      <c r="AZ1527" s="10" t="str">
        <f t="shared" si="532"/>
        <v/>
      </c>
      <c r="BA1527" s="10" t="str">
        <f t="shared" si="514"/>
        <v/>
      </c>
      <c r="BB1527" s="10" t="str">
        <f>IFERROR(IF(AW1527="","",VLOOKUP(AW1527,SUSS!R:S,2,FALSE)),AY1527*SUSS!$M$2)</f>
        <v/>
      </c>
      <c r="BC1527" s="10" t="str">
        <f t="shared" si="513"/>
        <v/>
      </c>
    </row>
    <row r="1528" spans="29:55">
      <c r="AC1528" s="10" t="str">
        <f t="shared" si="515"/>
        <v/>
      </c>
      <c r="AD1528" s="10" t="str">
        <f t="shared" si="516"/>
        <v/>
      </c>
      <c r="AE1528" s="10" t="str">
        <f t="shared" si="517"/>
        <v/>
      </c>
      <c r="AF1528" s="10" t="str">
        <f t="shared" si="518"/>
        <v/>
      </c>
      <c r="AG1528" s="10" t="str">
        <f t="shared" si="519"/>
        <v/>
      </c>
      <c r="AH1528" s="10" t="str">
        <f t="shared" si="520"/>
        <v/>
      </c>
      <c r="AI1528" s="10" t="str">
        <f t="shared" si="521"/>
        <v/>
      </c>
      <c r="AJ1528" s="10" t="str">
        <f t="shared" si="522"/>
        <v/>
      </c>
      <c r="AK1528" s="10" t="str">
        <f t="shared" si="523"/>
        <v/>
      </c>
      <c r="AN1528" s="10" t="str">
        <f t="shared" si="524"/>
        <v/>
      </c>
      <c r="AO1528" s="10" t="str">
        <f t="shared" si="525"/>
        <v/>
      </c>
      <c r="AP1528" s="10" t="str">
        <f t="shared" si="526"/>
        <v/>
      </c>
      <c r="AT1528" s="10" t="str">
        <f t="shared" si="527"/>
        <v/>
      </c>
      <c r="AU1528" s="10" t="str">
        <f t="shared" si="528"/>
        <v/>
      </c>
      <c r="AV1528" s="10" t="str">
        <f t="shared" si="529"/>
        <v/>
      </c>
      <c r="AW1528" s="10" t="str">
        <f t="shared" si="530"/>
        <v/>
      </c>
      <c r="AX1528" s="10" t="str">
        <f t="shared" si="531"/>
        <v/>
      </c>
      <c r="AY1528" s="10" t="str">
        <f t="shared" si="512"/>
        <v/>
      </c>
      <c r="AZ1528" s="10" t="str">
        <f t="shared" si="532"/>
        <v/>
      </c>
      <c r="BA1528" s="10" t="str">
        <f t="shared" si="514"/>
        <v/>
      </c>
      <c r="BB1528" s="10" t="str">
        <f>IFERROR(IF(AW1528="","",VLOOKUP(AW1528,SUSS!R:S,2,FALSE)),AY1528*SUSS!$M$2)</f>
        <v/>
      </c>
      <c r="BC1528" s="10" t="str">
        <f t="shared" si="513"/>
        <v/>
      </c>
    </row>
    <row r="1529" spans="29:55">
      <c r="AC1529" s="10" t="str">
        <f t="shared" si="515"/>
        <v/>
      </c>
      <c r="AD1529" s="10" t="str">
        <f t="shared" si="516"/>
        <v/>
      </c>
      <c r="AE1529" s="10" t="str">
        <f t="shared" si="517"/>
        <v/>
      </c>
      <c r="AF1529" s="10" t="str">
        <f t="shared" si="518"/>
        <v/>
      </c>
      <c r="AG1529" s="10" t="str">
        <f t="shared" si="519"/>
        <v/>
      </c>
      <c r="AH1529" s="10" t="str">
        <f t="shared" si="520"/>
        <v/>
      </c>
      <c r="AI1529" s="10" t="str">
        <f t="shared" si="521"/>
        <v/>
      </c>
      <c r="AJ1529" s="10" t="str">
        <f t="shared" si="522"/>
        <v/>
      </c>
      <c r="AK1529" s="10" t="str">
        <f t="shared" si="523"/>
        <v/>
      </c>
      <c r="AN1529" s="10" t="str">
        <f t="shared" si="524"/>
        <v/>
      </c>
      <c r="AO1529" s="10" t="str">
        <f t="shared" si="525"/>
        <v/>
      </c>
      <c r="AP1529" s="10" t="str">
        <f t="shared" si="526"/>
        <v/>
      </c>
      <c r="AT1529" s="10" t="str">
        <f t="shared" si="527"/>
        <v/>
      </c>
      <c r="AU1529" s="10" t="str">
        <f t="shared" si="528"/>
        <v/>
      </c>
      <c r="AV1529" s="10" t="str">
        <f t="shared" si="529"/>
        <v/>
      </c>
      <c r="AW1529" s="10" t="str">
        <f t="shared" si="530"/>
        <v/>
      </c>
      <c r="AX1529" s="10" t="str">
        <f t="shared" si="531"/>
        <v/>
      </c>
      <c r="AY1529" s="10" t="str">
        <f t="shared" si="512"/>
        <v/>
      </c>
      <c r="AZ1529" s="10" t="str">
        <f t="shared" si="532"/>
        <v/>
      </c>
      <c r="BA1529" s="10" t="str">
        <f t="shared" si="514"/>
        <v/>
      </c>
      <c r="BB1529" s="10" t="str">
        <f>IFERROR(IF(AW1529="","",VLOOKUP(AW1529,SUSS!R:S,2,FALSE)),AY1529*SUSS!$M$2)</f>
        <v/>
      </c>
      <c r="BC1529" s="10" t="str">
        <f t="shared" si="513"/>
        <v/>
      </c>
    </row>
    <row r="1530" spans="29:55">
      <c r="AC1530" s="10" t="str">
        <f t="shared" si="515"/>
        <v/>
      </c>
      <c r="AD1530" s="10" t="str">
        <f t="shared" si="516"/>
        <v/>
      </c>
      <c r="AE1530" s="10" t="str">
        <f t="shared" si="517"/>
        <v/>
      </c>
      <c r="AF1530" s="10" t="str">
        <f t="shared" si="518"/>
        <v/>
      </c>
      <c r="AG1530" s="10" t="str">
        <f t="shared" si="519"/>
        <v/>
      </c>
      <c r="AH1530" s="10" t="str">
        <f t="shared" si="520"/>
        <v/>
      </c>
      <c r="AI1530" s="10" t="str">
        <f t="shared" si="521"/>
        <v/>
      </c>
      <c r="AJ1530" s="10" t="str">
        <f t="shared" si="522"/>
        <v/>
      </c>
      <c r="AK1530" s="10" t="str">
        <f t="shared" si="523"/>
        <v/>
      </c>
      <c r="AN1530" s="10" t="str">
        <f t="shared" si="524"/>
        <v/>
      </c>
      <c r="AO1530" s="10" t="str">
        <f t="shared" si="525"/>
        <v/>
      </c>
      <c r="AP1530" s="10" t="str">
        <f t="shared" si="526"/>
        <v/>
      </c>
      <c r="AT1530" s="10" t="str">
        <f t="shared" si="527"/>
        <v/>
      </c>
      <c r="AU1530" s="10" t="str">
        <f t="shared" si="528"/>
        <v/>
      </c>
      <c r="AV1530" s="10" t="str">
        <f t="shared" si="529"/>
        <v/>
      </c>
      <c r="AW1530" s="10" t="str">
        <f t="shared" si="530"/>
        <v/>
      </c>
      <c r="AX1530" s="10" t="str">
        <f t="shared" si="531"/>
        <v/>
      </c>
      <c r="AY1530" s="10" t="str">
        <f t="shared" si="512"/>
        <v/>
      </c>
      <c r="AZ1530" s="10" t="str">
        <f t="shared" si="532"/>
        <v/>
      </c>
      <c r="BA1530" s="10" t="str">
        <f t="shared" si="514"/>
        <v/>
      </c>
      <c r="BB1530" s="10" t="str">
        <f>IFERROR(IF(AW1530="","",VLOOKUP(AW1530,SUSS!R:S,2,FALSE)),AY1530*SUSS!$M$2)</f>
        <v/>
      </c>
      <c r="BC1530" s="10" t="str">
        <f t="shared" si="513"/>
        <v/>
      </c>
    </row>
    <row r="1531" spans="29:55">
      <c r="AC1531" s="10" t="str">
        <f t="shared" si="515"/>
        <v/>
      </c>
      <c r="AD1531" s="10" t="str">
        <f t="shared" si="516"/>
        <v/>
      </c>
      <c r="AE1531" s="10" t="str">
        <f t="shared" si="517"/>
        <v/>
      </c>
      <c r="AF1531" s="10" t="str">
        <f t="shared" si="518"/>
        <v/>
      </c>
      <c r="AG1531" s="10" t="str">
        <f t="shared" si="519"/>
        <v/>
      </c>
      <c r="AH1531" s="10" t="str">
        <f t="shared" si="520"/>
        <v/>
      </c>
      <c r="AI1531" s="10" t="str">
        <f t="shared" si="521"/>
        <v/>
      </c>
      <c r="AJ1531" s="10" t="str">
        <f t="shared" si="522"/>
        <v/>
      </c>
      <c r="AK1531" s="10" t="str">
        <f t="shared" si="523"/>
        <v/>
      </c>
      <c r="AN1531" s="10" t="str">
        <f t="shared" si="524"/>
        <v/>
      </c>
      <c r="AO1531" s="10" t="str">
        <f t="shared" si="525"/>
        <v/>
      </c>
      <c r="AP1531" s="10" t="str">
        <f t="shared" si="526"/>
        <v/>
      </c>
      <c r="AT1531" s="10" t="str">
        <f t="shared" si="527"/>
        <v/>
      </c>
      <c r="AU1531" s="10" t="str">
        <f t="shared" si="528"/>
        <v/>
      </c>
      <c r="AV1531" s="10" t="str">
        <f t="shared" si="529"/>
        <v/>
      </c>
      <c r="AW1531" s="10" t="str">
        <f t="shared" si="530"/>
        <v/>
      </c>
      <c r="AX1531" s="10" t="str">
        <f t="shared" si="531"/>
        <v/>
      </c>
      <c r="AY1531" s="10" t="str">
        <f t="shared" si="512"/>
        <v/>
      </c>
      <c r="AZ1531" s="10" t="str">
        <f t="shared" si="532"/>
        <v/>
      </c>
      <c r="BA1531" s="10" t="str">
        <f t="shared" si="514"/>
        <v/>
      </c>
      <c r="BB1531" s="10" t="str">
        <f>IFERROR(IF(AW1531="","",VLOOKUP(AW1531,SUSS!R:S,2,FALSE)),AY1531*SUSS!$M$2)</f>
        <v/>
      </c>
      <c r="BC1531" s="10" t="str">
        <f t="shared" si="513"/>
        <v/>
      </c>
    </row>
    <row r="1532" spans="29:55">
      <c r="AC1532" s="10" t="str">
        <f t="shared" si="515"/>
        <v/>
      </c>
      <c r="AD1532" s="10" t="str">
        <f t="shared" si="516"/>
        <v/>
      </c>
      <c r="AE1532" s="10" t="str">
        <f t="shared" si="517"/>
        <v/>
      </c>
      <c r="AF1532" s="10" t="str">
        <f t="shared" si="518"/>
        <v/>
      </c>
      <c r="AG1532" s="10" t="str">
        <f t="shared" si="519"/>
        <v/>
      </c>
      <c r="AH1532" s="10" t="str">
        <f t="shared" si="520"/>
        <v/>
      </c>
      <c r="AI1532" s="10" t="str">
        <f t="shared" si="521"/>
        <v/>
      </c>
      <c r="AJ1532" s="10" t="str">
        <f t="shared" si="522"/>
        <v/>
      </c>
      <c r="AK1532" s="10" t="str">
        <f t="shared" si="523"/>
        <v/>
      </c>
      <c r="AN1532" s="10" t="str">
        <f t="shared" si="524"/>
        <v/>
      </c>
      <c r="AO1532" s="10" t="str">
        <f t="shared" si="525"/>
        <v/>
      </c>
      <c r="AP1532" s="10" t="str">
        <f t="shared" si="526"/>
        <v/>
      </c>
      <c r="AT1532" s="10" t="str">
        <f t="shared" si="527"/>
        <v/>
      </c>
      <c r="AU1532" s="10" t="str">
        <f t="shared" si="528"/>
        <v/>
      </c>
      <c r="AV1532" s="10" t="str">
        <f t="shared" si="529"/>
        <v/>
      </c>
      <c r="AW1532" s="10" t="str">
        <f t="shared" si="530"/>
        <v/>
      </c>
      <c r="AX1532" s="10" t="str">
        <f t="shared" si="531"/>
        <v/>
      </c>
      <c r="AY1532" s="10" t="str">
        <f t="shared" si="512"/>
        <v/>
      </c>
      <c r="AZ1532" s="10" t="str">
        <f t="shared" si="532"/>
        <v/>
      </c>
      <c r="BA1532" s="10" t="str">
        <f t="shared" si="514"/>
        <v/>
      </c>
      <c r="BB1532" s="10" t="str">
        <f>IFERROR(IF(AW1532="","",VLOOKUP(AW1532,SUSS!R:S,2,FALSE)),AY1532*SUSS!$M$2)</f>
        <v/>
      </c>
      <c r="BC1532" s="10" t="str">
        <f t="shared" si="513"/>
        <v/>
      </c>
    </row>
    <row r="1533" spans="29:55">
      <c r="AC1533" s="10" t="str">
        <f t="shared" si="515"/>
        <v/>
      </c>
      <c r="AD1533" s="10" t="str">
        <f t="shared" si="516"/>
        <v/>
      </c>
      <c r="AE1533" s="10" t="str">
        <f t="shared" si="517"/>
        <v/>
      </c>
      <c r="AF1533" s="10" t="str">
        <f t="shared" si="518"/>
        <v/>
      </c>
      <c r="AG1533" s="10" t="str">
        <f t="shared" si="519"/>
        <v/>
      </c>
      <c r="AH1533" s="10" t="str">
        <f t="shared" si="520"/>
        <v/>
      </c>
      <c r="AI1533" s="10" t="str">
        <f t="shared" si="521"/>
        <v/>
      </c>
      <c r="AJ1533" s="10" t="str">
        <f t="shared" si="522"/>
        <v/>
      </c>
      <c r="AK1533" s="10" t="str">
        <f t="shared" si="523"/>
        <v/>
      </c>
      <c r="AN1533" s="10" t="str">
        <f t="shared" si="524"/>
        <v/>
      </c>
      <c r="AO1533" s="10" t="str">
        <f t="shared" si="525"/>
        <v/>
      </c>
      <c r="AP1533" s="10" t="str">
        <f t="shared" si="526"/>
        <v/>
      </c>
      <c r="AT1533" s="10" t="str">
        <f t="shared" si="527"/>
        <v/>
      </c>
      <c r="AU1533" s="10" t="str">
        <f t="shared" si="528"/>
        <v/>
      </c>
      <c r="AV1533" s="10" t="str">
        <f t="shared" si="529"/>
        <v/>
      </c>
      <c r="AW1533" s="10" t="str">
        <f t="shared" si="530"/>
        <v/>
      </c>
      <c r="AX1533" s="10" t="str">
        <f t="shared" si="531"/>
        <v/>
      </c>
      <c r="AY1533" s="10" t="str">
        <f t="shared" si="512"/>
        <v/>
      </c>
      <c r="AZ1533" s="10" t="str">
        <f t="shared" si="532"/>
        <v/>
      </c>
      <c r="BA1533" s="10" t="str">
        <f t="shared" si="514"/>
        <v/>
      </c>
      <c r="BB1533" s="10" t="str">
        <f>IFERROR(IF(AW1533="","",VLOOKUP(AW1533,SUSS!R:S,2,FALSE)),AY1533*SUSS!$M$2)</f>
        <v/>
      </c>
      <c r="BC1533" s="10" t="str">
        <f t="shared" si="513"/>
        <v/>
      </c>
    </row>
    <row r="1534" spans="29:55">
      <c r="AC1534" s="10" t="str">
        <f t="shared" si="515"/>
        <v/>
      </c>
      <c r="AD1534" s="10" t="str">
        <f t="shared" si="516"/>
        <v/>
      </c>
      <c r="AE1534" s="10" t="str">
        <f t="shared" si="517"/>
        <v/>
      </c>
      <c r="AF1534" s="10" t="str">
        <f t="shared" si="518"/>
        <v/>
      </c>
      <c r="AG1534" s="10" t="str">
        <f t="shared" si="519"/>
        <v/>
      </c>
      <c r="AH1534" s="10" t="str">
        <f t="shared" si="520"/>
        <v/>
      </c>
      <c r="AI1534" s="10" t="str">
        <f t="shared" si="521"/>
        <v/>
      </c>
      <c r="AJ1534" s="10" t="str">
        <f t="shared" si="522"/>
        <v/>
      </c>
      <c r="AK1534" s="10" t="str">
        <f t="shared" si="523"/>
        <v/>
      </c>
      <c r="AN1534" s="10" t="str">
        <f t="shared" si="524"/>
        <v/>
      </c>
      <c r="AO1534" s="10" t="str">
        <f t="shared" si="525"/>
        <v/>
      </c>
      <c r="AP1534" s="10" t="str">
        <f t="shared" si="526"/>
        <v/>
      </c>
      <c r="AT1534" s="10" t="str">
        <f t="shared" si="527"/>
        <v/>
      </c>
      <c r="AU1534" s="10" t="str">
        <f t="shared" si="528"/>
        <v/>
      </c>
      <c r="AV1534" s="10" t="str">
        <f t="shared" si="529"/>
        <v/>
      </c>
      <c r="AW1534" s="10" t="str">
        <f t="shared" si="530"/>
        <v/>
      </c>
      <c r="AX1534" s="10" t="str">
        <f t="shared" si="531"/>
        <v/>
      </c>
      <c r="AY1534" s="10" t="str">
        <f t="shared" si="512"/>
        <v/>
      </c>
      <c r="AZ1534" s="10" t="str">
        <f t="shared" si="532"/>
        <v/>
      </c>
      <c r="BA1534" s="10" t="str">
        <f t="shared" si="514"/>
        <v/>
      </c>
      <c r="BB1534" s="10" t="str">
        <f>IFERROR(IF(AW1534="","",VLOOKUP(AW1534,SUSS!R:S,2,FALSE)),AY1534*SUSS!$M$2)</f>
        <v/>
      </c>
      <c r="BC1534" s="10" t="str">
        <f t="shared" si="513"/>
        <v/>
      </c>
    </row>
    <row r="1535" spans="29:55">
      <c r="AC1535" s="10" t="str">
        <f t="shared" si="515"/>
        <v/>
      </c>
      <c r="AD1535" s="10" t="str">
        <f t="shared" si="516"/>
        <v/>
      </c>
      <c r="AE1535" s="10" t="str">
        <f t="shared" si="517"/>
        <v/>
      </c>
      <c r="AF1535" s="10" t="str">
        <f t="shared" si="518"/>
        <v/>
      </c>
      <c r="AG1535" s="10" t="str">
        <f t="shared" si="519"/>
        <v/>
      </c>
      <c r="AH1535" s="10" t="str">
        <f t="shared" si="520"/>
        <v/>
      </c>
      <c r="AI1535" s="10" t="str">
        <f t="shared" si="521"/>
        <v/>
      </c>
      <c r="AJ1535" s="10" t="str">
        <f t="shared" si="522"/>
        <v/>
      </c>
      <c r="AK1535" s="10" t="str">
        <f t="shared" si="523"/>
        <v/>
      </c>
      <c r="AN1535" s="10" t="str">
        <f t="shared" si="524"/>
        <v/>
      </c>
      <c r="AO1535" s="10" t="str">
        <f t="shared" si="525"/>
        <v/>
      </c>
      <c r="AP1535" s="10" t="str">
        <f t="shared" si="526"/>
        <v/>
      </c>
      <c r="AT1535" s="10" t="str">
        <f t="shared" si="527"/>
        <v/>
      </c>
      <c r="AU1535" s="10" t="str">
        <f t="shared" si="528"/>
        <v/>
      </c>
      <c r="AV1535" s="10" t="str">
        <f t="shared" si="529"/>
        <v/>
      </c>
      <c r="AW1535" s="10" t="str">
        <f t="shared" si="530"/>
        <v/>
      </c>
      <c r="AX1535" s="10" t="str">
        <f t="shared" si="531"/>
        <v/>
      </c>
      <c r="AY1535" s="10" t="str">
        <f t="shared" si="512"/>
        <v/>
      </c>
      <c r="AZ1535" s="10" t="str">
        <f t="shared" si="532"/>
        <v/>
      </c>
      <c r="BA1535" s="10" t="str">
        <f t="shared" si="514"/>
        <v/>
      </c>
      <c r="BB1535" s="10" t="str">
        <f>IFERROR(IF(AW1535="","",VLOOKUP(AW1535,SUSS!R:S,2,FALSE)),AY1535*SUSS!$M$2)</f>
        <v/>
      </c>
      <c r="BC1535" s="10" t="str">
        <f t="shared" si="513"/>
        <v/>
      </c>
    </row>
    <row r="1536" spans="29:55">
      <c r="AC1536" s="10" t="str">
        <f t="shared" si="515"/>
        <v/>
      </c>
      <c r="AD1536" s="10" t="str">
        <f t="shared" si="516"/>
        <v/>
      </c>
      <c r="AE1536" s="10" t="str">
        <f t="shared" si="517"/>
        <v/>
      </c>
      <c r="AF1536" s="10" t="str">
        <f t="shared" si="518"/>
        <v/>
      </c>
      <c r="AG1536" s="10" t="str">
        <f t="shared" si="519"/>
        <v/>
      </c>
      <c r="AH1536" s="10" t="str">
        <f t="shared" si="520"/>
        <v/>
      </c>
      <c r="AI1536" s="10" t="str">
        <f t="shared" si="521"/>
        <v/>
      </c>
      <c r="AJ1536" s="10" t="str">
        <f t="shared" si="522"/>
        <v/>
      </c>
      <c r="AK1536" s="10" t="str">
        <f t="shared" si="523"/>
        <v/>
      </c>
      <c r="AN1536" s="10" t="str">
        <f t="shared" si="524"/>
        <v/>
      </c>
      <c r="AO1536" s="10" t="str">
        <f t="shared" si="525"/>
        <v/>
      </c>
      <c r="AP1536" s="10" t="str">
        <f t="shared" si="526"/>
        <v/>
      </c>
      <c r="AT1536" s="10" t="str">
        <f t="shared" si="527"/>
        <v/>
      </c>
      <c r="AU1536" s="10" t="str">
        <f t="shared" si="528"/>
        <v/>
      </c>
      <c r="AV1536" s="10" t="str">
        <f t="shared" si="529"/>
        <v/>
      </c>
      <c r="AW1536" s="10" t="str">
        <f t="shared" si="530"/>
        <v/>
      </c>
      <c r="AX1536" s="10" t="str">
        <f t="shared" si="531"/>
        <v/>
      </c>
      <c r="AY1536" s="10" t="str">
        <f t="shared" si="512"/>
        <v/>
      </c>
      <c r="AZ1536" s="10" t="str">
        <f t="shared" si="532"/>
        <v/>
      </c>
      <c r="BA1536" s="10" t="str">
        <f t="shared" si="514"/>
        <v/>
      </c>
      <c r="BB1536" s="10" t="str">
        <f>IFERROR(IF(AW1536="","",VLOOKUP(AW1536,SUSS!R:S,2,FALSE)),AY1536*SUSS!$M$2)</f>
        <v/>
      </c>
      <c r="BC1536" s="10" t="str">
        <f t="shared" si="513"/>
        <v/>
      </c>
    </row>
    <row r="1537" spans="29:55">
      <c r="AC1537" s="10" t="str">
        <f t="shared" si="515"/>
        <v/>
      </c>
      <c r="AD1537" s="10" t="str">
        <f t="shared" si="516"/>
        <v/>
      </c>
      <c r="AE1537" s="10" t="str">
        <f t="shared" si="517"/>
        <v/>
      </c>
      <c r="AF1537" s="10" t="str">
        <f t="shared" si="518"/>
        <v/>
      </c>
      <c r="AG1537" s="10" t="str">
        <f t="shared" si="519"/>
        <v/>
      </c>
      <c r="AH1537" s="10" t="str">
        <f t="shared" si="520"/>
        <v/>
      </c>
      <c r="AI1537" s="10" t="str">
        <f t="shared" si="521"/>
        <v/>
      </c>
      <c r="AJ1537" s="10" t="str">
        <f t="shared" si="522"/>
        <v/>
      </c>
      <c r="AK1537" s="10" t="str">
        <f t="shared" si="523"/>
        <v/>
      </c>
      <c r="AN1537" s="10" t="str">
        <f t="shared" si="524"/>
        <v/>
      </c>
      <c r="AO1537" s="10" t="str">
        <f t="shared" si="525"/>
        <v/>
      </c>
      <c r="AP1537" s="10" t="str">
        <f t="shared" si="526"/>
        <v/>
      </c>
      <c r="AT1537" s="10" t="str">
        <f t="shared" si="527"/>
        <v/>
      </c>
      <c r="AU1537" s="10" t="str">
        <f t="shared" si="528"/>
        <v/>
      </c>
      <c r="AV1537" s="10" t="str">
        <f t="shared" si="529"/>
        <v/>
      </c>
      <c r="AW1537" s="10" t="str">
        <f t="shared" si="530"/>
        <v/>
      </c>
      <c r="AX1537" s="10" t="str">
        <f t="shared" si="531"/>
        <v/>
      </c>
      <c r="AY1537" s="10" t="str">
        <f t="shared" si="512"/>
        <v/>
      </c>
      <c r="AZ1537" s="10" t="str">
        <f t="shared" si="532"/>
        <v/>
      </c>
      <c r="BA1537" s="10" t="str">
        <f t="shared" si="514"/>
        <v/>
      </c>
      <c r="BB1537" s="10" t="str">
        <f>IFERROR(IF(AW1537="","",VLOOKUP(AW1537,SUSS!R:S,2,FALSE)),AY1537*SUSS!$M$2)</f>
        <v/>
      </c>
      <c r="BC1537" s="10" t="str">
        <f t="shared" si="513"/>
        <v/>
      </c>
    </row>
    <row r="1538" spans="29:55">
      <c r="AC1538" s="10" t="str">
        <f t="shared" si="515"/>
        <v/>
      </c>
      <c r="AD1538" s="10" t="str">
        <f t="shared" si="516"/>
        <v/>
      </c>
      <c r="AE1538" s="10" t="str">
        <f t="shared" si="517"/>
        <v/>
      </c>
      <c r="AF1538" s="10" t="str">
        <f t="shared" si="518"/>
        <v/>
      </c>
      <c r="AG1538" s="10" t="str">
        <f t="shared" si="519"/>
        <v/>
      </c>
      <c r="AH1538" s="10" t="str">
        <f t="shared" si="520"/>
        <v/>
      </c>
      <c r="AI1538" s="10" t="str">
        <f t="shared" si="521"/>
        <v/>
      </c>
      <c r="AJ1538" s="10" t="str">
        <f t="shared" si="522"/>
        <v/>
      </c>
      <c r="AK1538" s="10" t="str">
        <f t="shared" si="523"/>
        <v/>
      </c>
      <c r="AN1538" s="10" t="str">
        <f t="shared" si="524"/>
        <v/>
      </c>
      <c r="AO1538" s="10" t="str">
        <f t="shared" si="525"/>
        <v/>
      </c>
      <c r="AP1538" s="10" t="str">
        <f t="shared" si="526"/>
        <v/>
      </c>
      <c r="AT1538" s="10" t="str">
        <f t="shared" si="527"/>
        <v/>
      </c>
      <c r="AU1538" s="10" t="str">
        <f t="shared" si="528"/>
        <v/>
      </c>
      <c r="AV1538" s="10" t="str">
        <f t="shared" si="529"/>
        <v/>
      </c>
      <c r="AW1538" s="10" t="str">
        <f t="shared" si="530"/>
        <v/>
      </c>
      <c r="AX1538" s="10" t="str">
        <f t="shared" si="531"/>
        <v/>
      </c>
      <c r="AY1538" s="10" t="str">
        <f t="shared" si="512"/>
        <v/>
      </c>
      <c r="AZ1538" s="10" t="str">
        <f t="shared" si="532"/>
        <v/>
      </c>
      <c r="BA1538" s="10" t="str">
        <f t="shared" si="514"/>
        <v/>
      </c>
      <c r="BB1538" s="10" t="str">
        <f>IFERROR(IF(AW1538="","",VLOOKUP(AW1538,SUSS!R:S,2,FALSE)),AY1538*SUSS!$M$2)</f>
        <v/>
      </c>
      <c r="BC1538" s="10" t="str">
        <f t="shared" si="513"/>
        <v/>
      </c>
    </row>
    <row r="1539" spans="29:55">
      <c r="AC1539" s="10" t="str">
        <f t="shared" si="515"/>
        <v/>
      </c>
      <c r="AD1539" s="10" t="str">
        <f t="shared" si="516"/>
        <v/>
      </c>
      <c r="AE1539" s="10" t="str">
        <f t="shared" si="517"/>
        <v/>
      </c>
      <c r="AF1539" s="10" t="str">
        <f t="shared" si="518"/>
        <v/>
      </c>
      <c r="AG1539" s="10" t="str">
        <f t="shared" si="519"/>
        <v/>
      </c>
      <c r="AH1539" s="10" t="str">
        <f t="shared" si="520"/>
        <v/>
      </c>
      <c r="AI1539" s="10" t="str">
        <f t="shared" si="521"/>
        <v/>
      </c>
      <c r="AJ1539" s="10" t="str">
        <f t="shared" si="522"/>
        <v/>
      </c>
      <c r="AK1539" s="10" t="str">
        <f t="shared" si="523"/>
        <v/>
      </c>
      <c r="AN1539" s="10" t="str">
        <f t="shared" si="524"/>
        <v/>
      </c>
      <c r="AO1539" s="10" t="str">
        <f t="shared" si="525"/>
        <v/>
      </c>
      <c r="AP1539" s="10" t="str">
        <f t="shared" si="526"/>
        <v/>
      </c>
      <c r="AT1539" s="10" t="str">
        <f t="shared" si="527"/>
        <v/>
      </c>
      <c r="AU1539" s="10" t="str">
        <f t="shared" si="528"/>
        <v/>
      </c>
      <c r="AV1539" s="10" t="str">
        <f t="shared" si="529"/>
        <v/>
      </c>
      <c r="AW1539" s="10" t="str">
        <f t="shared" si="530"/>
        <v/>
      </c>
      <c r="AX1539" s="10" t="str">
        <f t="shared" si="531"/>
        <v/>
      </c>
      <c r="AY1539" s="10" t="str">
        <f t="shared" si="512"/>
        <v/>
      </c>
      <c r="AZ1539" s="10" t="str">
        <f t="shared" si="532"/>
        <v/>
      </c>
      <c r="BA1539" s="10" t="str">
        <f t="shared" si="514"/>
        <v/>
      </c>
      <c r="BB1539" s="10" t="str">
        <f>IFERROR(IF(AW1539="","",VLOOKUP(AW1539,SUSS!R:S,2,FALSE)),AY1539*SUSS!$M$2)</f>
        <v/>
      </c>
      <c r="BC1539" s="10" t="str">
        <f t="shared" si="513"/>
        <v/>
      </c>
    </row>
    <row r="1540" spans="29:55">
      <c r="AC1540" s="10" t="str">
        <f t="shared" si="515"/>
        <v/>
      </c>
      <c r="AD1540" s="10" t="str">
        <f t="shared" si="516"/>
        <v/>
      </c>
      <c r="AE1540" s="10" t="str">
        <f t="shared" si="517"/>
        <v/>
      </c>
      <c r="AF1540" s="10" t="str">
        <f t="shared" si="518"/>
        <v/>
      </c>
      <c r="AG1540" s="10" t="str">
        <f t="shared" si="519"/>
        <v/>
      </c>
      <c r="AH1540" s="10" t="str">
        <f t="shared" si="520"/>
        <v/>
      </c>
      <c r="AI1540" s="10" t="str">
        <f t="shared" si="521"/>
        <v/>
      </c>
      <c r="AJ1540" s="10" t="str">
        <f t="shared" si="522"/>
        <v/>
      </c>
      <c r="AK1540" s="10" t="str">
        <f t="shared" si="523"/>
        <v/>
      </c>
      <c r="AN1540" s="10" t="str">
        <f t="shared" si="524"/>
        <v/>
      </c>
      <c r="AO1540" s="10" t="str">
        <f t="shared" si="525"/>
        <v/>
      </c>
      <c r="AP1540" s="10" t="str">
        <f t="shared" si="526"/>
        <v/>
      </c>
      <c r="AT1540" s="10" t="str">
        <f t="shared" si="527"/>
        <v/>
      </c>
      <c r="AU1540" s="10" t="str">
        <f t="shared" si="528"/>
        <v/>
      </c>
      <c r="AV1540" s="10" t="str">
        <f t="shared" si="529"/>
        <v/>
      </c>
      <c r="AW1540" s="10" t="str">
        <f t="shared" si="530"/>
        <v/>
      </c>
      <c r="AX1540" s="10" t="str">
        <f t="shared" si="531"/>
        <v/>
      </c>
      <c r="AY1540" s="10" t="str">
        <f t="shared" ref="AY1540:AY1603" si="533">VLOOKUP(AX1540,AO:AP,2,FALSE)</f>
        <v/>
      </c>
      <c r="AZ1540" s="10" t="str">
        <f t="shared" si="532"/>
        <v/>
      </c>
      <c r="BA1540" s="10" t="str">
        <f t="shared" si="514"/>
        <v/>
      </c>
      <c r="BB1540" s="10" t="str">
        <f>IFERROR(IF(AW1540="","",VLOOKUP(AW1540,SUSS!R:S,2,FALSE)),AY1540*SUSS!$M$2)</f>
        <v/>
      </c>
      <c r="BC1540" s="10" t="str">
        <f t="shared" si="513"/>
        <v/>
      </c>
    </row>
    <row r="1541" spans="29:55">
      <c r="AC1541" s="10" t="str">
        <f t="shared" si="515"/>
        <v/>
      </c>
      <c r="AD1541" s="10" t="str">
        <f t="shared" si="516"/>
        <v/>
      </c>
      <c r="AE1541" s="10" t="str">
        <f t="shared" si="517"/>
        <v/>
      </c>
      <c r="AF1541" s="10" t="str">
        <f t="shared" si="518"/>
        <v/>
      </c>
      <c r="AG1541" s="10" t="str">
        <f t="shared" si="519"/>
        <v/>
      </c>
      <c r="AH1541" s="10" t="str">
        <f t="shared" si="520"/>
        <v/>
      </c>
      <c r="AI1541" s="10" t="str">
        <f t="shared" si="521"/>
        <v/>
      </c>
      <c r="AJ1541" s="10" t="str">
        <f t="shared" si="522"/>
        <v/>
      </c>
      <c r="AK1541" s="10" t="str">
        <f t="shared" si="523"/>
        <v/>
      </c>
      <c r="AN1541" s="10" t="str">
        <f t="shared" si="524"/>
        <v/>
      </c>
      <c r="AO1541" s="10" t="str">
        <f t="shared" si="525"/>
        <v/>
      </c>
      <c r="AP1541" s="10" t="str">
        <f t="shared" si="526"/>
        <v/>
      </c>
      <c r="AT1541" s="10" t="str">
        <f t="shared" si="527"/>
        <v/>
      </c>
      <c r="AU1541" s="10" t="str">
        <f t="shared" si="528"/>
        <v/>
      </c>
      <c r="AV1541" s="10" t="str">
        <f t="shared" si="529"/>
        <v/>
      </c>
      <c r="AW1541" s="10" t="str">
        <f t="shared" si="530"/>
        <v/>
      </c>
      <c r="AX1541" s="10" t="str">
        <f t="shared" si="531"/>
        <v/>
      </c>
      <c r="AY1541" s="10" t="str">
        <f t="shared" si="533"/>
        <v/>
      </c>
      <c r="AZ1541" s="10" t="str">
        <f t="shared" si="532"/>
        <v/>
      </c>
      <c r="BA1541" s="10" t="str">
        <f t="shared" si="514"/>
        <v/>
      </c>
      <c r="BB1541" s="10" t="str">
        <f>IFERROR(IF(AW1541="","",VLOOKUP(AW1541,SUSS!R:S,2,FALSE)),AY1541*SUSS!$M$2)</f>
        <v/>
      </c>
      <c r="BC1541" s="10" t="str">
        <f t="shared" ref="BC1541:BC1604" si="534">IFERROR(IF(BB1541&lt;&gt;"",AZ1541*BB1541,""),"VER")</f>
        <v/>
      </c>
    </row>
    <row r="1542" spans="29:55">
      <c r="AC1542" s="10" t="str">
        <f t="shared" si="515"/>
        <v/>
      </c>
      <c r="AD1542" s="10" t="str">
        <f t="shared" si="516"/>
        <v/>
      </c>
      <c r="AE1542" s="10" t="str">
        <f t="shared" si="517"/>
        <v/>
      </c>
      <c r="AF1542" s="10" t="str">
        <f t="shared" si="518"/>
        <v/>
      </c>
      <c r="AG1542" s="10" t="str">
        <f t="shared" si="519"/>
        <v/>
      </c>
      <c r="AH1542" s="10" t="str">
        <f t="shared" si="520"/>
        <v/>
      </c>
      <c r="AI1542" s="10" t="str">
        <f t="shared" si="521"/>
        <v/>
      </c>
      <c r="AJ1542" s="10" t="str">
        <f t="shared" si="522"/>
        <v/>
      </c>
      <c r="AK1542" s="10" t="str">
        <f t="shared" si="523"/>
        <v/>
      </c>
      <c r="AN1542" s="10" t="str">
        <f t="shared" si="524"/>
        <v/>
      </c>
      <c r="AO1542" s="10" t="str">
        <f t="shared" si="525"/>
        <v/>
      </c>
      <c r="AP1542" s="10" t="str">
        <f t="shared" si="526"/>
        <v/>
      </c>
      <c r="AT1542" s="10" t="str">
        <f t="shared" si="527"/>
        <v/>
      </c>
      <c r="AU1542" s="10" t="str">
        <f t="shared" si="528"/>
        <v/>
      </c>
      <c r="AV1542" s="10" t="str">
        <f t="shared" si="529"/>
        <v/>
      </c>
      <c r="AW1542" s="10" t="str">
        <f t="shared" si="530"/>
        <v/>
      </c>
      <c r="AX1542" s="10" t="str">
        <f t="shared" si="531"/>
        <v/>
      </c>
      <c r="AY1542" s="10" t="str">
        <f t="shared" si="533"/>
        <v/>
      </c>
      <c r="AZ1542" s="10" t="str">
        <f t="shared" si="532"/>
        <v/>
      </c>
      <c r="BA1542" s="10" t="str">
        <f t="shared" si="514"/>
        <v/>
      </c>
      <c r="BB1542" s="10" t="str">
        <f>IFERROR(IF(AW1542="","",VLOOKUP(AW1542,SUSS!R:S,2,FALSE)),AY1542*SUSS!$M$2)</f>
        <v/>
      </c>
      <c r="BC1542" s="10" t="str">
        <f t="shared" si="534"/>
        <v/>
      </c>
    </row>
    <row r="1543" spans="29:55">
      <c r="AC1543" s="10" t="str">
        <f t="shared" si="515"/>
        <v/>
      </c>
      <c r="AD1543" s="10" t="str">
        <f t="shared" si="516"/>
        <v/>
      </c>
      <c r="AE1543" s="10" t="str">
        <f t="shared" si="517"/>
        <v/>
      </c>
      <c r="AF1543" s="10" t="str">
        <f t="shared" si="518"/>
        <v/>
      </c>
      <c r="AG1543" s="10" t="str">
        <f t="shared" si="519"/>
        <v/>
      </c>
      <c r="AH1543" s="10" t="str">
        <f t="shared" si="520"/>
        <v/>
      </c>
      <c r="AI1543" s="10" t="str">
        <f t="shared" si="521"/>
        <v/>
      </c>
      <c r="AJ1543" s="10" t="str">
        <f t="shared" si="522"/>
        <v/>
      </c>
      <c r="AK1543" s="10" t="str">
        <f t="shared" si="523"/>
        <v/>
      </c>
      <c r="AN1543" s="10" t="str">
        <f t="shared" si="524"/>
        <v/>
      </c>
      <c r="AO1543" s="10" t="str">
        <f t="shared" si="525"/>
        <v/>
      </c>
      <c r="AP1543" s="10" t="str">
        <f t="shared" si="526"/>
        <v/>
      </c>
      <c r="AT1543" s="10" t="str">
        <f t="shared" si="527"/>
        <v/>
      </c>
      <c r="AU1543" s="10" t="str">
        <f t="shared" si="528"/>
        <v/>
      </c>
      <c r="AV1543" s="10" t="str">
        <f t="shared" si="529"/>
        <v/>
      </c>
      <c r="AW1543" s="10" t="str">
        <f t="shared" si="530"/>
        <v/>
      </c>
      <c r="AX1543" s="10" t="str">
        <f t="shared" si="531"/>
        <v/>
      </c>
      <c r="AY1543" s="10" t="str">
        <f t="shared" si="533"/>
        <v/>
      </c>
      <c r="AZ1543" s="10" t="str">
        <f t="shared" si="532"/>
        <v/>
      </c>
      <c r="BA1543" s="10" t="str">
        <f t="shared" si="514"/>
        <v/>
      </c>
      <c r="BB1543" s="10" t="str">
        <f>IFERROR(IF(AW1543="","",VLOOKUP(AW1543,SUSS!R:S,2,FALSE)),AY1543*SUSS!$M$2)</f>
        <v/>
      </c>
      <c r="BC1543" s="10" t="str">
        <f t="shared" si="534"/>
        <v/>
      </c>
    </row>
    <row r="1544" spans="29:55">
      <c r="AC1544" s="10" t="str">
        <f t="shared" si="515"/>
        <v/>
      </c>
      <c r="AD1544" s="10" t="str">
        <f t="shared" si="516"/>
        <v/>
      </c>
      <c r="AE1544" s="10" t="str">
        <f t="shared" si="517"/>
        <v/>
      </c>
      <c r="AF1544" s="10" t="str">
        <f t="shared" si="518"/>
        <v/>
      </c>
      <c r="AG1544" s="10" t="str">
        <f t="shared" si="519"/>
        <v/>
      </c>
      <c r="AH1544" s="10" t="str">
        <f t="shared" si="520"/>
        <v/>
      </c>
      <c r="AI1544" s="10" t="str">
        <f t="shared" si="521"/>
        <v/>
      </c>
      <c r="AJ1544" s="10" t="str">
        <f t="shared" si="522"/>
        <v/>
      </c>
      <c r="AK1544" s="10" t="str">
        <f t="shared" si="523"/>
        <v/>
      </c>
      <c r="AN1544" s="10" t="str">
        <f t="shared" si="524"/>
        <v/>
      </c>
      <c r="AO1544" s="10" t="str">
        <f t="shared" si="525"/>
        <v/>
      </c>
      <c r="AP1544" s="10" t="str">
        <f t="shared" si="526"/>
        <v/>
      </c>
      <c r="AT1544" s="10" t="str">
        <f t="shared" si="527"/>
        <v/>
      </c>
      <c r="AU1544" s="10" t="str">
        <f t="shared" si="528"/>
        <v/>
      </c>
      <c r="AV1544" s="10" t="str">
        <f t="shared" si="529"/>
        <v/>
      </c>
      <c r="AW1544" s="10" t="str">
        <f t="shared" si="530"/>
        <v/>
      </c>
      <c r="AX1544" s="10" t="str">
        <f t="shared" si="531"/>
        <v/>
      </c>
      <c r="AY1544" s="10" t="str">
        <f t="shared" si="533"/>
        <v/>
      </c>
      <c r="AZ1544" s="10" t="str">
        <f t="shared" si="532"/>
        <v/>
      </c>
      <c r="BA1544" s="10" t="str">
        <f t="shared" ref="BA1544:BA1607" si="535">AT1544&amp;" "&amp;AU1544</f>
        <v/>
      </c>
      <c r="BB1544" s="10" t="str">
        <f>IFERROR(IF(AW1544="","",VLOOKUP(AW1544,SUSS!R:S,2,FALSE)),AY1544*SUSS!$M$2)</f>
        <v/>
      </c>
      <c r="BC1544" s="10" t="str">
        <f t="shared" si="534"/>
        <v/>
      </c>
    </row>
    <row r="1545" spans="29:55">
      <c r="AC1545" s="10" t="str">
        <f t="shared" si="515"/>
        <v/>
      </c>
      <c r="AD1545" s="10" t="str">
        <f t="shared" si="516"/>
        <v/>
      </c>
      <c r="AE1545" s="10" t="str">
        <f t="shared" si="517"/>
        <v/>
      </c>
      <c r="AF1545" s="10" t="str">
        <f t="shared" si="518"/>
        <v/>
      </c>
      <c r="AG1545" s="10" t="str">
        <f t="shared" si="519"/>
        <v/>
      </c>
      <c r="AH1545" s="10" t="str">
        <f t="shared" si="520"/>
        <v/>
      </c>
      <c r="AI1545" s="10" t="str">
        <f t="shared" si="521"/>
        <v/>
      </c>
      <c r="AJ1545" s="10" t="str">
        <f t="shared" si="522"/>
        <v/>
      </c>
      <c r="AK1545" s="10" t="str">
        <f t="shared" si="523"/>
        <v/>
      </c>
      <c r="AN1545" s="10" t="str">
        <f t="shared" si="524"/>
        <v/>
      </c>
      <c r="AO1545" s="10" t="str">
        <f t="shared" si="525"/>
        <v/>
      </c>
      <c r="AP1545" s="10" t="str">
        <f t="shared" si="526"/>
        <v/>
      </c>
      <c r="AT1545" s="10" t="str">
        <f t="shared" si="527"/>
        <v/>
      </c>
      <c r="AU1545" s="10" t="str">
        <f t="shared" si="528"/>
        <v/>
      </c>
      <c r="AV1545" s="10" t="str">
        <f t="shared" si="529"/>
        <v/>
      </c>
      <c r="AW1545" s="10" t="str">
        <f t="shared" si="530"/>
        <v/>
      </c>
      <c r="AX1545" s="10" t="str">
        <f t="shared" si="531"/>
        <v/>
      </c>
      <c r="AY1545" s="10" t="str">
        <f t="shared" si="533"/>
        <v/>
      </c>
      <c r="AZ1545" s="10" t="str">
        <f t="shared" si="532"/>
        <v/>
      </c>
      <c r="BA1545" s="10" t="str">
        <f t="shared" si="535"/>
        <v/>
      </c>
      <c r="BB1545" s="10" t="str">
        <f>IFERROR(IF(AW1545="","",VLOOKUP(AW1545,SUSS!R:S,2,FALSE)),AY1545*SUSS!$M$2)</f>
        <v/>
      </c>
      <c r="BC1545" s="10" t="str">
        <f t="shared" si="534"/>
        <v/>
      </c>
    </row>
    <row r="1546" spans="29:55">
      <c r="AC1546" s="10" t="str">
        <f t="shared" si="515"/>
        <v/>
      </c>
      <c r="AD1546" s="10" t="str">
        <f t="shared" si="516"/>
        <v/>
      </c>
      <c r="AE1546" s="10" t="str">
        <f t="shared" si="517"/>
        <v/>
      </c>
      <c r="AF1546" s="10" t="str">
        <f t="shared" si="518"/>
        <v/>
      </c>
      <c r="AG1546" s="10" t="str">
        <f t="shared" si="519"/>
        <v/>
      </c>
      <c r="AH1546" s="10" t="str">
        <f t="shared" si="520"/>
        <v/>
      </c>
      <c r="AI1546" s="10" t="str">
        <f t="shared" si="521"/>
        <v/>
      </c>
      <c r="AJ1546" s="10" t="str">
        <f t="shared" si="522"/>
        <v/>
      </c>
      <c r="AK1546" s="10" t="str">
        <f t="shared" si="523"/>
        <v/>
      </c>
      <c r="AN1546" s="10" t="str">
        <f t="shared" si="524"/>
        <v/>
      </c>
      <c r="AO1546" s="10" t="str">
        <f t="shared" si="525"/>
        <v/>
      </c>
      <c r="AP1546" s="10" t="str">
        <f t="shared" si="526"/>
        <v/>
      </c>
      <c r="AT1546" s="10" t="str">
        <f t="shared" si="527"/>
        <v/>
      </c>
      <c r="AU1546" s="10" t="str">
        <f t="shared" si="528"/>
        <v/>
      </c>
      <c r="AV1546" s="10" t="str">
        <f t="shared" si="529"/>
        <v/>
      </c>
      <c r="AW1546" s="10" t="str">
        <f t="shared" si="530"/>
        <v/>
      </c>
      <c r="AX1546" s="10" t="str">
        <f t="shared" si="531"/>
        <v/>
      </c>
      <c r="AY1546" s="10" t="str">
        <f t="shared" si="533"/>
        <v/>
      </c>
      <c r="AZ1546" s="10" t="str">
        <f t="shared" si="532"/>
        <v/>
      </c>
      <c r="BA1546" s="10" t="str">
        <f t="shared" si="535"/>
        <v/>
      </c>
      <c r="BB1546" s="10" t="str">
        <f>IFERROR(IF(AW1546="","",VLOOKUP(AW1546,SUSS!R:S,2,FALSE)),AY1546*SUSS!$M$2)</f>
        <v/>
      </c>
      <c r="BC1546" s="10" t="str">
        <f t="shared" si="534"/>
        <v/>
      </c>
    </row>
    <row r="1547" spans="29:55">
      <c r="AC1547" s="10" t="str">
        <f t="shared" si="515"/>
        <v/>
      </c>
      <c r="AD1547" s="10" t="str">
        <f t="shared" si="516"/>
        <v/>
      </c>
      <c r="AE1547" s="10" t="str">
        <f t="shared" si="517"/>
        <v/>
      </c>
      <c r="AF1547" s="10" t="str">
        <f t="shared" si="518"/>
        <v/>
      </c>
      <c r="AG1547" s="10" t="str">
        <f t="shared" si="519"/>
        <v/>
      </c>
      <c r="AH1547" s="10" t="str">
        <f t="shared" si="520"/>
        <v/>
      </c>
      <c r="AI1547" s="10" t="str">
        <f t="shared" si="521"/>
        <v/>
      </c>
      <c r="AJ1547" s="10" t="str">
        <f t="shared" si="522"/>
        <v/>
      </c>
      <c r="AK1547" s="10" t="str">
        <f t="shared" si="523"/>
        <v/>
      </c>
      <c r="AN1547" s="10" t="str">
        <f t="shared" si="524"/>
        <v/>
      </c>
      <c r="AO1547" s="10" t="str">
        <f t="shared" si="525"/>
        <v/>
      </c>
      <c r="AP1547" s="10" t="str">
        <f t="shared" si="526"/>
        <v/>
      </c>
      <c r="AT1547" s="10" t="str">
        <f t="shared" si="527"/>
        <v/>
      </c>
      <c r="AU1547" s="10" t="str">
        <f t="shared" si="528"/>
        <v/>
      </c>
      <c r="AV1547" s="10" t="str">
        <f t="shared" si="529"/>
        <v/>
      </c>
      <c r="AW1547" s="10" t="str">
        <f t="shared" si="530"/>
        <v/>
      </c>
      <c r="AX1547" s="10" t="str">
        <f t="shared" si="531"/>
        <v/>
      </c>
      <c r="AY1547" s="10" t="str">
        <f t="shared" si="533"/>
        <v/>
      </c>
      <c r="AZ1547" s="10" t="str">
        <f t="shared" si="532"/>
        <v/>
      </c>
      <c r="BA1547" s="10" t="str">
        <f t="shared" si="535"/>
        <v/>
      </c>
      <c r="BB1547" s="10" t="str">
        <f>IFERROR(IF(AW1547="","",VLOOKUP(AW1547,SUSS!R:S,2,FALSE)),AY1547*SUSS!$M$2)</f>
        <v/>
      </c>
      <c r="BC1547" s="10" t="str">
        <f t="shared" si="534"/>
        <v/>
      </c>
    </row>
    <row r="1548" spans="29:55">
      <c r="AC1548" s="10" t="str">
        <f t="shared" si="515"/>
        <v/>
      </c>
      <c r="AD1548" s="10" t="str">
        <f t="shared" si="516"/>
        <v/>
      </c>
      <c r="AE1548" s="10" t="str">
        <f t="shared" si="517"/>
        <v/>
      </c>
      <c r="AF1548" s="10" t="str">
        <f t="shared" si="518"/>
        <v/>
      </c>
      <c r="AG1548" s="10" t="str">
        <f t="shared" si="519"/>
        <v/>
      </c>
      <c r="AH1548" s="10" t="str">
        <f t="shared" si="520"/>
        <v/>
      </c>
      <c r="AI1548" s="10" t="str">
        <f t="shared" si="521"/>
        <v/>
      </c>
      <c r="AJ1548" s="10" t="str">
        <f t="shared" si="522"/>
        <v/>
      </c>
      <c r="AK1548" s="10" t="str">
        <f t="shared" si="523"/>
        <v/>
      </c>
      <c r="AN1548" s="10" t="str">
        <f t="shared" si="524"/>
        <v/>
      </c>
      <c r="AO1548" s="10" t="str">
        <f t="shared" si="525"/>
        <v/>
      </c>
      <c r="AP1548" s="10" t="str">
        <f t="shared" si="526"/>
        <v/>
      </c>
      <c r="AT1548" s="10" t="str">
        <f t="shared" si="527"/>
        <v/>
      </c>
      <c r="AU1548" s="10" t="str">
        <f t="shared" si="528"/>
        <v/>
      </c>
      <c r="AV1548" s="10" t="str">
        <f t="shared" si="529"/>
        <v/>
      </c>
      <c r="AW1548" s="10" t="str">
        <f t="shared" si="530"/>
        <v/>
      </c>
      <c r="AX1548" s="10" t="str">
        <f t="shared" si="531"/>
        <v/>
      </c>
      <c r="AY1548" s="10" t="str">
        <f t="shared" si="533"/>
        <v/>
      </c>
      <c r="AZ1548" s="10" t="str">
        <f t="shared" si="532"/>
        <v/>
      </c>
      <c r="BA1548" s="10" t="str">
        <f t="shared" si="535"/>
        <v/>
      </c>
      <c r="BB1548" s="10" t="str">
        <f>IFERROR(IF(AW1548="","",VLOOKUP(AW1548,SUSS!R:S,2,FALSE)),AY1548*SUSS!$M$2)</f>
        <v/>
      </c>
      <c r="BC1548" s="10" t="str">
        <f t="shared" si="534"/>
        <v/>
      </c>
    </row>
    <row r="1549" spans="29:55">
      <c r="AC1549" s="10" t="str">
        <f t="shared" si="515"/>
        <v/>
      </c>
      <c r="AD1549" s="10" t="str">
        <f t="shared" si="516"/>
        <v/>
      </c>
      <c r="AE1549" s="10" t="str">
        <f t="shared" si="517"/>
        <v/>
      </c>
      <c r="AF1549" s="10" t="str">
        <f t="shared" si="518"/>
        <v/>
      </c>
      <c r="AG1549" s="10" t="str">
        <f t="shared" si="519"/>
        <v/>
      </c>
      <c r="AH1549" s="10" t="str">
        <f t="shared" si="520"/>
        <v/>
      </c>
      <c r="AI1549" s="10" t="str">
        <f t="shared" si="521"/>
        <v/>
      </c>
      <c r="AJ1549" s="10" t="str">
        <f t="shared" si="522"/>
        <v/>
      </c>
      <c r="AK1549" s="10" t="str">
        <f t="shared" si="523"/>
        <v/>
      </c>
      <c r="AN1549" s="10" t="str">
        <f t="shared" si="524"/>
        <v/>
      </c>
      <c r="AO1549" s="10" t="str">
        <f t="shared" si="525"/>
        <v/>
      </c>
      <c r="AP1549" s="10" t="str">
        <f t="shared" si="526"/>
        <v/>
      </c>
      <c r="AT1549" s="10" t="str">
        <f t="shared" si="527"/>
        <v/>
      </c>
      <c r="AU1549" s="10" t="str">
        <f t="shared" si="528"/>
        <v/>
      </c>
      <c r="AV1549" s="10" t="str">
        <f t="shared" si="529"/>
        <v/>
      </c>
      <c r="AW1549" s="10" t="str">
        <f t="shared" si="530"/>
        <v/>
      </c>
      <c r="AX1549" s="10" t="str">
        <f t="shared" si="531"/>
        <v/>
      </c>
      <c r="AY1549" s="10" t="str">
        <f t="shared" si="533"/>
        <v/>
      </c>
      <c r="AZ1549" s="10" t="str">
        <f t="shared" si="532"/>
        <v/>
      </c>
      <c r="BA1549" s="10" t="str">
        <f t="shared" si="535"/>
        <v/>
      </c>
      <c r="BB1549" s="10" t="str">
        <f>IFERROR(IF(AW1549="","",VLOOKUP(AW1549,SUSS!R:S,2,FALSE)),AY1549*SUSS!$M$2)</f>
        <v/>
      </c>
      <c r="BC1549" s="10" t="str">
        <f t="shared" si="534"/>
        <v/>
      </c>
    </row>
    <row r="1550" spans="29:55">
      <c r="AC1550" s="10" t="str">
        <f t="shared" si="515"/>
        <v/>
      </c>
      <c r="AD1550" s="10" t="str">
        <f t="shared" si="516"/>
        <v/>
      </c>
      <c r="AE1550" s="10" t="str">
        <f t="shared" si="517"/>
        <v/>
      </c>
      <c r="AF1550" s="10" t="str">
        <f t="shared" si="518"/>
        <v/>
      </c>
      <c r="AG1550" s="10" t="str">
        <f t="shared" si="519"/>
        <v/>
      </c>
      <c r="AH1550" s="10" t="str">
        <f t="shared" si="520"/>
        <v/>
      </c>
      <c r="AI1550" s="10" t="str">
        <f t="shared" si="521"/>
        <v/>
      </c>
      <c r="AJ1550" s="10" t="str">
        <f t="shared" si="522"/>
        <v/>
      </c>
      <c r="AK1550" s="10" t="str">
        <f t="shared" si="523"/>
        <v/>
      </c>
      <c r="AN1550" s="10" t="str">
        <f t="shared" si="524"/>
        <v/>
      </c>
      <c r="AO1550" s="10" t="str">
        <f t="shared" si="525"/>
        <v/>
      </c>
      <c r="AP1550" s="10" t="str">
        <f t="shared" si="526"/>
        <v/>
      </c>
      <c r="AT1550" s="10" t="str">
        <f t="shared" si="527"/>
        <v/>
      </c>
      <c r="AU1550" s="10" t="str">
        <f t="shared" si="528"/>
        <v/>
      </c>
      <c r="AV1550" s="10" t="str">
        <f t="shared" si="529"/>
        <v/>
      </c>
      <c r="AW1550" s="10" t="str">
        <f t="shared" si="530"/>
        <v/>
      </c>
      <c r="AX1550" s="10" t="str">
        <f t="shared" si="531"/>
        <v/>
      </c>
      <c r="AY1550" s="10" t="str">
        <f t="shared" si="533"/>
        <v/>
      </c>
      <c r="AZ1550" s="10" t="str">
        <f t="shared" si="532"/>
        <v/>
      </c>
      <c r="BA1550" s="10" t="str">
        <f t="shared" si="535"/>
        <v/>
      </c>
      <c r="BB1550" s="10" t="str">
        <f>IFERROR(IF(AW1550="","",VLOOKUP(AW1550,SUSS!R:S,2,FALSE)),AY1550*SUSS!$M$2)</f>
        <v/>
      </c>
      <c r="BC1550" s="10" t="str">
        <f t="shared" si="534"/>
        <v/>
      </c>
    </row>
    <row r="1551" spans="29:55">
      <c r="AC1551" s="10" t="str">
        <f t="shared" si="515"/>
        <v/>
      </c>
      <c r="AD1551" s="10" t="str">
        <f t="shared" si="516"/>
        <v/>
      </c>
      <c r="AE1551" s="10" t="str">
        <f t="shared" si="517"/>
        <v/>
      </c>
      <c r="AF1551" s="10" t="str">
        <f t="shared" si="518"/>
        <v/>
      </c>
      <c r="AG1551" s="10" t="str">
        <f t="shared" si="519"/>
        <v/>
      </c>
      <c r="AH1551" s="10" t="str">
        <f t="shared" si="520"/>
        <v/>
      </c>
      <c r="AI1551" s="10" t="str">
        <f t="shared" si="521"/>
        <v/>
      </c>
      <c r="AJ1551" s="10" t="str">
        <f t="shared" si="522"/>
        <v/>
      </c>
      <c r="AK1551" s="10" t="str">
        <f t="shared" si="523"/>
        <v/>
      </c>
      <c r="AN1551" s="10" t="str">
        <f t="shared" si="524"/>
        <v/>
      </c>
      <c r="AO1551" s="10" t="str">
        <f t="shared" si="525"/>
        <v/>
      </c>
      <c r="AP1551" s="10" t="str">
        <f t="shared" si="526"/>
        <v/>
      </c>
      <c r="AT1551" s="10" t="str">
        <f t="shared" si="527"/>
        <v/>
      </c>
      <c r="AU1551" s="10" t="str">
        <f t="shared" si="528"/>
        <v/>
      </c>
      <c r="AV1551" s="10" t="str">
        <f t="shared" si="529"/>
        <v/>
      </c>
      <c r="AW1551" s="10" t="str">
        <f t="shared" si="530"/>
        <v/>
      </c>
      <c r="AX1551" s="10" t="str">
        <f t="shared" si="531"/>
        <v/>
      </c>
      <c r="AY1551" s="10" t="str">
        <f t="shared" si="533"/>
        <v/>
      </c>
      <c r="AZ1551" s="10" t="str">
        <f t="shared" si="532"/>
        <v/>
      </c>
      <c r="BA1551" s="10" t="str">
        <f t="shared" si="535"/>
        <v/>
      </c>
      <c r="BB1551" s="10" t="str">
        <f>IFERROR(IF(AW1551="","",VLOOKUP(AW1551,SUSS!R:S,2,FALSE)),AY1551*SUSS!$M$2)</f>
        <v/>
      </c>
      <c r="BC1551" s="10" t="str">
        <f t="shared" si="534"/>
        <v/>
      </c>
    </row>
    <row r="1552" spans="29:55">
      <c r="AC1552" s="10" t="str">
        <f t="shared" si="515"/>
        <v/>
      </c>
      <c r="AD1552" s="10" t="str">
        <f t="shared" si="516"/>
        <v/>
      </c>
      <c r="AE1552" s="10" t="str">
        <f t="shared" si="517"/>
        <v/>
      </c>
      <c r="AF1552" s="10" t="str">
        <f t="shared" si="518"/>
        <v/>
      </c>
      <c r="AG1552" s="10" t="str">
        <f t="shared" si="519"/>
        <v/>
      </c>
      <c r="AH1552" s="10" t="str">
        <f t="shared" si="520"/>
        <v/>
      </c>
      <c r="AI1552" s="10" t="str">
        <f t="shared" si="521"/>
        <v/>
      </c>
      <c r="AJ1552" s="10" t="str">
        <f t="shared" si="522"/>
        <v/>
      </c>
      <c r="AK1552" s="10" t="str">
        <f t="shared" si="523"/>
        <v/>
      </c>
      <c r="AN1552" s="10" t="str">
        <f t="shared" si="524"/>
        <v/>
      </c>
      <c r="AO1552" s="10" t="str">
        <f t="shared" si="525"/>
        <v/>
      </c>
      <c r="AP1552" s="10" t="str">
        <f t="shared" si="526"/>
        <v/>
      </c>
      <c r="AT1552" s="10" t="str">
        <f t="shared" si="527"/>
        <v/>
      </c>
      <c r="AU1552" s="10" t="str">
        <f t="shared" si="528"/>
        <v/>
      </c>
      <c r="AV1552" s="10" t="str">
        <f t="shared" si="529"/>
        <v/>
      </c>
      <c r="AW1552" s="10" t="str">
        <f t="shared" si="530"/>
        <v/>
      </c>
      <c r="AX1552" s="10" t="str">
        <f t="shared" si="531"/>
        <v/>
      </c>
      <c r="AY1552" s="10" t="str">
        <f t="shared" si="533"/>
        <v/>
      </c>
      <c r="AZ1552" s="10" t="str">
        <f t="shared" si="532"/>
        <v/>
      </c>
      <c r="BA1552" s="10" t="str">
        <f t="shared" si="535"/>
        <v/>
      </c>
      <c r="BB1552" s="10" t="str">
        <f>IFERROR(IF(AW1552="","",VLOOKUP(AW1552,SUSS!R:S,2,FALSE)),AY1552*SUSS!$M$2)</f>
        <v/>
      </c>
      <c r="BC1552" s="10" t="str">
        <f t="shared" si="534"/>
        <v/>
      </c>
    </row>
    <row r="1553" spans="29:55">
      <c r="AC1553" s="10" t="str">
        <f t="shared" si="515"/>
        <v/>
      </c>
      <c r="AD1553" s="10" t="str">
        <f t="shared" si="516"/>
        <v/>
      </c>
      <c r="AE1553" s="10" t="str">
        <f t="shared" si="517"/>
        <v/>
      </c>
      <c r="AF1553" s="10" t="str">
        <f t="shared" si="518"/>
        <v/>
      </c>
      <c r="AG1553" s="10" t="str">
        <f t="shared" si="519"/>
        <v/>
      </c>
      <c r="AH1553" s="10" t="str">
        <f t="shared" si="520"/>
        <v/>
      </c>
      <c r="AI1553" s="10" t="str">
        <f t="shared" si="521"/>
        <v/>
      </c>
      <c r="AJ1553" s="10" t="str">
        <f t="shared" si="522"/>
        <v/>
      </c>
      <c r="AK1553" s="10" t="str">
        <f t="shared" si="523"/>
        <v/>
      </c>
      <c r="AN1553" s="10" t="str">
        <f t="shared" si="524"/>
        <v/>
      </c>
      <c r="AO1553" s="10" t="str">
        <f t="shared" si="525"/>
        <v/>
      </c>
      <c r="AP1553" s="10" t="str">
        <f t="shared" si="526"/>
        <v/>
      </c>
      <c r="AT1553" s="10" t="str">
        <f t="shared" si="527"/>
        <v/>
      </c>
      <c r="AU1553" s="10" t="str">
        <f t="shared" si="528"/>
        <v/>
      </c>
      <c r="AV1553" s="10" t="str">
        <f t="shared" si="529"/>
        <v/>
      </c>
      <c r="AW1553" s="10" t="str">
        <f t="shared" si="530"/>
        <v/>
      </c>
      <c r="AX1553" s="10" t="str">
        <f t="shared" si="531"/>
        <v/>
      </c>
      <c r="AY1553" s="10" t="str">
        <f t="shared" si="533"/>
        <v/>
      </c>
      <c r="AZ1553" s="10" t="str">
        <f t="shared" si="532"/>
        <v/>
      </c>
      <c r="BA1553" s="10" t="str">
        <f t="shared" si="535"/>
        <v/>
      </c>
      <c r="BB1553" s="10" t="str">
        <f>IFERROR(IF(AW1553="","",VLOOKUP(AW1553,SUSS!R:S,2,FALSE)),AY1553*SUSS!$M$2)</f>
        <v/>
      </c>
      <c r="BC1553" s="10" t="str">
        <f t="shared" si="534"/>
        <v/>
      </c>
    </row>
    <row r="1554" spans="29:55">
      <c r="AC1554" s="10" t="str">
        <f t="shared" si="515"/>
        <v/>
      </c>
      <c r="AD1554" s="10" t="str">
        <f t="shared" si="516"/>
        <v/>
      </c>
      <c r="AE1554" s="10" t="str">
        <f t="shared" si="517"/>
        <v/>
      </c>
      <c r="AF1554" s="10" t="str">
        <f t="shared" si="518"/>
        <v/>
      </c>
      <c r="AG1554" s="10" t="str">
        <f t="shared" si="519"/>
        <v/>
      </c>
      <c r="AH1554" s="10" t="str">
        <f t="shared" si="520"/>
        <v/>
      </c>
      <c r="AI1554" s="10" t="str">
        <f t="shared" si="521"/>
        <v/>
      </c>
      <c r="AJ1554" s="10" t="str">
        <f t="shared" si="522"/>
        <v/>
      </c>
      <c r="AK1554" s="10" t="str">
        <f t="shared" si="523"/>
        <v/>
      </c>
      <c r="AN1554" s="10" t="str">
        <f t="shared" si="524"/>
        <v/>
      </c>
      <c r="AO1554" s="10" t="str">
        <f t="shared" si="525"/>
        <v/>
      </c>
      <c r="AP1554" s="10" t="str">
        <f t="shared" si="526"/>
        <v/>
      </c>
      <c r="AT1554" s="10" t="str">
        <f t="shared" si="527"/>
        <v/>
      </c>
      <c r="AU1554" s="10" t="str">
        <f t="shared" si="528"/>
        <v/>
      </c>
      <c r="AV1554" s="10" t="str">
        <f t="shared" si="529"/>
        <v/>
      </c>
      <c r="AW1554" s="10" t="str">
        <f t="shared" si="530"/>
        <v/>
      </c>
      <c r="AX1554" s="10" t="str">
        <f t="shared" si="531"/>
        <v/>
      </c>
      <c r="AY1554" s="10" t="str">
        <f t="shared" si="533"/>
        <v/>
      </c>
      <c r="AZ1554" s="10" t="str">
        <f t="shared" si="532"/>
        <v/>
      </c>
      <c r="BA1554" s="10" t="str">
        <f t="shared" si="535"/>
        <v/>
      </c>
      <c r="BB1554" s="10" t="str">
        <f>IFERROR(IF(AW1554="","",VLOOKUP(AW1554,SUSS!R:S,2,FALSE)),AY1554*SUSS!$M$2)</f>
        <v/>
      </c>
      <c r="BC1554" s="10" t="str">
        <f t="shared" si="534"/>
        <v/>
      </c>
    </row>
    <row r="1555" spans="29:55">
      <c r="AC1555" s="10" t="str">
        <f t="shared" si="515"/>
        <v/>
      </c>
      <c r="AD1555" s="10" t="str">
        <f t="shared" si="516"/>
        <v/>
      </c>
      <c r="AE1555" s="10" t="str">
        <f t="shared" si="517"/>
        <v/>
      </c>
      <c r="AF1555" s="10" t="str">
        <f t="shared" si="518"/>
        <v/>
      </c>
      <c r="AG1555" s="10" t="str">
        <f t="shared" si="519"/>
        <v/>
      </c>
      <c r="AH1555" s="10" t="str">
        <f t="shared" si="520"/>
        <v/>
      </c>
      <c r="AI1555" s="10" t="str">
        <f t="shared" si="521"/>
        <v/>
      </c>
      <c r="AJ1555" s="10" t="str">
        <f t="shared" si="522"/>
        <v/>
      </c>
      <c r="AK1555" s="10" t="str">
        <f t="shared" si="523"/>
        <v/>
      </c>
      <c r="AN1555" s="10" t="str">
        <f t="shared" si="524"/>
        <v/>
      </c>
      <c r="AO1555" s="10" t="str">
        <f t="shared" si="525"/>
        <v/>
      </c>
      <c r="AP1555" s="10" t="str">
        <f t="shared" si="526"/>
        <v/>
      </c>
      <c r="AT1555" s="10" t="str">
        <f t="shared" si="527"/>
        <v/>
      </c>
      <c r="AU1555" s="10" t="str">
        <f t="shared" si="528"/>
        <v/>
      </c>
      <c r="AV1555" s="10" t="str">
        <f t="shared" si="529"/>
        <v/>
      </c>
      <c r="AW1555" s="10" t="str">
        <f t="shared" si="530"/>
        <v/>
      </c>
      <c r="AX1555" s="10" t="str">
        <f t="shared" si="531"/>
        <v/>
      </c>
      <c r="AY1555" s="10" t="str">
        <f t="shared" si="533"/>
        <v/>
      </c>
      <c r="AZ1555" s="10" t="str">
        <f t="shared" si="532"/>
        <v/>
      </c>
      <c r="BA1555" s="10" t="str">
        <f t="shared" si="535"/>
        <v/>
      </c>
      <c r="BB1555" s="10" t="str">
        <f>IFERROR(IF(AW1555="","",VLOOKUP(AW1555,SUSS!R:S,2,FALSE)),AY1555*SUSS!$M$2)</f>
        <v/>
      </c>
      <c r="BC1555" s="10" t="str">
        <f t="shared" si="534"/>
        <v/>
      </c>
    </row>
    <row r="1556" spans="29:55">
      <c r="AC1556" s="10" t="str">
        <f t="shared" si="515"/>
        <v/>
      </c>
      <c r="AD1556" s="10" t="str">
        <f t="shared" si="516"/>
        <v/>
      </c>
      <c r="AE1556" s="10" t="str">
        <f t="shared" si="517"/>
        <v/>
      </c>
      <c r="AF1556" s="10" t="str">
        <f t="shared" si="518"/>
        <v/>
      </c>
      <c r="AG1556" s="10" t="str">
        <f t="shared" si="519"/>
        <v/>
      </c>
      <c r="AH1556" s="10" t="str">
        <f t="shared" si="520"/>
        <v/>
      </c>
      <c r="AI1556" s="10" t="str">
        <f t="shared" si="521"/>
        <v/>
      </c>
      <c r="AJ1556" s="10" t="str">
        <f t="shared" si="522"/>
        <v/>
      </c>
      <c r="AK1556" s="10" t="str">
        <f t="shared" si="523"/>
        <v/>
      </c>
      <c r="AN1556" s="10" t="str">
        <f t="shared" si="524"/>
        <v/>
      </c>
      <c r="AO1556" s="10" t="str">
        <f t="shared" si="525"/>
        <v/>
      </c>
      <c r="AP1556" s="10" t="str">
        <f t="shared" si="526"/>
        <v/>
      </c>
      <c r="AT1556" s="10" t="str">
        <f t="shared" si="527"/>
        <v/>
      </c>
      <c r="AU1556" s="10" t="str">
        <f t="shared" si="528"/>
        <v/>
      </c>
      <c r="AV1556" s="10" t="str">
        <f t="shared" si="529"/>
        <v/>
      </c>
      <c r="AW1556" s="10" t="str">
        <f t="shared" si="530"/>
        <v/>
      </c>
      <c r="AX1556" s="10" t="str">
        <f t="shared" si="531"/>
        <v/>
      </c>
      <c r="AY1556" s="10" t="str">
        <f t="shared" si="533"/>
        <v/>
      </c>
      <c r="AZ1556" s="10" t="str">
        <f t="shared" si="532"/>
        <v/>
      </c>
      <c r="BA1556" s="10" t="str">
        <f t="shared" si="535"/>
        <v/>
      </c>
      <c r="BB1556" s="10" t="str">
        <f>IFERROR(IF(AW1556="","",VLOOKUP(AW1556,SUSS!R:S,2,FALSE)),AY1556*SUSS!$M$2)</f>
        <v/>
      </c>
      <c r="BC1556" s="10" t="str">
        <f t="shared" si="534"/>
        <v/>
      </c>
    </row>
    <row r="1557" spans="29:55">
      <c r="AC1557" s="10" t="str">
        <f t="shared" si="515"/>
        <v/>
      </c>
      <c r="AD1557" s="10" t="str">
        <f t="shared" si="516"/>
        <v/>
      </c>
      <c r="AE1557" s="10" t="str">
        <f t="shared" si="517"/>
        <v/>
      </c>
      <c r="AF1557" s="10" t="str">
        <f t="shared" si="518"/>
        <v/>
      </c>
      <c r="AG1557" s="10" t="str">
        <f t="shared" si="519"/>
        <v/>
      </c>
      <c r="AH1557" s="10" t="str">
        <f t="shared" si="520"/>
        <v/>
      </c>
      <c r="AI1557" s="10" t="str">
        <f t="shared" si="521"/>
        <v/>
      </c>
      <c r="AJ1557" s="10" t="str">
        <f t="shared" si="522"/>
        <v/>
      </c>
      <c r="AK1557" s="10" t="str">
        <f t="shared" si="523"/>
        <v/>
      </c>
      <c r="AN1557" s="10" t="str">
        <f t="shared" si="524"/>
        <v/>
      </c>
      <c r="AO1557" s="10" t="str">
        <f t="shared" si="525"/>
        <v/>
      </c>
      <c r="AP1557" s="10" t="str">
        <f t="shared" si="526"/>
        <v/>
      </c>
      <c r="AT1557" s="10" t="str">
        <f t="shared" si="527"/>
        <v/>
      </c>
      <c r="AU1557" s="10" t="str">
        <f t="shared" si="528"/>
        <v/>
      </c>
      <c r="AV1557" s="10" t="str">
        <f t="shared" si="529"/>
        <v/>
      </c>
      <c r="AW1557" s="10" t="str">
        <f t="shared" si="530"/>
        <v/>
      </c>
      <c r="AX1557" s="10" t="str">
        <f t="shared" si="531"/>
        <v/>
      </c>
      <c r="AY1557" s="10" t="str">
        <f t="shared" si="533"/>
        <v/>
      </c>
      <c r="AZ1557" s="10" t="str">
        <f t="shared" si="532"/>
        <v/>
      </c>
      <c r="BA1557" s="10" t="str">
        <f t="shared" si="535"/>
        <v/>
      </c>
      <c r="BB1557" s="10" t="str">
        <f>IFERROR(IF(AW1557="","",VLOOKUP(AW1557,SUSS!R:S,2,FALSE)),AY1557*SUSS!$M$2)</f>
        <v/>
      </c>
      <c r="BC1557" s="10" t="str">
        <f t="shared" si="534"/>
        <v/>
      </c>
    </row>
    <row r="1558" spans="29:55">
      <c r="AC1558" s="10" t="str">
        <f t="shared" si="515"/>
        <v/>
      </c>
      <c r="AD1558" s="10" t="str">
        <f t="shared" si="516"/>
        <v/>
      </c>
      <c r="AE1558" s="10" t="str">
        <f t="shared" si="517"/>
        <v/>
      </c>
      <c r="AF1558" s="10" t="str">
        <f t="shared" si="518"/>
        <v/>
      </c>
      <c r="AG1558" s="10" t="str">
        <f t="shared" si="519"/>
        <v/>
      </c>
      <c r="AH1558" s="10" t="str">
        <f t="shared" si="520"/>
        <v/>
      </c>
      <c r="AI1558" s="10" t="str">
        <f t="shared" si="521"/>
        <v/>
      </c>
      <c r="AJ1558" s="10" t="str">
        <f t="shared" si="522"/>
        <v/>
      </c>
      <c r="AK1558" s="10" t="str">
        <f t="shared" si="523"/>
        <v/>
      </c>
      <c r="AN1558" s="10" t="str">
        <f t="shared" si="524"/>
        <v/>
      </c>
      <c r="AO1558" s="10" t="str">
        <f t="shared" si="525"/>
        <v/>
      </c>
      <c r="AP1558" s="10" t="str">
        <f t="shared" si="526"/>
        <v/>
      </c>
      <c r="AT1558" s="10" t="str">
        <f t="shared" si="527"/>
        <v/>
      </c>
      <c r="AU1558" s="10" t="str">
        <f t="shared" si="528"/>
        <v/>
      </c>
      <c r="AV1558" s="10" t="str">
        <f t="shared" si="529"/>
        <v/>
      </c>
      <c r="AW1558" s="10" t="str">
        <f t="shared" si="530"/>
        <v/>
      </c>
      <c r="AX1558" s="10" t="str">
        <f t="shared" si="531"/>
        <v/>
      </c>
      <c r="AY1558" s="10" t="str">
        <f t="shared" si="533"/>
        <v/>
      </c>
      <c r="AZ1558" s="10" t="str">
        <f t="shared" si="532"/>
        <v/>
      </c>
      <c r="BA1558" s="10" t="str">
        <f t="shared" si="535"/>
        <v/>
      </c>
      <c r="BB1558" s="10" t="str">
        <f>IFERROR(IF(AW1558="","",VLOOKUP(AW1558,SUSS!R:S,2,FALSE)),AY1558*SUSS!$M$2)</f>
        <v/>
      </c>
      <c r="BC1558" s="10" t="str">
        <f t="shared" si="534"/>
        <v/>
      </c>
    </row>
    <row r="1559" spans="29:55">
      <c r="AC1559" s="10" t="str">
        <f t="shared" si="515"/>
        <v/>
      </c>
      <c r="AD1559" s="10" t="str">
        <f t="shared" si="516"/>
        <v/>
      </c>
      <c r="AE1559" s="10" t="str">
        <f t="shared" si="517"/>
        <v/>
      </c>
      <c r="AF1559" s="10" t="str">
        <f t="shared" si="518"/>
        <v/>
      </c>
      <c r="AG1559" s="10" t="str">
        <f t="shared" si="519"/>
        <v/>
      </c>
      <c r="AH1559" s="10" t="str">
        <f t="shared" si="520"/>
        <v/>
      </c>
      <c r="AI1559" s="10" t="str">
        <f t="shared" si="521"/>
        <v/>
      </c>
      <c r="AJ1559" s="10" t="str">
        <f t="shared" si="522"/>
        <v/>
      </c>
      <c r="AK1559" s="10" t="str">
        <f t="shared" si="523"/>
        <v/>
      </c>
      <c r="AN1559" s="10" t="str">
        <f t="shared" si="524"/>
        <v/>
      </c>
      <c r="AO1559" s="10" t="str">
        <f t="shared" si="525"/>
        <v/>
      </c>
      <c r="AP1559" s="10" t="str">
        <f t="shared" si="526"/>
        <v/>
      </c>
      <c r="AT1559" s="10" t="str">
        <f t="shared" si="527"/>
        <v/>
      </c>
      <c r="AU1559" s="10" t="str">
        <f t="shared" si="528"/>
        <v/>
      </c>
      <c r="AV1559" s="10" t="str">
        <f t="shared" si="529"/>
        <v/>
      </c>
      <c r="AW1559" s="10" t="str">
        <f t="shared" si="530"/>
        <v/>
      </c>
      <c r="AX1559" s="10" t="str">
        <f t="shared" si="531"/>
        <v/>
      </c>
      <c r="AY1559" s="10" t="str">
        <f t="shared" si="533"/>
        <v/>
      </c>
      <c r="AZ1559" s="10" t="str">
        <f t="shared" si="532"/>
        <v/>
      </c>
      <c r="BA1559" s="10" t="str">
        <f t="shared" si="535"/>
        <v/>
      </c>
      <c r="BB1559" s="10" t="str">
        <f>IFERROR(IF(AW1559="","",VLOOKUP(AW1559,SUSS!R:S,2,FALSE)),AY1559*SUSS!$M$2)</f>
        <v/>
      </c>
      <c r="BC1559" s="10" t="str">
        <f t="shared" si="534"/>
        <v/>
      </c>
    </row>
    <row r="1560" spans="29:55">
      <c r="AC1560" s="10" t="str">
        <f t="shared" si="515"/>
        <v/>
      </c>
      <c r="AD1560" s="10" t="str">
        <f t="shared" si="516"/>
        <v/>
      </c>
      <c r="AE1560" s="10" t="str">
        <f t="shared" si="517"/>
        <v/>
      </c>
      <c r="AF1560" s="10" t="str">
        <f t="shared" si="518"/>
        <v/>
      </c>
      <c r="AG1560" s="10" t="str">
        <f t="shared" si="519"/>
        <v/>
      </c>
      <c r="AH1560" s="10" t="str">
        <f t="shared" si="520"/>
        <v/>
      </c>
      <c r="AI1560" s="10" t="str">
        <f t="shared" si="521"/>
        <v/>
      </c>
      <c r="AJ1560" s="10" t="str">
        <f t="shared" si="522"/>
        <v/>
      </c>
      <c r="AK1560" s="10" t="str">
        <f t="shared" si="523"/>
        <v/>
      </c>
      <c r="AN1560" s="10" t="str">
        <f t="shared" si="524"/>
        <v/>
      </c>
      <c r="AO1560" s="10" t="str">
        <f t="shared" si="525"/>
        <v/>
      </c>
      <c r="AP1560" s="10" t="str">
        <f t="shared" si="526"/>
        <v/>
      </c>
      <c r="AT1560" s="10" t="str">
        <f t="shared" si="527"/>
        <v/>
      </c>
      <c r="AU1560" s="10" t="str">
        <f t="shared" si="528"/>
        <v/>
      </c>
      <c r="AV1560" s="10" t="str">
        <f t="shared" si="529"/>
        <v/>
      </c>
      <c r="AW1560" s="10" t="str">
        <f t="shared" si="530"/>
        <v/>
      </c>
      <c r="AX1560" s="10" t="str">
        <f t="shared" si="531"/>
        <v/>
      </c>
      <c r="AY1560" s="10" t="str">
        <f t="shared" si="533"/>
        <v/>
      </c>
      <c r="AZ1560" s="10" t="str">
        <f t="shared" si="532"/>
        <v/>
      </c>
      <c r="BA1560" s="10" t="str">
        <f t="shared" si="535"/>
        <v/>
      </c>
      <c r="BB1560" s="10" t="str">
        <f>IFERROR(IF(AW1560="","",VLOOKUP(AW1560,SUSS!R:S,2,FALSE)),AY1560*SUSS!$M$2)</f>
        <v/>
      </c>
      <c r="BC1560" s="10" t="str">
        <f t="shared" si="534"/>
        <v/>
      </c>
    </row>
    <row r="1561" spans="29:55">
      <c r="AC1561" s="10" t="str">
        <f t="shared" si="515"/>
        <v/>
      </c>
      <c r="AD1561" s="10" t="str">
        <f t="shared" si="516"/>
        <v/>
      </c>
      <c r="AE1561" s="10" t="str">
        <f t="shared" si="517"/>
        <v/>
      </c>
      <c r="AF1561" s="10" t="str">
        <f t="shared" si="518"/>
        <v/>
      </c>
      <c r="AG1561" s="10" t="str">
        <f t="shared" si="519"/>
        <v/>
      </c>
      <c r="AH1561" s="10" t="str">
        <f t="shared" si="520"/>
        <v/>
      </c>
      <c r="AI1561" s="10" t="str">
        <f t="shared" si="521"/>
        <v/>
      </c>
      <c r="AJ1561" s="10" t="str">
        <f t="shared" si="522"/>
        <v/>
      </c>
      <c r="AK1561" s="10" t="str">
        <f t="shared" si="523"/>
        <v/>
      </c>
      <c r="AN1561" s="10" t="str">
        <f t="shared" si="524"/>
        <v/>
      </c>
      <c r="AO1561" s="10" t="str">
        <f t="shared" si="525"/>
        <v/>
      </c>
      <c r="AP1561" s="10" t="str">
        <f t="shared" si="526"/>
        <v/>
      </c>
      <c r="AT1561" s="10" t="str">
        <f t="shared" si="527"/>
        <v/>
      </c>
      <c r="AU1561" s="10" t="str">
        <f t="shared" si="528"/>
        <v/>
      </c>
      <c r="AV1561" s="10" t="str">
        <f t="shared" si="529"/>
        <v/>
      </c>
      <c r="AW1561" s="10" t="str">
        <f t="shared" si="530"/>
        <v/>
      </c>
      <c r="AX1561" s="10" t="str">
        <f t="shared" si="531"/>
        <v/>
      </c>
      <c r="AY1561" s="10" t="str">
        <f t="shared" si="533"/>
        <v/>
      </c>
      <c r="AZ1561" s="10" t="str">
        <f t="shared" si="532"/>
        <v/>
      </c>
      <c r="BA1561" s="10" t="str">
        <f t="shared" si="535"/>
        <v/>
      </c>
      <c r="BB1561" s="10" t="str">
        <f>IFERROR(IF(AW1561="","",VLOOKUP(AW1561,SUSS!R:S,2,FALSE)),AY1561*SUSS!$M$2)</f>
        <v/>
      </c>
      <c r="BC1561" s="10" t="str">
        <f t="shared" si="534"/>
        <v/>
      </c>
    </row>
    <row r="1562" spans="29:55">
      <c r="AC1562" s="10" t="str">
        <f t="shared" si="515"/>
        <v/>
      </c>
      <c r="AD1562" s="10" t="str">
        <f t="shared" si="516"/>
        <v/>
      </c>
      <c r="AE1562" s="10" t="str">
        <f t="shared" si="517"/>
        <v/>
      </c>
      <c r="AF1562" s="10" t="str">
        <f t="shared" si="518"/>
        <v/>
      </c>
      <c r="AG1562" s="10" t="str">
        <f t="shared" si="519"/>
        <v/>
      </c>
      <c r="AH1562" s="10" t="str">
        <f t="shared" si="520"/>
        <v/>
      </c>
      <c r="AI1562" s="10" t="str">
        <f t="shared" si="521"/>
        <v/>
      </c>
      <c r="AJ1562" s="10" t="str">
        <f t="shared" si="522"/>
        <v/>
      </c>
      <c r="AK1562" s="10" t="str">
        <f t="shared" si="523"/>
        <v/>
      </c>
      <c r="AN1562" s="10" t="str">
        <f t="shared" si="524"/>
        <v/>
      </c>
      <c r="AO1562" s="10" t="str">
        <f t="shared" si="525"/>
        <v/>
      </c>
      <c r="AP1562" s="10" t="str">
        <f t="shared" si="526"/>
        <v/>
      </c>
      <c r="AT1562" s="10" t="str">
        <f t="shared" si="527"/>
        <v/>
      </c>
      <c r="AU1562" s="10" t="str">
        <f t="shared" si="528"/>
        <v/>
      </c>
      <c r="AV1562" s="10" t="str">
        <f t="shared" si="529"/>
        <v/>
      </c>
      <c r="AW1562" s="10" t="str">
        <f t="shared" si="530"/>
        <v/>
      </c>
      <c r="AX1562" s="10" t="str">
        <f t="shared" si="531"/>
        <v/>
      </c>
      <c r="AY1562" s="10" t="str">
        <f t="shared" si="533"/>
        <v/>
      </c>
      <c r="AZ1562" s="10" t="str">
        <f t="shared" si="532"/>
        <v/>
      </c>
      <c r="BA1562" s="10" t="str">
        <f t="shared" si="535"/>
        <v/>
      </c>
      <c r="BB1562" s="10" t="str">
        <f>IFERROR(IF(AW1562="","",VLOOKUP(AW1562,SUSS!R:S,2,FALSE)),AY1562*SUSS!$M$2)</f>
        <v/>
      </c>
      <c r="BC1562" s="10" t="str">
        <f t="shared" si="534"/>
        <v/>
      </c>
    </row>
    <row r="1563" spans="29:55">
      <c r="AC1563" s="10" t="str">
        <f t="shared" si="515"/>
        <v/>
      </c>
      <c r="AD1563" s="10" t="str">
        <f t="shared" si="516"/>
        <v/>
      </c>
      <c r="AE1563" s="10" t="str">
        <f t="shared" si="517"/>
        <v/>
      </c>
      <c r="AF1563" s="10" t="str">
        <f t="shared" si="518"/>
        <v/>
      </c>
      <c r="AG1563" s="10" t="str">
        <f t="shared" si="519"/>
        <v/>
      </c>
      <c r="AH1563" s="10" t="str">
        <f t="shared" si="520"/>
        <v/>
      </c>
      <c r="AI1563" s="10" t="str">
        <f t="shared" si="521"/>
        <v/>
      </c>
      <c r="AJ1563" s="10" t="str">
        <f t="shared" si="522"/>
        <v/>
      </c>
      <c r="AK1563" s="10" t="str">
        <f t="shared" si="523"/>
        <v/>
      </c>
      <c r="AN1563" s="10" t="str">
        <f t="shared" si="524"/>
        <v/>
      </c>
      <c r="AO1563" s="10" t="str">
        <f t="shared" si="525"/>
        <v/>
      </c>
      <c r="AP1563" s="10" t="str">
        <f t="shared" si="526"/>
        <v/>
      </c>
      <c r="AT1563" s="10" t="str">
        <f t="shared" si="527"/>
        <v/>
      </c>
      <c r="AU1563" s="10" t="str">
        <f t="shared" si="528"/>
        <v/>
      </c>
      <c r="AV1563" s="10" t="str">
        <f t="shared" si="529"/>
        <v/>
      </c>
      <c r="AW1563" s="10" t="str">
        <f t="shared" si="530"/>
        <v/>
      </c>
      <c r="AX1563" s="10" t="str">
        <f t="shared" si="531"/>
        <v/>
      </c>
      <c r="AY1563" s="10" t="str">
        <f t="shared" si="533"/>
        <v/>
      </c>
      <c r="AZ1563" s="10" t="str">
        <f t="shared" si="532"/>
        <v/>
      </c>
      <c r="BA1563" s="10" t="str">
        <f t="shared" si="535"/>
        <v/>
      </c>
      <c r="BB1563" s="10" t="str">
        <f>IFERROR(IF(AW1563="","",VLOOKUP(AW1563,SUSS!R:S,2,FALSE)),AY1563*SUSS!$M$2)</f>
        <v/>
      </c>
      <c r="BC1563" s="10" t="str">
        <f t="shared" si="534"/>
        <v/>
      </c>
    </row>
    <row r="1564" spans="29:55">
      <c r="AC1564" s="10" t="str">
        <f t="shared" si="515"/>
        <v/>
      </c>
      <c r="AD1564" s="10" t="str">
        <f t="shared" si="516"/>
        <v/>
      </c>
      <c r="AE1564" s="10" t="str">
        <f t="shared" si="517"/>
        <v/>
      </c>
      <c r="AF1564" s="10" t="str">
        <f t="shared" si="518"/>
        <v/>
      </c>
      <c r="AG1564" s="10" t="str">
        <f t="shared" si="519"/>
        <v/>
      </c>
      <c r="AH1564" s="10" t="str">
        <f t="shared" si="520"/>
        <v/>
      </c>
      <c r="AI1564" s="10" t="str">
        <f t="shared" si="521"/>
        <v/>
      </c>
      <c r="AJ1564" s="10" t="str">
        <f t="shared" si="522"/>
        <v/>
      </c>
      <c r="AK1564" s="10" t="str">
        <f t="shared" si="523"/>
        <v/>
      </c>
      <c r="AN1564" s="10" t="str">
        <f t="shared" si="524"/>
        <v/>
      </c>
      <c r="AO1564" s="10" t="str">
        <f t="shared" si="525"/>
        <v/>
      </c>
      <c r="AP1564" s="10" t="str">
        <f t="shared" si="526"/>
        <v/>
      </c>
      <c r="AT1564" s="10" t="str">
        <f t="shared" si="527"/>
        <v/>
      </c>
      <c r="AU1564" s="10" t="str">
        <f t="shared" si="528"/>
        <v/>
      </c>
      <c r="AV1564" s="10" t="str">
        <f t="shared" si="529"/>
        <v/>
      </c>
      <c r="AW1564" s="10" t="str">
        <f t="shared" si="530"/>
        <v/>
      </c>
      <c r="AX1564" s="10" t="str">
        <f t="shared" si="531"/>
        <v/>
      </c>
      <c r="AY1564" s="10" t="str">
        <f t="shared" si="533"/>
        <v/>
      </c>
      <c r="AZ1564" s="10" t="str">
        <f t="shared" si="532"/>
        <v/>
      </c>
      <c r="BA1564" s="10" t="str">
        <f t="shared" si="535"/>
        <v/>
      </c>
      <c r="BB1564" s="10" t="str">
        <f>IFERROR(IF(AW1564="","",VLOOKUP(AW1564,SUSS!R:S,2,FALSE)),AY1564*SUSS!$M$2)</f>
        <v/>
      </c>
      <c r="BC1564" s="10" t="str">
        <f t="shared" si="534"/>
        <v/>
      </c>
    </row>
    <row r="1565" spans="29:55">
      <c r="AC1565" s="10" t="str">
        <f t="shared" si="515"/>
        <v/>
      </c>
      <c r="AD1565" s="10" t="str">
        <f t="shared" si="516"/>
        <v/>
      </c>
      <c r="AE1565" s="10" t="str">
        <f t="shared" si="517"/>
        <v/>
      </c>
      <c r="AF1565" s="10" t="str">
        <f t="shared" si="518"/>
        <v/>
      </c>
      <c r="AG1565" s="10" t="str">
        <f t="shared" si="519"/>
        <v/>
      </c>
      <c r="AH1565" s="10" t="str">
        <f t="shared" si="520"/>
        <v/>
      </c>
      <c r="AI1565" s="10" t="str">
        <f t="shared" si="521"/>
        <v/>
      </c>
      <c r="AJ1565" s="10" t="str">
        <f t="shared" si="522"/>
        <v/>
      </c>
      <c r="AK1565" s="10" t="str">
        <f t="shared" si="523"/>
        <v/>
      </c>
      <c r="AN1565" s="10" t="str">
        <f t="shared" si="524"/>
        <v/>
      </c>
      <c r="AO1565" s="10" t="str">
        <f t="shared" si="525"/>
        <v/>
      </c>
      <c r="AP1565" s="10" t="str">
        <f t="shared" si="526"/>
        <v/>
      </c>
      <c r="AT1565" s="10" t="str">
        <f t="shared" si="527"/>
        <v/>
      </c>
      <c r="AU1565" s="10" t="str">
        <f t="shared" si="528"/>
        <v/>
      </c>
      <c r="AV1565" s="10" t="str">
        <f t="shared" si="529"/>
        <v/>
      </c>
      <c r="AW1565" s="10" t="str">
        <f t="shared" si="530"/>
        <v/>
      </c>
      <c r="AX1565" s="10" t="str">
        <f t="shared" si="531"/>
        <v/>
      </c>
      <c r="AY1565" s="10" t="str">
        <f t="shared" si="533"/>
        <v/>
      </c>
      <c r="AZ1565" s="10" t="str">
        <f t="shared" si="532"/>
        <v/>
      </c>
      <c r="BA1565" s="10" t="str">
        <f t="shared" si="535"/>
        <v/>
      </c>
      <c r="BB1565" s="10" t="str">
        <f>IFERROR(IF(AW1565="","",VLOOKUP(AW1565,SUSS!R:S,2,FALSE)),AY1565*SUSS!$M$2)</f>
        <v/>
      </c>
      <c r="BC1565" s="10" t="str">
        <f t="shared" si="534"/>
        <v/>
      </c>
    </row>
    <row r="1566" spans="29:55">
      <c r="AC1566" s="10" t="str">
        <f t="shared" ref="AC1566:AC1629" si="536">IF($E1566=$AD$1,IF($G1566=$AE$1,A1566,""),"")</f>
        <v/>
      </c>
      <c r="AD1566" s="10" t="str">
        <f t="shared" ref="AD1566:AD1629" si="537">IF($E1566=$AD$1,IF($G1566=$AE$1,E1566,""),"")</f>
        <v/>
      </c>
      <c r="AE1566" s="10" t="str">
        <f t="shared" ref="AE1566:AE1629" si="538">IF($E1566=$AD$1,IF($G1566=$AE$1,F1566,""),"")</f>
        <v/>
      </c>
      <c r="AF1566" s="10" t="str">
        <f t="shared" ref="AF1566:AF1629" si="539">IF($E1566=$AD$1,IF($G1566=$AE$1,G1566,""),"")</f>
        <v/>
      </c>
      <c r="AG1566" s="10" t="str">
        <f t="shared" ref="AG1566:AG1629" si="540">IF($E1566=$AD$1,IF($G1566=$AE$1,I1566,""),"")</f>
        <v/>
      </c>
      <c r="AH1566" s="10" t="str">
        <f t="shared" ref="AH1566:AH1629" si="541">IF($E1566=$AD$1,IF($G1566=$AE$1,J1566,""),"")</f>
        <v/>
      </c>
      <c r="AI1566" s="10" t="str">
        <f t="shared" ref="AI1566:AI1629" si="542">IF($E1566=$AD$1,IF($G1566=$AE$1,K1566,""),"")</f>
        <v/>
      </c>
      <c r="AJ1566" s="10" t="str">
        <f t="shared" ref="AJ1566:AJ1629" si="543">IF($E1566=$AD$1,IF($G1566=$AE$1,B1566,""),"")</f>
        <v/>
      </c>
      <c r="AK1566" s="10" t="str">
        <f t="shared" ref="AK1566:AK1629" si="544">IF($E1566=$AD$1,IF($G1566=$AE$1,C1566,""),"")</f>
        <v/>
      </c>
      <c r="AN1566" s="10" t="str">
        <f t="shared" ref="AN1566:AN1629" si="545">LEFT(AO1566,7)</f>
        <v/>
      </c>
      <c r="AO1566" s="10" t="str">
        <f t="shared" ref="AO1566:AO1629" si="546">IF(AF1566=$AE$1,AJ1566&amp;"/"&amp;AK1566&amp;" "&amp;AD1566,"")</f>
        <v/>
      </c>
      <c r="AP1566" s="10" t="str">
        <f t="shared" ref="AP1566:AP1629" si="547">IF(AO1566&lt;&gt;"",AI1566,"")</f>
        <v/>
      </c>
      <c r="AT1566" s="10" t="str">
        <f t="shared" ref="AT1566:AT1629" si="548">IF($Q1566=$AD$1,N1566,"")</f>
        <v/>
      </c>
      <c r="AU1566" s="10" t="str">
        <f t="shared" ref="AU1566:AU1629" si="549">IF($Q1566=$AD$1,O1566,"")</f>
        <v/>
      </c>
      <c r="AV1566" s="10" t="str">
        <f t="shared" ref="AV1566:AV1629" si="550">IF($Q1566=$AD$1,P1566,"")</f>
        <v/>
      </c>
      <c r="AW1566" s="10" t="str">
        <f t="shared" ref="AW1566:AW1629" si="551">IF($Q1566=$AD$1,T1566,"")</f>
        <v/>
      </c>
      <c r="AX1566" s="10" t="str">
        <f t="shared" ref="AX1566:AX1629" si="552">IF(AW1566&lt;&gt;"",AW1566&amp;" "&amp;$AD$1,"")</f>
        <v/>
      </c>
      <c r="AY1566" s="10" t="str">
        <f t="shared" si="533"/>
        <v/>
      </c>
      <c r="AZ1566" s="10" t="str">
        <f t="shared" ref="AZ1566:AZ1629" si="553">IF(AY1566="","",AV1566/AY1566)</f>
        <v/>
      </c>
      <c r="BA1566" s="10" t="str">
        <f t="shared" si="535"/>
        <v/>
      </c>
      <c r="BB1566" s="10" t="str">
        <f>IFERROR(IF(AW1566="","",VLOOKUP(AW1566,SUSS!R:S,2,FALSE)),AY1566*SUSS!$M$2)</f>
        <v/>
      </c>
      <c r="BC1566" s="10" t="str">
        <f t="shared" si="534"/>
        <v/>
      </c>
    </row>
    <row r="1567" spans="29:55">
      <c r="AC1567" s="10" t="str">
        <f t="shared" si="536"/>
        <v/>
      </c>
      <c r="AD1567" s="10" t="str">
        <f t="shared" si="537"/>
        <v/>
      </c>
      <c r="AE1567" s="10" t="str">
        <f t="shared" si="538"/>
        <v/>
      </c>
      <c r="AF1567" s="10" t="str">
        <f t="shared" si="539"/>
        <v/>
      </c>
      <c r="AG1567" s="10" t="str">
        <f t="shared" si="540"/>
        <v/>
      </c>
      <c r="AH1567" s="10" t="str">
        <f t="shared" si="541"/>
        <v/>
      </c>
      <c r="AI1567" s="10" t="str">
        <f t="shared" si="542"/>
        <v/>
      </c>
      <c r="AJ1567" s="10" t="str">
        <f t="shared" si="543"/>
        <v/>
      </c>
      <c r="AK1567" s="10" t="str">
        <f t="shared" si="544"/>
        <v/>
      </c>
      <c r="AN1567" s="10" t="str">
        <f t="shared" si="545"/>
        <v/>
      </c>
      <c r="AO1567" s="10" t="str">
        <f t="shared" si="546"/>
        <v/>
      </c>
      <c r="AP1567" s="10" t="str">
        <f t="shared" si="547"/>
        <v/>
      </c>
      <c r="AT1567" s="10" t="str">
        <f t="shared" si="548"/>
        <v/>
      </c>
      <c r="AU1567" s="10" t="str">
        <f t="shared" si="549"/>
        <v/>
      </c>
      <c r="AV1567" s="10" t="str">
        <f t="shared" si="550"/>
        <v/>
      </c>
      <c r="AW1567" s="10" t="str">
        <f t="shared" si="551"/>
        <v/>
      </c>
      <c r="AX1567" s="10" t="str">
        <f t="shared" si="552"/>
        <v/>
      </c>
      <c r="AY1567" s="10" t="str">
        <f t="shared" si="533"/>
        <v/>
      </c>
      <c r="AZ1567" s="10" t="str">
        <f t="shared" si="553"/>
        <v/>
      </c>
      <c r="BA1567" s="10" t="str">
        <f t="shared" si="535"/>
        <v/>
      </c>
      <c r="BB1567" s="10" t="str">
        <f>IFERROR(IF(AW1567="","",VLOOKUP(AW1567,SUSS!R:S,2,FALSE)),AY1567*SUSS!$M$2)</f>
        <v/>
      </c>
      <c r="BC1567" s="10" t="str">
        <f t="shared" si="534"/>
        <v/>
      </c>
    </row>
    <row r="1568" spans="29:55">
      <c r="AC1568" s="10" t="str">
        <f t="shared" si="536"/>
        <v/>
      </c>
      <c r="AD1568" s="10" t="str">
        <f t="shared" si="537"/>
        <v/>
      </c>
      <c r="AE1568" s="10" t="str">
        <f t="shared" si="538"/>
        <v/>
      </c>
      <c r="AF1568" s="10" t="str">
        <f t="shared" si="539"/>
        <v/>
      </c>
      <c r="AG1568" s="10" t="str">
        <f t="shared" si="540"/>
        <v/>
      </c>
      <c r="AH1568" s="10" t="str">
        <f t="shared" si="541"/>
        <v/>
      </c>
      <c r="AI1568" s="10" t="str">
        <f t="shared" si="542"/>
        <v/>
      </c>
      <c r="AJ1568" s="10" t="str">
        <f t="shared" si="543"/>
        <v/>
      </c>
      <c r="AK1568" s="10" t="str">
        <f t="shared" si="544"/>
        <v/>
      </c>
      <c r="AN1568" s="10" t="str">
        <f t="shared" si="545"/>
        <v/>
      </c>
      <c r="AO1568" s="10" t="str">
        <f t="shared" si="546"/>
        <v/>
      </c>
      <c r="AP1568" s="10" t="str">
        <f t="shared" si="547"/>
        <v/>
      </c>
      <c r="AT1568" s="10" t="str">
        <f t="shared" si="548"/>
        <v/>
      </c>
      <c r="AU1568" s="10" t="str">
        <f t="shared" si="549"/>
        <v/>
      </c>
      <c r="AV1568" s="10" t="str">
        <f t="shared" si="550"/>
        <v/>
      </c>
      <c r="AW1568" s="10" t="str">
        <f t="shared" si="551"/>
        <v/>
      </c>
      <c r="AX1568" s="10" t="str">
        <f t="shared" si="552"/>
        <v/>
      </c>
      <c r="AY1568" s="10" t="str">
        <f t="shared" si="533"/>
        <v/>
      </c>
      <c r="AZ1568" s="10" t="str">
        <f t="shared" si="553"/>
        <v/>
      </c>
      <c r="BA1568" s="10" t="str">
        <f t="shared" si="535"/>
        <v/>
      </c>
      <c r="BB1568" s="10" t="str">
        <f>IFERROR(IF(AW1568="","",VLOOKUP(AW1568,SUSS!R:S,2,FALSE)),AY1568*SUSS!$M$2)</f>
        <v/>
      </c>
      <c r="BC1568" s="10" t="str">
        <f t="shared" si="534"/>
        <v/>
      </c>
    </row>
    <row r="1569" spans="29:55">
      <c r="AC1569" s="10" t="str">
        <f t="shared" si="536"/>
        <v/>
      </c>
      <c r="AD1569" s="10" t="str">
        <f t="shared" si="537"/>
        <v/>
      </c>
      <c r="AE1569" s="10" t="str">
        <f t="shared" si="538"/>
        <v/>
      </c>
      <c r="AF1569" s="10" t="str">
        <f t="shared" si="539"/>
        <v/>
      </c>
      <c r="AG1569" s="10" t="str">
        <f t="shared" si="540"/>
        <v/>
      </c>
      <c r="AH1569" s="10" t="str">
        <f t="shared" si="541"/>
        <v/>
      </c>
      <c r="AI1569" s="10" t="str">
        <f t="shared" si="542"/>
        <v/>
      </c>
      <c r="AJ1569" s="10" t="str">
        <f t="shared" si="543"/>
        <v/>
      </c>
      <c r="AK1569" s="10" t="str">
        <f t="shared" si="544"/>
        <v/>
      </c>
      <c r="AN1569" s="10" t="str">
        <f t="shared" si="545"/>
        <v/>
      </c>
      <c r="AO1569" s="10" t="str">
        <f t="shared" si="546"/>
        <v/>
      </c>
      <c r="AP1569" s="10" t="str">
        <f t="shared" si="547"/>
        <v/>
      </c>
      <c r="AT1569" s="10" t="str">
        <f t="shared" si="548"/>
        <v/>
      </c>
      <c r="AU1569" s="10" t="str">
        <f t="shared" si="549"/>
        <v/>
      </c>
      <c r="AV1569" s="10" t="str">
        <f t="shared" si="550"/>
        <v/>
      </c>
      <c r="AW1569" s="10" t="str">
        <f t="shared" si="551"/>
        <v/>
      </c>
      <c r="AX1569" s="10" t="str">
        <f t="shared" si="552"/>
        <v/>
      </c>
      <c r="AY1569" s="10" t="str">
        <f t="shared" si="533"/>
        <v/>
      </c>
      <c r="AZ1569" s="10" t="str">
        <f t="shared" si="553"/>
        <v/>
      </c>
      <c r="BA1569" s="10" t="str">
        <f t="shared" si="535"/>
        <v/>
      </c>
      <c r="BB1569" s="10" t="str">
        <f>IFERROR(IF(AW1569="","",VLOOKUP(AW1569,SUSS!R:S,2,FALSE)),AY1569*SUSS!$M$2)</f>
        <v/>
      </c>
      <c r="BC1569" s="10" t="str">
        <f t="shared" si="534"/>
        <v/>
      </c>
    </row>
    <row r="1570" spans="29:55">
      <c r="AC1570" s="10" t="str">
        <f t="shared" si="536"/>
        <v/>
      </c>
      <c r="AD1570" s="10" t="str">
        <f t="shared" si="537"/>
        <v/>
      </c>
      <c r="AE1570" s="10" t="str">
        <f t="shared" si="538"/>
        <v/>
      </c>
      <c r="AF1570" s="10" t="str">
        <f t="shared" si="539"/>
        <v/>
      </c>
      <c r="AG1570" s="10" t="str">
        <f t="shared" si="540"/>
        <v/>
      </c>
      <c r="AH1570" s="10" t="str">
        <f t="shared" si="541"/>
        <v/>
      </c>
      <c r="AI1570" s="10" t="str">
        <f t="shared" si="542"/>
        <v/>
      </c>
      <c r="AJ1570" s="10" t="str">
        <f t="shared" si="543"/>
        <v/>
      </c>
      <c r="AK1570" s="10" t="str">
        <f t="shared" si="544"/>
        <v/>
      </c>
      <c r="AN1570" s="10" t="str">
        <f t="shared" si="545"/>
        <v/>
      </c>
      <c r="AO1570" s="10" t="str">
        <f t="shared" si="546"/>
        <v/>
      </c>
      <c r="AP1570" s="10" t="str">
        <f t="shared" si="547"/>
        <v/>
      </c>
      <c r="AT1570" s="10" t="str">
        <f t="shared" si="548"/>
        <v/>
      </c>
      <c r="AU1570" s="10" t="str">
        <f t="shared" si="549"/>
        <v/>
      </c>
      <c r="AV1570" s="10" t="str">
        <f t="shared" si="550"/>
        <v/>
      </c>
      <c r="AW1570" s="10" t="str">
        <f t="shared" si="551"/>
        <v/>
      </c>
      <c r="AX1570" s="10" t="str">
        <f t="shared" si="552"/>
        <v/>
      </c>
      <c r="AY1570" s="10" t="str">
        <f t="shared" si="533"/>
        <v/>
      </c>
      <c r="AZ1570" s="10" t="str">
        <f t="shared" si="553"/>
        <v/>
      </c>
      <c r="BA1570" s="10" t="str">
        <f t="shared" si="535"/>
        <v/>
      </c>
      <c r="BB1570" s="10" t="str">
        <f>IFERROR(IF(AW1570="","",VLOOKUP(AW1570,SUSS!R:S,2,FALSE)),AY1570*SUSS!$M$2)</f>
        <v/>
      </c>
      <c r="BC1570" s="10" t="str">
        <f t="shared" si="534"/>
        <v/>
      </c>
    </row>
    <row r="1571" spans="29:55">
      <c r="AC1571" s="10" t="str">
        <f t="shared" si="536"/>
        <v/>
      </c>
      <c r="AD1571" s="10" t="str">
        <f t="shared" si="537"/>
        <v/>
      </c>
      <c r="AE1571" s="10" t="str">
        <f t="shared" si="538"/>
        <v/>
      </c>
      <c r="AF1571" s="10" t="str">
        <f t="shared" si="539"/>
        <v/>
      </c>
      <c r="AG1571" s="10" t="str">
        <f t="shared" si="540"/>
        <v/>
      </c>
      <c r="AH1571" s="10" t="str">
        <f t="shared" si="541"/>
        <v/>
      </c>
      <c r="AI1571" s="10" t="str">
        <f t="shared" si="542"/>
        <v/>
      </c>
      <c r="AJ1571" s="10" t="str">
        <f t="shared" si="543"/>
        <v/>
      </c>
      <c r="AK1571" s="10" t="str">
        <f t="shared" si="544"/>
        <v/>
      </c>
      <c r="AN1571" s="10" t="str">
        <f t="shared" si="545"/>
        <v/>
      </c>
      <c r="AO1571" s="10" t="str">
        <f t="shared" si="546"/>
        <v/>
      </c>
      <c r="AP1571" s="10" t="str">
        <f t="shared" si="547"/>
        <v/>
      </c>
      <c r="AT1571" s="10" t="str">
        <f t="shared" si="548"/>
        <v/>
      </c>
      <c r="AU1571" s="10" t="str">
        <f t="shared" si="549"/>
        <v/>
      </c>
      <c r="AV1571" s="10" t="str">
        <f t="shared" si="550"/>
        <v/>
      </c>
      <c r="AW1571" s="10" t="str">
        <f t="shared" si="551"/>
        <v/>
      </c>
      <c r="AX1571" s="10" t="str">
        <f t="shared" si="552"/>
        <v/>
      </c>
      <c r="AY1571" s="10" t="str">
        <f t="shared" si="533"/>
        <v/>
      </c>
      <c r="AZ1571" s="10" t="str">
        <f t="shared" si="553"/>
        <v/>
      </c>
      <c r="BA1571" s="10" t="str">
        <f t="shared" si="535"/>
        <v/>
      </c>
      <c r="BB1571" s="10" t="str">
        <f>IFERROR(IF(AW1571="","",VLOOKUP(AW1571,SUSS!R:S,2,FALSE)),AY1571*SUSS!$M$2)</f>
        <v/>
      </c>
      <c r="BC1571" s="10" t="str">
        <f t="shared" si="534"/>
        <v/>
      </c>
    </row>
    <row r="1572" spans="29:55">
      <c r="AC1572" s="10" t="str">
        <f t="shared" si="536"/>
        <v/>
      </c>
      <c r="AD1572" s="10" t="str">
        <f t="shared" si="537"/>
        <v/>
      </c>
      <c r="AE1572" s="10" t="str">
        <f t="shared" si="538"/>
        <v/>
      </c>
      <c r="AF1572" s="10" t="str">
        <f t="shared" si="539"/>
        <v/>
      </c>
      <c r="AG1572" s="10" t="str">
        <f t="shared" si="540"/>
        <v/>
      </c>
      <c r="AH1572" s="10" t="str">
        <f t="shared" si="541"/>
        <v/>
      </c>
      <c r="AI1572" s="10" t="str">
        <f t="shared" si="542"/>
        <v/>
      </c>
      <c r="AJ1572" s="10" t="str">
        <f t="shared" si="543"/>
        <v/>
      </c>
      <c r="AK1572" s="10" t="str">
        <f t="shared" si="544"/>
        <v/>
      </c>
      <c r="AN1572" s="10" t="str">
        <f t="shared" si="545"/>
        <v/>
      </c>
      <c r="AO1572" s="10" t="str">
        <f t="shared" si="546"/>
        <v/>
      </c>
      <c r="AP1572" s="10" t="str">
        <f t="shared" si="547"/>
        <v/>
      </c>
      <c r="AT1572" s="10" t="str">
        <f t="shared" si="548"/>
        <v/>
      </c>
      <c r="AU1572" s="10" t="str">
        <f t="shared" si="549"/>
        <v/>
      </c>
      <c r="AV1572" s="10" t="str">
        <f t="shared" si="550"/>
        <v/>
      </c>
      <c r="AW1572" s="10" t="str">
        <f t="shared" si="551"/>
        <v/>
      </c>
      <c r="AX1572" s="10" t="str">
        <f t="shared" si="552"/>
        <v/>
      </c>
      <c r="AY1572" s="10" t="str">
        <f t="shared" si="533"/>
        <v/>
      </c>
      <c r="AZ1572" s="10" t="str">
        <f t="shared" si="553"/>
        <v/>
      </c>
      <c r="BA1572" s="10" t="str">
        <f t="shared" si="535"/>
        <v/>
      </c>
      <c r="BB1572" s="10" t="str">
        <f>IFERROR(IF(AW1572="","",VLOOKUP(AW1572,SUSS!R:S,2,FALSE)),AY1572*SUSS!$M$2)</f>
        <v/>
      </c>
      <c r="BC1572" s="10" t="str">
        <f t="shared" si="534"/>
        <v/>
      </c>
    </row>
    <row r="1573" spans="29:55">
      <c r="AC1573" s="10" t="str">
        <f t="shared" si="536"/>
        <v/>
      </c>
      <c r="AD1573" s="10" t="str">
        <f t="shared" si="537"/>
        <v/>
      </c>
      <c r="AE1573" s="10" t="str">
        <f t="shared" si="538"/>
        <v/>
      </c>
      <c r="AF1573" s="10" t="str">
        <f t="shared" si="539"/>
        <v/>
      </c>
      <c r="AG1573" s="10" t="str">
        <f t="shared" si="540"/>
        <v/>
      </c>
      <c r="AH1573" s="10" t="str">
        <f t="shared" si="541"/>
        <v/>
      </c>
      <c r="AI1573" s="10" t="str">
        <f t="shared" si="542"/>
        <v/>
      </c>
      <c r="AJ1573" s="10" t="str">
        <f t="shared" si="543"/>
        <v/>
      </c>
      <c r="AK1573" s="10" t="str">
        <f t="shared" si="544"/>
        <v/>
      </c>
      <c r="AN1573" s="10" t="str">
        <f t="shared" si="545"/>
        <v/>
      </c>
      <c r="AO1573" s="10" t="str">
        <f t="shared" si="546"/>
        <v/>
      </c>
      <c r="AP1573" s="10" t="str">
        <f t="shared" si="547"/>
        <v/>
      </c>
      <c r="AT1573" s="10" t="str">
        <f t="shared" si="548"/>
        <v/>
      </c>
      <c r="AU1573" s="10" t="str">
        <f t="shared" si="549"/>
        <v/>
      </c>
      <c r="AV1573" s="10" t="str">
        <f t="shared" si="550"/>
        <v/>
      </c>
      <c r="AW1573" s="10" t="str">
        <f t="shared" si="551"/>
        <v/>
      </c>
      <c r="AX1573" s="10" t="str">
        <f t="shared" si="552"/>
        <v/>
      </c>
      <c r="AY1573" s="10" t="str">
        <f t="shared" si="533"/>
        <v/>
      </c>
      <c r="AZ1573" s="10" t="str">
        <f t="shared" si="553"/>
        <v/>
      </c>
      <c r="BA1573" s="10" t="str">
        <f t="shared" si="535"/>
        <v/>
      </c>
      <c r="BB1573" s="10" t="str">
        <f>IFERROR(IF(AW1573="","",VLOOKUP(AW1573,SUSS!R:S,2,FALSE)),AY1573*SUSS!$M$2)</f>
        <v/>
      </c>
      <c r="BC1573" s="10" t="str">
        <f t="shared" si="534"/>
        <v/>
      </c>
    </row>
    <row r="1574" spans="29:55">
      <c r="AC1574" s="10" t="str">
        <f t="shared" si="536"/>
        <v/>
      </c>
      <c r="AD1574" s="10" t="str">
        <f t="shared" si="537"/>
        <v/>
      </c>
      <c r="AE1574" s="10" t="str">
        <f t="shared" si="538"/>
        <v/>
      </c>
      <c r="AF1574" s="10" t="str">
        <f t="shared" si="539"/>
        <v/>
      </c>
      <c r="AG1574" s="10" t="str">
        <f t="shared" si="540"/>
        <v/>
      </c>
      <c r="AH1574" s="10" t="str">
        <f t="shared" si="541"/>
        <v/>
      </c>
      <c r="AI1574" s="10" t="str">
        <f t="shared" si="542"/>
        <v/>
      </c>
      <c r="AJ1574" s="10" t="str">
        <f t="shared" si="543"/>
        <v/>
      </c>
      <c r="AK1574" s="10" t="str">
        <f t="shared" si="544"/>
        <v/>
      </c>
      <c r="AN1574" s="10" t="str">
        <f t="shared" si="545"/>
        <v/>
      </c>
      <c r="AO1574" s="10" t="str">
        <f t="shared" si="546"/>
        <v/>
      </c>
      <c r="AP1574" s="10" t="str">
        <f t="shared" si="547"/>
        <v/>
      </c>
      <c r="AT1574" s="10" t="str">
        <f t="shared" si="548"/>
        <v/>
      </c>
      <c r="AU1574" s="10" t="str">
        <f t="shared" si="549"/>
        <v/>
      </c>
      <c r="AV1574" s="10" t="str">
        <f t="shared" si="550"/>
        <v/>
      </c>
      <c r="AW1574" s="10" t="str">
        <f t="shared" si="551"/>
        <v/>
      </c>
      <c r="AX1574" s="10" t="str">
        <f t="shared" si="552"/>
        <v/>
      </c>
      <c r="AY1574" s="10" t="str">
        <f t="shared" si="533"/>
        <v/>
      </c>
      <c r="AZ1574" s="10" t="str">
        <f t="shared" si="553"/>
        <v/>
      </c>
      <c r="BA1574" s="10" t="str">
        <f t="shared" si="535"/>
        <v/>
      </c>
      <c r="BB1574" s="10" t="str">
        <f>IFERROR(IF(AW1574="","",VLOOKUP(AW1574,SUSS!R:S,2,FALSE)),AY1574*SUSS!$M$2)</f>
        <v/>
      </c>
      <c r="BC1574" s="10" t="str">
        <f t="shared" si="534"/>
        <v/>
      </c>
    </row>
    <row r="1575" spans="29:55">
      <c r="AC1575" s="10" t="str">
        <f t="shared" si="536"/>
        <v/>
      </c>
      <c r="AD1575" s="10" t="str">
        <f t="shared" si="537"/>
        <v/>
      </c>
      <c r="AE1575" s="10" t="str">
        <f t="shared" si="538"/>
        <v/>
      </c>
      <c r="AF1575" s="10" t="str">
        <f t="shared" si="539"/>
        <v/>
      </c>
      <c r="AG1575" s="10" t="str">
        <f t="shared" si="540"/>
        <v/>
      </c>
      <c r="AH1575" s="10" t="str">
        <f t="shared" si="541"/>
        <v/>
      </c>
      <c r="AI1575" s="10" t="str">
        <f t="shared" si="542"/>
        <v/>
      </c>
      <c r="AJ1575" s="10" t="str">
        <f t="shared" si="543"/>
        <v/>
      </c>
      <c r="AK1575" s="10" t="str">
        <f t="shared" si="544"/>
        <v/>
      </c>
      <c r="AN1575" s="10" t="str">
        <f t="shared" si="545"/>
        <v/>
      </c>
      <c r="AO1575" s="10" t="str">
        <f t="shared" si="546"/>
        <v/>
      </c>
      <c r="AP1575" s="10" t="str">
        <f t="shared" si="547"/>
        <v/>
      </c>
      <c r="AT1575" s="10" t="str">
        <f t="shared" si="548"/>
        <v/>
      </c>
      <c r="AU1575" s="10" t="str">
        <f t="shared" si="549"/>
        <v/>
      </c>
      <c r="AV1575" s="10" t="str">
        <f t="shared" si="550"/>
        <v/>
      </c>
      <c r="AW1575" s="10" t="str">
        <f t="shared" si="551"/>
        <v/>
      </c>
      <c r="AX1575" s="10" t="str">
        <f t="shared" si="552"/>
        <v/>
      </c>
      <c r="AY1575" s="10" t="str">
        <f t="shared" si="533"/>
        <v/>
      </c>
      <c r="AZ1575" s="10" t="str">
        <f t="shared" si="553"/>
        <v/>
      </c>
      <c r="BA1575" s="10" t="str">
        <f t="shared" si="535"/>
        <v/>
      </c>
      <c r="BB1575" s="10" t="str">
        <f>IFERROR(IF(AW1575="","",VLOOKUP(AW1575,SUSS!R:S,2,FALSE)),AY1575*SUSS!$M$2)</f>
        <v/>
      </c>
      <c r="BC1575" s="10" t="str">
        <f t="shared" si="534"/>
        <v/>
      </c>
    </row>
    <row r="1576" spans="29:55">
      <c r="AC1576" s="10" t="str">
        <f t="shared" si="536"/>
        <v/>
      </c>
      <c r="AD1576" s="10" t="str">
        <f t="shared" si="537"/>
        <v/>
      </c>
      <c r="AE1576" s="10" t="str">
        <f t="shared" si="538"/>
        <v/>
      </c>
      <c r="AF1576" s="10" t="str">
        <f t="shared" si="539"/>
        <v/>
      </c>
      <c r="AG1576" s="10" t="str">
        <f t="shared" si="540"/>
        <v/>
      </c>
      <c r="AH1576" s="10" t="str">
        <f t="shared" si="541"/>
        <v/>
      </c>
      <c r="AI1576" s="10" t="str">
        <f t="shared" si="542"/>
        <v/>
      </c>
      <c r="AJ1576" s="10" t="str">
        <f t="shared" si="543"/>
        <v/>
      </c>
      <c r="AK1576" s="10" t="str">
        <f t="shared" si="544"/>
        <v/>
      </c>
      <c r="AN1576" s="10" t="str">
        <f t="shared" si="545"/>
        <v/>
      </c>
      <c r="AO1576" s="10" t="str">
        <f t="shared" si="546"/>
        <v/>
      </c>
      <c r="AP1576" s="10" t="str">
        <f t="shared" si="547"/>
        <v/>
      </c>
      <c r="AT1576" s="10" t="str">
        <f t="shared" si="548"/>
        <v/>
      </c>
      <c r="AU1576" s="10" t="str">
        <f t="shared" si="549"/>
        <v/>
      </c>
      <c r="AV1576" s="10" t="str">
        <f t="shared" si="550"/>
        <v/>
      </c>
      <c r="AW1576" s="10" t="str">
        <f t="shared" si="551"/>
        <v/>
      </c>
      <c r="AX1576" s="10" t="str">
        <f t="shared" si="552"/>
        <v/>
      </c>
      <c r="AY1576" s="10" t="str">
        <f t="shared" si="533"/>
        <v/>
      </c>
      <c r="AZ1576" s="10" t="str">
        <f t="shared" si="553"/>
        <v/>
      </c>
      <c r="BA1576" s="10" t="str">
        <f t="shared" si="535"/>
        <v/>
      </c>
      <c r="BB1576" s="10" t="str">
        <f>IFERROR(IF(AW1576="","",VLOOKUP(AW1576,SUSS!R:S,2,FALSE)),AY1576*SUSS!$M$2)</f>
        <v/>
      </c>
      <c r="BC1576" s="10" t="str">
        <f t="shared" si="534"/>
        <v/>
      </c>
    </row>
    <row r="1577" spans="29:55">
      <c r="AC1577" s="10" t="str">
        <f t="shared" si="536"/>
        <v/>
      </c>
      <c r="AD1577" s="10" t="str">
        <f t="shared" si="537"/>
        <v/>
      </c>
      <c r="AE1577" s="10" t="str">
        <f t="shared" si="538"/>
        <v/>
      </c>
      <c r="AF1577" s="10" t="str">
        <f t="shared" si="539"/>
        <v/>
      </c>
      <c r="AG1577" s="10" t="str">
        <f t="shared" si="540"/>
        <v/>
      </c>
      <c r="AH1577" s="10" t="str">
        <f t="shared" si="541"/>
        <v/>
      </c>
      <c r="AI1577" s="10" t="str">
        <f t="shared" si="542"/>
        <v/>
      </c>
      <c r="AJ1577" s="10" t="str">
        <f t="shared" si="543"/>
        <v/>
      </c>
      <c r="AK1577" s="10" t="str">
        <f t="shared" si="544"/>
        <v/>
      </c>
      <c r="AN1577" s="10" t="str">
        <f t="shared" si="545"/>
        <v/>
      </c>
      <c r="AO1577" s="10" t="str">
        <f t="shared" si="546"/>
        <v/>
      </c>
      <c r="AP1577" s="10" t="str">
        <f t="shared" si="547"/>
        <v/>
      </c>
      <c r="AT1577" s="10" t="str">
        <f t="shared" si="548"/>
        <v/>
      </c>
      <c r="AU1577" s="10" t="str">
        <f t="shared" si="549"/>
        <v/>
      </c>
      <c r="AV1577" s="10" t="str">
        <f t="shared" si="550"/>
        <v/>
      </c>
      <c r="AW1577" s="10" t="str">
        <f t="shared" si="551"/>
        <v/>
      </c>
      <c r="AX1577" s="10" t="str">
        <f t="shared" si="552"/>
        <v/>
      </c>
      <c r="AY1577" s="10" t="str">
        <f t="shared" si="533"/>
        <v/>
      </c>
      <c r="AZ1577" s="10" t="str">
        <f t="shared" si="553"/>
        <v/>
      </c>
      <c r="BA1577" s="10" t="str">
        <f t="shared" si="535"/>
        <v/>
      </c>
      <c r="BB1577" s="10" t="str">
        <f>IFERROR(IF(AW1577="","",VLOOKUP(AW1577,SUSS!R:S,2,FALSE)),AY1577*SUSS!$M$2)</f>
        <v/>
      </c>
      <c r="BC1577" s="10" t="str">
        <f t="shared" si="534"/>
        <v/>
      </c>
    </row>
    <row r="1578" spans="29:55">
      <c r="AC1578" s="10" t="str">
        <f t="shared" si="536"/>
        <v/>
      </c>
      <c r="AD1578" s="10" t="str">
        <f t="shared" si="537"/>
        <v/>
      </c>
      <c r="AE1578" s="10" t="str">
        <f t="shared" si="538"/>
        <v/>
      </c>
      <c r="AF1578" s="10" t="str">
        <f t="shared" si="539"/>
        <v/>
      </c>
      <c r="AG1578" s="10" t="str">
        <f t="shared" si="540"/>
        <v/>
      </c>
      <c r="AH1578" s="10" t="str">
        <f t="shared" si="541"/>
        <v/>
      </c>
      <c r="AI1578" s="10" t="str">
        <f t="shared" si="542"/>
        <v/>
      </c>
      <c r="AJ1578" s="10" t="str">
        <f t="shared" si="543"/>
        <v/>
      </c>
      <c r="AK1578" s="10" t="str">
        <f t="shared" si="544"/>
        <v/>
      </c>
      <c r="AN1578" s="10" t="str">
        <f t="shared" si="545"/>
        <v/>
      </c>
      <c r="AO1578" s="10" t="str">
        <f t="shared" si="546"/>
        <v/>
      </c>
      <c r="AP1578" s="10" t="str">
        <f t="shared" si="547"/>
        <v/>
      </c>
      <c r="AT1578" s="10" t="str">
        <f t="shared" si="548"/>
        <v/>
      </c>
      <c r="AU1578" s="10" t="str">
        <f t="shared" si="549"/>
        <v/>
      </c>
      <c r="AV1578" s="10" t="str">
        <f t="shared" si="550"/>
        <v/>
      </c>
      <c r="AW1578" s="10" t="str">
        <f t="shared" si="551"/>
        <v/>
      </c>
      <c r="AX1578" s="10" t="str">
        <f t="shared" si="552"/>
        <v/>
      </c>
      <c r="AY1578" s="10" t="str">
        <f t="shared" si="533"/>
        <v/>
      </c>
      <c r="AZ1578" s="10" t="str">
        <f t="shared" si="553"/>
        <v/>
      </c>
      <c r="BA1578" s="10" t="str">
        <f t="shared" si="535"/>
        <v/>
      </c>
      <c r="BB1578" s="10" t="str">
        <f>IFERROR(IF(AW1578="","",VLOOKUP(AW1578,SUSS!R:S,2,FALSE)),AY1578*SUSS!$M$2)</f>
        <v/>
      </c>
      <c r="BC1578" s="10" t="str">
        <f t="shared" si="534"/>
        <v/>
      </c>
    </row>
    <row r="1579" spans="29:55">
      <c r="AC1579" s="10" t="str">
        <f t="shared" si="536"/>
        <v/>
      </c>
      <c r="AD1579" s="10" t="str">
        <f t="shared" si="537"/>
        <v/>
      </c>
      <c r="AE1579" s="10" t="str">
        <f t="shared" si="538"/>
        <v/>
      </c>
      <c r="AF1579" s="10" t="str">
        <f t="shared" si="539"/>
        <v/>
      </c>
      <c r="AG1579" s="10" t="str">
        <f t="shared" si="540"/>
        <v/>
      </c>
      <c r="AH1579" s="10" t="str">
        <f t="shared" si="541"/>
        <v/>
      </c>
      <c r="AI1579" s="10" t="str">
        <f t="shared" si="542"/>
        <v/>
      </c>
      <c r="AJ1579" s="10" t="str">
        <f t="shared" si="543"/>
        <v/>
      </c>
      <c r="AK1579" s="10" t="str">
        <f t="shared" si="544"/>
        <v/>
      </c>
      <c r="AN1579" s="10" t="str">
        <f t="shared" si="545"/>
        <v/>
      </c>
      <c r="AO1579" s="10" t="str">
        <f t="shared" si="546"/>
        <v/>
      </c>
      <c r="AP1579" s="10" t="str">
        <f t="shared" si="547"/>
        <v/>
      </c>
      <c r="AT1579" s="10" t="str">
        <f t="shared" si="548"/>
        <v/>
      </c>
      <c r="AU1579" s="10" t="str">
        <f t="shared" si="549"/>
        <v/>
      </c>
      <c r="AV1579" s="10" t="str">
        <f t="shared" si="550"/>
        <v/>
      </c>
      <c r="AW1579" s="10" t="str">
        <f t="shared" si="551"/>
        <v/>
      </c>
      <c r="AX1579" s="10" t="str">
        <f t="shared" si="552"/>
        <v/>
      </c>
      <c r="AY1579" s="10" t="str">
        <f t="shared" si="533"/>
        <v/>
      </c>
      <c r="AZ1579" s="10" t="str">
        <f t="shared" si="553"/>
        <v/>
      </c>
      <c r="BA1579" s="10" t="str">
        <f t="shared" si="535"/>
        <v/>
      </c>
      <c r="BB1579" s="10" t="str">
        <f>IFERROR(IF(AW1579="","",VLOOKUP(AW1579,SUSS!R:S,2,FALSE)),AY1579*SUSS!$M$2)</f>
        <v/>
      </c>
      <c r="BC1579" s="10" t="str">
        <f t="shared" si="534"/>
        <v/>
      </c>
    </row>
    <row r="1580" spans="29:55">
      <c r="AC1580" s="10" t="str">
        <f t="shared" si="536"/>
        <v/>
      </c>
      <c r="AD1580" s="10" t="str">
        <f t="shared" si="537"/>
        <v/>
      </c>
      <c r="AE1580" s="10" t="str">
        <f t="shared" si="538"/>
        <v/>
      </c>
      <c r="AF1580" s="10" t="str">
        <f t="shared" si="539"/>
        <v/>
      </c>
      <c r="AG1580" s="10" t="str">
        <f t="shared" si="540"/>
        <v/>
      </c>
      <c r="AH1580" s="10" t="str">
        <f t="shared" si="541"/>
        <v/>
      </c>
      <c r="AI1580" s="10" t="str">
        <f t="shared" si="542"/>
        <v/>
      </c>
      <c r="AJ1580" s="10" t="str">
        <f t="shared" si="543"/>
        <v/>
      </c>
      <c r="AK1580" s="10" t="str">
        <f t="shared" si="544"/>
        <v/>
      </c>
      <c r="AN1580" s="10" t="str">
        <f t="shared" si="545"/>
        <v/>
      </c>
      <c r="AO1580" s="10" t="str">
        <f t="shared" si="546"/>
        <v/>
      </c>
      <c r="AP1580" s="10" t="str">
        <f t="shared" si="547"/>
        <v/>
      </c>
      <c r="AT1580" s="10" t="str">
        <f t="shared" si="548"/>
        <v/>
      </c>
      <c r="AU1580" s="10" t="str">
        <f t="shared" si="549"/>
        <v/>
      </c>
      <c r="AV1580" s="10" t="str">
        <f t="shared" si="550"/>
        <v/>
      </c>
      <c r="AW1580" s="10" t="str">
        <f t="shared" si="551"/>
        <v/>
      </c>
      <c r="AX1580" s="10" t="str">
        <f t="shared" si="552"/>
        <v/>
      </c>
      <c r="AY1580" s="10" t="str">
        <f t="shared" si="533"/>
        <v/>
      </c>
      <c r="AZ1580" s="10" t="str">
        <f t="shared" si="553"/>
        <v/>
      </c>
      <c r="BA1580" s="10" t="str">
        <f t="shared" si="535"/>
        <v/>
      </c>
      <c r="BB1580" s="10" t="str">
        <f>IFERROR(IF(AW1580="","",VLOOKUP(AW1580,SUSS!R:S,2,FALSE)),AY1580*SUSS!$M$2)</f>
        <v/>
      </c>
      <c r="BC1580" s="10" t="str">
        <f t="shared" si="534"/>
        <v/>
      </c>
    </row>
    <row r="1581" spans="29:55">
      <c r="AC1581" s="10" t="str">
        <f t="shared" si="536"/>
        <v/>
      </c>
      <c r="AD1581" s="10" t="str">
        <f t="shared" si="537"/>
        <v/>
      </c>
      <c r="AE1581" s="10" t="str">
        <f t="shared" si="538"/>
        <v/>
      </c>
      <c r="AF1581" s="10" t="str">
        <f t="shared" si="539"/>
        <v/>
      </c>
      <c r="AG1581" s="10" t="str">
        <f t="shared" si="540"/>
        <v/>
      </c>
      <c r="AH1581" s="10" t="str">
        <f t="shared" si="541"/>
        <v/>
      </c>
      <c r="AI1581" s="10" t="str">
        <f t="shared" si="542"/>
        <v/>
      </c>
      <c r="AJ1581" s="10" t="str">
        <f t="shared" si="543"/>
        <v/>
      </c>
      <c r="AK1581" s="10" t="str">
        <f t="shared" si="544"/>
        <v/>
      </c>
      <c r="AN1581" s="10" t="str">
        <f t="shared" si="545"/>
        <v/>
      </c>
      <c r="AO1581" s="10" t="str">
        <f t="shared" si="546"/>
        <v/>
      </c>
      <c r="AP1581" s="10" t="str">
        <f t="shared" si="547"/>
        <v/>
      </c>
      <c r="AT1581" s="10" t="str">
        <f t="shared" si="548"/>
        <v/>
      </c>
      <c r="AU1581" s="10" t="str">
        <f t="shared" si="549"/>
        <v/>
      </c>
      <c r="AV1581" s="10" t="str">
        <f t="shared" si="550"/>
        <v/>
      </c>
      <c r="AW1581" s="10" t="str">
        <f t="shared" si="551"/>
        <v/>
      </c>
      <c r="AX1581" s="10" t="str">
        <f t="shared" si="552"/>
        <v/>
      </c>
      <c r="AY1581" s="10" t="str">
        <f t="shared" si="533"/>
        <v/>
      </c>
      <c r="AZ1581" s="10" t="str">
        <f t="shared" si="553"/>
        <v/>
      </c>
      <c r="BA1581" s="10" t="str">
        <f t="shared" si="535"/>
        <v/>
      </c>
      <c r="BB1581" s="10" t="str">
        <f>IFERROR(IF(AW1581="","",VLOOKUP(AW1581,SUSS!R:S,2,FALSE)),AY1581*SUSS!$M$2)</f>
        <v/>
      </c>
      <c r="BC1581" s="10" t="str">
        <f t="shared" si="534"/>
        <v/>
      </c>
    </row>
    <row r="1582" spans="29:55">
      <c r="AC1582" s="10" t="str">
        <f t="shared" si="536"/>
        <v/>
      </c>
      <c r="AD1582" s="10" t="str">
        <f t="shared" si="537"/>
        <v/>
      </c>
      <c r="AE1582" s="10" t="str">
        <f t="shared" si="538"/>
        <v/>
      </c>
      <c r="AF1582" s="10" t="str">
        <f t="shared" si="539"/>
        <v/>
      </c>
      <c r="AG1582" s="10" t="str">
        <f t="shared" si="540"/>
        <v/>
      </c>
      <c r="AH1582" s="10" t="str">
        <f t="shared" si="541"/>
        <v/>
      </c>
      <c r="AI1582" s="10" t="str">
        <f t="shared" si="542"/>
        <v/>
      </c>
      <c r="AJ1582" s="10" t="str">
        <f t="shared" si="543"/>
        <v/>
      </c>
      <c r="AK1582" s="10" t="str">
        <f t="shared" si="544"/>
        <v/>
      </c>
      <c r="AN1582" s="10" t="str">
        <f t="shared" si="545"/>
        <v/>
      </c>
      <c r="AO1582" s="10" t="str">
        <f t="shared" si="546"/>
        <v/>
      </c>
      <c r="AP1582" s="10" t="str">
        <f t="shared" si="547"/>
        <v/>
      </c>
      <c r="AT1582" s="10" t="str">
        <f t="shared" si="548"/>
        <v/>
      </c>
      <c r="AU1582" s="10" t="str">
        <f t="shared" si="549"/>
        <v/>
      </c>
      <c r="AV1582" s="10" t="str">
        <f t="shared" si="550"/>
        <v/>
      </c>
      <c r="AW1582" s="10" t="str">
        <f t="shared" si="551"/>
        <v/>
      </c>
      <c r="AX1582" s="10" t="str">
        <f t="shared" si="552"/>
        <v/>
      </c>
      <c r="AY1582" s="10" t="str">
        <f t="shared" si="533"/>
        <v/>
      </c>
      <c r="AZ1582" s="10" t="str">
        <f t="shared" si="553"/>
        <v/>
      </c>
      <c r="BA1582" s="10" t="str">
        <f t="shared" si="535"/>
        <v/>
      </c>
      <c r="BB1582" s="10" t="str">
        <f>IFERROR(IF(AW1582="","",VLOOKUP(AW1582,SUSS!R:S,2,FALSE)),AY1582*SUSS!$M$2)</f>
        <v/>
      </c>
      <c r="BC1582" s="10" t="str">
        <f t="shared" si="534"/>
        <v/>
      </c>
    </row>
    <row r="1583" spans="29:55">
      <c r="AC1583" s="10" t="str">
        <f t="shared" si="536"/>
        <v/>
      </c>
      <c r="AD1583" s="10" t="str">
        <f t="shared" si="537"/>
        <v/>
      </c>
      <c r="AE1583" s="10" t="str">
        <f t="shared" si="538"/>
        <v/>
      </c>
      <c r="AF1583" s="10" t="str">
        <f t="shared" si="539"/>
        <v/>
      </c>
      <c r="AG1583" s="10" t="str">
        <f t="shared" si="540"/>
        <v/>
      </c>
      <c r="AH1583" s="10" t="str">
        <f t="shared" si="541"/>
        <v/>
      </c>
      <c r="AI1583" s="10" t="str">
        <f t="shared" si="542"/>
        <v/>
      </c>
      <c r="AJ1583" s="10" t="str">
        <f t="shared" si="543"/>
        <v/>
      </c>
      <c r="AK1583" s="10" t="str">
        <f t="shared" si="544"/>
        <v/>
      </c>
      <c r="AN1583" s="10" t="str">
        <f t="shared" si="545"/>
        <v/>
      </c>
      <c r="AO1583" s="10" t="str">
        <f t="shared" si="546"/>
        <v/>
      </c>
      <c r="AP1583" s="10" t="str">
        <f t="shared" si="547"/>
        <v/>
      </c>
      <c r="AT1583" s="10" t="str">
        <f t="shared" si="548"/>
        <v/>
      </c>
      <c r="AU1583" s="10" t="str">
        <f t="shared" si="549"/>
        <v/>
      </c>
      <c r="AV1583" s="10" t="str">
        <f t="shared" si="550"/>
        <v/>
      </c>
      <c r="AW1583" s="10" t="str">
        <f t="shared" si="551"/>
        <v/>
      </c>
      <c r="AX1583" s="10" t="str">
        <f t="shared" si="552"/>
        <v/>
      </c>
      <c r="AY1583" s="10" t="str">
        <f t="shared" si="533"/>
        <v/>
      </c>
      <c r="AZ1583" s="10" t="str">
        <f t="shared" si="553"/>
        <v/>
      </c>
      <c r="BA1583" s="10" t="str">
        <f t="shared" si="535"/>
        <v/>
      </c>
      <c r="BB1583" s="10" t="str">
        <f>IFERROR(IF(AW1583="","",VLOOKUP(AW1583,SUSS!R:S,2,FALSE)),AY1583*SUSS!$M$2)</f>
        <v/>
      </c>
      <c r="BC1583" s="10" t="str">
        <f t="shared" si="534"/>
        <v/>
      </c>
    </row>
    <row r="1584" spans="29:55">
      <c r="AC1584" s="10" t="str">
        <f t="shared" si="536"/>
        <v/>
      </c>
      <c r="AD1584" s="10" t="str">
        <f t="shared" si="537"/>
        <v/>
      </c>
      <c r="AE1584" s="10" t="str">
        <f t="shared" si="538"/>
        <v/>
      </c>
      <c r="AF1584" s="10" t="str">
        <f t="shared" si="539"/>
        <v/>
      </c>
      <c r="AG1584" s="10" t="str">
        <f t="shared" si="540"/>
        <v/>
      </c>
      <c r="AH1584" s="10" t="str">
        <f t="shared" si="541"/>
        <v/>
      </c>
      <c r="AI1584" s="10" t="str">
        <f t="shared" si="542"/>
        <v/>
      </c>
      <c r="AJ1584" s="10" t="str">
        <f t="shared" si="543"/>
        <v/>
      </c>
      <c r="AK1584" s="10" t="str">
        <f t="shared" si="544"/>
        <v/>
      </c>
      <c r="AN1584" s="10" t="str">
        <f t="shared" si="545"/>
        <v/>
      </c>
      <c r="AO1584" s="10" t="str">
        <f t="shared" si="546"/>
        <v/>
      </c>
      <c r="AP1584" s="10" t="str">
        <f t="shared" si="547"/>
        <v/>
      </c>
      <c r="AT1584" s="10" t="str">
        <f t="shared" si="548"/>
        <v/>
      </c>
      <c r="AU1584" s="10" t="str">
        <f t="shared" si="549"/>
        <v/>
      </c>
      <c r="AV1584" s="10" t="str">
        <f t="shared" si="550"/>
        <v/>
      </c>
      <c r="AW1584" s="10" t="str">
        <f t="shared" si="551"/>
        <v/>
      </c>
      <c r="AX1584" s="10" t="str">
        <f t="shared" si="552"/>
        <v/>
      </c>
      <c r="AY1584" s="10" t="str">
        <f t="shared" si="533"/>
        <v/>
      </c>
      <c r="AZ1584" s="10" t="str">
        <f t="shared" si="553"/>
        <v/>
      </c>
      <c r="BA1584" s="10" t="str">
        <f t="shared" si="535"/>
        <v/>
      </c>
      <c r="BB1584" s="10" t="str">
        <f>IFERROR(IF(AW1584="","",VLOOKUP(AW1584,SUSS!R:S,2,FALSE)),AY1584*SUSS!$M$2)</f>
        <v/>
      </c>
      <c r="BC1584" s="10" t="str">
        <f t="shared" si="534"/>
        <v/>
      </c>
    </row>
    <row r="1585" spans="29:55">
      <c r="AC1585" s="10" t="str">
        <f t="shared" si="536"/>
        <v/>
      </c>
      <c r="AD1585" s="10" t="str">
        <f t="shared" si="537"/>
        <v/>
      </c>
      <c r="AE1585" s="10" t="str">
        <f t="shared" si="538"/>
        <v/>
      </c>
      <c r="AF1585" s="10" t="str">
        <f t="shared" si="539"/>
        <v/>
      </c>
      <c r="AG1585" s="10" t="str">
        <f t="shared" si="540"/>
        <v/>
      </c>
      <c r="AH1585" s="10" t="str">
        <f t="shared" si="541"/>
        <v/>
      </c>
      <c r="AI1585" s="10" t="str">
        <f t="shared" si="542"/>
        <v/>
      </c>
      <c r="AJ1585" s="10" t="str">
        <f t="shared" si="543"/>
        <v/>
      </c>
      <c r="AK1585" s="10" t="str">
        <f t="shared" si="544"/>
        <v/>
      </c>
      <c r="AN1585" s="10" t="str">
        <f t="shared" si="545"/>
        <v/>
      </c>
      <c r="AO1585" s="10" t="str">
        <f t="shared" si="546"/>
        <v/>
      </c>
      <c r="AP1585" s="10" t="str">
        <f t="shared" si="547"/>
        <v/>
      </c>
      <c r="AT1585" s="10" t="str">
        <f t="shared" si="548"/>
        <v/>
      </c>
      <c r="AU1585" s="10" t="str">
        <f t="shared" si="549"/>
        <v/>
      </c>
      <c r="AV1585" s="10" t="str">
        <f t="shared" si="550"/>
        <v/>
      </c>
      <c r="AW1585" s="10" t="str">
        <f t="shared" si="551"/>
        <v/>
      </c>
      <c r="AX1585" s="10" t="str">
        <f t="shared" si="552"/>
        <v/>
      </c>
      <c r="AY1585" s="10" t="str">
        <f t="shared" si="533"/>
        <v/>
      </c>
      <c r="AZ1585" s="10" t="str">
        <f t="shared" si="553"/>
        <v/>
      </c>
      <c r="BA1585" s="10" t="str">
        <f t="shared" si="535"/>
        <v/>
      </c>
      <c r="BB1585" s="10" t="str">
        <f>IFERROR(IF(AW1585="","",VLOOKUP(AW1585,SUSS!R:S,2,FALSE)),AY1585*SUSS!$M$2)</f>
        <v/>
      </c>
      <c r="BC1585" s="10" t="str">
        <f t="shared" si="534"/>
        <v/>
      </c>
    </row>
    <row r="1586" spans="29:55">
      <c r="AC1586" s="10" t="str">
        <f t="shared" si="536"/>
        <v/>
      </c>
      <c r="AD1586" s="10" t="str">
        <f t="shared" si="537"/>
        <v/>
      </c>
      <c r="AE1586" s="10" t="str">
        <f t="shared" si="538"/>
        <v/>
      </c>
      <c r="AF1586" s="10" t="str">
        <f t="shared" si="539"/>
        <v/>
      </c>
      <c r="AG1586" s="10" t="str">
        <f t="shared" si="540"/>
        <v/>
      </c>
      <c r="AH1586" s="10" t="str">
        <f t="shared" si="541"/>
        <v/>
      </c>
      <c r="AI1586" s="10" t="str">
        <f t="shared" si="542"/>
        <v/>
      </c>
      <c r="AJ1586" s="10" t="str">
        <f t="shared" si="543"/>
        <v/>
      </c>
      <c r="AK1586" s="10" t="str">
        <f t="shared" si="544"/>
        <v/>
      </c>
      <c r="AN1586" s="10" t="str">
        <f t="shared" si="545"/>
        <v/>
      </c>
      <c r="AO1586" s="10" t="str">
        <f t="shared" si="546"/>
        <v/>
      </c>
      <c r="AP1586" s="10" t="str">
        <f t="shared" si="547"/>
        <v/>
      </c>
      <c r="AT1586" s="10" t="str">
        <f t="shared" si="548"/>
        <v/>
      </c>
      <c r="AU1586" s="10" t="str">
        <f t="shared" si="549"/>
        <v/>
      </c>
      <c r="AV1586" s="10" t="str">
        <f t="shared" si="550"/>
        <v/>
      </c>
      <c r="AW1586" s="10" t="str">
        <f t="shared" si="551"/>
        <v/>
      </c>
      <c r="AX1586" s="10" t="str">
        <f t="shared" si="552"/>
        <v/>
      </c>
      <c r="AY1586" s="10" t="str">
        <f t="shared" si="533"/>
        <v/>
      </c>
      <c r="AZ1586" s="10" t="str">
        <f t="shared" si="553"/>
        <v/>
      </c>
      <c r="BA1586" s="10" t="str">
        <f t="shared" si="535"/>
        <v/>
      </c>
      <c r="BB1586" s="10" t="str">
        <f>IFERROR(IF(AW1586="","",VLOOKUP(AW1586,SUSS!R:S,2,FALSE)),AY1586*SUSS!$M$2)</f>
        <v/>
      </c>
      <c r="BC1586" s="10" t="str">
        <f t="shared" si="534"/>
        <v/>
      </c>
    </row>
    <row r="1587" spans="29:55">
      <c r="AC1587" s="10" t="str">
        <f t="shared" si="536"/>
        <v/>
      </c>
      <c r="AD1587" s="10" t="str">
        <f t="shared" si="537"/>
        <v/>
      </c>
      <c r="AE1587" s="10" t="str">
        <f t="shared" si="538"/>
        <v/>
      </c>
      <c r="AF1587" s="10" t="str">
        <f t="shared" si="539"/>
        <v/>
      </c>
      <c r="AG1587" s="10" t="str">
        <f t="shared" si="540"/>
        <v/>
      </c>
      <c r="AH1587" s="10" t="str">
        <f t="shared" si="541"/>
        <v/>
      </c>
      <c r="AI1587" s="10" t="str">
        <f t="shared" si="542"/>
        <v/>
      </c>
      <c r="AJ1587" s="10" t="str">
        <f t="shared" si="543"/>
        <v/>
      </c>
      <c r="AK1587" s="10" t="str">
        <f t="shared" si="544"/>
        <v/>
      </c>
      <c r="AN1587" s="10" t="str">
        <f t="shared" si="545"/>
        <v/>
      </c>
      <c r="AO1587" s="10" t="str">
        <f t="shared" si="546"/>
        <v/>
      </c>
      <c r="AP1587" s="10" t="str">
        <f t="shared" si="547"/>
        <v/>
      </c>
      <c r="AT1587" s="10" t="str">
        <f t="shared" si="548"/>
        <v/>
      </c>
      <c r="AU1587" s="10" t="str">
        <f t="shared" si="549"/>
        <v/>
      </c>
      <c r="AV1587" s="10" t="str">
        <f t="shared" si="550"/>
        <v/>
      </c>
      <c r="AW1587" s="10" t="str">
        <f t="shared" si="551"/>
        <v/>
      </c>
      <c r="AX1587" s="10" t="str">
        <f t="shared" si="552"/>
        <v/>
      </c>
      <c r="AY1587" s="10" t="str">
        <f t="shared" si="533"/>
        <v/>
      </c>
      <c r="AZ1587" s="10" t="str">
        <f t="shared" si="553"/>
        <v/>
      </c>
      <c r="BA1587" s="10" t="str">
        <f t="shared" si="535"/>
        <v/>
      </c>
      <c r="BB1587" s="10" t="str">
        <f>IFERROR(IF(AW1587="","",VLOOKUP(AW1587,SUSS!R:S,2,FALSE)),AY1587*SUSS!$M$2)</f>
        <v/>
      </c>
      <c r="BC1587" s="10" t="str">
        <f t="shared" si="534"/>
        <v/>
      </c>
    </row>
    <row r="1588" spans="29:55">
      <c r="AC1588" s="10" t="str">
        <f t="shared" si="536"/>
        <v/>
      </c>
      <c r="AD1588" s="10" t="str">
        <f t="shared" si="537"/>
        <v/>
      </c>
      <c r="AE1588" s="10" t="str">
        <f t="shared" si="538"/>
        <v/>
      </c>
      <c r="AF1588" s="10" t="str">
        <f t="shared" si="539"/>
        <v/>
      </c>
      <c r="AG1588" s="10" t="str">
        <f t="shared" si="540"/>
        <v/>
      </c>
      <c r="AH1588" s="10" t="str">
        <f t="shared" si="541"/>
        <v/>
      </c>
      <c r="AI1588" s="10" t="str">
        <f t="shared" si="542"/>
        <v/>
      </c>
      <c r="AJ1588" s="10" t="str">
        <f t="shared" si="543"/>
        <v/>
      </c>
      <c r="AK1588" s="10" t="str">
        <f t="shared" si="544"/>
        <v/>
      </c>
      <c r="AN1588" s="10" t="str">
        <f t="shared" si="545"/>
        <v/>
      </c>
      <c r="AO1588" s="10" t="str">
        <f t="shared" si="546"/>
        <v/>
      </c>
      <c r="AP1588" s="10" t="str">
        <f t="shared" si="547"/>
        <v/>
      </c>
      <c r="AT1588" s="10" t="str">
        <f t="shared" si="548"/>
        <v/>
      </c>
      <c r="AU1588" s="10" t="str">
        <f t="shared" si="549"/>
        <v/>
      </c>
      <c r="AV1588" s="10" t="str">
        <f t="shared" si="550"/>
        <v/>
      </c>
      <c r="AW1588" s="10" t="str">
        <f t="shared" si="551"/>
        <v/>
      </c>
      <c r="AX1588" s="10" t="str">
        <f t="shared" si="552"/>
        <v/>
      </c>
      <c r="AY1588" s="10" t="str">
        <f t="shared" si="533"/>
        <v/>
      </c>
      <c r="AZ1588" s="10" t="str">
        <f t="shared" si="553"/>
        <v/>
      </c>
      <c r="BA1588" s="10" t="str">
        <f t="shared" si="535"/>
        <v/>
      </c>
      <c r="BB1588" s="10" t="str">
        <f>IFERROR(IF(AW1588="","",VLOOKUP(AW1588,SUSS!R:S,2,FALSE)),AY1588*SUSS!$M$2)</f>
        <v/>
      </c>
      <c r="BC1588" s="10" t="str">
        <f t="shared" si="534"/>
        <v/>
      </c>
    </row>
    <row r="1589" spans="29:55">
      <c r="AC1589" s="10" t="str">
        <f t="shared" si="536"/>
        <v/>
      </c>
      <c r="AD1589" s="10" t="str">
        <f t="shared" si="537"/>
        <v/>
      </c>
      <c r="AE1589" s="10" t="str">
        <f t="shared" si="538"/>
        <v/>
      </c>
      <c r="AF1589" s="10" t="str">
        <f t="shared" si="539"/>
        <v/>
      </c>
      <c r="AG1589" s="10" t="str">
        <f t="shared" si="540"/>
        <v/>
      </c>
      <c r="AH1589" s="10" t="str">
        <f t="shared" si="541"/>
        <v/>
      </c>
      <c r="AI1589" s="10" t="str">
        <f t="shared" si="542"/>
        <v/>
      </c>
      <c r="AJ1589" s="10" t="str">
        <f t="shared" si="543"/>
        <v/>
      </c>
      <c r="AK1589" s="10" t="str">
        <f t="shared" si="544"/>
        <v/>
      </c>
      <c r="AN1589" s="10" t="str">
        <f t="shared" si="545"/>
        <v/>
      </c>
      <c r="AO1589" s="10" t="str">
        <f t="shared" si="546"/>
        <v/>
      </c>
      <c r="AP1589" s="10" t="str">
        <f t="shared" si="547"/>
        <v/>
      </c>
      <c r="AT1589" s="10" t="str">
        <f t="shared" si="548"/>
        <v/>
      </c>
      <c r="AU1589" s="10" t="str">
        <f t="shared" si="549"/>
        <v/>
      </c>
      <c r="AV1589" s="10" t="str">
        <f t="shared" si="550"/>
        <v/>
      </c>
      <c r="AW1589" s="10" t="str">
        <f t="shared" si="551"/>
        <v/>
      </c>
      <c r="AX1589" s="10" t="str">
        <f t="shared" si="552"/>
        <v/>
      </c>
      <c r="AY1589" s="10" t="str">
        <f t="shared" si="533"/>
        <v/>
      </c>
      <c r="AZ1589" s="10" t="str">
        <f t="shared" si="553"/>
        <v/>
      </c>
      <c r="BA1589" s="10" t="str">
        <f t="shared" si="535"/>
        <v/>
      </c>
      <c r="BB1589" s="10" t="str">
        <f>IFERROR(IF(AW1589="","",VLOOKUP(AW1589,SUSS!R:S,2,FALSE)),AY1589*SUSS!$M$2)</f>
        <v/>
      </c>
      <c r="BC1589" s="10" t="str">
        <f t="shared" si="534"/>
        <v/>
      </c>
    </row>
    <row r="1590" spans="29:55">
      <c r="AC1590" s="10" t="str">
        <f t="shared" si="536"/>
        <v/>
      </c>
      <c r="AD1590" s="10" t="str">
        <f t="shared" si="537"/>
        <v/>
      </c>
      <c r="AE1590" s="10" t="str">
        <f t="shared" si="538"/>
        <v/>
      </c>
      <c r="AF1590" s="10" t="str">
        <f t="shared" si="539"/>
        <v/>
      </c>
      <c r="AG1590" s="10" t="str">
        <f t="shared" si="540"/>
        <v/>
      </c>
      <c r="AH1590" s="10" t="str">
        <f t="shared" si="541"/>
        <v/>
      </c>
      <c r="AI1590" s="10" t="str">
        <f t="shared" si="542"/>
        <v/>
      </c>
      <c r="AJ1590" s="10" t="str">
        <f t="shared" si="543"/>
        <v/>
      </c>
      <c r="AK1590" s="10" t="str">
        <f t="shared" si="544"/>
        <v/>
      </c>
      <c r="AN1590" s="10" t="str">
        <f t="shared" si="545"/>
        <v/>
      </c>
      <c r="AO1590" s="10" t="str">
        <f t="shared" si="546"/>
        <v/>
      </c>
      <c r="AP1590" s="10" t="str">
        <f t="shared" si="547"/>
        <v/>
      </c>
      <c r="AT1590" s="10" t="str">
        <f t="shared" si="548"/>
        <v/>
      </c>
      <c r="AU1590" s="10" t="str">
        <f t="shared" si="549"/>
        <v/>
      </c>
      <c r="AV1590" s="10" t="str">
        <f t="shared" si="550"/>
        <v/>
      </c>
      <c r="AW1590" s="10" t="str">
        <f t="shared" si="551"/>
        <v/>
      </c>
      <c r="AX1590" s="10" t="str">
        <f t="shared" si="552"/>
        <v/>
      </c>
      <c r="AY1590" s="10" t="str">
        <f t="shared" si="533"/>
        <v/>
      </c>
      <c r="AZ1590" s="10" t="str">
        <f t="shared" si="553"/>
        <v/>
      </c>
      <c r="BA1590" s="10" t="str">
        <f t="shared" si="535"/>
        <v/>
      </c>
      <c r="BB1590" s="10" t="str">
        <f>IFERROR(IF(AW1590="","",VLOOKUP(AW1590,SUSS!R:S,2,FALSE)),AY1590*SUSS!$M$2)</f>
        <v/>
      </c>
      <c r="BC1590" s="10" t="str">
        <f t="shared" si="534"/>
        <v/>
      </c>
    </row>
    <row r="1591" spans="29:55">
      <c r="AC1591" s="10" t="str">
        <f t="shared" si="536"/>
        <v/>
      </c>
      <c r="AD1591" s="10" t="str">
        <f t="shared" si="537"/>
        <v/>
      </c>
      <c r="AE1591" s="10" t="str">
        <f t="shared" si="538"/>
        <v/>
      </c>
      <c r="AF1591" s="10" t="str">
        <f t="shared" si="539"/>
        <v/>
      </c>
      <c r="AG1591" s="10" t="str">
        <f t="shared" si="540"/>
        <v/>
      </c>
      <c r="AH1591" s="10" t="str">
        <f t="shared" si="541"/>
        <v/>
      </c>
      <c r="AI1591" s="10" t="str">
        <f t="shared" si="542"/>
        <v/>
      </c>
      <c r="AJ1591" s="10" t="str">
        <f t="shared" si="543"/>
        <v/>
      </c>
      <c r="AK1591" s="10" t="str">
        <f t="shared" si="544"/>
        <v/>
      </c>
      <c r="AN1591" s="10" t="str">
        <f t="shared" si="545"/>
        <v/>
      </c>
      <c r="AO1591" s="10" t="str">
        <f t="shared" si="546"/>
        <v/>
      </c>
      <c r="AP1591" s="10" t="str">
        <f t="shared" si="547"/>
        <v/>
      </c>
      <c r="AT1591" s="10" t="str">
        <f t="shared" si="548"/>
        <v/>
      </c>
      <c r="AU1591" s="10" t="str">
        <f t="shared" si="549"/>
        <v/>
      </c>
      <c r="AV1591" s="10" t="str">
        <f t="shared" si="550"/>
        <v/>
      </c>
      <c r="AW1591" s="10" t="str">
        <f t="shared" si="551"/>
        <v/>
      </c>
      <c r="AX1591" s="10" t="str">
        <f t="shared" si="552"/>
        <v/>
      </c>
      <c r="AY1591" s="10" t="str">
        <f t="shared" si="533"/>
        <v/>
      </c>
      <c r="AZ1591" s="10" t="str">
        <f t="shared" si="553"/>
        <v/>
      </c>
      <c r="BA1591" s="10" t="str">
        <f t="shared" si="535"/>
        <v/>
      </c>
      <c r="BB1591" s="10" t="str">
        <f>IFERROR(IF(AW1591="","",VLOOKUP(AW1591,SUSS!R:S,2,FALSE)),AY1591*SUSS!$M$2)</f>
        <v/>
      </c>
      <c r="BC1591" s="10" t="str">
        <f t="shared" si="534"/>
        <v/>
      </c>
    </row>
    <row r="1592" spans="29:55">
      <c r="AC1592" s="10" t="str">
        <f t="shared" si="536"/>
        <v/>
      </c>
      <c r="AD1592" s="10" t="str">
        <f t="shared" si="537"/>
        <v/>
      </c>
      <c r="AE1592" s="10" t="str">
        <f t="shared" si="538"/>
        <v/>
      </c>
      <c r="AF1592" s="10" t="str">
        <f t="shared" si="539"/>
        <v/>
      </c>
      <c r="AG1592" s="10" t="str">
        <f t="shared" si="540"/>
        <v/>
      </c>
      <c r="AH1592" s="10" t="str">
        <f t="shared" si="541"/>
        <v/>
      </c>
      <c r="AI1592" s="10" t="str">
        <f t="shared" si="542"/>
        <v/>
      </c>
      <c r="AJ1592" s="10" t="str">
        <f t="shared" si="543"/>
        <v/>
      </c>
      <c r="AK1592" s="10" t="str">
        <f t="shared" si="544"/>
        <v/>
      </c>
      <c r="AN1592" s="10" t="str">
        <f t="shared" si="545"/>
        <v/>
      </c>
      <c r="AO1592" s="10" t="str">
        <f t="shared" si="546"/>
        <v/>
      </c>
      <c r="AP1592" s="10" t="str">
        <f t="shared" si="547"/>
        <v/>
      </c>
      <c r="AT1592" s="10" t="str">
        <f t="shared" si="548"/>
        <v/>
      </c>
      <c r="AU1592" s="10" t="str">
        <f t="shared" si="549"/>
        <v/>
      </c>
      <c r="AV1592" s="10" t="str">
        <f t="shared" si="550"/>
        <v/>
      </c>
      <c r="AW1592" s="10" t="str">
        <f t="shared" si="551"/>
        <v/>
      </c>
      <c r="AX1592" s="10" t="str">
        <f t="shared" si="552"/>
        <v/>
      </c>
      <c r="AY1592" s="10" t="str">
        <f t="shared" si="533"/>
        <v/>
      </c>
      <c r="AZ1592" s="10" t="str">
        <f t="shared" si="553"/>
        <v/>
      </c>
      <c r="BA1592" s="10" t="str">
        <f t="shared" si="535"/>
        <v/>
      </c>
      <c r="BB1592" s="10" t="str">
        <f>IFERROR(IF(AW1592="","",VLOOKUP(AW1592,SUSS!R:S,2,FALSE)),AY1592*SUSS!$M$2)</f>
        <v/>
      </c>
      <c r="BC1592" s="10" t="str">
        <f t="shared" si="534"/>
        <v/>
      </c>
    </row>
    <row r="1593" spans="29:55">
      <c r="AC1593" s="10" t="str">
        <f t="shared" si="536"/>
        <v/>
      </c>
      <c r="AD1593" s="10" t="str">
        <f t="shared" si="537"/>
        <v/>
      </c>
      <c r="AE1593" s="10" t="str">
        <f t="shared" si="538"/>
        <v/>
      </c>
      <c r="AF1593" s="10" t="str">
        <f t="shared" si="539"/>
        <v/>
      </c>
      <c r="AG1593" s="10" t="str">
        <f t="shared" si="540"/>
        <v/>
      </c>
      <c r="AH1593" s="10" t="str">
        <f t="shared" si="541"/>
        <v/>
      </c>
      <c r="AI1593" s="10" t="str">
        <f t="shared" si="542"/>
        <v/>
      </c>
      <c r="AJ1593" s="10" t="str">
        <f t="shared" si="543"/>
        <v/>
      </c>
      <c r="AK1593" s="10" t="str">
        <f t="shared" si="544"/>
        <v/>
      </c>
      <c r="AN1593" s="10" t="str">
        <f t="shared" si="545"/>
        <v/>
      </c>
      <c r="AO1593" s="10" t="str">
        <f t="shared" si="546"/>
        <v/>
      </c>
      <c r="AP1593" s="10" t="str">
        <f t="shared" si="547"/>
        <v/>
      </c>
      <c r="AT1593" s="10" t="str">
        <f t="shared" si="548"/>
        <v/>
      </c>
      <c r="AU1593" s="10" t="str">
        <f t="shared" si="549"/>
        <v/>
      </c>
      <c r="AV1593" s="10" t="str">
        <f t="shared" si="550"/>
        <v/>
      </c>
      <c r="AW1593" s="10" t="str">
        <f t="shared" si="551"/>
        <v/>
      </c>
      <c r="AX1593" s="10" t="str">
        <f t="shared" si="552"/>
        <v/>
      </c>
      <c r="AY1593" s="10" t="str">
        <f t="shared" si="533"/>
        <v/>
      </c>
      <c r="AZ1593" s="10" t="str">
        <f t="shared" si="553"/>
        <v/>
      </c>
      <c r="BA1593" s="10" t="str">
        <f t="shared" si="535"/>
        <v/>
      </c>
      <c r="BB1593" s="10" t="str">
        <f>IFERROR(IF(AW1593="","",VLOOKUP(AW1593,SUSS!R:S,2,FALSE)),AY1593*SUSS!$M$2)</f>
        <v/>
      </c>
      <c r="BC1593" s="10" t="str">
        <f t="shared" si="534"/>
        <v/>
      </c>
    </row>
    <row r="1594" spans="29:55">
      <c r="AC1594" s="10" t="str">
        <f t="shared" si="536"/>
        <v/>
      </c>
      <c r="AD1594" s="10" t="str">
        <f t="shared" si="537"/>
        <v/>
      </c>
      <c r="AE1594" s="10" t="str">
        <f t="shared" si="538"/>
        <v/>
      </c>
      <c r="AF1594" s="10" t="str">
        <f t="shared" si="539"/>
        <v/>
      </c>
      <c r="AG1594" s="10" t="str">
        <f t="shared" si="540"/>
        <v/>
      </c>
      <c r="AH1594" s="10" t="str">
        <f t="shared" si="541"/>
        <v/>
      </c>
      <c r="AI1594" s="10" t="str">
        <f t="shared" si="542"/>
        <v/>
      </c>
      <c r="AJ1594" s="10" t="str">
        <f t="shared" si="543"/>
        <v/>
      </c>
      <c r="AK1594" s="10" t="str">
        <f t="shared" si="544"/>
        <v/>
      </c>
      <c r="AN1594" s="10" t="str">
        <f t="shared" si="545"/>
        <v/>
      </c>
      <c r="AO1594" s="10" t="str">
        <f t="shared" si="546"/>
        <v/>
      </c>
      <c r="AP1594" s="10" t="str">
        <f t="shared" si="547"/>
        <v/>
      </c>
      <c r="AT1594" s="10" t="str">
        <f t="shared" si="548"/>
        <v/>
      </c>
      <c r="AU1594" s="10" t="str">
        <f t="shared" si="549"/>
        <v/>
      </c>
      <c r="AV1594" s="10" t="str">
        <f t="shared" si="550"/>
        <v/>
      </c>
      <c r="AW1594" s="10" t="str">
        <f t="shared" si="551"/>
        <v/>
      </c>
      <c r="AX1594" s="10" t="str">
        <f t="shared" si="552"/>
        <v/>
      </c>
      <c r="AY1594" s="10" t="str">
        <f t="shared" si="533"/>
        <v/>
      </c>
      <c r="AZ1594" s="10" t="str">
        <f t="shared" si="553"/>
        <v/>
      </c>
      <c r="BA1594" s="10" t="str">
        <f t="shared" si="535"/>
        <v/>
      </c>
      <c r="BB1594" s="10" t="str">
        <f>IFERROR(IF(AW1594="","",VLOOKUP(AW1594,SUSS!R:S,2,FALSE)),AY1594*SUSS!$M$2)</f>
        <v/>
      </c>
      <c r="BC1594" s="10" t="str">
        <f t="shared" si="534"/>
        <v/>
      </c>
    </row>
    <row r="1595" spans="29:55">
      <c r="AC1595" s="10" t="str">
        <f t="shared" si="536"/>
        <v/>
      </c>
      <c r="AD1595" s="10" t="str">
        <f t="shared" si="537"/>
        <v/>
      </c>
      <c r="AE1595" s="10" t="str">
        <f t="shared" si="538"/>
        <v/>
      </c>
      <c r="AF1595" s="10" t="str">
        <f t="shared" si="539"/>
        <v/>
      </c>
      <c r="AG1595" s="10" t="str">
        <f t="shared" si="540"/>
        <v/>
      </c>
      <c r="AH1595" s="10" t="str">
        <f t="shared" si="541"/>
        <v/>
      </c>
      <c r="AI1595" s="10" t="str">
        <f t="shared" si="542"/>
        <v/>
      </c>
      <c r="AJ1595" s="10" t="str">
        <f t="shared" si="543"/>
        <v/>
      </c>
      <c r="AK1595" s="10" t="str">
        <f t="shared" si="544"/>
        <v/>
      </c>
      <c r="AN1595" s="10" t="str">
        <f t="shared" si="545"/>
        <v/>
      </c>
      <c r="AO1595" s="10" t="str">
        <f t="shared" si="546"/>
        <v/>
      </c>
      <c r="AP1595" s="10" t="str">
        <f t="shared" si="547"/>
        <v/>
      </c>
      <c r="AT1595" s="10" t="str">
        <f t="shared" si="548"/>
        <v/>
      </c>
      <c r="AU1595" s="10" t="str">
        <f t="shared" si="549"/>
        <v/>
      </c>
      <c r="AV1595" s="10" t="str">
        <f t="shared" si="550"/>
        <v/>
      </c>
      <c r="AW1595" s="10" t="str">
        <f t="shared" si="551"/>
        <v/>
      </c>
      <c r="AX1595" s="10" t="str">
        <f t="shared" si="552"/>
        <v/>
      </c>
      <c r="AY1595" s="10" t="str">
        <f t="shared" si="533"/>
        <v/>
      </c>
      <c r="AZ1595" s="10" t="str">
        <f t="shared" si="553"/>
        <v/>
      </c>
      <c r="BA1595" s="10" t="str">
        <f t="shared" si="535"/>
        <v/>
      </c>
      <c r="BB1595" s="10" t="str">
        <f>IFERROR(IF(AW1595="","",VLOOKUP(AW1595,SUSS!R:S,2,FALSE)),AY1595*SUSS!$M$2)</f>
        <v/>
      </c>
      <c r="BC1595" s="10" t="str">
        <f t="shared" si="534"/>
        <v/>
      </c>
    </row>
    <row r="1596" spans="29:55">
      <c r="AC1596" s="10" t="str">
        <f t="shared" si="536"/>
        <v/>
      </c>
      <c r="AD1596" s="10" t="str">
        <f t="shared" si="537"/>
        <v/>
      </c>
      <c r="AE1596" s="10" t="str">
        <f t="shared" si="538"/>
        <v/>
      </c>
      <c r="AF1596" s="10" t="str">
        <f t="shared" si="539"/>
        <v/>
      </c>
      <c r="AG1596" s="10" t="str">
        <f t="shared" si="540"/>
        <v/>
      </c>
      <c r="AH1596" s="10" t="str">
        <f t="shared" si="541"/>
        <v/>
      </c>
      <c r="AI1596" s="10" t="str">
        <f t="shared" si="542"/>
        <v/>
      </c>
      <c r="AJ1596" s="10" t="str">
        <f t="shared" si="543"/>
        <v/>
      </c>
      <c r="AK1596" s="10" t="str">
        <f t="shared" si="544"/>
        <v/>
      </c>
      <c r="AN1596" s="10" t="str">
        <f t="shared" si="545"/>
        <v/>
      </c>
      <c r="AO1596" s="10" t="str">
        <f t="shared" si="546"/>
        <v/>
      </c>
      <c r="AP1596" s="10" t="str">
        <f t="shared" si="547"/>
        <v/>
      </c>
      <c r="AT1596" s="10" t="str">
        <f t="shared" si="548"/>
        <v/>
      </c>
      <c r="AU1596" s="10" t="str">
        <f t="shared" si="549"/>
        <v/>
      </c>
      <c r="AV1596" s="10" t="str">
        <f t="shared" si="550"/>
        <v/>
      </c>
      <c r="AW1596" s="10" t="str">
        <f t="shared" si="551"/>
        <v/>
      </c>
      <c r="AX1596" s="10" t="str">
        <f t="shared" si="552"/>
        <v/>
      </c>
      <c r="AY1596" s="10" t="str">
        <f t="shared" si="533"/>
        <v/>
      </c>
      <c r="AZ1596" s="10" t="str">
        <f t="shared" si="553"/>
        <v/>
      </c>
      <c r="BA1596" s="10" t="str">
        <f t="shared" si="535"/>
        <v/>
      </c>
      <c r="BB1596" s="10" t="str">
        <f>IFERROR(IF(AW1596="","",VLOOKUP(AW1596,SUSS!R:S,2,FALSE)),AY1596*SUSS!$M$2)</f>
        <v/>
      </c>
      <c r="BC1596" s="10" t="str">
        <f t="shared" si="534"/>
        <v/>
      </c>
    </row>
    <row r="1597" spans="29:55">
      <c r="AC1597" s="10" t="str">
        <f t="shared" si="536"/>
        <v/>
      </c>
      <c r="AD1597" s="10" t="str">
        <f t="shared" si="537"/>
        <v/>
      </c>
      <c r="AE1597" s="10" t="str">
        <f t="shared" si="538"/>
        <v/>
      </c>
      <c r="AF1597" s="10" t="str">
        <f t="shared" si="539"/>
        <v/>
      </c>
      <c r="AG1597" s="10" t="str">
        <f t="shared" si="540"/>
        <v/>
      </c>
      <c r="AH1597" s="10" t="str">
        <f t="shared" si="541"/>
        <v/>
      </c>
      <c r="AI1597" s="10" t="str">
        <f t="shared" si="542"/>
        <v/>
      </c>
      <c r="AJ1597" s="10" t="str">
        <f t="shared" si="543"/>
        <v/>
      </c>
      <c r="AK1597" s="10" t="str">
        <f t="shared" si="544"/>
        <v/>
      </c>
      <c r="AN1597" s="10" t="str">
        <f t="shared" si="545"/>
        <v/>
      </c>
      <c r="AO1597" s="10" t="str">
        <f t="shared" si="546"/>
        <v/>
      </c>
      <c r="AP1597" s="10" t="str">
        <f t="shared" si="547"/>
        <v/>
      </c>
      <c r="AT1597" s="10" t="str">
        <f t="shared" si="548"/>
        <v/>
      </c>
      <c r="AU1597" s="10" t="str">
        <f t="shared" si="549"/>
        <v/>
      </c>
      <c r="AV1597" s="10" t="str">
        <f t="shared" si="550"/>
        <v/>
      </c>
      <c r="AW1597" s="10" t="str">
        <f t="shared" si="551"/>
        <v/>
      </c>
      <c r="AX1597" s="10" t="str">
        <f t="shared" si="552"/>
        <v/>
      </c>
      <c r="AY1597" s="10" t="str">
        <f t="shared" si="533"/>
        <v/>
      </c>
      <c r="AZ1597" s="10" t="str">
        <f t="shared" si="553"/>
        <v/>
      </c>
      <c r="BA1597" s="10" t="str">
        <f t="shared" si="535"/>
        <v/>
      </c>
      <c r="BB1597" s="10" t="str">
        <f>IFERROR(IF(AW1597="","",VLOOKUP(AW1597,SUSS!R:S,2,FALSE)),AY1597*SUSS!$M$2)</f>
        <v/>
      </c>
      <c r="BC1597" s="10" t="str">
        <f t="shared" si="534"/>
        <v/>
      </c>
    </row>
    <row r="1598" spans="29:55">
      <c r="AC1598" s="10" t="str">
        <f t="shared" si="536"/>
        <v/>
      </c>
      <c r="AD1598" s="10" t="str">
        <f t="shared" si="537"/>
        <v/>
      </c>
      <c r="AE1598" s="10" t="str">
        <f t="shared" si="538"/>
        <v/>
      </c>
      <c r="AF1598" s="10" t="str">
        <f t="shared" si="539"/>
        <v/>
      </c>
      <c r="AG1598" s="10" t="str">
        <f t="shared" si="540"/>
        <v/>
      </c>
      <c r="AH1598" s="10" t="str">
        <f t="shared" si="541"/>
        <v/>
      </c>
      <c r="AI1598" s="10" t="str">
        <f t="shared" si="542"/>
        <v/>
      </c>
      <c r="AJ1598" s="10" t="str">
        <f t="shared" si="543"/>
        <v/>
      </c>
      <c r="AK1598" s="10" t="str">
        <f t="shared" si="544"/>
        <v/>
      </c>
      <c r="AN1598" s="10" t="str">
        <f t="shared" si="545"/>
        <v/>
      </c>
      <c r="AO1598" s="10" t="str">
        <f t="shared" si="546"/>
        <v/>
      </c>
      <c r="AP1598" s="10" t="str">
        <f t="shared" si="547"/>
        <v/>
      </c>
      <c r="AT1598" s="10" t="str">
        <f t="shared" si="548"/>
        <v/>
      </c>
      <c r="AU1598" s="10" t="str">
        <f t="shared" si="549"/>
        <v/>
      </c>
      <c r="AV1598" s="10" t="str">
        <f t="shared" si="550"/>
        <v/>
      </c>
      <c r="AW1598" s="10" t="str">
        <f t="shared" si="551"/>
        <v/>
      </c>
      <c r="AX1598" s="10" t="str">
        <f t="shared" si="552"/>
        <v/>
      </c>
      <c r="AY1598" s="10" t="str">
        <f t="shared" si="533"/>
        <v/>
      </c>
      <c r="AZ1598" s="10" t="str">
        <f t="shared" si="553"/>
        <v/>
      </c>
      <c r="BA1598" s="10" t="str">
        <f t="shared" si="535"/>
        <v/>
      </c>
      <c r="BB1598" s="10" t="str">
        <f>IFERROR(IF(AW1598="","",VLOOKUP(AW1598,SUSS!R:S,2,FALSE)),AY1598*SUSS!$M$2)</f>
        <v/>
      </c>
      <c r="BC1598" s="10" t="str">
        <f t="shared" si="534"/>
        <v/>
      </c>
    </row>
    <row r="1599" spans="29:55">
      <c r="AC1599" s="10" t="str">
        <f t="shared" si="536"/>
        <v/>
      </c>
      <c r="AD1599" s="10" t="str">
        <f t="shared" si="537"/>
        <v/>
      </c>
      <c r="AE1599" s="10" t="str">
        <f t="shared" si="538"/>
        <v/>
      </c>
      <c r="AF1599" s="10" t="str">
        <f t="shared" si="539"/>
        <v/>
      </c>
      <c r="AG1599" s="10" t="str">
        <f t="shared" si="540"/>
        <v/>
      </c>
      <c r="AH1599" s="10" t="str">
        <f t="shared" si="541"/>
        <v/>
      </c>
      <c r="AI1599" s="10" t="str">
        <f t="shared" si="542"/>
        <v/>
      </c>
      <c r="AJ1599" s="10" t="str">
        <f t="shared" si="543"/>
        <v/>
      </c>
      <c r="AK1599" s="10" t="str">
        <f t="shared" si="544"/>
        <v/>
      </c>
      <c r="AN1599" s="10" t="str">
        <f t="shared" si="545"/>
        <v/>
      </c>
      <c r="AO1599" s="10" t="str">
        <f t="shared" si="546"/>
        <v/>
      </c>
      <c r="AP1599" s="10" t="str">
        <f t="shared" si="547"/>
        <v/>
      </c>
      <c r="AT1599" s="10" t="str">
        <f t="shared" si="548"/>
        <v/>
      </c>
      <c r="AU1599" s="10" t="str">
        <f t="shared" si="549"/>
        <v/>
      </c>
      <c r="AV1599" s="10" t="str">
        <f t="shared" si="550"/>
        <v/>
      </c>
      <c r="AW1599" s="10" t="str">
        <f t="shared" si="551"/>
        <v/>
      </c>
      <c r="AX1599" s="10" t="str">
        <f t="shared" si="552"/>
        <v/>
      </c>
      <c r="AY1599" s="10" t="str">
        <f t="shared" si="533"/>
        <v/>
      </c>
      <c r="AZ1599" s="10" t="str">
        <f t="shared" si="553"/>
        <v/>
      </c>
      <c r="BA1599" s="10" t="str">
        <f t="shared" si="535"/>
        <v/>
      </c>
      <c r="BB1599" s="10" t="str">
        <f>IFERROR(IF(AW1599="","",VLOOKUP(AW1599,SUSS!R:S,2,FALSE)),AY1599*SUSS!$M$2)</f>
        <v/>
      </c>
      <c r="BC1599" s="10" t="str">
        <f t="shared" si="534"/>
        <v/>
      </c>
    </row>
    <row r="1600" spans="29:55">
      <c r="AC1600" s="10" t="str">
        <f t="shared" si="536"/>
        <v/>
      </c>
      <c r="AD1600" s="10" t="str">
        <f t="shared" si="537"/>
        <v/>
      </c>
      <c r="AE1600" s="10" t="str">
        <f t="shared" si="538"/>
        <v/>
      </c>
      <c r="AF1600" s="10" t="str">
        <f t="shared" si="539"/>
        <v/>
      </c>
      <c r="AG1600" s="10" t="str">
        <f t="shared" si="540"/>
        <v/>
      </c>
      <c r="AH1600" s="10" t="str">
        <f t="shared" si="541"/>
        <v/>
      </c>
      <c r="AI1600" s="10" t="str">
        <f t="shared" si="542"/>
        <v/>
      </c>
      <c r="AJ1600" s="10" t="str">
        <f t="shared" si="543"/>
        <v/>
      </c>
      <c r="AK1600" s="10" t="str">
        <f t="shared" si="544"/>
        <v/>
      </c>
      <c r="AN1600" s="10" t="str">
        <f t="shared" si="545"/>
        <v/>
      </c>
      <c r="AO1600" s="10" t="str">
        <f t="shared" si="546"/>
        <v/>
      </c>
      <c r="AP1600" s="10" t="str">
        <f t="shared" si="547"/>
        <v/>
      </c>
      <c r="AT1600" s="10" t="str">
        <f t="shared" si="548"/>
        <v/>
      </c>
      <c r="AU1600" s="10" t="str">
        <f t="shared" si="549"/>
        <v/>
      </c>
      <c r="AV1600" s="10" t="str">
        <f t="shared" si="550"/>
        <v/>
      </c>
      <c r="AW1600" s="10" t="str">
        <f t="shared" si="551"/>
        <v/>
      </c>
      <c r="AX1600" s="10" t="str">
        <f t="shared" si="552"/>
        <v/>
      </c>
      <c r="AY1600" s="10" t="str">
        <f t="shared" si="533"/>
        <v/>
      </c>
      <c r="AZ1600" s="10" t="str">
        <f t="shared" si="553"/>
        <v/>
      </c>
      <c r="BA1600" s="10" t="str">
        <f t="shared" si="535"/>
        <v/>
      </c>
      <c r="BB1600" s="10" t="str">
        <f>IFERROR(IF(AW1600="","",VLOOKUP(AW1600,SUSS!R:S,2,FALSE)),AY1600*SUSS!$M$2)</f>
        <v/>
      </c>
      <c r="BC1600" s="10" t="str">
        <f t="shared" si="534"/>
        <v/>
      </c>
    </row>
    <row r="1601" spans="29:55">
      <c r="AC1601" s="10" t="str">
        <f t="shared" si="536"/>
        <v/>
      </c>
      <c r="AD1601" s="10" t="str">
        <f t="shared" si="537"/>
        <v/>
      </c>
      <c r="AE1601" s="10" t="str">
        <f t="shared" si="538"/>
        <v/>
      </c>
      <c r="AF1601" s="10" t="str">
        <f t="shared" si="539"/>
        <v/>
      </c>
      <c r="AG1601" s="10" t="str">
        <f t="shared" si="540"/>
        <v/>
      </c>
      <c r="AH1601" s="10" t="str">
        <f t="shared" si="541"/>
        <v/>
      </c>
      <c r="AI1601" s="10" t="str">
        <f t="shared" si="542"/>
        <v/>
      </c>
      <c r="AJ1601" s="10" t="str">
        <f t="shared" si="543"/>
        <v/>
      </c>
      <c r="AK1601" s="10" t="str">
        <f t="shared" si="544"/>
        <v/>
      </c>
      <c r="AN1601" s="10" t="str">
        <f t="shared" si="545"/>
        <v/>
      </c>
      <c r="AO1601" s="10" t="str">
        <f t="shared" si="546"/>
        <v/>
      </c>
      <c r="AP1601" s="10" t="str">
        <f t="shared" si="547"/>
        <v/>
      </c>
      <c r="AT1601" s="10" t="str">
        <f t="shared" si="548"/>
        <v/>
      </c>
      <c r="AU1601" s="10" t="str">
        <f t="shared" si="549"/>
        <v/>
      </c>
      <c r="AV1601" s="10" t="str">
        <f t="shared" si="550"/>
        <v/>
      </c>
      <c r="AW1601" s="10" t="str">
        <f t="shared" si="551"/>
        <v/>
      </c>
      <c r="AX1601" s="10" t="str">
        <f t="shared" si="552"/>
        <v/>
      </c>
      <c r="AY1601" s="10" t="str">
        <f t="shared" si="533"/>
        <v/>
      </c>
      <c r="AZ1601" s="10" t="str">
        <f t="shared" si="553"/>
        <v/>
      </c>
      <c r="BA1601" s="10" t="str">
        <f t="shared" si="535"/>
        <v/>
      </c>
      <c r="BB1601" s="10" t="str">
        <f>IFERROR(IF(AW1601="","",VLOOKUP(AW1601,SUSS!R:S,2,FALSE)),AY1601*SUSS!$M$2)</f>
        <v/>
      </c>
      <c r="BC1601" s="10" t="str">
        <f t="shared" si="534"/>
        <v/>
      </c>
    </row>
    <row r="1602" spans="29:55">
      <c r="AC1602" s="10" t="str">
        <f t="shared" si="536"/>
        <v/>
      </c>
      <c r="AD1602" s="10" t="str">
        <f t="shared" si="537"/>
        <v/>
      </c>
      <c r="AE1602" s="10" t="str">
        <f t="shared" si="538"/>
        <v/>
      </c>
      <c r="AF1602" s="10" t="str">
        <f t="shared" si="539"/>
        <v/>
      </c>
      <c r="AG1602" s="10" t="str">
        <f t="shared" si="540"/>
        <v/>
      </c>
      <c r="AH1602" s="10" t="str">
        <f t="shared" si="541"/>
        <v/>
      </c>
      <c r="AI1602" s="10" t="str">
        <f t="shared" si="542"/>
        <v/>
      </c>
      <c r="AJ1602" s="10" t="str">
        <f t="shared" si="543"/>
        <v/>
      </c>
      <c r="AK1602" s="10" t="str">
        <f t="shared" si="544"/>
        <v/>
      </c>
      <c r="AN1602" s="10" t="str">
        <f t="shared" si="545"/>
        <v/>
      </c>
      <c r="AO1602" s="10" t="str">
        <f t="shared" si="546"/>
        <v/>
      </c>
      <c r="AP1602" s="10" t="str">
        <f t="shared" si="547"/>
        <v/>
      </c>
      <c r="AT1602" s="10" t="str">
        <f t="shared" si="548"/>
        <v/>
      </c>
      <c r="AU1602" s="10" t="str">
        <f t="shared" si="549"/>
        <v/>
      </c>
      <c r="AV1602" s="10" t="str">
        <f t="shared" si="550"/>
        <v/>
      </c>
      <c r="AW1602" s="10" t="str">
        <f t="shared" si="551"/>
        <v/>
      </c>
      <c r="AX1602" s="10" t="str">
        <f t="shared" si="552"/>
        <v/>
      </c>
      <c r="AY1602" s="10" t="str">
        <f t="shared" si="533"/>
        <v/>
      </c>
      <c r="AZ1602" s="10" t="str">
        <f t="shared" si="553"/>
        <v/>
      </c>
      <c r="BA1602" s="10" t="str">
        <f t="shared" si="535"/>
        <v/>
      </c>
      <c r="BB1602" s="10" t="str">
        <f>IFERROR(IF(AW1602="","",VLOOKUP(AW1602,SUSS!R:S,2,FALSE)),AY1602*SUSS!$M$2)</f>
        <v/>
      </c>
      <c r="BC1602" s="10" t="str">
        <f t="shared" si="534"/>
        <v/>
      </c>
    </row>
    <row r="1603" spans="29:55">
      <c r="AC1603" s="10" t="str">
        <f t="shared" si="536"/>
        <v/>
      </c>
      <c r="AD1603" s="10" t="str">
        <f t="shared" si="537"/>
        <v/>
      </c>
      <c r="AE1603" s="10" t="str">
        <f t="shared" si="538"/>
        <v/>
      </c>
      <c r="AF1603" s="10" t="str">
        <f t="shared" si="539"/>
        <v/>
      </c>
      <c r="AG1603" s="10" t="str">
        <f t="shared" si="540"/>
        <v/>
      </c>
      <c r="AH1603" s="10" t="str">
        <f t="shared" si="541"/>
        <v/>
      </c>
      <c r="AI1603" s="10" t="str">
        <f t="shared" si="542"/>
        <v/>
      </c>
      <c r="AJ1603" s="10" t="str">
        <f t="shared" si="543"/>
        <v/>
      </c>
      <c r="AK1603" s="10" t="str">
        <f t="shared" si="544"/>
        <v/>
      </c>
      <c r="AN1603" s="10" t="str">
        <f t="shared" si="545"/>
        <v/>
      </c>
      <c r="AO1603" s="10" t="str">
        <f t="shared" si="546"/>
        <v/>
      </c>
      <c r="AP1603" s="10" t="str">
        <f t="shared" si="547"/>
        <v/>
      </c>
      <c r="AT1603" s="10" t="str">
        <f t="shared" si="548"/>
        <v/>
      </c>
      <c r="AU1603" s="10" t="str">
        <f t="shared" si="549"/>
        <v/>
      </c>
      <c r="AV1603" s="10" t="str">
        <f t="shared" si="550"/>
        <v/>
      </c>
      <c r="AW1603" s="10" t="str">
        <f t="shared" si="551"/>
        <v/>
      </c>
      <c r="AX1603" s="10" t="str">
        <f t="shared" si="552"/>
        <v/>
      </c>
      <c r="AY1603" s="10" t="str">
        <f t="shared" si="533"/>
        <v/>
      </c>
      <c r="AZ1603" s="10" t="str">
        <f t="shared" si="553"/>
        <v/>
      </c>
      <c r="BA1603" s="10" t="str">
        <f t="shared" si="535"/>
        <v/>
      </c>
      <c r="BB1603" s="10" t="str">
        <f>IFERROR(IF(AW1603="","",VLOOKUP(AW1603,SUSS!R:S,2,FALSE)),AY1603*SUSS!$M$2)</f>
        <v/>
      </c>
      <c r="BC1603" s="10" t="str">
        <f t="shared" si="534"/>
        <v/>
      </c>
    </row>
    <row r="1604" spans="29:55">
      <c r="AC1604" s="10" t="str">
        <f t="shared" si="536"/>
        <v/>
      </c>
      <c r="AD1604" s="10" t="str">
        <f t="shared" si="537"/>
        <v/>
      </c>
      <c r="AE1604" s="10" t="str">
        <f t="shared" si="538"/>
        <v/>
      </c>
      <c r="AF1604" s="10" t="str">
        <f t="shared" si="539"/>
        <v/>
      </c>
      <c r="AG1604" s="10" t="str">
        <f t="shared" si="540"/>
        <v/>
      </c>
      <c r="AH1604" s="10" t="str">
        <f t="shared" si="541"/>
        <v/>
      </c>
      <c r="AI1604" s="10" t="str">
        <f t="shared" si="542"/>
        <v/>
      </c>
      <c r="AJ1604" s="10" t="str">
        <f t="shared" si="543"/>
        <v/>
      </c>
      <c r="AK1604" s="10" t="str">
        <f t="shared" si="544"/>
        <v/>
      </c>
      <c r="AN1604" s="10" t="str">
        <f t="shared" si="545"/>
        <v/>
      </c>
      <c r="AO1604" s="10" t="str">
        <f t="shared" si="546"/>
        <v/>
      </c>
      <c r="AP1604" s="10" t="str">
        <f t="shared" si="547"/>
        <v/>
      </c>
      <c r="AT1604" s="10" t="str">
        <f t="shared" si="548"/>
        <v/>
      </c>
      <c r="AU1604" s="10" t="str">
        <f t="shared" si="549"/>
        <v/>
      </c>
      <c r="AV1604" s="10" t="str">
        <f t="shared" si="550"/>
        <v/>
      </c>
      <c r="AW1604" s="10" t="str">
        <f t="shared" si="551"/>
        <v/>
      </c>
      <c r="AX1604" s="10" t="str">
        <f t="shared" si="552"/>
        <v/>
      </c>
      <c r="AY1604" s="10" t="str">
        <f t="shared" ref="AY1604:AY1667" si="554">VLOOKUP(AX1604,AO:AP,2,FALSE)</f>
        <v/>
      </c>
      <c r="AZ1604" s="10" t="str">
        <f t="shared" si="553"/>
        <v/>
      </c>
      <c r="BA1604" s="10" t="str">
        <f t="shared" si="535"/>
        <v/>
      </c>
      <c r="BB1604" s="10" t="str">
        <f>IFERROR(IF(AW1604="","",VLOOKUP(AW1604,SUSS!R:S,2,FALSE)),AY1604*SUSS!$M$2)</f>
        <v/>
      </c>
      <c r="BC1604" s="10" t="str">
        <f t="shared" si="534"/>
        <v/>
      </c>
    </row>
    <row r="1605" spans="29:55">
      <c r="AC1605" s="10" t="str">
        <f t="shared" si="536"/>
        <v/>
      </c>
      <c r="AD1605" s="10" t="str">
        <f t="shared" si="537"/>
        <v/>
      </c>
      <c r="AE1605" s="10" t="str">
        <f t="shared" si="538"/>
        <v/>
      </c>
      <c r="AF1605" s="10" t="str">
        <f t="shared" si="539"/>
        <v/>
      </c>
      <c r="AG1605" s="10" t="str">
        <f t="shared" si="540"/>
        <v/>
      </c>
      <c r="AH1605" s="10" t="str">
        <f t="shared" si="541"/>
        <v/>
      </c>
      <c r="AI1605" s="10" t="str">
        <f t="shared" si="542"/>
        <v/>
      </c>
      <c r="AJ1605" s="10" t="str">
        <f t="shared" si="543"/>
        <v/>
      </c>
      <c r="AK1605" s="10" t="str">
        <f t="shared" si="544"/>
        <v/>
      </c>
      <c r="AN1605" s="10" t="str">
        <f t="shared" si="545"/>
        <v/>
      </c>
      <c r="AO1605" s="10" t="str">
        <f t="shared" si="546"/>
        <v/>
      </c>
      <c r="AP1605" s="10" t="str">
        <f t="shared" si="547"/>
        <v/>
      </c>
      <c r="AT1605" s="10" t="str">
        <f t="shared" si="548"/>
        <v/>
      </c>
      <c r="AU1605" s="10" t="str">
        <f t="shared" si="549"/>
        <v/>
      </c>
      <c r="AV1605" s="10" t="str">
        <f t="shared" si="550"/>
        <v/>
      </c>
      <c r="AW1605" s="10" t="str">
        <f t="shared" si="551"/>
        <v/>
      </c>
      <c r="AX1605" s="10" t="str">
        <f t="shared" si="552"/>
        <v/>
      </c>
      <c r="AY1605" s="10" t="str">
        <f t="shared" si="554"/>
        <v/>
      </c>
      <c r="AZ1605" s="10" t="str">
        <f t="shared" si="553"/>
        <v/>
      </c>
      <c r="BA1605" s="10" t="str">
        <f t="shared" si="535"/>
        <v/>
      </c>
      <c r="BB1605" s="10" t="str">
        <f>IFERROR(IF(AW1605="","",VLOOKUP(AW1605,SUSS!R:S,2,FALSE)),AY1605*SUSS!$M$2)</f>
        <v/>
      </c>
      <c r="BC1605" s="10" t="str">
        <f t="shared" ref="BC1605:BC1668" si="555">IFERROR(IF(BB1605&lt;&gt;"",AZ1605*BB1605,""),"VER")</f>
        <v/>
      </c>
    </row>
    <row r="1606" spans="29:55">
      <c r="AC1606" s="10" t="str">
        <f t="shared" si="536"/>
        <v/>
      </c>
      <c r="AD1606" s="10" t="str">
        <f t="shared" si="537"/>
        <v/>
      </c>
      <c r="AE1606" s="10" t="str">
        <f t="shared" si="538"/>
        <v/>
      </c>
      <c r="AF1606" s="10" t="str">
        <f t="shared" si="539"/>
        <v/>
      </c>
      <c r="AG1606" s="10" t="str">
        <f t="shared" si="540"/>
        <v/>
      </c>
      <c r="AH1606" s="10" t="str">
        <f t="shared" si="541"/>
        <v/>
      </c>
      <c r="AI1606" s="10" t="str">
        <f t="shared" si="542"/>
        <v/>
      </c>
      <c r="AJ1606" s="10" t="str">
        <f t="shared" si="543"/>
        <v/>
      </c>
      <c r="AK1606" s="10" t="str">
        <f t="shared" si="544"/>
        <v/>
      </c>
      <c r="AN1606" s="10" t="str">
        <f t="shared" si="545"/>
        <v/>
      </c>
      <c r="AO1606" s="10" t="str">
        <f t="shared" si="546"/>
        <v/>
      </c>
      <c r="AP1606" s="10" t="str">
        <f t="shared" si="547"/>
        <v/>
      </c>
      <c r="AT1606" s="10" t="str">
        <f t="shared" si="548"/>
        <v/>
      </c>
      <c r="AU1606" s="10" t="str">
        <f t="shared" si="549"/>
        <v/>
      </c>
      <c r="AV1606" s="10" t="str">
        <f t="shared" si="550"/>
        <v/>
      </c>
      <c r="AW1606" s="10" t="str">
        <f t="shared" si="551"/>
        <v/>
      </c>
      <c r="AX1606" s="10" t="str">
        <f t="shared" si="552"/>
        <v/>
      </c>
      <c r="AY1606" s="10" t="str">
        <f t="shared" si="554"/>
        <v/>
      </c>
      <c r="AZ1606" s="10" t="str">
        <f t="shared" si="553"/>
        <v/>
      </c>
      <c r="BA1606" s="10" t="str">
        <f t="shared" si="535"/>
        <v/>
      </c>
      <c r="BB1606" s="10" t="str">
        <f>IFERROR(IF(AW1606="","",VLOOKUP(AW1606,SUSS!R:S,2,FALSE)),AY1606*SUSS!$M$2)</f>
        <v/>
      </c>
      <c r="BC1606" s="10" t="str">
        <f t="shared" si="555"/>
        <v/>
      </c>
    </row>
    <row r="1607" spans="29:55">
      <c r="AC1607" s="10" t="str">
        <f t="shared" si="536"/>
        <v/>
      </c>
      <c r="AD1607" s="10" t="str">
        <f t="shared" si="537"/>
        <v/>
      </c>
      <c r="AE1607" s="10" t="str">
        <f t="shared" si="538"/>
        <v/>
      </c>
      <c r="AF1607" s="10" t="str">
        <f t="shared" si="539"/>
        <v/>
      </c>
      <c r="AG1607" s="10" t="str">
        <f t="shared" si="540"/>
        <v/>
      </c>
      <c r="AH1607" s="10" t="str">
        <f t="shared" si="541"/>
        <v/>
      </c>
      <c r="AI1607" s="10" t="str">
        <f t="shared" si="542"/>
        <v/>
      </c>
      <c r="AJ1607" s="10" t="str">
        <f t="shared" si="543"/>
        <v/>
      </c>
      <c r="AK1607" s="10" t="str">
        <f t="shared" si="544"/>
        <v/>
      </c>
      <c r="AN1607" s="10" t="str">
        <f t="shared" si="545"/>
        <v/>
      </c>
      <c r="AO1607" s="10" t="str">
        <f t="shared" si="546"/>
        <v/>
      </c>
      <c r="AP1607" s="10" t="str">
        <f t="shared" si="547"/>
        <v/>
      </c>
      <c r="AT1607" s="10" t="str">
        <f t="shared" si="548"/>
        <v/>
      </c>
      <c r="AU1607" s="10" t="str">
        <f t="shared" si="549"/>
        <v/>
      </c>
      <c r="AV1607" s="10" t="str">
        <f t="shared" si="550"/>
        <v/>
      </c>
      <c r="AW1607" s="10" t="str">
        <f t="shared" si="551"/>
        <v/>
      </c>
      <c r="AX1607" s="10" t="str">
        <f t="shared" si="552"/>
        <v/>
      </c>
      <c r="AY1607" s="10" t="str">
        <f t="shared" si="554"/>
        <v/>
      </c>
      <c r="AZ1607" s="10" t="str">
        <f t="shared" si="553"/>
        <v/>
      </c>
      <c r="BA1607" s="10" t="str">
        <f t="shared" si="535"/>
        <v/>
      </c>
      <c r="BB1607" s="10" t="str">
        <f>IFERROR(IF(AW1607="","",VLOOKUP(AW1607,SUSS!R:S,2,FALSE)),AY1607*SUSS!$M$2)</f>
        <v/>
      </c>
      <c r="BC1607" s="10" t="str">
        <f t="shared" si="555"/>
        <v/>
      </c>
    </row>
    <row r="1608" spans="29:55">
      <c r="AC1608" s="10" t="str">
        <f t="shared" si="536"/>
        <v/>
      </c>
      <c r="AD1608" s="10" t="str">
        <f t="shared" si="537"/>
        <v/>
      </c>
      <c r="AE1608" s="10" t="str">
        <f t="shared" si="538"/>
        <v/>
      </c>
      <c r="AF1608" s="10" t="str">
        <f t="shared" si="539"/>
        <v/>
      </c>
      <c r="AG1608" s="10" t="str">
        <f t="shared" si="540"/>
        <v/>
      </c>
      <c r="AH1608" s="10" t="str">
        <f t="shared" si="541"/>
        <v/>
      </c>
      <c r="AI1608" s="10" t="str">
        <f t="shared" si="542"/>
        <v/>
      </c>
      <c r="AJ1608" s="10" t="str">
        <f t="shared" si="543"/>
        <v/>
      </c>
      <c r="AK1608" s="10" t="str">
        <f t="shared" si="544"/>
        <v/>
      </c>
      <c r="AN1608" s="10" t="str">
        <f t="shared" si="545"/>
        <v/>
      </c>
      <c r="AO1608" s="10" t="str">
        <f t="shared" si="546"/>
        <v/>
      </c>
      <c r="AP1608" s="10" t="str">
        <f t="shared" si="547"/>
        <v/>
      </c>
      <c r="AT1608" s="10" t="str">
        <f t="shared" si="548"/>
        <v/>
      </c>
      <c r="AU1608" s="10" t="str">
        <f t="shared" si="549"/>
        <v/>
      </c>
      <c r="AV1608" s="10" t="str">
        <f t="shared" si="550"/>
        <v/>
      </c>
      <c r="AW1608" s="10" t="str">
        <f t="shared" si="551"/>
        <v/>
      </c>
      <c r="AX1608" s="10" t="str">
        <f t="shared" si="552"/>
        <v/>
      </c>
      <c r="AY1608" s="10" t="str">
        <f t="shared" si="554"/>
        <v/>
      </c>
      <c r="AZ1608" s="10" t="str">
        <f t="shared" si="553"/>
        <v/>
      </c>
      <c r="BA1608" s="10" t="str">
        <f t="shared" ref="BA1608:BA1671" si="556">AT1608&amp;" "&amp;AU1608</f>
        <v/>
      </c>
      <c r="BB1608" s="10" t="str">
        <f>IFERROR(IF(AW1608="","",VLOOKUP(AW1608,SUSS!R:S,2,FALSE)),AY1608*SUSS!$M$2)</f>
        <v/>
      </c>
      <c r="BC1608" s="10" t="str">
        <f t="shared" si="555"/>
        <v/>
      </c>
    </row>
    <row r="1609" spans="29:55">
      <c r="AC1609" s="10" t="str">
        <f t="shared" si="536"/>
        <v/>
      </c>
      <c r="AD1609" s="10" t="str">
        <f t="shared" si="537"/>
        <v/>
      </c>
      <c r="AE1609" s="10" t="str">
        <f t="shared" si="538"/>
        <v/>
      </c>
      <c r="AF1609" s="10" t="str">
        <f t="shared" si="539"/>
        <v/>
      </c>
      <c r="AG1609" s="10" t="str">
        <f t="shared" si="540"/>
        <v/>
      </c>
      <c r="AH1609" s="10" t="str">
        <f t="shared" si="541"/>
        <v/>
      </c>
      <c r="AI1609" s="10" t="str">
        <f t="shared" si="542"/>
        <v/>
      </c>
      <c r="AJ1609" s="10" t="str">
        <f t="shared" si="543"/>
        <v/>
      </c>
      <c r="AK1609" s="10" t="str">
        <f t="shared" si="544"/>
        <v/>
      </c>
      <c r="AN1609" s="10" t="str">
        <f t="shared" si="545"/>
        <v/>
      </c>
      <c r="AO1609" s="10" t="str">
        <f t="shared" si="546"/>
        <v/>
      </c>
      <c r="AP1609" s="10" t="str">
        <f t="shared" si="547"/>
        <v/>
      </c>
      <c r="AT1609" s="10" t="str">
        <f t="shared" si="548"/>
        <v/>
      </c>
      <c r="AU1609" s="10" t="str">
        <f t="shared" si="549"/>
        <v/>
      </c>
      <c r="AV1609" s="10" t="str">
        <f t="shared" si="550"/>
        <v/>
      </c>
      <c r="AW1609" s="10" t="str">
        <f t="shared" si="551"/>
        <v/>
      </c>
      <c r="AX1609" s="10" t="str">
        <f t="shared" si="552"/>
        <v/>
      </c>
      <c r="AY1609" s="10" t="str">
        <f t="shared" si="554"/>
        <v/>
      </c>
      <c r="AZ1609" s="10" t="str">
        <f t="shared" si="553"/>
        <v/>
      </c>
      <c r="BA1609" s="10" t="str">
        <f t="shared" si="556"/>
        <v/>
      </c>
      <c r="BB1609" s="10" t="str">
        <f>IFERROR(IF(AW1609="","",VLOOKUP(AW1609,SUSS!R:S,2,FALSE)),AY1609*SUSS!$M$2)</f>
        <v/>
      </c>
      <c r="BC1609" s="10" t="str">
        <f t="shared" si="555"/>
        <v/>
      </c>
    </row>
    <row r="1610" spans="29:55">
      <c r="AC1610" s="10" t="str">
        <f t="shared" si="536"/>
        <v/>
      </c>
      <c r="AD1610" s="10" t="str">
        <f t="shared" si="537"/>
        <v/>
      </c>
      <c r="AE1610" s="10" t="str">
        <f t="shared" si="538"/>
        <v/>
      </c>
      <c r="AF1610" s="10" t="str">
        <f t="shared" si="539"/>
        <v/>
      </c>
      <c r="AG1610" s="10" t="str">
        <f t="shared" si="540"/>
        <v/>
      </c>
      <c r="AH1610" s="10" t="str">
        <f t="shared" si="541"/>
        <v/>
      </c>
      <c r="AI1610" s="10" t="str">
        <f t="shared" si="542"/>
        <v/>
      </c>
      <c r="AJ1610" s="10" t="str">
        <f t="shared" si="543"/>
        <v/>
      </c>
      <c r="AK1610" s="10" t="str">
        <f t="shared" si="544"/>
        <v/>
      </c>
      <c r="AN1610" s="10" t="str">
        <f t="shared" si="545"/>
        <v/>
      </c>
      <c r="AO1610" s="10" t="str">
        <f t="shared" si="546"/>
        <v/>
      </c>
      <c r="AP1610" s="10" t="str">
        <f t="shared" si="547"/>
        <v/>
      </c>
      <c r="AT1610" s="10" t="str">
        <f t="shared" si="548"/>
        <v/>
      </c>
      <c r="AU1610" s="10" t="str">
        <f t="shared" si="549"/>
        <v/>
      </c>
      <c r="AV1610" s="10" t="str">
        <f t="shared" si="550"/>
        <v/>
      </c>
      <c r="AW1610" s="10" t="str">
        <f t="shared" si="551"/>
        <v/>
      </c>
      <c r="AX1610" s="10" t="str">
        <f t="shared" si="552"/>
        <v/>
      </c>
      <c r="AY1610" s="10" t="str">
        <f t="shared" si="554"/>
        <v/>
      </c>
      <c r="AZ1610" s="10" t="str">
        <f t="shared" si="553"/>
        <v/>
      </c>
      <c r="BA1610" s="10" t="str">
        <f t="shared" si="556"/>
        <v/>
      </c>
      <c r="BB1610" s="10" t="str">
        <f>IFERROR(IF(AW1610="","",VLOOKUP(AW1610,SUSS!R:S,2,FALSE)),AY1610*SUSS!$M$2)</f>
        <v/>
      </c>
      <c r="BC1610" s="10" t="str">
        <f t="shared" si="555"/>
        <v/>
      </c>
    </row>
    <row r="1611" spans="29:55">
      <c r="AC1611" s="10" t="str">
        <f t="shared" si="536"/>
        <v/>
      </c>
      <c r="AD1611" s="10" t="str">
        <f t="shared" si="537"/>
        <v/>
      </c>
      <c r="AE1611" s="10" t="str">
        <f t="shared" si="538"/>
        <v/>
      </c>
      <c r="AF1611" s="10" t="str">
        <f t="shared" si="539"/>
        <v/>
      </c>
      <c r="AG1611" s="10" t="str">
        <f t="shared" si="540"/>
        <v/>
      </c>
      <c r="AH1611" s="10" t="str">
        <f t="shared" si="541"/>
        <v/>
      </c>
      <c r="AI1611" s="10" t="str">
        <f t="shared" si="542"/>
        <v/>
      </c>
      <c r="AJ1611" s="10" t="str">
        <f t="shared" si="543"/>
        <v/>
      </c>
      <c r="AK1611" s="10" t="str">
        <f t="shared" si="544"/>
        <v/>
      </c>
      <c r="AN1611" s="10" t="str">
        <f t="shared" si="545"/>
        <v/>
      </c>
      <c r="AO1611" s="10" t="str">
        <f t="shared" si="546"/>
        <v/>
      </c>
      <c r="AP1611" s="10" t="str">
        <f t="shared" si="547"/>
        <v/>
      </c>
      <c r="AT1611" s="10" t="str">
        <f t="shared" si="548"/>
        <v/>
      </c>
      <c r="AU1611" s="10" t="str">
        <f t="shared" si="549"/>
        <v/>
      </c>
      <c r="AV1611" s="10" t="str">
        <f t="shared" si="550"/>
        <v/>
      </c>
      <c r="AW1611" s="10" t="str">
        <f t="shared" si="551"/>
        <v/>
      </c>
      <c r="AX1611" s="10" t="str">
        <f t="shared" si="552"/>
        <v/>
      </c>
      <c r="AY1611" s="10" t="str">
        <f t="shared" si="554"/>
        <v/>
      </c>
      <c r="AZ1611" s="10" t="str">
        <f t="shared" si="553"/>
        <v/>
      </c>
      <c r="BA1611" s="10" t="str">
        <f t="shared" si="556"/>
        <v/>
      </c>
      <c r="BB1611" s="10" t="str">
        <f>IFERROR(IF(AW1611="","",VLOOKUP(AW1611,SUSS!R:S,2,FALSE)),AY1611*SUSS!$M$2)</f>
        <v/>
      </c>
      <c r="BC1611" s="10" t="str">
        <f t="shared" si="555"/>
        <v/>
      </c>
    </row>
    <row r="1612" spans="29:55">
      <c r="AC1612" s="10" t="str">
        <f t="shared" si="536"/>
        <v/>
      </c>
      <c r="AD1612" s="10" t="str">
        <f t="shared" si="537"/>
        <v/>
      </c>
      <c r="AE1612" s="10" t="str">
        <f t="shared" si="538"/>
        <v/>
      </c>
      <c r="AF1612" s="10" t="str">
        <f t="shared" si="539"/>
        <v/>
      </c>
      <c r="AG1612" s="10" t="str">
        <f t="shared" si="540"/>
        <v/>
      </c>
      <c r="AH1612" s="10" t="str">
        <f t="shared" si="541"/>
        <v/>
      </c>
      <c r="AI1612" s="10" t="str">
        <f t="shared" si="542"/>
        <v/>
      </c>
      <c r="AJ1612" s="10" t="str">
        <f t="shared" si="543"/>
        <v/>
      </c>
      <c r="AK1612" s="10" t="str">
        <f t="shared" si="544"/>
        <v/>
      </c>
      <c r="AN1612" s="10" t="str">
        <f t="shared" si="545"/>
        <v/>
      </c>
      <c r="AO1612" s="10" t="str">
        <f t="shared" si="546"/>
        <v/>
      </c>
      <c r="AP1612" s="10" t="str">
        <f t="shared" si="547"/>
        <v/>
      </c>
      <c r="AT1612" s="10" t="str">
        <f t="shared" si="548"/>
        <v/>
      </c>
      <c r="AU1612" s="10" t="str">
        <f t="shared" si="549"/>
        <v/>
      </c>
      <c r="AV1612" s="10" t="str">
        <f t="shared" si="550"/>
        <v/>
      </c>
      <c r="AW1612" s="10" t="str">
        <f t="shared" si="551"/>
        <v/>
      </c>
      <c r="AX1612" s="10" t="str">
        <f t="shared" si="552"/>
        <v/>
      </c>
      <c r="AY1612" s="10" t="str">
        <f t="shared" si="554"/>
        <v/>
      </c>
      <c r="AZ1612" s="10" t="str">
        <f t="shared" si="553"/>
        <v/>
      </c>
      <c r="BA1612" s="10" t="str">
        <f t="shared" si="556"/>
        <v/>
      </c>
      <c r="BB1612" s="10" t="str">
        <f>IFERROR(IF(AW1612="","",VLOOKUP(AW1612,SUSS!R:S,2,FALSE)),AY1612*SUSS!$M$2)</f>
        <v/>
      </c>
      <c r="BC1612" s="10" t="str">
        <f t="shared" si="555"/>
        <v/>
      </c>
    </row>
    <row r="1613" spans="29:55">
      <c r="AC1613" s="10" t="str">
        <f t="shared" si="536"/>
        <v/>
      </c>
      <c r="AD1613" s="10" t="str">
        <f t="shared" si="537"/>
        <v/>
      </c>
      <c r="AE1613" s="10" t="str">
        <f t="shared" si="538"/>
        <v/>
      </c>
      <c r="AF1613" s="10" t="str">
        <f t="shared" si="539"/>
        <v/>
      </c>
      <c r="AG1613" s="10" t="str">
        <f t="shared" si="540"/>
        <v/>
      </c>
      <c r="AH1613" s="10" t="str">
        <f t="shared" si="541"/>
        <v/>
      </c>
      <c r="AI1613" s="10" t="str">
        <f t="shared" si="542"/>
        <v/>
      </c>
      <c r="AJ1613" s="10" t="str">
        <f t="shared" si="543"/>
        <v/>
      </c>
      <c r="AK1613" s="10" t="str">
        <f t="shared" si="544"/>
        <v/>
      </c>
      <c r="AN1613" s="10" t="str">
        <f t="shared" si="545"/>
        <v/>
      </c>
      <c r="AO1613" s="10" t="str">
        <f t="shared" si="546"/>
        <v/>
      </c>
      <c r="AP1613" s="10" t="str">
        <f t="shared" si="547"/>
        <v/>
      </c>
      <c r="AT1613" s="10" t="str">
        <f t="shared" si="548"/>
        <v/>
      </c>
      <c r="AU1613" s="10" t="str">
        <f t="shared" si="549"/>
        <v/>
      </c>
      <c r="AV1613" s="10" t="str">
        <f t="shared" si="550"/>
        <v/>
      </c>
      <c r="AW1613" s="10" t="str">
        <f t="shared" si="551"/>
        <v/>
      </c>
      <c r="AX1613" s="10" t="str">
        <f t="shared" si="552"/>
        <v/>
      </c>
      <c r="AY1613" s="10" t="str">
        <f t="shared" si="554"/>
        <v/>
      </c>
      <c r="AZ1613" s="10" t="str">
        <f t="shared" si="553"/>
        <v/>
      </c>
      <c r="BA1613" s="10" t="str">
        <f t="shared" si="556"/>
        <v/>
      </c>
      <c r="BB1613" s="10" t="str">
        <f>IFERROR(IF(AW1613="","",VLOOKUP(AW1613,SUSS!R:S,2,FALSE)),AY1613*SUSS!$M$2)</f>
        <v/>
      </c>
      <c r="BC1613" s="10" t="str">
        <f t="shared" si="555"/>
        <v/>
      </c>
    </row>
    <row r="1614" spans="29:55">
      <c r="AC1614" s="10" t="str">
        <f t="shared" si="536"/>
        <v/>
      </c>
      <c r="AD1614" s="10" t="str">
        <f t="shared" si="537"/>
        <v/>
      </c>
      <c r="AE1614" s="10" t="str">
        <f t="shared" si="538"/>
        <v/>
      </c>
      <c r="AF1614" s="10" t="str">
        <f t="shared" si="539"/>
        <v/>
      </c>
      <c r="AG1614" s="10" t="str">
        <f t="shared" si="540"/>
        <v/>
      </c>
      <c r="AH1614" s="10" t="str">
        <f t="shared" si="541"/>
        <v/>
      </c>
      <c r="AI1614" s="10" t="str">
        <f t="shared" si="542"/>
        <v/>
      </c>
      <c r="AJ1614" s="10" t="str">
        <f t="shared" si="543"/>
        <v/>
      </c>
      <c r="AK1614" s="10" t="str">
        <f t="shared" si="544"/>
        <v/>
      </c>
      <c r="AN1614" s="10" t="str">
        <f t="shared" si="545"/>
        <v/>
      </c>
      <c r="AO1614" s="10" t="str">
        <f t="shared" si="546"/>
        <v/>
      </c>
      <c r="AP1614" s="10" t="str">
        <f t="shared" si="547"/>
        <v/>
      </c>
      <c r="AT1614" s="10" t="str">
        <f t="shared" si="548"/>
        <v/>
      </c>
      <c r="AU1614" s="10" t="str">
        <f t="shared" si="549"/>
        <v/>
      </c>
      <c r="AV1614" s="10" t="str">
        <f t="shared" si="550"/>
        <v/>
      </c>
      <c r="AW1614" s="10" t="str">
        <f t="shared" si="551"/>
        <v/>
      </c>
      <c r="AX1614" s="10" t="str">
        <f t="shared" si="552"/>
        <v/>
      </c>
      <c r="AY1614" s="10" t="str">
        <f t="shared" si="554"/>
        <v/>
      </c>
      <c r="AZ1614" s="10" t="str">
        <f t="shared" si="553"/>
        <v/>
      </c>
      <c r="BA1614" s="10" t="str">
        <f t="shared" si="556"/>
        <v/>
      </c>
      <c r="BB1614" s="10" t="str">
        <f>IFERROR(IF(AW1614="","",VLOOKUP(AW1614,SUSS!R:S,2,FALSE)),AY1614*SUSS!$M$2)</f>
        <v/>
      </c>
      <c r="BC1614" s="10" t="str">
        <f t="shared" si="555"/>
        <v/>
      </c>
    </row>
    <row r="1615" spans="29:55">
      <c r="AC1615" s="10" t="str">
        <f t="shared" si="536"/>
        <v/>
      </c>
      <c r="AD1615" s="10" t="str">
        <f t="shared" si="537"/>
        <v/>
      </c>
      <c r="AE1615" s="10" t="str">
        <f t="shared" si="538"/>
        <v/>
      </c>
      <c r="AF1615" s="10" t="str">
        <f t="shared" si="539"/>
        <v/>
      </c>
      <c r="AG1615" s="10" t="str">
        <f t="shared" si="540"/>
        <v/>
      </c>
      <c r="AH1615" s="10" t="str">
        <f t="shared" si="541"/>
        <v/>
      </c>
      <c r="AI1615" s="10" t="str">
        <f t="shared" si="542"/>
        <v/>
      </c>
      <c r="AJ1615" s="10" t="str">
        <f t="shared" si="543"/>
        <v/>
      </c>
      <c r="AK1615" s="10" t="str">
        <f t="shared" si="544"/>
        <v/>
      </c>
      <c r="AN1615" s="10" t="str">
        <f t="shared" si="545"/>
        <v/>
      </c>
      <c r="AO1615" s="10" t="str">
        <f t="shared" si="546"/>
        <v/>
      </c>
      <c r="AP1615" s="10" t="str">
        <f t="shared" si="547"/>
        <v/>
      </c>
      <c r="AT1615" s="10" t="str">
        <f t="shared" si="548"/>
        <v/>
      </c>
      <c r="AU1615" s="10" t="str">
        <f t="shared" si="549"/>
        <v/>
      </c>
      <c r="AV1615" s="10" t="str">
        <f t="shared" si="550"/>
        <v/>
      </c>
      <c r="AW1615" s="10" t="str">
        <f t="shared" si="551"/>
        <v/>
      </c>
      <c r="AX1615" s="10" t="str">
        <f t="shared" si="552"/>
        <v/>
      </c>
      <c r="AY1615" s="10" t="str">
        <f t="shared" si="554"/>
        <v/>
      </c>
      <c r="AZ1615" s="10" t="str">
        <f t="shared" si="553"/>
        <v/>
      </c>
      <c r="BA1615" s="10" t="str">
        <f t="shared" si="556"/>
        <v/>
      </c>
      <c r="BB1615" s="10" t="str">
        <f>IFERROR(IF(AW1615="","",VLOOKUP(AW1615,SUSS!R:S,2,FALSE)),AY1615*SUSS!$M$2)</f>
        <v/>
      </c>
      <c r="BC1615" s="10" t="str">
        <f t="shared" si="555"/>
        <v/>
      </c>
    </row>
    <row r="1616" spans="29:55">
      <c r="AC1616" s="10" t="str">
        <f t="shared" si="536"/>
        <v/>
      </c>
      <c r="AD1616" s="10" t="str">
        <f t="shared" si="537"/>
        <v/>
      </c>
      <c r="AE1616" s="10" t="str">
        <f t="shared" si="538"/>
        <v/>
      </c>
      <c r="AF1616" s="10" t="str">
        <f t="shared" si="539"/>
        <v/>
      </c>
      <c r="AG1616" s="10" t="str">
        <f t="shared" si="540"/>
        <v/>
      </c>
      <c r="AH1616" s="10" t="str">
        <f t="shared" si="541"/>
        <v/>
      </c>
      <c r="AI1616" s="10" t="str">
        <f t="shared" si="542"/>
        <v/>
      </c>
      <c r="AJ1616" s="10" t="str">
        <f t="shared" si="543"/>
        <v/>
      </c>
      <c r="AK1616" s="10" t="str">
        <f t="shared" si="544"/>
        <v/>
      </c>
      <c r="AN1616" s="10" t="str">
        <f t="shared" si="545"/>
        <v/>
      </c>
      <c r="AO1616" s="10" t="str">
        <f t="shared" si="546"/>
        <v/>
      </c>
      <c r="AP1616" s="10" t="str">
        <f t="shared" si="547"/>
        <v/>
      </c>
      <c r="AT1616" s="10" t="str">
        <f t="shared" si="548"/>
        <v/>
      </c>
      <c r="AU1616" s="10" t="str">
        <f t="shared" si="549"/>
        <v/>
      </c>
      <c r="AV1616" s="10" t="str">
        <f t="shared" si="550"/>
        <v/>
      </c>
      <c r="AW1616" s="10" t="str">
        <f t="shared" si="551"/>
        <v/>
      </c>
      <c r="AX1616" s="10" t="str">
        <f t="shared" si="552"/>
        <v/>
      </c>
      <c r="AY1616" s="10" t="str">
        <f t="shared" si="554"/>
        <v/>
      </c>
      <c r="AZ1616" s="10" t="str">
        <f t="shared" si="553"/>
        <v/>
      </c>
      <c r="BA1616" s="10" t="str">
        <f t="shared" si="556"/>
        <v/>
      </c>
      <c r="BB1616" s="10" t="str">
        <f>IFERROR(IF(AW1616="","",VLOOKUP(AW1616,SUSS!R:S,2,FALSE)),AY1616*SUSS!$M$2)</f>
        <v/>
      </c>
      <c r="BC1616" s="10" t="str">
        <f t="shared" si="555"/>
        <v/>
      </c>
    </row>
    <row r="1617" spans="29:55">
      <c r="AC1617" s="10" t="str">
        <f t="shared" si="536"/>
        <v/>
      </c>
      <c r="AD1617" s="10" t="str">
        <f t="shared" si="537"/>
        <v/>
      </c>
      <c r="AE1617" s="10" t="str">
        <f t="shared" si="538"/>
        <v/>
      </c>
      <c r="AF1617" s="10" t="str">
        <f t="shared" si="539"/>
        <v/>
      </c>
      <c r="AG1617" s="10" t="str">
        <f t="shared" si="540"/>
        <v/>
      </c>
      <c r="AH1617" s="10" t="str">
        <f t="shared" si="541"/>
        <v/>
      </c>
      <c r="AI1617" s="10" t="str">
        <f t="shared" si="542"/>
        <v/>
      </c>
      <c r="AJ1617" s="10" t="str">
        <f t="shared" si="543"/>
        <v/>
      </c>
      <c r="AK1617" s="10" t="str">
        <f t="shared" si="544"/>
        <v/>
      </c>
      <c r="AN1617" s="10" t="str">
        <f t="shared" si="545"/>
        <v/>
      </c>
      <c r="AO1617" s="10" t="str">
        <f t="shared" si="546"/>
        <v/>
      </c>
      <c r="AP1617" s="10" t="str">
        <f t="shared" si="547"/>
        <v/>
      </c>
      <c r="AT1617" s="10" t="str">
        <f t="shared" si="548"/>
        <v/>
      </c>
      <c r="AU1617" s="10" t="str">
        <f t="shared" si="549"/>
        <v/>
      </c>
      <c r="AV1617" s="10" t="str">
        <f t="shared" si="550"/>
        <v/>
      </c>
      <c r="AW1617" s="10" t="str">
        <f t="shared" si="551"/>
        <v/>
      </c>
      <c r="AX1617" s="10" t="str">
        <f t="shared" si="552"/>
        <v/>
      </c>
      <c r="AY1617" s="10" t="str">
        <f t="shared" si="554"/>
        <v/>
      </c>
      <c r="AZ1617" s="10" t="str">
        <f t="shared" si="553"/>
        <v/>
      </c>
      <c r="BA1617" s="10" t="str">
        <f t="shared" si="556"/>
        <v/>
      </c>
      <c r="BB1617" s="10" t="str">
        <f>IFERROR(IF(AW1617="","",VLOOKUP(AW1617,SUSS!R:S,2,FALSE)),AY1617*SUSS!$M$2)</f>
        <v/>
      </c>
      <c r="BC1617" s="10" t="str">
        <f t="shared" si="555"/>
        <v/>
      </c>
    </row>
    <row r="1618" spans="29:55">
      <c r="AC1618" s="10" t="str">
        <f t="shared" si="536"/>
        <v/>
      </c>
      <c r="AD1618" s="10" t="str">
        <f t="shared" si="537"/>
        <v/>
      </c>
      <c r="AE1618" s="10" t="str">
        <f t="shared" si="538"/>
        <v/>
      </c>
      <c r="AF1618" s="10" t="str">
        <f t="shared" si="539"/>
        <v/>
      </c>
      <c r="AG1618" s="10" t="str">
        <f t="shared" si="540"/>
        <v/>
      </c>
      <c r="AH1618" s="10" t="str">
        <f t="shared" si="541"/>
        <v/>
      </c>
      <c r="AI1618" s="10" t="str">
        <f t="shared" si="542"/>
        <v/>
      </c>
      <c r="AJ1618" s="10" t="str">
        <f t="shared" si="543"/>
        <v/>
      </c>
      <c r="AK1618" s="10" t="str">
        <f t="shared" si="544"/>
        <v/>
      </c>
      <c r="AN1618" s="10" t="str">
        <f t="shared" si="545"/>
        <v/>
      </c>
      <c r="AO1618" s="10" t="str">
        <f t="shared" si="546"/>
        <v/>
      </c>
      <c r="AP1618" s="10" t="str">
        <f t="shared" si="547"/>
        <v/>
      </c>
      <c r="AT1618" s="10" t="str">
        <f t="shared" si="548"/>
        <v/>
      </c>
      <c r="AU1618" s="10" t="str">
        <f t="shared" si="549"/>
        <v/>
      </c>
      <c r="AV1618" s="10" t="str">
        <f t="shared" si="550"/>
        <v/>
      </c>
      <c r="AW1618" s="10" t="str">
        <f t="shared" si="551"/>
        <v/>
      </c>
      <c r="AX1618" s="10" t="str">
        <f t="shared" si="552"/>
        <v/>
      </c>
      <c r="AY1618" s="10" t="str">
        <f t="shared" si="554"/>
        <v/>
      </c>
      <c r="AZ1618" s="10" t="str">
        <f t="shared" si="553"/>
        <v/>
      </c>
      <c r="BA1618" s="10" t="str">
        <f t="shared" si="556"/>
        <v/>
      </c>
      <c r="BB1618" s="10" t="str">
        <f>IFERROR(IF(AW1618="","",VLOOKUP(AW1618,SUSS!R:S,2,FALSE)),AY1618*SUSS!$M$2)</f>
        <v/>
      </c>
      <c r="BC1618" s="10" t="str">
        <f t="shared" si="555"/>
        <v/>
      </c>
    </row>
    <row r="1619" spans="29:55">
      <c r="AC1619" s="10" t="str">
        <f t="shared" si="536"/>
        <v/>
      </c>
      <c r="AD1619" s="10" t="str">
        <f t="shared" si="537"/>
        <v/>
      </c>
      <c r="AE1619" s="10" t="str">
        <f t="shared" si="538"/>
        <v/>
      </c>
      <c r="AF1619" s="10" t="str">
        <f t="shared" si="539"/>
        <v/>
      </c>
      <c r="AG1619" s="10" t="str">
        <f t="shared" si="540"/>
        <v/>
      </c>
      <c r="AH1619" s="10" t="str">
        <f t="shared" si="541"/>
        <v/>
      </c>
      <c r="AI1619" s="10" t="str">
        <f t="shared" si="542"/>
        <v/>
      </c>
      <c r="AJ1619" s="10" t="str">
        <f t="shared" si="543"/>
        <v/>
      </c>
      <c r="AK1619" s="10" t="str">
        <f t="shared" si="544"/>
        <v/>
      </c>
      <c r="AN1619" s="10" t="str">
        <f t="shared" si="545"/>
        <v/>
      </c>
      <c r="AO1619" s="10" t="str">
        <f t="shared" si="546"/>
        <v/>
      </c>
      <c r="AP1619" s="10" t="str">
        <f t="shared" si="547"/>
        <v/>
      </c>
      <c r="AT1619" s="10" t="str">
        <f t="shared" si="548"/>
        <v/>
      </c>
      <c r="AU1619" s="10" t="str">
        <f t="shared" si="549"/>
        <v/>
      </c>
      <c r="AV1619" s="10" t="str">
        <f t="shared" si="550"/>
        <v/>
      </c>
      <c r="AW1619" s="10" t="str">
        <f t="shared" si="551"/>
        <v/>
      </c>
      <c r="AX1619" s="10" t="str">
        <f t="shared" si="552"/>
        <v/>
      </c>
      <c r="AY1619" s="10" t="str">
        <f t="shared" si="554"/>
        <v/>
      </c>
      <c r="AZ1619" s="10" t="str">
        <f t="shared" si="553"/>
        <v/>
      </c>
      <c r="BA1619" s="10" t="str">
        <f t="shared" si="556"/>
        <v/>
      </c>
      <c r="BB1619" s="10" t="str">
        <f>IFERROR(IF(AW1619="","",VLOOKUP(AW1619,SUSS!R:S,2,FALSE)),AY1619*SUSS!$M$2)</f>
        <v/>
      </c>
      <c r="BC1619" s="10" t="str">
        <f t="shared" si="555"/>
        <v/>
      </c>
    </row>
    <row r="1620" spans="29:55">
      <c r="AC1620" s="10" t="str">
        <f t="shared" si="536"/>
        <v/>
      </c>
      <c r="AD1620" s="10" t="str">
        <f t="shared" si="537"/>
        <v/>
      </c>
      <c r="AE1620" s="10" t="str">
        <f t="shared" si="538"/>
        <v/>
      </c>
      <c r="AF1620" s="10" t="str">
        <f t="shared" si="539"/>
        <v/>
      </c>
      <c r="AG1620" s="10" t="str">
        <f t="shared" si="540"/>
        <v/>
      </c>
      <c r="AH1620" s="10" t="str">
        <f t="shared" si="541"/>
        <v/>
      </c>
      <c r="AI1620" s="10" t="str">
        <f t="shared" si="542"/>
        <v/>
      </c>
      <c r="AJ1620" s="10" t="str">
        <f t="shared" si="543"/>
        <v/>
      </c>
      <c r="AK1620" s="10" t="str">
        <f t="shared" si="544"/>
        <v/>
      </c>
      <c r="AN1620" s="10" t="str">
        <f t="shared" si="545"/>
        <v/>
      </c>
      <c r="AO1620" s="10" t="str">
        <f t="shared" si="546"/>
        <v/>
      </c>
      <c r="AP1620" s="10" t="str">
        <f t="shared" si="547"/>
        <v/>
      </c>
      <c r="AT1620" s="10" t="str">
        <f t="shared" si="548"/>
        <v/>
      </c>
      <c r="AU1620" s="10" t="str">
        <f t="shared" si="549"/>
        <v/>
      </c>
      <c r="AV1620" s="10" t="str">
        <f t="shared" si="550"/>
        <v/>
      </c>
      <c r="AW1620" s="10" t="str">
        <f t="shared" si="551"/>
        <v/>
      </c>
      <c r="AX1620" s="10" t="str">
        <f t="shared" si="552"/>
        <v/>
      </c>
      <c r="AY1620" s="10" t="str">
        <f t="shared" si="554"/>
        <v/>
      </c>
      <c r="AZ1620" s="10" t="str">
        <f t="shared" si="553"/>
        <v/>
      </c>
      <c r="BA1620" s="10" t="str">
        <f t="shared" si="556"/>
        <v/>
      </c>
      <c r="BB1620" s="10" t="str">
        <f>IFERROR(IF(AW1620="","",VLOOKUP(AW1620,SUSS!R:S,2,FALSE)),AY1620*SUSS!$M$2)</f>
        <v/>
      </c>
      <c r="BC1620" s="10" t="str">
        <f t="shared" si="555"/>
        <v/>
      </c>
    </row>
    <row r="1621" spans="29:55">
      <c r="AC1621" s="10" t="str">
        <f t="shared" si="536"/>
        <v/>
      </c>
      <c r="AD1621" s="10" t="str">
        <f t="shared" si="537"/>
        <v/>
      </c>
      <c r="AE1621" s="10" t="str">
        <f t="shared" si="538"/>
        <v/>
      </c>
      <c r="AF1621" s="10" t="str">
        <f t="shared" si="539"/>
        <v/>
      </c>
      <c r="AG1621" s="10" t="str">
        <f t="shared" si="540"/>
        <v/>
      </c>
      <c r="AH1621" s="10" t="str">
        <f t="shared" si="541"/>
        <v/>
      </c>
      <c r="AI1621" s="10" t="str">
        <f t="shared" si="542"/>
        <v/>
      </c>
      <c r="AJ1621" s="10" t="str">
        <f t="shared" si="543"/>
        <v/>
      </c>
      <c r="AK1621" s="10" t="str">
        <f t="shared" si="544"/>
        <v/>
      </c>
      <c r="AN1621" s="10" t="str">
        <f t="shared" si="545"/>
        <v/>
      </c>
      <c r="AO1621" s="10" t="str">
        <f t="shared" si="546"/>
        <v/>
      </c>
      <c r="AP1621" s="10" t="str">
        <f t="shared" si="547"/>
        <v/>
      </c>
      <c r="AT1621" s="10" t="str">
        <f t="shared" si="548"/>
        <v/>
      </c>
      <c r="AU1621" s="10" t="str">
        <f t="shared" si="549"/>
        <v/>
      </c>
      <c r="AV1621" s="10" t="str">
        <f t="shared" si="550"/>
        <v/>
      </c>
      <c r="AW1621" s="10" t="str">
        <f t="shared" si="551"/>
        <v/>
      </c>
      <c r="AX1621" s="10" t="str">
        <f t="shared" si="552"/>
        <v/>
      </c>
      <c r="AY1621" s="10" t="str">
        <f t="shared" si="554"/>
        <v/>
      </c>
      <c r="AZ1621" s="10" t="str">
        <f t="shared" si="553"/>
        <v/>
      </c>
      <c r="BA1621" s="10" t="str">
        <f t="shared" si="556"/>
        <v/>
      </c>
      <c r="BB1621" s="10" t="str">
        <f>IFERROR(IF(AW1621="","",VLOOKUP(AW1621,SUSS!R:S,2,FALSE)),AY1621*SUSS!$M$2)</f>
        <v/>
      </c>
      <c r="BC1621" s="10" t="str">
        <f t="shared" si="555"/>
        <v/>
      </c>
    </row>
    <row r="1622" spans="29:55">
      <c r="AC1622" s="10" t="str">
        <f t="shared" si="536"/>
        <v/>
      </c>
      <c r="AD1622" s="10" t="str">
        <f t="shared" si="537"/>
        <v/>
      </c>
      <c r="AE1622" s="10" t="str">
        <f t="shared" si="538"/>
        <v/>
      </c>
      <c r="AF1622" s="10" t="str">
        <f t="shared" si="539"/>
        <v/>
      </c>
      <c r="AG1622" s="10" t="str">
        <f t="shared" si="540"/>
        <v/>
      </c>
      <c r="AH1622" s="10" t="str">
        <f t="shared" si="541"/>
        <v/>
      </c>
      <c r="AI1622" s="10" t="str">
        <f t="shared" si="542"/>
        <v/>
      </c>
      <c r="AJ1622" s="10" t="str">
        <f t="shared" si="543"/>
        <v/>
      </c>
      <c r="AK1622" s="10" t="str">
        <f t="shared" si="544"/>
        <v/>
      </c>
      <c r="AN1622" s="10" t="str">
        <f t="shared" si="545"/>
        <v/>
      </c>
      <c r="AO1622" s="10" t="str">
        <f t="shared" si="546"/>
        <v/>
      </c>
      <c r="AP1622" s="10" t="str">
        <f t="shared" si="547"/>
        <v/>
      </c>
      <c r="AT1622" s="10" t="str">
        <f t="shared" si="548"/>
        <v/>
      </c>
      <c r="AU1622" s="10" t="str">
        <f t="shared" si="549"/>
        <v/>
      </c>
      <c r="AV1622" s="10" t="str">
        <f t="shared" si="550"/>
        <v/>
      </c>
      <c r="AW1622" s="10" t="str">
        <f t="shared" si="551"/>
        <v/>
      </c>
      <c r="AX1622" s="10" t="str">
        <f t="shared" si="552"/>
        <v/>
      </c>
      <c r="AY1622" s="10" t="str">
        <f t="shared" si="554"/>
        <v/>
      </c>
      <c r="AZ1622" s="10" t="str">
        <f t="shared" si="553"/>
        <v/>
      </c>
      <c r="BA1622" s="10" t="str">
        <f t="shared" si="556"/>
        <v/>
      </c>
      <c r="BB1622" s="10" t="str">
        <f>IFERROR(IF(AW1622="","",VLOOKUP(AW1622,SUSS!R:S,2,FALSE)),AY1622*SUSS!$M$2)</f>
        <v/>
      </c>
      <c r="BC1622" s="10" t="str">
        <f t="shared" si="555"/>
        <v/>
      </c>
    </row>
    <row r="1623" spans="29:55">
      <c r="AC1623" s="10" t="str">
        <f t="shared" si="536"/>
        <v/>
      </c>
      <c r="AD1623" s="10" t="str">
        <f t="shared" si="537"/>
        <v/>
      </c>
      <c r="AE1623" s="10" t="str">
        <f t="shared" si="538"/>
        <v/>
      </c>
      <c r="AF1623" s="10" t="str">
        <f t="shared" si="539"/>
        <v/>
      </c>
      <c r="AG1623" s="10" t="str">
        <f t="shared" si="540"/>
        <v/>
      </c>
      <c r="AH1623" s="10" t="str">
        <f t="shared" si="541"/>
        <v/>
      </c>
      <c r="AI1623" s="10" t="str">
        <f t="shared" si="542"/>
        <v/>
      </c>
      <c r="AJ1623" s="10" t="str">
        <f t="shared" si="543"/>
        <v/>
      </c>
      <c r="AK1623" s="10" t="str">
        <f t="shared" si="544"/>
        <v/>
      </c>
      <c r="AN1623" s="10" t="str">
        <f t="shared" si="545"/>
        <v/>
      </c>
      <c r="AO1623" s="10" t="str">
        <f t="shared" si="546"/>
        <v/>
      </c>
      <c r="AP1623" s="10" t="str">
        <f t="shared" si="547"/>
        <v/>
      </c>
      <c r="AT1623" s="10" t="str">
        <f t="shared" si="548"/>
        <v/>
      </c>
      <c r="AU1623" s="10" t="str">
        <f t="shared" si="549"/>
        <v/>
      </c>
      <c r="AV1623" s="10" t="str">
        <f t="shared" si="550"/>
        <v/>
      </c>
      <c r="AW1623" s="10" t="str">
        <f t="shared" si="551"/>
        <v/>
      </c>
      <c r="AX1623" s="10" t="str">
        <f t="shared" si="552"/>
        <v/>
      </c>
      <c r="AY1623" s="10" t="str">
        <f t="shared" si="554"/>
        <v/>
      </c>
      <c r="AZ1623" s="10" t="str">
        <f t="shared" si="553"/>
        <v/>
      </c>
      <c r="BA1623" s="10" t="str">
        <f t="shared" si="556"/>
        <v/>
      </c>
      <c r="BB1623" s="10" t="str">
        <f>IFERROR(IF(AW1623="","",VLOOKUP(AW1623,SUSS!R:S,2,FALSE)),AY1623*SUSS!$M$2)</f>
        <v/>
      </c>
      <c r="BC1623" s="10" t="str">
        <f t="shared" si="555"/>
        <v/>
      </c>
    </row>
    <row r="1624" spans="29:55">
      <c r="AC1624" s="10" t="str">
        <f t="shared" si="536"/>
        <v/>
      </c>
      <c r="AD1624" s="10" t="str">
        <f t="shared" si="537"/>
        <v/>
      </c>
      <c r="AE1624" s="10" t="str">
        <f t="shared" si="538"/>
        <v/>
      </c>
      <c r="AF1624" s="10" t="str">
        <f t="shared" si="539"/>
        <v/>
      </c>
      <c r="AG1624" s="10" t="str">
        <f t="shared" si="540"/>
        <v/>
      </c>
      <c r="AH1624" s="10" t="str">
        <f t="shared" si="541"/>
        <v/>
      </c>
      <c r="AI1624" s="10" t="str">
        <f t="shared" si="542"/>
        <v/>
      </c>
      <c r="AJ1624" s="10" t="str">
        <f t="shared" si="543"/>
        <v/>
      </c>
      <c r="AK1624" s="10" t="str">
        <f t="shared" si="544"/>
        <v/>
      </c>
      <c r="AN1624" s="10" t="str">
        <f t="shared" si="545"/>
        <v/>
      </c>
      <c r="AO1624" s="10" t="str">
        <f t="shared" si="546"/>
        <v/>
      </c>
      <c r="AP1624" s="10" t="str">
        <f t="shared" si="547"/>
        <v/>
      </c>
      <c r="AT1624" s="10" t="str">
        <f t="shared" si="548"/>
        <v/>
      </c>
      <c r="AU1624" s="10" t="str">
        <f t="shared" si="549"/>
        <v/>
      </c>
      <c r="AV1624" s="10" t="str">
        <f t="shared" si="550"/>
        <v/>
      </c>
      <c r="AW1624" s="10" t="str">
        <f t="shared" si="551"/>
        <v/>
      </c>
      <c r="AX1624" s="10" t="str">
        <f t="shared" si="552"/>
        <v/>
      </c>
      <c r="AY1624" s="10" t="str">
        <f t="shared" si="554"/>
        <v/>
      </c>
      <c r="AZ1624" s="10" t="str">
        <f t="shared" si="553"/>
        <v/>
      </c>
      <c r="BA1624" s="10" t="str">
        <f t="shared" si="556"/>
        <v/>
      </c>
      <c r="BB1624" s="10" t="str">
        <f>IFERROR(IF(AW1624="","",VLOOKUP(AW1624,SUSS!R:S,2,FALSE)),AY1624*SUSS!$M$2)</f>
        <v/>
      </c>
      <c r="BC1624" s="10" t="str">
        <f t="shared" si="555"/>
        <v/>
      </c>
    </row>
    <row r="1625" spans="29:55">
      <c r="AC1625" s="10" t="str">
        <f t="shared" si="536"/>
        <v/>
      </c>
      <c r="AD1625" s="10" t="str">
        <f t="shared" si="537"/>
        <v/>
      </c>
      <c r="AE1625" s="10" t="str">
        <f t="shared" si="538"/>
        <v/>
      </c>
      <c r="AF1625" s="10" t="str">
        <f t="shared" si="539"/>
        <v/>
      </c>
      <c r="AG1625" s="10" t="str">
        <f t="shared" si="540"/>
        <v/>
      </c>
      <c r="AH1625" s="10" t="str">
        <f t="shared" si="541"/>
        <v/>
      </c>
      <c r="AI1625" s="10" t="str">
        <f t="shared" si="542"/>
        <v/>
      </c>
      <c r="AJ1625" s="10" t="str">
        <f t="shared" si="543"/>
        <v/>
      </c>
      <c r="AK1625" s="10" t="str">
        <f t="shared" si="544"/>
        <v/>
      </c>
      <c r="AN1625" s="10" t="str">
        <f t="shared" si="545"/>
        <v/>
      </c>
      <c r="AO1625" s="10" t="str">
        <f t="shared" si="546"/>
        <v/>
      </c>
      <c r="AP1625" s="10" t="str">
        <f t="shared" si="547"/>
        <v/>
      </c>
      <c r="AT1625" s="10" t="str">
        <f t="shared" si="548"/>
        <v/>
      </c>
      <c r="AU1625" s="10" t="str">
        <f t="shared" si="549"/>
        <v/>
      </c>
      <c r="AV1625" s="10" t="str">
        <f t="shared" si="550"/>
        <v/>
      </c>
      <c r="AW1625" s="10" t="str">
        <f t="shared" si="551"/>
        <v/>
      </c>
      <c r="AX1625" s="10" t="str">
        <f t="shared" si="552"/>
        <v/>
      </c>
      <c r="AY1625" s="10" t="str">
        <f t="shared" si="554"/>
        <v/>
      </c>
      <c r="AZ1625" s="10" t="str">
        <f t="shared" si="553"/>
        <v/>
      </c>
      <c r="BA1625" s="10" t="str">
        <f t="shared" si="556"/>
        <v/>
      </c>
      <c r="BB1625" s="10" t="str">
        <f>IFERROR(IF(AW1625="","",VLOOKUP(AW1625,SUSS!R:S,2,FALSE)),AY1625*SUSS!$M$2)</f>
        <v/>
      </c>
      <c r="BC1625" s="10" t="str">
        <f t="shared" si="555"/>
        <v/>
      </c>
    </row>
    <row r="1626" spans="29:55">
      <c r="AC1626" s="10" t="str">
        <f t="shared" si="536"/>
        <v/>
      </c>
      <c r="AD1626" s="10" t="str">
        <f t="shared" si="537"/>
        <v/>
      </c>
      <c r="AE1626" s="10" t="str">
        <f t="shared" si="538"/>
        <v/>
      </c>
      <c r="AF1626" s="10" t="str">
        <f t="shared" si="539"/>
        <v/>
      </c>
      <c r="AG1626" s="10" t="str">
        <f t="shared" si="540"/>
        <v/>
      </c>
      <c r="AH1626" s="10" t="str">
        <f t="shared" si="541"/>
        <v/>
      </c>
      <c r="AI1626" s="10" t="str">
        <f t="shared" si="542"/>
        <v/>
      </c>
      <c r="AJ1626" s="10" t="str">
        <f t="shared" si="543"/>
        <v/>
      </c>
      <c r="AK1626" s="10" t="str">
        <f t="shared" si="544"/>
        <v/>
      </c>
      <c r="AN1626" s="10" t="str">
        <f t="shared" si="545"/>
        <v/>
      </c>
      <c r="AO1626" s="10" t="str">
        <f t="shared" si="546"/>
        <v/>
      </c>
      <c r="AP1626" s="10" t="str">
        <f t="shared" si="547"/>
        <v/>
      </c>
      <c r="AT1626" s="10" t="str">
        <f t="shared" si="548"/>
        <v/>
      </c>
      <c r="AU1626" s="10" t="str">
        <f t="shared" si="549"/>
        <v/>
      </c>
      <c r="AV1626" s="10" t="str">
        <f t="shared" si="550"/>
        <v/>
      </c>
      <c r="AW1626" s="10" t="str">
        <f t="shared" si="551"/>
        <v/>
      </c>
      <c r="AX1626" s="10" t="str">
        <f t="shared" si="552"/>
        <v/>
      </c>
      <c r="AY1626" s="10" t="str">
        <f t="shared" si="554"/>
        <v/>
      </c>
      <c r="AZ1626" s="10" t="str">
        <f t="shared" si="553"/>
        <v/>
      </c>
      <c r="BA1626" s="10" t="str">
        <f t="shared" si="556"/>
        <v/>
      </c>
      <c r="BB1626" s="10" t="str">
        <f>IFERROR(IF(AW1626="","",VLOOKUP(AW1626,SUSS!R:S,2,FALSE)),AY1626*SUSS!$M$2)</f>
        <v/>
      </c>
      <c r="BC1626" s="10" t="str">
        <f t="shared" si="555"/>
        <v/>
      </c>
    </row>
    <row r="1627" spans="29:55">
      <c r="AC1627" s="10" t="str">
        <f t="shared" si="536"/>
        <v/>
      </c>
      <c r="AD1627" s="10" t="str">
        <f t="shared" si="537"/>
        <v/>
      </c>
      <c r="AE1627" s="10" t="str">
        <f t="shared" si="538"/>
        <v/>
      </c>
      <c r="AF1627" s="10" t="str">
        <f t="shared" si="539"/>
        <v/>
      </c>
      <c r="AG1627" s="10" t="str">
        <f t="shared" si="540"/>
        <v/>
      </c>
      <c r="AH1627" s="10" t="str">
        <f t="shared" si="541"/>
        <v/>
      </c>
      <c r="AI1627" s="10" t="str">
        <f t="shared" si="542"/>
        <v/>
      </c>
      <c r="AJ1627" s="10" t="str">
        <f t="shared" si="543"/>
        <v/>
      </c>
      <c r="AK1627" s="10" t="str">
        <f t="shared" si="544"/>
        <v/>
      </c>
      <c r="AN1627" s="10" t="str">
        <f t="shared" si="545"/>
        <v/>
      </c>
      <c r="AO1627" s="10" t="str">
        <f t="shared" si="546"/>
        <v/>
      </c>
      <c r="AP1627" s="10" t="str">
        <f t="shared" si="547"/>
        <v/>
      </c>
      <c r="AT1627" s="10" t="str">
        <f t="shared" si="548"/>
        <v/>
      </c>
      <c r="AU1627" s="10" t="str">
        <f t="shared" si="549"/>
        <v/>
      </c>
      <c r="AV1627" s="10" t="str">
        <f t="shared" si="550"/>
        <v/>
      </c>
      <c r="AW1627" s="10" t="str">
        <f t="shared" si="551"/>
        <v/>
      </c>
      <c r="AX1627" s="10" t="str">
        <f t="shared" si="552"/>
        <v/>
      </c>
      <c r="AY1627" s="10" t="str">
        <f t="shared" si="554"/>
        <v/>
      </c>
      <c r="AZ1627" s="10" t="str">
        <f t="shared" si="553"/>
        <v/>
      </c>
      <c r="BA1627" s="10" t="str">
        <f t="shared" si="556"/>
        <v/>
      </c>
      <c r="BB1627" s="10" t="str">
        <f>IFERROR(IF(AW1627="","",VLOOKUP(AW1627,SUSS!R:S,2,FALSE)),AY1627*SUSS!$M$2)</f>
        <v/>
      </c>
      <c r="BC1627" s="10" t="str">
        <f t="shared" si="555"/>
        <v/>
      </c>
    </row>
    <row r="1628" spans="29:55">
      <c r="AC1628" s="10" t="str">
        <f t="shared" si="536"/>
        <v/>
      </c>
      <c r="AD1628" s="10" t="str">
        <f t="shared" si="537"/>
        <v/>
      </c>
      <c r="AE1628" s="10" t="str">
        <f t="shared" si="538"/>
        <v/>
      </c>
      <c r="AF1628" s="10" t="str">
        <f t="shared" si="539"/>
        <v/>
      </c>
      <c r="AG1628" s="10" t="str">
        <f t="shared" si="540"/>
        <v/>
      </c>
      <c r="AH1628" s="10" t="str">
        <f t="shared" si="541"/>
        <v/>
      </c>
      <c r="AI1628" s="10" t="str">
        <f t="shared" si="542"/>
        <v/>
      </c>
      <c r="AJ1628" s="10" t="str">
        <f t="shared" si="543"/>
        <v/>
      </c>
      <c r="AK1628" s="10" t="str">
        <f t="shared" si="544"/>
        <v/>
      </c>
      <c r="AN1628" s="10" t="str">
        <f t="shared" si="545"/>
        <v/>
      </c>
      <c r="AO1628" s="10" t="str">
        <f t="shared" si="546"/>
        <v/>
      </c>
      <c r="AP1628" s="10" t="str">
        <f t="shared" si="547"/>
        <v/>
      </c>
      <c r="AT1628" s="10" t="str">
        <f t="shared" si="548"/>
        <v/>
      </c>
      <c r="AU1628" s="10" t="str">
        <f t="shared" si="549"/>
        <v/>
      </c>
      <c r="AV1628" s="10" t="str">
        <f t="shared" si="550"/>
        <v/>
      </c>
      <c r="AW1628" s="10" t="str">
        <f t="shared" si="551"/>
        <v/>
      </c>
      <c r="AX1628" s="10" t="str">
        <f t="shared" si="552"/>
        <v/>
      </c>
      <c r="AY1628" s="10" t="str">
        <f t="shared" si="554"/>
        <v/>
      </c>
      <c r="AZ1628" s="10" t="str">
        <f t="shared" si="553"/>
        <v/>
      </c>
      <c r="BA1628" s="10" t="str">
        <f t="shared" si="556"/>
        <v/>
      </c>
      <c r="BB1628" s="10" t="str">
        <f>IFERROR(IF(AW1628="","",VLOOKUP(AW1628,SUSS!R:S,2,FALSE)),AY1628*SUSS!$M$2)</f>
        <v/>
      </c>
      <c r="BC1628" s="10" t="str">
        <f t="shared" si="555"/>
        <v/>
      </c>
    </row>
    <row r="1629" spans="29:55">
      <c r="AC1629" s="10" t="str">
        <f t="shared" si="536"/>
        <v/>
      </c>
      <c r="AD1629" s="10" t="str">
        <f t="shared" si="537"/>
        <v/>
      </c>
      <c r="AE1629" s="10" t="str">
        <f t="shared" si="538"/>
        <v/>
      </c>
      <c r="AF1629" s="10" t="str">
        <f t="shared" si="539"/>
        <v/>
      </c>
      <c r="AG1629" s="10" t="str">
        <f t="shared" si="540"/>
        <v/>
      </c>
      <c r="AH1629" s="10" t="str">
        <f t="shared" si="541"/>
        <v/>
      </c>
      <c r="AI1629" s="10" t="str">
        <f t="shared" si="542"/>
        <v/>
      </c>
      <c r="AJ1629" s="10" t="str">
        <f t="shared" si="543"/>
        <v/>
      </c>
      <c r="AK1629" s="10" t="str">
        <f t="shared" si="544"/>
        <v/>
      </c>
      <c r="AN1629" s="10" t="str">
        <f t="shared" si="545"/>
        <v/>
      </c>
      <c r="AO1629" s="10" t="str">
        <f t="shared" si="546"/>
        <v/>
      </c>
      <c r="AP1629" s="10" t="str">
        <f t="shared" si="547"/>
        <v/>
      </c>
      <c r="AT1629" s="10" t="str">
        <f t="shared" si="548"/>
        <v/>
      </c>
      <c r="AU1629" s="10" t="str">
        <f t="shared" si="549"/>
        <v/>
      </c>
      <c r="AV1629" s="10" t="str">
        <f t="shared" si="550"/>
        <v/>
      </c>
      <c r="AW1629" s="10" t="str">
        <f t="shared" si="551"/>
        <v/>
      </c>
      <c r="AX1629" s="10" t="str">
        <f t="shared" si="552"/>
        <v/>
      </c>
      <c r="AY1629" s="10" t="str">
        <f t="shared" si="554"/>
        <v/>
      </c>
      <c r="AZ1629" s="10" t="str">
        <f t="shared" si="553"/>
        <v/>
      </c>
      <c r="BA1629" s="10" t="str">
        <f t="shared" si="556"/>
        <v/>
      </c>
      <c r="BB1629" s="10" t="str">
        <f>IFERROR(IF(AW1629="","",VLOOKUP(AW1629,SUSS!R:S,2,FALSE)),AY1629*SUSS!$M$2)</f>
        <v/>
      </c>
      <c r="BC1629" s="10" t="str">
        <f t="shared" si="555"/>
        <v/>
      </c>
    </row>
    <row r="1630" spans="29:55">
      <c r="AC1630" s="10" t="str">
        <f t="shared" ref="AC1630:AC1693" si="557">IF($E1630=$AD$1,IF($G1630=$AE$1,A1630,""),"")</f>
        <v/>
      </c>
      <c r="AD1630" s="10" t="str">
        <f t="shared" ref="AD1630:AD1693" si="558">IF($E1630=$AD$1,IF($G1630=$AE$1,E1630,""),"")</f>
        <v/>
      </c>
      <c r="AE1630" s="10" t="str">
        <f t="shared" ref="AE1630:AE1693" si="559">IF($E1630=$AD$1,IF($G1630=$AE$1,F1630,""),"")</f>
        <v/>
      </c>
      <c r="AF1630" s="10" t="str">
        <f t="shared" ref="AF1630:AF1693" si="560">IF($E1630=$AD$1,IF($G1630=$AE$1,G1630,""),"")</f>
        <v/>
      </c>
      <c r="AG1630" s="10" t="str">
        <f t="shared" ref="AG1630:AG1693" si="561">IF($E1630=$AD$1,IF($G1630=$AE$1,I1630,""),"")</f>
        <v/>
      </c>
      <c r="AH1630" s="10" t="str">
        <f t="shared" ref="AH1630:AH1693" si="562">IF($E1630=$AD$1,IF($G1630=$AE$1,J1630,""),"")</f>
        <v/>
      </c>
      <c r="AI1630" s="10" t="str">
        <f t="shared" ref="AI1630:AI1693" si="563">IF($E1630=$AD$1,IF($G1630=$AE$1,K1630,""),"")</f>
        <v/>
      </c>
      <c r="AJ1630" s="10" t="str">
        <f t="shared" ref="AJ1630:AJ1693" si="564">IF($E1630=$AD$1,IF($G1630=$AE$1,B1630,""),"")</f>
        <v/>
      </c>
      <c r="AK1630" s="10" t="str">
        <f t="shared" ref="AK1630:AK1693" si="565">IF($E1630=$AD$1,IF($G1630=$AE$1,C1630,""),"")</f>
        <v/>
      </c>
      <c r="AN1630" s="10" t="str">
        <f t="shared" ref="AN1630:AN1693" si="566">LEFT(AO1630,7)</f>
        <v/>
      </c>
      <c r="AO1630" s="10" t="str">
        <f t="shared" ref="AO1630:AO1693" si="567">IF(AF1630=$AE$1,AJ1630&amp;"/"&amp;AK1630&amp;" "&amp;AD1630,"")</f>
        <v/>
      </c>
      <c r="AP1630" s="10" t="str">
        <f t="shared" ref="AP1630:AP1693" si="568">IF(AO1630&lt;&gt;"",AI1630,"")</f>
        <v/>
      </c>
      <c r="AT1630" s="10" t="str">
        <f t="shared" ref="AT1630:AT1693" si="569">IF($Q1630=$AD$1,N1630,"")</f>
        <v/>
      </c>
      <c r="AU1630" s="10" t="str">
        <f t="shared" ref="AU1630:AU1693" si="570">IF($Q1630=$AD$1,O1630,"")</f>
        <v/>
      </c>
      <c r="AV1630" s="10" t="str">
        <f t="shared" ref="AV1630:AV1693" si="571">IF($Q1630=$AD$1,P1630,"")</f>
        <v/>
      </c>
      <c r="AW1630" s="10" t="str">
        <f t="shared" ref="AW1630:AW1693" si="572">IF($Q1630=$AD$1,T1630,"")</f>
        <v/>
      </c>
      <c r="AX1630" s="10" t="str">
        <f t="shared" ref="AX1630:AX1693" si="573">IF(AW1630&lt;&gt;"",AW1630&amp;" "&amp;$AD$1,"")</f>
        <v/>
      </c>
      <c r="AY1630" s="10" t="str">
        <f t="shared" si="554"/>
        <v/>
      </c>
      <c r="AZ1630" s="10" t="str">
        <f t="shared" ref="AZ1630:AZ1693" si="574">IF(AY1630="","",AV1630/AY1630)</f>
        <v/>
      </c>
      <c r="BA1630" s="10" t="str">
        <f t="shared" si="556"/>
        <v/>
      </c>
      <c r="BB1630" s="10" t="str">
        <f>IFERROR(IF(AW1630="","",VLOOKUP(AW1630,SUSS!R:S,2,FALSE)),AY1630*SUSS!$M$2)</f>
        <v/>
      </c>
      <c r="BC1630" s="10" t="str">
        <f t="shared" si="555"/>
        <v/>
      </c>
    </row>
    <row r="1631" spans="29:55">
      <c r="AC1631" s="10" t="str">
        <f t="shared" si="557"/>
        <v/>
      </c>
      <c r="AD1631" s="10" t="str">
        <f t="shared" si="558"/>
        <v/>
      </c>
      <c r="AE1631" s="10" t="str">
        <f t="shared" si="559"/>
        <v/>
      </c>
      <c r="AF1631" s="10" t="str">
        <f t="shared" si="560"/>
        <v/>
      </c>
      <c r="AG1631" s="10" t="str">
        <f t="shared" si="561"/>
        <v/>
      </c>
      <c r="AH1631" s="10" t="str">
        <f t="shared" si="562"/>
        <v/>
      </c>
      <c r="AI1631" s="10" t="str">
        <f t="shared" si="563"/>
        <v/>
      </c>
      <c r="AJ1631" s="10" t="str">
        <f t="shared" si="564"/>
        <v/>
      </c>
      <c r="AK1631" s="10" t="str">
        <f t="shared" si="565"/>
        <v/>
      </c>
      <c r="AN1631" s="10" t="str">
        <f t="shared" si="566"/>
        <v/>
      </c>
      <c r="AO1631" s="10" t="str">
        <f t="shared" si="567"/>
        <v/>
      </c>
      <c r="AP1631" s="10" t="str">
        <f t="shared" si="568"/>
        <v/>
      </c>
      <c r="AT1631" s="10" t="str">
        <f t="shared" si="569"/>
        <v/>
      </c>
      <c r="AU1631" s="10" t="str">
        <f t="shared" si="570"/>
        <v/>
      </c>
      <c r="AV1631" s="10" t="str">
        <f t="shared" si="571"/>
        <v/>
      </c>
      <c r="AW1631" s="10" t="str">
        <f t="shared" si="572"/>
        <v/>
      </c>
      <c r="AX1631" s="10" t="str">
        <f t="shared" si="573"/>
        <v/>
      </c>
      <c r="AY1631" s="10" t="str">
        <f t="shared" si="554"/>
        <v/>
      </c>
      <c r="AZ1631" s="10" t="str">
        <f t="shared" si="574"/>
        <v/>
      </c>
      <c r="BA1631" s="10" t="str">
        <f t="shared" si="556"/>
        <v/>
      </c>
      <c r="BB1631" s="10" t="str">
        <f>IFERROR(IF(AW1631="","",VLOOKUP(AW1631,SUSS!R:S,2,FALSE)),AY1631*SUSS!$M$2)</f>
        <v/>
      </c>
      <c r="BC1631" s="10" t="str">
        <f t="shared" si="555"/>
        <v/>
      </c>
    </row>
    <row r="1632" spans="29:55">
      <c r="AC1632" s="10" t="str">
        <f t="shared" si="557"/>
        <v/>
      </c>
      <c r="AD1632" s="10" t="str">
        <f t="shared" si="558"/>
        <v/>
      </c>
      <c r="AE1632" s="10" t="str">
        <f t="shared" si="559"/>
        <v/>
      </c>
      <c r="AF1632" s="10" t="str">
        <f t="shared" si="560"/>
        <v/>
      </c>
      <c r="AG1632" s="10" t="str">
        <f t="shared" si="561"/>
        <v/>
      </c>
      <c r="AH1632" s="10" t="str">
        <f t="shared" si="562"/>
        <v/>
      </c>
      <c r="AI1632" s="10" t="str">
        <f t="shared" si="563"/>
        <v/>
      </c>
      <c r="AJ1632" s="10" t="str">
        <f t="shared" si="564"/>
        <v/>
      </c>
      <c r="AK1632" s="10" t="str">
        <f t="shared" si="565"/>
        <v/>
      </c>
      <c r="AN1632" s="10" t="str">
        <f t="shared" si="566"/>
        <v/>
      </c>
      <c r="AO1632" s="10" t="str">
        <f t="shared" si="567"/>
        <v/>
      </c>
      <c r="AP1632" s="10" t="str">
        <f t="shared" si="568"/>
        <v/>
      </c>
      <c r="AT1632" s="10" t="str">
        <f t="shared" si="569"/>
        <v/>
      </c>
      <c r="AU1632" s="10" t="str">
        <f t="shared" si="570"/>
        <v/>
      </c>
      <c r="AV1632" s="10" t="str">
        <f t="shared" si="571"/>
        <v/>
      </c>
      <c r="AW1632" s="10" t="str">
        <f t="shared" si="572"/>
        <v/>
      </c>
      <c r="AX1632" s="10" t="str">
        <f t="shared" si="573"/>
        <v/>
      </c>
      <c r="AY1632" s="10" t="str">
        <f t="shared" si="554"/>
        <v/>
      </c>
      <c r="AZ1632" s="10" t="str">
        <f t="shared" si="574"/>
        <v/>
      </c>
      <c r="BA1632" s="10" t="str">
        <f t="shared" si="556"/>
        <v/>
      </c>
      <c r="BB1632" s="10" t="str">
        <f>IFERROR(IF(AW1632="","",VLOOKUP(AW1632,SUSS!R:S,2,FALSE)),AY1632*SUSS!$M$2)</f>
        <v/>
      </c>
      <c r="BC1632" s="10" t="str">
        <f t="shared" si="555"/>
        <v/>
      </c>
    </row>
    <row r="1633" spans="29:55">
      <c r="AC1633" s="10" t="str">
        <f t="shared" si="557"/>
        <v/>
      </c>
      <c r="AD1633" s="10" t="str">
        <f t="shared" si="558"/>
        <v/>
      </c>
      <c r="AE1633" s="10" t="str">
        <f t="shared" si="559"/>
        <v/>
      </c>
      <c r="AF1633" s="10" t="str">
        <f t="shared" si="560"/>
        <v/>
      </c>
      <c r="AG1633" s="10" t="str">
        <f t="shared" si="561"/>
        <v/>
      </c>
      <c r="AH1633" s="10" t="str">
        <f t="shared" si="562"/>
        <v/>
      </c>
      <c r="AI1633" s="10" t="str">
        <f t="shared" si="563"/>
        <v/>
      </c>
      <c r="AJ1633" s="10" t="str">
        <f t="shared" si="564"/>
        <v/>
      </c>
      <c r="AK1633" s="10" t="str">
        <f t="shared" si="565"/>
        <v/>
      </c>
      <c r="AN1633" s="10" t="str">
        <f t="shared" si="566"/>
        <v/>
      </c>
      <c r="AO1633" s="10" t="str">
        <f t="shared" si="567"/>
        <v/>
      </c>
      <c r="AP1633" s="10" t="str">
        <f t="shared" si="568"/>
        <v/>
      </c>
      <c r="AT1633" s="10" t="str">
        <f t="shared" si="569"/>
        <v/>
      </c>
      <c r="AU1633" s="10" t="str">
        <f t="shared" si="570"/>
        <v/>
      </c>
      <c r="AV1633" s="10" t="str">
        <f t="shared" si="571"/>
        <v/>
      </c>
      <c r="AW1633" s="10" t="str">
        <f t="shared" si="572"/>
        <v/>
      </c>
      <c r="AX1633" s="10" t="str">
        <f t="shared" si="573"/>
        <v/>
      </c>
      <c r="AY1633" s="10" t="str">
        <f t="shared" si="554"/>
        <v/>
      </c>
      <c r="AZ1633" s="10" t="str">
        <f t="shared" si="574"/>
        <v/>
      </c>
      <c r="BA1633" s="10" t="str">
        <f t="shared" si="556"/>
        <v/>
      </c>
      <c r="BB1633" s="10" t="str">
        <f>IFERROR(IF(AW1633="","",VLOOKUP(AW1633,SUSS!R:S,2,FALSE)),AY1633*SUSS!$M$2)</f>
        <v/>
      </c>
      <c r="BC1633" s="10" t="str">
        <f t="shared" si="555"/>
        <v/>
      </c>
    </row>
    <row r="1634" spans="29:55">
      <c r="AC1634" s="10" t="str">
        <f t="shared" si="557"/>
        <v/>
      </c>
      <c r="AD1634" s="10" t="str">
        <f t="shared" si="558"/>
        <v/>
      </c>
      <c r="AE1634" s="10" t="str">
        <f t="shared" si="559"/>
        <v/>
      </c>
      <c r="AF1634" s="10" t="str">
        <f t="shared" si="560"/>
        <v/>
      </c>
      <c r="AG1634" s="10" t="str">
        <f t="shared" si="561"/>
        <v/>
      </c>
      <c r="AH1634" s="10" t="str">
        <f t="shared" si="562"/>
        <v/>
      </c>
      <c r="AI1634" s="10" t="str">
        <f t="shared" si="563"/>
        <v/>
      </c>
      <c r="AJ1634" s="10" t="str">
        <f t="shared" si="564"/>
        <v/>
      </c>
      <c r="AK1634" s="10" t="str">
        <f t="shared" si="565"/>
        <v/>
      </c>
      <c r="AN1634" s="10" t="str">
        <f t="shared" si="566"/>
        <v/>
      </c>
      <c r="AO1634" s="10" t="str">
        <f t="shared" si="567"/>
        <v/>
      </c>
      <c r="AP1634" s="10" t="str">
        <f t="shared" si="568"/>
        <v/>
      </c>
      <c r="AT1634" s="10" t="str">
        <f t="shared" si="569"/>
        <v/>
      </c>
      <c r="AU1634" s="10" t="str">
        <f t="shared" si="570"/>
        <v/>
      </c>
      <c r="AV1634" s="10" t="str">
        <f t="shared" si="571"/>
        <v/>
      </c>
      <c r="AW1634" s="10" t="str">
        <f t="shared" si="572"/>
        <v/>
      </c>
      <c r="AX1634" s="10" t="str">
        <f t="shared" si="573"/>
        <v/>
      </c>
      <c r="AY1634" s="10" t="str">
        <f t="shared" si="554"/>
        <v/>
      </c>
      <c r="AZ1634" s="10" t="str">
        <f t="shared" si="574"/>
        <v/>
      </c>
      <c r="BA1634" s="10" t="str">
        <f t="shared" si="556"/>
        <v/>
      </c>
      <c r="BB1634" s="10" t="str">
        <f>IFERROR(IF(AW1634="","",VLOOKUP(AW1634,SUSS!R:S,2,FALSE)),AY1634*SUSS!$M$2)</f>
        <v/>
      </c>
      <c r="BC1634" s="10" t="str">
        <f t="shared" si="555"/>
        <v/>
      </c>
    </row>
    <row r="1635" spans="29:55">
      <c r="AC1635" s="10" t="str">
        <f t="shared" si="557"/>
        <v/>
      </c>
      <c r="AD1635" s="10" t="str">
        <f t="shared" si="558"/>
        <v/>
      </c>
      <c r="AE1635" s="10" t="str">
        <f t="shared" si="559"/>
        <v/>
      </c>
      <c r="AF1635" s="10" t="str">
        <f t="shared" si="560"/>
        <v/>
      </c>
      <c r="AG1635" s="10" t="str">
        <f t="shared" si="561"/>
        <v/>
      </c>
      <c r="AH1635" s="10" t="str">
        <f t="shared" si="562"/>
        <v/>
      </c>
      <c r="AI1635" s="10" t="str">
        <f t="shared" si="563"/>
        <v/>
      </c>
      <c r="AJ1635" s="10" t="str">
        <f t="shared" si="564"/>
        <v/>
      </c>
      <c r="AK1635" s="10" t="str">
        <f t="shared" si="565"/>
        <v/>
      </c>
      <c r="AN1635" s="10" t="str">
        <f t="shared" si="566"/>
        <v/>
      </c>
      <c r="AO1635" s="10" t="str">
        <f t="shared" si="567"/>
        <v/>
      </c>
      <c r="AP1635" s="10" t="str">
        <f t="shared" si="568"/>
        <v/>
      </c>
      <c r="AT1635" s="10" t="str">
        <f t="shared" si="569"/>
        <v/>
      </c>
      <c r="AU1635" s="10" t="str">
        <f t="shared" si="570"/>
        <v/>
      </c>
      <c r="AV1635" s="10" t="str">
        <f t="shared" si="571"/>
        <v/>
      </c>
      <c r="AW1635" s="10" t="str">
        <f t="shared" si="572"/>
        <v/>
      </c>
      <c r="AX1635" s="10" t="str">
        <f t="shared" si="573"/>
        <v/>
      </c>
      <c r="AY1635" s="10" t="str">
        <f t="shared" si="554"/>
        <v/>
      </c>
      <c r="AZ1635" s="10" t="str">
        <f t="shared" si="574"/>
        <v/>
      </c>
      <c r="BA1635" s="10" t="str">
        <f t="shared" si="556"/>
        <v/>
      </c>
      <c r="BB1635" s="10" t="str">
        <f>IFERROR(IF(AW1635="","",VLOOKUP(AW1635,SUSS!R:S,2,FALSE)),AY1635*SUSS!$M$2)</f>
        <v/>
      </c>
      <c r="BC1635" s="10" t="str">
        <f t="shared" si="555"/>
        <v/>
      </c>
    </row>
    <row r="1636" spans="29:55">
      <c r="AC1636" s="10" t="str">
        <f t="shared" si="557"/>
        <v/>
      </c>
      <c r="AD1636" s="10" t="str">
        <f t="shared" si="558"/>
        <v/>
      </c>
      <c r="AE1636" s="10" t="str">
        <f t="shared" si="559"/>
        <v/>
      </c>
      <c r="AF1636" s="10" t="str">
        <f t="shared" si="560"/>
        <v/>
      </c>
      <c r="AG1636" s="10" t="str">
        <f t="shared" si="561"/>
        <v/>
      </c>
      <c r="AH1636" s="10" t="str">
        <f t="shared" si="562"/>
        <v/>
      </c>
      <c r="AI1636" s="10" t="str">
        <f t="shared" si="563"/>
        <v/>
      </c>
      <c r="AJ1636" s="10" t="str">
        <f t="shared" si="564"/>
        <v/>
      </c>
      <c r="AK1636" s="10" t="str">
        <f t="shared" si="565"/>
        <v/>
      </c>
      <c r="AN1636" s="10" t="str">
        <f t="shared" si="566"/>
        <v/>
      </c>
      <c r="AO1636" s="10" t="str">
        <f t="shared" si="567"/>
        <v/>
      </c>
      <c r="AP1636" s="10" t="str">
        <f t="shared" si="568"/>
        <v/>
      </c>
      <c r="AT1636" s="10" t="str">
        <f t="shared" si="569"/>
        <v/>
      </c>
      <c r="AU1636" s="10" t="str">
        <f t="shared" si="570"/>
        <v/>
      </c>
      <c r="AV1636" s="10" t="str">
        <f t="shared" si="571"/>
        <v/>
      </c>
      <c r="AW1636" s="10" t="str">
        <f t="shared" si="572"/>
        <v/>
      </c>
      <c r="AX1636" s="10" t="str">
        <f t="shared" si="573"/>
        <v/>
      </c>
      <c r="AY1636" s="10" t="str">
        <f t="shared" si="554"/>
        <v/>
      </c>
      <c r="AZ1636" s="10" t="str">
        <f t="shared" si="574"/>
        <v/>
      </c>
      <c r="BA1636" s="10" t="str">
        <f t="shared" si="556"/>
        <v/>
      </c>
      <c r="BB1636" s="10" t="str">
        <f>IFERROR(IF(AW1636="","",VLOOKUP(AW1636,SUSS!R:S,2,FALSE)),AY1636*SUSS!$M$2)</f>
        <v/>
      </c>
      <c r="BC1636" s="10" t="str">
        <f t="shared" si="555"/>
        <v/>
      </c>
    </row>
    <row r="1637" spans="29:55">
      <c r="AC1637" s="10" t="str">
        <f t="shared" si="557"/>
        <v/>
      </c>
      <c r="AD1637" s="10" t="str">
        <f t="shared" si="558"/>
        <v/>
      </c>
      <c r="AE1637" s="10" t="str">
        <f t="shared" si="559"/>
        <v/>
      </c>
      <c r="AF1637" s="10" t="str">
        <f t="shared" si="560"/>
        <v/>
      </c>
      <c r="AG1637" s="10" t="str">
        <f t="shared" si="561"/>
        <v/>
      </c>
      <c r="AH1637" s="10" t="str">
        <f t="shared" si="562"/>
        <v/>
      </c>
      <c r="AI1637" s="10" t="str">
        <f t="shared" si="563"/>
        <v/>
      </c>
      <c r="AJ1637" s="10" t="str">
        <f t="shared" si="564"/>
        <v/>
      </c>
      <c r="AK1637" s="10" t="str">
        <f t="shared" si="565"/>
        <v/>
      </c>
      <c r="AN1637" s="10" t="str">
        <f t="shared" si="566"/>
        <v/>
      </c>
      <c r="AO1637" s="10" t="str">
        <f t="shared" si="567"/>
        <v/>
      </c>
      <c r="AP1637" s="10" t="str">
        <f t="shared" si="568"/>
        <v/>
      </c>
      <c r="AT1637" s="10" t="str">
        <f t="shared" si="569"/>
        <v/>
      </c>
      <c r="AU1637" s="10" t="str">
        <f t="shared" si="570"/>
        <v/>
      </c>
      <c r="AV1637" s="10" t="str">
        <f t="shared" si="571"/>
        <v/>
      </c>
      <c r="AW1637" s="10" t="str">
        <f t="shared" si="572"/>
        <v/>
      </c>
      <c r="AX1637" s="10" t="str">
        <f t="shared" si="573"/>
        <v/>
      </c>
      <c r="AY1637" s="10" t="str">
        <f t="shared" si="554"/>
        <v/>
      </c>
      <c r="AZ1637" s="10" t="str">
        <f t="shared" si="574"/>
        <v/>
      </c>
      <c r="BA1637" s="10" t="str">
        <f t="shared" si="556"/>
        <v/>
      </c>
      <c r="BB1637" s="10" t="str">
        <f>IFERROR(IF(AW1637="","",VLOOKUP(AW1637,SUSS!R:S,2,FALSE)),AY1637*SUSS!$M$2)</f>
        <v/>
      </c>
      <c r="BC1637" s="10" t="str">
        <f t="shared" si="555"/>
        <v/>
      </c>
    </row>
    <row r="1638" spans="29:55">
      <c r="AC1638" s="10" t="str">
        <f t="shared" si="557"/>
        <v/>
      </c>
      <c r="AD1638" s="10" t="str">
        <f t="shared" si="558"/>
        <v/>
      </c>
      <c r="AE1638" s="10" t="str">
        <f t="shared" si="559"/>
        <v/>
      </c>
      <c r="AF1638" s="10" t="str">
        <f t="shared" si="560"/>
        <v/>
      </c>
      <c r="AG1638" s="10" t="str">
        <f t="shared" si="561"/>
        <v/>
      </c>
      <c r="AH1638" s="10" t="str">
        <f t="shared" si="562"/>
        <v/>
      </c>
      <c r="AI1638" s="10" t="str">
        <f t="shared" si="563"/>
        <v/>
      </c>
      <c r="AJ1638" s="10" t="str">
        <f t="shared" si="564"/>
        <v/>
      </c>
      <c r="AK1638" s="10" t="str">
        <f t="shared" si="565"/>
        <v/>
      </c>
      <c r="AN1638" s="10" t="str">
        <f t="shared" si="566"/>
        <v/>
      </c>
      <c r="AO1638" s="10" t="str">
        <f t="shared" si="567"/>
        <v/>
      </c>
      <c r="AP1638" s="10" t="str">
        <f t="shared" si="568"/>
        <v/>
      </c>
      <c r="AT1638" s="10" t="str">
        <f t="shared" si="569"/>
        <v/>
      </c>
      <c r="AU1638" s="10" t="str">
        <f t="shared" si="570"/>
        <v/>
      </c>
      <c r="AV1638" s="10" t="str">
        <f t="shared" si="571"/>
        <v/>
      </c>
      <c r="AW1638" s="10" t="str">
        <f t="shared" si="572"/>
        <v/>
      </c>
      <c r="AX1638" s="10" t="str">
        <f t="shared" si="573"/>
        <v/>
      </c>
      <c r="AY1638" s="10" t="str">
        <f t="shared" si="554"/>
        <v/>
      </c>
      <c r="AZ1638" s="10" t="str">
        <f t="shared" si="574"/>
        <v/>
      </c>
      <c r="BA1638" s="10" t="str">
        <f t="shared" si="556"/>
        <v/>
      </c>
      <c r="BB1638" s="10" t="str">
        <f>IFERROR(IF(AW1638="","",VLOOKUP(AW1638,SUSS!R:S,2,FALSE)),AY1638*SUSS!$M$2)</f>
        <v/>
      </c>
      <c r="BC1638" s="10" t="str">
        <f t="shared" si="555"/>
        <v/>
      </c>
    </row>
    <row r="1639" spans="29:55">
      <c r="AC1639" s="10" t="str">
        <f t="shared" si="557"/>
        <v/>
      </c>
      <c r="AD1639" s="10" t="str">
        <f t="shared" si="558"/>
        <v/>
      </c>
      <c r="AE1639" s="10" t="str">
        <f t="shared" si="559"/>
        <v/>
      </c>
      <c r="AF1639" s="10" t="str">
        <f t="shared" si="560"/>
        <v/>
      </c>
      <c r="AG1639" s="10" t="str">
        <f t="shared" si="561"/>
        <v/>
      </c>
      <c r="AH1639" s="10" t="str">
        <f t="shared" si="562"/>
        <v/>
      </c>
      <c r="AI1639" s="10" t="str">
        <f t="shared" si="563"/>
        <v/>
      </c>
      <c r="AJ1639" s="10" t="str">
        <f t="shared" si="564"/>
        <v/>
      </c>
      <c r="AK1639" s="10" t="str">
        <f t="shared" si="565"/>
        <v/>
      </c>
      <c r="AN1639" s="10" t="str">
        <f t="shared" si="566"/>
        <v/>
      </c>
      <c r="AO1639" s="10" t="str">
        <f t="shared" si="567"/>
        <v/>
      </c>
      <c r="AP1639" s="10" t="str">
        <f t="shared" si="568"/>
        <v/>
      </c>
      <c r="AT1639" s="10" t="str">
        <f t="shared" si="569"/>
        <v/>
      </c>
      <c r="AU1639" s="10" t="str">
        <f t="shared" si="570"/>
        <v/>
      </c>
      <c r="AV1639" s="10" t="str">
        <f t="shared" si="571"/>
        <v/>
      </c>
      <c r="AW1639" s="10" t="str">
        <f t="shared" si="572"/>
        <v/>
      </c>
      <c r="AX1639" s="10" t="str">
        <f t="shared" si="573"/>
        <v/>
      </c>
      <c r="AY1639" s="10" t="str">
        <f t="shared" si="554"/>
        <v/>
      </c>
      <c r="AZ1639" s="10" t="str">
        <f t="shared" si="574"/>
        <v/>
      </c>
      <c r="BA1639" s="10" t="str">
        <f t="shared" si="556"/>
        <v/>
      </c>
      <c r="BB1639" s="10" t="str">
        <f>IFERROR(IF(AW1639="","",VLOOKUP(AW1639,SUSS!R:S,2,FALSE)),AY1639*SUSS!$M$2)</f>
        <v/>
      </c>
      <c r="BC1639" s="10" t="str">
        <f t="shared" si="555"/>
        <v/>
      </c>
    </row>
    <row r="1640" spans="29:55">
      <c r="AC1640" s="10" t="str">
        <f t="shared" si="557"/>
        <v/>
      </c>
      <c r="AD1640" s="10" t="str">
        <f t="shared" si="558"/>
        <v/>
      </c>
      <c r="AE1640" s="10" t="str">
        <f t="shared" si="559"/>
        <v/>
      </c>
      <c r="AF1640" s="10" t="str">
        <f t="shared" si="560"/>
        <v/>
      </c>
      <c r="AG1640" s="10" t="str">
        <f t="shared" si="561"/>
        <v/>
      </c>
      <c r="AH1640" s="10" t="str">
        <f t="shared" si="562"/>
        <v/>
      </c>
      <c r="AI1640" s="10" t="str">
        <f t="shared" si="563"/>
        <v/>
      </c>
      <c r="AJ1640" s="10" t="str">
        <f t="shared" si="564"/>
        <v/>
      </c>
      <c r="AK1640" s="10" t="str">
        <f t="shared" si="565"/>
        <v/>
      </c>
      <c r="AN1640" s="10" t="str">
        <f t="shared" si="566"/>
        <v/>
      </c>
      <c r="AO1640" s="10" t="str">
        <f t="shared" si="567"/>
        <v/>
      </c>
      <c r="AP1640" s="10" t="str">
        <f t="shared" si="568"/>
        <v/>
      </c>
      <c r="AT1640" s="10" t="str">
        <f t="shared" si="569"/>
        <v/>
      </c>
      <c r="AU1640" s="10" t="str">
        <f t="shared" si="570"/>
        <v/>
      </c>
      <c r="AV1640" s="10" t="str">
        <f t="shared" si="571"/>
        <v/>
      </c>
      <c r="AW1640" s="10" t="str">
        <f t="shared" si="572"/>
        <v/>
      </c>
      <c r="AX1640" s="10" t="str">
        <f t="shared" si="573"/>
        <v/>
      </c>
      <c r="AY1640" s="10" t="str">
        <f t="shared" si="554"/>
        <v/>
      </c>
      <c r="AZ1640" s="10" t="str">
        <f t="shared" si="574"/>
        <v/>
      </c>
      <c r="BA1640" s="10" t="str">
        <f t="shared" si="556"/>
        <v/>
      </c>
      <c r="BB1640" s="10" t="str">
        <f>IFERROR(IF(AW1640="","",VLOOKUP(AW1640,SUSS!R:S,2,FALSE)),AY1640*SUSS!$M$2)</f>
        <v/>
      </c>
      <c r="BC1640" s="10" t="str">
        <f t="shared" si="555"/>
        <v/>
      </c>
    </row>
    <row r="1641" spans="29:55">
      <c r="AC1641" s="10" t="str">
        <f t="shared" si="557"/>
        <v/>
      </c>
      <c r="AD1641" s="10" t="str">
        <f t="shared" si="558"/>
        <v/>
      </c>
      <c r="AE1641" s="10" t="str">
        <f t="shared" si="559"/>
        <v/>
      </c>
      <c r="AF1641" s="10" t="str">
        <f t="shared" si="560"/>
        <v/>
      </c>
      <c r="AG1641" s="10" t="str">
        <f t="shared" si="561"/>
        <v/>
      </c>
      <c r="AH1641" s="10" t="str">
        <f t="shared" si="562"/>
        <v/>
      </c>
      <c r="AI1641" s="10" t="str">
        <f t="shared" si="563"/>
        <v/>
      </c>
      <c r="AJ1641" s="10" t="str">
        <f t="shared" si="564"/>
        <v/>
      </c>
      <c r="AK1641" s="10" t="str">
        <f t="shared" si="565"/>
        <v/>
      </c>
      <c r="AN1641" s="10" t="str">
        <f t="shared" si="566"/>
        <v/>
      </c>
      <c r="AO1641" s="10" t="str">
        <f t="shared" si="567"/>
        <v/>
      </c>
      <c r="AP1641" s="10" t="str">
        <f t="shared" si="568"/>
        <v/>
      </c>
      <c r="AT1641" s="10" t="str">
        <f t="shared" si="569"/>
        <v/>
      </c>
      <c r="AU1641" s="10" t="str">
        <f t="shared" si="570"/>
        <v/>
      </c>
      <c r="AV1641" s="10" t="str">
        <f t="shared" si="571"/>
        <v/>
      </c>
      <c r="AW1641" s="10" t="str">
        <f t="shared" si="572"/>
        <v/>
      </c>
      <c r="AX1641" s="10" t="str">
        <f t="shared" si="573"/>
        <v/>
      </c>
      <c r="AY1641" s="10" t="str">
        <f t="shared" si="554"/>
        <v/>
      </c>
      <c r="AZ1641" s="10" t="str">
        <f t="shared" si="574"/>
        <v/>
      </c>
      <c r="BA1641" s="10" t="str">
        <f t="shared" si="556"/>
        <v/>
      </c>
      <c r="BB1641" s="10" t="str">
        <f>IFERROR(IF(AW1641="","",VLOOKUP(AW1641,SUSS!R:S,2,FALSE)),AY1641*SUSS!$M$2)</f>
        <v/>
      </c>
      <c r="BC1641" s="10" t="str">
        <f t="shared" si="555"/>
        <v/>
      </c>
    </row>
    <row r="1642" spans="29:55">
      <c r="AC1642" s="10" t="str">
        <f t="shared" si="557"/>
        <v/>
      </c>
      <c r="AD1642" s="10" t="str">
        <f t="shared" si="558"/>
        <v/>
      </c>
      <c r="AE1642" s="10" t="str">
        <f t="shared" si="559"/>
        <v/>
      </c>
      <c r="AF1642" s="10" t="str">
        <f t="shared" si="560"/>
        <v/>
      </c>
      <c r="AG1642" s="10" t="str">
        <f t="shared" si="561"/>
        <v/>
      </c>
      <c r="AH1642" s="10" t="str">
        <f t="shared" si="562"/>
        <v/>
      </c>
      <c r="AI1642" s="10" t="str">
        <f t="shared" si="563"/>
        <v/>
      </c>
      <c r="AJ1642" s="10" t="str">
        <f t="shared" si="564"/>
        <v/>
      </c>
      <c r="AK1642" s="10" t="str">
        <f t="shared" si="565"/>
        <v/>
      </c>
      <c r="AN1642" s="10" t="str">
        <f t="shared" si="566"/>
        <v/>
      </c>
      <c r="AO1642" s="10" t="str">
        <f t="shared" si="567"/>
        <v/>
      </c>
      <c r="AP1642" s="10" t="str">
        <f t="shared" si="568"/>
        <v/>
      </c>
      <c r="AT1642" s="10" t="str">
        <f t="shared" si="569"/>
        <v/>
      </c>
      <c r="AU1642" s="10" t="str">
        <f t="shared" si="570"/>
        <v/>
      </c>
      <c r="AV1642" s="10" t="str">
        <f t="shared" si="571"/>
        <v/>
      </c>
      <c r="AW1642" s="10" t="str">
        <f t="shared" si="572"/>
        <v/>
      </c>
      <c r="AX1642" s="10" t="str">
        <f t="shared" si="573"/>
        <v/>
      </c>
      <c r="AY1642" s="10" t="str">
        <f t="shared" si="554"/>
        <v/>
      </c>
      <c r="AZ1642" s="10" t="str">
        <f t="shared" si="574"/>
        <v/>
      </c>
      <c r="BA1642" s="10" t="str">
        <f t="shared" si="556"/>
        <v/>
      </c>
      <c r="BB1642" s="10" t="str">
        <f>IFERROR(IF(AW1642="","",VLOOKUP(AW1642,SUSS!R:S,2,FALSE)),AY1642*SUSS!$M$2)</f>
        <v/>
      </c>
      <c r="BC1642" s="10" t="str">
        <f t="shared" si="555"/>
        <v/>
      </c>
    </row>
    <row r="1643" spans="29:55">
      <c r="AC1643" s="10" t="str">
        <f t="shared" si="557"/>
        <v/>
      </c>
      <c r="AD1643" s="10" t="str">
        <f t="shared" si="558"/>
        <v/>
      </c>
      <c r="AE1643" s="10" t="str">
        <f t="shared" si="559"/>
        <v/>
      </c>
      <c r="AF1643" s="10" t="str">
        <f t="shared" si="560"/>
        <v/>
      </c>
      <c r="AG1643" s="10" t="str">
        <f t="shared" si="561"/>
        <v/>
      </c>
      <c r="AH1643" s="10" t="str">
        <f t="shared" si="562"/>
        <v/>
      </c>
      <c r="AI1643" s="10" t="str">
        <f t="shared" si="563"/>
        <v/>
      </c>
      <c r="AJ1643" s="10" t="str">
        <f t="shared" si="564"/>
        <v/>
      </c>
      <c r="AK1643" s="10" t="str">
        <f t="shared" si="565"/>
        <v/>
      </c>
      <c r="AN1643" s="10" t="str">
        <f t="shared" si="566"/>
        <v/>
      </c>
      <c r="AO1643" s="10" t="str">
        <f t="shared" si="567"/>
        <v/>
      </c>
      <c r="AP1643" s="10" t="str">
        <f t="shared" si="568"/>
        <v/>
      </c>
      <c r="AT1643" s="10" t="str">
        <f t="shared" si="569"/>
        <v/>
      </c>
      <c r="AU1643" s="10" t="str">
        <f t="shared" si="570"/>
        <v/>
      </c>
      <c r="AV1643" s="10" t="str">
        <f t="shared" si="571"/>
        <v/>
      </c>
      <c r="AW1643" s="10" t="str">
        <f t="shared" si="572"/>
        <v/>
      </c>
      <c r="AX1643" s="10" t="str">
        <f t="shared" si="573"/>
        <v/>
      </c>
      <c r="AY1643" s="10" t="str">
        <f t="shared" si="554"/>
        <v/>
      </c>
      <c r="AZ1643" s="10" t="str">
        <f t="shared" si="574"/>
        <v/>
      </c>
      <c r="BA1643" s="10" t="str">
        <f t="shared" si="556"/>
        <v/>
      </c>
      <c r="BB1643" s="10" t="str">
        <f>IFERROR(IF(AW1643="","",VLOOKUP(AW1643,SUSS!R:S,2,FALSE)),AY1643*SUSS!$M$2)</f>
        <v/>
      </c>
      <c r="BC1643" s="10" t="str">
        <f t="shared" si="555"/>
        <v/>
      </c>
    </row>
    <row r="1644" spans="29:55">
      <c r="AC1644" s="10" t="str">
        <f t="shared" si="557"/>
        <v/>
      </c>
      <c r="AD1644" s="10" t="str">
        <f t="shared" si="558"/>
        <v/>
      </c>
      <c r="AE1644" s="10" t="str">
        <f t="shared" si="559"/>
        <v/>
      </c>
      <c r="AF1644" s="10" t="str">
        <f t="shared" si="560"/>
        <v/>
      </c>
      <c r="AG1644" s="10" t="str">
        <f t="shared" si="561"/>
        <v/>
      </c>
      <c r="AH1644" s="10" t="str">
        <f t="shared" si="562"/>
        <v/>
      </c>
      <c r="AI1644" s="10" t="str">
        <f t="shared" si="563"/>
        <v/>
      </c>
      <c r="AJ1644" s="10" t="str">
        <f t="shared" si="564"/>
        <v/>
      </c>
      <c r="AK1644" s="10" t="str">
        <f t="shared" si="565"/>
        <v/>
      </c>
      <c r="AN1644" s="10" t="str">
        <f t="shared" si="566"/>
        <v/>
      </c>
      <c r="AO1644" s="10" t="str">
        <f t="shared" si="567"/>
        <v/>
      </c>
      <c r="AP1644" s="10" t="str">
        <f t="shared" si="568"/>
        <v/>
      </c>
      <c r="AT1644" s="10" t="str">
        <f t="shared" si="569"/>
        <v/>
      </c>
      <c r="AU1644" s="10" t="str">
        <f t="shared" si="570"/>
        <v/>
      </c>
      <c r="AV1644" s="10" t="str">
        <f t="shared" si="571"/>
        <v/>
      </c>
      <c r="AW1644" s="10" t="str">
        <f t="shared" si="572"/>
        <v/>
      </c>
      <c r="AX1644" s="10" t="str">
        <f t="shared" si="573"/>
        <v/>
      </c>
      <c r="AY1644" s="10" t="str">
        <f t="shared" si="554"/>
        <v/>
      </c>
      <c r="AZ1644" s="10" t="str">
        <f t="shared" si="574"/>
        <v/>
      </c>
      <c r="BA1644" s="10" t="str">
        <f t="shared" si="556"/>
        <v/>
      </c>
      <c r="BB1644" s="10" t="str">
        <f>IFERROR(IF(AW1644="","",VLOOKUP(AW1644,SUSS!R:S,2,FALSE)),AY1644*SUSS!$M$2)</f>
        <v/>
      </c>
      <c r="BC1644" s="10" t="str">
        <f t="shared" si="555"/>
        <v/>
      </c>
    </row>
    <row r="1645" spans="29:55">
      <c r="AC1645" s="10" t="str">
        <f t="shared" si="557"/>
        <v/>
      </c>
      <c r="AD1645" s="10" t="str">
        <f t="shared" si="558"/>
        <v/>
      </c>
      <c r="AE1645" s="10" t="str">
        <f t="shared" si="559"/>
        <v/>
      </c>
      <c r="AF1645" s="10" t="str">
        <f t="shared" si="560"/>
        <v/>
      </c>
      <c r="AG1645" s="10" t="str">
        <f t="shared" si="561"/>
        <v/>
      </c>
      <c r="AH1645" s="10" t="str">
        <f t="shared" si="562"/>
        <v/>
      </c>
      <c r="AI1645" s="10" t="str">
        <f t="shared" si="563"/>
        <v/>
      </c>
      <c r="AJ1645" s="10" t="str">
        <f t="shared" si="564"/>
        <v/>
      </c>
      <c r="AK1645" s="10" t="str">
        <f t="shared" si="565"/>
        <v/>
      </c>
      <c r="AN1645" s="10" t="str">
        <f t="shared" si="566"/>
        <v/>
      </c>
      <c r="AO1645" s="10" t="str">
        <f t="shared" si="567"/>
        <v/>
      </c>
      <c r="AP1645" s="10" t="str">
        <f t="shared" si="568"/>
        <v/>
      </c>
      <c r="AT1645" s="10" t="str">
        <f t="shared" si="569"/>
        <v/>
      </c>
      <c r="AU1645" s="10" t="str">
        <f t="shared" si="570"/>
        <v/>
      </c>
      <c r="AV1645" s="10" t="str">
        <f t="shared" si="571"/>
        <v/>
      </c>
      <c r="AW1645" s="10" t="str">
        <f t="shared" si="572"/>
        <v/>
      </c>
      <c r="AX1645" s="10" t="str">
        <f t="shared" si="573"/>
        <v/>
      </c>
      <c r="AY1645" s="10" t="str">
        <f t="shared" si="554"/>
        <v/>
      </c>
      <c r="AZ1645" s="10" t="str">
        <f t="shared" si="574"/>
        <v/>
      </c>
      <c r="BA1645" s="10" t="str">
        <f t="shared" si="556"/>
        <v/>
      </c>
      <c r="BB1645" s="10" t="str">
        <f>IFERROR(IF(AW1645="","",VLOOKUP(AW1645,SUSS!R:S,2,FALSE)),AY1645*SUSS!$M$2)</f>
        <v/>
      </c>
      <c r="BC1645" s="10" t="str">
        <f t="shared" si="555"/>
        <v/>
      </c>
    </row>
    <row r="1646" spans="29:55">
      <c r="AC1646" s="10" t="str">
        <f t="shared" si="557"/>
        <v/>
      </c>
      <c r="AD1646" s="10" t="str">
        <f t="shared" si="558"/>
        <v/>
      </c>
      <c r="AE1646" s="10" t="str">
        <f t="shared" si="559"/>
        <v/>
      </c>
      <c r="AF1646" s="10" t="str">
        <f t="shared" si="560"/>
        <v/>
      </c>
      <c r="AG1646" s="10" t="str">
        <f t="shared" si="561"/>
        <v/>
      </c>
      <c r="AH1646" s="10" t="str">
        <f t="shared" si="562"/>
        <v/>
      </c>
      <c r="AI1646" s="10" t="str">
        <f t="shared" si="563"/>
        <v/>
      </c>
      <c r="AJ1646" s="10" t="str">
        <f t="shared" si="564"/>
        <v/>
      </c>
      <c r="AK1646" s="10" t="str">
        <f t="shared" si="565"/>
        <v/>
      </c>
      <c r="AN1646" s="10" t="str">
        <f t="shared" si="566"/>
        <v/>
      </c>
      <c r="AO1646" s="10" t="str">
        <f t="shared" si="567"/>
        <v/>
      </c>
      <c r="AP1646" s="10" t="str">
        <f t="shared" si="568"/>
        <v/>
      </c>
      <c r="AT1646" s="10" t="str">
        <f t="shared" si="569"/>
        <v/>
      </c>
      <c r="AU1646" s="10" t="str">
        <f t="shared" si="570"/>
        <v/>
      </c>
      <c r="AV1646" s="10" t="str">
        <f t="shared" si="571"/>
        <v/>
      </c>
      <c r="AW1646" s="10" t="str">
        <f t="shared" si="572"/>
        <v/>
      </c>
      <c r="AX1646" s="10" t="str">
        <f t="shared" si="573"/>
        <v/>
      </c>
      <c r="AY1646" s="10" t="str">
        <f t="shared" si="554"/>
        <v/>
      </c>
      <c r="AZ1646" s="10" t="str">
        <f t="shared" si="574"/>
        <v/>
      </c>
      <c r="BA1646" s="10" t="str">
        <f t="shared" si="556"/>
        <v/>
      </c>
      <c r="BB1646" s="10" t="str">
        <f>IFERROR(IF(AW1646="","",VLOOKUP(AW1646,SUSS!R:S,2,FALSE)),AY1646*SUSS!$M$2)</f>
        <v/>
      </c>
      <c r="BC1646" s="10" t="str">
        <f t="shared" si="555"/>
        <v/>
      </c>
    </row>
    <row r="1647" spans="29:55">
      <c r="AC1647" s="10" t="str">
        <f t="shared" si="557"/>
        <v/>
      </c>
      <c r="AD1647" s="10" t="str">
        <f t="shared" si="558"/>
        <v/>
      </c>
      <c r="AE1647" s="10" t="str">
        <f t="shared" si="559"/>
        <v/>
      </c>
      <c r="AF1647" s="10" t="str">
        <f t="shared" si="560"/>
        <v/>
      </c>
      <c r="AG1647" s="10" t="str">
        <f t="shared" si="561"/>
        <v/>
      </c>
      <c r="AH1647" s="10" t="str">
        <f t="shared" si="562"/>
        <v/>
      </c>
      <c r="AI1647" s="10" t="str">
        <f t="shared" si="563"/>
        <v/>
      </c>
      <c r="AJ1647" s="10" t="str">
        <f t="shared" si="564"/>
        <v/>
      </c>
      <c r="AK1647" s="10" t="str">
        <f t="shared" si="565"/>
        <v/>
      </c>
      <c r="AN1647" s="10" t="str">
        <f t="shared" si="566"/>
        <v/>
      </c>
      <c r="AO1647" s="10" t="str">
        <f t="shared" si="567"/>
        <v/>
      </c>
      <c r="AP1647" s="10" t="str">
        <f t="shared" si="568"/>
        <v/>
      </c>
      <c r="AT1647" s="10" t="str">
        <f t="shared" si="569"/>
        <v/>
      </c>
      <c r="AU1647" s="10" t="str">
        <f t="shared" si="570"/>
        <v/>
      </c>
      <c r="AV1647" s="10" t="str">
        <f t="shared" si="571"/>
        <v/>
      </c>
      <c r="AW1647" s="10" t="str">
        <f t="shared" si="572"/>
        <v/>
      </c>
      <c r="AX1647" s="10" t="str">
        <f t="shared" si="573"/>
        <v/>
      </c>
      <c r="AY1647" s="10" t="str">
        <f t="shared" si="554"/>
        <v/>
      </c>
      <c r="AZ1647" s="10" t="str">
        <f t="shared" si="574"/>
        <v/>
      </c>
      <c r="BA1647" s="10" t="str">
        <f t="shared" si="556"/>
        <v/>
      </c>
      <c r="BB1647" s="10" t="str">
        <f>IFERROR(IF(AW1647="","",VLOOKUP(AW1647,SUSS!R:S,2,FALSE)),AY1647*SUSS!$M$2)</f>
        <v/>
      </c>
      <c r="BC1647" s="10" t="str">
        <f t="shared" si="555"/>
        <v/>
      </c>
    </row>
    <row r="1648" spans="29:55">
      <c r="AC1648" s="10" t="str">
        <f t="shared" si="557"/>
        <v/>
      </c>
      <c r="AD1648" s="10" t="str">
        <f t="shared" si="558"/>
        <v/>
      </c>
      <c r="AE1648" s="10" t="str">
        <f t="shared" si="559"/>
        <v/>
      </c>
      <c r="AF1648" s="10" t="str">
        <f t="shared" si="560"/>
        <v/>
      </c>
      <c r="AG1648" s="10" t="str">
        <f t="shared" si="561"/>
        <v/>
      </c>
      <c r="AH1648" s="10" t="str">
        <f t="shared" si="562"/>
        <v/>
      </c>
      <c r="AI1648" s="10" t="str">
        <f t="shared" si="563"/>
        <v/>
      </c>
      <c r="AJ1648" s="10" t="str">
        <f t="shared" si="564"/>
        <v/>
      </c>
      <c r="AK1648" s="10" t="str">
        <f t="shared" si="565"/>
        <v/>
      </c>
      <c r="AN1648" s="10" t="str">
        <f t="shared" si="566"/>
        <v/>
      </c>
      <c r="AO1648" s="10" t="str">
        <f t="shared" si="567"/>
        <v/>
      </c>
      <c r="AP1648" s="10" t="str">
        <f t="shared" si="568"/>
        <v/>
      </c>
      <c r="AT1648" s="10" t="str">
        <f t="shared" si="569"/>
        <v/>
      </c>
      <c r="AU1648" s="10" t="str">
        <f t="shared" si="570"/>
        <v/>
      </c>
      <c r="AV1648" s="10" t="str">
        <f t="shared" si="571"/>
        <v/>
      </c>
      <c r="AW1648" s="10" t="str">
        <f t="shared" si="572"/>
        <v/>
      </c>
      <c r="AX1648" s="10" t="str">
        <f t="shared" si="573"/>
        <v/>
      </c>
      <c r="AY1648" s="10" t="str">
        <f t="shared" si="554"/>
        <v/>
      </c>
      <c r="AZ1648" s="10" t="str">
        <f t="shared" si="574"/>
        <v/>
      </c>
      <c r="BA1648" s="10" t="str">
        <f t="shared" si="556"/>
        <v/>
      </c>
      <c r="BB1648" s="10" t="str">
        <f>IFERROR(IF(AW1648="","",VLOOKUP(AW1648,SUSS!R:S,2,FALSE)),AY1648*SUSS!$M$2)</f>
        <v/>
      </c>
      <c r="BC1648" s="10" t="str">
        <f t="shared" si="555"/>
        <v/>
      </c>
    </row>
    <row r="1649" spans="29:55">
      <c r="AC1649" s="10" t="str">
        <f t="shared" si="557"/>
        <v/>
      </c>
      <c r="AD1649" s="10" t="str">
        <f t="shared" si="558"/>
        <v/>
      </c>
      <c r="AE1649" s="10" t="str">
        <f t="shared" si="559"/>
        <v/>
      </c>
      <c r="AF1649" s="10" t="str">
        <f t="shared" si="560"/>
        <v/>
      </c>
      <c r="AG1649" s="10" t="str">
        <f t="shared" si="561"/>
        <v/>
      </c>
      <c r="AH1649" s="10" t="str">
        <f t="shared" si="562"/>
        <v/>
      </c>
      <c r="AI1649" s="10" t="str">
        <f t="shared" si="563"/>
        <v/>
      </c>
      <c r="AJ1649" s="10" t="str">
        <f t="shared" si="564"/>
        <v/>
      </c>
      <c r="AK1649" s="10" t="str">
        <f t="shared" si="565"/>
        <v/>
      </c>
      <c r="AN1649" s="10" t="str">
        <f t="shared" si="566"/>
        <v/>
      </c>
      <c r="AO1649" s="10" t="str">
        <f t="shared" si="567"/>
        <v/>
      </c>
      <c r="AP1649" s="10" t="str">
        <f t="shared" si="568"/>
        <v/>
      </c>
      <c r="AT1649" s="10" t="str">
        <f t="shared" si="569"/>
        <v/>
      </c>
      <c r="AU1649" s="10" t="str">
        <f t="shared" si="570"/>
        <v/>
      </c>
      <c r="AV1649" s="10" t="str">
        <f t="shared" si="571"/>
        <v/>
      </c>
      <c r="AW1649" s="10" t="str">
        <f t="shared" si="572"/>
        <v/>
      </c>
      <c r="AX1649" s="10" t="str">
        <f t="shared" si="573"/>
        <v/>
      </c>
      <c r="AY1649" s="10" t="str">
        <f t="shared" si="554"/>
        <v/>
      </c>
      <c r="AZ1649" s="10" t="str">
        <f t="shared" si="574"/>
        <v/>
      </c>
      <c r="BA1649" s="10" t="str">
        <f t="shared" si="556"/>
        <v/>
      </c>
      <c r="BB1649" s="10" t="str">
        <f>IFERROR(IF(AW1649="","",VLOOKUP(AW1649,SUSS!R:S,2,FALSE)),AY1649*SUSS!$M$2)</f>
        <v/>
      </c>
      <c r="BC1649" s="10" t="str">
        <f t="shared" si="555"/>
        <v/>
      </c>
    </row>
    <row r="1650" spans="29:55">
      <c r="AC1650" s="10" t="str">
        <f t="shared" si="557"/>
        <v/>
      </c>
      <c r="AD1650" s="10" t="str">
        <f t="shared" si="558"/>
        <v/>
      </c>
      <c r="AE1650" s="10" t="str">
        <f t="shared" si="559"/>
        <v/>
      </c>
      <c r="AF1650" s="10" t="str">
        <f t="shared" si="560"/>
        <v/>
      </c>
      <c r="AG1650" s="10" t="str">
        <f t="shared" si="561"/>
        <v/>
      </c>
      <c r="AH1650" s="10" t="str">
        <f t="shared" si="562"/>
        <v/>
      </c>
      <c r="AI1650" s="10" t="str">
        <f t="shared" si="563"/>
        <v/>
      </c>
      <c r="AJ1650" s="10" t="str">
        <f t="shared" si="564"/>
        <v/>
      </c>
      <c r="AK1650" s="10" t="str">
        <f t="shared" si="565"/>
        <v/>
      </c>
      <c r="AN1650" s="10" t="str">
        <f t="shared" si="566"/>
        <v/>
      </c>
      <c r="AO1650" s="10" t="str">
        <f t="shared" si="567"/>
        <v/>
      </c>
      <c r="AP1650" s="10" t="str">
        <f t="shared" si="568"/>
        <v/>
      </c>
      <c r="AT1650" s="10" t="str">
        <f t="shared" si="569"/>
        <v/>
      </c>
      <c r="AU1650" s="10" t="str">
        <f t="shared" si="570"/>
        <v/>
      </c>
      <c r="AV1650" s="10" t="str">
        <f t="shared" si="571"/>
        <v/>
      </c>
      <c r="AW1650" s="10" t="str">
        <f t="shared" si="572"/>
        <v/>
      </c>
      <c r="AX1650" s="10" t="str">
        <f t="shared" si="573"/>
        <v/>
      </c>
      <c r="AY1650" s="10" t="str">
        <f t="shared" si="554"/>
        <v/>
      </c>
      <c r="AZ1650" s="10" t="str">
        <f t="shared" si="574"/>
        <v/>
      </c>
      <c r="BA1650" s="10" t="str">
        <f t="shared" si="556"/>
        <v/>
      </c>
      <c r="BB1650" s="10" t="str">
        <f>IFERROR(IF(AW1650="","",VLOOKUP(AW1650,SUSS!R:S,2,FALSE)),AY1650*SUSS!$M$2)</f>
        <v/>
      </c>
      <c r="BC1650" s="10" t="str">
        <f t="shared" si="555"/>
        <v/>
      </c>
    </row>
    <row r="1651" spans="29:55">
      <c r="AC1651" s="10" t="str">
        <f t="shared" si="557"/>
        <v/>
      </c>
      <c r="AD1651" s="10" t="str">
        <f t="shared" si="558"/>
        <v/>
      </c>
      <c r="AE1651" s="10" t="str">
        <f t="shared" si="559"/>
        <v/>
      </c>
      <c r="AF1651" s="10" t="str">
        <f t="shared" si="560"/>
        <v/>
      </c>
      <c r="AG1651" s="10" t="str">
        <f t="shared" si="561"/>
        <v/>
      </c>
      <c r="AH1651" s="10" t="str">
        <f t="shared" si="562"/>
        <v/>
      </c>
      <c r="AI1651" s="10" t="str">
        <f t="shared" si="563"/>
        <v/>
      </c>
      <c r="AJ1651" s="10" t="str">
        <f t="shared" si="564"/>
        <v/>
      </c>
      <c r="AK1651" s="10" t="str">
        <f t="shared" si="565"/>
        <v/>
      </c>
      <c r="AN1651" s="10" t="str">
        <f t="shared" si="566"/>
        <v/>
      </c>
      <c r="AO1651" s="10" t="str">
        <f t="shared" si="567"/>
        <v/>
      </c>
      <c r="AP1651" s="10" t="str">
        <f t="shared" si="568"/>
        <v/>
      </c>
      <c r="AT1651" s="10" t="str">
        <f t="shared" si="569"/>
        <v/>
      </c>
      <c r="AU1651" s="10" t="str">
        <f t="shared" si="570"/>
        <v/>
      </c>
      <c r="AV1651" s="10" t="str">
        <f t="shared" si="571"/>
        <v/>
      </c>
      <c r="AW1651" s="10" t="str">
        <f t="shared" si="572"/>
        <v/>
      </c>
      <c r="AX1651" s="10" t="str">
        <f t="shared" si="573"/>
        <v/>
      </c>
      <c r="AY1651" s="10" t="str">
        <f t="shared" si="554"/>
        <v/>
      </c>
      <c r="AZ1651" s="10" t="str">
        <f t="shared" si="574"/>
        <v/>
      </c>
      <c r="BA1651" s="10" t="str">
        <f t="shared" si="556"/>
        <v/>
      </c>
      <c r="BB1651" s="10" t="str">
        <f>IFERROR(IF(AW1651="","",VLOOKUP(AW1651,SUSS!R:S,2,FALSE)),AY1651*SUSS!$M$2)</f>
        <v/>
      </c>
      <c r="BC1651" s="10" t="str">
        <f t="shared" si="555"/>
        <v/>
      </c>
    </row>
    <row r="1652" spans="29:55">
      <c r="AC1652" s="10" t="str">
        <f t="shared" si="557"/>
        <v/>
      </c>
      <c r="AD1652" s="10" t="str">
        <f t="shared" si="558"/>
        <v/>
      </c>
      <c r="AE1652" s="10" t="str">
        <f t="shared" si="559"/>
        <v/>
      </c>
      <c r="AF1652" s="10" t="str">
        <f t="shared" si="560"/>
        <v/>
      </c>
      <c r="AG1652" s="10" t="str">
        <f t="shared" si="561"/>
        <v/>
      </c>
      <c r="AH1652" s="10" t="str">
        <f t="shared" si="562"/>
        <v/>
      </c>
      <c r="AI1652" s="10" t="str">
        <f t="shared" si="563"/>
        <v/>
      </c>
      <c r="AJ1652" s="10" t="str">
        <f t="shared" si="564"/>
        <v/>
      </c>
      <c r="AK1652" s="10" t="str">
        <f t="shared" si="565"/>
        <v/>
      </c>
      <c r="AN1652" s="10" t="str">
        <f t="shared" si="566"/>
        <v/>
      </c>
      <c r="AO1652" s="10" t="str">
        <f t="shared" si="567"/>
        <v/>
      </c>
      <c r="AP1652" s="10" t="str">
        <f t="shared" si="568"/>
        <v/>
      </c>
      <c r="AT1652" s="10" t="str">
        <f t="shared" si="569"/>
        <v/>
      </c>
      <c r="AU1652" s="10" t="str">
        <f t="shared" si="570"/>
        <v/>
      </c>
      <c r="AV1652" s="10" t="str">
        <f t="shared" si="571"/>
        <v/>
      </c>
      <c r="AW1652" s="10" t="str">
        <f t="shared" si="572"/>
        <v/>
      </c>
      <c r="AX1652" s="10" t="str">
        <f t="shared" si="573"/>
        <v/>
      </c>
      <c r="AY1652" s="10" t="str">
        <f t="shared" si="554"/>
        <v/>
      </c>
      <c r="AZ1652" s="10" t="str">
        <f t="shared" si="574"/>
        <v/>
      </c>
      <c r="BA1652" s="10" t="str">
        <f t="shared" si="556"/>
        <v/>
      </c>
      <c r="BB1652" s="10" t="str">
        <f>IFERROR(IF(AW1652="","",VLOOKUP(AW1652,SUSS!R:S,2,FALSE)),AY1652*SUSS!$M$2)</f>
        <v/>
      </c>
      <c r="BC1652" s="10" t="str">
        <f t="shared" si="555"/>
        <v/>
      </c>
    </row>
    <row r="1653" spans="29:55">
      <c r="AC1653" s="10" t="str">
        <f t="shared" si="557"/>
        <v/>
      </c>
      <c r="AD1653" s="10" t="str">
        <f t="shared" si="558"/>
        <v/>
      </c>
      <c r="AE1653" s="10" t="str">
        <f t="shared" si="559"/>
        <v/>
      </c>
      <c r="AF1653" s="10" t="str">
        <f t="shared" si="560"/>
        <v/>
      </c>
      <c r="AG1653" s="10" t="str">
        <f t="shared" si="561"/>
        <v/>
      </c>
      <c r="AH1653" s="10" t="str">
        <f t="shared" si="562"/>
        <v/>
      </c>
      <c r="AI1653" s="10" t="str">
        <f t="shared" si="563"/>
        <v/>
      </c>
      <c r="AJ1653" s="10" t="str">
        <f t="shared" si="564"/>
        <v/>
      </c>
      <c r="AK1653" s="10" t="str">
        <f t="shared" si="565"/>
        <v/>
      </c>
      <c r="AN1653" s="10" t="str">
        <f t="shared" si="566"/>
        <v/>
      </c>
      <c r="AO1653" s="10" t="str">
        <f t="shared" si="567"/>
        <v/>
      </c>
      <c r="AP1653" s="10" t="str">
        <f t="shared" si="568"/>
        <v/>
      </c>
      <c r="AT1653" s="10" t="str">
        <f t="shared" si="569"/>
        <v/>
      </c>
      <c r="AU1653" s="10" t="str">
        <f t="shared" si="570"/>
        <v/>
      </c>
      <c r="AV1653" s="10" t="str">
        <f t="shared" si="571"/>
        <v/>
      </c>
      <c r="AW1653" s="10" t="str">
        <f t="shared" si="572"/>
        <v/>
      </c>
      <c r="AX1653" s="10" t="str">
        <f t="shared" si="573"/>
        <v/>
      </c>
      <c r="AY1653" s="10" t="str">
        <f t="shared" si="554"/>
        <v/>
      </c>
      <c r="AZ1653" s="10" t="str">
        <f t="shared" si="574"/>
        <v/>
      </c>
      <c r="BA1653" s="10" t="str">
        <f t="shared" si="556"/>
        <v/>
      </c>
      <c r="BB1653" s="10" t="str">
        <f>IFERROR(IF(AW1653="","",VLOOKUP(AW1653,SUSS!R:S,2,FALSE)),AY1653*SUSS!$M$2)</f>
        <v/>
      </c>
      <c r="BC1653" s="10" t="str">
        <f t="shared" si="555"/>
        <v/>
      </c>
    </row>
    <row r="1654" spans="29:55">
      <c r="AC1654" s="10" t="str">
        <f t="shared" si="557"/>
        <v/>
      </c>
      <c r="AD1654" s="10" t="str">
        <f t="shared" si="558"/>
        <v/>
      </c>
      <c r="AE1654" s="10" t="str">
        <f t="shared" si="559"/>
        <v/>
      </c>
      <c r="AF1654" s="10" t="str">
        <f t="shared" si="560"/>
        <v/>
      </c>
      <c r="AG1654" s="10" t="str">
        <f t="shared" si="561"/>
        <v/>
      </c>
      <c r="AH1654" s="10" t="str">
        <f t="shared" si="562"/>
        <v/>
      </c>
      <c r="AI1654" s="10" t="str">
        <f t="shared" si="563"/>
        <v/>
      </c>
      <c r="AJ1654" s="10" t="str">
        <f t="shared" si="564"/>
        <v/>
      </c>
      <c r="AK1654" s="10" t="str">
        <f t="shared" si="565"/>
        <v/>
      </c>
      <c r="AN1654" s="10" t="str">
        <f t="shared" si="566"/>
        <v/>
      </c>
      <c r="AO1654" s="10" t="str">
        <f t="shared" si="567"/>
        <v/>
      </c>
      <c r="AP1654" s="10" t="str">
        <f t="shared" si="568"/>
        <v/>
      </c>
      <c r="AT1654" s="10" t="str">
        <f t="shared" si="569"/>
        <v/>
      </c>
      <c r="AU1654" s="10" t="str">
        <f t="shared" si="570"/>
        <v/>
      </c>
      <c r="AV1654" s="10" t="str">
        <f t="shared" si="571"/>
        <v/>
      </c>
      <c r="AW1654" s="10" t="str">
        <f t="shared" si="572"/>
        <v/>
      </c>
      <c r="AX1654" s="10" t="str">
        <f t="shared" si="573"/>
        <v/>
      </c>
      <c r="AY1654" s="10" t="str">
        <f t="shared" si="554"/>
        <v/>
      </c>
      <c r="AZ1654" s="10" t="str">
        <f t="shared" si="574"/>
        <v/>
      </c>
      <c r="BA1654" s="10" t="str">
        <f t="shared" si="556"/>
        <v/>
      </c>
      <c r="BB1654" s="10" t="str">
        <f>IFERROR(IF(AW1654="","",VLOOKUP(AW1654,SUSS!R:S,2,FALSE)),AY1654*SUSS!$M$2)</f>
        <v/>
      </c>
      <c r="BC1654" s="10" t="str">
        <f t="shared" si="555"/>
        <v/>
      </c>
    </row>
    <row r="1655" spans="29:55">
      <c r="AC1655" s="10" t="str">
        <f t="shared" si="557"/>
        <v/>
      </c>
      <c r="AD1655" s="10" t="str">
        <f t="shared" si="558"/>
        <v/>
      </c>
      <c r="AE1655" s="10" t="str">
        <f t="shared" si="559"/>
        <v/>
      </c>
      <c r="AF1655" s="10" t="str">
        <f t="shared" si="560"/>
        <v/>
      </c>
      <c r="AG1655" s="10" t="str">
        <f t="shared" si="561"/>
        <v/>
      </c>
      <c r="AH1655" s="10" t="str">
        <f t="shared" si="562"/>
        <v/>
      </c>
      <c r="AI1655" s="10" t="str">
        <f t="shared" si="563"/>
        <v/>
      </c>
      <c r="AJ1655" s="10" t="str">
        <f t="shared" si="564"/>
        <v/>
      </c>
      <c r="AK1655" s="10" t="str">
        <f t="shared" si="565"/>
        <v/>
      </c>
      <c r="AN1655" s="10" t="str">
        <f t="shared" si="566"/>
        <v/>
      </c>
      <c r="AO1655" s="10" t="str">
        <f t="shared" si="567"/>
        <v/>
      </c>
      <c r="AP1655" s="10" t="str">
        <f t="shared" si="568"/>
        <v/>
      </c>
      <c r="AT1655" s="10" t="str">
        <f t="shared" si="569"/>
        <v/>
      </c>
      <c r="AU1655" s="10" t="str">
        <f t="shared" si="570"/>
        <v/>
      </c>
      <c r="AV1655" s="10" t="str">
        <f t="shared" si="571"/>
        <v/>
      </c>
      <c r="AW1655" s="10" t="str">
        <f t="shared" si="572"/>
        <v/>
      </c>
      <c r="AX1655" s="10" t="str">
        <f t="shared" si="573"/>
        <v/>
      </c>
      <c r="AY1655" s="10" t="str">
        <f t="shared" si="554"/>
        <v/>
      </c>
      <c r="AZ1655" s="10" t="str">
        <f t="shared" si="574"/>
        <v/>
      </c>
      <c r="BA1655" s="10" t="str">
        <f t="shared" si="556"/>
        <v/>
      </c>
      <c r="BB1655" s="10" t="str">
        <f>IFERROR(IF(AW1655="","",VLOOKUP(AW1655,SUSS!R:S,2,FALSE)),AY1655*SUSS!$M$2)</f>
        <v/>
      </c>
      <c r="BC1655" s="10" t="str">
        <f t="shared" si="555"/>
        <v/>
      </c>
    </row>
    <row r="1656" spans="29:55">
      <c r="AC1656" s="10" t="str">
        <f t="shared" si="557"/>
        <v/>
      </c>
      <c r="AD1656" s="10" t="str">
        <f t="shared" si="558"/>
        <v/>
      </c>
      <c r="AE1656" s="10" t="str">
        <f t="shared" si="559"/>
        <v/>
      </c>
      <c r="AF1656" s="10" t="str">
        <f t="shared" si="560"/>
        <v/>
      </c>
      <c r="AG1656" s="10" t="str">
        <f t="shared" si="561"/>
        <v/>
      </c>
      <c r="AH1656" s="10" t="str">
        <f t="shared" si="562"/>
        <v/>
      </c>
      <c r="AI1656" s="10" t="str">
        <f t="shared" si="563"/>
        <v/>
      </c>
      <c r="AJ1656" s="10" t="str">
        <f t="shared" si="564"/>
        <v/>
      </c>
      <c r="AK1656" s="10" t="str">
        <f t="shared" si="565"/>
        <v/>
      </c>
      <c r="AN1656" s="10" t="str">
        <f t="shared" si="566"/>
        <v/>
      </c>
      <c r="AO1656" s="10" t="str">
        <f t="shared" si="567"/>
        <v/>
      </c>
      <c r="AP1656" s="10" t="str">
        <f t="shared" si="568"/>
        <v/>
      </c>
      <c r="AT1656" s="10" t="str">
        <f t="shared" si="569"/>
        <v/>
      </c>
      <c r="AU1656" s="10" t="str">
        <f t="shared" si="570"/>
        <v/>
      </c>
      <c r="AV1656" s="10" t="str">
        <f t="shared" si="571"/>
        <v/>
      </c>
      <c r="AW1656" s="10" t="str">
        <f t="shared" si="572"/>
        <v/>
      </c>
      <c r="AX1656" s="10" t="str">
        <f t="shared" si="573"/>
        <v/>
      </c>
      <c r="AY1656" s="10" t="str">
        <f t="shared" si="554"/>
        <v/>
      </c>
      <c r="AZ1656" s="10" t="str">
        <f t="shared" si="574"/>
        <v/>
      </c>
      <c r="BA1656" s="10" t="str">
        <f t="shared" si="556"/>
        <v/>
      </c>
      <c r="BB1656" s="10" t="str">
        <f>IFERROR(IF(AW1656="","",VLOOKUP(AW1656,SUSS!R:S,2,FALSE)),AY1656*SUSS!$M$2)</f>
        <v/>
      </c>
      <c r="BC1656" s="10" t="str">
        <f t="shared" si="555"/>
        <v/>
      </c>
    </row>
    <row r="1657" spans="29:55">
      <c r="AC1657" s="10" t="str">
        <f t="shared" si="557"/>
        <v/>
      </c>
      <c r="AD1657" s="10" t="str">
        <f t="shared" si="558"/>
        <v/>
      </c>
      <c r="AE1657" s="10" t="str">
        <f t="shared" si="559"/>
        <v/>
      </c>
      <c r="AF1657" s="10" t="str">
        <f t="shared" si="560"/>
        <v/>
      </c>
      <c r="AG1657" s="10" t="str">
        <f t="shared" si="561"/>
        <v/>
      </c>
      <c r="AH1657" s="10" t="str">
        <f t="shared" si="562"/>
        <v/>
      </c>
      <c r="AI1657" s="10" t="str">
        <f t="shared" si="563"/>
        <v/>
      </c>
      <c r="AJ1657" s="10" t="str">
        <f t="shared" si="564"/>
        <v/>
      </c>
      <c r="AK1657" s="10" t="str">
        <f t="shared" si="565"/>
        <v/>
      </c>
      <c r="AN1657" s="10" t="str">
        <f t="shared" si="566"/>
        <v/>
      </c>
      <c r="AO1657" s="10" t="str">
        <f t="shared" si="567"/>
        <v/>
      </c>
      <c r="AP1657" s="10" t="str">
        <f t="shared" si="568"/>
        <v/>
      </c>
      <c r="AT1657" s="10" t="str">
        <f t="shared" si="569"/>
        <v/>
      </c>
      <c r="AU1657" s="10" t="str">
        <f t="shared" si="570"/>
        <v/>
      </c>
      <c r="AV1657" s="10" t="str">
        <f t="shared" si="571"/>
        <v/>
      </c>
      <c r="AW1657" s="10" t="str">
        <f t="shared" si="572"/>
        <v/>
      </c>
      <c r="AX1657" s="10" t="str">
        <f t="shared" si="573"/>
        <v/>
      </c>
      <c r="AY1657" s="10" t="str">
        <f t="shared" si="554"/>
        <v/>
      </c>
      <c r="AZ1657" s="10" t="str">
        <f t="shared" si="574"/>
        <v/>
      </c>
      <c r="BA1657" s="10" t="str">
        <f t="shared" si="556"/>
        <v/>
      </c>
      <c r="BB1657" s="10" t="str">
        <f>IFERROR(IF(AW1657="","",VLOOKUP(AW1657,SUSS!R:S,2,FALSE)),AY1657*SUSS!$M$2)</f>
        <v/>
      </c>
      <c r="BC1657" s="10" t="str">
        <f t="shared" si="555"/>
        <v/>
      </c>
    </row>
    <row r="1658" spans="29:55">
      <c r="AC1658" s="10" t="str">
        <f t="shared" si="557"/>
        <v/>
      </c>
      <c r="AD1658" s="10" t="str">
        <f t="shared" si="558"/>
        <v/>
      </c>
      <c r="AE1658" s="10" t="str">
        <f t="shared" si="559"/>
        <v/>
      </c>
      <c r="AF1658" s="10" t="str">
        <f t="shared" si="560"/>
        <v/>
      </c>
      <c r="AG1658" s="10" t="str">
        <f t="shared" si="561"/>
        <v/>
      </c>
      <c r="AH1658" s="10" t="str">
        <f t="shared" si="562"/>
        <v/>
      </c>
      <c r="AI1658" s="10" t="str">
        <f t="shared" si="563"/>
        <v/>
      </c>
      <c r="AJ1658" s="10" t="str">
        <f t="shared" si="564"/>
        <v/>
      </c>
      <c r="AK1658" s="10" t="str">
        <f t="shared" si="565"/>
        <v/>
      </c>
      <c r="AN1658" s="10" t="str">
        <f t="shared" si="566"/>
        <v/>
      </c>
      <c r="AO1658" s="10" t="str">
        <f t="shared" si="567"/>
        <v/>
      </c>
      <c r="AP1658" s="10" t="str">
        <f t="shared" si="568"/>
        <v/>
      </c>
      <c r="AT1658" s="10" t="str">
        <f t="shared" si="569"/>
        <v/>
      </c>
      <c r="AU1658" s="10" t="str">
        <f t="shared" si="570"/>
        <v/>
      </c>
      <c r="AV1658" s="10" t="str">
        <f t="shared" si="571"/>
        <v/>
      </c>
      <c r="AW1658" s="10" t="str">
        <f t="shared" si="572"/>
        <v/>
      </c>
      <c r="AX1658" s="10" t="str">
        <f t="shared" si="573"/>
        <v/>
      </c>
      <c r="AY1658" s="10" t="str">
        <f t="shared" si="554"/>
        <v/>
      </c>
      <c r="AZ1658" s="10" t="str">
        <f t="shared" si="574"/>
        <v/>
      </c>
      <c r="BA1658" s="10" t="str">
        <f t="shared" si="556"/>
        <v/>
      </c>
      <c r="BB1658" s="10" t="str">
        <f>IFERROR(IF(AW1658="","",VLOOKUP(AW1658,SUSS!R:S,2,FALSE)),AY1658*SUSS!$M$2)</f>
        <v/>
      </c>
      <c r="BC1658" s="10" t="str">
        <f t="shared" si="555"/>
        <v/>
      </c>
    </row>
    <row r="1659" spans="29:55">
      <c r="AC1659" s="10" t="str">
        <f t="shared" si="557"/>
        <v/>
      </c>
      <c r="AD1659" s="10" t="str">
        <f t="shared" si="558"/>
        <v/>
      </c>
      <c r="AE1659" s="10" t="str">
        <f t="shared" si="559"/>
        <v/>
      </c>
      <c r="AF1659" s="10" t="str">
        <f t="shared" si="560"/>
        <v/>
      </c>
      <c r="AG1659" s="10" t="str">
        <f t="shared" si="561"/>
        <v/>
      </c>
      <c r="AH1659" s="10" t="str">
        <f t="shared" si="562"/>
        <v/>
      </c>
      <c r="AI1659" s="10" t="str">
        <f t="shared" si="563"/>
        <v/>
      </c>
      <c r="AJ1659" s="10" t="str">
        <f t="shared" si="564"/>
        <v/>
      </c>
      <c r="AK1659" s="10" t="str">
        <f t="shared" si="565"/>
        <v/>
      </c>
      <c r="AN1659" s="10" t="str">
        <f t="shared" si="566"/>
        <v/>
      </c>
      <c r="AO1659" s="10" t="str">
        <f t="shared" si="567"/>
        <v/>
      </c>
      <c r="AP1659" s="10" t="str">
        <f t="shared" si="568"/>
        <v/>
      </c>
      <c r="AT1659" s="10" t="str">
        <f t="shared" si="569"/>
        <v/>
      </c>
      <c r="AU1659" s="10" t="str">
        <f t="shared" si="570"/>
        <v/>
      </c>
      <c r="AV1659" s="10" t="str">
        <f t="shared" si="571"/>
        <v/>
      </c>
      <c r="AW1659" s="10" t="str">
        <f t="shared" si="572"/>
        <v/>
      </c>
      <c r="AX1659" s="10" t="str">
        <f t="shared" si="573"/>
        <v/>
      </c>
      <c r="AY1659" s="10" t="str">
        <f t="shared" si="554"/>
        <v/>
      </c>
      <c r="AZ1659" s="10" t="str">
        <f t="shared" si="574"/>
        <v/>
      </c>
      <c r="BA1659" s="10" t="str">
        <f t="shared" si="556"/>
        <v/>
      </c>
      <c r="BB1659" s="10" t="str">
        <f>IFERROR(IF(AW1659="","",VLOOKUP(AW1659,SUSS!R:S,2,FALSE)),AY1659*SUSS!$M$2)</f>
        <v/>
      </c>
      <c r="BC1659" s="10" t="str">
        <f t="shared" si="555"/>
        <v/>
      </c>
    </row>
    <row r="1660" spans="29:55">
      <c r="AC1660" s="10" t="str">
        <f t="shared" si="557"/>
        <v/>
      </c>
      <c r="AD1660" s="10" t="str">
        <f t="shared" si="558"/>
        <v/>
      </c>
      <c r="AE1660" s="10" t="str">
        <f t="shared" si="559"/>
        <v/>
      </c>
      <c r="AF1660" s="10" t="str">
        <f t="shared" si="560"/>
        <v/>
      </c>
      <c r="AG1660" s="10" t="str">
        <f t="shared" si="561"/>
        <v/>
      </c>
      <c r="AH1660" s="10" t="str">
        <f t="shared" si="562"/>
        <v/>
      </c>
      <c r="AI1660" s="10" t="str">
        <f t="shared" si="563"/>
        <v/>
      </c>
      <c r="AJ1660" s="10" t="str">
        <f t="shared" si="564"/>
        <v/>
      </c>
      <c r="AK1660" s="10" t="str">
        <f t="shared" si="565"/>
        <v/>
      </c>
      <c r="AN1660" s="10" t="str">
        <f t="shared" si="566"/>
        <v/>
      </c>
      <c r="AO1660" s="10" t="str">
        <f t="shared" si="567"/>
        <v/>
      </c>
      <c r="AP1660" s="10" t="str">
        <f t="shared" si="568"/>
        <v/>
      </c>
      <c r="AT1660" s="10" t="str">
        <f t="shared" si="569"/>
        <v/>
      </c>
      <c r="AU1660" s="10" t="str">
        <f t="shared" si="570"/>
        <v/>
      </c>
      <c r="AV1660" s="10" t="str">
        <f t="shared" si="571"/>
        <v/>
      </c>
      <c r="AW1660" s="10" t="str">
        <f t="shared" si="572"/>
        <v/>
      </c>
      <c r="AX1660" s="10" t="str">
        <f t="shared" si="573"/>
        <v/>
      </c>
      <c r="AY1660" s="10" t="str">
        <f t="shared" si="554"/>
        <v/>
      </c>
      <c r="AZ1660" s="10" t="str">
        <f t="shared" si="574"/>
        <v/>
      </c>
      <c r="BA1660" s="10" t="str">
        <f t="shared" si="556"/>
        <v/>
      </c>
      <c r="BB1660" s="10" t="str">
        <f>IFERROR(IF(AW1660="","",VLOOKUP(AW1660,SUSS!R:S,2,FALSE)),AY1660*SUSS!$M$2)</f>
        <v/>
      </c>
      <c r="BC1660" s="10" t="str">
        <f t="shared" si="555"/>
        <v/>
      </c>
    </row>
    <row r="1661" spans="29:55">
      <c r="AC1661" s="10" t="str">
        <f t="shared" si="557"/>
        <v/>
      </c>
      <c r="AD1661" s="10" t="str">
        <f t="shared" si="558"/>
        <v/>
      </c>
      <c r="AE1661" s="10" t="str">
        <f t="shared" si="559"/>
        <v/>
      </c>
      <c r="AF1661" s="10" t="str">
        <f t="shared" si="560"/>
        <v/>
      </c>
      <c r="AG1661" s="10" t="str">
        <f t="shared" si="561"/>
        <v/>
      </c>
      <c r="AH1661" s="10" t="str">
        <f t="shared" si="562"/>
        <v/>
      </c>
      <c r="AI1661" s="10" t="str">
        <f t="shared" si="563"/>
        <v/>
      </c>
      <c r="AJ1661" s="10" t="str">
        <f t="shared" si="564"/>
        <v/>
      </c>
      <c r="AK1661" s="10" t="str">
        <f t="shared" si="565"/>
        <v/>
      </c>
      <c r="AN1661" s="10" t="str">
        <f t="shared" si="566"/>
        <v/>
      </c>
      <c r="AO1661" s="10" t="str">
        <f t="shared" si="567"/>
        <v/>
      </c>
      <c r="AP1661" s="10" t="str">
        <f t="shared" si="568"/>
        <v/>
      </c>
      <c r="AT1661" s="10" t="str">
        <f t="shared" si="569"/>
        <v/>
      </c>
      <c r="AU1661" s="10" t="str">
        <f t="shared" si="570"/>
        <v/>
      </c>
      <c r="AV1661" s="10" t="str">
        <f t="shared" si="571"/>
        <v/>
      </c>
      <c r="AW1661" s="10" t="str">
        <f t="shared" si="572"/>
        <v/>
      </c>
      <c r="AX1661" s="10" t="str">
        <f t="shared" si="573"/>
        <v/>
      </c>
      <c r="AY1661" s="10" t="str">
        <f t="shared" si="554"/>
        <v/>
      </c>
      <c r="AZ1661" s="10" t="str">
        <f t="shared" si="574"/>
        <v/>
      </c>
      <c r="BA1661" s="10" t="str">
        <f t="shared" si="556"/>
        <v/>
      </c>
      <c r="BB1661" s="10" t="str">
        <f>IFERROR(IF(AW1661="","",VLOOKUP(AW1661,SUSS!R:S,2,FALSE)),AY1661*SUSS!$M$2)</f>
        <v/>
      </c>
      <c r="BC1661" s="10" t="str">
        <f t="shared" si="555"/>
        <v/>
      </c>
    </row>
    <row r="1662" spans="29:55">
      <c r="AC1662" s="10" t="str">
        <f t="shared" si="557"/>
        <v/>
      </c>
      <c r="AD1662" s="10" t="str">
        <f t="shared" si="558"/>
        <v/>
      </c>
      <c r="AE1662" s="10" t="str">
        <f t="shared" si="559"/>
        <v/>
      </c>
      <c r="AF1662" s="10" t="str">
        <f t="shared" si="560"/>
        <v/>
      </c>
      <c r="AG1662" s="10" t="str">
        <f t="shared" si="561"/>
        <v/>
      </c>
      <c r="AH1662" s="10" t="str">
        <f t="shared" si="562"/>
        <v/>
      </c>
      <c r="AI1662" s="10" t="str">
        <f t="shared" si="563"/>
        <v/>
      </c>
      <c r="AJ1662" s="10" t="str">
        <f t="shared" si="564"/>
        <v/>
      </c>
      <c r="AK1662" s="10" t="str">
        <f t="shared" si="565"/>
        <v/>
      </c>
      <c r="AN1662" s="10" t="str">
        <f t="shared" si="566"/>
        <v/>
      </c>
      <c r="AO1662" s="10" t="str">
        <f t="shared" si="567"/>
        <v/>
      </c>
      <c r="AP1662" s="10" t="str">
        <f t="shared" si="568"/>
        <v/>
      </c>
      <c r="AT1662" s="10" t="str">
        <f t="shared" si="569"/>
        <v/>
      </c>
      <c r="AU1662" s="10" t="str">
        <f t="shared" si="570"/>
        <v/>
      </c>
      <c r="AV1662" s="10" t="str">
        <f t="shared" si="571"/>
        <v/>
      </c>
      <c r="AW1662" s="10" t="str">
        <f t="shared" si="572"/>
        <v/>
      </c>
      <c r="AX1662" s="10" t="str">
        <f t="shared" si="573"/>
        <v/>
      </c>
      <c r="AY1662" s="10" t="str">
        <f t="shared" si="554"/>
        <v/>
      </c>
      <c r="AZ1662" s="10" t="str">
        <f t="shared" si="574"/>
        <v/>
      </c>
      <c r="BA1662" s="10" t="str">
        <f t="shared" si="556"/>
        <v/>
      </c>
      <c r="BB1662" s="10" t="str">
        <f>IFERROR(IF(AW1662="","",VLOOKUP(AW1662,SUSS!R:S,2,FALSE)),AY1662*SUSS!$M$2)</f>
        <v/>
      </c>
      <c r="BC1662" s="10" t="str">
        <f t="shared" si="555"/>
        <v/>
      </c>
    </row>
    <row r="1663" spans="29:55">
      <c r="AC1663" s="10" t="str">
        <f t="shared" si="557"/>
        <v/>
      </c>
      <c r="AD1663" s="10" t="str">
        <f t="shared" si="558"/>
        <v/>
      </c>
      <c r="AE1663" s="10" t="str">
        <f t="shared" si="559"/>
        <v/>
      </c>
      <c r="AF1663" s="10" t="str">
        <f t="shared" si="560"/>
        <v/>
      </c>
      <c r="AG1663" s="10" t="str">
        <f t="shared" si="561"/>
        <v/>
      </c>
      <c r="AH1663" s="10" t="str">
        <f t="shared" si="562"/>
        <v/>
      </c>
      <c r="AI1663" s="10" t="str">
        <f t="shared" si="563"/>
        <v/>
      </c>
      <c r="AJ1663" s="10" t="str">
        <f t="shared" si="564"/>
        <v/>
      </c>
      <c r="AK1663" s="10" t="str">
        <f t="shared" si="565"/>
        <v/>
      </c>
      <c r="AN1663" s="10" t="str">
        <f t="shared" si="566"/>
        <v/>
      </c>
      <c r="AO1663" s="10" t="str">
        <f t="shared" si="567"/>
        <v/>
      </c>
      <c r="AP1663" s="10" t="str">
        <f t="shared" si="568"/>
        <v/>
      </c>
      <c r="AT1663" s="10" t="str">
        <f t="shared" si="569"/>
        <v/>
      </c>
      <c r="AU1663" s="10" t="str">
        <f t="shared" si="570"/>
        <v/>
      </c>
      <c r="AV1663" s="10" t="str">
        <f t="shared" si="571"/>
        <v/>
      </c>
      <c r="AW1663" s="10" t="str">
        <f t="shared" si="572"/>
        <v/>
      </c>
      <c r="AX1663" s="10" t="str">
        <f t="shared" si="573"/>
        <v/>
      </c>
      <c r="AY1663" s="10" t="str">
        <f t="shared" si="554"/>
        <v/>
      </c>
      <c r="AZ1663" s="10" t="str">
        <f t="shared" si="574"/>
        <v/>
      </c>
      <c r="BA1663" s="10" t="str">
        <f t="shared" si="556"/>
        <v/>
      </c>
      <c r="BB1663" s="10" t="str">
        <f>IFERROR(IF(AW1663="","",VLOOKUP(AW1663,SUSS!R:S,2,FALSE)),AY1663*SUSS!$M$2)</f>
        <v/>
      </c>
      <c r="BC1663" s="10" t="str">
        <f t="shared" si="555"/>
        <v/>
      </c>
    </row>
    <row r="1664" spans="29:55">
      <c r="AC1664" s="10" t="str">
        <f t="shared" si="557"/>
        <v/>
      </c>
      <c r="AD1664" s="10" t="str">
        <f t="shared" si="558"/>
        <v/>
      </c>
      <c r="AE1664" s="10" t="str">
        <f t="shared" si="559"/>
        <v/>
      </c>
      <c r="AF1664" s="10" t="str">
        <f t="shared" si="560"/>
        <v/>
      </c>
      <c r="AG1664" s="10" t="str">
        <f t="shared" si="561"/>
        <v/>
      </c>
      <c r="AH1664" s="10" t="str">
        <f t="shared" si="562"/>
        <v/>
      </c>
      <c r="AI1664" s="10" t="str">
        <f t="shared" si="563"/>
        <v/>
      </c>
      <c r="AJ1664" s="10" t="str">
        <f t="shared" si="564"/>
        <v/>
      </c>
      <c r="AK1664" s="10" t="str">
        <f t="shared" si="565"/>
        <v/>
      </c>
      <c r="AN1664" s="10" t="str">
        <f t="shared" si="566"/>
        <v/>
      </c>
      <c r="AO1664" s="10" t="str">
        <f t="shared" si="567"/>
        <v/>
      </c>
      <c r="AP1664" s="10" t="str">
        <f t="shared" si="568"/>
        <v/>
      </c>
      <c r="AT1664" s="10" t="str">
        <f t="shared" si="569"/>
        <v/>
      </c>
      <c r="AU1664" s="10" t="str">
        <f t="shared" si="570"/>
        <v/>
      </c>
      <c r="AV1664" s="10" t="str">
        <f t="shared" si="571"/>
        <v/>
      </c>
      <c r="AW1664" s="10" t="str">
        <f t="shared" si="572"/>
        <v/>
      </c>
      <c r="AX1664" s="10" t="str">
        <f t="shared" si="573"/>
        <v/>
      </c>
      <c r="AY1664" s="10" t="str">
        <f t="shared" si="554"/>
        <v/>
      </c>
      <c r="AZ1664" s="10" t="str">
        <f t="shared" si="574"/>
        <v/>
      </c>
      <c r="BA1664" s="10" t="str">
        <f t="shared" si="556"/>
        <v/>
      </c>
      <c r="BB1664" s="10" t="str">
        <f>IFERROR(IF(AW1664="","",VLOOKUP(AW1664,SUSS!R:S,2,FALSE)),AY1664*SUSS!$M$2)</f>
        <v/>
      </c>
      <c r="BC1664" s="10" t="str">
        <f t="shared" si="555"/>
        <v/>
      </c>
    </row>
    <row r="1665" spans="29:55">
      <c r="AC1665" s="10" t="str">
        <f t="shared" si="557"/>
        <v/>
      </c>
      <c r="AD1665" s="10" t="str">
        <f t="shared" si="558"/>
        <v/>
      </c>
      <c r="AE1665" s="10" t="str">
        <f t="shared" si="559"/>
        <v/>
      </c>
      <c r="AF1665" s="10" t="str">
        <f t="shared" si="560"/>
        <v/>
      </c>
      <c r="AG1665" s="10" t="str">
        <f t="shared" si="561"/>
        <v/>
      </c>
      <c r="AH1665" s="10" t="str">
        <f t="shared" si="562"/>
        <v/>
      </c>
      <c r="AI1665" s="10" t="str">
        <f t="shared" si="563"/>
        <v/>
      </c>
      <c r="AJ1665" s="10" t="str">
        <f t="shared" si="564"/>
        <v/>
      </c>
      <c r="AK1665" s="10" t="str">
        <f t="shared" si="565"/>
        <v/>
      </c>
      <c r="AN1665" s="10" t="str">
        <f t="shared" si="566"/>
        <v/>
      </c>
      <c r="AO1665" s="10" t="str">
        <f t="shared" si="567"/>
        <v/>
      </c>
      <c r="AP1665" s="10" t="str">
        <f t="shared" si="568"/>
        <v/>
      </c>
      <c r="AT1665" s="10" t="str">
        <f t="shared" si="569"/>
        <v/>
      </c>
      <c r="AU1665" s="10" t="str">
        <f t="shared" si="570"/>
        <v/>
      </c>
      <c r="AV1665" s="10" t="str">
        <f t="shared" si="571"/>
        <v/>
      </c>
      <c r="AW1665" s="10" t="str">
        <f t="shared" si="572"/>
        <v/>
      </c>
      <c r="AX1665" s="10" t="str">
        <f t="shared" si="573"/>
        <v/>
      </c>
      <c r="AY1665" s="10" t="str">
        <f t="shared" si="554"/>
        <v/>
      </c>
      <c r="AZ1665" s="10" t="str">
        <f t="shared" si="574"/>
        <v/>
      </c>
      <c r="BA1665" s="10" t="str">
        <f t="shared" si="556"/>
        <v/>
      </c>
      <c r="BB1665" s="10" t="str">
        <f>IFERROR(IF(AW1665="","",VLOOKUP(AW1665,SUSS!R:S,2,FALSE)),AY1665*SUSS!$M$2)</f>
        <v/>
      </c>
      <c r="BC1665" s="10" t="str">
        <f t="shared" si="555"/>
        <v/>
      </c>
    </row>
    <row r="1666" spans="29:55">
      <c r="AC1666" s="10" t="str">
        <f t="shared" si="557"/>
        <v/>
      </c>
      <c r="AD1666" s="10" t="str">
        <f t="shared" si="558"/>
        <v/>
      </c>
      <c r="AE1666" s="10" t="str">
        <f t="shared" si="559"/>
        <v/>
      </c>
      <c r="AF1666" s="10" t="str">
        <f t="shared" si="560"/>
        <v/>
      </c>
      <c r="AG1666" s="10" t="str">
        <f t="shared" si="561"/>
        <v/>
      </c>
      <c r="AH1666" s="10" t="str">
        <f t="shared" si="562"/>
        <v/>
      </c>
      <c r="AI1666" s="10" t="str">
        <f t="shared" si="563"/>
        <v/>
      </c>
      <c r="AJ1666" s="10" t="str">
        <f t="shared" si="564"/>
        <v/>
      </c>
      <c r="AK1666" s="10" t="str">
        <f t="shared" si="565"/>
        <v/>
      </c>
      <c r="AN1666" s="10" t="str">
        <f t="shared" si="566"/>
        <v/>
      </c>
      <c r="AO1666" s="10" t="str">
        <f t="shared" si="567"/>
        <v/>
      </c>
      <c r="AP1666" s="10" t="str">
        <f t="shared" si="568"/>
        <v/>
      </c>
      <c r="AT1666" s="10" t="str">
        <f t="shared" si="569"/>
        <v/>
      </c>
      <c r="AU1666" s="10" t="str">
        <f t="shared" si="570"/>
        <v/>
      </c>
      <c r="AV1666" s="10" t="str">
        <f t="shared" si="571"/>
        <v/>
      </c>
      <c r="AW1666" s="10" t="str">
        <f t="shared" si="572"/>
        <v/>
      </c>
      <c r="AX1666" s="10" t="str">
        <f t="shared" si="573"/>
        <v/>
      </c>
      <c r="AY1666" s="10" t="str">
        <f t="shared" si="554"/>
        <v/>
      </c>
      <c r="AZ1666" s="10" t="str">
        <f t="shared" si="574"/>
        <v/>
      </c>
      <c r="BA1666" s="10" t="str">
        <f t="shared" si="556"/>
        <v/>
      </c>
      <c r="BB1666" s="10" t="str">
        <f>IFERROR(IF(AW1666="","",VLOOKUP(AW1666,SUSS!R:S,2,FALSE)),AY1666*SUSS!$M$2)</f>
        <v/>
      </c>
      <c r="BC1666" s="10" t="str">
        <f t="shared" si="555"/>
        <v/>
      </c>
    </row>
    <row r="1667" spans="29:55">
      <c r="AC1667" s="10" t="str">
        <f t="shared" si="557"/>
        <v/>
      </c>
      <c r="AD1667" s="10" t="str">
        <f t="shared" si="558"/>
        <v/>
      </c>
      <c r="AE1667" s="10" t="str">
        <f t="shared" si="559"/>
        <v/>
      </c>
      <c r="AF1667" s="10" t="str">
        <f t="shared" si="560"/>
        <v/>
      </c>
      <c r="AG1667" s="10" t="str">
        <f t="shared" si="561"/>
        <v/>
      </c>
      <c r="AH1667" s="10" t="str">
        <f t="shared" si="562"/>
        <v/>
      </c>
      <c r="AI1667" s="10" t="str">
        <f t="shared" si="563"/>
        <v/>
      </c>
      <c r="AJ1667" s="10" t="str">
        <f t="shared" si="564"/>
        <v/>
      </c>
      <c r="AK1667" s="10" t="str">
        <f t="shared" si="565"/>
        <v/>
      </c>
      <c r="AN1667" s="10" t="str">
        <f t="shared" si="566"/>
        <v/>
      </c>
      <c r="AO1667" s="10" t="str">
        <f t="shared" si="567"/>
        <v/>
      </c>
      <c r="AP1667" s="10" t="str">
        <f t="shared" si="568"/>
        <v/>
      </c>
      <c r="AT1667" s="10" t="str">
        <f t="shared" si="569"/>
        <v/>
      </c>
      <c r="AU1667" s="10" t="str">
        <f t="shared" si="570"/>
        <v/>
      </c>
      <c r="AV1667" s="10" t="str">
        <f t="shared" si="571"/>
        <v/>
      </c>
      <c r="AW1667" s="10" t="str">
        <f t="shared" si="572"/>
        <v/>
      </c>
      <c r="AX1667" s="10" t="str">
        <f t="shared" si="573"/>
        <v/>
      </c>
      <c r="AY1667" s="10" t="str">
        <f t="shared" si="554"/>
        <v/>
      </c>
      <c r="AZ1667" s="10" t="str">
        <f t="shared" si="574"/>
        <v/>
      </c>
      <c r="BA1667" s="10" t="str">
        <f t="shared" si="556"/>
        <v/>
      </c>
      <c r="BB1667" s="10" t="str">
        <f>IFERROR(IF(AW1667="","",VLOOKUP(AW1667,SUSS!R:S,2,FALSE)),AY1667*SUSS!$M$2)</f>
        <v/>
      </c>
      <c r="BC1667" s="10" t="str">
        <f t="shared" si="555"/>
        <v/>
      </c>
    </row>
    <row r="1668" spans="29:55">
      <c r="AC1668" s="10" t="str">
        <f t="shared" si="557"/>
        <v/>
      </c>
      <c r="AD1668" s="10" t="str">
        <f t="shared" si="558"/>
        <v/>
      </c>
      <c r="AE1668" s="10" t="str">
        <f t="shared" si="559"/>
        <v/>
      </c>
      <c r="AF1668" s="10" t="str">
        <f t="shared" si="560"/>
        <v/>
      </c>
      <c r="AG1668" s="10" t="str">
        <f t="shared" si="561"/>
        <v/>
      </c>
      <c r="AH1668" s="10" t="str">
        <f t="shared" si="562"/>
        <v/>
      </c>
      <c r="AI1668" s="10" t="str">
        <f t="shared" si="563"/>
        <v/>
      </c>
      <c r="AJ1668" s="10" t="str">
        <f t="shared" si="564"/>
        <v/>
      </c>
      <c r="AK1668" s="10" t="str">
        <f t="shared" si="565"/>
        <v/>
      </c>
      <c r="AN1668" s="10" t="str">
        <f t="shared" si="566"/>
        <v/>
      </c>
      <c r="AO1668" s="10" t="str">
        <f t="shared" si="567"/>
        <v/>
      </c>
      <c r="AP1668" s="10" t="str">
        <f t="shared" si="568"/>
        <v/>
      </c>
      <c r="AT1668" s="10" t="str">
        <f t="shared" si="569"/>
        <v/>
      </c>
      <c r="AU1668" s="10" t="str">
        <f t="shared" si="570"/>
        <v/>
      </c>
      <c r="AV1668" s="10" t="str">
        <f t="shared" si="571"/>
        <v/>
      </c>
      <c r="AW1668" s="10" t="str">
        <f t="shared" si="572"/>
        <v/>
      </c>
      <c r="AX1668" s="10" t="str">
        <f t="shared" si="573"/>
        <v/>
      </c>
      <c r="AY1668" s="10" t="str">
        <f t="shared" ref="AY1668:AY1731" si="575">VLOOKUP(AX1668,AO:AP,2,FALSE)</f>
        <v/>
      </c>
      <c r="AZ1668" s="10" t="str">
        <f t="shared" si="574"/>
        <v/>
      </c>
      <c r="BA1668" s="10" t="str">
        <f t="shared" si="556"/>
        <v/>
      </c>
      <c r="BB1668" s="10" t="str">
        <f>IFERROR(IF(AW1668="","",VLOOKUP(AW1668,SUSS!R:S,2,FALSE)),AY1668*SUSS!$M$2)</f>
        <v/>
      </c>
      <c r="BC1668" s="10" t="str">
        <f t="shared" si="555"/>
        <v/>
      </c>
    </row>
    <row r="1669" spans="29:55">
      <c r="AC1669" s="10" t="str">
        <f t="shared" si="557"/>
        <v/>
      </c>
      <c r="AD1669" s="10" t="str">
        <f t="shared" si="558"/>
        <v/>
      </c>
      <c r="AE1669" s="10" t="str">
        <f t="shared" si="559"/>
        <v/>
      </c>
      <c r="AF1669" s="10" t="str">
        <f t="shared" si="560"/>
        <v/>
      </c>
      <c r="AG1669" s="10" t="str">
        <f t="shared" si="561"/>
        <v/>
      </c>
      <c r="AH1669" s="10" t="str">
        <f t="shared" si="562"/>
        <v/>
      </c>
      <c r="AI1669" s="10" t="str">
        <f t="shared" si="563"/>
        <v/>
      </c>
      <c r="AJ1669" s="10" t="str">
        <f t="shared" si="564"/>
        <v/>
      </c>
      <c r="AK1669" s="10" t="str">
        <f t="shared" si="565"/>
        <v/>
      </c>
      <c r="AN1669" s="10" t="str">
        <f t="shared" si="566"/>
        <v/>
      </c>
      <c r="AO1669" s="10" t="str">
        <f t="shared" si="567"/>
        <v/>
      </c>
      <c r="AP1669" s="10" t="str">
        <f t="shared" si="568"/>
        <v/>
      </c>
      <c r="AT1669" s="10" t="str">
        <f t="shared" si="569"/>
        <v/>
      </c>
      <c r="AU1669" s="10" t="str">
        <f t="shared" si="570"/>
        <v/>
      </c>
      <c r="AV1669" s="10" t="str">
        <f t="shared" si="571"/>
        <v/>
      </c>
      <c r="AW1669" s="10" t="str">
        <f t="shared" si="572"/>
        <v/>
      </c>
      <c r="AX1669" s="10" t="str">
        <f t="shared" si="573"/>
        <v/>
      </c>
      <c r="AY1669" s="10" t="str">
        <f t="shared" si="575"/>
        <v/>
      </c>
      <c r="AZ1669" s="10" t="str">
        <f t="shared" si="574"/>
        <v/>
      </c>
      <c r="BA1669" s="10" t="str">
        <f t="shared" si="556"/>
        <v/>
      </c>
      <c r="BB1669" s="10" t="str">
        <f>IFERROR(IF(AW1669="","",VLOOKUP(AW1669,SUSS!R:S,2,FALSE)),AY1669*SUSS!$M$2)</f>
        <v/>
      </c>
      <c r="BC1669" s="10" t="str">
        <f t="shared" ref="BC1669:BC1732" si="576">IFERROR(IF(BB1669&lt;&gt;"",AZ1669*BB1669,""),"VER")</f>
        <v/>
      </c>
    </row>
    <row r="1670" spans="29:55">
      <c r="AC1670" s="10" t="str">
        <f t="shared" si="557"/>
        <v/>
      </c>
      <c r="AD1670" s="10" t="str">
        <f t="shared" si="558"/>
        <v/>
      </c>
      <c r="AE1670" s="10" t="str">
        <f t="shared" si="559"/>
        <v/>
      </c>
      <c r="AF1670" s="10" t="str">
        <f t="shared" si="560"/>
        <v/>
      </c>
      <c r="AG1670" s="10" t="str">
        <f t="shared" si="561"/>
        <v/>
      </c>
      <c r="AH1670" s="10" t="str">
        <f t="shared" si="562"/>
        <v/>
      </c>
      <c r="AI1670" s="10" t="str">
        <f t="shared" si="563"/>
        <v/>
      </c>
      <c r="AJ1670" s="10" t="str">
        <f t="shared" si="564"/>
        <v/>
      </c>
      <c r="AK1670" s="10" t="str">
        <f t="shared" si="565"/>
        <v/>
      </c>
      <c r="AN1670" s="10" t="str">
        <f t="shared" si="566"/>
        <v/>
      </c>
      <c r="AO1670" s="10" t="str">
        <f t="shared" si="567"/>
        <v/>
      </c>
      <c r="AP1670" s="10" t="str">
        <f t="shared" si="568"/>
        <v/>
      </c>
      <c r="AT1670" s="10" t="str">
        <f t="shared" si="569"/>
        <v/>
      </c>
      <c r="AU1670" s="10" t="str">
        <f t="shared" si="570"/>
        <v/>
      </c>
      <c r="AV1670" s="10" t="str">
        <f t="shared" si="571"/>
        <v/>
      </c>
      <c r="AW1670" s="10" t="str">
        <f t="shared" si="572"/>
        <v/>
      </c>
      <c r="AX1670" s="10" t="str">
        <f t="shared" si="573"/>
        <v/>
      </c>
      <c r="AY1670" s="10" t="str">
        <f t="shared" si="575"/>
        <v/>
      </c>
      <c r="AZ1670" s="10" t="str">
        <f t="shared" si="574"/>
        <v/>
      </c>
      <c r="BA1670" s="10" t="str">
        <f t="shared" si="556"/>
        <v/>
      </c>
      <c r="BB1670" s="10" t="str">
        <f>IFERROR(IF(AW1670="","",VLOOKUP(AW1670,SUSS!R:S,2,FALSE)),AY1670*SUSS!$M$2)</f>
        <v/>
      </c>
      <c r="BC1670" s="10" t="str">
        <f t="shared" si="576"/>
        <v/>
      </c>
    </row>
    <row r="1671" spans="29:55">
      <c r="AC1671" s="10" t="str">
        <f t="shared" si="557"/>
        <v/>
      </c>
      <c r="AD1671" s="10" t="str">
        <f t="shared" si="558"/>
        <v/>
      </c>
      <c r="AE1671" s="10" t="str">
        <f t="shared" si="559"/>
        <v/>
      </c>
      <c r="AF1671" s="10" t="str">
        <f t="shared" si="560"/>
        <v/>
      </c>
      <c r="AG1671" s="10" t="str">
        <f t="shared" si="561"/>
        <v/>
      </c>
      <c r="AH1671" s="10" t="str">
        <f t="shared" si="562"/>
        <v/>
      </c>
      <c r="AI1671" s="10" t="str">
        <f t="shared" si="563"/>
        <v/>
      </c>
      <c r="AJ1671" s="10" t="str">
        <f t="shared" si="564"/>
        <v/>
      </c>
      <c r="AK1671" s="10" t="str">
        <f t="shared" si="565"/>
        <v/>
      </c>
      <c r="AN1671" s="10" t="str">
        <f t="shared" si="566"/>
        <v/>
      </c>
      <c r="AO1671" s="10" t="str">
        <f t="shared" si="567"/>
        <v/>
      </c>
      <c r="AP1671" s="10" t="str">
        <f t="shared" si="568"/>
        <v/>
      </c>
      <c r="AT1671" s="10" t="str">
        <f t="shared" si="569"/>
        <v/>
      </c>
      <c r="AU1671" s="10" t="str">
        <f t="shared" si="570"/>
        <v/>
      </c>
      <c r="AV1671" s="10" t="str">
        <f t="shared" si="571"/>
        <v/>
      </c>
      <c r="AW1671" s="10" t="str">
        <f t="shared" si="572"/>
        <v/>
      </c>
      <c r="AX1671" s="10" t="str">
        <f t="shared" si="573"/>
        <v/>
      </c>
      <c r="AY1671" s="10" t="str">
        <f t="shared" si="575"/>
        <v/>
      </c>
      <c r="AZ1671" s="10" t="str">
        <f t="shared" si="574"/>
        <v/>
      </c>
      <c r="BA1671" s="10" t="str">
        <f t="shared" si="556"/>
        <v/>
      </c>
      <c r="BB1671" s="10" t="str">
        <f>IFERROR(IF(AW1671="","",VLOOKUP(AW1671,SUSS!R:S,2,FALSE)),AY1671*SUSS!$M$2)</f>
        <v/>
      </c>
      <c r="BC1671" s="10" t="str">
        <f t="shared" si="576"/>
        <v/>
      </c>
    </row>
    <row r="1672" spans="29:55">
      <c r="AC1672" s="10" t="str">
        <f t="shared" si="557"/>
        <v/>
      </c>
      <c r="AD1672" s="10" t="str">
        <f t="shared" si="558"/>
        <v/>
      </c>
      <c r="AE1672" s="10" t="str">
        <f t="shared" si="559"/>
        <v/>
      </c>
      <c r="AF1672" s="10" t="str">
        <f t="shared" si="560"/>
        <v/>
      </c>
      <c r="AG1672" s="10" t="str">
        <f t="shared" si="561"/>
        <v/>
      </c>
      <c r="AH1672" s="10" t="str">
        <f t="shared" si="562"/>
        <v/>
      </c>
      <c r="AI1672" s="10" t="str">
        <f t="shared" si="563"/>
        <v/>
      </c>
      <c r="AJ1672" s="10" t="str">
        <f t="shared" si="564"/>
        <v/>
      </c>
      <c r="AK1672" s="10" t="str">
        <f t="shared" si="565"/>
        <v/>
      </c>
      <c r="AN1672" s="10" t="str">
        <f t="shared" si="566"/>
        <v/>
      </c>
      <c r="AO1672" s="10" t="str">
        <f t="shared" si="567"/>
        <v/>
      </c>
      <c r="AP1672" s="10" t="str">
        <f t="shared" si="568"/>
        <v/>
      </c>
      <c r="AT1672" s="10" t="str">
        <f t="shared" si="569"/>
        <v/>
      </c>
      <c r="AU1672" s="10" t="str">
        <f t="shared" si="570"/>
        <v/>
      </c>
      <c r="AV1672" s="10" t="str">
        <f t="shared" si="571"/>
        <v/>
      </c>
      <c r="AW1672" s="10" t="str">
        <f t="shared" si="572"/>
        <v/>
      </c>
      <c r="AX1672" s="10" t="str">
        <f t="shared" si="573"/>
        <v/>
      </c>
      <c r="AY1672" s="10" t="str">
        <f t="shared" si="575"/>
        <v/>
      </c>
      <c r="AZ1672" s="10" t="str">
        <f t="shared" si="574"/>
        <v/>
      </c>
      <c r="BA1672" s="10" t="str">
        <f t="shared" ref="BA1672:BA1735" si="577">AT1672&amp;" "&amp;AU1672</f>
        <v/>
      </c>
      <c r="BB1672" s="10" t="str">
        <f>IFERROR(IF(AW1672="","",VLOOKUP(AW1672,SUSS!R:S,2,FALSE)),AY1672*SUSS!$M$2)</f>
        <v/>
      </c>
      <c r="BC1672" s="10" t="str">
        <f t="shared" si="576"/>
        <v/>
      </c>
    </row>
    <row r="1673" spans="29:55">
      <c r="AC1673" s="10" t="str">
        <f t="shared" si="557"/>
        <v/>
      </c>
      <c r="AD1673" s="10" t="str">
        <f t="shared" si="558"/>
        <v/>
      </c>
      <c r="AE1673" s="10" t="str">
        <f t="shared" si="559"/>
        <v/>
      </c>
      <c r="AF1673" s="10" t="str">
        <f t="shared" si="560"/>
        <v/>
      </c>
      <c r="AG1673" s="10" t="str">
        <f t="shared" si="561"/>
        <v/>
      </c>
      <c r="AH1673" s="10" t="str">
        <f t="shared" si="562"/>
        <v/>
      </c>
      <c r="AI1673" s="10" t="str">
        <f t="shared" si="563"/>
        <v/>
      </c>
      <c r="AJ1673" s="10" t="str">
        <f t="shared" si="564"/>
        <v/>
      </c>
      <c r="AK1673" s="10" t="str">
        <f t="shared" si="565"/>
        <v/>
      </c>
      <c r="AN1673" s="10" t="str">
        <f t="shared" si="566"/>
        <v/>
      </c>
      <c r="AO1673" s="10" t="str">
        <f t="shared" si="567"/>
        <v/>
      </c>
      <c r="AP1673" s="10" t="str">
        <f t="shared" si="568"/>
        <v/>
      </c>
      <c r="AT1673" s="10" t="str">
        <f t="shared" si="569"/>
        <v/>
      </c>
      <c r="AU1673" s="10" t="str">
        <f t="shared" si="570"/>
        <v/>
      </c>
      <c r="AV1673" s="10" t="str">
        <f t="shared" si="571"/>
        <v/>
      </c>
      <c r="AW1673" s="10" t="str">
        <f t="shared" si="572"/>
        <v/>
      </c>
      <c r="AX1673" s="10" t="str">
        <f t="shared" si="573"/>
        <v/>
      </c>
      <c r="AY1673" s="10" t="str">
        <f t="shared" si="575"/>
        <v/>
      </c>
      <c r="AZ1673" s="10" t="str">
        <f t="shared" si="574"/>
        <v/>
      </c>
      <c r="BA1673" s="10" t="str">
        <f t="shared" si="577"/>
        <v/>
      </c>
      <c r="BB1673" s="10" t="str">
        <f>IFERROR(IF(AW1673="","",VLOOKUP(AW1673,SUSS!R:S,2,FALSE)),AY1673*SUSS!$M$2)</f>
        <v/>
      </c>
      <c r="BC1673" s="10" t="str">
        <f t="shared" si="576"/>
        <v/>
      </c>
    </row>
    <row r="1674" spans="29:55">
      <c r="AC1674" s="10" t="str">
        <f t="shared" si="557"/>
        <v/>
      </c>
      <c r="AD1674" s="10" t="str">
        <f t="shared" si="558"/>
        <v/>
      </c>
      <c r="AE1674" s="10" t="str">
        <f t="shared" si="559"/>
        <v/>
      </c>
      <c r="AF1674" s="10" t="str">
        <f t="shared" si="560"/>
        <v/>
      </c>
      <c r="AG1674" s="10" t="str">
        <f t="shared" si="561"/>
        <v/>
      </c>
      <c r="AH1674" s="10" t="str">
        <f t="shared" si="562"/>
        <v/>
      </c>
      <c r="AI1674" s="10" t="str">
        <f t="shared" si="563"/>
        <v/>
      </c>
      <c r="AJ1674" s="10" t="str">
        <f t="shared" si="564"/>
        <v/>
      </c>
      <c r="AK1674" s="10" t="str">
        <f t="shared" si="565"/>
        <v/>
      </c>
      <c r="AN1674" s="10" t="str">
        <f t="shared" si="566"/>
        <v/>
      </c>
      <c r="AO1674" s="10" t="str">
        <f t="shared" si="567"/>
        <v/>
      </c>
      <c r="AP1674" s="10" t="str">
        <f t="shared" si="568"/>
        <v/>
      </c>
      <c r="AT1674" s="10" t="str">
        <f t="shared" si="569"/>
        <v/>
      </c>
      <c r="AU1674" s="10" t="str">
        <f t="shared" si="570"/>
        <v/>
      </c>
      <c r="AV1674" s="10" t="str">
        <f t="shared" si="571"/>
        <v/>
      </c>
      <c r="AW1674" s="10" t="str">
        <f t="shared" si="572"/>
        <v/>
      </c>
      <c r="AX1674" s="10" t="str">
        <f t="shared" si="573"/>
        <v/>
      </c>
      <c r="AY1674" s="10" t="str">
        <f t="shared" si="575"/>
        <v/>
      </c>
      <c r="AZ1674" s="10" t="str">
        <f t="shared" si="574"/>
        <v/>
      </c>
      <c r="BA1674" s="10" t="str">
        <f t="shared" si="577"/>
        <v/>
      </c>
      <c r="BB1674" s="10" t="str">
        <f>IFERROR(IF(AW1674="","",VLOOKUP(AW1674,SUSS!R:S,2,FALSE)),AY1674*SUSS!$M$2)</f>
        <v/>
      </c>
      <c r="BC1674" s="10" t="str">
        <f t="shared" si="576"/>
        <v/>
      </c>
    </row>
    <row r="1675" spans="29:55">
      <c r="AC1675" s="10" t="str">
        <f t="shared" si="557"/>
        <v/>
      </c>
      <c r="AD1675" s="10" t="str">
        <f t="shared" si="558"/>
        <v/>
      </c>
      <c r="AE1675" s="10" t="str">
        <f t="shared" si="559"/>
        <v/>
      </c>
      <c r="AF1675" s="10" t="str">
        <f t="shared" si="560"/>
        <v/>
      </c>
      <c r="AG1675" s="10" t="str">
        <f t="shared" si="561"/>
        <v/>
      </c>
      <c r="AH1675" s="10" t="str">
        <f t="shared" si="562"/>
        <v/>
      </c>
      <c r="AI1675" s="10" t="str">
        <f t="shared" si="563"/>
        <v/>
      </c>
      <c r="AJ1675" s="10" t="str">
        <f t="shared" si="564"/>
        <v/>
      </c>
      <c r="AK1675" s="10" t="str">
        <f t="shared" si="565"/>
        <v/>
      </c>
      <c r="AN1675" s="10" t="str">
        <f t="shared" si="566"/>
        <v/>
      </c>
      <c r="AO1675" s="10" t="str">
        <f t="shared" si="567"/>
        <v/>
      </c>
      <c r="AP1675" s="10" t="str">
        <f t="shared" si="568"/>
        <v/>
      </c>
      <c r="AT1675" s="10" t="str">
        <f t="shared" si="569"/>
        <v/>
      </c>
      <c r="AU1675" s="10" t="str">
        <f t="shared" si="570"/>
        <v/>
      </c>
      <c r="AV1675" s="10" t="str">
        <f t="shared" si="571"/>
        <v/>
      </c>
      <c r="AW1675" s="10" t="str">
        <f t="shared" si="572"/>
        <v/>
      </c>
      <c r="AX1675" s="10" t="str">
        <f t="shared" si="573"/>
        <v/>
      </c>
      <c r="AY1675" s="10" t="str">
        <f t="shared" si="575"/>
        <v/>
      </c>
      <c r="AZ1675" s="10" t="str">
        <f t="shared" si="574"/>
        <v/>
      </c>
      <c r="BA1675" s="10" t="str">
        <f t="shared" si="577"/>
        <v/>
      </c>
      <c r="BB1675" s="10" t="str">
        <f>IFERROR(IF(AW1675="","",VLOOKUP(AW1675,SUSS!R:S,2,FALSE)),AY1675*SUSS!$M$2)</f>
        <v/>
      </c>
      <c r="BC1675" s="10" t="str">
        <f t="shared" si="576"/>
        <v/>
      </c>
    </row>
    <row r="1676" spans="29:55">
      <c r="AC1676" s="10" t="str">
        <f t="shared" si="557"/>
        <v/>
      </c>
      <c r="AD1676" s="10" t="str">
        <f t="shared" si="558"/>
        <v/>
      </c>
      <c r="AE1676" s="10" t="str">
        <f t="shared" si="559"/>
        <v/>
      </c>
      <c r="AF1676" s="10" t="str">
        <f t="shared" si="560"/>
        <v/>
      </c>
      <c r="AG1676" s="10" t="str">
        <f t="shared" si="561"/>
        <v/>
      </c>
      <c r="AH1676" s="10" t="str">
        <f t="shared" si="562"/>
        <v/>
      </c>
      <c r="AI1676" s="10" t="str">
        <f t="shared" si="563"/>
        <v/>
      </c>
      <c r="AJ1676" s="10" t="str">
        <f t="shared" si="564"/>
        <v/>
      </c>
      <c r="AK1676" s="10" t="str">
        <f t="shared" si="565"/>
        <v/>
      </c>
      <c r="AN1676" s="10" t="str">
        <f t="shared" si="566"/>
        <v/>
      </c>
      <c r="AO1676" s="10" t="str">
        <f t="shared" si="567"/>
        <v/>
      </c>
      <c r="AP1676" s="10" t="str">
        <f t="shared" si="568"/>
        <v/>
      </c>
      <c r="AT1676" s="10" t="str">
        <f t="shared" si="569"/>
        <v/>
      </c>
      <c r="AU1676" s="10" t="str">
        <f t="shared" si="570"/>
        <v/>
      </c>
      <c r="AV1676" s="10" t="str">
        <f t="shared" si="571"/>
        <v/>
      </c>
      <c r="AW1676" s="10" t="str">
        <f t="shared" si="572"/>
        <v/>
      </c>
      <c r="AX1676" s="10" t="str">
        <f t="shared" si="573"/>
        <v/>
      </c>
      <c r="AY1676" s="10" t="str">
        <f t="shared" si="575"/>
        <v/>
      </c>
      <c r="AZ1676" s="10" t="str">
        <f t="shared" si="574"/>
        <v/>
      </c>
      <c r="BA1676" s="10" t="str">
        <f t="shared" si="577"/>
        <v/>
      </c>
      <c r="BB1676" s="10" t="str">
        <f>IFERROR(IF(AW1676="","",VLOOKUP(AW1676,SUSS!R:S,2,FALSE)),AY1676*SUSS!$M$2)</f>
        <v/>
      </c>
      <c r="BC1676" s="10" t="str">
        <f t="shared" si="576"/>
        <v/>
      </c>
    </row>
    <row r="1677" spans="29:55">
      <c r="AC1677" s="10" t="str">
        <f t="shared" si="557"/>
        <v/>
      </c>
      <c r="AD1677" s="10" t="str">
        <f t="shared" si="558"/>
        <v/>
      </c>
      <c r="AE1677" s="10" t="str">
        <f t="shared" si="559"/>
        <v/>
      </c>
      <c r="AF1677" s="10" t="str">
        <f t="shared" si="560"/>
        <v/>
      </c>
      <c r="AG1677" s="10" t="str">
        <f t="shared" si="561"/>
        <v/>
      </c>
      <c r="AH1677" s="10" t="str">
        <f t="shared" si="562"/>
        <v/>
      </c>
      <c r="AI1677" s="10" t="str">
        <f t="shared" si="563"/>
        <v/>
      </c>
      <c r="AJ1677" s="10" t="str">
        <f t="shared" si="564"/>
        <v/>
      </c>
      <c r="AK1677" s="10" t="str">
        <f t="shared" si="565"/>
        <v/>
      </c>
      <c r="AN1677" s="10" t="str">
        <f t="shared" si="566"/>
        <v/>
      </c>
      <c r="AO1677" s="10" t="str">
        <f t="shared" si="567"/>
        <v/>
      </c>
      <c r="AP1677" s="10" t="str">
        <f t="shared" si="568"/>
        <v/>
      </c>
      <c r="AT1677" s="10" t="str">
        <f t="shared" si="569"/>
        <v/>
      </c>
      <c r="AU1677" s="10" t="str">
        <f t="shared" si="570"/>
        <v/>
      </c>
      <c r="AV1677" s="10" t="str">
        <f t="shared" si="571"/>
        <v/>
      </c>
      <c r="AW1677" s="10" t="str">
        <f t="shared" si="572"/>
        <v/>
      </c>
      <c r="AX1677" s="10" t="str">
        <f t="shared" si="573"/>
        <v/>
      </c>
      <c r="AY1677" s="10" t="str">
        <f t="shared" si="575"/>
        <v/>
      </c>
      <c r="AZ1677" s="10" t="str">
        <f t="shared" si="574"/>
        <v/>
      </c>
      <c r="BA1677" s="10" t="str">
        <f t="shared" si="577"/>
        <v/>
      </c>
      <c r="BB1677" s="10" t="str">
        <f>IFERROR(IF(AW1677="","",VLOOKUP(AW1677,SUSS!R:S,2,FALSE)),AY1677*SUSS!$M$2)</f>
        <v/>
      </c>
      <c r="BC1677" s="10" t="str">
        <f t="shared" si="576"/>
        <v/>
      </c>
    </row>
    <row r="1678" spans="29:55">
      <c r="AC1678" s="10" t="str">
        <f t="shared" si="557"/>
        <v/>
      </c>
      <c r="AD1678" s="10" t="str">
        <f t="shared" si="558"/>
        <v/>
      </c>
      <c r="AE1678" s="10" t="str">
        <f t="shared" si="559"/>
        <v/>
      </c>
      <c r="AF1678" s="10" t="str">
        <f t="shared" si="560"/>
        <v/>
      </c>
      <c r="AG1678" s="10" t="str">
        <f t="shared" si="561"/>
        <v/>
      </c>
      <c r="AH1678" s="10" t="str">
        <f t="shared" si="562"/>
        <v/>
      </c>
      <c r="AI1678" s="10" t="str">
        <f t="shared" si="563"/>
        <v/>
      </c>
      <c r="AJ1678" s="10" t="str">
        <f t="shared" si="564"/>
        <v/>
      </c>
      <c r="AK1678" s="10" t="str">
        <f t="shared" si="565"/>
        <v/>
      </c>
      <c r="AN1678" s="10" t="str">
        <f t="shared" si="566"/>
        <v/>
      </c>
      <c r="AO1678" s="10" t="str">
        <f t="shared" si="567"/>
        <v/>
      </c>
      <c r="AP1678" s="10" t="str">
        <f t="shared" si="568"/>
        <v/>
      </c>
      <c r="AT1678" s="10" t="str">
        <f t="shared" si="569"/>
        <v/>
      </c>
      <c r="AU1678" s="10" t="str">
        <f t="shared" si="570"/>
        <v/>
      </c>
      <c r="AV1678" s="10" t="str">
        <f t="shared" si="571"/>
        <v/>
      </c>
      <c r="AW1678" s="10" t="str">
        <f t="shared" si="572"/>
        <v/>
      </c>
      <c r="AX1678" s="10" t="str">
        <f t="shared" si="573"/>
        <v/>
      </c>
      <c r="AY1678" s="10" t="str">
        <f t="shared" si="575"/>
        <v/>
      </c>
      <c r="AZ1678" s="10" t="str">
        <f t="shared" si="574"/>
        <v/>
      </c>
      <c r="BA1678" s="10" t="str">
        <f t="shared" si="577"/>
        <v/>
      </c>
      <c r="BB1678" s="10" t="str">
        <f>IFERROR(IF(AW1678="","",VLOOKUP(AW1678,SUSS!R:S,2,FALSE)),AY1678*SUSS!$M$2)</f>
        <v/>
      </c>
      <c r="BC1678" s="10" t="str">
        <f t="shared" si="576"/>
        <v/>
      </c>
    </row>
    <row r="1679" spans="29:55">
      <c r="AC1679" s="10" t="str">
        <f t="shared" si="557"/>
        <v/>
      </c>
      <c r="AD1679" s="10" t="str">
        <f t="shared" si="558"/>
        <v/>
      </c>
      <c r="AE1679" s="10" t="str">
        <f t="shared" si="559"/>
        <v/>
      </c>
      <c r="AF1679" s="10" t="str">
        <f t="shared" si="560"/>
        <v/>
      </c>
      <c r="AG1679" s="10" t="str">
        <f t="shared" si="561"/>
        <v/>
      </c>
      <c r="AH1679" s="10" t="str">
        <f t="shared" si="562"/>
        <v/>
      </c>
      <c r="AI1679" s="10" t="str">
        <f t="shared" si="563"/>
        <v/>
      </c>
      <c r="AJ1679" s="10" t="str">
        <f t="shared" si="564"/>
        <v/>
      </c>
      <c r="AK1679" s="10" t="str">
        <f t="shared" si="565"/>
        <v/>
      </c>
      <c r="AN1679" s="10" t="str">
        <f t="shared" si="566"/>
        <v/>
      </c>
      <c r="AO1679" s="10" t="str">
        <f t="shared" si="567"/>
        <v/>
      </c>
      <c r="AP1679" s="10" t="str">
        <f t="shared" si="568"/>
        <v/>
      </c>
      <c r="AT1679" s="10" t="str">
        <f t="shared" si="569"/>
        <v/>
      </c>
      <c r="AU1679" s="10" t="str">
        <f t="shared" si="570"/>
        <v/>
      </c>
      <c r="AV1679" s="10" t="str">
        <f t="shared" si="571"/>
        <v/>
      </c>
      <c r="AW1679" s="10" t="str">
        <f t="shared" si="572"/>
        <v/>
      </c>
      <c r="AX1679" s="10" t="str">
        <f t="shared" si="573"/>
        <v/>
      </c>
      <c r="AY1679" s="10" t="str">
        <f t="shared" si="575"/>
        <v/>
      </c>
      <c r="AZ1679" s="10" t="str">
        <f t="shared" si="574"/>
        <v/>
      </c>
      <c r="BA1679" s="10" t="str">
        <f t="shared" si="577"/>
        <v/>
      </c>
      <c r="BB1679" s="10" t="str">
        <f>IFERROR(IF(AW1679="","",VLOOKUP(AW1679,SUSS!R:S,2,FALSE)),AY1679*SUSS!$M$2)</f>
        <v/>
      </c>
      <c r="BC1679" s="10" t="str">
        <f t="shared" si="576"/>
        <v/>
      </c>
    </row>
    <row r="1680" spans="29:55">
      <c r="AC1680" s="10" t="str">
        <f t="shared" si="557"/>
        <v/>
      </c>
      <c r="AD1680" s="10" t="str">
        <f t="shared" si="558"/>
        <v/>
      </c>
      <c r="AE1680" s="10" t="str">
        <f t="shared" si="559"/>
        <v/>
      </c>
      <c r="AF1680" s="10" t="str">
        <f t="shared" si="560"/>
        <v/>
      </c>
      <c r="AG1680" s="10" t="str">
        <f t="shared" si="561"/>
        <v/>
      </c>
      <c r="AH1680" s="10" t="str">
        <f t="shared" si="562"/>
        <v/>
      </c>
      <c r="AI1680" s="10" t="str">
        <f t="shared" si="563"/>
        <v/>
      </c>
      <c r="AJ1680" s="10" t="str">
        <f t="shared" si="564"/>
        <v/>
      </c>
      <c r="AK1680" s="10" t="str">
        <f t="shared" si="565"/>
        <v/>
      </c>
      <c r="AN1680" s="10" t="str">
        <f t="shared" si="566"/>
        <v/>
      </c>
      <c r="AO1680" s="10" t="str">
        <f t="shared" si="567"/>
        <v/>
      </c>
      <c r="AP1680" s="10" t="str">
        <f t="shared" si="568"/>
        <v/>
      </c>
      <c r="AT1680" s="10" t="str">
        <f t="shared" si="569"/>
        <v/>
      </c>
      <c r="AU1680" s="10" t="str">
        <f t="shared" si="570"/>
        <v/>
      </c>
      <c r="AV1680" s="10" t="str">
        <f t="shared" si="571"/>
        <v/>
      </c>
      <c r="AW1680" s="10" t="str">
        <f t="shared" si="572"/>
        <v/>
      </c>
      <c r="AX1680" s="10" t="str">
        <f t="shared" si="573"/>
        <v/>
      </c>
      <c r="AY1680" s="10" t="str">
        <f t="shared" si="575"/>
        <v/>
      </c>
      <c r="AZ1680" s="10" t="str">
        <f t="shared" si="574"/>
        <v/>
      </c>
      <c r="BA1680" s="10" t="str">
        <f t="shared" si="577"/>
        <v/>
      </c>
      <c r="BB1680" s="10" t="str">
        <f>IFERROR(IF(AW1680="","",VLOOKUP(AW1680,SUSS!R:S,2,FALSE)),AY1680*SUSS!$M$2)</f>
        <v/>
      </c>
      <c r="BC1680" s="10" t="str">
        <f t="shared" si="576"/>
        <v/>
      </c>
    </row>
    <row r="1681" spans="29:55">
      <c r="AC1681" s="10" t="str">
        <f t="shared" si="557"/>
        <v/>
      </c>
      <c r="AD1681" s="10" t="str">
        <f t="shared" si="558"/>
        <v/>
      </c>
      <c r="AE1681" s="10" t="str">
        <f t="shared" si="559"/>
        <v/>
      </c>
      <c r="AF1681" s="10" t="str">
        <f t="shared" si="560"/>
        <v/>
      </c>
      <c r="AG1681" s="10" t="str">
        <f t="shared" si="561"/>
        <v/>
      </c>
      <c r="AH1681" s="10" t="str">
        <f t="shared" si="562"/>
        <v/>
      </c>
      <c r="AI1681" s="10" t="str">
        <f t="shared" si="563"/>
        <v/>
      </c>
      <c r="AJ1681" s="10" t="str">
        <f t="shared" si="564"/>
        <v/>
      </c>
      <c r="AK1681" s="10" t="str">
        <f t="shared" si="565"/>
        <v/>
      </c>
      <c r="AN1681" s="10" t="str">
        <f t="shared" si="566"/>
        <v/>
      </c>
      <c r="AO1681" s="10" t="str">
        <f t="shared" si="567"/>
        <v/>
      </c>
      <c r="AP1681" s="10" t="str">
        <f t="shared" si="568"/>
        <v/>
      </c>
      <c r="AT1681" s="10" t="str">
        <f t="shared" si="569"/>
        <v/>
      </c>
      <c r="AU1681" s="10" t="str">
        <f t="shared" si="570"/>
        <v/>
      </c>
      <c r="AV1681" s="10" t="str">
        <f t="shared" si="571"/>
        <v/>
      </c>
      <c r="AW1681" s="10" t="str">
        <f t="shared" si="572"/>
        <v/>
      </c>
      <c r="AX1681" s="10" t="str">
        <f t="shared" si="573"/>
        <v/>
      </c>
      <c r="AY1681" s="10" t="str">
        <f t="shared" si="575"/>
        <v/>
      </c>
      <c r="AZ1681" s="10" t="str">
        <f t="shared" si="574"/>
        <v/>
      </c>
      <c r="BA1681" s="10" t="str">
        <f t="shared" si="577"/>
        <v/>
      </c>
      <c r="BB1681" s="10" t="str">
        <f>IFERROR(IF(AW1681="","",VLOOKUP(AW1681,SUSS!R:S,2,FALSE)),AY1681*SUSS!$M$2)</f>
        <v/>
      </c>
      <c r="BC1681" s="10" t="str">
        <f t="shared" si="576"/>
        <v/>
      </c>
    </row>
    <row r="1682" spans="29:55">
      <c r="AC1682" s="10" t="str">
        <f t="shared" si="557"/>
        <v/>
      </c>
      <c r="AD1682" s="10" t="str">
        <f t="shared" si="558"/>
        <v/>
      </c>
      <c r="AE1682" s="10" t="str">
        <f t="shared" si="559"/>
        <v/>
      </c>
      <c r="AF1682" s="10" t="str">
        <f t="shared" si="560"/>
        <v/>
      </c>
      <c r="AG1682" s="10" t="str">
        <f t="shared" si="561"/>
        <v/>
      </c>
      <c r="AH1682" s="10" t="str">
        <f t="shared" si="562"/>
        <v/>
      </c>
      <c r="AI1682" s="10" t="str">
        <f t="shared" si="563"/>
        <v/>
      </c>
      <c r="AJ1682" s="10" t="str">
        <f t="shared" si="564"/>
        <v/>
      </c>
      <c r="AK1682" s="10" t="str">
        <f t="shared" si="565"/>
        <v/>
      </c>
      <c r="AN1682" s="10" t="str">
        <f t="shared" si="566"/>
        <v/>
      </c>
      <c r="AO1682" s="10" t="str">
        <f t="shared" si="567"/>
        <v/>
      </c>
      <c r="AP1682" s="10" t="str">
        <f t="shared" si="568"/>
        <v/>
      </c>
      <c r="AT1682" s="10" t="str">
        <f t="shared" si="569"/>
        <v/>
      </c>
      <c r="AU1682" s="10" t="str">
        <f t="shared" si="570"/>
        <v/>
      </c>
      <c r="AV1682" s="10" t="str">
        <f t="shared" si="571"/>
        <v/>
      </c>
      <c r="AW1682" s="10" t="str">
        <f t="shared" si="572"/>
        <v/>
      </c>
      <c r="AX1682" s="10" t="str">
        <f t="shared" si="573"/>
        <v/>
      </c>
      <c r="AY1682" s="10" t="str">
        <f t="shared" si="575"/>
        <v/>
      </c>
      <c r="AZ1682" s="10" t="str">
        <f t="shared" si="574"/>
        <v/>
      </c>
      <c r="BA1682" s="10" t="str">
        <f t="shared" si="577"/>
        <v/>
      </c>
      <c r="BB1682" s="10" t="str">
        <f>IFERROR(IF(AW1682="","",VLOOKUP(AW1682,SUSS!R:S,2,FALSE)),AY1682*SUSS!$M$2)</f>
        <v/>
      </c>
      <c r="BC1682" s="10" t="str">
        <f t="shared" si="576"/>
        <v/>
      </c>
    </row>
    <row r="1683" spans="29:55">
      <c r="AC1683" s="10" t="str">
        <f t="shared" si="557"/>
        <v/>
      </c>
      <c r="AD1683" s="10" t="str">
        <f t="shared" si="558"/>
        <v/>
      </c>
      <c r="AE1683" s="10" t="str">
        <f t="shared" si="559"/>
        <v/>
      </c>
      <c r="AF1683" s="10" t="str">
        <f t="shared" si="560"/>
        <v/>
      </c>
      <c r="AG1683" s="10" t="str">
        <f t="shared" si="561"/>
        <v/>
      </c>
      <c r="AH1683" s="10" t="str">
        <f t="shared" si="562"/>
        <v/>
      </c>
      <c r="AI1683" s="10" t="str">
        <f t="shared" si="563"/>
        <v/>
      </c>
      <c r="AJ1683" s="10" t="str">
        <f t="shared" si="564"/>
        <v/>
      </c>
      <c r="AK1683" s="10" t="str">
        <f t="shared" si="565"/>
        <v/>
      </c>
      <c r="AN1683" s="10" t="str">
        <f t="shared" si="566"/>
        <v/>
      </c>
      <c r="AO1683" s="10" t="str">
        <f t="shared" si="567"/>
        <v/>
      </c>
      <c r="AP1683" s="10" t="str">
        <f t="shared" si="568"/>
        <v/>
      </c>
      <c r="AT1683" s="10" t="str">
        <f t="shared" si="569"/>
        <v/>
      </c>
      <c r="AU1683" s="10" t="str">
        <f t="shared" si="570"/>
        <v/>
      </c>
      <c r="AV1683" s="10" t="str">
        <f t="shared" si="571"/>
        <v/>
      </c>
      <c r="AW1683" s="10" t="str">
        <f t="shared" si="572"/>
        <v/>
      </c>
      <c r="AX1683" s="10" t="str">
        <f t="shared" si="573"/>
        <v/>
      </c>
      <c r="AY1683" s="10" t="str">
        <f t="shared" si="575"/>
        <v/>
      </c>
      <c r="AZ1683" s="10" t="str">
        <f t="shared" si="574"/>
        <v/>
      </c>
      <c r="BA1683" s="10" t="str">
        <f t="shared" si="577"/>
        <v/>
      </c>
      <c r="BB1683" s="10" t="str">
        <f>IFERROR(IF(AW1683="","",VLOOKUP(AW1683,SUSS!R:S,2,FALSE)),AY1683*SUSS!$M$2)</f>
        <v/>
      </c>
      <c r="BC1683" s="10" t="str">
        <f t="shared" si="576"/>
        <v/>
      </c>
    </row>
    <row r="1684" spans="29:55">
      <c r="AC1684" s="10" t="str">
        <f t="shared" si="557"/>
        <v/>
      </c>
      <c r="AD1684" s="10" t="str">
        <f t="shared" si="558"/>
        <v/>
      </c>
      <c r="AE1684" s="10" t="str">
        <f t="shared" si="559"/>
        <v/>
      </c>
      <c r="AF1684" s="10" t="str">
        <f t="shared" si="560"/>
        <v/>
      </c>
      <c r="AG1684" s="10" t="str">
        <f t="shared" si="561"/>
        <v/>
      </c>
      <c r="AH1684" s="10" t="str">
        <f t="shared" si="562"/>
        <v/>
      </c>
      <c r="AI1684" s="10" t="str">
        <f t="shared" si="563"/>
        <v/>
      </c>
      <c r="AJ1684" s="10" t="str">
        <f t="shared" si="564"/>
        <v/>
      </c>
      <c r="AK1684" s="10" t="str">
        <f t="shared" si="565"/>
        <v/>
      </c>
      <c r="AN1684" s="10" t="str">
        <f t="shared" si="566"/>
        <v/>
      </c>
      <c r="AO1684" s="10" t="str">
        <f t="shared" si="567"/>
        <v/>
      </c>
      <c r="AP1684" s="10" t="str">
        <f t="shared" si="568"/>
        <v/>
      </c>
      <c r="AT1684" s="10" t="str">
        <f t="shared" si="569"/>
        <v/>
      </c>
      <c r="AU1684" s="10" t="str">
        <f t="shared" si="570"/>
        <v/>
      </c>
      <c r="AV1684" s="10" t="str">
        <f t="shared" si="571"/>
        <v/>
      </c>
      <c r="AW1684" s="10" t="str">
        <f t="shared" si="572"/>
        <v/>
      </c>
      <c r="AX1684" s="10" t="str">
        <f t="shared" si="573"/>
        <v/>
      </c>
      <c r="AY1684" s="10" t="str">
        <f t="shared" si="575"/>
        <v/>
      </c>
      <c r="AZ1684" s="10" t="str">
        <f t="shared" si="574"/>
        <v/>
      </c>
      <c r="BA1684" s="10" t="str">
        <f t="shared" si="577"/>
        <v/>
      </c>
      <c r="BB1684" s="10" t="str">
        <f>IFERROR(IF(AW1684="","",VLOOKUP(AW1684,SUSS!R:S,2,FALSE)),AY1684*SUSS!$M$2)</f>
        <v/>
      </c>
      <c r="BC1684" s="10" t="str">
        <f t="shared" si="576"/>
        <v/>
      </c>
    </row>
    <row r="1685" spans="29:55">
      <c r="AC1685" s="10" t="str">
        <f t="shared" si="557"/>
        <v/>
      </c>
      <c r="AD1685" s="10" t="str">
        <f t="shared" si="558"/>
        <v/>
      </c>
      <c r="AE1685" s="10" t="str">
        <f t="shared" si="559"/>
        <v/>
      </c>
      <c r="AF1685" s="10" t="str">
        <f t="shared" si="560"/>
        <v/>
      </c>
      <c r="AG1685" s="10" t="str">
        <f t="shared" si="561"/>
        <v/>
      </c>
      <c r="AH1685" s="10" t="str">
        <f t="shared" si="562"/>
        <v/>
      </c>
      <c r="AI1685" s="10" t="str">
        <f t="shared" si="563"/>
        <v/>
      </c>
      <c r="AJ1685" s="10" t="str">
        <f t="shared" si="564"/>
        <v/>
      </c>
      <c r="AK1685" s="10" t="str">
        <f t="shared" si="565"/>
        <v/>
      </c>
      <c r="AN1685" s="10" t="str">
        <f t="shared" si="566"/>
        <v/>
      </c>
      <c r="AO1685" s="10" t="str">
        <f t="shared" si="567"/>
        <v/>
      </c>
      <c r="AP1685" s="10" t="str">
        <f t="shared" si="568"/>
        <v/>
      </c>
      <c r="AT1685" s="10" t="str">
        <f t="shared" si="569"/>
        <v/>
      </c>
      <c r="AU1685" s="10" t="str">
        <f t="shared" si="570"/>
        <v/>
      </c>
      <c r="AV1685" s="10" t="str">
        <f t="shared" si="571"/>
        <v/>
      </c>
      <c r="AW1685" s="10" t="str">
        <f t="shared" si="572"/>
        <v/>
      </c>
      <c r="AX1685" s="10" t="str">
        <f t="shared" si="573"/>
        <v/>
      </c>
      <c r="AY1685" s="10" t="str">
        <f t="shared" si="575"/>
        <v/>
      </c>
      <c r="AZ1685" s="10" t="str">
        <f t="shared" si="574"/>
        <v/>
      </c>
      <c r="BA1685" s="10" t="str">
        <f t="shared" si="577"/>
        <v/>
      </c>
      <c r="BB1685" s="10" t="str">
        <f>IFERROR(IF(AW1685="","",VLOOKUP(AW1685,SUSS!R:S,2,FALSE)),AY1685*SUSS!$M$2)</f>
        <v/>
      </c>
      <c r="BC1685" s="10" t="str">
        <f t="shared" si="576"/>
        <v/>
      </c>
    </row>
    <row r="1686" spans="29:55">
      <c r="AC1686" s="10" t="str">
        <f t="shared" si="557"/>
        <v/>
      </c>
      <c r="AD1686" s="10" t="str">
        <f t="shared" si="558"/>
        <v/>
      </c>
      <c r="AE1686" s="10" t="str">
        <f t="shared" si="559"/>
        <v/>
      </c>
      <c r="AF1686" s="10" t="str">
        <f t="shared" si="560"/>
        <v/>
      </c>
      <c r="AG1686" s="10" t="str">
        <f t="shared" si="561"/>
        <v/>
      </c>
      <c r="AH1686" s="10" t="str">
        <f t="shared" si="562"/>
        <v/>
      </c>
      <c r="AI1686" s="10" t="str">
        <f t="shared" si="563"/>
        <v/>
      </c>
      <c r="AJ1686" s="10" t="str">
        <f t="shared" si="564"/>
        <v/>
      </c>
      <c r="AK1686" s="10" t="str">
        <f t="shared" si="565"/>
        <v/>
      </c>
      <c r="AN1686" s="10" t="str">
        <f t="shared" si="566"/>
        <v/>
      </c>
      <c r="AO1686" s="10" t="str">
        <f t="shared" si="567"/>
        <v/>
      </c>
      <c r="AP1686" s="10" t="str">
        <f t="shared" si="568"/>
        <v/>
      </c>
      <c r="AT1686" s="10" t="str">
        <f t="shared" si="569"/>
        <v/>
      </c>
      <c r="AU1686" s="10" t="str">
        <f t="shared" si="570"/>
        <v/>
      </c>
      <c r="AV1686" s="10" t="str">
        <f t="shared" si="571"/>
        <v/>
      </c>
      <c r="AW1686" s="10" t="str">
        <f t="shared" si="572"/>
        <v/>
      </c>
      <c r="AX1686" s="10" t="str">
        <f t="shared" si="573"/>
        <v/>
      </c>
      <c r="AY1686" s="10" t="str">
        <f t="shared" si="575"/>
        <v/>
      </c>
      <c r="AZ1686" s="10" t="str">
        <f t="shared" si="574"/>
        <v/>
      </c>
      <c r="BA1686" s="10" t="str">
        <f t="shared" si="577"/>
        <v/>
      </c>
      <c r="BB1686" s="10" t="str">
        <f>IFERROR(IF(AW1686="","",VLOOKUP(AW1686,SUSS!R:S,2,FALSE)),AY1686*SUSS!$M$2)</f>
        <v/>
      </c>
      <c r="BC1686" s="10" t="str">
        <f t="shared" si="576"/>
        <v/>
      </c>
    </row>
    <row r="1687" spans="29:55">
      <c r="AC1687" s="10" t="str">
        <f t="shared" si="557"/>
        <v/>
      </c>
      <c r="AD1687" s="10" t="str">
        <f t="shared" si="558"/>
        <v/>
      </c>
      <c r="AE1687" s="10" t="str">
        <f t="shared" si="559"/>
        <v/>
      </c>
      <c r="AF1687" s="10" t="str">
        <f t="shared" si="560"/>
        <v/>
      </c>
      <c r="AG1687" s="10" t="str">
        <f t="shared" si="561"/>
        <v/>
      </c>
      <c r="AH1687" s="10" t="str">
        <f t="shared" si="562"/>
        <v/>
      </c>
      <c r="AI1687" s="10" t="str">
        <f t="shared" si="563"/>
        <v/>
      </c>
      <c r="AJ1687" s="10" t="str">
        <f t="shared" si="564"/>
        <v/>
      </c>
      <c r="AK1687" s="10" t="str">
        <f t="shared" si="565"/>
        <v/>
      </c>
      <c r="AN1687" s="10" t="str">
        <f t="shared" si="566"/>
        <v/>
      </c>
      <c r="AO1687" s="10" t="str">
        <f t="shared" si="567"/>
        <v/>
      </c>
      <c r="AP1687" s="10" t="str">
        <f t="shared" si="568"/>
        <v/>
      </c>
      <c r="AT1687" s="10" t="str">
        <f t="shared" si="569"/>
        <v/>
      </c>
      <c r="AU1687" s="10" t="str">
        <f t="shared" si="570"/>
        <v/>
      </c>
      <c r="AV1687" s="10" t="str">
        <f t="shared" si="571"/>
        <v/>
      </c>
      <c r="AW1687" s="10" t="str">
        <f t="shared" si="572"/>
        <v/>
      </c>
      <c r="AX1687" s="10" t="str">
        <f t="shared" si="573"/>
        <v/>
      </c>
      <c r="AY1687" s="10" t="str">
        <f t="shared" si="575"/>
        <v/>
      </c>
      <c r="AZ1687" s="10" t="str">
        <f t="shared" si="574"/>
        <v/>
      </c>
      <c r="BA1687" s="10" t="str">
        <f t="shared" si="577"/>
        <v/>
      </c>
      <c r="BB1687" s="10" t="str">
        <f>IFERROR(IF(AW1687="","",VLOOKUP(AW1687,SUSS!R:S,2,FALSE)),AY1687*SUSS!$M$2)</f>
        <v/>
      </c>
      <c r="BC1687" s="10" t="str">
        <f t="shared" si="576"/>
        <v/>
      </c>
    </row>
    <row r="1688" spans="29:55">
      <c r="AC1688" s="10" t="str">
        <f t="shared" si="557"/>
        <v/>
      </c>
      <c r="AD1688" s="10" t="str">
        <f t="shared" si="558"/>
        <v/>
      </c>
      <c r="AE1688" s="10" t="str">
        <f t="shared" si="559"/>
        <v/>
      </c>
      <c r="AF1688" s="10" t="str">
        <f t="shared" si="560"/>
        <v/>
      </c>
      <c r="AG1688" s="10" t="str">
        <f t="shared" si="561"/>
        <v/>
      </c>
      <c r="AH1688" s="10" t="str">
        <f t="shared" si="562"/>
        <v/>
      </c>
      <c r="AI1688" s="10" t="str">
        <f t="shared" si="563"/>
        <v/>
      </c>
      <c r="AJ1688" s="10" t="str">
        <f t="shared" si="564"/>
        <v/>
      </c>
      <c r="AK1688" s="10" t="str">
        <f t="shared" si="565"/>
        <v/>
      </c>
      <c r="AN1688" s="10" t="str">
        <f t="shared" si="566"/>
        <v/>
      </c>
      <c r="AO1688" s="10" t="str">
        <f t="shared" si="567"/>
        <v/>
      </c>
      <c r="AP1688" s="10" t="str">
        <f t="shared" si="568"/>
        <v/>
      </c>
      <c r="AT1688" s="10" t="str">
        <f t="shared" si="569"/>
        <v/>
      </c>
      <c r="AU1688" s="10" t="str">
        <f t="shared" si="570"/>
        <v/>
      </c>
      <c r="AV1688" s="10" t="str">
        <f t="shared" si="571"/>
        <v/>
      </c>
      <c r="AW1688" s="10" t="str">
        <f t="shared" si="572"/>
        <v/>
      </c>
      <c r="AX1688" s="10" t="str">
        <f t="shared" si="573"/>
        <v/>
      </c>
      <c r="AY1688" s="10" t="str">
        <f t="shared" si="575"/>
        <v/>
      </c>
      <c r="AZ1688" s="10" t="str">
        <f t="shared" si="574"/>
        <v/>
      </c>
      <c r="BA1688" s="10" t="str">
        <f t="shared" si="577"/>
        <v/>
      </c>
      <c r="BB1688" s="10" t="str">
        <f>IFERROR(IF(AW1688="","",VLOOKUP(AW1688,SUSS!R:S,2,FALSE)),AY1688*SUSS!$M$2)</f>
        <v/>
      </c>
      <c r="BC1688" s="10" t="str">
        <f t="shared" si="576"/>
        <v/>
      </c>
    </row>
    <row r="1689" spans="29:55">
      <c r="AC1689" s="10" t="str">
        <f t="shared" si="557"/>
        <v/>
      </c>
      <c r="AD1689" s="10" t="str">
        <f t="shared" si="558"/>
        <v/>
      </c>
      <c r="AE1689" s="10" t="str">
        <f t="shared" si="559"/>
        <v/>
      </c>
      <c r="AF1689" s="10" t="str">
        <f t="shared" si="560"/>
        <v/>
      </c>
      <c r="AG1689" s="10" t="str">
        <f t="shared" si="561"/>
        <v/>
      </c>
      <c r="AH1689" s="10" t="str">
        <f t="shared" si="562"/>
        <v/>
      </c>
      <c r="AI1689" s="10" t="str">
        <f t="shared" si="563"/>
        <v/>
      </c>
      <c r="AJ1689" s="10" t="str">
        <f t="shared" si="564"/>
        <v/>
      </c>
      <c r="AK1689" s="10" t="str">
        <f t="shared" si="565"/>
        <v/>
      </c>
      <c r="AN1689" s="10" t="str">
        <f t="shared" si="566"/>
        <v/>
      </c>
      <c r="AO1689" s="10" t="str">
        <f t="shared" si="567"/>
        <v/>
      </c>
      <c r="AP1689" s="10" t="str">
        <f t="shared" si="568"/>
        <v/>
      </c>
      <c r="AT1689" s="10" t="str">
        <f t="shared" si="569"/>
        <v/>
      </c>
      <c r="AU1689" s="10" t="str">
        <f t="shared" si="570"/>
        <v/>
      </c>
      <c r="AV1689" s="10" t="str">
        <f t="shared" si="571"/>
        <v/>
      </c>
      <c r="AW1689" s="10" t="str">
        <f t="shared" si="572"/>
        <v/>
      </c>
      <c r="AX1689" s="10" t="str">
        <f t="shared" si="573"/>
        <v/>
      </c>
      <c r="AY1689" s="10" t="str">
        <f t="shared" si="575"/>
        <v/>
      </c>
      <c r="AZ1689" s="10" t="str">
        <f t="shared" si="574"/>
        <v/>
      </c>
      <c r="BA1689" s="10" t="str">
        <f t="shared" si="577"/>
        <v/>
      </c>
      <c r="BB1689" s="10" t="str">
        <f>IFERROR(IF(AW1689="","",VLOOKUP(AW1689,SUSS!R:S,2,FALSE)),AY1689*SUSS!$M$2)</f>
        <v/>
      </c>
      <c r="BC1689" s="10" t="str">
        <f t="shared" si="576"/>
        <v/>
      </c>
    </row>
    <row r="1690" spans="29:55">
      <c r="AC1690" s="10" t="str">
        <f t="shared" si="557"/>
        <v/>
      </c>
      <c r="AD1690" s="10" t="str">
        <f t="shared" si="558"/>
        <v/>
      </c>
      <c r="AE1690" s="10" t="str">
        <f t="shared" si="559"/>
        <v/>
      </c>
      <c r="AF1690" s="10" t="str">
        <f t="shared" si="560"/>
        <v/>
      </c>
      <c r="AG1690" s="10" t="str">
        <f t="shared" si="561"/>
        <v/>
      </c>
      <c r="AH1690" s="10" t="str">
        <f t="shared" si="562"/>
        <v/>
      </c>
      <c r="AI1690" s="10" t="str">
        <f t="shared" si="563"/>
        <v/>
      </c>
      <c r="AJ1690" s="10" t="str">
        <f t="shared" si="564"/>
        <v/>
      </c>
      <c r="AK1690" s="10" t="str">
        <f t="shared" si="565"/>
        <v/>
      </c>
      <c r="AN1690" s="10" t="str">
        <f t="shared" si="566"/>
        <v/>
      </c>
      <c r="AO1690" s="10" t="str">
        <f t="shared" si="567"/>
        <v/>
      </c>
      <c r="AP1690" s="10" t="str">
        <f t="shared" si="568"/>
        <v/>
      </c>
      <c r="AT1690" s="10" t="str">
        <f t="shared" si="569"/>
        <v/>
      </c>
      <c r="AU1690" s="10" t="str">
        <f t="shared" si="570"/>
        <v/>
      </c>
      <c r="AV1690" s="10" t="str">
        <f t="shared" si="571"/>
        <v/>
      </c>
      <c r="AW1690" s="10" t="str">
        <f t="shared" si="572"/>
        <v/>
      </c>
      <c r="AX1690" s="10" t="str">
        <f t="shared" si="573"/>
        <v/>
      </c>
      <c r="AY1690" s="10" t="str">
        <f t="shared" si="575"/>
        <v/>
      </c>
      <c r="AZ1690" s="10" t="str">
        <f t="shared" si="574"/>
        <v/>
      </c>
      <c r="BA1690" s="10" t="str">
        <f t="shared" si="577"/>
        <v/>
      </c>
      <c r="BB1690" s="10" t="str">
        <f>IFERROR(IF(AW1690="","",VLOOKUP(AW1690,SUSS!R:S,2,FALSE)),AY1690*SUSS!$M$2)</f>
        <v/>
      </c>
      <c r="BC1690" s="10" t="str">
        <f t="shared" si="576"/>
        <v/>
      </c>
    </row>
    <row r="1691" spans="29:55">
      <c r="AC1691" s="10" t="str">
        <f t="shared" si="557"/>
        <v/>
      </c>
      <c r="AD1691" s="10" t="str">
        <f t="shared" si="558"/>
        <v/>
      </c>
      <c r="AE1691" s="10" t="str">
        <f t="shared" si="559"/>
        <v/>
      </c>
      <c r="AF1691" s="10" t="str">
        <f t="shared" si="560"/>
        <v/>
      </c>
      <c r="AG1691" s="10" t="str">
        <f t="shared" si="561"/>
        <v/>
      </c>
      <c r="AH1691" s="10" t="str">
        <f t="shared" si="562"/>
        <v/>
      </c>
      <c r="AI1691" s="10" t="str">
        <f t="shared" si="563"/>
        <v/>
      </c>
      <c r="AJ1691" s="10" t="str">
        <f t="shared" si="564"/>
        <v/>
      </c>
      <c r="AK1691" s="10" t="str">
        <f t="shared" si="565"/>
        <v/>
      </c>
      <c r="AN1691" s="10" t="str">
        <f t="shared" si="566"/>
        <v/>
      </c>
      <c r="AO1691" s="10" t="str">
        <f t="shared" si="567"/>
        <v/>
      </c>
      <c r="AP1691" s="10" t="str">
        <f t="shared" si="568"/>
        <v/>
      </c>
      <c r="AT1691" s="10" t="str">
        <f t="shared" si="569"/>
        <v/>
      </c>
      <c r="AU1691" s="10" t="str">
        <f t="shared" si="570"/>
        <v/>
      </c>
      <c r="AV1691" s="10" t="str">
        <f t="shared" si="571"/>
        <v/>
      </c>
      <c r="AW1691" s="10" t="str">
        <f t="shared" si="572"/>
        <v/>
      </c>
      <c r="AX1691" s="10" t="str">
        <f t="shared" si="573"/>
        <v/>
      </c>
      <c r="AY1691" s="10" t="str">
        <f t="shared" si="575"/>
        <v/>
      </c>
      <c r="AZ1691" s="10" t="str">
        <f t="shared" si="574"/>
        <v/>
      </c>
      <c r="BA1691" s="10" t="str">
        <f t="shared" si="577"/>
        <v/>
      </c>
      <c r="BB1691" s="10" t="str">
        <f>IFERROR(IF(AW1691="","",VLOOKUP(AW1691,SUSS!R:S,2,FALSE)),AY1691*SUSS!$M$2)</f>
        <v/>
      </c>
      <c r="BC1691" s="10" t="str">
        <f t="shared" si="576"/>
        <v/>
      </c>
    </row>
    <row r="1692" spans="29:55">
      <c r="AC1692" s="10" t="str">
        <f t="shared" si="557"/>
        <v/>
      </c>
      <c r="AD1692" s="10" t="str">
        <f t="shared" si="558"/>
        <v/>
      </c>
      <c r="AE1692" s="10" t="str">
        <f t="shared" si="559"/>
        <v/>
      </c>
      <c r="AF1692" s="10" t="str">
        <f t="shared" si="560"/>
        <v/>
      </c>
      <c r="AG1692" s="10" t="str">
        <f t="shared" si="561"/>
        <v/>
      </c>
      <c r="AH1692" s="10" t="str">
        <f t="shared" si="562"/>
        <v/>
      </c>
      <c r="AI1692" s="10" t="str">
        <f t="shared" si="563"/>
        <v/>
      </c>
      <c r="AJ1692" s="10" t="str">
        <f t="shared" si="564"/>
        <v/>
      </c>
      <c r="AK1692" s="10" t="str">
        <f t="shared" si="565"/>
        <v/>
      </c>
      <c r="AN1692" s="10" t="str">
        <f t="shared" si="566"/>
        <v/>
      </c>
      <c r="AO1692" s="10" t="str">
        <f t="shared" si="567"/>
        <v/>
      </c>
      <c r="AP1692" s="10" t="str">
        <f t="shared" si="568"/>
        <v/>
      </c>
      <c r="AT1692" s="10" t="str">
        <f t="shared" si="569"/>
        <v/>
      </c>
      <c r="AU1692" s="10" t="str">
        <f t="shared" si="570"/>
        <v/>
      </c>
      <c r="AV1692" s="10" t="str">
        <f t="shared" si="571"/>
        <v/>
      </c>
      <c r="AW1692" s="10" t="str">
        <f t="shared" si="572"/>
        <v/>
      </c>
      <c r="AX1692" s="10" t="str">
        <f t="shared" si="573"/>
        <v/>
      </c>
      <c r="AY1692" s="10" t="str">
        <f t="shared" si="575"/>
        <v/>
      </c>
      <c r="AZ1692" s="10" t="str">
        <f t="shared" si="574"/>
        <v/>
      </c>
      <c r="BA1692" s="10" t="str">
        <f t="shared" si="577"/>
        <v/>
      </c>
      <c r="BB1692" s="10" t="str">
        <f>IFERROR(IF(AW1692="","",VLOOKUP(AW1692,SUSS!R:S,2,FALSE)),AY1692*SUSS!$M$2)</f>
        <v/>
      </c>
      <c r="BC1692" s="10" t="str">
        <f t="shared" si="576"/>
        <v/>
      </c>
    </row>
    <row r="1693" spans="29:55">
      <c r="AC1693" s="10" t="str">
        <f t="shared" si="557"/>
        <v/>
      </c>
      <c r="AD1693" s="10" t="str">
        <f t="shared" si="558"/>
        <v/>
      </c>
      <c r="AE1693" s="10" t="str">
        <f t="shared" si="559"/>
        <v/>
      </c>
      <c r="AF1693" s="10" t="str">
        <f t="shared" si="560"/>
        <v/>
      </c>
      <c r="AG1693" s="10" t="str">
        <f t="shared" si="561"/>
        <v/>
      </c>
      <c r="AH1693" s="10" t="str">
        <f t="shared" si="562"/>
        <v/>
      </c>
      <c r="AI1693" s="10" t="str">
        <f t="shared" si="563"/>
        <v/>
      </c>
      <c r="AJ1693" s="10" t="str">
        <f t="shared" si="564"/>
        <v/>
      </c>
      <c r="AK1693" s="10" t="str">
        <f t="shared" si="565"/>
        <v/>
      </c>
      <c r="AN1693" s="10" t="str">
        <f t="shared" si="566"/>
        <v/>
      </c>
      <c r="AO1693" s="10" t="str">
        <f t="shared" si="567"/>
        <v/>
      </c>
      <c r="AP1693" s="10" t="str">
        <f t="shared" si="568"/>
        <v/>
      </c>
      <c r="AT1693" s="10" t="str">
        <f t="shared" si="569"/>
        <v/>
      </c>
      <c r="AU1693" s="10" t="str">
        <f t="shared" si="570"/>
        <v/>
      </c>
      <c r="AV1693" s="10" t="str">
        <f t="shared" si="571"/>
        <v/>
      </c>
      <c r="AW1693" s="10" t="str">
        <f t="shared" si="572"/>
        <v/>
      </c>
      <c r="AX1693" s="10" t="str">
        <f t="shared" si="573"/>
        <v/>
      </c>
      <c r="AY1693" s="10" t="str">
        <f t="shared" si="575"/>
        <v/>
      </c>
      <c r="AZ1693" s="10" t="str">
        <f t="shared" si="574"/>
        <v/>
      </c>
      <c r="BA1693" s="10" t="str">
        <f t="shared" si="577"/>
        <v/>
      </c>
      <c r="BB1693" s="10" t="str">
        <f>IFERROR(IF(AW1693="","",VLOOKUP(AW1693,SUSS!R:S,2,FALSE)),AY1693*SUSS!$M$2)</f>
        <v/>
      </c>
      <c r="BC1693" s="10" t="str">
        <f t="shared" si="576"/>
        <v/>
      </c>
    </row>
    <row r="1694" spans="29:55">
      <c r="AC1694" s="10" t="str">
        <f t="shared" ref="AC1694:AC1757" si="578">IF($E1694=$AD$1,IF($G1694=$AE$1,A1694,""),"")</f>
        <v/>
      </c>
      <c r="AD1694" s="10" t="str">
        <f t="shared" ref="AD1694:AD1757" si="579">IF($E1694=$AD$1,IF($G1694=$AE$1,E1694,""),"")</f>
        <v/>
      </c>
      <c r="AE1694" s="10" t="str">
        <f t="shared" ref="AE1694:AE1757" si="580">IF($E1694=$AD$1,IF($G1694=$AE$1,F1694,""),"")</f>
        <v/>
      </c>
      <c r="AF1694" s="10" t="str">
        <f t="shared" ref="AF1694:AF1757" si="581">IF($E1694=$AD$1,IF($G1694=$AE$1,G1694,""),"")</f>
        <v/>
      </c>
      <c r="AG1694" s="10" t="str">
        <f t="shared" ref="AG1694:AG1757" si="582">IF($E1694=$AD$1,IF($G1694=$AE$1,I1694,""),"")</f>
        <v/>
      </c>
      <c r="AH1694" s="10" t="str">
        <f t="shared" ref="AH1694:AH1757" si="583">IF($E1694=$AD$1,IF($G1694=$AE$1,J1694,""),"")</f>
        <v/>
      </c>
      <c r="AI1694" s="10" t="str">
        <f t="shared" ref="AI1694:AI1757" si="584">IF($E1694=$AD$1,IF($G1694=$AE$1,K1694,""),"")</f>
        <v/>
      </c>
      <c r="AJ1694" s="10" t="str">
        <f t="shared" ref="AJ1694:AJ1757" si="585">IF($E1694=$AD$1,IF($G1694=$AE$1,B1694,""),"")</f>
        <v/>
      </c>
      <c r="AK1694" s="10" t="str">
        <f t="shared" ref="AK1694:AK1757" si="586">IF($E1694=$AD$1,IF($G1694=$AE$1,C1694,""),"")</f>
        <v/>
      </c>
      <c r="AN1694" s="10" t="str">
        <f t="shared" ref="AN1694:AN1757" si="587">LEFT(AO1694,7)</f>
        <v/>
      </c>
      <c r="AO1694" s="10" t="str">
        <f t="shared" ref="AO1694:AO1757" si="588">IF(AF1694=$AE$1,AJ1694&amp;"/"&amp;AK1694&amp;" "&amp;AD1694,"")</f>
        <v/>
      </c>
      <c r="AP1694" s="10" t="str">
        <f t="shared" ref="AP1694:AP1757" si="589">IF(AO1694&lt;&gt;"",AI1694,"")</f>
        <v/>
      </c>
      <c r="AT1694" s="10" t="str">
        <f t="shared" ref="AT1694:AT1757" si="590">IF($Q1694=$AD$1,N1694,"")</f>
        <v/>
      </c>
      <c r="AU1694" s="10" t="str">
        <f t="shared" ref="AU1694:AU1757" si="591">IF($Q1694=$AD$1,O1694,"")</f>
        <v/>
      </c>
      <c r="AV1694" s="10" t="str">
        <f t="shared" ref="AV1694:AV1757" si="592">IF($Q1694=$AD$1,P1694,"")</f>
        <v/>
      </c>
      <c r="AW1694" s="10" t="str">
        <f t="shared" ref="AW1694:AW1757" si="593">IF($Q1694=$AD$1,T1694,"")</f>
        <v/>
      </c>
      <c r="AX1694" s="10" t="str">
        <f t="shared" ref="AX1694:AX1757" si="594">IF(AW1694&lt;&gt;"",AW1694&amp;" "&amp;$AD$1,"")</f>
        <v/>
      </c>
      <c r="AY1694" s="10" t="str">
        <f t="shared" si="575"/>
        <v/>
      </c>
      <c r="AZ1694" s="10" t="str">
        <f t="shared" ref="AZ1694:AZ1757" si="595">IF(AY1694="","",AV1694/AY1694)</f>
        <v/>
      </c>
      <c r="BA1694" s="10" t="str">
        <f t="shared" si="577"/>
        <v/>
      </c>
      <c r="BB1694" s="10" t="str">
        <f>IFERROR(IF(AW1694="","",VLOOKUP(AW1694,SUSS!R:S,2,FALSE)),AY1694*SUSS!$M$2)</f>
        <v/>
      </c>
      <c r="BC1694" s="10" t="str">
        <f t="shared" si="576"/>
        <v/>
      </c>
    </row>
    <row r="1695" spans="29:55">
      <c r="AC1695" s="10" t="str">
        <f t="shared" si="578"/>
        <v/>
      </c>
      <c r="AD1695" s="10" t="str">
        <f t="shared" si="579"/>
        <v/>
      </c>
      <c r="AE1695" s="10" t="str">
        <f t="shared" si="580"/>
        <v/>
      </c>
      <c r="AF1695" s="10" t="str">
        <f t="shared" si="581"/>
        <v/>
      </c>
      <c r="AG1695" s="10" t="str">
        <f t="shared" si="582"/>
        <v/>
      </c>
      <c r="AH1695" s="10" t="str">
        <f t="shared" si="583"/>
        <v/>
      </c>
      <c r="AI1695" s="10" t="str">
        <f t="shared" si="584"/>
        <v/>
      </c>
      <c r="AJ1695" s="10" t="str">
        <f t="shared" si="585"/>
        <v/>
      </c>
      <c r="AK1695" s="10" t="str">
        <f t="shared" si="586"/>
        <v/>
      </c>
      <c r="AN1695" s="10" t="str">
        <f t="shared" si="587"/>
        <v/>
      </c>
      <c r="AO1695" s="10" t="str">
        <f t="shared" si="588"/>
        <v/>
      </c>
      <c r="AP1695" s="10" t="str">
        <f t="shared" si="589"/>
        <v/>
      </c>
      <c r="AT1695" s="10" t="str">
        <f t="shared" si="590"/>
        <v/>
      </c>
      <c r="AU1695" s="10" t="str">
        <f t="shared" si="591"/>
        <v/>
      </c>
      <c r="AV1695" s="10" t="str">
        <f t="shared" si="592"/>
        <v/>
      </c>
      <c r="AW1695" s="10" t="str">
        <f t="shared" si="593"/>
        <v/>
      </c>
      <c r="AX1695" s="10" t="str">
        <f t="shared" si="594"/>
        <v/>
      </c>
      <c r="AY1695" s="10" t="str">
        <f t="shared" si="575"/>
        <v/>
      </c>
      <c r="AZ1695" s="10" t="str">
        <f t="shared" si="595"/>
        <v/>
      </c>
      <c r="BA1695" s="10" t="str">
        <f t="shared" si="577"/>
        <v/>
      </c>
      <c r="BB1695" s="10" t="str">
        <f>IFERROR(IF(AW1695="","",VLOOKUP(AW1695,SUSS!R:S,2,FALSE)),AY1695*SUSS!$M$2)</f>
        <v/>
      </c>
      <c r="BC1695" s="10" t="str">
        <f t="shared" si="576"/>
        <v/>
      </c>
    </row>
    <row r="1696" spans="29:55">
      <c r="AC1696" s="10" t="str">
        <f t="shared" si="578"/>
        <v/>
      </c>
      <c r="AD1696" s="10" t="str">
        <f t="shared" si="579"/>
        <v/>
      </c>
      <c r="AE1696" s="10" t="str">
        <f t="shared" si="580"/>
        <v/>
      </c>
      <c r="AF1696" s="10" t="str">
        <f t="shared" si="581"/>
        <v/>
      </c>
      <c r="AG1696" s="10" t="str">
        <f t="shared" si="582"/>
        <v/>
      </c>
      <c r="AH1696" s="10" t="str">
        <f t="shared" si="583"/>
        <v/>
      </c>
      <c r="AI1696" s="10" t="str">
        <f t="shared" si="584"/>
        <v/>
      </c>
      <c r="AJ1696" s="10" t="str">
        <f t="shared" si="585"/>
        <v/>
      </c>
      <c r="AK1696" s="10" t="str">
        <f t="shared" si="586"/>
        <v/>
      </c>
      <c r="AN1696" s="10" t="str">
        <f t="shared" si="587"/>
        <v/>
      </c>
      <c r="AO1696" s="10" t="str">
        <f t="shared" si="588"/>
        <v/>
      </c>
      <c r="AP1696" s="10" t="str">
        <f t="shared" si="589"/>
        <v/>
      </c>
      <c r="AT1696" s="10" t="str">
        <f t="shared" si="590"/>
        <v/>
      </c>
      <c r="AU1696" s="10" t="str">
        <f t="shared" si="591"/>
        <v/>
      </c>
      <c r="AV1696" s="10" t="str">
        <f t="shared" si="592"/>
        <v/>
      </c>
      <c r="AW1696" s="10" t="str">
        <f t="shared" si="593"/>
        <v/>
      </c>
      <c r="AX1696" s="10" t="str">
        <f t="shared" si="594"/>
        <v/>
      </c>
      <c r="AY1696" s="10" t="str">
        <f t="shared" si="575"/>
        <v/>
      </c>
      <c r="AZ1696" s="10" t="str">
        <f t="shared" si="595"/>
        <v/>
      </c>
      <c r="BA1696" s="10" t="str">
        <f t="shared" si="577"/>
        <v/>
      </c>
      <c r="BB1696" s="10" t="str">
        <f>IFERROR(IF(AW1696="","",VLOOKUP(AW1696,SUSS!R:S,2,FALSE)),AY1696*SUSS!$M$2)</f>
        <v/>
      </c>
      <c r="BC1696" s="10" t="str">
        <f t="shared" si="576"/>
        <v/>
      </c>
    </row>
    <row r="1697" spans="29:55">
      <c r="AC1697" s="10" t="str">
        <f t="shared" si="578"/>
        <v/>
      </c>
      <c r="AD1697" s="10" t="str">
        <f t="shared" si="579"/>
        <v/>
      </c>
      <c r="AE1697" s="10" t="str">
        <f t="shared" si="580"/>
        <v/>
      </c>
      <c r="AF1697" s="10" t="str">
        <f t="shared" si="581"/>
        <v/>
      </c>
      <c r="AG1697" s="10" t="str">
        <f t="shared" si="582"/>
        <v/>
      </c>
      <c r="AH1697" s="10" t="str">
        <f t="shared" si="583"/>
        <v/>
      </c>
      <c r="AI1697" s="10" t="str">
        <f t="shared" si="584"/>
        <v/>
      </c>
      <c r="AJ1697" s="10" t="str">
        <f t="shared" si="585"/>
        <v/>
      </c>
      <c r="AK1697" s="10" t="str">
        <f t="shared" si="586"/>
        <v/>
      </c>
      <c r="AN1697" s="10" t="str">
        <f t="shared" si="587"/>
        <v/>
      </c>
      <c r="AO1697" s="10" t="str">
        <f t="shared" si="588"/>
        <v/>
      </c>
      <c r="AP1697" s="10" t="str">
        <f t="shared" si="589"/>
        <v/>
      </c>
      <c r="AT1697" s="10" t="str">
        <f t="shared" si="590"/>
        <v/>
      </c>
      <c r="AU1697" s="10" t="str">
        <f t="shared" si="591"/>
        <v/>
      </c>
      <c r="AV1697" s="10" t="str">
        <f t="shared" si="592"/>
        <v/>
      </c>
      <c r="AW1697" s="10" t="str">
        <f t="shared" si="593"/>
        <v/>
      </c>
      <c r="AX1697" s="10" t="str">
        <f t="shared" si="594"/>
        <v/>
      </c>
      <c r="AY1697" s="10" t="str">
        <f t="shared" si="575"/>
        <v/>
      </c>
      <c r="AZ1697" s="10" t="str">
        <f t="shared" si="595"/>
        <v/>
      </c>
      <c r="BA1697" s="10" t="str">
        <f t="shared" si="577"/>
        <v/>
      </c>
      <c r="BB1697" s="10" t="str">
        <f>IFERROR(IF(AW1697="","",VLOOKUP(AW1697,SUSS!R:S,2,FALSE)),AY1697*SUSS!$M$2)</f>
        <v/>
      </c>
      <c r="BC1697" s="10" t="str">
        <f t="shared" si="576"/>
        <v/>
      </c>
    </row>
    <row r="1698" spans="29:55">
      <c r="AC1698" s="10" t="str">
        <f t="shared" si="578"/>
        <v/>
      </c>
      <c r="AD1698" s="10" t="str">
        <f t="shared" si="579"/>
        <v/>
      </c>
      <c r="AE1698" s="10" t="str">
        <f t="shared" si="580"/>
        <v/>
      </c>
      <c r="AF1698" s="10" t="str">
        <f t="shared" si="581"/>
        <v/>
      </c>
      <c r="AG1698" s="10" t="str">
        <f t="shared" si="582"/>
        <v/>
      </c>
      <c r="AH1698" s="10" t="str">
        <f t="shared" si="583"/>
        <v/>
      </c>
      <c r="AI1698" s="10" t="str">
        <f t="shared" si="584"/>
        <v/>
      </c>
      <c r="AJ1698" s="10" t="str">
        <f t="shared" si="585"/>
        <v/>
      </c>
      <c r="AK1698" s="10" t="str">
        <f t="shared" si="586"/>
        <v/>
      </c>
      <c r="AN1698" s="10" t="str">
        <f t="shared" si="587"/>
        <v/>
      </c>
      <c r="AO1698" s="10" t="str">
        <f t="shared" si="588"/>
        <v/>
      </c>
      <c r="AP1698" s="10" t="str">
        <f t="shared" si="589"/>
        <v/>
      </c>
      <c r="AT1698" s="10" t="str">
        <f t="shared" si="590"/>
        <v/>
      </c>
      <c r="AU1698" s="10" t="str">
        <f t="shared" si="591"/>
        <v/>
      </c>
      <c r="AV1698" s="10" t="str">
        <f t="shared" si="592"/>
        <v/>
      </c>
      <c r="AW1698" s="10" t="str">
        <f t="shared" si="593"/>
        <v/>
      </c>
      <c r="AX1698" s="10" t="str">
        <f t="shared" si="594"/>
        <v/>
      </c>
      <c r="AY1698" s="10" t="str">
        <f t="shared" si="575"/>
        <v/>
      </c>
      <c r="AZ1698" s="10" t="str">
        <f t="shared" si="595"/>
        <v/>
      </c>
      <c r="BA1698" s="10" t="str">
        <f t="shared" si="577"/>
        <v/>
      </c>
      <c r="BB1698" s="10" t="str">
        <f>IFERROR(IF(AW1698="","",VLOOKUP(AW1698,SUSS!R:S,2,FALSE)),AY1698*SUSS!$M$2)</f>
        <v/>
      </c>
      <c r="BC1698" s="10" t="str">
        <f t="shared" si="576"/>
        <v/>
      </c>
    </row>
    <row r="1699" spans="29:55">
      <c r="AC1699" s="10" t="str">
        <f t="shared" si="578"/>
        <v/>
      </c>
      <c r="AD1699" s="10" t="str">
        <f t="shared" si="579"/>
        <v/>
      </c>
      <c r="AE1699" s="10" t="str">
        <f t="shared" si="580"/>
        <v/>
      </c>
      <c r="AF1699" s="10" t="str">
        <f t="shared" si="581"/>
        <v/>
      </c>
      <c r="AG1699" s="10" t="str">
        <f t="shared" si="582"/>
        <v/>
      </c>
      <c r="AH1699" s="10" t="str">
        <f t="shared" si="583"/>
        <v/>
      </c>
      <c r="AI1699" s="10" t="str">
        <f t="shared" si="584"/>
        <v/>
      </c>
      <c r="AJ1699" s="10" t="str">
        <f t="shared" si="585"/>
        <v/>
      </c>
      <c r="AK1699" s="10" t="str">
        <f t="shared" si="586"/>
        <v/>
      </c>
      <c r="AN1699" s="10" t="str">
        <f t="shared" si="587"/>
        <v/>
      </c>
      <c r="AO1699" s="10" t="str">
        <f t="shared" si="588"/>
        <v/>
      </c>
      <c r="AP1699" s="10" t="str">
        <f t="shared" si="589"/>
        <v/>
      </c>
      <c r="AT1699" s="10" t="str">
        <f t="shared" si="590"/>
        <v/>
      </c>
      <c r="AU1699" s="10" t="str">
        <f t="shared" si="591"/>
        <v/>
      </c>
      <c r="AV1699" s="10" t="str">
        <f t="shared" si="592"/>
        <v/>
      </c>
      <c r="AW1699" s="10" t="str">
        <f t="shared" si="593"/>
        <v/>
      </c>
      <c r="AX1699" s="10" t="str">
        <f t="shared" si="594"/>
        <v/>
      </c>
      <c r="AY1699" s="10" t="str">
        <f t="shared" si="575"/>
        <v/>
      </c>
      <c r="AZ1699" s="10" t="str">
        <f t="shared" si="595"/>
        <v/>
      </c>
      <c r="BA1699" s="10" t="str">
        <f t="shared" si="577"/>
        <v/>
      </c>
      <c r="BB1699" s="10" t="str">
        <f>IFERROR(IF(AW1699="","",VLOOKUP(AW1699,SUSS!R:S,2,FALSE)),AY1699*SUSS!$M$2)</f>
        <v/>
      </c>
      <c r="BC1699" s="10" t="str">
        <f t="shared" si="576"/>
        <v/>
      </c>
    </row>
    <row r="1700" spans="29:55">
      <c r="AC1700" s="10" t="str">
        <f t="shared" si="578"/>
        <v/>
      </c>
      <c r="AD1700" s="10" t="str">
        <f t="shared" si="579"/>
        <v/>
      </c>
      <c r="AE1700" s="10" t="str">
        <f t="shared" si="580"/>
        <v/>
      </c>
      <c r="AF1700" s="10" t="str">
        <f t="shared" si="581"/>
        <v/>
      </c>
      <c r="AG1700" s="10" t="str">
        <f t="shared" si="582"/>
        <v/>
      </c>
      <c r="AH1700" s="10" t="str">
        <f t="shared" si="583"/>
        <v/>
      </c>
      <c r="AI1700" s="10" t="str">
        <f t="shared" si="584"/>
        <v/>
      </c>
      <c r="AJ1700" s="10" t="str">
        <f t="shared" si="585"/>
        <v/>
      </c>
      <c r="AK1700" s="10" t="str">
        <f t="shared" si="586"/>
        <v/>
      </c>
      <c r="AN1700" s="10" t="str">
        <f t="shared" si="587"/>
        <v/>
      </c>
      <c r="AO1700" s="10" t="str">
        <f t="shared" si="588"/>
        <v/>
      </c>
      <c r="AP1700" s="10" t="str">
        <f t="shared" si="589"/>
        <v/>
      </c>
      <c r="AT1700" s="10" t="str">
        <f t="shared" si="590"/>
        <v/>
      </c>
      <c r="AU1700" s="10" t="str">
        <f t="shared" si="591"/>
        <v/>
      </c>
      <c r="AV1700" s="10" t="str">
        <f t="shared" si="592"/>
        <v/>
      </c>
      <c r="AW1700" s="10" t="str">
        <f t="shared" si="593"/>
        <v/>
      </c>
      <c r="AX1700" s="10" t="str">
        <f t="shared" si="594"/>
        <v/>
      </c>
      <c r="AY1700" s="10" t="str">
        <f t="shared" si="575"/>
        <v/>
      </c>
      <c r="AZ1700" s="10" t="str">
        <f t="shared" si="595"/>
        <v/>
      </c>
      <c r="BA1700" s="10" t="str">
        <f t="shared" si="577"/>
        <v/>
      </c>
      <c r="BB1700" s="10" t="str">
        <f>IFERROR(IF(AW1700="","",VLOOKUP(AW1700,SUSS!R:S,2,FALSE)),AY1700*SUSS!$M$2)</f>
        <v/>
      </c>
      <c r="BC1700" s="10" t="str">
        <f t="shared" si="576"/>
        <v/>
      </c>
    </row>
    <row r="1701" spans="29:55">
      <c r="AC1701" s="10" t="str">
        <f t="shared" si="578"/>
        <v/>
      </c>
      <c r="AD1701" s="10" t="str">
        <f t="shared" si="579"/>
        <v/>
      </c>
      <c r="AE1701" s="10" t="str">
        <f t="shared" si="580"/>
        <v/>
      </c>
      <c r="AF1701" s="10" t="str">
        <f t="shared" si="581"/>
        <v/>
      </c>
      <c r="AG1701" s="10" t="str">
        <f t="shared" si="582"/>
        <v/>
      </c>
      <c r="AH1701" s="10" t="str">
        <f t="shared" si="583"/>
        <v/>
      </c>
      <c r="AI1701" s="10" t="str">
        <f t="shared" si="584"/>
        <v/>
      </c>
      <c r="AJ1701" s="10" t="str">
        <f t="shared" si="585"/>
        <v/>
      </c>
      <c r="AK1701" s="10" t="str">
        <f t="shared" si="586"/>
        <v/>
      </c>
      <c r="AN1701" s="10" t="str">
        <f t="shared" si="587"/>
        <v/>
      </c>
      <c r="AO1701" s="10" t="str">
        <f t="shared" si="588"/>
        <v/>
      </c>
      <c r="AP1701" s="10" t="str">
        <f t="shared" si="589"/>
        <v/>
      </c>
      <c r="AT1701" s="10" t="str">
        <f t="shared" si="590"/>
        <v/>
      </c>
      <c r="AU1701" s="10" t="str">
        <f t="shared" si="591"/>
        <v/>
      </c>
      <c r="AV1701" s="10" t="str">
        <f t="shared" si="592"/>
        <v/>
      </c>
      <c r="AW1701" s="10" t="str">
        <f t="shared" si="593"/>
        <v/>
      </c>
      <c r="AX1701" s="10" t="str">
        <f t="shared" si="594"/>
        <v/>
      </c>
      <c r="AY1701" s="10" t="str">
        <f t="shared" si="575"/>
        <v/>
      </c>
      <c r="AZ1701" s="10" t="str">
        <f t="shared" si="595"/>
        <v/>
      </c>
      <c r="BA1701" s="10" t="str">
        <f t="shared" si="577"/>
        <v/>
      </c>
      <c r="BB1701" s="10" t="str">
        <f>IFERROR(IF(AW1701="","",VLOOKUP(AW1701,SUSS!R:S,2,FALSE)),AY1701*SUSS!$M$2)</f>
        <v/>
      </c>
      <c r="BC1701" s="10" t="str">
        <f t="shared" si="576"/>
        <v/>
      </c>
    </row>
    <row r="1702" spans="29:55">
      <c r="AC1702" s="10" t="str">
        <f t="shared" si="578"/>
        <v/>
      </c>
      <c r="AD1702" s="10" t="str">
        <f t="shared" si="579"/>
        <v/>
      </c>
      <c r="AE1702" s="10" t="str">
        <f t="shared" si="580"/>
        <v/>
      </c>
      <c r="AF1702" s="10" t="str">
        <f t="shared" si="581"/>
        <v/>
      </c>
      <c r="AG1702" s="10" t="str">
        <f t="shared" si="582"/>
        <v/>
      </c>
      <c r="AH1702" s="10" t="str">
        <f t="shared" si="583"/>
        <v/>
      </c>
      <c r="AI1702" s="10" t="str">
        <f t="shared" si="584"/>
        <v/>
      </c>
      <c r="AJ1702" s="10" t="str">
        <f t="shared" si="585"/>
        <v/>
      </c>
      <c r="AK1702" s="10" t="str">
        <f t="shared" si="586"/>
        <v/>
      </c>
      <c r="AN1702" s="10" t="str">
        <f t="shared" si="587"/>
        <v/>
      </c>
      <c r="AO1702" s="10" t="str">
        <f t="shared" si="588"/>
        <v/>
      </c>
      <c r="AP1702" s="10" t="str">
        <f t="shared" si="589"/>
        <v/>
      </c>
      <c r="AT1702" s="10" t="str">
        <f t="shared" si="590"/>
        <v/>
      </c>
      <c r="AU1702" s="10" t="str">
        <f t="shared" si="591"/>
        <v/>
      </c>
      <c r="AV1702" s="10" t="str">
        <f t="shared" si="592"/>
        <v/>
      </c>
      <c r="AW1702" s="10" t="str">
        <f t="shared" si="593"/>
        <v/>
      </c>
      <c r="AX1702" s="10" t="str">
        <f t="shared" si="594"/>
        <v/>
      </c>
      <c r="AY1702" s="10" t="str">
        <f t="shared" si="575"/>
        <v/>
      </c>
      <c r="AZ1702" s="10" t="str">
        <f t="shared" si="595"/>
        <v/>
      </c>
      <c r="BA1702" s="10" t="str">
        <f t="shared" si="577"/>
        <v/>
      </c>
      <c r="BB1702" s="10" t="str">
        <f>IFERROR(IF(AW1702="","",VLOOKUP(AW1702,SUSS!R:S,2,FALSE)),AY1702*SUSS!$M$2)</f>
        <v/>
      </c>
      <c r="BC1702" s="10" t="str">
        <f t="shared" si="576"/>
        <v/>
      </c>
    </row>
    <row r="1703" spans="29:55">
      <c r="AC1703" s="10" t="str">
        <f t="shared" si="578"/>
        <v/>
      </c>
      <c r="AD1703" s="10" t="str">
        <f t="shared" si="579"/>
        <v/>
      </c>
      <c r="AE1703" s="10" t="str">
        <f t="shared" si="580"/>
        <v/>
      </c>
      <c r="AF1703" s="10" t="str">
        <f t="shared" si="581"/>
        <v/>
      </c>
      <c r="AG1703" s="10" t="str">
        <f t="shared" si="582"/>
        <v/>
      </c>
      <c r="AH1703" s="10" t="str">
        <f t="shared" si="583"/>
        <v/>
      </c>
      <c r="AI1703" s="10" t="str">
        <f t="shared" si="584"/>
        <v/>
      </c>
      <c r="AJ1703" s="10" t="str">
        <f t="shared" si="585"/>
        <v/>
      </c>
      <c r="AK1703" s="10" t="str">
        <f t="shared" si="586"/>
        <v/>
      </c>
      <c r="AN1703" s="10" t="str">
        <f t="shared" si="587"/>
        <v/>
      </c>
      <c r="AO1703" s="10" t="str">
        <f t="shared" si="588"/>
        <v/>
      </c>
      <c r="AP1703" s="10" t="str">
        <f t="shared" si="589"/>
        <v/>
      </c>
      <c r="AT1703" s="10" t="str">
        <f t="shared" si="590"/>
        <v/>
      </c>
      <c r="AU1703" s="10" t="str">
        <f t="shared" si="591"/>
        <v/>
      </c>
      <c r="AV1703" s="10" t="str">
        <f t="shared" si="592"/>
        <v/>
      </c>
      <c r="AW1703" s="10" t="str">
        <f t="shared" si="593"/>
        <v/>
      </c>
      <c r="AX1703" s="10" t="str">
        <f t="shared" si="594"/>
        <v/>
      </c>
      <c r="AY1703" s="10" t="str">
        <f t="shared" si="575"/>
        <v/>
      </c>
      <c r="AZ1703" s="10" t="str">
        <f t="shared" si="595"/>
        <v/>
      </c>
      <c r="BA1703" s="10" t="str">
        <f t="shared" si="577"/>
        <v/>
      </c>
      <c r="BB1703" s="10" t="str">
        <f>IFERROR(IF(AW1703="","",VLOOKUP(AW1703,SUSS!R:S,2,FALSE)),AY1703*SUSS!$M$2)</f>
        <v/>
      </c>
      <c r="BC1703" s="10" t="str">
        <f t="shared" si="576"/>
        <v/>
      </c>
    </row>
    <row r="1704" spans="29:55">
      <c r="AC1704" s="10" t="str">
        <f t="shared" si="578"/>
        <v/>
      </c>
      <c r="AD1704" s="10" t="str">
        <f t="shared" si="579"/>
        <v/>
      </c>
      <c r="AE1704" s="10" t="str">
        <f t="shared" si="580"/>
        <v/>
      </c>
      <c r="AF1704" s="10" t="str">
        <f t="shared" si="581"/>
        <v/>
      </c>
      <c r="AG1704" s="10" t="str">
        <f t="shared" si="582"/>
        <v/>
      </c>
      <c r="AH1704" s="10" t="str">
        <f t="shared" si="583"/>
        <v/>
      </c>
      <c r="AI1704" s="10" t="str">
        <f t="shared" si="584"/>
        <v/>
      </c>
      <c r="AJ1704" s="10" t="str">
        <f t="shared" si="585"/>
        <v/>
      </c>
      <c r="AK1704" s="10" t="str">
        <f t="shared" si="586"/>
        <v/>
      </c>
      <c r="AN1704" s="10" t="str">
        <f t="shared" si="587"/>
        <v/>
      </c>
      <c r="AO1704" s="10" t="str">
        <f t="shared" si="588"/>
        <v/>
      </c>
      <c r="AP1704" s="10" t="str">
        <f t="shared" si="589"/>
        <v/>
      </c>
      <c r="AT1704" s="10" t="str">
        <f t="shared" si="590"/>
        <v/>
      </c>
      <c r="AU1704" s="10" t="str">
        <f t="shared" si="591"/>
        <v/>
      </c>
      <c r="AV1704" s="10" t="str">
        <f t="shared" si="592"/>
        <v/>
      </c>
      <c r="AW1704" s="10" t="str">
        <f t="shared" si="593"/>
        <v/>
      </c>
      <c r="AX1704" s="10" t="str">
        <f t="shared" si="594"/>
        <v/>
      </c>
      <c r="AY1704" s="10" t="str">
        <f t="shared" si="575"/>
        <v/>
      </c>
      <c r="AZ1704" s="10" t="str">
        <f t="shared" si="595"/>
        <v/>
      </c>
      <c r="BA1704" s="10" t="str">
        <f t="shared" si="577"/>
        <v/>
      </c>
      <c r="BB1704" s="10" t="str">
        <f>IFERROR(IF(AW1704="","",VLOOKUP(AW1704,SUSS!R:S,2,FALSE)),AY1704*SUSS!$M$2)</f>
        <v/>
      </c>
      <c r="BC1704" s="10" t="str">
        <f t="shared" si="576"/>
        <v/>
      </c>
    </row>
    <row r="1705" spans="29:55">
      <c r="AC1705" s="10" t="str">
        <f t="shared" si="578"/>
        <v/>
      </c>
      <c r="AD1705" s="10" t="str">
        <f t="shared" si="579"/>
        <v/>
      </c>
      <c r="AE1705" s="10" t="str">
        <f t="shared" si="580"/>
        <v/>
      </c>
      <c r="AF1705" s="10" t="str">
        <f t="shared" si="581"/>
        <v/>
      </c>
      <c r="AG1705" s="10" t="str">
        <f t="shared" si="582"/>
        <v/>
      </c>
      <c r="AH1705" s="10" t="str">
        <f t="shared" si="583"/>
        <v/>
      </c>
      <c r="AI1705" s="10" t="str">
        <f t="shared" si="584"/>
        <v/>
      </c>
      <c r="AJ1705" s="10" t="str">
        <f t="shared" si="585"/>
        <v/>
      </c>
      <c r="AK1705" s="10" t="str">
        <f t="shared" si="586"/>
        <v/>
      </c>
      <c r="AN1705" s="10" t="str">
        <f t="shared" si="587"/>
        <v/>
      </c>
      <c r="AO1705" s="10" t="str">
        <f t="shared" si="588"/>
        <v/>
      </c>
      <c r="AP1705" s="10" t="str">
        <f t="shared" si="589"/>
        <v/>
      </c>
      <c r="AT1705" s="10" t="str">
        <f t="shared" si="590"/>
        <v/>
      </c>
      <c r="AU1705" s="10" t="str">
        <f t="shared" si="591"/>
        <v/>
      </c>
      <c r="AV1705" s="10" t="str">
        <f t="shared" si="592"/>
        <v/>
      </c>
      <c r="AW1705" s="10" t="str">
        <f t="shared" si="593"/>
        <v/>
      </c>
      <c r="AX1705" s="10" t="str">
        <f t="shared" si="594"/>
        <v/>
      </c>
      <c r="AY1705" s="10" t="str">
        <f t="shared" si="575"/>
        <v/>
      </c>
      <c r="AZ1705" s="10" t="str">
        <f t="shared" si="595"/>
        <v/>
      </c>
      <c r="BA1705" s="10" t="str">
        <f t="shared" si="577"/>
        <v/>
      </c>
      <c r="BB1705" s="10" t="str">
        <f>IFERROR(IF(AW1705="","",VLOOKUP(AW1705,SUSS!R:S,2,FALSE)),AY1705*SUSS!$M$2)</f>
        <v/>
      </c>
      <c r="BC1705" s="10" t="str">
        <f t="shared" si="576"/>
        <v/>
      </c>
    </row>
    <row r="1706" spans="29:55">
      <c r="AC1706" s="10" t="str">
        <f t="shared" si="578"/>
        <v/>
      </c>
      <c r="AD1706" s="10" t="str">
        <f t="shared" si="579"/>
        <v/>
      </c>
      <c r="AE1706" s="10" t="str">
        <f t="shared" si="580"/>
        <v/>
      </c>
      <c r="AF1706" s="10" t="str">
        <f t="shared" si="581"/>
        <v/>
      </c>
      <c r="AG1706" s="10" t="str">
        <f t="shared" si="582"/>
        <v/>
      </c>
      <c r="AH1706" s="10" t="str">
        <f t="shared" si="583"/>
        <v/>
      </c>
      <c r="AI1706" s="10" t="str">
        <f t="shared" si="584"/>
        <v/>
      </c>
      <c r="AJ1706" s="10" t="str">
        <f t="shared" si="585"/>
        <v/>
      </c>
      <c r="AK1706" s="10" t="str">
        <f t="shared" si="586"/>
        <v/>
      </c>
      <c r="AN1706" s="10" t="str">
        <f t="shared" si="587"/>
        <v/>
      </c>
      <c r="AO1706" s="10" t="str">
        <f t="shared" si="588"/>
        <v/>
      </c>
      <c r="AP1706" s="10" t="str">
        <f t="shared" si="589"/>
        <v/>
      </c>
      <c r="AT1706" s="10" t="str">
        <f t="shared" si="590"/>
        <v/>
      </c>
      <c r="AU1706" s="10" t="str">
        <f t="shared" si="591"/>
        <v/>
      </c>
      <c r="AV1706" s="10" t="str">
        <f t="shared" si="592"/>
        <v/>
      </c>
      <c r="AW1706" s="10" t="str">
        <f t="shared" si="593"/>
        <v/>
      </c>
      <c r="AX1706" s="10" t="str">
        <f t="shared" si="594"/>
        <v/>
      </c>
      <c r="AY1706" s="10" t="str">
        <f t="shared" si="575"/>
        <v/>
      </c>
      <c r="AZ1706" s="10" t="str">
        <f t="shared" si="595"/>
        <v/>
      </c>
      <c r="BA1706" s="10" t="str">
        <f t="shared" si="577"/>
        <v/>
      </c>
      <c r="BB1706" s="10" t="str">
        <f>IFERROR(IF(AW1706="","",VLOOKUP(AW1706,SUSS!R:S,2,FALSE)),AY1706*SUSS!$M$2)</f>
        <v/>
      </c>
      <c r="BC1706" s="10" t="str">
        <f t="shared" si="576"/>
        <v/>
      </c>
    </row>
    <row r="1707" spans="29:55">
      <c r="AC1707" s="10" t="str">
        <f t="shared" si="578"/>
        <v/>
      </c>
      <c r="AD1707" s="10" t="str">
        <f t="shared" si="579"/>
        <v/>
      </c>
      <c r="AE1707" s="10" t="str">
        <f t="shared" si="580"/>
        <v/>
      </c>
      <c r="AF1707" s="10" t="str">
        <f t="shared" si="581"/>
        <v/>
      </c>
      <c r="AG1707" s="10" t="str">
        <f t="shared" si="582"/>
        <v/>
      </c>
      <c r="AH1707" s="10" t="str">
        <f t="shared" si="583"/>
        <v/>
      </c>
      <c r="AI1707" s="10" t="str">
        <f t="shared" si="584"/>
        <v/>
      </c>
      <c r="AJ1707" s="10" t="str">
        <f t="shared" si="585"/>
        <v/>
      </c>
      <c r="AK1707" s="10" t="str">
        <f t="shared" si="586"/>
        <v/>
      </c>
      <c r="AN1707" s="10" t="str">
        <f t="shared" si="587"/>
        <v/>
      </c>
      <c r="AO1707" s="10" t="str">
        <f t="shared" si="588"/>
        <v/>
      </c>
      <c r="AP1707" s="10" t="str">
        <f t="shared" si="589"/>
        <v/>
      </c>
      <c r="AT1707" s="10" t="str">
        <f t="shared" si="590"/>
        <v/>
      </c>
      <c r="AU1707" s="10" t="str">
        <f t="shared" si="591"/>
        <v/>
      </c>
      <c r="AV1707" s="10" t="str">
        <f t="shared" si="592"/>
        <v/>
      </c>
      <c r="AW1707" s="10" t="str">
        <f t="shared" si="593"/>
        <v/>
      </c>
      <c r="AX1707" s="10" t="str">
        <f t="shared" si="594"/>
        <v/>
      </c>
      <c r="AY1707" s="10" t="str">
        <f t="shared" si="575"/>
        <v/>
      </c>
      <c r="AZ1707" s="10" t="str">
        <f t="shared" si="595"/>
        <v/>
      </c>
      <c r="BA1707" s="10" t="str">
        <f t="shared" si="577"/>
        <v/>
      </c>
      <c r="BB1707" s="10" t="str">
        <f>IFERROR(IF(AW1707="","",VLOOKUP(AW1707,SUSS!R:S,2,FALSE)),AY1707*SUSS!$M$2)</f>
        <v/>
      </c>
      <c r="BC1707" s="10" t="str">
        <f t="shared" si="576"/>
        <v/>
      </c>
    </row>
    <row r="1708" spans="29:55">
      <c r="AC1708" s="10" t="str">
        <f t="shared" si="578"/>
        <v/>
      </c>
      <c r="AD1708" s="10" t="str">
        <f t="shared" si="579"/>
        <v/>
      </c>
      <c r="AE1708" s="10" t="str">
        <f t="shared" si="580"/>
        <v/>
      </c>
      <c r="AF1708" s="10" t="str">
        <f t="shared" si="581"/>
        <v/>
      </c>
      <c r="AG1708" s="10" t="str">
        <f t="shared" si="582"/>
        <v/>
      </c>
      <c r="AH1708" s="10" t="str">
        <f t="shared" si="583"/>
        <v/>
      </c>
      <c r="AI1708" s="10" t="str">
        <f t="shared" si="584"/>
        <v/>
      </c>
      <c r="AJ1708" s="10" t="str">
        <f t="shared" si="585"/>
        <v/>
      </c>
      <c r="AK1708" s="10" t="str">
        <f t="shared" si="586"/>
        <v/>
      </c>
      <c r="AN1708" s="10" t="str">
        <f t="shared" si="587"/>
        <v/>
      </c>
      <c r="AO1708" s="10" t="str">
        <f t="shared" si="588"/>
        <v/>
      </c>
      <c r="AP1708" s="10" t="str">
        <f t="shared" si="589"/>
        <v/>
      </c>
      <c r="AT1708" s="10" t="str">
        <f t="shared" si="590"/>
        <v/>
      </c>
      <c r="AU1708" s="10" t="str">
        <f t="shared" si="591"/>
        <v/>
      </c>
      <c r="AV1708" s="10" t="str">
        <f t="shared" si="592"/>
        <v/>
      </c>
      <c r="AW1708" s="10" t="str">
        <f t="shared" si="593"/>
        <v/>
      </c>
      <c r="AX1708" s="10" t="str">
        <f t="shared" si="594"/>
        <v/>
      </c>
      <c r="AY1708" s="10" t="str">
        <f t="shared" si="575"/>
        <v/>
      </c>
      <c r="AZ1708" s="10" t="str">
        <f t="shared" si="595"/>
        <v/>
      </c>
      <c r="BA1708" s="10" t="str">
        <f t="shared" si="577"/>
        <v/>
      </c>
      <c r="BB1708" s="10" t="str">
        <f>IFERROR(IF(AW1708="","",VLOOKUP(AW1708,SUSS!R:S,2,FALSE)),AY1708*SUSS!$M$2)</f>
        <v/>
      </c>
      <c r="BC1708" s="10" t="str">
        <f t="shared" si="576"/>
        <v/>
      </c>
    </row>
    <row r="1709" spans="29:55">
      <c r="AC1709" s="10" t="str">
        <f t="shared" si="578"/>
        <v/>
      </c>
      <c r="AD1709" s="10" t="str">
        <f t="shared" si="579"/>
        <v/>
      </c>
      <c r="AE1709" s="10" t="str">
        <f t="shared" si="580"/>
        <v/>
      </c>
      <c r="AF1709" s="10" t="str">
        <f t="shared" si="581"/>
        <v/>
      </c>
      <c r="AG1709" s="10" t="str">
        <f t="shared" si="582"/>
        <v/>
      </c>
      <c r="AH1709" s="10" t="str">
        <f t="shared" si="583"/>
        <v/>
      </c>
      <c r="AI1709" s="10" t="str">
        <f t="shared" si="584"/>
        <v/>
      </c>
      <c r="AJ1709" s="10" t="str">
        <f t="shared" si="585"/>
        <v/>
      </c>
      <c r="AK1709" s="10" t="str">
        <f t="shared" si="586"/>
        <v/>
      </c>
      <c r="AN1709" s="10" t="str">
        <f t="shared" si="587"/>
        <v/>
      </c>
      <c r="AO1709" s="10" t="str">
        <f t="shared" si="588"/>
        <v/>
      </c>
      <c r="AP1709" s="10" t="str">
        <f t="shared" si="589"/>
        <v/>
      </c>
      <c r="AT1709" s="10" t="str">
        <f t="shared" si="590"/>
        <v/>
      </c>
      <c r="AU1709" s="10" t="str">
        <f t="shared" si="591"/>
        <v/>
      </c>
      <c r="AV1709" s="10" t="str">
        <f t="shared" si="592"/>
        <v/>
      </c>
      <c r="AW1709" s="10" t="str">
        <f t="shared" si="593"/>
        <v/>
      </c>
      <c r="AX1709" s="10" t="str">
        <f t="shared" si="594"/>
        <v/>
      </c>
      <c r="AY1709" s="10" t="str">
        <f t="shared" si="575"/>
        <v/>
      </c>
      <c r="AZ1709" s="10" t="str">
        <f t="shared" si="595"/>
        <v/>
      </c>
      <c r="BA1709" s="10" t="str">
        <f t="shared" si="577"/>
        <v/>
      </c>
      <c r="BB1709" s="10" t="str">
        <f>IFERROR(IF(AW1709="","",VLOOKUP(AW1709,SUSS!R:S,2,FALSE)),AY1709*SUSS!$M$2)</f>
        <v/>
      </c>
      <c r="BC1709" s="10" t="str">
        <f t="shared" si="576"/>
        <v/>
      </c>
    </row>
    <row r="1710" spans="29:55">
      <c r="AC1710" s="10" t="str">
        <f t="shared" si="578"/>
        <v/>
      </c>
      <c r="AD1710" s="10" t="str">
        <f t="shared" si="579"/>
        <v/>
      </c>
      <c r="AE1710" s="10" t="str">
        <f t="shared" si="580"/>
        <v/>
      </c>
      <c r="AF1710" s="10" t="str">
        <f t="shared" si="581"/>
        <v/>
      </c>
      <c r="AG1710" s="10" t="str">
        <f t="shared" si="582"/>
        <v/>
      </c>
      <c r="AH1710" s="10" t="str">
        <f t="shared" si="583"/>
        <v/>
      </c>
      <c r="AI1710" s="10" t="str">
        <f t="shared" si="584"/>
        <v/>
      </c>
      <c r="AJ1710" s="10" t="str">
        <f t="shared" si="585"/>
        <v/>
      </c>
      <c r="AK1710" s="10" t="str">
        <f t="shared" si="586"/>
        <v/>
      </c>
      <c r="AN1710" s="10" t="str">
        <f t="shared" si="587"/>
        <v/>
      </c>
      <c r="AO1710" s="10" t="str">
        <f t="shared" si="588"/>
        <v/>
      </c>
      <c r="AP1710" s="10" t="str">
        <f t="shared" si="589"/>
        <v/>
      </c>
      <c r="AT1710" s="10" t="str">
        <f t="shared" si="590"/>
        <v/>
      </c>
      <c r="AU1710" s="10" t="str">
        <f t="shared" si="591"/>
        <v/>
      </c>
      <c r="AV1710" s="10" t="str">
        <f t="shared" si="592"/>
        <v/>
      </c>
      <c r="AW1710" s="10" t="str">
        <f t="shared" si="593"/>
        <v/>
      </c>
      <c r="AX1710" s="10" t="str">
        <f t="shared" si="594"/>
        <v/>
      </c>
      <c r="AY1710" s="10" t="str">
        <f t="shared" si="575"/>
        <v/>
      </c>
      <c r="AZ1710" s="10" t="str">
        <f t="shared" si="595"/>
        <v/>
      </c>
      <c r="BA1710" s="10" t="str">
        <f t="shared" si="577"/>
        <v/>
      </c>
      <c r="BB1710" s="10" t="str">
        <f>IFERROR(IF(AW1710="","",VLOOKUP(AW1710,SUSS!R:S,2,FALSE)),AY1710*SUSS!$M$2)</f>
        <v/>
      </c>
      <c r="BC1710" s="10" t="str">
        <f t="shared" si="576"/>
        <v/>
      </c>
    </row>
    <row r="1711" spans="29:55">
      <c r="AC1711" s="10" t="str">
        <f t="shared" si="578"/>
        <v/>
      </c>
      <c r="AD1711" s="10" t="str">
        <f t="shared" si="579"/>
        <v/>
      </c>
      <c r="AE1711" s="10" t="str">
        <f t="shared" si="580"/>
        <v/>
      </c>
      <c r="AF1711" s="10" t="str">
        <f t="shared" si="581"/>
        <v/>
      </c>
      <c r="AG1711" s="10" t="str">
        <f t="shared" si="582"/>
        <v/>
      </c>
      <c r="AH1711" s="10" t="str">
        <f t="shared" si="583"/>
        <v/>
      </c>
      <c r="AI1711" s="10" t="str">
        <f t="shared" si="584"/>
        <v/>
      </c>
      <c r="AJ1711" s="10" t="str">
        <f t="shared" si="585"/>
        <v/>
      </c>
      <c r="AK1711" s="10" t="str">
        <f t="shared" si="586"/>
        <v/>
      </c>
      <c r="AN1711" s="10" t="str">
        <f t="shared" si="587"/>
        <v/>
      </c>
      <c r="AO1711" s="10" t="str">
        <f t="shared" si="588"/>
        <v/>
      </c>
      <c r="AP1711" s="10" t="str">
        <f t="shared" si="589"/>
        <v/>
      </c>
      <c r="AT1711" s="10" t="str">
        <f t="shared" si="590"/>
        <v/>
      </c>
      <c r="AU1711" s="10" t="str">
        <f t="shared" si="591"/>
        <v/>
      </c>
      <c r="AV1711" s="10" t="str">
        <f t="shared" si="592"/>
        <v/>
      </c>
      <c r="AW1711" s="10" t="str">
        <f t="shared" si="593"/>
        <v/>
      </c>
      <c r="AX1711" s="10" t="str">
        <f t="shared" si="594"/>
        <v/>
      </c>
      <c r="AY1711" s="10" t="str">
        <f t="shared" si="575"/>
        <v/>
      </c>
      <c r="AZ1711" s="10" t="str">
        <f t="shared" si="595"/>
        <v/>
      </c>
      <c r="BA1711" s="10" t="str">
        <f t="shared" si="577"/>
        <v/>
      </c>
      <c r="BB1711" s="10" t="str">
        <f>IFERROR(IF(AW1711="","",VLOOKUP(AW1711,SUSS!R:S,2,FALSE)),AY1711*SUSS!$M$2)</f>
        <v/>
      </c>
      <c r="BC1711" s="10" t="str">
        <f t="shared" si="576"/>
        <v/>
      </c>
    </row>
    <row r="1712" spans="29:55">
      <c r="AC1712" s="10" t="str">
        <f t="shared" si="578"/>
        <v/>
      </c>
      <c r="AD1712" s="10" t="str">
        <f t="shared" si="579"/>
        <v/>
      </c>
      <c r="AE1712" s="10" t="str">
        <f t="shared" si="580"/>
        <v/>
      </c>
      <c r="AF1712" s="10" t="str">
        <f t="shared" si="581"/>
        <v/>
      </c>
      <c r="AG1712" s="10" t="str">
        <f t="shared" si="582"/>
        <v/>
      </c>
      <c r="AH1712" s="10" t="str">
        <f t="shared" si="583"/>
        <v/>
      </c>
      <c r="AI1712" s="10" t="str">
        <f t="shared" si="584"/>
        <v/>
      </c>
      <c r="AJ1712" s="10" t="str">
        <f t="shared" si="585"/>
        <v/>
      </c>
      <c r="AK1712" s="10" t="str">
        <f t="shared" si="586"/>
        <v/>
      </c>
      <c r="AN1712" s="10" t="str">
        <f t="shared" si="587"/>
        <v/>
      </c>
      <c r="AO1712" s="10" t="str">
        <f t="shared" si="588"/>
        <v/>
      </c>
      <c r="AP1712" s="10" t="str">
        <f t="shared" si="589"/>
        <v/>
      </c>
      <c r="AT1712" s="10" t="str">
        <f t="shared" si="590"/>
        <v/>
      </c>
      <c r="AU1712" s="10" t="str">
        <f t="shared" si="591"/>
        <v/>
      </c>
      <c r="AV1712" s="10" t="str">
        <f t="shared" si="592"/>
        <v/>
      </c>
      <c r="AW1712" s="10" t="str">
        <f t="shared" si="593"/>
        <v/>
      </c>
      <c r="AX1712" s="10" t="str">
        <f t="shared" si="594"/>
        <v/>
      </c>
      <c r="AY1712" s="10" t="str">
        <f t="shared" si="575"/>
        <v/>
      </c>
      <c r="AZ1712" s="10" t="str">
        <f t="shared" si="595"/>
        <v/>
      </c>
      <c r="BA1712" s="10" t="str">
        <f t="shared" si="577"/>
        <v/>
      </c>
      <c r="BB1712" s="10" t="str">
        <f>IFERROR(IF(AW1712="","",VLOOKUP(AW1712,SUSS!R:S,2,FALSE)),AY1712*SUSS!$M$2)</f>
        <v/>
      </c>
      <c r="BC1712" s="10" t="str">
        <f t="shared" si="576"/>
        <v/>
      </c>
    </row>
    <row r="1713" spans="29:55">
      <c r="AC1713" s="10" t="str">
        <f t="shared" si="578"/>
        <v/>
      </c>
      <c r="AD1713" s="10" t="str">
        <f t="shared" si="579"/>
        <v/>
      </c>
      <c r="AE1713" s="10" t="str">
        <f t="shared" si="580"/>
        <v/>
      </c>
      <c r="AF1713" s="10" t="str">
        <f t="shared" si="581"/>
        <v/>
      </c>
      <c r="AG1713" s="10" t="str">
        <f t="shared" si="582"/>
        <v/>
      </c>
      <c r="AH1713" s="10" t="str">
        <f t="shared" si="583"/>
        <v/>
      </c>
      <c r="AI1713" s="10" t="str">
        <f t="shared" si="584"/>
        <v/>
      </c>
      <c r="AJ1713" s="10" t="str">
        <f t="shared" si="585"/>
        <v/>
      </c>
      <c r="AK1713" s="10" t="str">
        <f t="shared" si="586"/>
        <v/>
      </c>
      <c r="AN1713" s="10" t="str">
        <f t="shared" si="587"/>
        <v/>
      </c>
      <c r="AO1713" s="10" t="str">
        <f t="shared" si="588"/>
        <v/>
      </c>
      <c r="AP1713" s="10" t="str">
        <f t="shared" si="589"/>
        <v/>
      </c>
      <c r="AT1713" s="10" t="str">
        <f t="shared" si="590"/>
        <v/>
      </c>
      <c r="AU1713" s="10" t="str">
        <f t="shared" si="591"/>
        <v/>
      </c>
      <c r="AV1713" s="10" t="str">
        <f t="shared" si="592"/>
        <v/>
      </c>
      <c r="AW1713" s="10" t="str">
        <f t="shared" si="593"/>
        <v/>
      </c>
      <c r="AX1713" s="10" t="str">
        <f t="shared" si="594"/>
        <v/>
      </c>
      <c r="AY1713" s="10" t="str">
        <f t="shared" si="575"/>
        <v/>
      </c>
      <c r="AZ1713" s="10" t="str">
        <f t="shared" si="595"/>
        <v/>
      </c>
      <c r="BA1713" s="10" t="str">
        <f t="shared" si="577"/>
        <v/>
      </c>
      <c r="BB1713" s="10" t="str">
        <f>IFERROR(IF(AW1713="","",VLOOKUP(AW1713,SUSS!R:S,2,FALSE)),AY1713*SUSS!$M$2)</f>
        <v/>
      </c>
      <c r="BC1713" s="10" t="str">
        <f t="shared" si="576"/>
        <v/>
      </c>
    </row>
    <row r="1714" spans="29:55">
      <c r="AC1714" s="10" t="str">
        <f t="shared" si="578"/>
        <v/>
      </c>
      <c r="AD1714" s="10" t="str">
        <f t="shared" si="579"/>
        <v/>
      </c>
      <c r="AE1714" s="10" t="str">
        <f t="shared" si="580"/>
        <v/>
      </c>
      <c r="AF1714" s="10" t="str">
        <f t="shared" si="581"/>
        <v/>
      </c>
      <c r="AG1714" s="10" t="str">
        <f t="shared" si="582"/>
        <v/>
      </c>
      <c r="AH1714" s="10" t="str">
        <f t="shared" si="583"/>
        <v/>
      </c>
      <c r="AI1714" s="10" t="str">
        <f t="shared" si="584"/>
        <v/>
      </c>
      <c r="AJ1714" s="10" t="str">
        <f t="shared" si="585"/>
        <v/>
      </c>
      <c r="AK1714" s="10" t="str">
        <f t="shared" si="586"/>
        <v/>
      </c>
      <c r="AN1714" s="10" t="str">
        <f t="shared" si="587"/>
        <v/>
      </c>
      <c r="AO1714" s="10" t="str">
        <f t="shared" si="588"/>
        <v/>
      </c>
      <c r="AP1714" s="10" t="str">
        <f t="shared" si="589"/>
        <v/>
      </c>
      <c r="AT1714" s="10" t="str">
        <f t="shared" si="590"/>
        <v/>
      </c>
      <c r="AU1714" s="10" t="str">
        <f t="shared" si="591"/>
        <v/>
      </c>
      <c r="AV1714" s="10" t="str">
        <f t="shared" si="592"/>
        <v/>
      </c>
      <c r="AW1714" s="10" t="str">
        <f t="shared" si="593"/>
        <v/>
      </c>
      <c r="AX1714" s="10" t="str">
        <f t="shared" si="594"/>
        <v/>
      </c>
      <c r="AY1714" s="10" t="str">
        <f t="shared" si="575"/>
        <v/>
      </c>
      <c r="AZ1714" s="10" t="str">
        <f t="shared" si="595"/>
        <v/>
      </c>
      <c r="BA1714" s="10" t="str">
        <f t="shared" si="577"/>
        <v/>
      </c>
      <c r="BB1714" s="10" t="str">
        <f>IFERROR(IF(AW1714="","",VLOOKUP(AW1714,SUSS!R:S,2,FALSE)),AY1714*SUSS!$M$2)</f>
        <v/>
      </c>
      <c r="BC1714" s="10" t="str">
        <f t="shared" si="576"/>
        <v/>
      </c>
    </row>
    <row r="1715" spans="29:55">
      <c r="AC1715" s="10" t="str">
        <f t="shared" si="578"/>
        <v/>
      </c>
      <c r="AD1715" s="10" t="str">
        <f t="shared" si="579"/>
        <v/>
      </c>
      <c r="AE1715" s="10" t="str">
        <f t="shared" si="580"/>
        <v/>
      </c>
      <c r="AF1715" s="10" t="str">
        <f t="shared" si="581"/>
        <v/>
      </c>
      <c r="AG1715" s="10" t="str">
        <f t="shared" si="582"/>
        <v/>
      </c>
      <c r="AH1715" s="10" t="str">
        <f t="shared" si="583"/>
        <v/>
      </c>
      <c r="AI1715" s="10" t="str">
        <f t="shared" si="584"/>
        <v/>
      </c>
      <c r="AJ1715" s="10" t="str">
        <f t="shared" si="585"/>
        <v/>
      </c>
      <c r="AK1715" s="10" t="str">
        <f t="shared" si="586"/>
        <v/>
      </c>
      <c r="AN1715" s="10" t="str">
        <f t="shared" si="587"/>
        <v/>
      </c>
      <c r="AO1715" s="10" t="str">
        <f t="shared" si="588"/>
        <v/>
      </c>
      <c r="AP1715" s="10" t="str">
        <f t="shared" si="589"/>
        <v/>
      </c>
      <c r="AT1715" s="10" t="str">
        <f t="shared" si="590"/>
        <v/>
      </c>
      <c r="AU1715" s="10" t="str">
        <f t="shared" si="591"/>
        <v/>
      </c>
      <c r="AV1715" s="10" t="str">
        <f t="shared" si="592"/>
        <v/>
      </c>
      <c r="AW1715" s="10" t="str">
        <f t="shared" si="593"/>
        <v/>
      </c>
      <c r="AX1715" s="10" t="str">
        <f t="shared" si="594"/>
        <v/>
      </c>
      <c r="AY1715" s="10" t="str">
        <f t="shared" si="575"/>
        <v/>
      </c>
      <c r="AZ1715" s="10" t="str">
        <f t="shared" si="595"/>
        <v/>
      </c>
      <c r="BA1715" s="10" t="str">
        <f t="shared" si="577"/>
        <v/>
      </c>
      <c r="BB1715" s="10" t="str">
        <f>IFERROR(IF(AW1715="","",VLOOKUP(AW1715,SUSS!R:S,2,FALSE)),AY1715*SUSS!$M$2)</f>
        <v/>
      </c>
      <c r="BC1715" s="10" t="str">
        <f t="shared" si="576"/>
        <v/>
      </c>
    </row>
    <row r="1716" spans="29:55">
      <c r="AC1716" s="10" t="str">
        <f t="shared" si="578"/>
        <v/>
      </c>
      <c r="AD1716" s="10" t="str">
        <f t="shared" si="579"/>
        <v/>
      </c>
      <c r="AE1716" s="10" t="str">
        <f t="shared" si="580"/>
        <v/>
      </c>
      <c r="AF1716" s="10" t="str">
        <f t="shared" si="581"/>
        <v/>
      </c>
      <c r="AG1716" s="10" t="str">
        <f t="shared" si="582"/>
        <v/>
      </c>
      <c r="AH1716" s="10" t="str">
        <f t="shared" si="583"/>
        <v/>
      </c>
      <c r="AI1716" s="10" t="str">
        <f t="shared" si="584"/>
        <v/>
      </c>
      <c r="AJ1716" s="10" t="str">
        <f t="shared" si="585"/>
        <v/>
      </c>
      <c r="AK1716" s="10" t="str">
        <f t="shared" si="586"/>
        <v/>
      </c>
      <c r="AN1716" s="10" t="str">
        <f t="shared" si="587"/>
        <v/>
      </c>
      <c r="AO1716" s="10" t="str">
        <f t="shared" si="588"/>
        <v/>
      </c>
      <c r="AP1716" s="10" t="str">
        <f t="shared" si="589"/>
        <v/>
      </c>
      <c r="AT1716" s="10" t="str">
        <f t="shared" si="590"/>
        <v/>
      </c>
      <c r="AU1716" s="10" t="str">
        <f t="shared" si="591"/>
        <v/>
      </c>
      <c r="AV1716" s="10" t="str">
        <f t="shared" si="592"/>
        <v/>
      </c>
      <c r="AW1716" s="10" t="str">
        <f t="shared" si="593"/>
        <v/>
      </c>
      <c r="AX1716" s="10" t="str">
        <f t="shared" si="594"/>
        <v/>
      </c>
      <c r="AY1716" s="10" t="str">
        <f t="shared" si="575"/>
        <v/>
      </c>
      <c r="AZ1716" s="10" t="str">
        <f t="shared" si="595"/>
        <v/>
      </c>
      <c r="BA1716" s="10" t="str">
        <f t="shared" si="577"/>
        <v/>
      </c>
      <c r="BB1716" s="10" t="str">
        <f>IFERROR(IF(AW1716="","",VLOOKUP(AW1716,SUSS!R:S,2,FALSE)),AY1716*SUSS!$M$2)</f>
        <v/>
      </c>
      <c r="BC1716" s="10" t="str">
        <f t="shared" si="576"/>
        <v/>
      </c>
    </row>
    <row r="1717" spans="29:55">
      <c r="AC1717" s="10" t="str">
        <f t="shared" si="578"/>
        <v/>
      </c>
      <c r="AD1717" s="10" t="str">
        <f t="shared" si="579"/>
        <v/>
      </c>
      <c r="AE1717" s="10" t="str">
        <f t="shared" si="580"/>
        <v/>
      </c>
      <c r="AF1717" s="10" t="str">
        <f t="shared" si="581"/>
        <v/>
      </c>
      <c r="AG1717" s="10" t="str">
        <f t="shared" si="582"/>
        <v/>
      </c>
      <c r="AH1717" s="10" t="str">
        <f t="shared" si="583"/>
        <v/>
      </c>
      <c r="AI1717" s="10" t="str">
        <f t="shared" si="584"/>
        <v/>
      </c>
      <c r="AJ1717" s="10" t="str">
        <f t="shared" si="585"/>
        <v/>
      </c>
      <c r="AK1717" s="10" t="str">
        <f t="shared" si="586"/>
        <v/>
      </c>
      <c r="AN1717" s="10" t="str">
        <f t="shared" si="587"/>
        <v/>
      </c>
      <c r="AO1717" s="10" t="str">
        <f t="shared" si="588"/>
        <v/>
      </c>
      <c r="AP1717" s="10" t="str">
        <f t="shared" si="589"/>
        <v/>
      </c>
      <c r="AT1717" s="10" t="str">
        <f t="shared" si="590"/>
        <v/>
      </c>
      <c r="AU1717" s="10" t="str">
        <f t="shared" si="591"/>
        <v/>
      </c>
      <c r="AV1717" s="10" t="str">
        <f t="shared" si="592"/>
        <v/>
      </c>
      <c r="AW1717" s="10" t="str">
        <f t="shared" si="593"/>
        <v/>
      </c>
      <c r="AX1717" s="10" t="str">
        <f t="shared" si="594"/>
        <v/>
      </c>
      <c r="AY1717" s="10" t="str">
        <f t="shared" si="575"/>
        <v/>
      </c>
      <c r="AZ1717" s="10" t="str">
        <f t="shared" si="595"/>
        <v/>
      </c>
      <c r="BA1717" s="10" t="str">
        <f t="shared" si="577"/>
        <v/>
      </c>
      <c r="BB1717" s="10" t="str">
        <f>IFERROR(IF(AW1717="","",VLOOKUP(AW1717,SUSS!R:S,2,FALSE)),AY1717*SUSS!$M$2)</f>
        <v/>
      </c>
      <c r="BC1717" s="10" t="str">
        <f t="shared" si="576"/>
        <v/>
      </c>
    </row>
    <row r="1718" spans="29:55">
      <c r="AC1718" s="10" t="str">
        <f t="shared" si="578"/>
        <v/>
      </c>
      <c r="AD1718" s="10" t="str">
        <f t="shared" si="579"/>
        <v/>
      </c>
      <c r="AE1718" s="10" t="str">
        <f t="shared" si="580"/>
        <v/>
      </c>
      <c r="AF1718" s="10" t="str">
        <f t="shared" si="581"/>
        <v/>
      </c>
      <c r="AG1718" s="10" t="str">
        <f t="shared" si="582"/>
        <v/>
      </c>
      <c r="AH1718" s="10" t="str">
        <f t="shared" si="583"/>
        <v/>
      </c>
      <c r="AI1718" s="10" t="str">
        <f t="shared" si="584"/>
        <v/>
      </c>
      <c r="AJ1718" s="10" t="str">
        <f t="shared" si="585"/>
        <v/>
      </c>
      <c r="AK1718" s="10" t="str">
        <f t="shared" si="586"/>
        <v/>
      </c>
      <c r="AN1718" s="10" t="str">
        <f t="shared" si="587"/>
        <v/>
      </c>
      <c r="AO1718" s="10" t="str">
        <f t="shared" si="588"/>
        <v/>
      </c>
      <c r="AP1718" s="10" t="str">
        <f t="shared" si="589"/>
        <v/>
      </c>
      <c r="AT1718" s="10" t="str">
        <f t="shared" si="590"/>
        <v/>
      </c>
      <c r="AU1718" s="10" t="str">
        <f t="shared" si="591"/>
        <v/>
      </c>
      <c r="AV1718" s="10" t="str">
        <f t="shared" si="592"/>
        <v/>
      </c>
      <c r="AW1718" s="10" t="str">
        <f t="shared" si="593"/>
        <v/>
      </c>
      <c r="AX1718" s="10" t="str">
        <f t="shared" si="594"/>
        <v/>
      </c>
      <c r="AY1718" s="10" t="str">
        <f t="shared" si="575"/>
        <v/>
      </c>
      <c r="AZ1718" s="10" t="str">
        <f t="shared" si="595"/>
        <v/>
      </c>
      <c r="BA1718" s="10" t="str">
        <f t="shared" si="577"/>
        <v/>
      </c>
      <c r="BB1718" s="10" t="str">
        <f>IFERROR(IF(AW1718="","",VLOOKUP(AW1718,SUSS!R:S,2,FALSE)),AY1718*SUSS!$M$2)</f>
        <v/>
      </c>
      <c r="BC1718" s="10" t="str">
        <f t="shared" si="576"/>
        <v/>
      </c>
    </row>
    <row r="1719" spans="29:55">
      <c r="AC1719" s="10" t="str">
        <f t="shared" si="578"/>
        <v/>
      </c>
      <c r="AD1719" s="10" t="str">
        <f t="shared" si="579"/>
        <v/>
      </c>
      <c r="AE1719" s="10" t="str">
        <f t="shared" si="580"/>
        <v/>
      </c>
      <c r="AF1719" s="10" t="str">
        <f t="shared" si="581"/>
        <v/>
      </c>
      <c r="AG1719" s="10" t="str">
        <f t="shared" si="582"/>
        <v/>
      </c>
      <c r="AH1719" s="10" t="str">
        <f t="shared" si="583"/>
        <v/>
      </c>
      <c r="AI1719" s="10" t="str">
        <f t="shared" si="584"/>
        <v/>
      </c>
      <c r="AJ1719" s="10" t="str">
        <f t="shared" si="585"/>
        <v/>
      </c>
      <c r="AK1719" s="10" t="str">
        <f t="shared" si="586"/>
        <v/>
      </c>
      <c r="AN1719" s="10" t="str">
        <f t="shared" si="587"/>
        <v/>
      </c>
      <c r="AO1719" s="10" t="str">
        <f t="shared" si="588"/>
        <v/>
      </c>
      <c r="AP1719" s="10" t="str">
        <f t="shared" si="589"/>
        <v/>
      </c>
      <c r="AT1719" s="10" t="str">
        <f t="shared" si="590"/>
        <v/>
      </c>
      <c r="AU1719" s="10" t="str">
        <f t="shared" si="591"/>
        <v/>
      </c>
      <c r="AV1719" s="10" t="str">
        <f t="shared" si="592"/>
        <v/>
      </c>
      <c r="AW1719" s="10" t="str">
        <f t="shared" si="593"/>
        <v/>
      </c>
      <c r="AX1719" s="10" t="str">
        <f t="shared" si="594"/>
        <v/>
      </c>
      <c r="AY1719" s="10" t="str">
        <f t="shared" si="575"/>
        <v/>
      </c>
      <c r="AZ1719" s="10" t="str">
        <f t="shared" si="595"/>
        <v/>
      </c>
      <c r="BA1719" s="10" t="str">
        <f t="shared" si="577"/>
        <v/>
      </c>
      <c r="BB1719" s="10" t="str">
        <f>IFERROR(IF(AW1719="","",VLOOKUP(AW1719,SUSS!R:S,2,FALSE)),AY1719*SUSS!$M$2)</f>
        <v/>
      </c>
      <c r="BC1719" s="10" t="str">
        <f t="shared" si="576"/>
        <v/>
      </c>
    </row>
    <row r="1720" spans="29:55">
      <c r="AC1720" s="10" t="str">
        <f t="shared" si="578"/>
        <v/>
      </c>
      <c r="AD1720" s="10" t="str">
        <f t="shared" si="579"/>
        <v/>
      </c>
      <c r="AE1720" s="10" t="str">
        <f t="shared" si="580"/>
        <v/>
      </c>
      <c r="AF1720" s="10" t="str">
        <f t="shared" si="581"/>
        <v/>
      </c>
      <c r="AG1720" s="10" t="str">
        <f t="shared" si="582"/>
        <v/>
      </c>
      <c r="AH1720" s="10" t="str">
        <f t="shared" si="583"/>
        <v/>
      </c>
      <c r="AI1720" s="10" t="str">
        <f t="shared" si="584"/>
        <v/>
      </c>
      <c r="AJ1720" s="10" t="str">
        <f t="shared" si="585"/>
        <v/>
      </c>
      <c r="AK1720" s="10" t="str">
        <f t="shared" si="586"/>
        <v/>
      </c>
      <c r="AN1720" s="10" t="str">
        <f t="shared" si="587"/>
        <v/>
      </c>
      <c r="AO1720" s="10" t="str">
        <f t="shared" si="588"/>
        <v/>
      </c>
      <c r="AP1720" s="10" t="str">
        <f t="shared" si="589"/>
        <v/>
      </c>
      <c r="AT1720" s="10" t="str">
        <f t="shared" si="590"/>
        <v/>
      </c>
      <c r="AU1720" s="10" t="str">
        <f t="shared" si="591"/>
        <v/>
      </c>
      <c r="AV1720" s="10" t="str">
        <f t="shared" si="592"/>
        <v/>
      </c>
      <c r="AW1720" s="10" t="str">
        <f t="shared" si="593"/>
        <v/>
      </c>
      <c r="AX1720" s="10" t="str">
        <f t="shared" si="594"/>
        <v/>
      </c>
      <c r="AY1720" s="10" t="str">
        <f t="shared" si="575"/>
        <v/>
      </c>
      <c r="AZ1720" s="10" t="str">
        <f t="shared" si="595"/>
        <v/>
      </c>
      <c r="BA1720" s="10" t="str">
        <f t="shared" si="577"/>
        <v/>
      </c>
      <c r="BB1720" s="10" t="str">
        <f>IFERROR(IF(AW1720="","",VLOOKUP(AW1720,SUSS!R:S,2,FALSE)),AY1720*SUSS!$M$2)</f>
        <v/>
      </c>
      <c r="BC1720" s="10" t="str">
        <f t="shared" si="576"/>
        <v/>
      </c>
    </row>
    <row r="1721" spans="29:55">
      <c r="AC1721" s="10" t="str">
        <f t="shared" si="578"/>
        <v/>
      </c>
      <c r="AD1721" s="10" t="str">
        <f t="shared" si="579"/>
        <v/>
      </c>
      <c r="AE1721" s="10" t="str">
        <f t="shared" si="580"/>
        <v/>
      </c>
      <c r="AF1721" s="10" t="str">
        <f t="shared" si="581"/>
        <v/>
      </c>
      <c r="AG1721" s="10" t="str">
        <f t="shared" si="582"/>
        <v/>
      </c>
      <c r="AH1721" s="10" t="str">
        <f t="shared" si="583"/>
        <v/>
      </c>
      <c r="AI1721" s="10" t="str">
        <f t="shared" si="584"/>
        <v/>
      </c>
      <c r="AJ1721" s="10" t="str">
        <f t="shared" si="585"/>
        <v/>
      </c>
      <c r="AK1721" s="10" t="str">
        <f t="shared" si="586"/>
        <v/>
      </c>
      <c r="AN1721" s="10" t="str">
        <f t="shared" si="587"/>
        <v/>
      </c>
      <c r="AO1721" s="10" t="str">
        <f t="shared" si="588"/>
        <v/>
      </c>
      <c r="AP1721" s="10" t="str">
        <f t="shared" si="589"/>
        <v/>
      </c>
      <c r="AT1721" s="10" t="str">
        <f t="shared" si="590"/>
        <v/>
      </c>
      <c r="AU1721" s="10" t="str">
        <f t="shared" si="591"/>
        <v/>
      </c>
      <c r="AV1721" s="10" t="str">
        <f t="shared" si="592"/>
        <v/>
      </c>
      <c r="AW1721" s="10" t="str">
        <f t="shared" si="593"/>
        <v/>
      </c>
      <c r="AX1721" s="10" t="str">
        <f t="shared" si="594"/>
        <v/>
      </c>
      <c r="AY1721" s="10" t="str">
        <f t="shared" si="575"/>
        <v/>
      </c>
      <c r="AZ1721" s="10" t="str">
        <f t="shared" si="595"/>
        <v/>
      </c>
      <c r="BA1721" s="10" t="str">
        <f t="shared" si="577"/>
        <v/>
      </c>
      <c r="BB1721" s="10" t="str">
        <f>IFERROR(IF(AW1721="","",VLOOKUP(AW1721,SUSS!R:S,2,FALSE)),AY1721*SUSS!$M$2)</f>
        <v/>
      </c>
      <c r="BC1721" s="10" t="str">
        <f t="shared" si="576"/>
        <v/>
      </c>
    </row>
    <row r="1722" spans="29:55">
      <c r="AC1722" s="10" t="str">
        <f t="shared" si="578"/>
        <v/>
      </c>
      <c r="AD1722" s="10" t="str">
        <f t="shared" si="579"/>
        <v/>
      </c>
      <c r="AE1722" s="10" t="str">
        <f t="shared" si="580"/>
        <v/>
      </c>
      <c r="AF1722" s="10" t="str">
        <f t="shared" si="581"/>
        <v/>
      </c>
      <c r="AG1722" s="10" t="str">
        <f t="shared" si="582"/>
        <v/>
      </c>
      <c r="AH1722" s="10" t="str">
        <f t="shared" si="583"/>
        <v/>
      </c>
      <c r="AI1722" s="10" t="str">
        <f t="shared" si="584"/>
        <v/>
      </c>
      <c r="AJ1722" s="10" t="str">
        <f t="shared" si="585"/>
        <v/>
      </c>
      <c r="AK1722" s="10" t="str">
        <f t="shared" si="586"/>
        <v/>
      </c>
      <c r="AN1722" s="10" t="str">
        <f t="shared" si="587"/>
        <v/>
      </c>
      <c r="AO1722" s="10" t="str">
        <f t="shared" si="588"/>
        <v/>
      </c>
      <c r="AP1722" s="10" t="str">
        <f t="shared" si="589"/>
        <v/>
      </c>
      <c r="AT1722" s="10" t="str">
        <f t="shared" si="590"/>
        <v/>
      </c>
      <c r="AU1722" s="10" t="str">
        <f t="shared" si="591"/>
        <v/>
      </c>
      <c r="AV1722" s="10" t="str">
        <f t="shared" si="592"/>
        <v/>
      </c>
      <c r="AW1722" s="10" t="str">
        <f t="shared" si="593"/>
        <v/>
      </c>
      <c r="AX1722" s="10" t="str">
        <f t="shared" si="594"/>
        <v/>
      </c>
      <c r="AY1722" s="10" t="str">
        <f t="shared" si="575"/>
        <v/>
      </c>
      <c r="AZ1722" s="10" t="str">
        <f t="shared" si="595"/>
        <v/>
      </c>
      <c r="BA1722" s="10" t="str">
        <f t="shared" si="577"/>
        <v/>
      </c>
      <c r="BB1722" s="10" t="str">
        <f>IFERROR(IF(AW1722="","",VLOOKUP(AW1722,SUSS!R:S,2,FALSE)),AY1722*SUSS!$M$2)</f>
        <v/>
      </c>
      <c r="BC1722" s="10" t="str">
        <f t="shared" si="576"/>
        <v/>
      </c>
    </row>
    <row r="1723" spans="29:55">
      <c r="AC1723" s="10" t="str">
        <f t="shared" si="578"/>
        <v/>
      </c>
      <c r="AD1723" s="10" t="str">
        <f t="shared" si="579"/>
        <v/>
      </c>
      <c r="AE1723" s="10" t="str">
        <f t="shared" si="580"/>
        <v/>
      </c>
      <c r="AF1723" s="10" t="str">
        <f t="shared" si="581"/>
        <v/>
      </c>
      <c r="AG1723" s="10" t="str">
        <f t="shared" si="582"/>
        <v/>
      </c>
      <c r="AH1723" s="10" t="str">
        <f t="shared" si="583"/>
        <v/>
      </c>
      <c r="AI1723" s="10" t="str">
        <f t="shared" si="584"/>
        <v/>
      </c>
      <c r="AJ1723" s="10" t="str">
        <f t="shared" si="585"/>
        <v/>
      </c>
      <c r="AK1723" s="10" t="str">
        <f t="shared" si="586"/>
        <v/>
      </c>
      <c r="AN1723" s="10" t="str">
        <f t="shared" si="587"/>
        <v/>
      </c>
      <c r="AO1723" s="10" t="str">
        <f t="shared" si="588"/>
        <v/>
      </c>
      <c r="AP1723" s="10" t="str">
        <f t="shared" si="589"/>
        <v/>
      </c>
      <c r="AT1723" s="10" t="str">
        <f t="shared" si="590"/>
        <v/>
      </c>
      <c r="AU1723" s="10" t="str">
        <f t="shared" si="591"/>
        <v/>
      </c>
      <c r="AV1723" s="10" t="str">
        <f t="shared" si="592"/>
        <v/>
      </c>
      <c r="AW1723" s="10" t="str">
        <f t="shared" si="593"/>
        <v/>
      </c>
      <c r="AX1723" s="10" t="str">
        <f t="shared" si="594"/>
        <v/>
      </c>
      <c r="AY1723" s="10" t="str">
        <f t="shared" si="575"/>
        <v/>
      </c>
      <c r="AZ1723" s="10" t="str">
        <f t="shared" si="595"/>
        <v/>
      </c>
      <c r="BA1723" s="10" t="str">
        <f t="shared" si="577"/>
        <v/>
      </c>
      <c r="BB1723" s="10" t="str">
        <f>IFERROR(IF(AW1723="","",VLOOKUP(AW1723,SUSS!R:S,2,FALSE)),AY1723*SUSS!$M$2)</f>
        <v/>
      </c>
      <c r="BC1723" s="10" t="str">
        <f t="shared" si="576"/>
        <v/>
      </c>
    </row>
    <row r="1724" spans="29:55">
      <c r="AC1724" s="10" t="str">
        <f t="shared" si="578"/>
        <v/>
      </c>
      <c r="AD1724" s="10" t="str">
        <f t="shared" si="579"/>
        <v/>
      </c>
      <c r="AE1724" s="10" t="str">
        <f t="shared" si="580"/>
        <v/>
      </c>
      <c r="AF1724" s="10" t="str">
        <f t="shared" si="581"/>
        <v/>
      </c>
      <c r="AG1724" s="10" t="str">
        <f t="shared" si="582"/>
        <v/>
      </c>
      <c r="AH1724" s="10" t="str">
        <f t="shared" si="583"/>
        <v/>
      </c>
      <c r="AI1724" s="10" t="str">
        <f t="shared" si="584"/>
        <v/>
      </c>
      <c r="AJ1724" s="10" t="str">
        <f t="shared" si="585"/>
        <v/>
      </c>
      <c r="AK1724" s="10" t="str">
        <f t="shared" si="586"/>
        <v/>
      </c>
      <c r="AN1724" s="10" t="str">
        <f t="shared" si="587"/>
        <v/>
      </c>
      <c r="AO1724" s="10" t="str">
        <f t="shared" si="588"/>
        <v/>
      </c>
      <c r="AP1724" s="10" t="str">
        <f t="shared" si="589"/>
        <v/>
      </c>
      <c r="AT1724" s="10" t="str">
        <f t="shared" si="590"/>
        <v/>
      </c>
      <c r="AU1724" s="10" t="str">
        <f t="shared" si="591"/>
        <v/>
      </c>
      <c r="AV1724" s="10" t="str">
        <f t="shared" si="592"/>
        <v/>
      </c>
      <c r="AW1724" s="10" t="str">
        <f t="shared" si="593"/>
        <v/>
      </c>
      <c r="AX1724" s="10" t="str">
        <f t="shared" si="594"/>
        <v/>
      </c>
      <c r="AY1724" s="10" t="str">
        <f t="shared" si="575"/>
        <v/>
      </c>
      <c r="AZ1724" s="10" t="str">
        <f t="shared" si="595"/>
        <v/>
      </c>
      <c r="BA1724" s="10" t="str">
        <f t="shared" si="577"/>
        <v/>
      </c>
      <c r="BB1724" s="10" t="str">
        <f>IFERROR(IF(AW1724="","",VLOOKUP(AW1724,SUSS!R:S,2,FALSE)),AY1724*SUSS!$M$2)</f>
        <v/>
      </c>
      <c r="BC1724" s="10" t="str">
        <f t="shared" si="576"/>
        <v/>
      </c>
    </row>
    <row r="1725" spans="29:55">
      <c r="AC1725" s="10" t="str">
        <f t="shared" si="578"/>
        <v/>
      </c>
      <c r="AD1725" s="10" t="str">
        <f t="shared" si="579"/>
        <v/>
      </c>
      <c r="AE1725" s="10" t="str">
        <f t="shared" si="580"/>
        <v/>
      </c>
      <c r="AF1725" s="10" t="str">
        <f t="shared" si="581"/>
        <v/>
      </c>
      <c r="AG1725" s="10" t="str">
        <f t="shared" si="582"/>
        <v/>
      </c>
      <c r="AH1725" s="10" t="str">
        <f t="shared" si="583"/>
        <v/>
      </c>
      <c r="AI1725" s="10" t="str">
        <f t="shared" si="584"/>
        <v/>
      </c>
      <c r="AJ1725" s="10" t="str">
        <f t="shared" si="585"/>
        <v/>
      </c>
      <c r="AK1725" s="10" t="str">
        <f t="shared" si="586"/>
        <v/>
      </c>
      <c r="AN1725" s="10" t="str">
        <f t="shared" si="587"/>
        <v/>
      </c>
      <c r="AO1725" s="10" t="str">
        <f t="shared" si="588"/>
        <v/>
      </c>
      <c r="AP1725" s="10" t="str">
        <f t="shared" si="589"/>
        <v/>
      </c>
      <c r="AT1725" s="10" t="str">
        <f t="shared" si="590"/>
        <v/>
      </c>
      <c r="AU1725" s="10" t="str">
        <f t="shared" si="591"/>
        <v/>
      </c>
      <c r="AV1725" s="10" t="str">
        <f t="shared" si="592"/>
        <v/>
      </c>
      <c r="AW1725" s="10" t="str">
        <f t="shared" si="593"/>
        <v/>
      </c>
      <c r="AX1725" s="10" t="str">
        <f t="shared" si="594"/>
        <v/>
      </c>
      <c r="AY1725" s="10" t="str">
        <f t="shared" si="575"/>
        <v/>
      </c>
      <c r="AZ1725" s="10" t="str">
        <f t="shared" si="595"/>
        <v/>
      </c>
      <c r="BA1725" s="10" t="str">
        <f t="shared" si="577"/>
        <v/>
      </c>
      <c r="BB1725" s="10" t="str">
        <f>IFERROR(IF(AW1725="","",VLOOKUP(AW1725,SUSS!R:S,2,FALSE)),AY1725*SUSS!$M$2)</f>
        <v/>
      </c>
      <c r="BC1725" s="10" t="str">
        <f t="shared" si="576"/>
        <v/>
      </c>
    </row>
    <row r="1726" spans="29:55">
      <c r="AC1726" s="10" t="str">
        <f t="shared" si="578"/>
        <v/>
      </c>
      <c r="AD1726" s="10" t="str">
        <f t="shared" si="579"/>
        <v/>
      </c>
      <c r="AE1726" s="10" t="str">
        <f t="shared" si="580"/>
        <v/>
      </c>
      <c r="AF1726" s="10" t="str">
        <f t="shared" si="581"/>
        <v/>
      </c>
      <c r="AG1726" s="10" t="str">
        <f t="shared" si="582"/>
        <v/>
      </c>
      <c r="AH1726" s="10" t="str">
        <f t="shared" si="583"/>
        <v/>
      </c>
      <c r="AI1726" s="10" t="str">
        <f t="shared" si="584"/>
        <v/>
      </c>
      <c r="AJ1726" s="10" t="str">
        <f t="shared" si="585"/>
        <v/>
      </c>
      <c r="AK1726" s="10" t="str">
        <f t="shared" si="586"/>
        <v/>
      </c>
      <c r="AN1726" s="10" t="str">
        <f t="shared" si="587"/>
        <v/>
      </c>
      <c r="AO1726" s="10" t="str">
        <f t="shared" si="588"/>
        <v/>
      </c>
      <c r="AP1726" s="10" t="str">
        <f t="shared" si="589"/>
        <v/>
      </c>
      <c r="AT1726" s="10" t="str">
        <f t="shared" si="590"/>
        <v/>
      </c>
      <c r="AU1726" s="10" t="str">
        <f t="shared" si="591"/>
        <v/>
      </c>
      <c r="AV1726" s="10" t="str">
        <f t="shared" si="592"/>
        <v/>
      </c>
      <c r="AW1726" s="10" t="str">
        <f t="shared" si="593"/>
        <v/>
      </c>
      <c r="AX1726" s="10" t="str">
        <f t="shared" si="594"/>
        <v/>
      </c>
      <c r="AY1726" s="10" t="str">
        <f t="shared" si="575"/>
        <v/>
      </c>
      <c r="AZ1726" s="10" t="str">
        <f t="shared" si="595"/>
        <v/>
      </c>
      <c r="BA1726" s="10" t="str">
        <f t="shared" si="577"/>
        <v/>
      </c>
      <c r="BB1726" s="10" t="str">
        <f>IFERROR(IF(AW1726="","",VLOOKUP(AW1726,SUSS!R:S,2,FALSE)),AY1726*SUSS!$M$2)</f>
        <v/>
      </c>
      <c r="BC1726" s="10" t="str">
        <f t="shared" si="576"/>
        <v/>
      </c>
    </row>
    <row r="1727" spans="29:55">
      <c r="AC1727" s="10" t="str">
        <f t="shared" si="578"/>
        <v/>
      </c>
      <c r="AD1727" s="10" t="str">
        <f t="shared" si="579"/>
        <v/>
      </c>
      <c r="AE1727" s="10" t="str">
        <f t="shared" si="580"/>
        <v/>
      </c>
      <c r="AF1727" s="10" t="str">
        <f t="shared" si="581"/>
        <v/>
      </c>
      <c r="AG1727" s="10" t="str">
        <f t="shared" si="582"/>
        <v/>
      </c>
      <c r="AH1727" s="10" t="str">
        <f t="shared" si="583"/>
        <v/>
      </c>
      <c r="AI1727" s="10" t="str">
        <f t="shared" si="584"/>
        <v/>
      </c>
      <c r="AJ1727" s="10" t="str">
        <f t="shared" si="585"/>
        <v/>
      </c>
      <c r="AK1727" s="10" t="str">
        <f t="shared" si="586"/>
        <v/>
      </c>
      <c r="AN1727" s="10" t="str">
        <f t="shared" si="587"/>
        <v/>
      </c>
      <c r="AO1727" s="10" t="str">
        <f t="shared" si="588"/>
        <v/>
      </c>
      <c r="AP1727" s="10" t="str">
        <f t="shared" si="589"/>
        <v/>
      </c>
      <c r="AT1727" s="10" t="str">
        <f t="shared" si="590"/>
        <v/>
      </c>
      <c r="AU1727" s="10" t="str">
        <f t="shared" si="591"/>
        <v/>
      </c>
      <c r="AV1727" s="10" t="str">
        <f t="shared" si="592"/>
        <v/>
      </c>
      <c r="AW1727" s="10" t="str">
        <f t="shared" si="593"/>
        <v/>
      </c>
      <c r="AX1727" s="10" t="str">
        <f t="shared" si="594"/>
        <v/>
      </c>
      <c r="AY1727" s="10" t="str">
        <f t="shared" si="575"/>
        <v/>
      </c>
      <c r="AZ1727" s="10" t="str">
        <f t="shared" si="595"/>
        <v/>
      </c>
      <c r="BA1727" s="10" t="str">
        <f t="shared" si="577"/>
        <v/>
      </c>
      <c r="BB1727" s="10" t="str">
        <f>IFERROR(IF(AW1727="","",VLOOKUP(AW1727,SUSS!R:S,2,FALSE)),AY1727*SUSS!$M$2)</f>
        <v/>
      </c>
      <c r="BC1727" s="10" t="str">
        <f t="shared" si="576"/>
        <v/>
      </c>
    </row>
    <row r="1728" spans="29:55">
      <c r="AC1728" s="10" t="str">
        <f t="shared" si="578"/>
        <v/>
      </c>
      <c r="AD1728" s="10" t="str">
        <f t="shared" si="579"/>
        <v/>
      </c>
      <c r="AE1728" s="10" t="str">
        <f t="shared" si="580"/>
        <v/>
      </c>
      <c r="AF1728" s="10" t="str">
        <f t="shared" si="581"/>
        <v/>
      </c>
      <c r="AG1728" s="10" t="str">
        <f t="shared" si="582"/>
        <v/>
      </c>
      <c r="AH1728" s="10" t="str">
        <f t="shared" si="583"/>
        <v/>
      </c>
      <c r="AI1728" s="10" t="str">
        <f t="shared" si="584"/>
        <v/>
      </c>
      <c r="AJ1728" s="10" t="str">
        <f t="shared" si="585"/>
        <v/>
      </c>
      <c r="AK1728" s="10" t="str">
        <f t="shared" si="586"/>
        <v/>
      </c>
      <c r="AN1728" s="10" t="str">
        <f t="shared" si="587"/>
        <v/>
      </c>
      <c r="AO1728" s="10" t="str">
        <f t="shared" si="588"/>
        <v/>
      </c>
      <c r="AP1728" s="10" t="str">
        <f t="shared" si="589"/>
        <v/>
      </c>
      <c r="AT1728" s="10" t="str">
        <f t="shared" si="590"/>
        <v/>
      </c>
      <c r="AU1728" s="10" t="str">
        <f t="shared" si="591"/>
        <v/>
      </c>
      <c r="AV1728" s="10" t="str">
        <f t="shared" si="592"/>
        <v/>
      </c>
      <c r="AW1728" s="10" t="str">
        <f t="shared" si="593"/>
        <v/>
      </c>
      <c r="AX1728" s="10" t="str">
        <f t="shared" si="594"/>
        <v/>
      </c>
      <c r="AY1728" s="10" t="str">
        <f t="shared" si="575"/>
        <v/>
      </c>
      <c r="AZ1728" s="10" t="str">
        <f t="shared" si="595"/>
        <v/>
      </c>
      <c r="BA1728" s="10" t="str">
        <f t="shared" si="577"/>
        <v/>
      </c>
      <c r="BB1728" s="10" t="str">
        <f>IFERROR(IF(AW1728="","",VLOOKUP(AW1728,SUSS!R:S,2,FALSE)),AY1728*SUSS!$M$2)</f>
        <v/>
      </c>
      <c r="BC1728" s="10" t="str">
        <f t="shared" si="576"/>
        <v/>
      </c>
    </row>
    <row r="1729" spans="29:55">
      <c r="AC1729" s="10" t="str">
        <f t="shared" si="578"/>
        <v/>
      </c>
      <c r="AD1729" s="10" t="str">
        <f t="shared" si="579"/>
        <v/>
      </c>
      <c r="AE1729" s="10" t="str">
        <f t="shared" si="580"/>
        <v/>
      </c>
      <c r="AF1729" s="10" t="str">
        <f t="shared" si="581"/>
        <v/>
      </c>
      <c r="AG1729" s="10" t="str">
        <f t="shared" si="582"/>
        <v/>
      </c>
      <c r="AH1729" s="10" t="str">
        <f t="shared" si="583"/>
        <v/>
      </c>
      <c r="AI1729" s="10" t="str">
        <f t="shared" si="584"/>
        <v/>
      </c>
      <c r="AJ1729" s="10" t="str">
        <f t="shared" si="585"/>
        <v/>
      </c>
      <c r="AK1729" s="10" t="str">
        <f t="shared" si="586"/>
        <v/>
      </c>
      <c r="AN1729" s="10" t="str">
        <f t="shared" si="587"/>
        <v/>
      </c>
      <c r="AO1729" s="10" t="str">
        <f t="shared" si="588"/>
        <v/>
      </c>
      <c r="AP1729" s="10" t="str">
        <f t="shared" si="589"/>
        <v/>
      </c>
      <c r="AT1729" s="10" t="str">
        <f t="shared" si="590"/>
        <v/>
      </c>
      <c r="AU1729" s="10" t="str">
        <f t="shared" si="591"/>
        <v/>
      </c>
      <c r="AV1729" s="10" t="str">
        <f t="shared" si="592"/>
        <v/>
      </c>
      <c r="AW1729" s="10" t="str">
        <f t="shared" si="593"/>
        <v/>
      </c>
      <c r="AX1729" s="10" t="str">
        <f t="shared" si="594"/>
        <v/>
      </c>
      <c r="AY1729" s="10" t="str">
        <f t="shared" si="575"/>
        <v/>
      </c>
      <c r="AZ1729" s="10" t="str">
        <f t="shared" si="595"/>
        <v/>
      </c>
      <c r="BA1729" s="10" t="str">
        <f t="shared" si="577"/>
        <v/>
      </c>
      <c r="BB1729" s="10" t="str">
        <f>IFERROR(IF(AW1729="","",VLOOKUP(AW1729,SUSS!R:S,2,FALSE)),AY1729*SUSS!$M$2)</f>
        <v/>
      </c>
      <c r="BC1729" s="10" t="str">
        <f t="shared" si="576"/>
        <v/>
      </c>
    </row>
    <row r="1730" spans="29:55">
      <c r="AC1730" s="10" t="str">
        <f t="shared" si="578"/>
        <v/>
      </c>
      <c r="AD1730" s="10" t="str">
        <f t="shared" si="579"/>
        <v/>
      </c>
      <c r="AE1730" s="10" t="str">
        <f t="shared" si="580"/>
        <v/>
      </c>
      <c r="AF1730" s="10" t="str">
        <f t="shared" si="581"/>
        <v/>
      </c>
      <c r="AG1730" s="10" t="str">
        <f t="shared" si="582"/>
        <v/>
      </c>
      <c r="AH1730" s="10" t="str">
        <f t="shared" si="583"/>
        <v/>
      </c>
      <c r="AI1730" s="10" t="str">
        <f t="shared" si="584"/>
        <v/>
      </c>
      <c r="AJ1730" s="10" t="str">
        <f t="shared" si="585"/>
        <v/>
      </c>
      <c r="AK1730" s="10" t="str">
        <f t="shared" si="586"/>
        <v/>
      </c>
      <c r="AN1730" s="10" t="str">
        <f t="shared" si="587"/>
        <v/>
      </c>
      <c r="AO1730" s="10" t="str">
        <f t="shared" si="588"/>
        <v/>
      </c>
      <c r="AP1730" s="10" t="str">
        <f t="shared" si="589"/>
        <v/>
      </c>
      <c r="AT1730" s="10" t="str">
        <f t="shared" si="590"/>
        <v/>
      </c>
      <c r="AU1730" s="10" t="str">
        <f t="shared" si="591"/>
        <v/>
      </c>
      <c r="AV1730" s="10" t="str">
        <f t="shared" si="592"/>
        <v/>
      </c>
      <c r="AW1730" s="10" t="str">
        <f t="shared" si="593"/>
        <v/>
      </c>
      <c r="AX1730" s="10" t="str">
        <f t="shared" si="594"/>
        <v/>
      </c>
      <c r="AY1730" s="10" t="str">
        <f t="shared" si="575"/>
        <v/>
      </c>
      <c r="AZ1730" s="10" t="str">
        <f t="shared" si="595"/>
        <v/>
      </c>
      <c r="BA1730" s="10" t="str">
        <f t="shared" si="577"/>
        <v/>
      </c>
      <c r="BB1730" s="10" t="str">
        <f>IFERROR(IF(AW1730="","",VLOOKUP(AW1730,SUSS!R:S,2,FALSE)),AY1730*SUSS!$M$2)</f>
        <v/>
      </c>
      <c r="BC1730" s="10" t="str">
        <f t="shared" si="576"/>
        <v/>
      </c>
    </row>
    <row r="1731" spans="29:55">
      <c r="AC1731" s="10" t="str">
        <f t="shared" si="578"/>
        <v/>
      </c>
      <c r="AD1731" s="10" t="str">
        <f t="shared" si="579"/>
        <v/>
      </c>
      <c r="AE1731" s="10" t="str">
        <f t="shared" si="580"/>
        <v/>
      </c>
      <c r="AF1731" s="10" t="str">
        <f t="shared" si="581"/>
        <v/>
      </c>
      <c r="AG1731" s="10" t="str">
        <f t="shared" si="582"/>
        <v/>
      </c>
      <c r="AH1731" s="10" t="str">
        <f t="shared" si="583"/>
        <v/>
      </c>
      <c r="AI1731" s="10" t="str">
        <f t="shared" si="584"/>
        <v/>
      </c>
      <c r="AJ1731" s="10" t="str">
        <f t="shared" si="585"/>
        <v/>
      </c>
      <c r="AK1731" s="10" t="str">
        <f t="shared" si="586"/>
        <v/>
      </c>
      <c r="AN1731" s="10" t="str">
        <f t="shared" si="587"/>
        <v/>
      </c>
      <c r="AO1731" s="10" t="str">
        <f t="shared" si="588"/>
        <v/>
      </c>
      <c r="AP1731" s="10" t="str">
        <f t="shared" si="589"/>
        <v/>
      </c>
      <c r="AT1731" s="10" t="str">
        <f t="shared" si="590"/>
        <v/>
      </c>
      <c r="AU1731" s="10" t="str">
        <f t="shared" si="591"/>
        <v/>
      </c>
      <c r="AV1731" s="10" t="str">
        <f t="shared" si="592"/>
        <v/>
      </c>
      <c r="AW1731" s="10" t="str">
        <f t="shared" si="593"/>
        <v/>
      </c>
      <c r="AX1731" s="10" t="str">
        <f t="shared" si="594"/>
        <v/>
      </c>
      <c r="AY1731" s="10" t="str">
        <f t="shared" si="575"/>
        <v/>
      </c>
      <c r="AZ1731" s="10" t="str">
        <f t="shared" si="595"/>
        <v/>
      </c>
      <c r="BA1731" s="10" t="str">
        <f t="shared" si="577"/>
        <v/>
      </c>
      <c r="BB1731" s="10" t="str">
        <f>IFERROR(IF(AW1731="","",VLOOKUP(AW1731,SUSS!R:S,2,FALSE)),AY1731*SUSS!$M$2)</f>
        <v/>
      </c>
      <c r="BC1731" s="10" t="str">
        <f t="shared" si="576"/>
        <v/>
      </c>
    </row>
    <row r="1732" spans="29:55">
      <c r="AC1732" s="10" t="str">
        <f t="shared" si="578"/>
        <v/>
      </c>
      <c r="AD1732" s="10" t="str">
        <f t="shared" si="579"/>
        <v/>
      </c>
      <c r="AE1732" s="10" t="str">
        <f t="shared" si="580"/>
        <v/>
      </c>
      <c r="AF1732" s="10" t="str">
        <f t="shared" si="581"/>
        <v/>
      </c>
      <c r="AG1732" s="10" t="str">
        <f t="shared" si="582"/>
        <v/>
      </c>
      <c r="AH1732" s="10" t="str">
        <f t="shared" si="583"/>
        <v/>
      </c>
      <c r="AI1732" s="10" t="str">
        <f t="shared" si="584"/>
        <v/>
      </c>
      <c r="AJ1732" s="10" t="str">
        <f t="shared" si="585"/>
        <v/>
      </c>
      <c r="AK1732" s="10" t="str">
        <f t="shared" si="586"/>
        <v/>
      </c>
      <c r="AN1732" s="10" t="str">
        <f t="shared" si="587"/>
        <v/>
      </c>
      <c r="AO1732" s="10" t="str">
        <f t="shared" si="588"/>
        <v/>
      </c>
      <c r="AP1732" s="10" t="str">
        <f t="shared" si="589"/>
        <v/>
      </c>
      <c r="AT1732" s="10" t="str">
        <f t="shared" si="590"/>
        <v/>
      </c>
      <c r="AU1732" s="10" t="str">
        <f t="shared" si="591"/>
        <v/>
      </c>
      <c r="AV1732" s="10" t="str">
        <f t="shared" si="592"/>
        <v/>
      </c>
      <c r="AW1732" s="10" t="str">
        <f t="shared" si="593"/>
        <v/>
      </c>
      <c r="AX1732" s="10" t="str">
        <f t="shared" si="594"/>
        <v/>
      </c>
      <c r="AY1732" s="10" t="str">
        <f t="shared" ref="AY1732:AY1795" si="596">VLOOKUP(AX1732,AO:AP,2,FALSE)</f>
        <v/>
      </c>
      <c r="AZ1732" s="10" t="str">
        <f t="shared" si="595"/>
        <v/>
      </c>
      <c r="BA1732" s="10" t="str">
        <f t="shared" si="577"/>
        <v/>
      </c>
      <c r="BB1732" s="10" t="str">
        <f>IFERROR(IF(AW1732="","",VLOOKUP(AW1732,SUSS!R:S,2,FALSE)),AY1732*SUSS!$M$2)</f>
        <v/>
      </c>
      <c r="BC1732" s="10" t="str">
        <f t="shared" si="576"/>
        <v/>
      </c>
    </row>
    <row r="1733" spans="29:55">
      <c r="AC1733" s="10" t="str">
        <f t="shared" si="578"/>
        <v/>
      </c>
      <c r="AD1733" s="10" t="str">
        <f t="shared" si="579"/>
        <v/>
      </c>
      <c r="AE1733" s="10" t="str">
        <f t="shared" si="580"/>
        <v/>
      </c>
      <c r="AF1733" s="10" t="str">
        <f t="shared" si="581"/>
        <v/>
      </c>
      <c r="AG1733" s="10" t="str">
        <f t="shared" si="582"/>
        <v/>
      </c>
      <c r="AH1733" s="10" t="str">
        <f t="shared" si="583"/>
        <v/>
      </c>
      <c r="AI1733" s="10" t="str">
        <f t="shared" si="584"/>
        <v/>
      </c>
      <c r="AJ1733" s="10" t="str">
        <f t="shared" si="585"/>
        <v/>
      </c>
      <c r="AK1733" s="10" t="str">
        <f t="shared" si="586"/>
        <v/>
      </c>
      <c r="AN1733" s="10" t="str">
        <f t="shared" si="587"/>
        <v/>
      </c>
      <c r="AO1733" s="10" t="str">
        <f t="shared" si="588"/>
        <v/>
      </c>
      <c r="AP1733" s="10" t="str">
        <f t="shared" si="589"/>
        <v/>
      </c>
      <c r="AT1733" s="10" t="str">
        <f t="shared" si="590"/>
        <v/>
      </c>
      <c r="AU1733" s="10" t="str">
        <f t="shared" si="591"/>
        <v/>
      </c>
      <c r="AV1733" s="10" t="str">
        <f t="shared" si="592"/>
        <v/>
      </c>
      <c r="AW1733" s="10" t="str">
        <f t="shared" si="593"/>
        <v/>
      </c>
      <c r="AX1733" s="10" t="str">
        <f t="shared" si="594"/>
        <v/>
      </c>
      <c r="AY1733" s="10" t="str">
        <f t="shared" si="596"/>
        <v/>
      </c>
      <c r="AZ1733" s="10" t="str">
        <f t="shared" si="595"/>
        <v/>
      </c>
      <c r="BA1733" s="10" t="str">
        <f t="shared" si="577"/>
        <v/>
      </c>
      <c r="BB1733" s="10" t="str">
        <f>IFERROR(IF(AW1733="","",VLOOKUP(AW1733,SUSS!R:S,2,FALSE)),AY1733*SUSS!$M$2)</f>
        <v/>
      </c>
      <c r="BC1733" s="10" t="str">
        <f t="shared" ref="BC1733:BC1796" si="597">IFERROR(IF(BB1733&lt;&gt;"",AZ1733*BB1733,""),"VER")</f>
        <v/>
      </c>
    </row>
    <row r="1734" spans="29:55">
      <c r="AC1734" s="10" t="str">
        <f t="shared" si="578"/>
        <v/>
      </c>
      <c r="AD1734" s="10" t="str">
        <f t="shared" si="579"/>
        <v/>
      </c>
      <c r="AE1734" s="10" t="str">
        <f t="shared" si="580"/>
        <v/>
      </c>
      <c r="AF1734" s="10" t="str">
        <f t="shared" si="581"/>
        <v/>
      </c>
      <c r="AG1734" s="10" t="str">
        <f t="shared" si="582"/>
        <v/>
      </c>
      <c r="AH1734" s="10" t="str">
        <f t="shared" si="583"/>
        <v/>
      </c>
      <c r="AI1734" s="10" t="str">
        <f t="shared" si="584"/>
        <v/>
      </c>
      <c r="AJ1734" s="10" t="str">
        <f t="shared" si="585"/>
        <v/>
      </c>
      <c r="AK1734" s="10" t="str">
        <f t="shared" si="586"/>
        <v/>
      </c>
      <c r="AN1734" s="10" t="str">
        <f t="shared" si="587"/>
        <v/>
      </c>
      <c r="AO1734" s="10" t="str">
        <f t="shared" si="588"/>
        <v/>
      </c>
      <c r="AP1734" s="10" t="str">
        <f t="shared" si="589"/>
        <v/>
      </c>
      <c r="AT1734" s="10" t="str">
        <f t="shared" si="590"/>
        <v/>
      </c>
      <c r="AU1734" s="10" t="str">
        <f t="shared" si="591"/>
        <v/>
      </c>
      <c r="AV1734" s="10" t="str">
        <f t="shared" si="592"/>
        <v/>
      </c>
      <c r="AW1734" s="10" t="str">
        <f t="shared" si="593"/>
        <v/>
      </c>
      <c r="AX1734" s="10" t="str">
        <f t="shared" si="594"/>
        <v/>
      </c>
      <c r="AY1734" s="10" t="str">
        <f t="shared" si="596"/>
        <v/>
      </c>
      <c r="AZ1734" s="10" t="str">
        <f t="shared" si="595"/>
        <v/>
      </c>
      <c r="BA1734" s="10" t="str">
        <f t="shared" si="577"/>
        <v/>
      </c>
      <c r="BB1734" s="10" t="str">
        <f>IFERROR(IF(AW1734="","",VLOOKUP(AW1734,SUSS!R:S,2,FALSE)),AY1734*SUSS!$M$2)</f>
        <v/>
      </c>
      <c r="BC1734" s="10" t="str">
        <f t="shared" si="597"/>
        <v/>
      </c>
    </row>
    <row r="1735" spans="29:55">
      <c r="AC1735" s="10" t="str">
        <f t="shared" si="578"/>
        <v/>
      </c>
      <c r="AD1735" s="10" t="str">
        <f t="shared" si="579"/>
        <v/>
      </c>
      <c r="AE1735" s="10" t="str">
        <f t="shared" si="580"/>
        <v/>
      </c>
      <c r="AF1735" s="10" t="str">
        <f t="shared" si="581"/>
        <v/>
      </c>
      <c r="AG1735" s="10" t="str">
        <f t="shared" si="582"/>
        <v/>
      </c>
      <c r="AH1735" s="10" t="str">
        <f t="shared" si="583"/>
        <v/>
      </c>
      <c r="AI1735" s="10" t="str">
        <f t="shared" si="584"/>
        <v/>
      </c>
      <c r="AJ1735" s="10" t="str">
        <f t="shared" si="585"/>
        <v/>
      </c>
      <c r="AK1735" s="10" t="str">
        <f t="shared" si="586"/>
        <v/>
      </c>
      <c r="AN1735" s="10" t="str">
        <f t="shared" si="587"/>
        <v/>
      </c>
      <c r="AO1735" s="10" t="str">
        <f t="shared" si="588"/>
        <v/>
      </c>
      <c r="AP1735" s="10" t="str">
        <f t="shared" si="589"/>
        <v/>
      </c>
      <c r="AT1735" s="10" t="str">
        <f t="shared" si="590"/>
        <v/>
      </c>
      <c r="AU1735" s="10" t="str">
        <f t="shared" si="591"/>
        <v/>
      </c>
      <c r="AV1735" s="10" t="str">
        <f t="shared" si="592"/>
        <v/>
      </c>
      <c r="AW1735" s="10" t="str">
        <f t="shared" si="593"/>
        <v/>
      </c>
      <c r="AX1735" s="10" t="str">
        <f t="shared" si="594"/>
        <v/>
      </c>
      <c r="AY1735" s="10" t="str">
        <f t="shared" si="596"/>
        <v/>
      </c>
      <c r="AZ1735" s="10" t="str">
        <f t="shared" si="595"/>
        <v/>
      </c>
      <c r="BA1735" s="10" t="str">
        <f t="shared" si="577"/>
        <v/>
      </c>
      <c r="BB1735" s="10" t="str">
        <f>IFERROR(IF(AW1735="","",VLOOKUP(AW1735,SUSS!R:S,2,FALSE)),AY1735*SUSS!$M$2)</f>
        <v/>
      </c>
      <c r="BC1735" s="10" t="str">
        <f t="shared" si="597"/>
        <v/>
      </c>
    </row>
    <row r="1736" spans="29:55">
      <c r="AC1736" s="10" t="str">
        <f t="shared" si="578"/>
        <v/>
      </c>
      <c r="AD1736" s="10" t="str">
        <f t="shared" si="579"/>
        <v/>
      </c>
      <c r="AE1736" s="10" t="str">
        <f t="shared" si="580"/>
        <v/>
      </c>
      <c r="AF1736" s="10" t="str">
        <f t="shared" si="581"/>
        <v/>
      </c>
      <c r="AG1736" s="10" t="str">
        <f t="shared" si="582"/>
        <v/>
      </c>
      <c r="AH1736" s="10" t="str">
        <f t="shared" si="583"/>
        <v/>
      </c>
      <c r="AI1736" s="10" t="str">
        <f t="shared" si="584"/>
        <v/>
      </c>
      <c r="AJ1736" s="10" t="str">
        <f t="shared" si="585"/>
        <v/>
      </c>
      <c r="AK1736" s="10" t="str">
        <f t="shared" si="586"/>
        <v/>
      </c>
      <c r="AN1736" s="10" t="str">
        <f t="shared" si="587"/>
        <v/>
      </c>
      <c r="AO1736" s="10" t="str">
        <f t="shared" si="588"/>
        <v/>
      </c>
      <c r="AP1736" s="10" t="str">
        <f t="shared" si="589"/>
        <v/>
      </c>
      <c r="AT1736" s="10" t="str">
        <f t="shared" si="590"/>
        <v/>
      </c>
      <c r="AU1736" s="10" t="str">
        <f t="shared" si="591"/>
        <v/>
      </c>
      <c r="AV1736" s="10" t="str">
        <f t="shared" si="592"/>
        <v/>
      </c>
      <c r="AW1736" s="10" t="str">
        <f t="shared" si="593"/>
        <v/>
      </c>
      <c r="AX1736" s="10" t="str">
        <f t="shared" si="594"/>
        <v/>
      </c>
      <c r="AY1736" s="10" t="str">
        <f t="shared" si="596"/>
        <v/>
      </c>
      <c r="AZ1736" s="10" t="str">
        <f t="shared" si="595"/>
        <v/>
      </c>
      <c r="BA1736" s="10" t="str">
        <f t="shared" ref="BA1736:BA1799" si="598">AT1736&amp;" "&amp;AU1736</f>
        <v/>
      </c>
      <c r="BB1736" s="10" t="str">
        <f>IFERROR(IF(AW1736="","",VLOOKUP(AW1736,SUSS!R:S,2,FALSE)),AY1736*SUSS!$M$2)</f>
        <v/>
      </c>
      <c r="BC1736" s="10" t="str">
        <f t="shared" si="597"/>
        <v/>
      </c>
    </row>
    <row r="1737" spans="29:55">
      <c r="AC1737" s="10" t="str">
        <f t="shared" si="578"/>
        <v/>
      </c>
      <c r="AD1737" s="10" t="str">
        <f t="shared" si="579"/>
        <v/>
      </c>
      <c r="AE1737" s="10" t="str">
        <f t="shared" si="580"/>
        <v/>
      </c>
      <c r="AF1737" s="10" t="str">
        <f t="shared" si="581"/>
        <v/>
      </c>
      <c r="AG1737" s="10" t="str">
        <f t="shared" si="582"/>
        <v/>
      </c>
      <c r="AH1737" s="10" t="str">
        <f t="shared" si="583"/>
        <v/>
      </c>
      <c r="AI1737" s="10" t="str">
        <f t="shared" si="584"/>
        <v/>
      </c>
      <c r="AJ1737" s="10" t="str">
        <f t="shared" si="585"/>
        <v/>
      </c>
      <c r="AK1737" s="10" t="str">
        <f t="shared" si="586"/>
        <v/>
      </c>
      <c r="AN1737" s="10" t="str">
        <f t="shared" si="587"/>
        <v/>
      </c>
      <c r="AO1737" s="10" t="str">
        <f t="shared" si="588"/>
        <v/>
      </c>
      <c r="AP1737" s="10" t="str">
        <f t="shared" si="589"/>
        <v/>
      </c>
      <c r="AT1737" s="10" t="str">
        <f t="shared" si="590"/>
        <v/>
      </c>
      <c r="AU1737" s="10" t="str">
        <f t="shared" si="591"/>
        <v/>
      </c>
      <c r="AV1737" s="10" t="str">
        <f t="shared" si="592"/>
        <v/>
      </c>
      <c r="AW1737" s="10" t="str">
        <f t="shared" si="593"/>
        <v/>
      </c>
      <c r="AX1737" s="10" t="str">
        <f t="shared" si="594"/>
        <v/>
      </c>
      <c r="AY1737" s="10" t="str">
        <f t="shared" si="596"/>
        <v/>
      </c>
      <c r="AZ1737" s="10" t="str">
        <f t="shared" si="595"/>
        <v/>
      </c>
      <c r="BA1737" s="10" t="str">
        <f t="shared" si="598"/>
        <v/>
      </c>
      <c r="BB1737" s="10" t="str">
        <f>IFERROR(IF(AW1737="","",VLOOKUP(AW1737,SUSS!R:S,2,FALSE)),AY1737*SUSS!$M$2)</f>
        <v/>
      </c>
      <c r="BC1737" s="10" t="str">
        <f t="shared" si="597"/>
        <v/>
      </c>
    </row>
    <row r="1738" spans="29:55">
      <c r="AC1738" s="10" t="str">
        <f t="shared" si="578"/>
        <v/>
      </c>
      <c r="AD1738" s="10" t="str">
        <f t="shared" si="579"/>
        <v/>
      </c>
      <c r="AE1738" s="10" t="str">
        <f t="shared" si="580"/>
        <v/>
      </c>
      <c r="AF1738" s="10" t="str">
        <f t="shared" si="581"/>
        <v/>
      </c>
      <c r="AG1738" s="10" t="str">
        <f t="shared" si="582"/>
        <v/>
      </c>
      <c r="AH1738" s="10" t="str">
        <f t="shared" si="583"/>
        <v/>
      </c>
      <c r="AI1738" s="10" t="str">
        <f t="shared" si="584"/>
        <v/>
      </c>
      <c r="AJ1738" s="10" t="str">
        <f t="shared" si="585"/>
        <v/>
      </c>
      <c r="AK1738" s="10" t="str">
        <f t="shared" si="586"/>
        <v/>
      </c>
      <c r="AN1738" s="10" t="str">
        <f t="shared" si="587"/>
        <v/>
      </c>
      <c r="AO1738" s="10" t="str">
        <f t="shared" si="588"/>
        <v/>
      </c>
      <c r="AP1738" s="10" t="str">
        <f t="shared" si="589"/>
        <v/>
      </c>
      <c r="AT1738" s="10" t="str">
        <f t="shared" si="590"/>
        <v/>
      </c>
      <c r="AU1738" s="10" t="str">
        <f t="shared" si="591"/>
        <v/>
      </c>
      <c r="AV1738" s="10" t="str">
        <f t="shared" si="592"/>
        <v/>
      </c>
      <c r="AW1738" s="10" t="str">
        <f t="shared" si="593"/>
        <v/>
      </c>
      <c r="AX1738" s="10" t="str">
        <f t="shared" si="594"/>
        <v/>
      </c>
      <c r="AY1738" s="10" t="str">
        <f t="shared" si="596"/>
        <v/>
      </c>
      <c r="AZ1738" s="10" t="str">
        <f t="shared" si="595"/>
        <v/>
      </c>
      <c r="BA1738" s="10" t="str">
        <f t="shared" si="598"/>
        <v/>
      </c>
      <c r="BB1738" s="10" t="str">
        <f>IFERROR(IF(AW1738="","",VLOOKUP(AW1738,SUSS!R:S,2,FALSE)),AY1738*SUSS!$M$2)</f>
        <v/>
      </c>
      <c r="BC1738" s="10" t="str">
        <f t="shared" si="597"/>
        <v/>
      </c>
    </row>
    <row r="1739" spans="29:55">
      <c r="AC1739" s="10" t="str">
        <f t="shared" si="578"/>
        <v/>
      </c>
      <c r="AD1739" s="10" t="str">
        <f t="shared" si="579"/>
        <v/>
      </c>
      <c r="AE1739" s="10" t="str">
        <f t="shared" si="580"/>
        <v/>
      </c>
      <c r="AF1739" s="10" t="str">
        <f t="shared" si="581"/>
        <v/>
      </c>
      <c r="AG1739" s="10" t="str">
        <f t="shared" si="582"/>
        <v/>
      </c>
      <c r="AH1739" s="10" t="str">
        <f t="shared" si="583"/>
        <v/>
      </c>
      <c r="AI1739" s="10" t="str">
        <f t="shared" si="584"/>
        <v/>
      </c>
      <c r="AJ1739" s="10" t="str">
        <f t="shared" si="585"/>
        <v/>
      </c>
      <c r="AK1739" s="10" t="str">
        <f t="shared" si="586"/>
        <v/>
      </c>
      <c r="AN1739" s="10" t="str">
        <f t="shared" si="587"/>
        <v/>
      </c>
      <c r="AO1739" s="10" t="str">
        <f t="shared" si="588"/>
        <v/>
      </c>
      <c r="AP1739" s="10" t="str">
        <f t="shared" si="589"/>
        <v/>
      </c>
      <c r="AT1739" s="10" t="str">
        <f t="shared" si="590"/>
        <v/>
      </c>
      <c r="AU1739" s="10" t="str">
        <f t="shared" si="591"/>
        <v/>
      </c>
      <c r="AV1739" s="10" t="str">
        <f t="shared" si="592"/>
        <v/>
      </c>
      <c r="AW1739" s="10" t="str">
        <f t="shared" si="593"/>
        <v/>
      </c>
      <c r="AX1739" s="10" t="str">
        <f t="shared" si="594"/>
        <v/>
      </c>
      <c r="AY1739" s="10" t="str">
        <f t="shared" si="596"/>
        <v/>
      </c>
      <c r="AZ1739" s="10" t="str">
        <f t="shared" si="595"/>
        <v/>
      </c>
      <c r="BA1739" s="10" t="str">
        <f t="shared" si="598"/>
        <v/>
      </c>
      <c r="BB1739" s="10" t="str">
        <f>IFERROR(IF(AW1739="","",VLOOKUP(AW1739,SUSS!R:S,2,FALSE)),AY1739*SUSS!$M$2)</f>
        <v/>
      </c>
      <c r="BC1739" s="10" t="str">
        <f t="shared" si="597"/>
        <v/>
      </c>
    </row>
    <row r="1740" spans="29:55">
      <c r="AC1740" s="10" t="str">
        <f t="shared" si="578"/>
        <v/>
      </c>
      <c r="AD1740" s="10" t="str">
        <f t="shared" si="579"/>
        <v/>
      </c>
      <c r="AE1740" s="10" t="str">
        <f t="shared" si="580"/>
        <v/>
      </c>
      <c r="AF1740" s="10" t="str">
        <f t="shared" si="581"/>
        <v/>
      </c>
      <c r="AG1740" s="10" t="str">
        <f t="shared" si="582"/>
        <v/>
      </c>
      <c r="AH1740" s="10" t="str">
        <f t="shared" si="583"/>
        <v/>
      </c>
      <c r="AI1740" s="10" t="str">
        <f t="shared" si="584"/>
        <v/>
      </c>
      <c r="AJ1740" s="10" t="str">
        <f t="shared" si="585"/>
        <v/>
      </c>
      <c r="AK1740" s="10" t="str">
        <f t="shared" si="586"/>
        <v/>
      </c>
      <c r="AN1740" s="10" t="str">
        <f t="shared" si="587"/>
        <v/>
      </c>
      <c r="AO1740" s="10" t="str">
        <f t="shared" si="588"/>
        <v/>
      </c>
      <c r="AP1740" s="10" t="str">
        <f t="shared" si="589"/>
        <v/>
      </c>
      <c r="AT1740" s="10" t="str">
        <f t="shared" si="590"/>
        <v/>
      </c>
      <c r="AU1740" s="10" t="str">
        <f t="shared" si="591"/>
        <v/>
      </c>
      <c r="AV1740" s="10" t="str">
        <f t="shared" si="592"/>
        <v/>
      </c>
      <c r="AW1740" s="10" t="str">
        <f t="shared" si="593"/>
        <v/>
      </c>
      <c r="AX1740" s="10" t="str">
        <f t="shared" si="594"/>
        <v/>
      </c>
      <c r="AY1740" s="10" t="str">
        <f t="shared" si="596"/>
        <v/>
      </c>
      <c r="AZ1740" s="10" t="str">
        <f t="shared" si="595"/>
        <v/>
      </c>
      <c r="BA1740" s="10" t="str">
        <f t="shared" si="598"/>
        <v/>
      </c>
      <c r="BB1740" s="10" t="str">
        <f>IFERROR(IF(AW1740="","",VLOOKUP(AW1740,SUSS!R:S,2,FALSE)),AY1740*SUSS!$M$2)</f>
        <v/>
      </c>
      <c r="BC1740" s="10" t="str">
        <f t="shared" si="597"/>
        <v/>
      </c>
    </row>
    <row r="1741" spans="29:55">
      <c r="AC1741" s="10" t="str">
        <f t="shared" si="578"/>
        <v/>
      </c>
      <c r="AD1741" s="10" t="str">
        <f t="shared" si="579"/>
        <v/>
      </c>
      <c r="AE1741" s="10" t="str">
        <f t="shared" si="580"/>
        <v/>
      </c>
      <c r="AF1741" s="10" t="str">
        <f t="shared" si="581"/>
        <v/>
      </c>
      <c r="AG1741" s="10" t="str">
        <f t="shared" si="582"/>
        <v/>
      </c>
      <c r="AH1741" s="10" t="str">
        <f t="shared" si="583"/>
        <v/>
      </c>
      <c r="AI1741" s="10" t="str">
        <f t="shared" si="584"/>
        <v/>
      </c>
      <c r="AJ1741" s="10" t="str">
        <f t="shared" si="585"/>
        <v/>
      </c>
      <c r="AK1741" s="10" t="str">
        <f t="shared" si="586"/>
        <v/>
      </c>
      <c r="AN1741" s="10" t="str">
        <f t="shared" si="587"/>
        <v/>
      </c>
      <c r="AO1741" s="10" t="str">
        <f t="shared" si="588"/>
        <v/>
      </c>
      <c r="AP1741" s="10" t="str">
        <f t="shared" si="589"/>
        <v/>
      </c>
      <c r="AT1741" s="10" t="str">
        <f t="shared" si="590"/>
        <v/>
      </c>
      <c r="AU1741" s="10" t="str">
        <f t="shared" si="591"/>
        <v/>
      </c>
      <c r="AV1741" s="10" t="str">
        <f t="shared" si="592"/>
        <v/>
      </c>
      <c r="AW1741" s="10" t="str">
        <f t="shared" si="593"/>
        <v/>
      </c>
      <c r="AX1741" s="10" t="str">
        <f t="shared" si="594"/>
        <v/>
      </c>
      <c r="AY1741" s="10" t="str">
        <f t="shared" si="596"/>
        <v/>
      </c>
      <c r="AZ1741" s="10" t="str">
        <f t="shared" si="595"/>
        <v/>
      </c>
      <c r="BA1741" s="10" t="str">
        <f t="shared" si="598"/>
        <v/>
      </c>
      <c r="BB1741" s="10" t="str">
        <f>IFERROR(IF(AW1741="","",VLOOKUP(AW1741,SUSS!R:S,2,FALSE)),AY1741*SUSS!$M$2)</f>
        <v/>
      </c>
      <c r="BC1741" s="10" t="str">
        <f t="shared" si="597"/>
        <v/>
      </c>
    </row>
    <row r="1742" spans="29:55">
      <c r="AC1742" s="10" t="str">
        <f t="shared" si="578"/>
        <v/>
      </c>
      <c r="AD1742" s="10" t="str">
        <f t="shared" si="579"/>
        <v/>
      </c>
      <c r="AE1742" s="10" t="str">
        <f t="shared" si="580"/>
        <v/>
      </c>
      <c r="AF1742" s="10" t="str">
        <f t="shared" si="581"/>
        <v/>
      </c>
      <c r="AG1742" s="10" t="str">
        <f t="shared" si="582"/>
        <v/>
      </c>
      <c r="AH1742" s="10" t="str">
        <f t="shared" si="583"/>
        <v/>
      </c>
      <c r="AI1742" s="10" t="str">
        <f t="shared" si="584"/>
        <v/>
      </c>
      <c r="AJ1742" s="10" t="str">
        <f t="shared" si="585"/>
        <v/>
      </c>
      <c r="AK1742" s="10" t="str">
        <f t="shared" si="586"/>
        <v/>
      </c>
      <c r="AN1742" s="10" t="str">
        <f t="shared" si="587"/>
        <v/>
      </c>
      <c r="AO1742" s="10" t="str">
        <f t="shared" si="588"/>
        <v/>
      </c>
      <c r="AP1742" s="10" t="str">
        <f t="shared" si="589"/>
        <v/>
      </c>
      <c r="AT1742" s="10" t="str">
        <f t="shared" si="590"/>
        <v/>
      </c>
      <c r="AU1742" s="10" t="str">
        <f t="shared" si="591"/>
        <v/>
      </c>
      <c r="AV1742" s="10" t="str">
        <f t="shared" si="592"/>
        <v/>
      </c>
      <c r="AW1742" s="10" t="str">
        <f t="shared" si="593"/>
        <v/>
      </c>
      <c r="AX1742" s="10" t="str">
        <f t="shared" si="594"/>
        <v/>
      </c>
      <c r="AY1742" s="10" t="str">
        <f t="shared" si="596"/>
        <v/>
      </c>
      <c r="AZ1742" s="10" t="str">
        <f t="shared" si="595"/>
        <v/>
      </c>
      <c r="BA1742" s="10" t="str">
        <f t="shared" si="598"/>
        <v/>
      </c>
      <c r="BB1742" s="10" t="str">
        <f>IFERROR(IF(AW1742="","",VLOOKUP(AW1742,SUSS!R:S,2,FALSE)),AY1742*SUSS!$M$2)</f>
        <v/>
      </c>
      <c r="BC1742" s="10" t="str">
        <f t="shared" si="597"/>
        <v/>
      </c>
    </row>
    <row r="1743" spans="29:55">
      <c r="AC1743" s="10" t="str">
        <f t="shared" si="578"/>
        <v/>
      </c>
      <c r="AD1743" s="10" t="str">
        <f t="shared" si="579"/>
        <v/>
      </c>
      <c r="AE1743" s="10" t="str">
        <f t="shared" si="580"/>
        <v/>
      </c>
      <c r="AF1743" s="10" t="str">
        <f t="shared" si="581"/>
        <v/>
      </c>
      <c r="AG1743" s="10" t="str">
        <f t="shared" si="582"/>
        <v/>
      </c>
      <c r="AH1743" s="10" t="str">
        <f t="shared" si="583"/>
        <v/>
      </c>
      <c r="AI1743" s="10" t="str">
        <f t="shared" si="584"/>
        <v/>
      </c>
      <c r="AJ1743" s="10" t="str">
        <f t="shared" si="585"/>
        <v/>
      </c>
      <c r="AK1743" s="10" t="str">
        <f t="shared" si="586"/>
        <v/>
      </c>
      <c r="AN1743" s="10" t="str">
        <f t="shared" si="587"/>
        <v/>
      </c>
      <c r="AO1743" s="10" t="str">
        <f t="shared" si="588"/>
        <v/>
      </c>
      <c r="AP1743" s="10" t="str">
        <f t="shared" si="589"/>
        <v/>
      </c>
      <c r="AT1743" s="10" t="str">
        <f t="shared" si="590"/>
        <v/>
      </c>
      <c r="AU1743" s="10" t="str">
        <f t="shared" si="591"/>
        <v/>
      </c>
      <c r="AV1743" s="10" t="str">
        <f t="shared" si="592"/>
        <v/>
      </c>
      <c r="AW1743" s="10" t="str">
        <f t="shared" si="593"/>
        <v/>
      </c>
      <c r="AX1743" s="10" t="str">
        <f t="shared" si="594"/>
        <v/>
      </c>
      <c r="AY1743" s="10" t="str">
        <f t="shared" si="596"/>
        <v/>
      </c>
      <c r="AZ1743" s="10" t="str">
        <f t="shared" si="595"/>
        <v/>
      </c>
      <c r="BA1743" s="10" t="str">
        <f t="shared" si="598"/>
        <v/>
      </c>
      <c r="BB1743" s="10" t="str">
        <f>IFERROR(IF(AW1743="","",VLOOKUP(AW1743,SUSS!R:S,2,FALSE)),AY1743*SUSS!$M$2)</f>
        <v/>
      </c>
      <c r="BC1743" s="10" t="str">
        <f t="shared" si="597"/>
        <v/>
      </c>
    </row>
    <row r="1744" spans="29:55">
      <c r="AC1744" s="10" t="str">
        <f t="shared" si="578"/>
        <v/>
      </c>
      <c r="AD1744" s="10" t="str">
        <f t="shared" si="579"/>
        <v/>
      </c>
      <c r="AE1744" s="10" t="str">
        <f t="shared" si="580"/>
        <v/>
      </c>
      <c r="AF1744" s="10" t="str">
        <f t="shared" si="581"/>
        <v/>
      </c>
      <c r="AG1744" s="10" t="str">
        <f t="shared" si="582"/>
        <v/>
      </c>
      <c r="AH1744" s="10" t="str">
        <f t="shared" si="583"/>
        <v/>
      </c>
      <c r="AI1744" s="10" t="str">
        <f t="shared" si="584"/>
        <v/>
      </c>
      <c r="AJ1744" s="10" t="str">
        <f t="shared" si="585"/>
        <v/>
      </c>
      <c r="AK1744" s="10" t="str">
        <f t="shared" si="586"/>
        <v/>
      </c>
      <c r="AN1744" s="10" t="str">
        <f t="shared" si="587"/>
        <v/>
      </c>
      <c r="AO1744" s="10" t="str">
        <f t="shared" si="588"/>
        <v/>
      </c>
      <c r="AP1744" s="10" t="str">
        <f t="shared" si="589"/>
        <v/>
      </c>
      <c r="AT1744" s="10" t="str">
        <f t="shared" si="590"/>
        <v/>
      </c>
      <c r="AU1744" s="10" t="str">
        <f t="shared" si="591"/>
        <v/>
      </c>
      <c r="AV1744" s="10" t="str">
        <f t="shared" si="592"/>
        <v/>
      </c>
      <c r="AW1744" s="10" t="str">
        <f t="shared" si="593"/>
        <v/>
      </c>
      <c r="AX1744" s="10" t="str">
        <f t="shared" si="594"/>
        <v/>
      </c>
      <c r="AY1744" s="10" t="str">
        <f t="shared" si="596"/>
        <v/>
      </c>
      <c r="AZ1744" s="10" t="str">
        <f t="shared" si="595"/>
        <v/>
      </c>
      <c r="BA1744" s="10" t="str">
        <f t="shared" si="598"/>
        <v/>
      </c>
      <c r="BB1744" s="10" t="str">
        <f>IFERROR(IF(AW1744="","",VLOOKUP(AW1744,SUSS!R:S,2,FALSE)),AY1744*SUSS!$M$2)</f>
        <v/>
      </c>
      <c r="BC1744" s="10" t="str">
        <f t="shared" si="597"/>
        <v/>
      </c>
    </row>
    <row r="1745" spans="29:55">
      <c r="AC1745" s="10" t="str">
        <f t="shared" si="578"/>
        <v/>
      </c>
      <c r="AD1745" s="10" t="str">
        <f t="shared" si="579"/>
        <v/>
      </c>
      <c r="AE1745" s="10" t="str">
        <f t="shared" si="580"/>
        <v/>
      </c>
      <c r="AF1745" s="10" t="str">
        <f t="shared" si="581"/>
        <v/>
      </c>
      <c r="AG1745" s="10" t="str">
        <f t="shared" si="582"/>
        <v/>
      </c>
      <c r="AH1745" s="10" t="str">
        <f t="shared" si="583"/>
        <v/>
      </c>
      <c r="AI1745" s="10" t="str">
        <f t="shared" si="584"/>
        <v/>
      </c>
      <c r="AJ1745" s="10" t="str">
        <f t="shared" si="585"/>
        <v/>
      </c>
      <c r="AK1745" s="10" t="str">
        <f t="shared" si="586"/>
        <v/>
      </c>
      <c r="AN1745" s="10" t="str">
        <f t="shared" si="587"/>
        <v/>
      </c>
      <c r="AO1745" s="10" t="str">
        <f t="shared" si="588"/>
        <v/>
      </c>
      <c r="AP1745" s="10" t="str">
        <f t="shared" si="589"/>
        <v/>
      </c>
      <c r="AT1745" s="10" t="str">
        <f t="shared" si="590"/>
        <v/>
      </c>
      <c r="AU1745" s="10" t="str">
        <f t="shared" si="591"/>
        <v/>
      </c>
      <c r="AV1745" s="10" t="str">
        <f t="shared" si="592"/>
        <v/>
      </c>
      <c r="AW1745" s="10" t="str">
        <f t="shared" si="593"/>
        <v/>
      </c>
      <c r="AX1745" s="10" t="str">
        <f t="shared" si="594"/>
        <v/>
      </c>
      <c r="AY1745" s="10" t="str">
        <f t="shared" si="596"/>
        <v/>
      </c>
      <c r="AZ1745" s="10" t="str">
        <f t="shared" si="595"/>
        <v/>
      </c>
      <c r="BA1745" s="10" t="str">
        <f t="shared" si="598"/>
        <v/>
      </c>
      <c r="BB1745" s="10" t="str">
        <f>IFERROR(IF(AW1745="","",VLOOKUP(AW1745,SUSS!R:S,2,FALSE)),AY1745*SUSS!$M$2)</f>
        <v/>
      </c>
      <c r="BC1745" s="10" t="str">
        <f t="shared" si="597"/>
        <v/>
      </c>
    </row>
    <row r="1746" spans="29:55">
      <c r="AC1746" s="10" t="str">
        <f t="shared" si="578"/>
        <v/>
      </c>
      <c r="AD1746" s="10" t="str">
        <f t="shared" si="579"/>
        <v/>
      </c>
      <c r="AE1746" s="10" t="str">
        <f t="shared" si="580"/>
        <v/>
      </c>
      <c r="AF1746" s="10" t="str">
        <f t="shared" si="581"/>
        <v/>
      </c>
      <c r="AG1746" s="10" t="str">
        <f t="shared" si="582"/>
        <v/>
      </c>
      <c r="AH1746" s="10" t="str">
        <f t="shared" si="583"/>
        <v/>
      </c>
      <c r="AI1746" s="10" t="str">
        <f t="shared" si="584"/>
        <v/>
      </c>
      <c r="AJ1746" s="10" t="str">
        <f t="shared" si="585"/>
        <v/>
      </c>
      <c r="AK1746" s="10" t="str">
        <f t="shared" si="586"/>
        <v/>
      </c>
      <c r="AN1746" s="10" t="str">
        <f t="shared" si="587"/>
        <v/>
      </c>
      <c r="AO1746" s="10" t="str">
        <f t="shared" si="588"/>
        <v/>
      </c>
      <c r="AP1746" s="10" t="str">
        <f t="shared" si="589"/>
        <v/>
      </c>
      <c r="AT1746" s="10" t="str">
        <f t="shared" si="590"/>
        <v/>
      </c>
      <c r="AU1746" s="10" t="str">
        <f t="shared" si="591"/>
        <v/>
      </c>
      <c r="AV1746" s="10" t="str">
        <f t="shared" si="592"/>
        <v/>
      </c>
      <c r="AW1746" s="10" t="str">
        <f t="shared" si="593"/>
        <v/>
      </c>
      <c r="AX1746" s="10" t="str">
        <f t="shared" si="594"/>
        <v/>
      </c>
      <c r="AY1746" s="10" t="str">
        <f t="shared" si="596"/>
        <v/>
      </c>
      <c r="AZ1746" s="10" t="str">
        <f t="shared" si="595"/>
        <v/>
      </c>
      <c r="BA1746" s="10" t="str">
        <f t="shared" si="598"/>
        <v/>
      </c>
      <c r="BB1746" s="10" t="str">
        <f>IFERROR(IF(AW1746="","",VLOOKUP(AW1746,SUSS!R:S,2,FALSE)),AY1746*SUSS!$M$2)</f>
        <v/>
      </c>
      <c r="BC1746" s="10" t="str">
        <f t="shared" si="597"/>
        <v/>
      </c>
    </row>
    <row r="1747" spans="29:55">
      <c r="AC1747" s="10" t="str">
        <f t="shared" si="578"/>
        <v/>
      </c>
      <c r="AD1747" s="10" t="str">
        <f t="shared" si="579"/>
        <v/>
      </c>
      <c r="AE1747" s="10" t="str">
        <f t="shared" si="580"/>
        <v/>
      </c>
      <c r="AF1747" s="10" t="str">
        <f t="shared" si="581"/>
        <v/>
      </c>
      <c r="AG1747" s="10" t="str">
        <f t="shared" si="582"/>
        <v/>
      </c>
      <c r="AH1747" s="10" t="str">
        <f t="shared" si="583"/>
        <v/>
      </c>
      <c r="AI1747" s="10" t="str">
        <f t="shared" si="584"/>
        <v/>
      </c>
      <c r="AJ1747" s="10" t="str">
        <f t="shared" si="585"/>
        <v/>
      </c>
      <c r="AK1747" s="10" t="str">
        <f t="shared" si="586"/>
        <v/>
      </c>
      <c r="AN1747" s="10" t="str">
        <f t="shared" si="587"/>
        <v/>
      </c>
      <c r="AO1747" s="10" t="str">
        <f t="shared" si="588"/>
        <v/>
      </c>
      <c r="AP1747" s="10" t="str">
        <f t="shared" si="589"/>
        <v/>
      </c>
      <c r="AT1747" s="10" t="str">
        <f t="shared" si="590"/>
        <v/>
      </c>
      <c r="AU1747" s="10" t="str">
        <f t="shared" si="591"/>
        <v/>
      </c>
      <c r="AV1747" s="10" t="str">
        <f t="shared" si="592"/>
        <v/>
      </c>
      <c r="AW1747" s="10" t="str">
        <f t="shared" si="593"/>
        <v/>
      </c>
      <c r="AX1747" s="10" t="str">
        <f t="shared" si="594"/>
        <v/>
      </c>
      <c r="AY1747" s="10" t="str">
        <f t="shared" si="596"/>
        <v/>
      </c>
      <c r="AZ1747" s="10" t="str">
        <f t="shared" si="595"/>
        <v/>
      </c>
      <c r="BA1747" s="10" t="str">
        <f t="shared" si="598"/>
        <v/>
      </c>
      <c r="BB1747" s="10" t="str">
        <f>IFERROR(IF(AW1747="","",VLOOKUP(AW1747,SUSS!R:S,2,FALSE)),AY1747*SUSS!$M$2)</f>
        <v/>
      </c>
      <c r="BC1747" s="10" t="str">
        <f t="shared" si="597"/>
        <v/>
      </c>
    </row>
    <row r="1748" spans="29:55">
      <c r="AC1748" s="10" t="str">
        <f t="shared" si="578"/>
        <v/>
      </c>
      <c r="AD1748" s="10" t="str">
        <f t="shared" si="579"/>
        <v/>
      </c>
      <c r="AE1748" s="10" t="str">
        <f t="shared" si="580"/>
        <v/>
      </c>
      <c r="AF1748" s="10" t="str">
        <f t="shared" si="581"/>
        <v/>
      </c>
      <c r="AG1748" s="10" t="str">
        <f t="shared" si="582"/>
        <v/>
      </c>
      <c r="AH1748" s="10" t="str">
        <f t="shared" si="583"/>
        <v/>
      </c>
      <c r="AI1748" s="10" t="str">
        <f t="shared" si="584"/>
        <v/>
      </c>
      <c r="AJ1748" s="10" t="str">
        <f t="shared" si="585"/>
        <v/>
      </c>
      <c r="AK1748" s="10" t="str">
        <f t="shared" si="586"/>
        <v/>
      </c>
      <c r="AN1748" s="10" t="str">
        <f t="shared" si="587"/>
        <v/>
      </c>
      <c r="AO1748" s="10" t="str">
        <f t="shared" si="588"/>
        <v/>
      </c>
      <c r="AP1748" s="10" t="str">
        <f t="shared" si="589"/>
        <v/>
      </c>
      <c r="AT1748" s="10" t="str">
        <f t="shared" si="590"/>
        <v/>
      </c>
      <c r="AU1748" s="10" t="str">
        <f t="shared" si="591"/>
        <v/>
      </c>
      <c r="AV1748" s="10" t="str">
        <f t="shared" si="592"/>
        <v/>
      </c>
      <c r="AW1748" s="10" t="str">
        <f t="shared" si="593"/>
        <v/>
      </c>
      <c r="AX1748" s="10" t="str">
        <f t="shared" si="594"/>
        <v/>
      </c>
      <c r="AY1748" s="10" t="str">
        <f t="shared" si="596"/>
        <v/>
      </c>
      <c r="AZ1748" s="10" t="str">
        <f t="shared" si="595"/>
        <v/>
      </c>
      <c r="BA1748" s="10" t="str">
        <f t="shared" si="598"/>
        <v/>
      </c>
      <c r="BB1748" s="10" t="str">
        <f>IFERROR(IF(AW1748="","",VLOOKUP(AW1748,SUSS!R:S,2,FALSE)),AY1748*SUSS!$M$2)</f>
        <v/>
      </c>
      <c r="BC1748" s="10" t="str">
        <f t="shared" si="597"/>
        <v/>
      </c>
    </row>
    <row r="1749" spans="29:55">
      <c r="AC1749" s="10" t="str">
        <f t="shared" si="578"/>
        <v/>
      </c>
      <c r="AD1749" s="10" t="str">
        <f t="shared" si="579"/>
        <v/>
      </c>
      <c r="AE1749" s="10" t="str">
        <f t="shared" si="580"/>
        <v/>
      </c>
      <c r="AF1749" s="10" t="str">
        <f t="shared" si="581"/>
        <v/>
      </c>
      <c r="AG1749" s="10" t="str">
        <f t="shared" si="582"/>
        <v/>
      </c>
      <c r="AH1749" s="10" t="str">
        <f t="shared" si="583"/>
        <v/>
      </c>
      <c r="AI1749" s="10" t="str">
        <f t="shared" si="584"/>
        <v/>
      </c>
      <c r="AJ1749" s="10" t="str">
        <f t="shared" si="585"/>
        <v/>
      </c>
      <c r="AK1749" s="10" t="str">
        <f t="shared" si="586"/>
        <v/>
      </c>
      <c r="AN1749" s="10" t="str">
        <f t="shared" si="587"/>
        <v/>
      </c>
      <c r="AO1749" s="10" t="str">
        <f t="shared" si="588"/>
        <v/>
      </c>
      <c r="AP1749" s="10" t="str">
        <f t="shared" si="589"/>
        <v/>
      </c>
      <c r="AT1749" s="10" t="str">
        <f t="shared" si="590"/>
        <v/>
      </c>
      <c r="AU1749" s="10" t="str">
        <f t="shared" si="591"/>
        <v/>
      </c>
      <c r="AV1749" s="10" t="str">
        <f t="shared" si="592"/>
        <v/>
      </c>
      <c r="AW1749" s="10" t="str">
        <f t="shared" si="593"/>
        <v/>
      </c>
      <c r="AX1749" s="10" t="str">
        <f t="shared" si="594"/>
        <v/>
      </c>
      <c r="AY1749" s="10" t="str">
        <f t="shared" si="596"/>
        <v/>
      </c>
      <c r="AZ1749" s="10" t="str">
        <f t="shared" si="595"/>
        <v/>
      </c>
      <c r="BA1749" s="10" t="str">
        <f t="shared" si="598"/>
        <v/>
      </c>
      <c r="BB1749" s="10" t="str">
        <f>IFERROR(IF(AW1749="","",VLOOKUP(AW1749,SUSS!R:S,2,FALSE)),AY1749*SUSS!$M$2)</f>
        <v/>
      </c>
      <c r="BC1749" s="10" t="str">
        <f t="shared" si="597"/>
        <v/>
      </c>
    </row>
    <row r="1750" spans="29:55">
      <c r="AC1750" s="10" t="str">
        <f t="shared" si="578"/>
        <v/>
      </c>
      <c r="AD1750" s="10" t="str">
        <f t="shared" si="579"/>
        <v/>
      </c>
      <c r="AE1750" s="10" t="str">
        <f t="shared" si="580"/>
        <v/>
      </c>
      <c r="AF1750" s="10" t="str">
        <f t="shared" si="581"/>
        <v/>
      </c>
      <c r="AG1750" s="10" t="str">
        <f t="shared" si="582"/>
        <v/>
      </c>
      <c r="AH1750" s="10" t="str">
        <f t="shared" si="583"/>
        <v/>
      </c>
      <c r="AI1750" s="10" t="str">
        <f t="shared" si="584"/>
        <v/>
      </c>
      <c r="AJ1750" s="10" t="str">
        <f t="shared" si="585"/>
        <v/>
      </c>
      <c r="AK1750" s="10" t="str">
        <f t="shared" si="586"/>
        <v/>
      </c>
      <c r="AN1750" s="10" t="str">
        <f t="shared" si="587"/>
        <v/>
      </c>
      <c r="AO1750" s="10" t="str">
        <f t="shared" si="588"/>
        <v/>
      </c>
      <c r="AP1750" s="10" t="str">
        <f t="shared" si="589"/>
        <v/>
      </c>
      <c r="AT1750" s="10" t="str">
        <f t="shared" si="590"/>
        <v/>
      </c>
      <c r="AU1750" s="10" t="str">
        <f t="shared" si="591"/>
        <v/>
      </c>
      <c r="AV1750" s="10" t="str">
        <f t="shared" si="592"/>
        <v/>
      </c>
      <c r="AW1750" s="10" t="str">
        <f t="shared" si="593"/>
        <v/>
      </c>
      <c r="AX1750" s="10" t="str">
        <f t="shared" si="594"/>
        <v/>
      </c>
      <c r="AY1750" s="10" t="str">
        <f t="shared" si="596"/>
        <v/>
      </c>
      <c r="AZ1750" s="10" t="str">
        <f t="shared" si="595"/>
        <v/>
      </c>
      <c r="BA1750" s="10" t="str">
        <f t="shared" si="598"/>
        <v/>
      </c>
      <c r="BB1750" s="10" t="str">
        <f>IFERROR(IF(AW1750="","",VLOOKUP(AW1750,SUSS!R:S,2,FALSE)),AY1750*SUSS!$M$2)</f>
        <v/>
      </c>
      <c r="BC1750" s="10" t="str">
        <f t="shared" si="597"/>
        <v/>
      </c>
    </row>
    <row r="1751" spans="29:55">
      <c r="AC1751" s="10" t="str">
        <f t="shared" si="578"/>
        <v/>
      </c>
      <c r="AD1751" s="10" t="str">
        <f t="shared" si="579"/>
        <v/>
      </c>
      <c r="AE1751" s="10" t="str">
        <f t="shared" si="580"/>
        <v/>
      </c>
      <c r="AF1751" s="10" t="str">
        <f t="shared" si="581"/>
        <v/>
      </c>
      <c r="AG1751" s="10" t="str">
        <f t="shared" si="582"/>
        <v/>
      </c>
      <c r="AH1751" s="10" t="str">
        <f t="shared" si="583"/>
        <v/>
      </c>
      <c r="AI1751" s="10" t="str">
        <f t="shared" si="584"/>
        <v/>
      </c>
      <c r="AJ1751" s="10" t="str">
        <f t="shared" si="585"/>
        <v/>
      </c>
      <c r="AK1751" s="10" t="str">
        <f t="shared" si="586"/>
        <v/>
      </c>
      <c r="AN1751" s="10" t="str">
        <f t="shared" si="587"/>
        <v/>
      </c>
      <c r="AO1751" s="10" t="str">
        <f t="shared" si="588"/>
        <v/>
      </c>
      <c r="AP1751" s="10" t="str">
        <f t="shared" si="589"/>
        <v/>
      </c>
      <c r="AT1751" s="10" t="str">
        <f t="shared" si="590"/>
        <v/>
      </c>
      <c r="AU1751" s="10" t="str">
        <f t="shared" si="591"/>
        <v/>
      </c>
      <c r="AV1751" s="10" t="str">
        <f t="shared" si="592"/>
        <v/>
      </c>
      <c r="AW1751" s="10" t="str">
        <f t="shared" si="593"/>
        <v/>
      </c>
      <c r="AX1751" s="10" t="str">
        <f t="shared" si="594"/>
        <v/>
      </c>
      <c r="AY1751" s="10" t="str">
        <f t="shared" si="596"/>
        <v/>
      </c>
      <c r="AZ1751" s="10" t="str">
        <f t="shared" si="595"/>
        <v/>
      </c>
      <c r="BA1751" s="10" t="str">
        <f t="shared" si="598"/>
        <v/>
      </c>
      <c r="BB1751" s="10" t="str">
        <f>IFERROR(IF(AW1751="","",VLOOKUP(AW1751,SUSS!R:S,2,FALSE)),AY1751*SUSS!$M$2)</f>
        <v/>
      </c>
      <c r="BC1751" s="10" t="str">
        <f t="shared" si="597"/>
        <v/>
      </c>
    </row>
    <row r="1752" spans="29:55">
      <c r="AC1752" s="10" t="str">
        <f t="shared" si="578"/>
        <v/>
      </c>
      <c r="AD1752" s="10" t="str">
        <f t="shared" si="579"/>
        <v/>
      </c>
      <c r="AE1752" s="10" t="str">
        <f t="shared" si="580"/>
        <v/>
      </c>
      <c r="AF1752" s="10" t="str">
        <f t="shared" si="581"/>
        <v/>
      </c>
      <c r="AG1752" s="10" t="str">
        <f t="shared" si="582"/>
        <v/>
      </c>
      <c r="AH1752" s="10" t="str">
        <f t="shared" si="583"/>
        <v/>
      </c>
      <c r="AI1752" s="10" t="str">
        <f t="shared" si="584"/>
        <v/>
      </c>
      <c r="AJ1752" s="10" t="str">
        <f t="shared" si="585"/>
        <v/>
      </c>
      <c r="AK1752" s="10" t="str">
        <f t="shared" si="586"/>
        <v/>
      </c>
      <c r="AN1752" s="10" t="str">
        <f t="shared" si="587"/>
        <v/>
      </c>
      <c r="AO1752" s="10" t="str">
        <f t="shared" si="588"/>
        <v/>
      </c>
      <c r="AP1752" s="10" t="str">
        <f t="shared" si="589"/>
        <v/>
      </c>
      <c r="AT1752" s="10" t="str">
        <f t="shared" si="590"/>
        <v/>
      </c>
      <c r="AU1752" s="10" t="str">
        <f t="shared" si="591"/>
        <v/>
      </c>
      <c r="AV1752" s="10" t="str">
        <f t="shared" si="592"/>
        <v/>
      </c>
      <c r="AW1752" s="10" t="str">
        <f t="shared" si="593"/>
        <v/>
      </c>
      <c r="AX1752" s="10" t="str">
        <f t="shared" si="594"/>
        <v/>
      </c>
      <c r="AY1752" s="10" t="str">
        <f t="shared" si="596"/>
        <v/>
      </c>
      <c r="AZ1752" s="10" t="str">
        <f t="shared" si="595"/>
        <v/>
      </c>
      <c r="BA1752" s="10" t="str">
        <f t="shared" si="598"/>
        <v/>
      </c>
      <c r="BB1752" s="10" t="str">
        <f>IFERROR(IF(AW1752="","",VLOOKUP(AW1752,SUSS!R:S,2,FALSE)),AY1752*SUSS!$M$2)</f>
        <v/>
      </c>
      <c r="BC1752" s="10" t="str">
        <f t="shared" si="597"/>
        <v/>
      </c>
    </row>
    <row r="1753" spans="29:55">
      <c r="AC1753" s="10" t="str">
        <f t="shared" si="578"/>
        <v/>
      </c>
      <c r="AD1753" s="10" t="str">
        <f t="shared" si="579"/>
        <v/>
      </c>
      <c r="AE1753" s="10" t="str">
        <f t="shared" si="580"/>
        <v/>
      </c>
      <c r="AF1753" s="10" t="str">
        <f t="shared" si="581"/>
        <v/>
      </c>
      <c r="AG1753" s="10" t="str">
        <f t="shared" si="582"/>
        <v/>
      </c>
      <c r="AH1753" s="10" t="str">
        <f t="shared" si="583"/>
        <v/>
      </c>
      <c r="AI1753" s="10" t="str">
        <f t="shared" si="584"/>
        <v/>
      </c>
      <c r="AJ1753" s="10" t="str">
        <f t="shared" si="585"/>
        <v/>
      </c>
      <c r="AK1753" s="10" t="str">
        <f t="shared" si="586"/>
        <v/>
      </c>
      <c r="AN1753" s="10" t="str">
        <f t="shared" si="587"/>
        <v/>
      </c>
      <c r="AO1753" s="10" t="str">
        <f t="shared" si="588"/>
        <v/>
      </c>
      <c r="AP1753" s="10" t="str">
        <f t="shared" si="589"/>
        <v/>
      </c>
      <c r="AT1753" s="10" t="str">
        <f t="shared" si="590"/>
        <v/>
      </c>
      <c r="AU1753" s="10" t="str">
        <f t="shared" si="591"/>
        <v/>
      </c>
      <c r="AV1753" s="10" t="str">
        <f t="shared" si="592"/>
        <v/>
      </c>
      <c r="AW1753" s="10" t="str">
        <f t="shared" si="593"/>
        <v/>
      </c>
      <c r="AX1753" s="10" t="str">
        <f t="shared" si="594"/>
        <v/>
      </c>
      <c r="AY1753" s="10" t="str">
        <f t="shared" si="596"/>
        <v/>
      </c>
      <c r="AZ1753" s="10" t="str">
        <f t="shared" si="595"/>
        <v/>
      </c>
      <c r="BA1753" s="10" t="str">
        <f t="shared" si="598"/>
        <v/>
      </c>
      <c r="BB1753" s="10" t="str">
        <f>IFERROR(IF(AW1753="","",VLOOKUP(AW1753,SUSS!R:S,2,FALSE)),AY1753*SUSS!$M$2)</f>
        <v/>
      </c>
      <c r="BC1753" s="10" t="str">
        <f t="shared" si="597"/>
        <v/>
      </c>
    </row>
    <row r="1754" spans="29:55">
      <c r="AC1754" s="10" t="str">
        <f t="shared" si="578"/>
        <v/>
      </c>
      <c r="AD1754" s="10" t="str">
        <f t="shared" si="579"/>
        <v/>
      </c>
      <c r="AE1754" s="10" t="str">
        <f t="shared" si="580"/>
        <v/>
      </c>
      <c r="AF1754" s="10" t="str">
        <f t="shared" si="581"/>
        <v/>
      </c>
      <c r="AG1754" s="10" t="str">
        <f t="shared" si="582"/>
        <v/>
      </c>
      <c r="AH1754" s="10" t="str">
        <f t="shared" si="583"/>
        <v/>
      </c>
      <c r="AI1754" s="10" t="str">
        <f t="shared" si="584"/>
        <v/>
      </c>
      <c r="AJ1754" s="10" t="str">
        <f t="shared" si="585"/>
        <v/>
      </c>
      <c r="AK1754" s="10" t="str">
        <f t="shared" si="586"/>
        <v/>
      </c>
      <c r="AN1754" s="10" t="str">
        <f t="shared" si="587"/>
        <v/>
      </c>
      <c r="AO1754" s="10" t="str">
        <f t="shared" si="588"/>
        <v/>
      </c>
      <c r="AP1754" s="10" t="str">
        <f t="shared" si="589"/>
        <v/>
      </c>
      <c r="AT1754" s="10" t="str">
        <f t="shared" si="590"/>
        <v/>
      </c>
      <c r="AU1754" s="10" t="str">
        <f t="shared" si="591"/>
        <v/>
      </c>
      <c r="AV1754" s="10" t="str">
        <f t="shared" si="592"/>
        <v/>
      </c>
      <c r="AW1754" s="10" t="str">
        <f t="shared" si="593"/>
        <v/>
      </c>
      <c r="AX1754" s="10" t="str">
        <f t="shared" si="594"/>
        <v/>
      </c>
      <c r="AY1754" s="10" t="str">
        <f t="shared" si="596"/>
        <v/>
      </c>
      <c r="AZ1754" s="10" t="str">
        <f t="shared" si="595"/>
        <v/>
      </c>
      <c r="BA1754" s="10" t="str">
        <f t="shared" si="598"/>
        <v/>
      </c>
      <c r="BB1754" s="10" t="str">
        <f>IFERROR(IF(AW1754="","",VLOOKUP(AW1754,SUSS!R:S,2,FALSE)),AY1754*SUSS!$M$2)</f>
        <v/>
      </c>
      <c r="BC1754" s="10" t="str">
        <f t="shared" si="597"/>
        <v/>
      </c>
    </row>
    <row r="1755" spans="29:55">
      <c r="AC1755" s="10" t="str">
        <f t="shared" si="578"/>
        <v/>
      </c>
      <c r="AD1755" s="10" t="str">
        <f t="shared" si="579"/>
        <v/>
      </c>
      <c r="AE1755" s="10" t="str">
        <f t="shared" si="580"/>
        <v/>
      </c>
      <c r="AF1755" s="10" t="str">
        <f t="shared" si="581"/>
        <v/>
      </c>
      <c r="AG1755" s="10" t="str">
        <f t="shared" si="582"/>
        <v/>
      </c>
      <c r="AH1755" s="10" t="str">
        <f t="shared" si="583"/>
        <v/>
      </c>
      <c r="AI1755" s="10" t="str">
        <f t="shared" si="584"/>
        <v/>
      </c>
      <c r="AJ1755" s="10" t="str">
        <f t="shared" si="585"/>
        <v/>
      </c>
      <c r="AK1755" s="10" t="str">
        <f t="shared" si="586"/>
        <v/>
      </c>
      <c r="AN1755" s="10" t="str">
        <f t="shared" si="587"/>
        <v/>
      </c>
      <c r="AO1755" s="10" t="str">
        <f t="shared" si="588"/>
        <v/>
      </c>
      <c r="AP1755" s="10" t="str">
        <f t="shared" si="589"/>
        <v/>
      </c>
      <c r="AT1755" s="10" t="str">
        <f t="shared" si="590"/>
        <v/>
      </c>
      <c r="AU1755" s="10" t="str">
        <f t="shared" si="591"/>
        <v/>
      </c>
      <c r="AV1755" s="10" t="str">
        <f t="shared" si="592"/>
        <v/>
      </c>
      <c r="AW1755" s="10" t="str">
        <f t="shared" si="593"/>
        <v/>
      </c>
      <c r="AX1755" s="10" t="str">
        <f t="shared" si="594"/>
        <v/>
      </c>
      <c r="AY1755" s="10" t="str">
        <f t="shared" si="596"/>
        <v/>
      </c>
      <c r="AZ1755" s="10" t="str">
        <f t="shared" si="595"/>
        <v/>
      </c>
      <c r="BA1755" s="10" t="str">
        <f t="shared" si="598"/>
        <v/>
      </c>
      <c r="BB1755" s="10" t="str">
        <f>IFERROR(IF(AW1755="","",VLOOKUP(AW1755,SUSS!R:S,2,FALSE)),AY1755*SUSS!$M$2)</f>
        <v/>
      </c>
      <c r="BC1755" s="10" t="str">
        <f t="shared" si="597"/>
        <v/>
      </c>
    </row>
    <row r="1756" spans="29:55">
      <c r="AC1756" s="10" t="str">
        <f t="shared" si="578"/>
        <v/>
      </c>
      <c r="AD1756" s="10" t="str">
        <f t="shared" si="579"/>
        <v/>
      </c>
      <c r="AE1756" s="10" t="str">
        <f t="shared" si="580"/>
        <v/>
      </c>
      <c r="AF1756" s="10" t="str">
        <f t="shared" si="581"/>
        <v/>
      </c>
      <c r="AG1756" s="10" t="str">
        <f t="shared" si="582"/>
        <v/>
      </c>
      <c r="AH1756" s="10" t="str">
        <f t="shared" si="583"/>
        <v/>
      </c>
      <c r="AI1756" s="10" t="str">
        <f t="shared" si="584"/>
        <v/>
      </c>
      <c r="AJ1756" s="10" t="str">
        <f t="shared" si="585"/>
        <v/>
      </c>
      <c r="AK1756" s="10" t="str">
        <f t="shared" si="586"/>
        <v/>
      </c>
      <c r="AN1756" s="10" t="str">
        <f t="shared" si="587"/>
        <v/>
      </c>
      <c r="AO1756" s="10" t="str">
        <f t="shared" si="588"/>
        <v/>
      </c>
      <c r="AP1756" s="10" t="str">
        <f t="shared" si="589"/>
        <v/>
      </c>
      <c r="AT1756" s="10" t="str">
        <f t="shared" si="590"/>
        <v/>
      </c>
      <c r="AU1756" s="10" t="str">
        <f t="shared" si="591"/>
        <v/>
      </c>
      <c r="AV1756" s="10" t="str">
        <f t="shared" si="592"/>
        <v/>
      </c>
      <c r="AW1756" s="10" t="str">
        <f t="shared" si="593"/>
        <v/>
      </c>
      <c r="AX1756" s="10" t="str">
        <f t="shared" si="594"/>
        <v/>
      </c>
      <c r="AY1756" s="10" t="str">
        <f t="shared" si="596"/>
        <v/>
      </c>
      <c r="AZ1756" s="10" t="str">
        <f t="shared" si="595"/>
        <v/>
      </c>
      <c r="BA1756" s="10" t="str">
        <f t="shared" si="598"/>
        <v/>
      </c>
      <c r="BB1756" s="10" t="str">
        <f>IFERROR(IF(AW1756="","",VLOOKUP(AW1756,SUSS!R:S,2,FALSE)),AY1756*SUSS!$M$2)</f>
        <v/>
      </c>
      <c r="BC1756" s="10" t="str">
        <f t="shared" si="597"/>
        <v/>
      </c>
    </row>
    <row r="1757" spans="29:55">
      <c r="AC1757" s="10" t="str">
        <f t="shared" si="578"/>
        <v/>
      </c>
      <c r="AD1757" s="10" t="str">
        <f t="shared" si="579"/>
        <v/>
      </c>
      <c r="AE1757" s="10" t="str">
        <f t="shared" si="580"/>
        <v/>
      </c>
      <c r="AF1757" s="10" t="str">
        <f t="shared" si="581"/>
        <v/>
      </c>
      <c r="AG1757" s="10" t="str">
        <f t="shared" si="582"/>
        <v/>
      </c>
      <c r="AH1757" s="10" t="str">
        <f t="shared" si="583"/>
        <v/>
      </c>
      <c r="AI1757" s="10" t="str">
        <f t="shared" si="584"/>
        <v/>
      </c>
      <c r="AJ1757" s="10" t="str">
        <f t="shared" si="585"/>
        <v/>
      </c>
      <c r="AK1757" s="10" t="str">
        <f t="shared" si="586"/>
        <v/>
      </c>
      <c r="AN1757" s="10" t="str">
        <f t="shared" si="587"/>
        <v/>
      </c>
      <c r="AO1757" s="10" t="str">
        <f t="shared" si="588"/>
        <v/>
      </c>
      <c r="AP1757" s="10" t="str">
        <f t="shared" si="589"/>
        <v/>
      </c>
      <c r="AT1757" s="10" t="str">
        <f t="shared" si="590"/>
        <v/>
      </c>
      <c r="AU1757" s="10" t="str">
        <f t="shared" si="591"/>
        <v/>
      </c>
      <c r="AV1757" s="10" t="str">
        <f t="shared" si="592"/>
        <v/>
      </c>
      <c r="AW1757" s="10" t="str">
        <f t="shared" si="593"/>
        <v/>
      </c>
      <c r="AX1757" s="10" t="str">
        <f t="shared" si="594"/>
        <v/>
      </c>
      <c r="AY1757" s="10" t="str">
        <f t="shared" si="596"/>
        <v/>
      </c>
      <c r="AZ1757" s="10" t="str">
        <f t="shared" si="595"/>
        <v/>
      </c>
      <c r="BA1757" s="10" t="str">
        <f t="shared" si="598"/>
        <v/>
      </c>
      <c r="BB1757" s="10" t="str">
        <f>IFERROR(IF(AW1757="","",VLOOKUP(AW1757,SUSS!R:S,2,FALSE)),AY1757*SUSS!$M$2)</f>
        <v/>
      </c>
      <c r="BC1757" s="10" t="str">
        <f t="shared" si="597"/>
        <v/>
      </c>
    </row>
    <row r="1758" spans="29:55">
      <c r="AC1758" s="10" t="str">
        <f t="shared" ref="AC1758:AC1821" si="599">IF($E1758=$AD$1,IF($G1758=$AE$1,A1758,""),"")</f>
        <v/>
      </c>
      <c r="AD1758" s="10" t="str">
        <f t="shared" ref="AD1758:AD1821" si="600">IF($E1758=$AD$1,IF($G1758=$AE$1,E1758,""),"")</f>
        <v/>
      </c>
      <c r="AE1758" s="10" t="str">
        <f t="shared" ref="AE1758:AE1821" si="601">IF($E1758=$AD$1,IF($G1758=$AE$1,F1758,""),"")</f>
        <v/>
      </c>
      <c r="AF1758" s="10" t="str">
        <f t="shared" ref="AF1758:AF1821" si="602">IF($E1758=$AD$1,IF($G1758=$AE$1,G1758,""),"")</f>
        <v/>
      </c>
      <c r="AG1758" s="10" t="str">
        <f t="shared" ref="AG1758:AG1821" si="603">IF($E1758=$AD$1,IF($G1758=$AE$1,I1758,""),"")</f>
        <v/>
      </c>
      <c r="AH1758" s="10" t="str">
        <f t="shared" ref="AH1758:AH1821" si="604">IF($E1758=$AD$1,IF($G1758=$AE$1,J1758,""),"")</f>
        <v/>
      </c>
      <c r="AI1758" s="10" t="str">
        <f t="shared" ref="AI1758:AI1821" si="605">IF($E1758=$AD$1,IF($G1758=$AE$1,K1758,""),"")</f>
        <v/>
      </c>
      <c r="AJ1758" s="10" t="str">
        <f t="shared" ref="AJ1758:AJ1821" si="606">IF($E1758=$AD$1,IF($G1758=$AE$1,B1758,""),"")</f>
        <v/>
      </c>
      <c r="AK1758" s="10" t="str">
        <f t="shared" ref="AK1758:AK1821" si="607">IF($E1758=$AD$1,IF($G1758=$AE$1,C1758,""),"")</f>
        <v/>
      </c>
      <c r="AN1758" s="10" t="str">
        <f t="shared" ref="AN1758:AN1821" si="608">LEFT(AO1758,7)</f>
        <v/>
      </c>
      <c r="AO1758" s="10" t="str">
        <f t="shared" ref="AO1758:AO1821" si="609">IF(AF1758=$AE$1,AJ1758&amp;"/"&amp;AK1758&amp;" "&amp;AD1758,"")</f>
        <v/>
      </c>
      <c r="AP1758" s="10" t="str">
        <f t="shared" ref="AP1758:AP1821" si="610">IF(AO1758&lt;&gt;"",AI1758,"")</f>
        <v/>
      </c>
      <c r="AT1758" s="10" t="str">
        <f t="shared" ref="AT1758:AT1821" si="611">IF($Q1758=$AD$1,N1758,"")</f>
        <v/>
      </c>
      <c r="AU1758" s="10" t="str">
        <f t="shared" ref="AU1758:AU1821" si="612">IF($Q1758=$AD$1,O1758,"")</f>
        <v/>
      </c>
      <c r="AV1758" s="10" t="str">
        <f t="shared" ref="AV1758:AV1821" si="613">IF($Q1758=$AD$1,P1758,"")</f>
        <v/>
      </c>
      <c r="AW1758" s="10" t="str">
        <f t="shared" ref="AW1758:AW1821" si="614">IF($Q1758=$AD$1,T1758,"")</f>
        <v/>
      </c>
      <c r="AX1758" s="10" t="str">
        <f t="shared" ref="AX1758:AX1821" si="615">IF(AW1758&lt;&gt;"",AW1758&amp;" "&amp;$AD$1,"")</f>
        <v/>
      </c>
      <c r="AY1758" s="10" t="str">
        <f t="shared" si="596"/>
        <v/>
      </c>
      <c r="AZ1758" s="10" t="str">
        <f t="shared" ref="AZ1758:AZ1821" si="616">IF(AY1758="","",AV1758/AY1758)</f>
        <v/>
      </c>
      <c r="BA1758" s="10" t="str">
        <f t="shared" si="598"/>
        <v/>
      </c>
      <c r="BB1758" s="10" t="str">
        <f>IFERROR(IF(AW1758="","",VLOOKUP(AW1758,SUSS!R:S,2,FALSE)),AY1758*SUSS!$M$2)</f>
        <v/>
      </c>
      <c r="BC1758" s="10" t="str">
        <f t="shared" si="597"/>
        <v/>
      </c>
    </row>
    <row r="1759" spans="29:55">
      <c r="AC1759" s="10" t="str">
        <f t="shared" si="599"/>
        <v/>
      </c>
      <c r="AD1759" s="10" t="str">
        <f t="shared" si="600"/>
        <v/>
      </c>
      <c r="AE1759" s="10" t="str">
        <f t="shared" si="601"/>
        <v/>
      </c>
      <c r="AF1759" s="10" t="str">
        <f t="shared" si="602"/>
        <v/>
      </c>
      <c r="AG1759" s="10" t="str">
        <f t="shared" si="603"/>
        <v/>
      </c>
      <c r="AH1759" s="10" t="str">
        <f t="shared" si="604"/>
        <v/>
      </c>
      <c r="AI1759" s="10" t="str">
        <f t="shared" si="605"/>
        <v/>
      </c>
      <c r="AJ1759" s="10" t="str">
        <f t="shared" si="606"/>
        <v/>
      </c>
      <c r="AK1759" s="10" t="str">
        <f t="shared" si="607"/>
        <v/>
      </c>
      <c r="AN1759" s="10" t="str">
        <f t="shared" si="608"/>
        <v/>
      </c>
      <c r="AO1759" s="10" t="str">
        <f t="shared" si="609"/>
        <v/>
      </c>
      <c r="AP1759" s="10" t="str">
        <f t="shared" si="610"/>
        <v/>
      </c>
      <c r="AT1759" s="10" t="str">
        <f t="shared" si="611"/>
        <v/>
      </c>
      <c r="AU1759" s="10" t="str">
        <f t="shared" si="612"/>
        <v/>
      </c>
      <c r="AV1759" s="10" t="str">
        <f t="shared" si="613"/>
        <v/>
      </c>
      <c r="AW1759" s="10" t="str">
        <f t="shared" si="614"/>
        <v/>
      </c>
      <c r="AX1759" s="10" t="str">
        <f t="shared" si="615"/>
        <v/>
      </c>
      <c r="AY1759" s="10" t="str">
        <f t="shared" si="596"/>
        <v/>
      </c>
      <c r="AZ1759" s="10" t="str">
        <f t="shared" si="616"/>
        <v/>
      </c>
      <c r="BA1759" s="10" t="str">
        <f t="shared" si="598"/>
        <v/>
      </c>
      <c r="BB1759" s="10" t="str">
        <f>IFERROR(IF(AW1759="","",VLOOKUP(AW1759,SUSS!R:S,2,FALSE)),AY1759*SUSS!$M$2)</f>
        <v/>
      </c>
      <c r="BC1759" s="10" t="str">
        <f t="shared" si="597"/>
        <v/>
      </c>
    </row>
    <row r="1760" spans="29:55">
      <c r="AC1760" s="10" t="str">
        <f t="shared" si="599"/>
        <v/>
      </c>
      <c r="AD1760" s="10" t="str">
        <f t="shared" si="600"/>
        <v/>
      </c>
      <c r="AE1760" s="10" t="str">
        <f t="shared" si="601"/>
        <v/>
      </c>
      <c r="AF1760" s="10" t="str">
        <f t="shared" si="602"/>
        <v/>
      </c>
      <c r="AG1760" s="10" t="str">
        <f t="shared" si="603"/>
        <v/>
      </c>
      <c r="AH1760" s="10" t="str">
        <f t="shared" si="604"/>
        <v/>
      </c>
      <c r="AI1760" s="10" t="str">
        <f t="shared" si="605"/>
        <v/>
      </c>
      <c r="AJ1760" s="10" t="str">
        <f t="shared" si="606"/>
        <v/>
      </c>
      <c r="AK1760" s="10" t="str">
        <f t="shared" si="607"/>
        <v/>
      </c>
      <c r="AN1760" s="10" t="str">
        <f t="shared" si="608"/>
        <v/>
      </c>
      <c r="AO1760" s="10" t="str">
        <f t="shared" si="609"/>
        <v/>
      </c>
      <c r="AP1760" s="10" t="str">
        <f t="shared" si="610"/>
        <v/>
      </c>
      <c r="AT1760" s="10" t="str">
        <f t="shared" si="611"/>
        <v/>
      </c>
      <c r="AU1760" s="10" t="str">
        <f t="shared" si="612"/>
        <v/>
      </c>
      <c r="AV1760" s="10" t="str">
        <f t="shared" si="613"/>
        <v/>
      </c>
      <c r="AW1760" s="10" t="str">
        <f t="shared" si="614"/>
        <v/>
      </c>
      <c r="AX1760" s="10" t="str">
        <f t="shared" si="615"/>
        <v/>
      </c>
      <c r="AY1760" s="10" t="str">
        <f t="shared" si="596"/>
        <v/>
      </c>
      <c r="AZ1760" s="10" t="str">
        <f t="shared" si="616"/>
        <v/>
      </c>
      <c r="BA1760" s="10" t="str">
        <f t="shared" si="598"/>
        <v/>
      </c>
      <c r="BB1760" s="10" t="str">
        <f>IFERROR(IF(AW1760="","",VLOOKUP(AW1760,SUSS!R:S,2,FALSE)),AY1760*SUSS!$M$2)</f>
        <v/>
      </c>
      <c r="BC1760" s="10" t="str">
        <f t="shared" si="597"/>
        <v/>
      </c>
    </row>
    <row r="1761" spans="29:55">
      <c r="AC1761" s="10" t="str">
        <f t="shared" si="599"/>
        <v/>
      </c>
      <c r="AD1761" s="10" t="str">
        <f t="shared" si="600"/>
        <v/>
      </c>
      <c r="AE1761" s="10" t="str">
        <f t="shared" si="601"/>
        <v/>
      </c>
      <c r="AF1761" s="10" t="str">
        <f t="shared" si="602"/>
        <v/>
      </c>
      <c r="AG1761" s="10" t="str">
        <f t="shared" si="603"/>
        <v/>
      </c>
      <c r="AH1761" s="10" t="str">
        <f t="shared" si="604"/>
        <v/>
      </c>
      <c r="AI1761" s="10" t="str">
        <f t="shared" si="605"/>
        <v/>
      </c>
      <c r="AJ1761" s="10" t="str">
        <f t="shared" si="606"/>
        <v/>
      </c>
      <c r="AK1761" s="10" t="str">
        <f t="shared" si="607"/>
        <v/>
      </c>
      <c r="AN1761" s="10" t="str">
        <f t="shared" si="608"/>
        <v/>
      </c>
      <c r="AO1761" s="10" t="str">
        <f t="shared" si="609"/>
        <v/>
      </c>
      <c r="AP1761" s="10" t="str">
        <f t="shared" si="610"/>
        <v/>
      </c>
      <c r="AT1761" s="10" t="str">
        <f t="shared" si="611"/>
        <v/>
      </c>
      <c r="AU1761" s="10" t="str">
        <f t="shared" si="612"/>
        <v/>
      </c>
      <c r="AV1761" s="10" t="str">
        <f t="shared" si="613"/>
        <v/>
      </c>
      <c r="AW1761" s="10" t="str">
        <f t="shared" si="614"/>
        <v/>
      </c>
      <c r="AX1761" s="10" t="str">
        <f t="shared" si="615"/>
        <v/>
      </c>
      <c r="AY1761" s="10" t="str">
        <f t="shared" si="596"/>
        <v/>
      </c>
      <c r="AZ1761" s="10" t="str">
        <f t="shared" si="616"/>
        <v/>
      </c>
      <c r="BA1761" s="10" t="str">
        <f t="shared" si="598"/>
        <v/>
      </c>
      <c r="BB1761" s="10" t="str">
        <f>IFERROR(IF(AW1761="","",VLOOKUP(AW1761,SUSS!R:S,2,FALSE)),AY1761*SUSS!$M$2)</f>
        <v/>
      </c>
      <c r="BC1761" s="10" t="str">
        <f t="shared" si="597"/>
        <v/>
      </c>
    </row>
    <row r="1762" spans="29:55">
      <c r="AC1762" s="10" t="str">
        <f t="shared" si="599"/>
        <v/>
      </c>
      <c r="AD1762" s="10" t="str">
        <f t="shared" si="600"/>
        <v/>
      </c>
      <c r="AE1762" s="10" t="str">
        <f t="shared" si="601"/>
        <v/>
      </c>
      <c r="AF1762" s="10" t="str">
        <f t="shared" si="602"/>
        <v/>
      </c>
      <c r="AG1762" s="10" t="str">
        <f t="shared" si="603"/>
        <v/>
      </c>
      <c r="AH1762" s="10" t="str">
        <f t="shared" si="604"/>
        <v/>
      </c>
      <c r="AI1762" s="10" t="str">
        <f t="shared" si="605"/>
        <v/>
      </c>
      <c r="AJ1762" s="10" t="str">
        <f t="shared" si="606"/>
        <v/>
      </c>
      <c r="AK1762" s="10" t="str">
        <f t="shared" si="607"/>
        <v/>
      </c>
      <c r="AN1762" s="10" t="str">
        <f t="shared" si="608"/>
        <v/>
      </c>
      <c r="AO1762" s="10" t="str">
        <f t="shared" si="609"/>
        <v/>
      </c>
      <c r="AP1762" s="10" t="str">
        <f t="shared" si="610"/>
        <v/>
      </c>
      <c r="AT1762" s="10" t="str">
        <f t="shared" si="611"/>
        <v/>
      </c>
      <c r="AU1762" s="10" t="str">
        <f t="shared" si="612"/>
        <v/>
      </c>
      <c r="AV1762" s="10" t="str">
        <f t="shared" si="613"/>
        <v/>
      </c>
      <c r="AW1762" s="10" t="str">
        <f t="shared" si="614"/>
        <v/>
      </c>
      <c r="AX1762" s="10" t="str">
        <f t="shared" si="615"/>
        <v/>
      </c>
      <c r="AY1762" s="10" t="str">
        <f t="shared" si="596"/>
        <v/>
      </c>
      <c r="AZ1762" s="10" t="str">
        <f t="shared" si="616"/>
        <v/>
      </c>
      <c r="BA1762" s="10" t="str">
        <f t="shared" si="598"/>
        <v/>
      </c>
      <c r="BB1762" s="10" t="str">
        <f>IFERROR(IF(AW1762="","",VLOOKUP(AW1762,SUSS!R:S,2,FALSE)),AY1762*SUSS!$M$2)</f>
        <v/>
      </c>
      <c r="BC1762" s="10" t="str">
        <f t="shared" si="597"/>
        <v/>
      </c>
    </row>
    <row r="1763" spans="29:55">
      <c r="AC1763" s="10" t="str">
        <f t="shared" si="599"/>
        <v/>
      </c>
      <c r="AD1763" s="10" t="str">
        <f t="shared" si="600"/>
        <v/>
      </c>
      <c r="AE1763" s="10" t="str">
        <f t="shared" si="601"/>
        <v/>
      </c>
      <c r="AF1763" s="10" t="str">
        <f t="shared" si="602"/>
        <v/>
      </c>
      <c r="AG1763" s="10" t="str">
        <f t="shared" si="603"/>
        <v/>
      </c>
      <c r="AH1763" s="10" t="str">
        <f t="shared" si="604"/>
        <v/>
      </c>
      <c r="AI1763" s="10" t="str">
        <f t="shared" si="605"/>
        <v/>
      </c>
      <c r="AJ1763" s="10" t="str">
        <f t="shared" si="606"/>
        <v/>
      </c>
      <c r="AK1763" s="10" t="str">
        <f t="shared" si="607"/>
        <v/>
      </c>
      <c r="AN1763" s="10" t="str">
        <f t="shared" si="608"/>
        <v/>
      </c>
      <c r="AO1763" s="10" t="str">
        <f t="shared" si="609"/>
        <v/>
      </c>
      <c r="AP1763" s="10" t="str">
        <f t="shared" si="610"/>
        <v/>
      </c>
      <c r="AT1763" s="10" t="str">
        <f t="shared" si="611"/>
        <v/>
      </c>
      <c r="AU1763" s="10" t="str">
        <f t="shared" si="612"/>
        <v/>
      </c>
      <c r="AV1763" s="10" t="str">
        <f t="shared" si="613"/>
        <v/>
      </c>
      <c r="AW1763" s="10" t="str">
        <f t="shared" si="614"/>
        <v/>
      </c>
      <c r="AX1763" s="10" t="str">
        <f t="shared" si="615"/>
        <v/>
      </c>
      <c r="AY1763" s="10" t="str">
        <f t="shared" si="596"/>
        <v/>
      </c>
      <c r="AZ1763" s="10" t="str">
        <f t="shared" si="616"/>
        <v/>
      </c>
      <c r="BA1763" s="10" t="str">
        <f t="shared" si="598"/>
        <v/>
      </c>
      <c r="BB1763" s="10" t="str">
        <f>IFERROR(IF(AW1763="","",VLOOKUP(AW1763,SUSS!R:S,2,FALSE)),AY1763*SUSS!$M$2)</f>
        <v/>
      </c>
      <c r="BC1763" s="10" t="str">
        <f t="shared" si="597"/>
        <v/>
      </c>
    </row>
    <row r="1764" spans="29:55">
      <c r="AC1764" s="10" t="str">
        <f t="shared" si="599"/>
        <v/>
      </c>
      <c r="AD1764" s="10" t="str">
        <f t="shared" si="600"/>
        <v/>
      </c>
      <c r="AE1764" s="10" t="str">
        <f t="shared" si="601"/>
        <v/>
      </c>
      <c r="AF1764" s="10" t="str">
        <f t="shared" si="602"/>
        <v/>
      </c>
      <c r="AG1764" s="10" t="str">
        <f t="shared" si="603"/>
        <v/>
      </c>
      <c r="AH1764" s="10" t="str">
        <f t="shared" si="604"/>
        <v/>
      </c>
      <c r="AI1764" s="10" t="str">
        <f t="shared" si="605"/>
        <v/>
      </c>
      <c r="AJ1764" s="10" t="str">
        <f t="shared" si="606"/>
        <v/>
      </c>
      <c r="AK1764" s="10" t="str">
        <f t="shared" si="607"/>
        <v/>
      </c>
      <c r="AN1764" s="10" t="str">
        <f t="shared" si="608"/>
        <v/>
      </c>
      <c r="AO1764" s="10" t="str">
        <f t="shared" si="609"/>
        <v/>
      </c>
      <c r="AP1764" s="10" t="str">
        <f t="shared" si="610"/>
        <v/>
      </c>
      <c r="AT1764" s="10" t="str">
        <f t="shared" si="611"/>
        <v/>
      </c>
      <c r="AU1764" s="10" t="str">
        <f t="shared" si="612"/>
        <v/>
      </c>
      <c r="AV1764" s="10" t="str">
        <f t="shared" si="613"/>
        <v/>
      </c>
      <c r="AW1764" s="10" t="str">
        <f t="shared" si="614"/>
        <v/>
      </c>
      <c r="AX1764" s="10" t="str">
        <f t="shared" si="615"/>
        <v/>
      </c>
      <c r="AY1764" s="10" t="str">
        <f t="shared" si="596"/>
        <v/>
      </c>
      <c r="AZ1764" s="10" t="str">
        <f t="shared" si="616"/>
        <v/>
      </c>
      <c r="BA1764" s="10" t="str">
        <f t="shared" si="598"/>
        <v/>
      </c>
      <c r="BB1764" s="10" t="str">
        <f>IFERROR(IF(AW1764="","",VLOOKUP(AW1764,SUSS!R:S,2,FALSE)),AY1764*SUSS!$M$2)</f>
        <v/>
      </c>
      <c r="BC1764" s="10" t="str">
        <f t="shared" si="597"/>
        <v/>
      </c>
    </row>
    <row r="1765" spans="29:55">
      <c r="AC1765" s="10" t="str">
        <f t="shared" si="599"/>
        <v/>
      </c>
      <c r="AD1765" s="10" t="str">
        <f t="shared" si="600"/>
        <v/>
      </c>
      <c r="AE1765" s="10" t="str">
        <f t="shared" si="601"/>
        <v/>
      </c>
      <c r="AF1765" s="10" t="str">
        <f t="shared" si="602"/>
        <v/>
      </c>
      <c r="AG1765" s="10" t="str">
        <f t="shared" si="603"/>
        <v/>
      </c>
      <c r="AH1765" s="10" t="str">
        <f t="shared" si="604"/>
        <v/>
      </c>
      <c r="AI1765" s="10" t="str">
        <f t="shared" si="605"/>
        <v/>
      </c>
      <c r="AJ1765" s="10" t="str">
        <f t="shared" si="606"/>
        <v/>
      </c>
      <c r="AK1765" s="10" t="str">
        <f t="shared" si="607"/>
        <v/>
      </c>
      <c r="AN1765" s="10" t="str">
        <f t="shared" si="608"/>
        <v/>
      </c>
      <c r="AO1765" s="10" t="str">
        <f t="shared" si="609"/>
        <v/>
      </c>
      <c r="AP1765" s="10" t="str">
        <f t="shared" si="610"/>
        <v/>
      </c>
      <c r="AT1765" s="10" t="str">
        <f t="shared" si="611"/>
        <v/>
      </c>
      <c r="AU1765" s="10" t="str">
        <f t="shared" si="612"/>
        <v/>
      </c>
      <c r="AV1765" s="10" t="str">
        <f t="shared" si="613"/>
        <v/>
      </c>
      <c r="AW1765" s="10" t="str">
        <f t="shared" si="614"/>
        <v/>
      </c>
      <c r="AX1765" s="10" t="str">
        <f t="shared" si="615"/>
        <v/>
      </c>
      <c r="AY1765" s="10" t="str">
        <f t="shared" si="596"/>
        <v/>
      </c>
      <c r="AZ1765" s="10" t="str">
        <f t="shared" si="616"/>
        <v/>
      </c>
      <c r="BA1765" s="10" t="str">
        <f t="shared" si="598"/>
        <v/>
      </c>
      <c r="BB1765" s="10" t="str">
        <f>IFERROR(IF(AW1765="","",VLOOKUP(AW1765,SUSS!R:S,2,FALSE)),AY1765*SUSS!$M$2)</f>
        <v/>
      </c>
      <c r="BC1765" s="10" t="str">
        <f t="shared" si="597"/>
        <v/>
      </c>
    </row>
    <row r="1766" spans="29:55">
      <c r="AC1766" s="10" t="str">
        <f t="shared" si="599"/>
        <v/>
      </c>
      <c r="AD1766" s="10" t="str">
        <f t="shared" si="600"/>
        <v/>
      </c>
      <c r="AE1766" s="10" t="str">
        <f t="shared" si="601"/>
        <v/>
      </c>
      <c r="AF1766" s="10" t="str">
        <f t="shared" si="602"/>
        <v/>
      </c>
      <c r="AG1766" s="10" t="str">
        <f t="shared" si="603"/>
        <v/>
      </c>
      <c r="AH1766" s="10" t="str">
        <f t="shared" si="604"/>
        <v/>
      </c>
      <c r="AI1766" s="10" t="str">
        <f t="shared" si="605"/>
        <v/>
      </c>
      <c r="AJ1766" s="10" t="str">
        <f t="shared" si="606"/>
        <v/>
      </c>
      <c r="AK1766" s="10" t="str">
        <f t="shared" si="607"/>
        <v/>
      </c>
      <c r="AN1766" s="10" t="str">
        <f t="shared" si="608"/>
        <v/>
      </c>
      <c r="AO1766" s="10" t="str">
        <f t="shared" si="609"/>
        <v/>
      </c>
      <c r="AP1766" s="10" t="str">
        <f t="shared" si="610"/>
        <v/>
      </c>
      <c r="AT1766" s="10" t="str">
        <f t="shared" si="611"/>
        <v/>
      </c>
      <c r="AU1766" s="10" t="str">
        <f t="shared" si="612"/>
        <v/>
      </c>
      <c r="AV1766" s="10" t="str">
        <f t="shared" si="613"/>
        <v/>
      </c>
      <c r="AW1766" s="10" t="str">
        <f t="shared" si="614"/>
        <v/>
      </c>
      <c r="AX1766" s="10" t="str">
        <f t="shared" si="615"/>
        <v/>
      </c>
      <c r="AY1766" s="10" t="str">
        <f t="shared" si="596"/>
        <v/>
      </c>
      <c r="AZ1766" s="10" t="str">
        <f t="shared" si="616"/>
        <v/>
      </c>
      <c r="BA1766" s="10" t="str">
        <f t="shared" si="598"/>
        <v/>
      </c>
      <c r="BB1766" s="10" t="str">
        <f>IFERROR(IF(AW1766="","",VLOOKUP(AW1766,SUSS!R:S,2,FALSE)),AY1766*SUSS!$M$2)</f>
        <v/>
      </c>
      <c r="BC1766" s="10" t="str">
        <f t="shared" si="597"/>
        <v/>
      </c>
    </row>
    <row r="1767" spans="29:55">
      <c r="AC1767" s="10" t="str">
        <f t="shared" si="599"/>
        <v/>
      </c>
      <c r="AD1767" s="10" t="str">
        <f t="shared" si="600"/>
        <v/>
      </c>
      <c r="AE1767" s="10" t="str">
        <f t="shared" si="601"/>
        <v/>
      </c>
      <c r="AF1767" s="10" t="str">
        <f t="shared" si="602"/>
        <v/>
      </c>
      <c r="AG1767" s="10" t="str">
        <f t="shared" si="603"/>
        <v/>
      </c>
      <c r="AH1767" s="10" t="str">
        <f t="shared" si="604"/>
        <v/>
      </c>
      <c r="AI1767" s="10" t="str">
        <f t="shared" si="605"/>
        <v/>
      </c>
      <c r="AJ1767" s="10" t="str">
        <f t="shared" si="606"/>
        <v/>
      </c>
      <c r="AK1767" s="10" t="str">
        <f t="shared" si="607"/>
        <v/>
      </c>
      <c r="AN1767" s="10" t="str">
        <f t="shared" si="608"/>
        <v/>
      </c>
      <c r="AO1767" s="10" t="str">
        <f t="shared" si="609"/>
        <v/>
      </c>
      <c r="AP1767" s="10" t="str">
        <f t="shared" si="610"/>
        <v/>
      </c>
      <c r="AT1767" s="10" t="str">
        <f t="shared" si="611"/>
        <v/>
      </c>
      <c r="AU1767" s="10" t="str">
        <f t="shared" si="612"/>
        <v/>
      </c>
      <c r="AV1767" s="10" t="str">
        <f t="shared" si="613"/>
        <v/>
      </c>
      <c r="AW1767" s="10" t="str">
        <f t="shared" si="614"/>
        <v/>
      </c>
      <c r="AX1767" s="10" t="str">
        <f t="shared" si="615"/>
        <v/>
      </c>
      <c r="AY1767" s="10" t="str">
        <f t="shared" si="596"/>
        <v/>
      </c>
      <c r="AZ1767" s="10" t="str">
        <f t="shared" si="616"/>
        <v/>
      </c>
      <c r="BA1767" s="10" t="str">
        <f t="shared" si="598"/>
        <v/>
      </c>
      <c r="BB1767" s="10" t="str">
        <f>IFERROR(IF(AW1767="","",VLOOKUP(AW1767,SUSS!R:S,2,FALSE)),AY1767*SUSS!$M$2)</f>
        <v/>
      </c>
      <c r="BC1767" s="10" t="str">
        <f t="shared" si="597"/>
        <v/>
      </c>
    </row>
    <row r="1768" spans="29:55">
      <c r="AC1768" s="10" t="str">
        <f t="shared" si="599"/>
        <v/>
      </c>
      <c r="AD1768" s="10" t="str">
        <f t="shared" si="600"/>
        <v/>
      </c>
      <c r="AE1768" s="10" t="str">
        <f t="shared" si="601"/>
        <v/>
      </c>
      <c r="AF1768" s="10" t="str">
        <f t="shared" si="602"/>
        <v/>
      </c>
      <c r="AG1768" s="10" t="str">
        <f t="shared" si="603"/>
        <v/>
      </c>
      <c r="AH1768" s="10" t="str">
        <f t="shared" si="604"/>
        <v/>
      </c>
      <c r="AI1768" s="10" t="str">
        <f t="shared" si="605"/>
        <v/>
      </c>
      <c r="AJ1768" s="10" t="str">
        <f t="shared" si="606"/>
        <v/>
      </c>
      <c r="AK1768" s="10" t="str">
        <f t="shared" si="607"/>
        <v/>
      </c>
      <c r="AN1768" s="10" t="str">
        <f t="shared" si="608"/>
        <v/>
      </c>
      <c r="AO1768" s="10" t="str">
        <f t="shared" si="609"/>
        <v/>
      </c>
      <c r="AP1768" s="10" t="str">
        <f t="shared" si="610"/>
        <v/>
      </c>
      <c r="AT1768" s="10" t="str">
        <f t="shared" si="611"/>
        <v/>
      </c>
      <c r="AU1768" s="10" t="str">
        <f t="shared" si="612"/>
        <v/>
      </c>
      <c r="AV1768" s="10" t="str">
        <f t="shared" si="613"/>
        <v/>
      </c>
      <c r="AW1768" s="10" t="str">
        <f t="shared" si="614"/>
        <v/>
      </c>
      <c r="AX1768" s="10" t="str">
        <f t="shared" si="615"/>
        <v/>
      </c>
      <c r="AY1768" s="10" t="str">
        <f t="shared" si="596"/>
        <v/>
      </c>
      <c r="AZ1768" s="10" t="str">
        <f t="shared" si="616"/>
        <v/>
      </c>
      <c r="BA1768" s="10" t="str">
        <f t="shared" si="598"/>
        <v/>
      </c>
      <c r="BB1768" s="10" t="str">
        <f>IFERROR(IF(AW1768="","",VLOOKUP(AW1768,SUSS!R:S,2,FALSE)),AY1768*SUSS!$M$2)</f>
        <v/>
      </c>
      <c r="BC1768" s="10" t="str">
        <f t="shared" si="597"/>
        <v/>
      </c>
    </row>
    <row r="1769" spans="29:55">
      <c r="AC1769" s="10" t="str">
        <f t="shared" si="599"/>
        <v/>
      </c>
      <c r="AD1769" s="10" t="str">
        <f t="shared" si="600"/>
        <v/>
      </c>
      <c r="AE1769" s="10" t="str">
        <f t="shared" si="601"/>
        <v/>
      </c>
      <c r="AF1769" s="10" t="str">
        <f t="shared" si="602"/>
        <v/>
      </c>
      <c r="AG1769" s="10" t="str">
        <f t="shared" si="603"/>
        <v/>
      </c>
      <c r="AH1769" s="10" t="str">
        <f t="shared" si="604"/>
        <v/>
      </c>
      <c r="AI1769" s="10" t="str">
        <f t="shared" si="605"/>
        <v/>
      </c>
      <c r="AJ1769" s="10" t="str">
        <f t="shared" si="606"/>
        <v/>
      </c>
      <c r="AK1769" s="10" t="str">
        <f t="shared" si="607"/>
        <v/>
      </c>
      <c r="AN1769" s="10" t="str">
        <f t="shared" si="608"/>
        <v/>
      </c>
      <c r="AO1769" s="10" t="str">
        <f t="shared" si="609"/>
        <v/>
      </c>
      <c r="AP1769" s="10" t="str">
        <f t="shared" si="610"/>
        <v/>
      </c>
      <c r="AT1769" s="10" t="str">
        <f t="shared" si="611"/>
        <v/>
      </c>
      <c r="AU1769" s="10" t="str">
        <f t="shared" si="612"/>
        <v/>
      </c>
      <c r="AV1769" s="10" t="str">
        <f t="shared" si="613"/>
        <v/>
      </c>
      <c r="AW1769" s="10" t="str">
        <f t="shared" si="614"/>
        <v/>
      </c>
      <c r="AX1769" s="10" t="str">
        <f t="shared" si="615"/>
        <v/>
      </c>
      <c r="AY1769" s="10" t="str">
        <f t="shared" si="596"/>
        <v/>
      </c>
      <c r="AZ1769" s="10" t="str">
        <f t="shared" si="616"/>
        <v/>
      </c>
      <c r="BA1769" s="10" t="str">
        <f t="shared" si="598"/>
        <v/>
      </c>
      <c r="BB1769" s="10" t="str">
        <f>IFERROR(IF(AW1769="","",VLOOKUP(AW1769,SUSS!R:S,2,FALSE)),AY1769*SUSS!$M$2)</f>
        <v/>
      </c>
      <c r="BC1769" s="10" t="str">
        <f t="shared" si="597"/>
        <v/>
      </c>
    </row>
    <row r="1770" spans="29:55">
      <c r="AC1770" s="10" t="str">
        <f t="shared" si="599"/>
        <v/>
      </c>
      <c r="AD1770" s="10" t="str">
        <f t="shared" si="600"/>
        <v/>
      </c>
      <c r="AE1770" s="10" t="str">
        <f t="shared" si="601"/>
        <v/>
      </c>
      <c r="AF1770" s="10" t="str">
        <f t="shared" si="602"/>
        <v/>
      </c>
      <c r="AG1770" s="10" t="str">
        <f t="shared" si="603"/>
        <v/>
      </c>
      <c r="AH1770" s="10" t="str">
        <f t="shared" si="604"/>
        <v/>
      </c>
      <c r="AI1770" s="10" t="str">
        <f t="shared" si="605"/>
        <v/>
      </c>
      <c r="AJ1770" s="10" t="str">
        <f t="shared" si="606"/>
        <v/>
      </c>
      <c r="AK1770" s="10" t="str">
        <f t="shared" si="607"/>
        <v/>
      </c>
      <c r="AN1770" s="10" t="str">
        <f t="shared" si="608"/>
        <v/>
      </c>
      <c r="AO1770" s="10" t="str">
        <f t="shared" si="609"/>
        <v/>
      </c>
      <c r="AP1770" s="10" t="str">
        <f t="shared" si="610"/>
        <v/>
      </c>
      <c r="AT1770" s="10" t="str">
        <f t="shared" si="611"/>
        <v/>
      </c>
      <c r="AU1770" s="10" t="str">
        <f t="shared" si="612"/>
        <v/>
      </c>
      <c r="AV1770" s="10" t="str">
        <f t="shared" si="613"/>
        <v/>
      </c>
      <c r="AW1770" s="10" t="str">
        <f t="shared" si="614"/>
        <v/>
      </c>
      <c r="AX1770" s="10" t="str">
        <f t="shared" si="615"/>
        <v/>
      </c>
      <c r="AY1770" s="10" t="str">
        <f t="shared" si="596"/>
        <v/>
      </c>
      <c r="AZ1770" s="10" t="str">
        <f t="shared" si="616"/>
        <v/>
      </c>
      <c r="BA1770" s="10" t="str">
        <f t="shared" si="598"/>
        <v/>
      </c>
      <c r="BB1770" s="10" t="str">
        <f>IFERROR(IF(AW1770="","",VLOOKUP(AW1770,SUSS!R:S,2,FALSE)),AY1770*SUSS!$M$2)</f>
        <v/>
      </c>
      <c r="BC1770" s="10" t="str">
        <f t="shared" si="597"/>
        <v/>
      </c>
    </row>
    <row r="1771" spans="29:55">
      <c r="AC1771" s="10" t="str">
        <f t="shared" si="599"/>
        <v/>
      </c>
      <c r="AD1771" s="10" t="str">
        <f t="shared" si="600"/>
        <v/>
      </c>
      <c r="AE1771" s="10" t="str">
        <f t="shared" si="601"/>
        <v/>
      </c>
      <c r="AF1771" s="10" t="str">
        <f t="shared" si="602"/>
        <v/>
      </c>
      <c r="AG1771" s="10" t="str">
        <f t="shared" si="603"/>
        <v/>
      </c>
      <c r="AH1771" s="10" t="str">
        <f t="shared" si="604"/>
        <v/>
      </c>
      <c r="AI1771" s="10" t="str">
        <f t="shared" si="605"/>
        <v/>
      </c>
      <c r="AJ1771" s="10" t="str">
        <f t="shared" si="606"/>
        <v/>
      </c>
      <c r="AK1771" s="10" t="str">
        <f t="shared" si="607"/>
        <v/>
      </c>
      <c r="AN1771" s="10" t="str">
        <f t="shared" si="608"/>
        <v/>
      </c>
      <c r="AO1771" s="10" t="str">
        <f t="shared" si="609"/>
        <v/>
      </c>
      <c r="AP1771" s="10" t="str">
        <f t="shared" si="610"/>
        <v/>
      </c>
      <c r="AT1771" s="10" t="str">
        <f t="shared" si="611"/>
        <v/>
      </c>
      <c r="AU1771" s="10" t="str">
        <f t="shared" si="612"/>
        <v/>
      </c>
      <c r="AV1771" s="10" t="str">
        <f t="shared" si="613"/>
        <v/>
      </c>
      <c r="AW1771" s="10" t="str">
        <f t="shared" si="614"/>
        <v/>
      </c>
      <c r="AX1771" s="10" t="str">
        <f t="shared" si="615"/>
        <v/>
      </c>
      <c r="AY1771" s="10" t="str">
        <f t="shared" si="596"/>
        <v/>
      </c>
      <c r="AZ1771" s="10" t="str">
        <f t="shared" si="616"/>
        <v/>
      </c>
      <c r="BA1771" s="10" t="str">
        <f t="shared" si="598"/>
        <v/>
      </c>
      <c r="BB1771" s="10" t="str">
        <f>IFERROR(IF(AW1771="","",VLOOKUP(AW1771,SUSS!R:S,2,FALSE)),AY1771*SUSS!$M$2)</f>
        <v/>
      </c>
      <c r="BC1771" s="10" t="str">
        <f t="shared" si="597"/>
        <v/>
      </c>
    </row>
    <row r="1772" spans="29:55">
      <c r="AC1772" s="10" t="str">
        <f t="shared" si="599"/>
        <v/>
      </c>
      <c r="AD1772" s="10" t="str">
        <f t="shared" si="600"/>
        <v/>
      </c>
      <c r="AE1772" s="10" t="str">
        <f t="shared" si="601"/>
        <v/>
      </c>
      <c r="AF1772" s="10" t="str">
        <f t="shared" si="602"/>
        <v/>
      </c>
      <c r="AG1772" s="10" t="str">
        <f t="shared" si="603"/>
        <v/>
      </c>
      <c r="AH1772" s="10" t="str">
        <f t="shared" si="604"/>
        <v/>
      </c>
      <c r="AI1772" s="10" t="str">
        <f t="shared" si="605"/>
        <v/>
      </c>
      <c r="AJ1772" s="10" t="str">
        <f t="shared" si="606"/>
        <v/>
      </c>
      <c r="AK1772" s="10" t="str">
        <f t="shared" si="607"/>
        <v/>
      </c>
      <c r="AN1772" s="10" t="str">
        <f t="shared" si="608"/>
        <v/>
      </c>
      <c r="AO1772" s="10" t="str">
        <f t="shared" si="609"/>
        <v/>
      </c>
      <c r="AP1772" s="10" t="str">
        <f t="shared" si="610"/>
        <v/>
      </c>
      <c r="AT1772" s="10" t="str">
        <f t="shared" si="611"/>
        <v/>
      </c>
      <c r="AU1772" s="10" t="str">
        <f t="shared" si="612"/>
        <v/>
      </c>
      <c r="AV1772" s="10" t="str">
        <f t="shared" si="613"/>
        <v/>
      </c>
      <c r="AW1772" s="10" t="str">
        <f t="shared" si="614"/>
        <v/>
      </c>
      <c r="AX1772" s="10" t="str">
        <f t="shared" si="615"/>
        <v/>
      </c>
      <c r="AY1772" s="10" t="str">
        <f t="shared" si="596"/>
        <v/>
      </c>
      <c r="AZ1772" s="10" t="str">
        <f t="shared" si="616"/>
        <v/>
      </c>
      <c r="BA1772" s="10" t="str">
        <f t="shared" si="598"/>
        <v/>
      </c>
      <c r="BB1772" s="10" t="str">
        <f>IFERROR(IF(AW1772="","",VLOOKUP(AW1772,SUSS!R:S,2,FALSE)),AY1772*SUSS!$M$2)</f>
        <v/>
      </c>
      <c r="BC1772" s="10" t="str">
        <f t="shared" si="597"/>
        <v/>
      </c>
    </row>
    <row r="1773" spans="29:55">
      <c r="AC1773" s="10" t="str">
        <f t="shared" si="599"/>
        <v/>
      </c>
      <c r="AD1773" s="10" t="str">
        <f t="shared" si="600"/>
        <v/>
      </c>
      <c r="AE1773" s="10" t="str">
        <f t="shared" si="601"/>
        <v/>
      </c>
      <c r="AF1773" s="10" t="str">
        <f t="shared" si="602"/>
        <v/>
      </c>
      <c r="AG1773" s="10" t="str">
        <f t="shared" si="603"/>
        <v/>
      </c>
      <c r="AH1773" s="10" t="str">
        <f t="shared" si="604"/>
        <v/>
      </c>
      <c r="AI1773" s="10" t="str">
        <f t="shared" si="605"/>
        <v/>
      </c>
      <c r="AJ1773" s="10" t="str">
        <f t="shared" si="606"/>
        <v/>
      </c>
      <c r="AK1773" s="10" t="str">
        <f t="shared" si="607"/>
        <v/>
      </c>
      <c r="AN1773" s="10" t="str">
        <f t="shared" si="608"/>
        <v/>
      </c>
      <c r="AO1773" s="10" t="str">
        <f t="shared" si="609"/>
        <v/>
      </c>
      <c r="AP1773" s="10" t="str">
        <f t="shared" si="610"/>
        <v/>
      </c>
      <c r="AT1773" s="10" t="str">
        <f t="shared" si="611"/>
        <v/>
      </c>
      <c r="AU1773" s="10" t="str">
        <f t="shared" si="612"/>
        <v/>
      </c>
      <c r="AV1773" s="10" t="str">
        <f t="shared" si="613"/>
        <v/>
      </c>
      <c r="AW1773" s="10" t="str">
        <f t="shared" si="614"/>
        <v/>
      </c>
      <c r="AX1773" s="10" t="str">
        <f t="shared" si="615"/>
        <v/>
      </c>
      <c r="AY1773" s="10" t="str">
        <f t="shared" si="596"/>
        <v/>
      </c>
      <c r="AZ1773" s="10" t="str">
        <f t="shared" si="616"/>
        <v/>
      </c>
      <c r="BA1773" s="10" t="str">
        <f t="shared" si="598"/>
        <v/>
      </c>
      <c r="BB1773" s="10" t="str">
        <f>IFERROR(IF(AW1773="","",VLOOKUP(AW1773,SUSS!R:S,2,FALSE)),AY1773*SUSS!$M$2)</f>
        <v/>
      </c>
      <c r="BC1773" s="10" t="str">
        <f t="shared" si="597"/>
        <v/>
      </c>
    </row>
    <row r="1774" spans="29:55">
      <c r="AC1774" s="10" t="str">
        <f t="shared" si="599"/>
        <v/>
      </c>
      <c r="AD1774" s="10" t="str">
        <f t="shared" si="600"/>
        <v/>
      </c>
      <c r="AE1774" s="10" t="str">
        <f t="shared" si="601"/>
        <v/>
      </c>
      <c r="AF1774" s="10" t="str">
        <f t="shared" si="602"/>
        <v/>
      </c>
      <c r="AG1774" s="10" t="str">
        <f t="shared" si="603"/>
        <v/>
      </c>
      <c r="AH1774" s="10" t="str">
        <f t="shared" si="604"/>
        <v/>
      </c>
      <c r="AI1774" s="10" t="str">
        <f t="shared" si="605"/>
        <v/>
      </c>
      <c r="AJ1774" s="10" t="str">
        <f t="shared" si="606"/>
        <v/>
      </c>
      <c r="AK1774" s="10" t="str">
        <f t="shared" si="607"/>
        <v/>
      </c>
      <c r="AN1774" s="10" t="str">
        <f t="shared" si="608"/>
        <v/>
      </c>
      <c r="AO1774" s="10" t="str">
        <f t="shared" si="609"/>
        <v/>
      </c>
      <c r="AP1774" s="10" t="str">
        <f t="shared" si="610"/>
        <v/>
      </c>
      <c r="AT1774" s="10" t="str">
        <f t="shared" si="611"/>
        <v/>
      </c>
      <c r="AU1774" s="10" t="str">
        <f t="shared" si="612"/>
        <v/>
      </c>
      <c r="AV1774" s="10" t="str">
        <f t="shared" si="613"/>
        <v/>
      </c>
      <c r="AW1774" s="10" t="str">
        <f t="shared" si="614"/>
        <v/>
      </c>
      <c r="AX1774" s="10" t="str">
        <f t="shared" si="615"/>
        <v/>
      </c>
      <c r="AY1774" s="10" t="str">
        <f t="shared" si="596"/>
        <v/>
      </c>
      <c r="AZ1774" s="10" t="str">
        <f t="shared" si="616"/>
        <v/>
      </c>
      <c r="BA1774" s="10" t="str">
        <f t="shared" si="598"/>
        <v/>
      </c>
      <c r="BB1774" s="10" t="str">
        <f>IFERROR(IF(AW1774="","",VLOOKUP(AW1774,SUSS!R:S,2,FALSE)),AY1774*SUSS!$M$2)</f>
        <v/>
      </c>
      <c r="BC1774" s="10" t="str">
        <f t="shared" si="597"/>
        <v/>
      </c>
    </row>
    <row r="1775" spans="29:55">
      <c r="AC1775" s="10" t="str">
        <f t="shared" si="599"/>
        <v/>
      </c>
      <c r="AD1775" s="10" t="str">
        <f t="shared" si="600"/>
        <v/>
      </c>
      <c r="AE1775" s="10" t="str">
        <f t="shared" si="601"/>
        <v/>
      </c>
      <c r="AF1775" s="10" t="str">
        <f t="shared" si="602"/>
        <v/>
      </c>
      <c r="AG1775" s="10" t="str">
        <f t="shared" si="603"/>
        <v/>
      </c>
      <c r="AH1775" s="10" t="str">
        <f t="shared" si="604"/>
        <v/>
      </c>
      <c r="AI1775" s="10" t="str">
        <f t="shared" si="605"/>
        <v/>
      </c>
      <c r="AJ1775" s="10" t="str">
        <f t="shared" si="606"/>
        <v/>
      </c>
      <c r="AK1775" s="10" t="str">
        <f t="shared" si="607"/>
        <v/>
      </c>
      <c r="AN1775" s="10" t="str">
        <f t="shared" si="608"/>
        <v/>
      </c>
      <c r="AO1775" s="10" t="str">
        <f t="shared" si="609"/>
        <v/>
      </c>
      <c r="AP1775" s="10" t="str">
        <f t="shared" si="610"/>
        <v/>
      </c>
      <c r="AT1775" s="10" t="str">
        <f t="shared" si="611"/>
        <v/>
      </c>
      <c r="AU1775" s="10" t="str">
        <f t="shared" si="612"/>
        <v/>
      </c>
      <c r="AV1775" s="10" t="str">
        <f t="shared" si="613"/>
        <v/>
      </c>
      <c r="AW1775" s="10" t="str">
        <f t="shared" si="614"/>
        <v/>
      </c>
      <c r="AX1775" s="10" t="str">
        <f t="shared" si="615"/>
        <v/>
      </c>
      <c r="AY1775" s="10" t="str">
        <f t="shared" si="596"/>
        <v/>
      </c>
      <c r="AZ1775" s="10" t="str">
        <f t="shared" si="616"/>
        <v/>
      </c>
      <c r="BA1775" s="10" t="str">
        <f t="shared" si="598"/>
        <v/>
      </c>
      <c r="BB1775" s="10" t="str">
        <f>IFERROR(IF(AW1775="","",VLOOKUP(AW1775,SUSS!R:S,2,FALSE)),AY1775*SUSS!$M$2)</f>
        <v/>
      </c>
      <c r="BC1775" s="10" t="str">
        <f t="shared" si="597"/>
        <v/>
      </c>
    </row>
    <row r="1776" spans="29:55">
      <c r="AC1776" s="10" t="str">
        <f t="shared" si="599"/>
        <v/>
      </c>
      <c r="AD1776" s="10" t="str">
        <f t="shared" si="600"/>
        <v/>
      </c>
      <c r="AE1776" s="10" t="str">
        <f t="shared" si="601"/>
        <v/>
      </c>
      <c r="AF1776" s="10" t="str">
        <f t="shared" si="602"/>
        <v/>
      </c>
      <c r="AG1776" s="10" t="str">
        <f t="shared" si="603"/>
        <v/>
      </c>
      <c r="AH1776" s="10" t="str">
        <f t="shared" si="604"/>
        <v/>
      </c>
      <c r="AI1776" s="10" t="str">
        <f t="shared" si="605"/>
        <v/>
      </c>
      <c r="AJ1776" s="10" t="str">
        <f t="shared" si="606"/>
        <v/>
      </c>
      <c r="AK1776" s="10" t="str">
        <f t="shared" si="607"/>
        <v/>
      </c>
      <c r="AN1776" s="10" t="str">
        <f t="shared" si="608"/>
        <v/>
      </c>
      <c r="AO1776" s="10" t="str">
        <f t="shared" si="609"/>
        <v/>
      </c>
      <c r="AP1776" s="10" t="str">
        <f t="shared" si="610"/>
        <v/>
      </c>
      <c r="AT1776" s="10" t="str">
        <f t="shared" si="611"/>
        <v/>
      </c>
      <c r="AU1776" s="10" t="str">
        <f t="shared" si="612"/>
        <v/>
      </c>
      <c r="AV1776" s="10" t="str">
        <f t="shared" si="613"/>
        <v/>
      </c>
      <c r="AW1776" s="10" t="str">
        <f t="shared" si="614"/>
        <v/>
      </c>
      <c r="AX1776" s="10" t="str">
        <f t="shared" si="615"/>
        <v/>
      </c>
      <c r="AY1776" s="10" t="str">
        <f t="shared" si="596"/>
        <v/>
      </c>
      <c r="AZ1776" s="10" t="str">
        <f t="shared" si="616"/>
        <v/>
      </c>
      <c r="BA1776" s="10" t="str">
        <f t="shared" si="598"/>
        <v/>
      </c>
      <c r="BB1776" s="10" t="str">
        <f>IFERROR(IF(AW1776="","",VLOOKUP(AW1776,SUSS!R:S,2,FALSE)),AY1776*SUSS!$M$2)</f>
        <v/>
      </c>
      <c r="BC1776" s="10" t="str">
        <f t="shared" si="597"/>
        <v/>
      </c>
    </row>
    <row r="1777" spans="29:55">
      <c r="AC1777" s="10" t="str">
        <f t="shared" si="599"/>
        <v/>
      </c>
      <c r="AD1777" s="10" t="str">
        <f t="shared" si="600"/>
        <v/>
      </c>
      <c r="AE1777" s="10" t="str">
        <f t="shared" si="601"/>
        <v/>
      </c>
      <c r="AF1777" s="10" t="str">
        <f t="shared" si="602"/>
        <v/>
      </c>
      <c r="AG1777" s="10" t="str">
        <f t="shared" si="603"/>
        <v/>
      </c>
      <c r="AH1777" s="10" t="str">
        <f t="shared" si="604"/>
        <v/>
      </c>
      <c r="AI1777" s="10" t="str">
        <f t="shared" si="605"/>
        <v/>
      </c>
      <c r="AJ1777" s="10" t="str">
        <f t="shared" si="606"/>
        <v/>
      </c>
      <c r="AK1777" s="10" t="str">
        <f t="shared" si="607"/>
        <v/>
      </c>
      <c r="AN1777" s="10" t="str">
        <f t="shared" si="608"/>
        <v/>
      </c>
      <c r="AO1777" s="10" t="str">
        <f t="shared" si="609"/>
        <v/>
      </c>
      <c r="AP1777" s="10" t="str">
        <f t="shared" si="610"/>
        <v/>
      </c>
      <c r="AT1777" s="10" t="str">
        <f t="shared" si="611"/>
        <v/>
      </c>
      <c r="AU1777" s="10" t="str">
        <f t="shared" si="612"/>
        <v/>
      </c>
      <c r="AV1777" s="10" t="str">
        <f t="shared" si="613"/>
        <v/>
      </c>
      <c r="AW1777" s="10" t="str">
        <f t="shared" si="614"/>
        <v/>
      </c>
      <c r="AX1777" s="10" t="str">
        <f t="shared" si="615"/>
        <v/>
      </c>
      <c r="AY1777" s="10" t="str">
        <f t="shared" si="596"/>
        <v/>
      </c>
      <c r="AZ1777" s="10" t="str">
        <f t="shared" si="616"/>
        <v/>
      </c>
      <c r="BA1777" s="10" t="str">
        <f t="shared" si="598"/>
        <v/>
      </c>
      <c r="BB1777" s="10" t="str">
        <f>IFERROR(IF(AW1777="","",VLOOKUP(AW1777,SUSS!R:S,2,FALSE)),AY1777*SUSS!$M$2)</f>
        <v/>
      </c>
      <c r="BC1777" s="10" t="str">
        <f t="shared" si="597"/>
        <v/>
      </c>
    </row>
    <row r="1778" spans="29:55">
      <c r="AC1778" s="10" t="str">
        <f t="shared" si="599"/>
        <v/>
      </c>
      <c r="AD1778" s="10" t="str">
        <f t="shared" si="600"/>
        <v/>
      </c>
      <c r="AE1778" s="10" t="str">
        <f t="shared" si="601"/>
        <v/>
      </c>
      <c r="AF1778" s="10" t="str">
        <f t="shared" si="602"/>
        <v/>
      </c>
      <c r="AG1778" s="10" t="str">
        <f t="shared" si="603"/>
        <v/>
      </c>
      <c r="AH1778" s="10" t="str">
        <f t="shared" si="604"/>
        <v/>
      </c>
      <c r="AI1778" s="10" t="str">
        <f t="shared" si="605"/>
        <v/>
      </c>
      <c r="AJ1778" s="10" t="str">
        <f t="shared" si="606"/>
        <v/>
      </c>
      <c r="AK1778" s="10" t="str">
        <f t="shared" si="607"/>
        <v/>
      </c>
      <c r="AN1778" s="10" t="str">
        <f t="shared" si="608"/>
        <v/>
      </c>
      <c r="AO1778" s="10" t="str">
        <f t="shared" si="609"/>
        <v/>
      </c>
      <c r="AP1778" s="10" t="str">
        <f t="shared" si="610"/>
        <v/>
      </c>
      <c r="AT1778" s="10" t="str">
        <f t="shared" si="611"/>
        <v/>
      </c>
      <c r="AU1778" s="10" t="str">
        <f t="shared" si="612"/>
        <v/>
      </c>
      <c r="AV1778" s="10" t="str">
        <f t="shared" si="613"/>
        <v/>
      </c>
      <c r="AW1778" s="10" t="str">
        <f t="shared" si="614"/>
        <v/>
      </c>
      <c r="AX1778" s="10" t="str">
        <f t="shared" si="615"/>
        <v/>
      </c>
      <c r="AY1778" s="10" t="str">
        <f t="shared" si="596"/>
        <v/>
      </c>
      <c r="AZ1778" s="10" t="str">
        <f t="shared" si="616"/>
        <v/>
      </c>
      <c r="BA1778" s="10" t="str">
        <f t="shared" si="598"/>
        <v/>
      </c>
      <c r="BB1778" s="10" t="str">
        <f>IFERROR(IF(AW1778="","",VLOOKUP(AW1778,SUSS!R:S,2,FALSE)),AY1778*SUSS!$M$2)</f>
        <v/>
      </c>
      <c r="BC1778" s="10" t="str">
        <f t="shared" si="597"/>
        <v/>
      </c>
    </row>
    <row r="1779" spans="29:55">
      <c r="AC1779" s="10" t="str">
        <f t="shared" si="599"/>
        <v/>
      </c>
      <c r="AD1779" s="10" t="str">
        <f t="shared" si="600"/>
        <v/>
      </c>
      <c r="AE1779" s="10" t="str">
        <f t="shared" si="601"/>
        <v/>
      </c>
      <c r="AF1779" s="10" t="str">
        <f t="shared" si="602"/>
        <v/>
      </c>
      <c r="AG1779" s="10" t="str">
        <f t="shared" si="603"/>
        <v/>
      </c>
      <c r="AH1779" s="10" t="str">
        <f t="shared" si="604"/>
        <v/>
      </c>
      <c r="AI1779" s="10" t="str">
        <f t="shared" si="605"/>
        <v/>
      </c>
      <c r="AJ1779" s="10" t="str">
        <f t="shared" si="606"/>
        <v/>
      </c>
      <c r="AK1779" s="10" t="str">
        <f t="shared" si="607"/>
        <v/>
      </c>
      <c r="AN1779" s="10" t="str">
        <f t="shared" si="608"/>
        <v/>
      </c>
      <c r="AO1779" s="10" t="str">
        <f t="shared" si="609"/>
        <v/>
      </c>
      <c r="AP1779" s="10" t="str">
        <f t="shared" si="610"/>
        <v/>
      </c>
      <c r="AT1779" s="10" t="str">
        <f t="shared" si="611"/>
        <v/>
      </c>
      <c r="AU1779" s="10" t="str">
        <f t="shared" si="612"/>
        <v/>
      </c>
      <c r="AV1779" s="10" t="str">
        <f t="shared" si="613"/>
        <v/>
      </c>
      <c r="AW1779" s="10" t="str">
        <f t="shared" si="614"/>
        <v/>
      </c>
      <c r="AX1779" s="10" t="str">
        <f t="shared" si="615"/>
        <v/>
      </c>
      <c r="AY1779" s="10" t="str">
        <f t="shared" si="596"/>
        <v/>
      </c>
      <c r="AZ1779" s="10" t="str">
        <f t="shared" si="616"/>
        <v/>
      </c>
      <c r="BA1779" s="10" t="str">
        <f t="shared" si="598"/>
        <v/>
      </c>
      <c r="BB1779" s="10" t="str">
        <f>IFERROR(IF(AW1779="","",VLOOKUP(AW1779,SUSS!R:S,2,FALSE)),AY1779*SUSS!$M$2)</f>
        <v/>
      </c>
      <c r="BC1779" s="10" t="str">
        <f t="shared" si="597"/>
        <v/>
      </c>
    </row>
    <row r="1780" spans="29:55">
      <c r="AC1780" s="10" t="str">
        <f t="shared" si="599"/>
        <v/>
      </c>
      <c r="AD1780" s="10" t="str">
        <f t="shared" si="600"/>
        <v/>
      </c>
      <c r="AE1780" s="10" t="str">
        <f t="shared" si="601"/>
        <v/>
      </c>
      <c r="AF1780" s="10" t="str">
        <f t="shared" si="602"/>
        <v/>
      </c>
      <c r="AG1780" s="10" t="str">
        <f t="shared" si="603"/>
        <v/>
      </c>
      <c r="AH1780" s="10" t="str">
        <f t="shared" si="604"/>
        <v/>
      </c>
      <c r="AI1780" s="10" t="str">
        <f t="shared" si="605"/>
        <v/>
      </c>
      <c r="AJ1780" s="10" t="str">
        <f t="shared" si="606"/>
        <v/>
      </c>
      <c r="AK1780" s="10" t="str">
        <f t="shared" si="607"/>
        <v/>
      </c>
      <c r="AN1780" s="10" t="str">
        <f t="shared" si="608"/>
        <v/>
      </c>
      <c r="AO1780" s="10" t="str">
        <f t="shared" si="609"/>
        <v/>
      </c>
      <c r="AP1780" s="10" t="str">
        <f t="shared" si="610"/>
        <v/>
      </c>
      <c r="AT1780" s="10" t="str">
        <f t="shared" si="611"/>
        <v/>
      </c>
      <c r="AU1780" s="10" t="str">
        <f t="shared" si="612"/>
        <v/>
      </c>
      <c r="AV1780" s="10" t="str">
        <f t="shared" si="613"/>
        <v/>
      </c>
      <c r="AW1780" s="10" t="str">
        <f t="shared" si="614"/>
        <v/>
      </c>
      <c r="AX1780" s="10" t="str">
        <f t="shared" si="615"/>
        <v/>
      </c>
      <c r="AY1780" s="10" t="str">
        <f t="shared" si="596"/>
        <v/>
      </c>
      <c r="AZ1780" s="10" t="str">
        <f t="shared" si="616"/>
        <v/>
      </c>
      <c r="BA1780" s="10" t="str">
        <f t="shared" si="598"/>
        <v/>
      </c>
      <c r="BB1780" s="10" t="str">
        <f>IFERROR(IF(AW1780="","",VLOOKUP(AW1780,SUSS!R:S,2,FALSE)),AY1780*SUSS!$M$2)</f>
        <v/>
      </c>
      <c r="BC1780" s="10" t="str">
        <f t="shared" si="597"/>
        <v/>
      </c>
    </row>
    <row r="1781" spans="29:55">
      <c r="AC1781" s="10" t="str">
        <f t="shared" si="599"/>
        <v/>
      </c>
      <c r="AD1781" s="10" t="str">
        <f t="shared" si="600"/>
        <v/>
      </c>
      <c r="AE1781" s="10" t="str">
        <f t="shared" si="601"/>
        <v/>
      </c>
      <c r="AF1781" s="10" t="str">
        <f t="shared" si="602"/>
        <v/>
      </c>
      <c r="AG1781" s="10" t="str">
        <f t="shared" si="603"/>
        <v/>
      </c>
      <c r="AH1781" s="10" t="str">
        <f t="shared" si="604"/>
        <v/>
      </c>
      <c r="AI1781" s="10" t="str">
        <f t="shared" si="605"/>
        <v/>
      </c>
      <c r="AJ1781" s="10" t="str">
        <f t="shared" si="606"/>
        <v/>
      </c>
      <c r="AK1781" s="10" t="str">
        <f t="shared" si="607"/>
        <v/>
      </c>
      <c r="AN1781" s="10" t="str">
        <f t="shared" si="608"/>
        <v/>
      </c>
      <c r="AO1781" s="10" t="str">
        <f t="shared" si="609"/>
        <v/>
      </c>
      <c r="AP1781" s="10" t="str">
        <f t="shared" si="610"/>
        <v/>
      </c>
      <c r="AT1781" s="10" t="str">
        <f t="shared" si="611"/>
        <v/>
      </c>
      <c r="AU1781" s="10" t="str">
        <f t="shared" si="612"/>
        <v/>
      </c>
      <c r="AV1781" s="10" t="str">
        <f t="shared" si="613"/>
        <v/>
      </c>
      <c r="AW1781" s="10" t="str">
        <f t="shared" si="614"/>
        <v/>
      </c>
      <c r="AX1781" s="10" t="str">
        <f t="shared" si="615"/>
        <v/>
      </c>
      <c r="AY1781" s="10" t="str">
        <f t="shared" si="596"/>
        <v/>
      </c>
      <c r="AZ1781" s="10" t="str">
        <f t="shared" si="616"/>
        <v/>
      </c>
      <c r="BA1781" s="10" t="str">
        <f t="shared" si="598"/>
        <v/>
      </c>
      <c r="BB1781" s="10" t="str">
        <f>IFERROR(IF(AW1781="","",VLOOKUP(AW1781,SUSS!R:S,2,FALSE)),AY1781*SUSS!$M$2)</f>
        <v/>
      </c>
      <c r="BC1781" s="10" t="str">
        <f t="shared" si="597"/>
        <v/>
      </c>
    </row>
    <row r="1782" spans="29:55">
      <c r="AC1782" s="10" t="str">
        <f t="shared" si="599"/>
        <v/>
      </c>
      <c r="AD1782" s="10" t="str">
        <f t="shared" si="600"/>
        <v/>
      </c>
      <c r="AE1782" s="10" t="str">
        <f t="shared" si="601"/>
        <v/>
      </c>
      <c r="AF1782" s="10" t="str">
        <f t="shared" si="602"/>
        <v/>
      </c>
      <c r="AG1782" s="10" t="str">
        <f t="shared" si="603"/>
        <v/>
      </c>
      <c r="AH1782" s="10" t="str">
        <f t="shared" si="604"/>
        <v/>
      </c>
      <c r="AI1782" s="10" t="str">
        <f t="shared" si="605"/>
        <v/>
      </c>
      <c r="AJ1782" s="10" t="str">
        <f t="shared" si="606"/>
        <v/>
      </c>
      <c r="AK1782" s="10" t="str">
        <f t="shared" si="607"/>
        <v/>
      </c>
      <c r="AN1782" s="10" t="str">
        <f t="shared" si="608"/>
        <v/>
      </c>
      <c r="AO1782" s="10" t="str">
        <f t="shared" si="609"/>
        <v/>
      </c>
      <c r="AP1782" s="10" t="str">
        <f t="shared" si="610"/>
        <v/>
      </c>
      <c r="AT1782" s="10" t="str">
        <f t="shared" si="611"/>
        <v/>
      </c>
      <c r="AU1782" s="10" t="str">
        <f t="shared" si="612"/>
        <v/>
      </c>
      <c r="AV1782" s="10" t="str">
        <f t="shared" si="613"/>
        <v/>
      </c>
      <c r="AW1782" s="10" t="str">
        <f t="shared" si="614"/>
        <v/>
      </c>
      <c r="AX1782" s="10" t="str">
        <f t="shared" si="615"/>
        <v/>
      </c>
      <c r="AY1782" s="10" t="str">
        <f t="shared" si="596"/>
        <v/>
      </c>
      <c r="AZ1782" s="10" t="str">
        <f t="shared" si="616"/>
        <v/>
      </c>
      <c r="BA1782" s="10" t="str">
        <f t="shared" si="598"/>
        <v/>
      </c>
      <c r="BB1782" s="10" t="str">
        <f>IFERROR(IF(AW1782="","",VLOOKUP(AW1782,SUSS!R:S,2,FALSE)),AY1782*SUSS!$M$2)</f>
        <v/>
      </c>
      <c r="BC1782" s="10" t="str">
        <f t="shared" si="597"/>
        <v/>
      </c>
    </row>
    <row r="1783" spans="29:55">
      <c r="AC1783" s="10" t="str">
        <f t="shared" si="599"/>
        <v/>
      </c>
      <c r="AD1783" s="10" t="str">
        <f t="shared" si="600"/>
        <v/>
      </c>
      <c r="AE1783" s="10" t="str">
        <f t="shared" si="601"/>
        <v/>
      </c>
      <c r="AF1783" s="10" t="str">
        <f t="shared" si="602"/>
        <v/>
      </c>
      <c r="AG1783" s="10" t="str">
        <f t="shared" si="603"/>
        <v/>
      </c>
      <c r="AH1783" s="10" t="str">
        <f t="shared" si="604"/>
        <v/>
      </c>
      <c r="AI1783" s="10" t="str">
        <f t="shared" si="605"/>
        <v/>
      </c>
      <c r="AJ1783" s="10" t="str">
        <f t="shared" si="606"/>
        <v/>
      </c>
      <c r="AK1783" s="10" t="str">
        <f t="shared" si="607"/>
        <v/>
      </c>
      <c r="AN1783" s="10" t="str">
        <f t="shared" si="608"/>
        <v/>
      </c>
      <c r="AO1783" s="10" t="str">
        <f t="shared" si="609"/>
        <v/>
      </c>
      <c r="AP1783" s="10" t="str">
        <f t="shared" si="610"/>
        <v/>
      </c>
      <c r="AT1783" s="10" t="str">
        <f t="shared" si="611"/>
        <v/>
      </c>
      <c r="AU1783" s="10" t="str">
        <f t="shared" si="612"/>
        <v/>
      </c>
      <c r="AV1783" s="10" t="str">
        <f t="shared" si="613"/>
        <v/>
      </c>
      <c r="AW1783" s="10" t="str">
        <f t="shared" si="614"/>
        <v/>
      </c>
      <c r="AX1783" s="10" t="str">
        <f t="shared" si="615"/>
        <v/>
      </c>
      <c r="AY1783" s="10" t="str">
        <f t="shared" si="596"/>
        <v/>
      </c>
      <c r="AZ1783" s="10" t="str">
        <f t="shared" si="616"/>
        <v/>
      </c>
      <c r="BA1783" s="10" t="str">
        <f t="shared" si="598"/>
        <v/>
      </c>
      <c r="BB1783" s="10" t="str">
        <f>IFERROR(IF(AW1783="","",VLOOKUP(AW1783,SUSS!R:S,2,FALSE)),AY1783*SUSS!$M$2)</f>
        <v/>
      </c>
      <c r="BC1783" s="10" t="str">
        <f t="shared" si="597"/>
        <v/>
      </c>
    </row>
    <row r="1784" spans="29:55">
      <c r="AC1784" s="10" t="str">
        <f t="shared" si="599"/>
        <v/>
      </c>
      <c r="AD1784" s="10" t="str">
        <f t="shared" si="600"/>
        <v/>
      </c>
      <c r="AE1784" s="10" t="str">
        <f t="shared" si="601"/>
        <v/>
      </c>
      <c r="AF1784" s="10" t="str">
        <f t="shared" si="602"/>
        <v/>
      </c>
      <c r="AG1784" s="10" t="str">
        <f t="shared" si="603"/>
        <v/>
      </c>
      <c r="AH1784" s="10" t="str">
        <f t="shared" si="604"/>
        <v/>
      </c>
      <c r="AI1784" s="10" t="str">
        <f t="shared" si="605"/>
        <v/>
      </c>
      <c r="AJ1784" s="10" t="str">
        <f t="shared" si="606"/>
        <v/>
      </c>
      <c r="AK1784" s="10" t="str">
        <f t="shared" si="607"/>
        <v/>
      </c>
      <c r="AN1784" s="10" t="str">
        <f t="shared" si="608"/>
        <v/>
      </c>
      <c r="AO1784" s="10" t="str">
        <f t="shared" si="609"/>
        <v/>
      </c>
      <c r="AP1784" s="10" t="str">
        <f t="shared" si="610"/>
        <v/>
      </c>
      <c r="AT1784" s="10" t="str">
        <f t="shared" si="611"/>
        <v/>
      </c>
      <c r="AU1784" s="10" t="str">
        <f t="shared" si="612"/>
        <v/>
      </c>
      <c r="AV1784" s="10" t="str">
        <f t="shared" si="613"/>
        <v/>
      </c>
      <c r="AW1784" s="10" t="str">
        <f t="shared" si="614"/>
        <v/>
      </c>
      <c r="AX1784" s="10" t="str">
        <f t="shared" si="615"/>
        <v/>
      </c>
      <c r="AY1784" s="10" t="str">
        <f t="shared" si="596"/>
        <v/>
      </c>
      <c r="AZ1784" s="10" t="str">
        <f t="shared" si="616"/>
        <v/>
      </c>
      <c r="BA1784" s="10" t="str">
        <f t="shared" si="598"/>
        <v/>
      </c>
      <c r="BB1784" s="10" t="str">
        <f>IFERROR(IF(AW1784="","",VLOOKUP(AW1784,SUSS!R:S,2,FALSE)),AY1784*SUSS!$M$2)</f>
        <v/>
      </c>
      <c r="BC1784" s="10" t="str">
        <f t="shared" si="597"/>
        <v/>
      </c>
    </row>
    <row r="1785" spans="29:55">
      <c r="AC1785" s="10" t="str">
        <f t="shared" si="599"/>
        <v/>
      </c>
      <c r="AD1785" s="10" t="str">
        <f t="shared" si="600"/>
        <v/>
      </c>
      <c r="AE1785" s="10" t="str">
        <f t="shared" si="601"/>
        <v/>
      </c>
      <c r="AF1785" s="10" t="str">
        <f t="shared" si="602"/>
        <v/>
      </c>
      <c r="AG1785" s="10" t="str">
        <f t="shared" si="603"/>
        <v/>
      </c>
      <c r="AH1785" s="10" t="str">
        <f t="shared" si="604"/>
        <v/>
      </c>
      <c r="AI1785" s="10" t="str">
        <f t="shared" si="605"/>
        <v/>
      </c>
      <c r="AJ1785" s="10" t="str">
        <f t="shared" si="606"/>
        <v/>
      </c>
      <c r="AK1785" s="10" t="str">
        <f t="shared" si="607"/>
        <v/>
      </c>
      <c r="AN1785" s="10" t="str">
        <f t="shared" si="608"/>
        <v/>
      </c>
      <c r="AO1785" s="10" t="str">
        <f t="shared" si="609"/>
        <v/>
      </c>
      <c r="AP1785" s="10" t="str">
        <f t="shared" si="610"/>
        <v/>
      </c>
      <c r="AT1785" s="10" t="str">
        <f t="shared" si="611"/>
        <v/>
      </c>
      <c r="AU1785" s="10" t="str">
        <f t="shared" si="612"/>
        <v/>
      </c>
      <c r="AV1785" s="10" t="str">
        <f t="shared" si="613"/>
        <v/>
      </c>
      <c r="AW1785" s="10" t="str">
        <f t="shared" si="614"/>
        <v/>
      </c>
      <c r="AX1785" s="10" t="str">
        <f t="shared" si="615"/>
        <v/>
      </c>
      <c r="AY1785" s="10" t="str">
        <f t="shared" si="596"/>
        <v/>
      </c>
      <c r="AZ1785" s="10" t="str">
        <f t="shared" si="616"/>
        <v/>
      </c>
      <c r="BA1785" s="10" t="str">
        <f t="shared" si="598"/>
        <v/>
      </c>
      <c r="BB1785" s="10" t="str">
        <f>IFERROR(IF(AW1785="","",VLOOKUP(AW1785,SUSS!R:S,2,FALSE)),AY1785*SUSS!$M$2)</f>
        <v/>
      </c>
      <c r="BC1785" s="10" t="str">
        <f t="shared" si="597"/>
        <v/>
      </c>
    </row>
    <row r="1786" spans="29:55">
      <c r="AC1786" s="10" t="str">
        <f t="shared" si="599"/>
        <v/>
      </c>
      <c r="AD1786" s="10" t="str">
        <f t="shared" si="600"/>
        <v/>
      </c>
      <c r="AE1786" s="10" t="str">
        <f t="shared" si="601"/>
        <v/>
      </c>
      <c r="AF1786" s="10" t="str">
        <f t="shared" si="602"/>
        <v/>
      </c>
      <c r="AG1786" s="10" t="str">
        <f t="shared" si="603"/>
        <v/>
      </c>
      <c r="AH1786" s="10" t="str">
        <f t="shared" si="604"/>
        <v/>
      </c>
      <c r="AI1786" s="10" t="str">
        <f t="shared" si="605"/>
        <v/>
      </c>
      <c r="AJ1786" s="10" t="str">
        <f t="shared" si="606"/>
        <v/>
      </c>
      <c r="AK1786" s="10" t="str">
        <f t="shared" si="607"/>
        <v/>
      </c>
      <c r="AN1786" s="10" t="str">
        <f t="shared" si="608"/>
        <v/>
      </c>
      <c r="AO1786" s="10" t="str">
        <f t="shared" si="609"/>
        <v/>
      </c>
      <c r="AP1786" s="10" t="str">
        <f t="shared" si="610"/>
        <v/>
      </c>
      <c r="AT1786" s="10" t="str">
        <f t="shared" si="611"/>
        <v/>
      </c>
      <c r="AU1786" s="10" t="str">
        <f t="shared" si="612"/>
        <v/>
      </c>
      <c r="AV1786" s="10" t="str">
        <f t="shared" si="613"/>
        <v/>
      </c>
      <c r="AW1786" s="10" t="str">
        <f t="shared" si="614"/>
        <v/>
      </c>
      <c r="AX1786" s="10" t="str">
        <f t="shared" si="615"/>
        <v/>
      </c>
      <c r="AY1786" s="10" t="str">
        <f t="shared" si="596"/>
        <v/>
      </c>
      <c r="AZ1786" s="10" t="str">
        <f t="shared" si="616"/>
        <v/>
      </c>
      <c r="BA1786" s="10" t="str">
        <f t="shared" si="598"/>
        <v/>
      </c>
      <c r="BB1786" s="10" t="str">
        <f>IFERROR(IF(AW1786="","",VLOOKUP(AW1786,SUSS!R:S,2,FALSE)),AY1786*SUSS!$M$2)</f>
        <v/>
      </c>
      <c r="BC1786" s="10" t="str">
        <f t="shared" si="597"/>
        <v/>
      </c>
    </row>
    <row r="1787" spans="29:55">
      <c r="AC1787" s="10" t="str">
        <f t="shared" si="599"/>
        <v/>
      </c>
      <c r="AD1787" s="10" t="str">
        <f t="shared" si="600"/>
        <v/>
      </c>
      <c r="AE1787" s="10" t="str">
        <f t="shared" si="601"/>
        <v/>
      </c>
      <c r="AF1787" s="10" t="str">
        <f t="shared" si="602"/>
        <v/>
      </c>
      <c r="AG1787" s="10" t="str">
        <f t="shared" si="603"/>
        <v/>
      </c>
      <c r="AH1787" s="10" t="str">
        <f t="shared" si="604"/>
        <v/>
      </c>
      <c r="AI1787" s="10" t="str">
        <f t="shared" si="605"/>
        <v/>
      </c>
      <c r="AJ1787" s="10" t="str">
        <f t="shared" si="606"/>
        <v/>
      </c>
      <c r="AK1787" s="10" t="str">
        <f t="shared" si="607"/>
        <v/>
      </c>
      <c r="AN1787" s="10" t="str">
        <f t="shared" si="608"/>
        <v/>
      </c>
      <c r="AO1787" s="10" t="str">
        <f t="shared" si="609"/>
        <v/>
      </c>
      <c r="AP1787" s="10" t="str">
        <f t="shared" si="610"/>
        <v/>
      </c>
      <c r="AT1787" s="10" t="str">
        <f t="shared" si="611"/>
        <v/>
      </c>
      <c r="AU1787" s="10" t="str">
        <f t="shared" si="612"/>
        <v/>
      </c>
      <c r="AV1787" s="10" t="str">
        <f t="shared" si="613"/>
        <v/>
      </c>
      <c r="AW1787" s="10" t="str">
        <f t="shared" si="614"/>
        <v/>
      </c>
      <c r="AX1787" s="10" t="str">
        <f t="shared" si="615"/>
        <v/>
      </c>
      <c r="AY1787" s="10" t="str">
        <f t="shared" si="596"/>
        <v/>
      </c>
      <c r="AZ1787" s="10" t="str">
        <f t="shared" si="616"/>
        <v/>
      </c>
      <c r="BA1787" s="10" t="str">
        <f t="shared" si="598"/>
        <v/>
      </c>
      <c r="BB1787" s="10" t="str">
        <f>IFERROR(IF(AW1787="","",VLOOKUP(AW1787,SUSS!R:S,2,FALSE)),AY1787*SUSS!$M$2)</f>
        <v/>
      </c>
      <c r="BC1787" s="10" t="str">
        <f t="shared" si="597"/>
        <v/>
      </c>
    </row>
    <row r="1788" spans="29:55">
      <c r="AC1788" s="10" t="str">
        <f t="shared" si="599"/>
        <v/>
      </c>
      <c r="AD1788" s="10" t="str">
        <f t="shared" si="600"/>
        <v/>
      </c>
      <c r="AE1788" s="10" t="str">
        <f t="shared" si="601"/>
        <v/>
      </c>
      <c r="AF1788" s="10" t="str">
        <f t="shared" si="602"/>
        <v/>
      </c>
      <c r="AG1788" s="10" t="str">
        <f t="shared" si="603"/>
        <v/>
      </c>
      <c r="AH1788" s="10" t="str">
        <f t="shared" si="604"/>
        <v/>
      </c>
      <c r="AI1788" s="10" t="str">
        <f t="shared" si="605"/>
        <v/>
      </c>
      <c r="AJ1788" s="10" t="str">
        <f t="shared" si="606"/>
        <v/>
      </c>
      <c r="AK1788" s="10" t="str">
        <f t="shared" si="607"/>
        <v/>
      </c>
      <c r="AN1788" s="10" t="str">
        <f t="shared" si="608"/>
        <v/>
      </c>
      <c r="AO1788" s="10" t="str">
        <f t="shared" si="609"/>
        <v/>
      </c>
      <c r="AP1788" s="10" t="str">
        <f t="shared" si="610"/>
        <v/>
      </c>
      <c r="AT1788" s="10" t="str">
        <f t="shared" si="611"/>
        <v/>
      </c>
      <c r="AU1788" s="10" t="str">
        <f t="shared" si="612"/>
        <v/>
      </c>
      <c r="AV1788" s="10" t="str">
        <f t="shared" si="613"/>
        <v/>
      </c>
      <c r="AW1788" s="10" t="str">
        <f t="shared" si="614"/>
        <v/>
      </c>
      <c r="AX1788" s="10" t="str">
        <f t="shared" si="615"/>
        <v/>
      </c>
      <c r="AY1788" s="10" t="str">
        <f t="shared" si="596"/>
        <v/>
      </c>
      <c r="AZ1788" s="10" t="str">
        <f t="shared" si="616"/>
        <v/>
      </c>
      <c r="BA1788" s="10" t="str">
        <f t="shared" si="598"/>
        <v/>
      </c>
      <c r="BB1788" s="10" t="str">
        <f>IFERROR(IF(AW1788="","",VLOOKUP(AW1788,SUSS!R:S,2,FALSE)),AY1788*SUSS!$M$2)</f>
        <v/>
      </c>
      <c r="BC1788" s="10" t="str">
        <f t="shared" si="597"/>
        <v/>
      </c>
    </row>
    <row r="1789" spans="29:55">
      <c r="AC1789" s="10" t="str">
        <f t="shared" si="599"/>
        <v/>
      </c>
      <c r="AD1789" s="10" t="str">
        <f t="shared" si="600"/>
        <v/>
      </c>
      <c r="AE1789" s="10" t="str">
        <f t="shared" si="601"/>
        <v/>
      </c>
      <c r="AF1789" s="10" t="str">
        <f t="shared" si="602"/>
        <v/>
      </c>
      <c r="AG1789" s="10" t="str">
        <f t="shared" si="603"/>
        <v/>
      </c>
      <c r="AH1789" s="10" t="str">
        <f t="shared" si="604"/>
        <v/>
      </c>
      <c r="AI1789" s="10" t="str">
        <f t="shared" si="605"/>
        <v/>
      </c>
      <c r="AJ1789" s="10" t="str">
        <f t="shared" si="606"/>
        <v/>
      </c>
      <c r="AK1789" s="10" t="str">
        <f t="shared" si="607"/>
        <v/>
      </c>
      <c r="AN1789" s="10" t="str">
        <f t="shared" si="608"/>
        <v/>
      </c>
      <c r="AO1789" s="10" t="str">
        <f t="shared" si="609"/>
        <v/>
      </c>
      <c r="AP1789" s="10" t="str">
        <f t="shared" si="610"/>
        <v/>
      </c>
      <c r="AT1789" s="10" t="str">
        <f t="shared" si="611"/>
        <v/>
      </c>
      <c r="AU1789" s="10" t="str">
        <f t="shared" si="612"/>
        <v/>
      </c>
      <c r="AV1789" s="10" t="str">
        <f t="shared" si="613"/>
        <v/>
      </c>
      <c r="AW1789" s="10" t="str">
        <f t="shared" si="614"/>
        <v/>
      </c>
      <c r="AX1789" s="10" t="str">
        <f t="shared" si="615"/>
        <v/>
      </c>
      <c r="AY1789" s="10" t="str">
        <f t="shared" si="596"/>
        <v/>
      </c>
      <c r="AZ1789" s="10" t="str">
        <f t="shared" si="616"/>
        <v/>
      </c>
      <c r="BA1789" s="10" t="str">
        <f t="shared" si="598"/>
        <v/>
      </c>
      <c r="BB1789" s="10" t="str">
        <f>IFERROR(IF(AW1789="","",VLOOKUP(AW1789,SUSS!R:S,2,FALSE)),AY1789*SUSS!$M$2)</f>
        <v/>
      </c>
      <c r="BC1789" s="10" t="str">
        <f t="shared" si="597"/>
        <v/>
      </c>
    </row>
    <row r="1790" spans="29:55">
      <c r="AC1790" s="10" t="str">
        <f t="shared" si="599"/>
        <v/>
      </c>
      <c r="AD1790" s="10" t="str">
        <f t="shared" si="600"/>
        <v/>
      </c>
      <c r="AE1790" s="10" t="str">
        <f t="shared" si="601"/>
        <v/>
      </c>
      <c r="AF1790" s="10" t="str">
        <f t="shared" si="602"/>
        <v/>
      </c>
      <c r="AG1790" s="10" t="str">
        <f t="shared" si="603"/>
        <v/>
      </c>
      <c r="AH1790" s="10" t="str">
        <f t="shared" si="604"/>
        <v/>
      </c>
      <c r="AI1790" s="10" t="str">
        <f t="shared" si="605"/>
        <v/>
      </c>
      <c r="AJ1790" s="10" t="str">
        <f t="shared" si="606"/>
        <v/>
      </c>
      <c r="AK1790" s="10" t="str">
        <f t="shared" si="607"/>
        <v/>
      </c>
      <c r="AN1790" s="10" t="str">
        <f t="shared" si="608"/>
        <v/>
      </c>
      <c r="AO1790" s="10" t="str">
        <f t="shared" si="609"/>
        <v/>
      </c>
      <c r="AP1790" s="10" t="str">
        <f t="shared" si="610"/>
        <v/>
      </c>
      <c r="AT1790" s="10" t="str">
        <f t="shared" si="611"/>
        <v/>
      </c>
      <c r="AU1790" s="10" t="str">
        <f t="shared" si="612"/>
        <v/>
      </c>
      <c r="AV1790" s="10" t="str">
        <f t="shared" si="613"/>
        <v/>
      </c>
      <c r="AW1790" s="10" t="str">
        <f t="shared" si="614"/>
        <v/>
      </c>
      <c r="AX1790" s="10" t="str">
        <f t="shared" si="615"/>
        <v/>
      </c>
      <c r="AY1790" s="10" t="str">
        <f t="shared" si="596"/>
        <v/>
      </c>
      <c r="AZ1790" s="10" t="str">
        <f t="shared" si="616"/>
        <v/>
      </c>
      <c r="BA1790" s="10" t="str">
        <f t="shared" si="598"/>
        <v/>
      </c>
      <c r="BB1790" s="10" t="str">
        <f>IFERROR(IF(AW1790="","",VLOOKUP(AW1790,SUSS!R:S,2,FALSE)),AY1790*SUSS!$M$2)</f>
        <v/>
      </c>
      <c r="BC1790" s="10" t="str">
        <f t="shared" si="597"/>
        <v/>
      </c>
    </row>
    <row r="1791" spans="29:55">
      <c r="AC1791" s="10" t="str">
        <f t="shared" si="599"/>
        <v/>
      </c>
      <c r="AD1791" s="10" t="str">
        <f t="shared" si="600"/>
        <v/>
      </c>
      <c r="AE1791" s="10" t="str">
        <f t="shared" si="601"/>
        <v/>
      </c>
      <c r="AF1791" s="10" t="str">
        <f t="shared" si="602"/>
        <v/>
      </c>
      <c r="AG1791" s="10" t="str">
        <f t="shared" si="603"/>
        <v/>
      </c>
      <c r="AH1791" s="10" t="str">
        <f t="shared" si="604"/>
        <v/>
      </c>
      <c r="AI1791" s="10" t="str">
        <f t="shared" si="605"/>
        <v/>
      </c>
      <c r="AJ1791" s="10" t="str">
        <f t="shared" si="606"/>
        <v/>
      </c>
      <c r="AK1791" s="10" t="str">
        <f t="shared" si="607"/>
        <v/>
      </c>
      <c r="AN1791" s="10" t="str">
        <f t="shared" si="608"/>
        <v/>
      </c>
      <c r="AO1791" s="10" t="str">
        <f t="shared" si="609"/>
        <v/>
      </c>
      <c r="AP1791" s="10" t="str">
        <f t="shared" si="610"/>
        <v/>
      </c>
      <c r="AT1791" s="10" t="str">
        <f t="shared" si="611"/>
        <v/>
      </c>
      <c r="AU1791" s="10" t="str">
        <f t="shared" si="612"/>
        <v/>
      </c>
      <c r="AV1791" s="10" t="str">
        <f t="shared" si="613"/>
        <v/>
      </c>
      <c r="AW1791" s="10" t="str">
        <f t="shared" si="614"/>
        <v/>
      </c>
      <c r="AX1791" s="10" t="str">
        <f t="shared" si="615"/>
        <v/>
      </c>
      <c r="AY1791" s="10" t="str">
        <f t="shared" si="596"/>
        <v/>
      </c>
      <c r="AZ1791" s="10" t="str">
        <f t="shared" si="616"/>
        <v/>
      </c>
      <c r="BA1791" s="10" t="str">
        <f t="shared" si="598"/>
        <v/>
      </c>
      <c r="BB1791" s="10" t="str">
        <f>IFERROR(IF(AW1791="","",VLOOKUP(AW1791,SUSS!R:S,2,FALSE)),AY1791*SUSS!$M$2)</f>
        <v/>
      </c>
      <c r="BC1791" s="10" t="str">
        <f t="shared" si="597"/>
        <v/>
      </c>
    </row>
    <row r="1792" spans="29:55">
      <c r="AC1792" s="10" t="str">
        <f t="shared" si="599"/>
        <v/>
      </c>
      <c r="AD1792" s="10" t="str">
        <f t="shared" si="600"/>
        <v/>
      </c>
      <c r="AE1792" s="10" t="str">
        <f t="shared" si="601"/>
        <v/>
      </c>
      <c r="AF1792" s="10" t="str">
        <f t="shared" si="602"/>
        <v/>
      </c>
      <c r="AG1792" s="10" t="str">
        <f t="shared" si="603"/>
        <v/>
      </c>
      <c r="AH1792" s="10" t="str">
        <f t="shared" si="604"/>
        <v/>
      </c>
      <c r="AI1792" s="10" t="str">
        <f t="shared" si="605"/>
        <v/>
      </c>
      <c r="AJ1792" s="10" t="str">
        <f t="shared" si="606"/>
        <v/>
      </c>
      <c r="AK1792" s="10" t="str">
        <f t="shared" si="607"/>
        <v/>
      </c>
      <c r="AN1792" s="10" t="str">
        <f t="shared" si="608"/>
        <v/>
      </c>
      <c r="AO1792" s="10" t="str">
        <f t="shared" si="609"/>
        <v/>
      </c>
      <c r="AP1792" s="10" t="str">
        <f t="shared" si="610"/>
        <v/>
      </c>
      <c r="AT1792" s="10" t="str">
        <f t="shared" si="611"/>
        <v/>
      </c>
      <c r="AU1792" s="10" t="str">
        <f t="shared" si="612"/>
        <v/>
      </c>
      <c r="AV1792" s="10" t="str">
        <f t="shared" si="613"/>
        <v/>
      </c>
      <c r="AW1792" s="10" t="str">
        <f t="shared" si="614"/>
        <v/>
      </c>
      <c r="AX1792" s="10" t="str">
        <f t="shared" si="615"/>
        <v/>
      </c>
      <c r="AY1792" s="10" t="str">
        <f t="shared" si="596"/>
        <v/>
      </c>
      <c r="AZ1792" s="10" t="str">
        <f t="shared" si="616"/>
        <v/>
      </c>
      <c r="BA1792" s="10" t="str">
        <f t="shared" si="598"/>
        <v/>
      </c>
      <c r="BB1792" s="10" t="str">
        <f>IFERROR(IF(AW1792="","",VLOOKUP(AW1792,SUSS!R:S,2,FALSE)),AY1792*SUSS!$M$2)</f>
        <v/>
      </c>
      <c r="BC1792" s="10" t="str">
        <f t="shared" si="597"/>
        <v/>
      </c>
    </row>
    <row r="1793" spans="29:55">
      <c r="AC1793" s="10" t="str">
        <f t="shared" si="599"/>
        <v/>
      </c>
      <c r="AD1793" s="10" t="str">
        <f t="shared" si="600"/>
        <v/>
      </c>
      <c r="AE1793" s="10" t="str">
        <f t="shared" si="601"/>
        <v/>
      </c>
      <c r="AF1793" s="10" t="str">
        <f t="shared" si="602"/>
        <v/>
      </c>
      <c r="AG1793" s="10" t="str">
        <f t="shared" si="603"/>
        <v/>
      </c>
      <c r="AH1793" s="10" t="str">
        <f t="shared" si="604"/>
        <v/>
      </c>
      <c r="AI1793" s="10" t="str">
        <f t="shared" si="605"/>
        <v/>
      </c>
      <c r="AJ1793" s="10" t="str">
        <f t="shared" si="606"/>
        <v/>
      </c>
      <c r="AK1793" s="10" t="str">
        <f t="shared" si="607"/>
        <v/>
      </c>
      <c r="AN1793" s="10" t="str">
        <f t="shared" si="608"/>
        <v/>
      </c>
      <c r="AO1793" s="10" t="str">
        <f t="shared" si="609"/>
        <v/>
      </c>
      <c r="AP1793" s="10" t="str">
        <f t="shared" si="610"/>
        <v/>
      </c>
      <c r="AT1793" s="10" t="str">
        <f t="shared" si="611"/>
        <v/>
      </c>
      <c r="AU1793" s="10" t="str">
        <f t="shared" si="612"/>
        <v/>
      </c>
      <c r="AV1793" s="10" t="str">
        <f t="shared" si="613"/>
        <v/>
      </c>
      <c r="AW1793" s="10" t="str">
        <f t="shared" si="614"/>
        <v/>
      </c>
      <c r="AX1793" s="10" t="str">
        <f t="shared" si="615"/>
        <v/>
      </c>
      <c r="AY1793" s="10" t="str">
        <f t="shared" si="596"/>
        <v/>
      </c>
      <c r="AZ1793" s="10" t="str">
        <f t="shared" si="616"/>
        <v/>
      </c>
      <c r="BA1793" s="10" t="str">
        <f t="shared" si="598"/>
        <v/>
      </c>
      <c r="BB1793" s="10" t="str">
        <f>IFERROR(IF(AW1793="","",VLOOKUP(AW1793,SUSS!R:S,2,FALSE)),AY1793*SUSS!$M$2)</f>
        <v/>
      </c>
      <c r="BC1793" s="10" t="str">
        <f t="shared" si="597"/>
        <v/>
      </c>
    </row>
    <row r="1794" spans="29:55">
      <c r="AC1794" s="10" t="str">
        <f t="shared" si="599"/>
        <v/>
      </c>
      <c r="AD1794" s="10" t="str">
        <f t="shared" si="600"/>
        <v/>
      </c>
      <c r="AE1794" s="10" t="str">
        <f t="shared" si="601"/>
        <v/>
      </c>
      <c r="AF1794" s="10" t="str">
        <f t="shared" si="602"/>
        <v/>
      </c>
      <c r="AG1794" s="10" t="str">
        <f t="shared" si="603"/>
        <v/>
      </c>
      <c r="AH1794" s="10" t="str">
        <f t="shared" si="604"/>
        <v/>
      </c>
      <c r="AI1794" s="10" t="str">
        <f t="shared" si="605"/>
        <v/>
      </c>
      <c r="AJ1794" s="10" t="str">
        <f t="shared" si="606"/>
        <v/>
      </c>
      <c r="AK1794" s="10" t="str">
        <f t="shared" si="607"/>
        <v/>
      </c>
      <c r="AN1794" s="10" t="str">
        <f t="shared" si="608"/>
        <v/>
      </c>
      <c r="AO1794" s="10" t="str">
        <f t="shared" si="609"/>
        <v/>
      </c>
      <c r="AP1794" s="10" t="str">
        <f t="shared" si="610"/>
        <v/>
      </c>
      <c r="AT1794" s="10" t="str">
        <f t="shared" si="611"/>
        <v/>
      </c>
      <c r="AU1794" s="10" t="str">
        <f t="shared" si="612"/>
        <v/>
      </c>
      <c r="AV1794" s="10" t="str">
        <f t="shared" si="613"/>
        <v/>
      </c>
      <c r="AW1794" s="10" t="str">
        <f t="shared" si="614"/>
        <v/>
      </c>
      <c r="AX1794" s="10" t="str">
        <f t="shared" si="615"/>
        <v/>
      </c>
      <c r="AY1794" s="10" t="str">
        <f t="shared" si="596"/>
        <v/>
      </c>
      <c r="AZ1794" s="10" t="str">
        <f t="shared" si="616"/>
        <v/>
      </c>
      <c r="BA1794" s="10" t="str">
        <f t="shared" si="598"/>
        <v/>
      </c>
      <c r="BB1794" s="10" t="str">
        <f>IFERROR(IF(AW1794="","",VLOOKUP(AW1794,SUSS!R:S,2,FALSE)),AY1794*SUSS!$M$2)</f>
        <v/>
      </c>
      <c r="BC1794" s="10" t="str">
        <f t="shared" si="597"/>
        <v/>
      </c>
    </row>
    <row r="1795" spans="29:55">
      <c r="AC1795" s="10" t="str">
        <f t="shared" si="599"/>
        <v/>
      </c>
      <c r="AD1795" s="10" t="str">
        <f t="shared" si="600"/>
        <v/>
      </c>
      <c r="AE1795" s="10" t="str">
        <f t="shared" si="601"/>
        <v/>
      </c>
      <c r="AF1795" s="10" t="str">
        <f t="shared" si="602"/>
        <v/>
      </c>
      <c r="AG1795" s="10" t="str">
        <f t="shared" si="603"/>
        <v/>
      </c>
      <c r="AH1795" s="10" t="str">
        <f t="shared" si="604"/>
        <v/>
      </c>
      <c r="AI1795" s="10" t="str">
        <f t="shared" si="605"/>
        <v/>
      </c>
      <c r="AJ1795" s="10" t="str">
        <f t="shared" si="606"/>
        <v/>
      </c>
      <c r="AK1795" s="10" t="str">
        <f t="shared" si="607"/>
        <v/>
      </c>
      <c r="AN1795" s="10" t="str">
        <f t="shared" si="608"/>
        <v/>
      </c>
      <c r="AO1795" s="10" t="str">
        <f t="shared" si="609"/>
        <v/>
      </c>
      <c r="AP1795" s="10" t="str">
        <f t="shared" si="610"/>
        <v/>
      </c>
      <c r="AT1795" s="10" t="str">
        <f t="shared" si="611"/>
        <v/>
      </c>
      <c r="AU1795" s="10" t="str">
        <f t="shared" si="612"/>
        <v/>
      </c>
      <c r="AV1795" s="10" t="str">
        <f t="shared" si="613"/>
        <v/>
      </c>
      <c r="AW1795" s="10" t="str">
        <f t="shared" si="614"/>
        <v/>
      </c>
      <c r="AX1795" s="10" t="str">
        <f t="shared" si="615"/>
        <v/>
      </c>
      <c r="AY1795" s="10" t="str">
        <f t="shared" si="596"/>
        <v/>
      </c>
      <c r="AZ1795" s="10" t="str">
        <f t="shared" si="616"/>
        <v/>
      </c>
      <c r="BA1795" s="10" t="str">
        <f t="shared" si="598"/>
        <v/>
      </c>
      <c r="BB1795" s="10" t="str">
        <f>IFERROR(IF(AW1795="","",VLOOKUP(AW1795,SUSS!R:S,2,FALSE)),AY1795*SUSS!$M$2)</f>
        <v/>
      </c>
      <c r="BC1795" s="10" t="str">
        <f t="shared" si="597"/>
        <v/>
      </c>
    </row>
    <row r="1796" spans="29:55">
      <c r="AC1796" s="10" t="str">
        <f t="shared" si="599"/>
        <v/>
      </c>
      <c r="AD1796" s="10" t="str">
        <f t="shared" si="600"/>
        <v/>
      </c>
      <c r="AE1796" s="10" t="str">
        <f t="shared" si="601"/>
        <v/>
      </c>
      <c r="AF1796" s="10" t="str">
        <f t="shared" si="602"/>
        <v/>
      </c>
      <c r="AG1796" s="10" t="str">
        <f t="shared" si="603"/>
        <v/>
      </c>
      <c r="AH1796" s="10" t="str">
        <f t="shared" si="604"/>
        <v/>
      </c>
      <c r="AI1796" s="10" t="str">
        <f t="shared" si="605"/>
        <v/>
      </c>
      <c r="AJ1796" s="10" t="str">
        <f t="shared" si="606"/>
        <v/>
      </c>
      <c r="AK1796" s="10" t="str">
        <f t="shared" si="607"/>
        <v/>
      </c>
      <c r="AN1796" s="10" t="str">
        <f t="shared" si="608"/>
        <v/>
      </c>
      <c r="AO1796" s="10" t="str">
        <f t="shared" si="609"/>
        <v/>
      </c>
      <c r="AP1796" s="10" t="str">
        <f t="shared" si="610"/>
        <v/>
      </c>
      <c r="AT1796" s="10" t="str">
        <f t="shared" si="611"/>
        <v/>
      </c>
      <c r="AU1796" s="10" t="str">
        <f t="shared" si="612"/>
        <v/>
      </c>
      <c r="AV1796" s="10" t="str">
        <f t="shared" si="613"/>
        <v/>
      </c>
      <c r="AW1796" s="10" t="str">
        <f t="shared" si="614"/>
        <v/>
      </c>
      <c r="AX1796" s="10" t="str">
        <f t="shared" si="615"/>
        <v/>
      </c>
      <c r="AY1796" s="10" t="str">
        <f t="shared" ref="AY1796:AY1859" si="617">VLOOKUP(AX1796,AO:AP,2,FALSE)</f>
        <v/>
      </c>
      <c r="AZ1796" s="10" t="str">
        <f t="shared" si="616"/>
        <v/>
      </c>
      <c r="BA1796" s="10" t="str">
        <f t="shared" si="598"/>
        <v/>
      </c>
      <c r="BB1796" s="10" t="str">
        <f>IFERROR(IF(AW1796="","",VLOOKUP(AW1796,SUSS!R:S,2,FALSE)),AY1796*SUSS!$M$2)</f>
        <v/>
      </c>
      <c r="BC1796" s="10" t="str">
        <f t="shared" si="597"/>
        <v/>
      </c>
    </row>
    <row r="1797" spans="29:55">
      <c r="AC1797" s="10" t="str">
        <f t="shared" si="599"/>
        <v/>
      </c>
      <c r="AD1797" s="10" t="str">
        <f t="shared" si="600"/>
        <v/>
      </c>
      <c r="AE1797" s="10" t="str">
        <f t="shared" si="601"/>
        <v/>
      </c>
      <c r="AF1797" s="10" t="str">
        <f t="shared" si="602"/>
        <v/>
      </c>
      <c r="AG1797" s="10" t="str">
        <f t="shared" si="603"/>
        <v/>
      </c>
      <c r="AH1797" s="10" t="str">
        <f t="shared" si="604"/>
        <v/>
      </c>
      <c r="AI1797" s="10" t="str">
        <f t="shared" si="605"/>
        <v/>
      </c>
      <c r="AJ1797" s="10" t="str">
        <f t="shared" si="606"/>
        <v/>
      </c>
      <c r="AK1797" s="10" t="str">
        <f t="shared" si="607"/>
        <v/>
      </c>
      <c r="AN1797" s="10" t="str">
        <f t="shared" si="608"/>
        <v/>
      </c>
      <c r="AO1797" s="10" t="str">
        <f t="shared" si="609"/>
        <v/>
      </c>
      <c r="AP1797" s="10" t="str">
        <f t="shared" si="610"/>
        <v/>
      </c>
      <c r="AT1797" s="10" t="str">
        <f t="shared" si="611"/>
        <v/>
      </c>
      <c r="AU1797" s="10" t="str">
        <f t="shared" si="612"/>
        <v/>
      </c>
      <c r="AV1797" s="10" t="str">
        <f t="shared" si="613"/>
        <v/>
      </c>
      <c r="AW1797" s="10" t="str">
        <f t="shared" si="614"/>
        <v/>
      </c>
      <c r="AX1797" s="10" t="str">
        <f t="shared" si="615"/>
        <v/>
      </c>
      <c r="AY1797" s="10" t="str">
        <f t="shared" si="617"/>
        <v/>
      </c>
      <c r="AZ1797" s="10" t="str">
        <f t="shared" si="616"/>
        <v/>
      </c>
      <c r="BA1797" s="10" t="str">
        <f t="shared" si="598"/>
        <v/>
      </c>
      <c r="BB1797" s="10" t="str">
        <f>IFERROR(IF(AW1797="","",VLOOKUP(AW1797,SUSS!R:S,2,FALSE)),AY1797*SUSS!$M$2)</f>
        <v/>
      </c>
      <c r="BC1797" s="10" t="str">
        <f t="shared" ref="BC1797:BC1860" si="618">IFERROR(IF(BB1797&lt;&gt;"",AZ1797*BB1797,""),"VER")</f>
        <v/>
      </c>
    </row>
    <row r="1798" spans="29:55">
      <c r="AC1798" s="10" t="str">
        <f t="shared" si="599"/>
        <v/>
      </c>
      <c r="AD1798" s="10" t="str">
        <f t="shared" si="600"/>
        <v/>
      </c>
      <c r="AE1798" s="10" t="str">
        <f t="shared" si="601"/>
        <v/>
      </c>
      <c r="AF1798" s="10" t="str">
        <f t="shared" si="602"/>
        <v/>
      </c>
      <c r="AG1798" s="10" t="str">
        <f t="shared" si="603"/>
        <v/>
      </c>
      <c r="AH1798" s="10" t="str">
        <f t="shared" si="604"/>
        <v/>
      </c>
      <c r="AI1798" s="10" t="str">
        <f t="shared" si="605"/>
        <v/>
      </c>
      <c r="AJ1798" s="10" t="str">
        <f t="shared" si="606"/>
        <v/>
      </c>
      <c r="AK1798" s="10" t="str">
        <f t="shared" si="607"/>
        <v/>
      </c>
      <c r="AN1798" s="10" t="str">
        <f t="shared" si="608"/>
        <v/>
      </c>
      <c r="AO1798" s="10" t="str">
        <f t="shared" si="609"/>
        <v/>
      </c>
      <c r="AP1798" s="10" t="str">
        <f t="shared" si="610"/>
        <v/>
      </c>
      <c r="AT1798" s="10" t="str">
        <f t="shared" si="611"/>
        <v/>
      </c>
      <c r="AU1798" s="10" t="str">
        <f t="shared" si="612"/>
        <v/>
      </c>
      <c r="AV1798" s="10" t="str">
        <f t="shared" si="613"/>
        <v/>
      </c>
      <c r="AW1798" s="10" t="str">
        <f t="shared" si="614"/>
        <v/>
      </c>
      <c r="AX1798" s="10" t="str">
        <f t="shared" si="615"/>
        <v/>
      </c>
      <c r="AY1798" s="10" t="str">
        <f t="shared" si="617"/>
        <v/>
      </c>
      <c r="AZ1798" s="10" t="str">
        <f t="shared" si="616"/>
        <v/>
      </c>
      <c r="BA1798" s="10" t="str">
        <f t="shared" si="598"/>
        <v/>
      </c>
      <c r="BB1798" s="10" t="str">
        <f>IFERROR(IF(AW1798="","",VLOOKUP(AW1798,SUSS!R:S,2,FALSE)),AY1798*SUSS!$M$2)</f>
        <v/>
      </c>
      <c r="BC1798" s="10" t="str">
        <f t="shared" si="618"/>
        <v/>
      </c>
    </row>
    <row r="1799" spans="29:55">
      <c r="AC1799" s="10" t="str">
        <f t="shared" si="599"/>
        <v/>
      </c>
      <c r="AD1799" s="10" t="str">
        <f t="shared" si="600"/>
        <v/>
      </c>
      <c r="AE1799" s="10" t="str">
        <f t="shared" si="601"/>
        <v/>
      </c>
      <c r="AF1799" s="10" t="str">
        <f t="shared" si="602"/>
        <v/>
      </c>
      <c r="AG1799" s="10" t="str">
        <f t="shared" si="603"/>
        <v/>
      </c>
      <c r="AH1799" s="10" t="str">
        <f t="shared" si="604"/>
        <v/>
      </c>
      <c r="AI1799" s="10" t="str">
        <f t="shared" si="605"/>
        <v/>
      </c>
      <c r="AJ1799" s="10" t="str">
        <f t="shared" si="606"/>
        <v/>
      </c>
      <c r="AK1799" s="10" t="str">
        <f t="shared" si="607"/>
        <v/>
      </c>
      <c r="AN1799" s="10" t="str">
        <f t="shared" si="608"/>
        <v/>
      </c>
      <c r="AO1799" s="10" t="str">
        <f t="shared" si="609"/>
        <v/>
      </c>
      <c r="AP1799" s="10" t="str">
        <f t="shared" si="610"/>
        <v/>
      </c>
      <c r="AT1799" s="10" t="str">
        <f t="shared" si="611"/>
        <v/>
      </c>
      <c r="AU1799" s="10" t="str">
        <f t="shared" si="612"/>
        <v/>
      </c>
      <c r="AV1799" s="10" t="str">
        <f t="shared" si="613"/>
        <v/>
      </c>
      <c r="AW1799" s="10" t="str">
        <f t="shared" si="614"/>
        <v/>
      </c>
      <c r="AX1799" s="10" t="str">
        <f t="shared" si="615"/>
        <v/>
      </c>
      <c r="AY1799" s="10" t="str">
        <f t="shared" si="617"/>
        <v/>
      </c>
      <c r="AZ1799" s="10" t="str">
        <f t="shared" si="616"/>
        <v/>
      </c>
      <c r="BA1799" s="10" t="str">
        <f t="shared" si="598"/>
        <v/>
      </c>
      <c r="BB1799" s="10" t="str">
        <f>IFERROR(IF(AW1799="","",VLOOKUP(AW1799,SUSS!R:S,2,FALSE)),AY1799*SUSS!$M$2)</f>
        <v/>
      </c>
      <c r="BC1799" s="10" t="str">
        <f t="shared" si="618"/>
        <v/>
      </c>
    </row>
    <row r="1800" spans="29:55">
      <c r="AC1800" s="10" t="str">
        <f t="shared" si="599"/>
        <v/>
      </c>
      <c r="AD1800" s="10" t="str">
        <f t="shared" si="600"/>
        <v/>
      </c>
      <c r="AE1800" s="10" t="str">
        <f t="shared" si="601"/>
        <v/>
      </c>
      <c r="AF1800" s="10" t="str">
        <f t="shared" si="602"/>
        <v/>
      </c>
      <c r="AG1800" s="10" t="str">
        <f t="shared" si="603"/>
        <v/>
      </c>
      <c r="AH1800" s="10" t="str">
        <f t="shared" si="604"/>
        <v/>
      </c>
      <c r="AI1800" s="10" t="str">
        <f t="shared" si="605"/>
        <v/>
      </c>
      <c r="AJ1800" s="10" t="str">
        <f t="shared" si="606"/>
        <v/>
      </c>
      <c r="AK1800" s="10" t="str">
        <f t="shared" si="607"/>
        <v/>
      </c>
      <c r="AN1800" s="10" t="str">
        <f t="shared" si="608"/>
        <v/>
      </c>
      <c r="AO1800" s="10" t="str">
        <f t="shared" si="609"/>
        <v/>
      </c>
      <c r="AP1800" s="10" t="str">
        <f t="shared" si="610"/>
        <v/>
      </c>
      <c r="AT1800" s="10" t="str">
        <f t="shared" si="611"/>
        <v/>
      </c>
      <c r="AU1800" s="10" t="str">
        <f t="shared" si="612"/>
        <v/>
      </c>
      <c r="AV1800" s="10" t="str">
        <f t="shared" si="613"/>
        <v/>
      </c>
      <c r="AW1800" s="10" t="str">
        <f t="shared" si="614"/>
        <v/>
      </c>
      <c r="AX1800" s="10" t="str">
        <f t="shared" si="615"/>
        <v/>
      </c>
      <c r="AY1800" s="10" t="str">
        <f t="shared" si="617"/>
        <v/>
      </c>
      <c r="AZ1800" s="10" t="str">
        <f t="shared" si="616"/>
        <v/>
      </c>
      <c r="BA1800" s="10" t="str">
        <f t="shared" ref="BA1800:BA1863" si="619">AT1800&amp;" "&amp;AU1800</f>
        <v/>
      </c>
      <c r="BB1800" s="10" t="str">
        <f>IFERROR(IF(AW1800="","",VLOOKUP(AW1800,SUSS!R:S,2,FALSE)),AY1800*SUSS!$M$2)</f>
        <v/>
      </c>
      <c r="BC1800" s="10" t="str">
        <f t="shared" si="618"/>
        <v/>
      </c>
    </row>
    <row r="1801" spans="29:55">
      <c r="AC1801" s="10" t="str">
        <f t="shared" si="599"/>
        <v/>
      </c>
      <c r="AD1801" s="10" t="str">
        <f t="shared" si="600"/>
        <v/>
      </c>
      <c r="AE1801" s="10" t="str">
        <f t="shared" si="601"/>
        <v/>
      </c>
      <c r="AF1801" s="10" t="str">
        <f t="shared" si="602"/>
        <v/>
      </c>
      <c r="AG1801" s="10" t="str">
        <f t="shared" si="603"/>
        <v/>
      </c>
      <c r="AH1801" s="10" t="str">
        <f t="shared" si="604"/>
        <v/>
      </c>
      <c r="AI1801" s="10" t="str">
        <f t="shared" si="605"/>
        <v/>
      </c>
      <c r="AJ1801" s="10" t="str">
        <f t="shared" si="606"/>
        <v/>
      </c>
      <c r="AK1801" s="10" t="str">
        <f t="shared" si="607"/>
        <v/>
      </c>
      <c r="AN1801" s="10" t="str">
        <f t="shared" si="608"/>
        <v/>
      </c>
      <c r="AO1801" s="10" t="str">
        <f t="shared" si="609"/>
        <v/>
      </c>
      <c r="AP1801" s="10" t="str">
        <f t="shared" si="610"/>
        <v/>
      </c>
      <c r="AT1801" s="10" t="str">
        <f t="shared" si="611"/>
        <v/>
      </c>
      <c r="AU1801" s="10" t="str">
        <f t="shared" si="612"/>
        <v/>
      </c>
      <c r="AV1801" s="10" t="str">
        <f t="shared" si="613"/>
        <v/>
      </c>
      <c r="AW1801" s="10" t="str">
        <f t="shared" si="614"/>
        <v/>
      </c>
      <c r="AX1801" s="10" t="str">
        <f t="shared" si="615"/>
        <v/>
      </c>
      <c r="AY1801" s="10" t="str">
        <f t="shared" si="617"/>
        <v/>
      </c>
      <c r="AZ1801" s="10" t="str">
        <f t="shared" si="616"/>
        <v/>
      </c>
      <c r="BA1801" s="10" t="str">
        <f t="shared" si="619"/>
        <v/>
      </c>
      <c r="BB1801" s="10" t="str">
        <f>IFERROR(IF(AW1801="","",VLOOKUP(AW1801,SUSS!R:S,2,FALSE)),AY1801*SUSS!$M$2)</f>
        <v/>
      </c>
      <c r="BC1801" s="10" t="str">
        <f t="shared" si="618"/>
        <v/>
      </c>
    </row>
    <row r="1802" spans="29:55">
      <c r="AC1802" s="10" t="str">
        <f t="shared" si="599"/>
        <v/>
      </c>
      <c r="AD1802" s="10" t="str">
        <f t="shared" si="600"/>
        <v/>
      </c>
      <c r="AE1802" s="10" t="str">
        <f t="shared" si="601"/>
        <v/>
      </c>
      <c r="AF1802" s="10" t="str">
        <f t="shared" si="602"/>
        <v/>
      </c>
      <c r="AG1802" s="10" t="str">
        <f t="shared" si="603"/>
        <v/>
      </c>
      <c r="AH1802" s="10" t="str">
        <f t="shared" si="604"/>
        <v/>
      </c>
      <c r="AI1802" s="10" t="str">
        <f t="shared" si="605"/>
        <v/>
      </c>
      <c r="AJ1802" s="10" t="str">
        <f t="shared" si="606"/>
        <v/>
      </c>
      <c r="AK1802" s="10" t="str">
        <f t="shared" si="607"/>
        <v/>
      </c>
      <c r="AN1802" s="10" t="str">
        <f t="shared" si="608"/>
        <v/>
      </c>
      <c r="AO1802" s="10" t="str">
        <f t="shared" si="609"/>
        <v/>
      </c>
      <c r="AP1802" s="10" t="str">
        <f t="shared" si="610"/>
        <v/>
      </c>
      <c r="AT1802" s="10" t="str">
        <f t="shared" si="611"/>
        <v/>
      </c>
      <c r="AU1802" s="10" t="str">
        <f t="shared" si="612"/>
        <v/>
      </c>
      <c r="AV1802" s="10" t="str">
        <f t="shared" si="613"/>
        <v/>
      </c>
      <c r="AW1802" s="10" t="str">
        <f t="shared" si="614"/>
        <v/>
      </c>
      <c r="AX1802" s="10" t="str">
        <f t="shared" si="615"/>
        <v/>
      </c>
      <c r="AY1802" s="10" t="str">
        <f t="shared" si="617"/>
        <v/>
      </c>
      <c r="AZ1802" s="10" t="str">
        <f t="shared" si="616"/>
        <v/>
      </c>
      <c r="BA1802" s="10" t="str">
        <f t="shared" si="619"/>
        <v/>
      </c>
      <c r="BB1802" s="10" t="str">
        <f>IFERROR(IF(AW1802="","",VLOOKUP(AW1802,SUSS!R:S,2,FALSE)),AY1802*SUSS!$M$2)</f>
        <v/>
      </c>
      <c r="BC1802" s="10" t="str">
        <f t="shared" si="618"/>
        <v/>
      </c>
    </row>
    <row r="1803" spans="29:55">
      <c r="AC1803" s="10" t="str">
        <f t="shared" si="599"/>
        <v/>
      </c>
      <c r="AD1803" s="10" t="str">
        <f t="shared" si="600"/>
        <v/>
      </c>
      <c r="AE1803" s="10" t="str">
        <f t="shared" si="601"/>
        <v/>
      </c>
      <c r="AF1803" s="10" t="str">
        <f t="shared" si="602"/>
        <v/>
      </c>
      <c r="AG1803" s="10" t="str">
        <f t="shared" si="603"/>
        <v/>
      </c>
      <c r="AH1803" s="10" t="str">
        <f t="shared" si="604"/>
        <v/>
      </c>
      <c r="AI1803" s="10" t="str">
        <f t="shared" si="605"/>
        <v/>
      </c>
      <c r="AJ1803" s="10" t="str">
        <f t="shared" si="606"/>
        <v/>
      </c>
      <c r="AK1803" s="10" t="str">
        <f t="shared" si="607"/>
        <v/>
      </c>
      <c r="AN1803" s="10" t="str">
        <f t="shared" si="608"/>
        <v/>
      </c>
      <c r="AO1803" s="10" t="str">
        <f t="shared" si="609"/>
        <v/>
      </c>
      <c r="AP1803" s="10" t="str">
        <f t="shared" si="610"/>
        <v/>
      </c>
      <c r="AT1803" s="10" t="str">
        <f t="shared" si="611"/>
        <v/>
      </c>
      <c r="AU1803" s="10" t="str">
        <f t="shared" si="612"/>
        <v/>
      </c>
      <c r="AV1803" s="10" t="str">
        <f t="shared" si="613"/>
        <v/>
      </c>
      <c r="AW1803" s="10" t="str">
        <f t="shared" si="614"/>
        <v/>
      </c>
      <c r="AX1803" s="10" t="str">
        <f t="shared" si="615"/>
        <v/>
      </c>
      <c r="AY1803" s="10" t="str">
        <f t="shared" si="617"/>
        <v/>
      </c>
      <c r="AZ1803" s="10" t="str">
        <f t="shared" si="616"/>
        <v/>
      </c>
      <c r="BA1803" s="10" t="str">
        <f t="shared" si="619"/>
        <v/>
      </c>
      <c r="BB1803" s="10" t="str">
        <f>IFERROR(IF(AW1803="","",VLOOKUP(AW1803,SUSS!R:S,2,FALSE)),AY1803*SUSS!$M$2)</f>
        <v/>
      </c>
      <c r="BC1803" s="10" t="str">
        <f t="shared" si="618"/>
        <v/>
      </c>
    </row>
    <row r="1804" spans="29:55">
      <c r="AC1804" s="10" t="str">
        <f t="shared" si="599"/>
        <v/>
      </c>
      <c r="AD1804" s="10" t="str">
        <f t="shared" si="600"/>
        <v/>
      </c>
      <c r="AE1804" s="10" t="str">
        <f t="shared" si="601"/>
        <v/>
      </c>
      <c r="AF1804" s="10" t="str">
        <f t="shared" si="602"/>
        <v/>
      </c>
      <c r="AG1804" s="10" t="str">
        <f t="shared" si="603"/>
        <v/>
      </c>
      <c r="AH1804" s="10" t="str">
        <f t="shared" si="604"/>
        <v/>
      </c>
      <c r="AI1804" s="10" t="str">
        <f t="shared" si="605"/>
        <v/>
      </c>
      <c r="AJ1804" s="10" t="str">
        <f t="shared" si="606"/>
        <v/>
      </c>
      <c r="AK1804" s="10" t="str">
        <f t="shared" si="607"/>
        <v/>
      </c>
      <c r="AN1804" s="10" t="str">
        <f t="shared" si="608"/>
        <v/>
      </c>
      <c r="AO1804" s="10" t="str">
        <f t="shared" si="609"/>
        <v/>
      </c>
      <c r="AP1804" s="10" t="str">
        <f t="shared" si="610"/>
        <v/>
      </c>
      <c r="AT1804" s="10" t="str">
        <f t="shared" si="611"/>
        <v/>
      </c>
      <c r="AU1804" s="10" t="str">
        <f t="shared" si="612"/>
        <v/>
      </c>
      <c r="AV1804" s="10" t="str">
        <f t="shared" si="613"/>
        <v/>
      </c>
      <c r="AW1804" s="10" t="str">
        <f t="shared" si="614"/>
        <v/>
      </c>
      <c r="AX1804" s="10" t="str">
        <f t="shared" si="615"/>
        <v/>
      </c>
      <c r="AY1804" s="10" t="str">
        <f t="shared" si="617"/>
        <v/>
      </c>
      <c r="AZ1804" s="10" t="str">
        <f t="shared" si="616"/>
        <v/>
      </c>
      <c r="BA1804" s="10" t="str">
        <f t="shared" si="619"/>
        <v/>
      </c>
      <c r="BB1804" s="10" t="str">
        <f>IFERROR(IF(AW1804="","",VLOOKUP(AW1804,SUSS!R:S,2,FALSE)),AY1804*SUSS!$M$2)</f>
        <v/>
      </c>
      <c r="BC1804" s="10" t="str">
        <f t="shared" si="618"/>
        <v/>
      </c>
    </row>
    <row r="1805" spans="29:55">
      <c r="AC1805" s="10" t="str">
        <f t="shared" si="599"/>
        <v/>
      </c>
      <c r="AD1805" s="10" t="str">
        <f t="shared" si="600"/>
        <v/>
      </c>
      <c r="AE1805" s="10" t="str">
        <f t="shared" si="601"/>
        <v/>
      </c>
      <c r="AF1805" s="10" t="str">
        <f t="shared" si="602"/>
        <v/>
      </c>
      <c r="AG1805" s="10" t="str">
        <f t="shared" si="603"/>
        <v/>
      </c>
      <c r="AH1805" s="10" t="str">
        <f t="shared" si="604"/>
        <v/>
      </c>
      <c r="AI1805" s="10" t="str">
        <f t="shared" si="605"/>
        <v/>
      </c>
      <c r="AJ1805" s="10" t="str">
        <f t="shared" si="606"/>
        <v/>
      </c>
      <c r="AK1805" s="10" t="str">
        <f t="shared" si="607"/>
        <v/>
      </c>
      <c r="AN1805" s="10" t="str">
        <f t="shared" si="608"/>
        <v/>
      </c>
      <c r="AO1805" s="10" t="str">
        <f t="shared" si="609"/>
        <v/>
      </c>
      <c r="AP1805" s="10" t="str">
        <f t="shared" si="610"/>
        <v/>
      </c>
      <c r="AT1805" s="10" t="str">
        <f t="shared" si="611"/>
        <v/>
      </c>
      <c r="AU1805" s="10" t="str">
        <f t="shared" si="612"/>
        <v/>
      </c>
      <c r="AV1805" s="10" t="str">
        <f t="shared" si="613"/>
        <v/>
      </c>
      <c r="AW1805" s="10" t="str">
        <f t="shared" si="614"/>
        <v/>
      </c>
      <c r="AX1805" s="10" t="str">
        <f t="shared" si="615"/>
        <v/>
      </c>
      <c r="AY1805" s="10" t="str">
        <f t="shared" si="617"/>
        <v/>
      </c>
      <c r="AZ1805" s="10" t="str">
        <f t="shared" si="616"/>
        <v/>
      </c>
      <c r="BA1805" s="10" t="str">
        <f t="shared" si="619"/>
        <v/>
      </c>
      <c r="BB1805" s="10" t="str">
        <f>IFERROR(IF(AW1805="","",VLOOKUP(AW1805,SUSS!R:S,2,FALSE)),AY1805*SUSS!$M$2)</f>
        <v/>
      </c>
      <c r="BC1805" s="10" t="str">
        <f t="shared" si="618"/>
        <v/>
      </c>
    </row>
    <row r="1806" spans="29:55">
      <c r="AC1806" s="10" t="str">
        <f t="shared" si="599"/>
        <v/>
      </c>
      <c r="AD1806" s="10" t="str">
        <f t="shared" si="600"/>
        <v/>
      </c>
      <c r="AE1806" s="10" t="str">
        <f t="shared" si="601"/>
        <v/>
      </c>
      <c r="AF1806" s="10" t="str">
        <f t="shared" si="602"/>
        <v/>
      </c>
      <c r="AG1806" s="10" t="str">
        <f t="shared" si="603"/>
        <v/>
      </c>
      <c r="AH1806" s="10" t="str">
        <f t="shared" si="604"/>
        <v/>
      </c>
      <c r="AI1806" s="10" t="str">
        <f t="shared" si="605"/>
        <v/>
      </c>
      <c r="AJ1806" s="10" t="str">
        <f t="shared" si="606"/>
        <v/>
      </c>
      <c r="AK1806" s="10" t="str">
        <f t="shared" si="607"/>
        <v/>
      </c>
      <c r="AN1806" s="10" t="str">
        <f t="shared" si="608"/>
        <v/>
      </c>
      <c r="AO1806" s="10" t="str">
        <f t="shared" si="609"/>
        <v/>
      </c>
      <c r="AP1806" s="10" t="str">
        <f t="shared" si="610"/>
        <v/>
      </c>
      <c r="AT1806" s="10" t="str">
        <f t="shared" si="611"/>
        <v/>
      </c>
      <c r="AU1806" s="10" t="str">
        <f t="shared" si="612"/>
        <v/>
      </c>
      <c r="AV1806" s="10" t="str">
        <f t="shared" si="613"/>
        <v/>
      </c>
      <c r="AW1806" s="10" t="str">
        <f t="shared" si="614"/>
        <v/>
      </c>
      <c r="AX1806" s="10" t="str">
        <f t="shared" si="615"/>
        <v/>
      </c>
      <c r="AY1806" s="10" t="str">
        <f t="shared" si="617"/>
        <v/>
      </c>
      <c r="AZ1806" s="10" t="str">
        <f t="shared" si="616"/>
        <v/>
      </c>
      <c r="BA1806" s="10" t="str">
        <f t="shared" si="619"/>
        <v/>
      </c>
      <c r="BB1806" s="10" t="str">
        <f>IFERROR(IF(AW1806="","",VLOOKUP(AW1806,SUSS!R:S,2,FALSE)),AY1806*SUSS!$M$2)</f>
        <v/>
      </c>
      <c r="BC1806" s="10" t="str">
        <f t="shared" si="618"/>
        <v/>
      </c>
    </row>
    <row r="1807" spans="29:55">
      <c r="AC1807" s="10" t="str">
        <f t="shared" si="599"/>
        <v/>
      </c>
      <c r="AD1807" s="10" t="str">
        <f t="shared" si="600"/>
        <v/>
      </c>
      <c r="AE1807" s="10" t="str">
        <f t="shared" si="601"/>
        <v/>
      </c>
      <c r="AF1807" s="10" t="str">
        <f t="shared" si="602"/>
        <v/>
      </c>
      <c r="AG1807" s="10" t="str">
        <f t="shared" si="603"/>
        <v/>
      </c>
      <c r="AH1807" s="10" t="str">
        <f t="shared" si="604"/>
        <v/>
      </c>
      <c r="AI1807" s="10" t="str">
        <f t="shared" si="605"/>
        <v/>
      </c>
      <c r="AJ1807" s="10" t="str">
        <f t="shared" si="606"/>
        <v/>
      </c>
      <c r="AK1807" s="10" t="str">
        <f t="shared" si="607"/>
        <v/>
      </c>
      <c r="AN1807" s="10" t="str">
        <f t="shared" si="608"/>
        <v/>
      </c>
      <c r="AO1807" s="10" t="str">
        <f t="shared" si="609"/>
        <v/>
      </c>
      <c r="AP1807" s="10" t="str">
        <f t="shared" si="610"/>
        <v/>
      </c>
      <c r="AT1807" s="10" t="str">
        <f t="shared" si="611"/>
        <v/>
      </c>
      <c r="AU1807" s="10" t="str">
        <f t="shared" si="612"/>
        <v/>
      </c>
      <c r="AV1807" s="10" t="str">
        <f t="shared" si="613"/>
        <v/>
      </c>
      <c r="AW1807" s="10" t="str">
        <f t="shared" si="614"/>
        <v/>
      </c>
      <c r="AX1807" s="10" t="str">
        <f t="shared" si="615"/>
        <v/>
      </c>
      <c r="AY1807" s="10" t="str">
        <f t="shared" si="617"/>
        <v/>
      </c>
      <c r="AZ1807" s="10" t="str">
        <f t="shared" si="616"/>
        <v/>
      </c>
      <c r="BA1807" s="10" t="str">
        <f t="shared" si="619"/>
        <v/>
      </c>
      <c r="BB1807" s="10" t="str">
        <f>IFERROR(IF(AW1807="","",VLOOKUP(AW1807,SUSS!R:S,2,FALSE)),AY1807*SUSS!$M$2)</f>
        <v/>
      </c>
      <c r="BC1807" s="10" t="str">
        <f t="shared" si="618"/>
        <v/>
      </c>
    </row>
    <row r="1808" spans="29:55">
      <c r="AC1808" s="10" t="str">
        <f t="shared" si="599"/>
        <v/>
      </c>
      <c r="AD1808" s="10" t="str">
        <f t="shared" si="600"/>
        <v/>
      </c>
      <c r="AE1808" s="10" t="str">
        <f t="shared" si="601"/>
        <v/>
      </c>
      <c r="AF1808" s="10" t="str">
        <f t="shared" si="602"/>
        <v/>
      </c>
      <c r="AG1808" s="10" t="str">
        <f t="shared" si="603"/>
        <v/>
      </c>
      <c r="AH1808" s="10" t="str">
        <f t="shared" si="604"/>
        <v/>
      </c>
      <c r="AI1808" s="10" t="str">
        <f t="shared" si="605"/>
        <v/>
      </c>
      <c r="AJ1808" s="10" t="str">
        <f t="shared" si="606"/>
        <v/>
      </c>
      <c r="AK1808" s="10" t="str">
        <f t="shared" si="607"/>
        <v/>
      </c>
      <c r="AN1808" s="10" t="str">
        <f t="shared" si="608"/>
        <v/>
      </c>
      <c r="AO1808" s="10" t="str">
        <f t="shared" si="609"/>
        <v/>
      </c>
      <c r="AP1808" s="10" t="str">
        <f t="shared" si="610"/>
        <v/>
      </c>
      <c r="AT1808" s="10" t="str">
        <f t="shared" si="611"/>
        <v/>
      </c>
      <c r="AU1808" s="10" t="str">
        <f t="shared" si="612"/>
        <v/>
      </c>
      <c r="AV1808" s="10" t="str">
        <f t="shared" si="613"/>
        <v/>
      </c>
      <c r="AW1808" s="10" t="str">
        <f t="shared" si="614"/>
        <v/>
      </c>
      <c r="AX1808" s="10" t="str">
        <f t="shared" si="615"/>
        <v/>
      </c>
      <c r="AY1808" s="10" t="str">
        <f t="shared" si="617"/>
        <v/>
      </c>
      <c r="AZ1808" s="10" t="str">
        <f t="shared" si="616"/>
        <v/>
      </c>
      <c r="BA1808" s="10" t="str">
        <f t="shared" si="619"/>
        <v/>
      </c>
      <c r="BB1808" s="10" t="str">
        <f>IFERROR(IF(AW1808="","",VLOOKUP(AW1808,SUSS!R:S,2,FALSE)),AY1808*SUSS!$M$2)</f>
        <v/>
      </c>
      <c r="BC1808" s="10" t="str">
        <f t="shared" si="618"/>
        <v/>
      </c>
    </row>
    <row r="1809" spans="29:55">
      <c r="AC1809" s="10" t="str">
        <f t="shared" si="599"/>
        <v/>
      </c>
      <c r="AD1809" s="10" t="str">
        <f t="shared" si="600"/>
        <v/>
      </c>
      <c r="AE1809" s="10" t="str">
        <f t="shared" si="601"/>
        <v/>
      </c>
      <c r="AF1809" s="10" t="str">
        <f t="shared" si="602"/>
        <v/>
      </c>
      <c r="AG1809" s="10" t="str">
        <f t="shared" si="603"/>
        <v/>
      </c>
      <c r="AH1809" s="10" t="str">
        <f t="shared" si="604"/>
        <v/>
      </c>
      <c r="AI1809" s="10" t="str">
        <f t="shared" si="605"/>
        <v/>
      </c>
      <c r="AJ1809" s="10" t="str">
        <f t="shared" si="606"/>
        <v/>
      </c>
      <c r="AK1809" s="10" t="str">
        <f t="shared" si="607"/>
        <v/>
      </c>
      <c r="AN1809" s="10" t="str">
        <f t="shared" si="608"/>
        <v/>
      </c>
      <c r="AO1809" s="10" t="str">
        <f t="shared" si="609"/>
        <v/>
      </c>
      <c r="AP1809" s="10" t="str">
        <f t="shared" si="610"/>
        <v/>
      </c>
      <c r="AT1809" s="10" t="str">
        <f t="shared" si="611"/>
        <v/>
      </c>
      <c r="AU1809" s="10" t="str">
        <f t="shared" si="612"/>
        <v/>
      </c>
      <c r="AV1809" s="10" t="str">
        <f t="shared" si="613"/>
        <v/>
      </c>
      <c r="AW1809" s="10" t="str">
        <f t="shared" si="614"/>
        <v/>
      </c>
      <c r="AX1809" s="10" t="str">
        <f t="shared" si="615"/>
        <v/>
      </c>
      <c r="AY1809" s="10" t="str">
        <f t="shared" si="617"/>
        <v/>
      </c>
      <c r="AZ1809" s="10" t="str">
        <f t="shared" si="616"/>
        <v/>
      </c>
      <c r="BA1809" s="10" t="str">
        <f t="shared" si="619"/>
        <v/>
      </c>
      <c r="BB1809" s="10" t="str">
        <f>IFERROR(IF(AW1809="","",VLOOKUP(AW1809,SUSS!R:S,2,FALSE)),AY1809*SUSS!$M$2)</f>
        <v/>
      </c>
      <c r="BC1809" s="10" t="str">
        <f t="shared" si="618"/>
        <v/>
      </c>
    </row>
    <row r="1810" spans="29:55">
      <c r="AC1810" s="10" t="str">
        <f t="shared" si="599"/>
        <v/>
      </c>
      <c r="AD1810" s="10" t="str">
        <f t="shared" si="600"/>
        <v/>
      </c>
      <c r="AE1810" s="10" t="str">
        <f t="shared" si="601"/>
        <v/>
      </c>
      <c r="AF1810" s="10" t="str">
        <f t="shared" si="602"/>
        <v/>
      </c>
      <c r="AG1810" s="10" t="str">
        <f t="shared" si="603"/>
        <v/>
      </c>
      <c r="AH1810" s="10" t="str">
        <f t="shared" si="604"/>
        <v/>
      </c>
      <c r="AI1810" s="10" t="str">
        <f t="shared" si="605"/>
        <v/>
      </c>
      <c r="AJ1810" s="10" t="str">
        <f t="shared" si="606"/>
        <v/>
      </c>
      <c r="AK1810" s="10" t="str">
        <f t="shared" si="607"/>
        <v/>
      </c>
      <c r="AN1810" s="10" t="str">
        <f t="shared" si="608"/>
        <v/>
      </c>
      <c r="AO1810" s="10" t="str">
        <f t="shared" si="609"/>
        <v/>
      </c>
      <c r="AP1810" s="10" t="str">
        <f t="shared" si="610"/>
        <v/>
      </c>
      <c r="AT1810" s="10" t="str">
        <f t="shared" si="611"/>
        <v/>
      </c>
      <c r="AU1810" s="10" t="str">
        <f t="shared" si="612"/>
        <v/>
      </c>
      <c r="AV1810" s="10" t="str">
        <f t="shared" si="613"/>
        <v/>
      </c>
      <c r="AW1810" s="10" t="str">
        <f t="shared" si="614"/>
        <v/>
      </c>
      <c r="AX1810" s="10" t="str">
        <f t="shared" si="615"/>
        <v/>
      </c>
      <c r="AY1810" s="10" t="str">
        <f t="shared" si="617"/>
        <v/>
      </c>
      <c r="AZ1810" s="10" t="str">
        <f t="shared" si="616"/>
        <v/>
      </c>
      <c r="BA1810" s="10" t="str">
        <f t="shared" si="619"/>
        <v/>
      </c>
      <c r="BB1810" s="10" t="str">
        <f>IFERROR(IF(AW1810="","",VLOOKUP(AW1810,SUSS!R:S,2,FALSE)),AY1810*SUSS!$M$2)</f>
        <v/>
      </c>
      <c r="BC1810" s="10" t="str">
        <f t="shared" si="618"/>
        <v/>
      </c>
    </row>
    <row r="1811" spans="29:55">
      <c r="AC1811" s="10" t="str">
        <f t="shared" si="599"/>
        <v/>
      </c>
      <c r="AD1811" s="10" t="str">
        <f t="shared" si="600"/>
        <v/>
      </c>
      <c r="AE1811" s="10" t="str">
        <f t="shared" si="601"/>
        <v/>
      </c>
      <c r="AF1811" s="10" t="str">
        <f t="shared" si="602"/>
        <v/>
      </c>
      <c r="AG1811" s="10" t="str">
        <f t="shared" si="603"/>
        <v/>
      </c>
      <c r="AH1811" s="10" t="str">
        <f t="shared" si="604"/>
        <v/>
      </c>
      <c r="AI1811" s="10" t="str">
        <f t="shared" si="605"/>
        <v/>
      </c>
      <c r="AJ1811" s="10" t="str">
        <f t="shared" si="606"/>
        <v/>
      </c>
      <c r="AK1811" s="10" t="str">
        <f t="shared" si="607"/>
        <v/>
      </c>
      <c r="AN1811" s="10" t="str">
        <f t="shared" si="608"/>
        <v/>
      </c>
      <c r="AO1811" s="10" t="str">
        <f t="shared" si="609"/>
        <v/>
      </c>
      <c r="AP1811" s="10" t="str">
        <f t="shared" si="610"/>
        <v/>
      </c>
      <c r="AT1811" s="10" t="str">
        <f t="shared" si="611"/>
        <v/>
      </c>
      <c r="AU1811" s="10" t="str">
        <f t="shared" si="612"/>
        <v/>
      </c>
      <c r="AV1811" s="10" t="str">
        <f t="shared" si="613"/>
        <v/>
      </c>
      <c r="AW1811" s="10" t="str">
        <f t="shared" si="614"/>
        <v/>
      </c>
      <c r="AX1811" s="10" t="str">
        <f t="shared" si="615"/>
        <v/>
      </c>
      <c r="AY1811" s="10" t="str">
        <f t="shared" si="617"/>
        <v/>
      </c>
      <c r="AZ1811" s="10" t="str">
        <f t="shared" si="616"/>
        <v/>
      </c>
      <c r="BA1811" s="10" t="str">
        <f t="shared" si="619"/>
        <v/>
      </c>
      <c r="BB1811" s="10" t="str">
        <f>IFERROR(IF(AW1811="","",VLOOKUP(AW1811,SUSS!R:S,2,FALSE)),AY1811*SUSS!$M$2)</f>
        <v/>
      </c>
      <c r="BC1811" s="10" t="str">
        <f t="shared" si="618"/>
        <v/>
      </c>
    </row>
    <row r="1812" spans="29:55">
      <c r="AC1812" s="10" t="str">
        <f t="shared" si="599"/>
        <v/>
      </c>
      <c r="AD1812" s="10" t="str">
        <f t="shared" si="600"/>
        <v/>
      </c>
      <c r="AE1812" s="10" t="str">
        <f t="shared" si="601"/>
        <v/>
      </c>
      <c r="AF1812" s="10" t="str">
        <f t="shared" si="602"/>
        <v/>
      </c>
      <c r="AG1812" s="10" t="str">
        <f t="shared" si="603"/>
        <v/>
      </c>
      <c r="AH1812" s="10" t="str">
        <f t="shared" si="604"/>
        <v/>
      </c>
      <c r="AI1812" s="10" t="str">
        <f t="shared" si="605"/>
        <v/>
      </c>
      <c r="AJ1812" s="10" t="str">
        <f t="shared" si="606"/>
        <v/>
      </c>
      <c r="AK1812" s="10" t="str">
        <f t="shared" si="607"/>
        <v/>
      </c>
      <c r="AN1812" s="10" t="str">
        <f t="shared" si="608"/>
        <v/>
      </c>
      <c r="AO1812" s="10" t="str">
        <f t="shared" si="609"/>
        <v/>
      </c>
      <c r="AP1812" s="10" t="str">
        <f t="shared" si="610"/>
        <v/>
      </c>
      <c r="AT1812" s="10" t="str">
        <f t="shared" si="611"/>
        <v/>
      </c>
      <c r="AU1812" s="10" t="str">
        <f t="shared" si="612"/>
        <v/>
      </c>
      <c r="AV1812" s="10" t="str">
        <f t="shared" si="613"/>
        <v/>
      </c>
      <c r="AW1812" s="10" t="str">
        <f t="shared" si="614"/>
        <v/>
      </c>
      <c r="AX1812" s="10" t="str">
        <f t="shared" si="615"/>
        <v/>
      </c>
      <c r="AY1812" s="10" t="str">
        <f t="shared" si="617"/>
        <v/>
      </c>
      <c r="AZ1812" s="10" t="str">
        <f t="shared" si="616"/>
        <v/>
      </c>
      <c r="BA1812" s="10" t="str">
        <f t="shared" si="619"/>
        <v/>
      </c>
      <c r="BB1812" s="10" t="str">
        <f>IFERROR(IF(AW1812="","",VLOOKUP(AW1812,SUSS!R:S,2,FALSE)),AY1812*SUSS!$M$2)</f>
        <v/>
      </c>
      <c r="BC1812" s="10" t="str">
        <f t="shared" si="618"/>
        <v/>
      </c>
    </row>
    <row r="1813" spans="29:55">
      <c r="AC1813" s="10" t="str">
        <f t="shared" si="599"/>
        <v/>
      </c>
      <c r="AD1813" s="10" t="str">
        <f t="shared" si="600"/>
        <v/>
      </c>
      <c r="AE1813" s="10" t="str">
        <f t="shared" si="601"/>
        <v/>
      </c>
      <c r="AF1813" s="10" t="str">
        <f t="shared" si="602"/>
        <v/>
      </c>
      <c r="AG1813" s="10" t="str">
        <f t="shared" si="603"/>
        <v/>
      </c>
      <c r="AH1813" s="10" t="str">
        <f t="shared" si="604"/>
        <v/>
      </c>
      <c r="AI1813" s="10" t="str">
        <f t="shared" si="605"/>
        <v/>
      </c>
      <c r="AJ1813" s="10" t="str">
        <f t="shared" si="606"/>
        <v/>
      </c>
      <c r="AK1813" s="10" t="str">
        <f t="shared" si="607"/>
        <v/>
      </c>
      <c r="AN1813" s="10" t="str">
        <f t="shared" si="608"/>
        <v/>
      </c>
      <c r="AO1813" s="10" t="str">
        <f t="shared" si="609"/>
        <v/>
      </c>
      <c r="AP1813" s="10" t="str">
        <f t="shared" si="610"/>
        <v/>
      </c>
      <c r="AT1813" s="10" t="str">
        <f t="shared" si="611"/>
        <v/>
      </c>
      <c r="AU1813" s="10" t="str">
        <f t="shared" si="612"/>
        <v/>
      </c>
      <c r="AV1813" s="10" t="str">
        <f t="shared" si="613"/>
        <v/>
      </c>
      <c r="AW1813" s="10" t="str">
        <f t="shared" si="614"/>
        <v/>
      </c>
      <c r="AX1813" s="10" t="str">
        <f t="shared" si="615"/>
        <v/>
      </c>
      <c r="AY1813" s="10" t="str">
        <f t="shared" si="617"/>
        <v/>
      </c>
      <c r="AZ1813" s="10" t="str">
        <f t="shared" si="616"/>
        <v/>
      </c>
      <c r="BA1813" s="10" t="str">
        <f t="shared" si="619"/>
        <v/>
      </c>
      <c r="BB1813" s="10" t="str">
        <f>IFERROR(IF(AW1813="","",VLOOKUP(AW1813,SUSS!R:S,2,FALSE)),AY1813*SUSS!$M$2)</f>
        <v/>
      </c>
      <c r="BC1813" s="10" t="str">
        <f t="shared" si="618"/>
        <v/>
      </c>
    </row>
    <row r="1814" spans="29:55">
      <c r="AC1814" s="10" t="str">
        <f t="shared" si="599"/>
        <v/>
      </c>
      <c r="AD1814" s="10" t="str">
        <f t="shared" si="600"/>
        <v/>
      </c>
      <c r="AE1814" s="10" t="str">
        <f t="shared" si="601"/>
        <v/>
      </c>
      <c r="AF1814" s="10" t="str">
        <f t="shared" si="602"/>
        <v/>
      </c>
      <c r="AG1814" s="10" t="str">
        <f t="shared" si="603"/>
        <v/>
      </c>
      <c r="AH1814" s="10" t="str">
        <f t="shared" si="604"/>
        <v/>
      </c>
      <c r="AI1814" s="10" t="str">
        <f t="shared" si="605"/>
        <v/>
      </c>
      <c r="AJ1814" s="10" t="str">
        <f t="shared" si="606"/>
        <v/>
      </c>
      <c r="AK1814" s="10" t="str">
        <f t="shared" si="607"/>
        <v/>
      </c>
      <c r="AN1814" s="10" t="str">
        <f t="shared" si="608"/>
        <v/>
      </c>
      <c r="AO1814" s="10" t="str">
        <f t="shared" si="609"/>
        <v/>
      </c>
      <c r="AP1814" s="10" t="str">
        <f t="shared" si="610"/>
        <v/>
      </c>
      <c r="AT1814" s="10" t="str">
        <f t="shared" si="611"/>
        <v/>
      </c>
      <c r="AU1814" s="10" t="str">
        <f t="shared" si="612"/>
        <v/>
      </c>
      <c r="AV1814" s="10" t="str">
        <f t="shared" si="613"/>
        <v/>
      </c>
      <c r="AW1814" s="10" t="str">
        <f t="shared" si="614"/>
        <v/>
      </c>
      <c r="AX1814" s="10" t="str">
        <f t="shared" si="615"/>
        <v/>
      </c>
      <c r="AY1814" s="10" t="str">
        <f t="shared" si="617"/>
        <v/>
      </c>
      <c r="AZ1814" s="10" t="str">
        <f t="shared" si="616"/>
        <v/>
      </c>
      <c r="BA1814" s="10" t="str">
        <f t="shared" si="619"/>
        <v/>
      </c>
      <c r="BB1814" s="10" t="str">
        <f>IFERROR(IF(AW1814="","",VLOOKUP(AW1814,SUSS!R:S,2,FALSE)),AY1814*SUSS!$M$2)</f>
        <v/>
      </c>
      <c r="BC1814" s="10" t="str">
        <f t="shared" si="618"/>
        <v/>
      </c>
    </row>
    <row r="1815" spans="29:55">
      <c r="AC1815" s="10" t="str">
        <f t="shared" si="599"/>
        <v/>
      </c>
      <c r="AD1815" s="10" t="str">
        <f t="shared" si="600"/>
        <v/>
      </c>
      <c r="AE1815" s="10" t="str">
        <f t="shared" si="601"/>
        <v/>
      </c>
      <c r="AF1815" s="10" t="str">
        <f t="shared" si="602"/>
        <v/>
      </c>
      <c r="AG1815" s="10" t="str">
        <f t="shared" si="603"/>
        <v/>
      </c>
      <c r="AH1815" s="10" t="str">
        <f t="shared" si="604"/>
        <v/>
      </c>
      <c r="AI1815" s="10" t="str">
        <f t="shared" si="605"/>
        <v/>
      </c>
      <c r="AJ1815" s="10" t="str">
        <f t="shared" si="606"/>
        <v/>
      </c>
      <c r="AK1815" s="10" t="str">
        <f t="shared" si="607"/>
        <v/>
      </c>
      <c r="AN1815" s="10" t="str">
        <f t="shared" si="608"/>
        <v/>
      </c>
      <c r="AO1815" s="10" t="str">
        <f t="shared" si="609"/>
        <v/>
      </c>
      <c r="AP1815" s="10" t="str">
        <f t="shared" si="610"/>
        <v/>
      </c>
      <c r="AT1815" s="10" t="str">
        <f t="shared" si="611"/>
        <v/>
      </c>
      <c r="AU1815" s="10" t="str">
        <f t="shared" si="612"/>
        <v/>
      </c>
      <c r="AV1815" s="10" t="str">
        <f t="shared" si="613"/>
        <v/>
      </c>
      <c r="AW1815" s="10" t="str">
        <f t="shared" si="614"/>
        <v/>
      </c>
      <c r="AX1815" s="10" t="str">
        <f t="shared" si="615"/>
        <v/>
      </c>
      <c r="AY1815" s="10" t="str">
        <f t="shared" si="617"/>
        <v/>
      </c>
      <c r="AZ1815" s="10" t="str">
        <f t="shared" si="616"/>
        <v/>
      </c>
      <c r="BA1815" s="10" t="str">
        <f t="shared" si="619"/>
        <v/>
      </c>
      <c r="BB1815" s="10" t="str">
        <f>IFERROR(IF(AW1815="","",VLOOKUP(AW1815,SUSS!R:S,2,FALSE)),AY1815*SUSS!$M$2)</f>
        <v/>
      </c>
      <c r="BC1815" s="10" t="str">
        <f t="shared" si="618"/>
        <v/>
      </c>
    </row>
    <row r="1816" spans="29:55">
      <c r="AC1816" s="10" t="str">
        <f t="shared" si="599"/>
        <v/>
      </c>
      <c r="AD1816" s="10" t="str">
        <f t="shared" si="600"/>
        <v/>
      </c>
      <c r="AE1816" s="10" t="str">
        <f t="shared" si="601"/>
        <v/>
      </c>
      <c r="AF1816" s="10" t="str">
        <f t="shared" si="602"/>
        <v/>
      </c>
      <c r="AG1816" s="10" t="str">
        <f t="shared" si="603"/>
        <v/>
      </c>
      <c r="AH1816" s="10" t="str">
        <f t="shared" si="604"/>
        <v/>
      </c>
      <c r="AI1816" s="10" t="str">
        <f t="shared" si="605"/>
        <v/>
      </c>
      <c r="AJ1816" s="10" t="str">
        <f t="shared" si="606"/>
        <v/>
      </c>
      <c r="AK1816" s="10" t="str">
        <f t="shared" si="607"/>
        <v/>
      </c>
      <c r="AN1816" s="10" t="str">
        <f t="shared" si="608"/>
        <v/>
      </c>
      <c r="AO1816" s="10" t="str">
        <f t="shared" si="609"/>
        <v/>
      </c>
      <c r="AP1816" s="10" t="str">
        <f t="shared" si="610"/>
        <v/>
      </c>
      <c r="AT1816" s="10" t="str">
        <f t="shared" si="611"/>
        <v/>
      </c>
      <c r="AU1816" s="10" t="str">
        <f t="shared" si="612"/>
        <v/>
      </c>
      <c r="AV1816" s="10" t="str">
        <f t="shared" si="613"/>
        <v/>
      </c>
      <c r="AW1816" s="10" t="str">
        <f t="shared" si="614"/>
        <v/>
      </c>
      <c r="AX1816" s="10" t="str">
        <f t="shared" si="615"/>
        <v/>
      </c>
      <c r="AY1816" s="10" t="str">
        <f t="shared" si="617"/>
        <v/>
      </c>
      <c r="AZ1816" s="10" t="str">
        <f t="shared" si="616"/>
        <v/>
      </c>
      <c r="BA1816" s="10" t="str">
        <f t="shared" si="619"/>
        <v/>
      </c>
      <c r="BB1816" s="10" t="str">
        <f>IFERROR(IF(AW1816="","",VLOOKUP(AW1816,SUSS!R:S,2,FALSE)),AY1816*SUSS!$M$2)</f>
        <v/>
      </c>
      <c r="BC1816" s="10" t="str">
        <f t="shared" si="618"/>
        <v/>
      </c>
    </row>
    <row r="1817" spans="29:55">
      <c r="AC1817" s="10" t="str">
        <f t="shared" si="599"/>
        <v/>
      </c>
      <c r="AD1817" s="10" t="str">
        <f t="shared" si="600"/>
        <v/>
      </c>
      <c r="AE1817" s="10" t="str">
        <f t="shared" si="601"/>
        <v/>
      </c>
      <c r="AF1817" s="10" t="str">
        <f t="shared" si="602"/>
        <v/>
      </c>
      <c r="AG1817" s="10" t="str">
        <f t="shared" si="603"/>
        <v/>
      </c>
      <c r="AH1817" s="10" t="str">
        <f t="shared" si="604"/>
        <v/>
      </c>
      <c r="AI1817" s="10" t="str">
        <f t="shared" si="605"/>
        <v/>
      </c>
      <c r="AJ1817" s="10" t="str">
        <f t="shared" si="606"/>
        <v/>
      </c>
      <c r="AK1817" s="10" t="str">
        <f t="shared" si="607"/>
        <v/>
      </c>
      <c r="AN1817" s="10" t="str">
        <f t="shared" si="608"/>
        <v/>
      </c>
      <c r="AO1817" s="10" t="str">
        <f t="shared" si="609"/>
        <v/>
      </c>
      <c r="AP1817" s="10" t="str">
        <f t="shared" si="610"/>
        <v/>
      </c>
      <c r="AT1817" s="10" t="str">
        <f t="shared" si="611"/>
        <v/>
      </c>
      <c r="AU1817" s="10" t="str">
        <f t="shared" si="612"/>
        <v/>
      </c>
      <c r="AV1817" s="10" t="str">
        <f t="shared" si="613"/>
        <v/>
      </c>
      <c r="AW1817" s="10" t="str">
        <f t="shared" si="614"/>
        <v/>
      </c>
      <c r="AX1817" s="10" t="str">
        <f t="shared" si="615"/>
        <v/>
      </c>
      <c r="AY1817" s="10" t="str">
        <f t="shared" si="617"/>
        <v/>
      </c>
      <c r="AZ1817" s="10" t="str">
        <f t="shared" si="616"/>
        <v/>
      </c>
      <c r="BA1817" s="10" t="str">
        <f t="shared" si="619"/>
        <v/>
      </c>
      <c r="BB1817" s="10" t="str">
        <f>IFERROR(IF(AW1817="","",VLOOKUP(AW1817,SUSS!R:S,2,FALSE)),AY1817*SUSS!$M$2)</f>
        <v/>
      </c>
      <c r="BC1817" s="10" t="str">
        <f t="shared" si="618"/>
        <v/>
      </c>
    </row>
    <row r="1818" spans="29:55">
      <c r="AC1818" s="10" t="str">
        <f t="shared" si="599"/>
        <v/>
      </c>
      <c r="AD1818" s="10" t="str">
        <f t="shared" si="600"/>
        <v/>
      </c>
      <c r="AE1818" s="10" t="str">
        <f t="shared" si="601"/>
        <v/>
      </c>
      <c r="AF1818" s="10" t="str">
        <f t="shared" si="602"/>
        <v/>
      </c>
      <c r="AG1818" s="10" t="str">
        <f t="shared" si="603"/>
        <v/>
      </c>
      <c r="AH1818" s="10" t="str">
        <f t="shared" si="604"/>
        <v/>
      </c>
      <c r="AI1818" s="10" t="str">
        <f t="shared" si="605"/>
        <v/>
      </c>
      <c r="AJ1818" s="10" t="str">
        <f t="shared" si="606"/>
        <v/>
      </c>
      <c r="AK1818" s="10" t="str">
        <f t="shared" si="607"/>
        <v/>
      </c>
      <c r="AN1818" s="10" t="str">
        <f t="shared" si="608"/>
        <v/>
      </c>
      <c r="AO1818" s="10" t="str">
        <f t="shared" si="609"/>
        <v/>
      </c>
      <c r="AP1818" s="10" t="str">
        <f t="shared" si="610"/>
        <v/>
      </c>
      <c r="AT1818" s="10" t="str">
        <f t="shared" si="611"/>
        <v/>
      </c>
      <c r="AU1818" s="10" t="str">
        <f t="shared" si="612"/>
        <v/>
      </c>
      <c r="AV1818" s="10" t="str">
        <f t="shared" si="613"/>
        <v/>
      </c>
      <c r="AW1818" s="10" t="str">
        <f t="shared" si="614"/>
        <v/>
      </c>
      <c r="AX1818" s="10" t="str">
        <f t="shared" si="615"/>
        <v/>
      </c>
      <c r="AY1818" s="10" t="str">
        <f t="shared" si="617"/>
        <v/>
      </c>
      <c r="AZ1818" s="10" t="str">
        <f t="shared" si="616"/>
        <v/>
      </c>
      <c r="BA1818" s="10" t="str">
        <f t="shared" si="619"/>
        <v/>
      </c>
      <c r="BB1818" s="10" t="str">
        <f>IFERROR(IF(AW1818="","",VLOOKUP(AW1818,SUSS!R:S,2,FALSE)),AY1818*SUSS!$M$2)</f>
        <v/>
      </c>
      <c r="BC1818" s="10" t="str">
        <f t="shared" si="618"/>
        <v/>
      </c>
    </row>
    <row r="1819" spans="29:55">
      <c r="AC1819" s="10" t="str">
        <f t="shared" si="599"/>
        <v/>
      </c>
      <c r="AD1819" s="10" t="str">
        <f t="shared" si="600"/>
        <v/>
      </c>
      <c r="AE1819" s="10" t="str">
        <f t="shared" si="601"/>
        <v/>
      </c>
      <c r="AF1819" s="10" t="str">
        <f t="shared" si="602"/>
        <v/>
      </c>
      <c r="AG1819" s="10" t="str">
        <f t="shared" si="603"/>
        <v/>
      </c>
      <c r="AH1819" s="10" t="str">
        <f t="shared" si="604"/>
        <v/>
      </c>
      <c r="AI1819" s="10" t="str">
        <f t="shared" si="605"/>
        <v/>
      </c>
      <c r="AJ1819" s="10" t="str">
        <f t="shared" si="606"/>
        <v/>
      </c>
      <c r="AK1819" s="10" t="str">
        <f t="shared" si="607"/>
        <v/>
      </c>
      <c r="AN1819" s="10" t="str">
        <f t="shared" si="608"/>
        <v/>
      </c>
      <c r="AO1819" s="10" t="str">
        <f t="shared" si="609"/>
        <v/>
      </c>
      <c r="AP1819" s="10" t="str">
        <f t="shared" si="610"/>
        <v/>
      </c>
      <c r="AT1819" s="10" t="str">
        <f t="shared" si="611"/>
        <v/>
      </c>
      <c r="AU1819" s="10" t="str">
        <f t="shared" si="612"/>
        <v/>
      </c>
      <c r="AV1819" s="10" t="str">
        <f t="shared" si="613"/>
        <v/>
      </c>
      <c r="AW1819" s="10" t="str">
        <f t="shared" si="614"/>
        <v/>
      </c>
      <c r="AX1819" s="10" t="str">
        <f t="shared" si="615"/>
        <v/>
      </c>
      <c r="AY1819" s="10" t="str">
        <f t="shared" si="617"/>
        <v/>
      </c>
      <c r="AZ1819" s="10" t="str">
        <f t="shared" si="616"/>
        <v/>
      </c>
      <c r="BA1819" s="10" t="str">
        <f t="shared" si="619"/>
        <v/>
      </c>
      <c r="BB1819" s="10" t="str">
        <f>IFERROR(IF(AW1819="","",VLOOKUP(AW1819,SUSS!R:S,2,FALSE)),AY1819*SUSS!$M$2)</f>
        <v/>
      </c>
      <c r="BC1819" s="10" t="str">
        <f t="shared" si="618"/>
        <v/>
      </c>
    </row>
    <row r="1820" spans="29:55">
      <c r="AC1820" s="10" t="str">
        <f t="shared" si="599"/>
        <v/>
      </c>
      <c r="AD1820" s="10" t="str">
        <f t="shared" si="600"/>
        <v/>
      </c>
      <c r="AE1820" s="10" t="str">
        <f t="shared" si="601"/>
        <v/>
      </c>
      <c r="AF1820" s="10" t="str">
        <f t="shared" si="602"/>
        <v/>
      </c>
      <c r="AG1820" s="10" t="str">
        <f t="shared" si="603"/>
        <v/>
      </c>
      <c r="AH1820" s="10" t="str">
        <f t="shared" si="604"/>
        <v/>
      </c>
      <c r="AI1820" s="10" t="str">
        <f t="shared" si="605"/>
        <v/>
      </c>
      <c r="AJ1820" s="10" t="str">
        <f t="shared" si="606"/>
        <v/>
      </c>
      <c r="AK1820" s="10" t="str">
        <f t="shared" si="607"/>
        <v/>
      </c>
      <c r="AN1820" s="10" t="str">
        <f t="shared" si="608"/>
        <v/>
      </c>
      <c r="AO1820" s="10" t="str">
        <f t="shared" si="609"/>
        <v/>
      </c>
      <c r="AP1820" s="10" t="str">
        <f t="shared" si="610"/>
        <v/>
      </c>
      <c r="AT1820" s="10" t="str">
        <f t="shared" si="611"/>
        <v/>
      </c>
      <c r="AU1820" s="10" t="str">
        <f t="shared" si="612"/>
        <v/>
      </c>
      <c r="AV1820" s="10" t="str">
        <f t="shared" si="613"/>
        <v/>
      </c>
      <c r="AW1820" s="10" t="str">
        <f t="shared" si="614"/>
        <v/>
      </c>
      <c r="AX1820" s="10" t="str">
        <f t="shared" si="615"/>
        <v/>
      </c>
      <c r="AY1820" s="10" t="str">
        <f t="shared" si="617"/>
        <v/>
      </c>
      <c r="AZ1820" s="10" t="str">
        <f t="shared" si="616"/>
        <v/>
      </c>
      <c r="BA1820" s="10" t="str">
        <f t="shared" si="619"/>
        <v/>
      </c>
      <c r="BB1820" s="10" t="str">
        <f>IFERROR(IF(AW1820="","",VLOOKUP(AW1820,SUSS!R:S,2,FALSE)),AY1820*SUSS!$M$2)</f>
        <v/>
      </c>
      <c r="BC1820" s="10" t="str">
        <f t="shared" si="618"/>
        <v/>
      </c>
    </row>
    <row r="1821" spans="29:55">
      <c r="AC1821" s="10" t="str">
        <f t="shared" si="599"/>
        <v/>
      </c>
      <c r="AD1821" s="10" t="str">
        <f t="shared" si="600"/>
        <v/>
      </c>
      <c r="AE1821" s="10" t="str">
        <f t="shared" si="601"/>
        <v/>
      </c>
      <c r="AF1821" s="10" t="str">
        <f t="shared" si="602"/>
        <v/>
      </c>
      <c r="AG1821" s="10" t="str">
        <f t="shared" si="603"/>
        <v/>
      </c>
      <c r="AH1821" s="10" t="str">
        <f t="shared" si="604"/>
        <v/>
      </c>
      <c r="AI1821" s="10" t="str">
        <f t="shared" si="605"/>
        <v/>
      </c>
      <c r="AJ1821" s="10" t="str">
        <f t="shared" si="606"/>
        <v/>
      </c>
      <c r="AK1821" s="10" t="str">
        <f t="shared" si="607"/>
        <v/>
      </c>
      <c r="AN1821" s="10" t="str">
        <f t="shared" si="608"/>
        <v/>
      </c>
      <c r="AO1821" s="10" t="str">
        <f t="shared" si="609"/>
        <v/>
      </c>
      <c r="AP1821" s="10" t="str">
        <f t="shared" si="610"/>
        <v/>
      </c>
      <c r="AT1821" s="10" t="str">
        <f t="shared" si="611"/>
        <v/>
      </c>
      <c r="AU1821" s="10" t="str">
        <f t="shared" si="612"/>
        <v/>
      </c>
      <c r="AV1821" s="10" t="str">
        <f t="shared" si="613"/>
        <v/>
      </c>
      <c r="AW1821" s="10" t="str">
        <f t="shared" si="614"/>
        <v/>
      </c>
      <c r="AX1821" s="10" t="str">
        <f t="shared" si="615"/>
        <v/>
      </c>
      <c r="AY1821" s="10" t="str">
        <f t="shared" si="617"/>
        <v/>
      </c>
      <c r="AZ1821" s="10" t="str">
        <f t="shared" si="616"/>
        <v/>
      </c>
      <c r="BA1821" s="10" t="str">
        <f t="shared" si="619"/>
        <v/>
      </c>
      <c r="BB1821" s="10" t="str">
        <f>IFERROR(IF(AW1821="","",VLOOKUP(AW1821,SUSS!R:S,2,FALSE)),AY1821*SUSS!$M$2)</f>
        <v/>
      </c>
      <c r="BC1821" s="10" t="str">
        <f t="shared" si="618"/>
        <v/>
      </c>
    </row>
    <row r="1822" spans="29:55">
      <c r="AC1822" s="10" t="str">
        <f t="shared" ref="AC1822:AC1885" si="620">IF($E1822=$AD$1,IF($G1822=$AE$1,A1822,""),"")</f>
        <v/>
      </c>
      <c r="AD1822" s="10" t="str">
        <f t="shared" ref="AD1822:AD1885" si="621">IF($E1822=$AD$1,IF($G1822=$AE$1,E1822,""),"")</f>
        <v/>
      </c>
      <c r="AE1822" s="10" t="str">
        <f t="shared" ref="AE1822:AE1885" si="622">IF($E1822=$AD$1,IF($G1822=$AE$1,F1822,""),"")</f>
        <v/>
      </c>
      <c r="AF1822" s="10" t="str">
        <f t="shared" ref="AF1822:AF1885" si="623">IF($E1822=$AD$1,IF($G1822=$AE$1,G1822,""),"")</f>
        <v/>
      </c>
      <c r="AG1822" s="10" t="str">
        <f t="shared" ref="AG1822:AG1885" si="624">IF($E1822=$AD$1,IF($G1822=$AE$1,I1822,""),"")</f>
        <v/>
      </c>
      <c r="AH1822" s="10" t="str">
        <f t="shared" ref="AH1822:AH1885" si="625">IF($E1822=$AD$1,IF($G1822=$AE$1,J1822,""),"")</f>
        <v/>
      </c>
      <c r="AI1822" s="10" t="str">
        <f t="shared" ref="AI1822:AI1885" si="626">IF($E1822=$AD$1,IF($G1822=$AE$1,K1822,""),"")</f>
        <v/>
      </c>
      <c r="AJ1822" s="10" t="str">
        <f t="shared" ref="AJ1822:AJ1885" si="627">IF($E1822=$AD$1,IF($G1822=$AE$1,B1822,""),"")</f>
        <v/>
      </c>
      <c r="AK1822" s="10" t="str">
        <f t="shared" ref="AK1822:AK1885" si="628">IF($E1822=$AD$1,IF($G1822=$AE$1,C1822,""),"")</f>
        <v/>
      </c>
      <c r="AN1822" s="10" t="str">
        <f t="shared" ref="AN1822:AN1885" si="629">LEFT(AO1822,7)</f>
        <v/>
      </c>
      <c r="AO1822" s="10" t="str">
        <f t="shared" ref="AO1822:AO1885" si="630">IF(AF1822=$AE$1,AJ1822&amp;"/"&amp;AK1822&amp;" "&amp;AD1822,"")</f>
        <v/>
      </c>
      <c r="AP1822" s="10" t="str">
        <f t="shared" ref="AP1822:AP1885" si="631">IF(AO1822&lt;&gt;"",AI1822,"")</f>
        <v/>
      </c>
      <c r="AT1822" s="10" t="str">
        <f t="shared" ref="AT1822:AT1885" si="632">IF($Q1822=$AD$1,N1822,"")</f>
        <v/>
      </c>
      <c r="AU1822" s="10" t="str">
        <f t="shared" ref="AU1822:AU1885" si="633">IF($Q1822=$AD$1,O1822,"")</f>
        <v/>
      </c>
      <c r="AV1822" s="10" t="str">
        <f t="shared" ref="AV1822:AV1885" si="634">IF($Q1822=$AD$1,P1822,"")</f>
        <v/>
      </c>
      <c r="AW1822" s="10" t="str">
        <f t="shared" ref="AW1822:AW1885" si="635">IF($Q1822=$AD$1,T1822,"")</f>
        <v/>
      </c>
      <c r="AX1822" s="10" t="str">
        <f t="shared" ref="AX1822:AX1885" si="636">IF(AW1822&lt;&gt;"",AW1822&amp;" "&amp;$AD$1,"")</f>
        <v/>
      </c>
      <c r="AY1822" s="10" t="str">
        <f t="shared" si="617"/>
        <v/>
      </c>
      <c r="AZ1822" s="10" t="str">
        <f t="shared" ref="AZ1822:AZ1885" si="637">IF(AY1822="","",AV1822/AY1822)</f>
        <v/>
      </c>
      <c r="BA1822" s="10" t="str">
        <f t="shared" si="619"/>
        <v/>
      </c>
      <c r="BB1822" s="10" t="str">
        <f>IFERROR(IF(AW1822="","",VLOOKUP(AW1822,SUSS!R:S,2,FALSE)),AY1822*SUSS!$M$2)</f>
        <v/>
      </c>
      <c r="BC1822" s="10" t="str">
        <f t="shared" si="618"/>
        <v/>
      </c>
    </row>
    <row r="1823" spans="29:55">
      <c r="AC1823" s="10" t="str">
        <f t="shared" si="620"/>
        <v/>
      </c>
      <c r="AD1823" s="10" t="str">
        <f t="shared" si="621"/>
        <v/>
      </c>
      <c r="AE1823" s="10" t="str">
        <f t="shared" si="622"/>
        <v/>
      </c>
      <c r="AF1823" s="10" t="str">
        <f t="shared" si="623"/>
        <v/>
      </c>
      <c r="AG1823" s="10" t="str">
        <f t="shared" si="624"/>
        <v/>
      </c>
      <c r="AH1823" s="10" t="str">
        <f t="shared" si="625"/>
        <v/>
      </c>
      <c r="AI1823" s="10" t="str">
        <f t="shared" si="626"/>
        <v/>
      </c>
      <c r="AJ1823" s="10" t="str">
        <f t="shared" si="627"/>
        <v/>
      </c>
      <c r="AK1823" s="10" t="str">
        <f t="shared" si="628"/>
        <v/>
      </c>
      <c r="AN1823" s="10" t="str">
        <f t="shared" si="629"/>
        <v/>
      </c>
      <c r="AO1823" s="10" t="str">
        <f t="shared" si="630"/>
        <v/>
      </c>
      <c r="AP1823" s="10" t="str">
        <f t="shared" si="631"/>
        <v/>
      </c>
      <c r="AT1823" s="10" t="str">
        <f t="shared" si="632"/>
        <v/>
      </c>
      <c r="AU1823" s="10" t="str">
        <f t="shared" si="633"/>
        <v/>
      </c>
      <c r="AV1823" s="10" t="str">
        <f t="shared" si="634"/>
        <v/>
      </c>
      <c r="AW1823" s="10" t="str">
        <f t="shared" si="635"/>
        <v/>
      </c>
      <c r="AX1823" s="10" t="str">
        <f t="shared" si="636"/>
        <v/>
      </c>
      <c r="AY1823" s="10" t="str">
        <f t="shared" si="617"/>
        <v/>
      </c>
      <c r="AZ1823" s="10" t="str">
        <f t="shared" si="637"/>
        <v/>
      </c>
      <c r="BA1823" s="10" t="str">
        <f t="shared" si="619"/>
        <v/>
      </c>
      <c r="BB1823" s="10" t="str">
        <f>IFERROR(IF(AW1823="","",VLOOKUP(AW1823,SUSS!R:S,2,FALSE)),AY1823*SUSS!$M$2)</f>
        <v/>
      </c>
      <c r="BC1823" s="10" t="str">
        <f t="shared" si="618"/>
        <v/>
      </c>
    </row>
    <row r="1824" spans="29:55">
      <c r="AC1824" s="10" t="str">
        <f t="shared" si="620"/>
        <v/>
      </c>
      <c r="AD1824" s="10" t="str">
        <f t="shared" si="621"/>
        <v/>
      </c>
      <c r="AE1824" s="10" t="str">
        <f t="shared" si="622"/>
        <v/>
      </c>
      <c r="AF1824" s="10" t="str">
        <f t="shared" si="623"/>
        <v/>
      </c>
      <c r="AG1824" s="10" t="str">
        <f t="shared" si="624"/>
        <v/>
      </c>
      <c r="AH1824" s="10" t="str">
        <f t="shared" si="625"/>
        <v/>
      </c>
      <c r="AI1824" s="10" t="str">
        <f t="shared" si="626"/>
        <v/>
      </c>
      <c r="AJ1824" s="10" t="str">
        <f t="shared" si="627"/>
        <v/>
      </c>
      <c r="AK1824" s="10" t="str">
        <f t="shared" si="628"/>
        <v/>
      </c>
      <c r="AN1824" s="10" t="str">
        <f t="shared" si="629"/>
        <v/>
      </c>
      <c r="AO1824" s="10" t="str">
        <f t="shared" si="630"/>
        <v/>
      </c>
      <c r="AP1824" s="10" t="str">
        <f t="shared" si="631"/>
        <v/>
      </c>
      <c r="AT1824" s="10" t="str">
        <f t="shared" si="632"/>
        <v/>
      </c>
      <c r="AU1824" s="10" t="str">
        <f t="shared" si="633"/>
        <v/>
      </c>
      <c r="AV1824" s="10" t="str">
        <f t="shared" si="634"/>
        <v/>
      </c>
      <c r="AW1824" s="10" t="str">
        <f t="shared" si="635"/>
        <v/>
      </c>
      <c r="AX1824" s="10" t="str">
        <f t="shared" si="636"/>
        <v/>
      </c>
      <c r="AY1824" s="10" t="str">
        <f t="shared" si="617"/>
        <v/>
      </c>
      <c r="AZ1824" s="10" t="str">
        <f t="shared" si="637"/>
        <v/>
      </c>
      <c r="BA1824" s="10" t="str">
        <f t="shared" si="619"/>
        <v/>
      </c>
      <c r="BB1824" s="10" t="str">
        <f>IFERROR(IF(AW1824="","",VLOOKUP(AW1824,SUSS!R:S,2,FALSE)),AY1824*SUSS!$M$2)</f>
        <v/>
      </c>
      <c r="BC1824" s="10" t="str">
        <f t="shared" si="618"/>
        <v/>
      </c>
    </row>
    <row r="1825" spans="29:55">
      <c r="AC1825" s="10" t="str">
        <f t="shared" si="620"/>
        <v/>
      </c>
      <c r="AD1825" s="10" t="str">
        <f t="shared" si="621"/>
        <v/>
      </c>
      <c r="AE1825" s="10" t="str">
        <f t="shared" si="622"/>
        <v/>
      </c>
      <c r="AF1825" s="10" t="str">
        <f t="shared" si="623"/>
        <v/>
      </c>
      <c r="AG1825" s="10" t="str">
        <f t="shared" si="624"/>
        <v/>
      </c>
      <c r="AH1825" s="10" t="str">
        <f t="shared" si="625"/>
        <v/>
      </c>
      <c r="AI1825" s="10" t="str">
        <f t="shared" si="626"/>
        <v/>
      </c>
      <c r="AJ1825" s="10" t="str">
        <f t="shared" si="627"/>
        <v/>
      </c>
      <c r="AK1825" s="10" t="str">
        <f t="shared" si="628"/>
        <v/>
      </c>
      <c r="AN1825" s="10" t="str">
        <f t="shared" si="629"/>
        <v/>
      </c>
      <c r="AO1825" s="10" t="str">
        <f t="shared" si="630"/>
        <v/>
      </c>
      <c r="AP1825" s="10" t="str">
        <f t="shared" si="631"/>
        <v/>
      </c>
      <c r="AT1825" s="10" t="str">
        <f t="shared" si="632"/>
        <v/>
      </c>
      <c r="AU1825" s="10" t="str">
        <f t="shared" si="633"/>
        <v/>
      </c>
      <c r="AV1825" s="10" t="str">
        <f t="shared" si="634"/>
        <v/>
      </c>
      <c r="AW1825" s="10" t="str">
        <f t="shared" si="635"/>
        <v/>
      </c>
      <c r="AX1825" s="10" t="str">
        <f t="shared" si="636"/>
        <v/>
      </c>
      <c r="AY1825" s="10" t="str">
        <f t="shared" si="617"/>
        <v/>
      </c>
      <c r="AZ1825" s="10" t="str">
        <f t="shared" si="637"/>
        <v/>
      </c>
      <c r="BA1825" s="10" t="str">
        <f t="shared" si="619"/>
        <v/>
      </c>
      <c r="BB1825" s="10" t="str">
        <f>IFERROR(IF(AW1825="","",VLOOKUP(AW1825,SUSS!R:S,2,FALSE)),AY1825*SUSS!$M$2)</f>
        <v/>
      </c>
      <c r="BC1825" s="10" t="str">
        <f t="shared" si="618"/>
        <v/>
      </c>
    </row>
    <row r="1826" spans="29:55">
      <c r="AC1826" s="10" t="str">
        <f t="shared" si="620"/>
        <v/>
      </c>
      <c r="AD1826" s="10" t="str">
        <f t="shared" si="621"/>
        <v/>
      </c>
      <c r="AE1826" s="10" t="str">
        <f t="shared" si="622"/>
        <v/>
      </c>
      <c r="AF1826" s="10" t="str">
        <f t="shared" si="623"/>
        <v/>
      </c>
      <c r="AG1826" s="10" t="str">
        <f t="shared" si="624"/>
        <v/>
      </c>
      <c r="AH1826" s="10" t="str">
        <f t="shared" si="625"/>
        <v/>
      </c>
      <c r="AI1826" s="10" t="str">
        <f t="shared" si="626"/>
        <v/>
      </c>
      <c r="AJ1826" s="10" t="str">
        <f t="shared" si="627"/>
        <v/>
      </c>
      <c r="AK1826" s="10" t="str">
        <f t="shared" si="628"/>
        <v/>
      </c>
      <c r="AN1826" s="10" t="str">
        <f t="shared" si="629"/>
        <v/>
      </c>
      <c r="AO1826" s="10" t="str">
        <f t="shared" si="630"/>
        <v/>
      </c>
      <c r="AP1826" s="10" t="str">
        <f t="shared" si="631"/>
        <v/>
      </c>
      <c r="AT1826" s="10" t="str">
        <f t="shared" si="632"/>
        <v/>
      </c>
      <c r="AU1826" s="10" t="str">
        <f t="shared" si="633"/>
        <v/>
      </c>
      <c r="AV1826" s="10" t="str">
        <f t="shared" si="634"/>
        <v/>
      </c>
      <c r="AW1826" s="10" t="str">
        <f t="shared" si="635"/>
        <v/>
      </c>
      <c r="AX1826" s="10" t="str">
        <f t="shared" si="636"/>
        <v/>
      </c>
      <c r="AY1826" s="10" t="str">
        <f t="shared" si="617"/>
        <v/>
      </c>
      <c r="AZ1826" s="10" t="str">
        <f t="shared" si="637"/>
        <v/>
      </c>
      <c r="BA1826" s="10" t="str">
        <f t="shared" si="619"/>
        <v/>
      </c>
      <c r="BB1826" s="10" t="str">
        <f>IFERROR(IF(AW1826="","",VLOOKUP(AW1826,SUSS!R:S,2,FALSE)),AY1826*SUSS!$M$2)</f>
        <v/>
      </c>
      <c r="BC1826" s="10" t="str">
        <f t="shared" si="618"/>
        <v/>
      </c>
    </row>
    <row r="1827" spans="29:55">
      <c r="AC1827" s="10" t="str">
        <f t="shared" si="620"/>
        <v/>
      </c>
      <c r="AD1827" s="10" t="str">
        <f t="shared" si="621"/>
        <v/>
      </c>
      <c r="AE1827" s="10" t="str">
        <f t="shared" si="622"/>
        <v/>
      </c>
      <c r="AF1827" s="10" t="str">
        <f t="shared" si="623"/>
        <v/>
      </c>
      <c r="AG1827" s="10" t="str">
        <f t="shared" si="624"/>
        <v/>
      </c>
      <c r="AH1827" s="10" t="str">
        <f t="shared" si="625"/>
        <v/>
      </c>
      <c r="AI1827" s="10" t="str">
        <f t="shared" si="626"/>
        <v/>
      </c>
      <c r="AJ1827" s="10" t="str">
        <f t="shared" si="627"/>
        <v/>
      </c>
      <c r="AK1827" s="10" t="str">
        <f t="shared" si="628"/>
        <v/>
      </c>
      <c r="AN1827" s="10" t="str">
        <f t="shared" si="629"/>
        <v/>
      </c>
      <c r="AO1827" s="10" t="str">
        <f t="shared" si="630"/>
        <v/>
      </c>
      <c r="AP1827" s="10" t="str">
        <f t="shared" si="631"/>
        <v/>
      </c>
      <c r="AT1827" s="10" t="str">
        <f t="shared" si="632"/>
        <v/>
      </c>
      <c r="AU1827" s="10" t="str">
        <f t="shared" si="633"/>
        <v/>
      </c>
      <c r="AV1827" s="10" t="str">
        <f t="shared" si="634"/>
        <v/>
      </c>
      <c r="AW1827" s="10" t="str">
        <f t="shared" si="635"/>
        <v/>
      </c>
      <c r="AX1827" s="10" t="str">
        <f t="shared" si="636"/>
        <v/>
      </c>
      <c r="AY1827" s="10" t="str">
        <f t="shared" si="617"/>
        <v/>
      </c>
      <c r="AZ1827" s="10" t="str">
        <f t="shared" si="637"/>
        <v/>
      </c>
      <c r="BA1827" s="10" t="str">
        <f t="shared" si="619"/>
        <v/>
      </c>
      <c r="BB1827" s="10" t="str">
        <f>IFERROR(IF(AW1827="","",VLOOKUP(AW1827,SUSS!R:S,2,FALSE)),AY1827*SUSS!$M$2)</f>
        <v/>
      </c>
      <c r="BC1827" s="10" t="str">
        <f t="shared" si="618"/>
        <v/>
      </c>
    </row>
    <row r="1828" spans="29:55">
      <c r="AC1828" s="10" t="str">
        <f t="shared" si="620"/>
        <v/>
      </c>
      <c r="AD1828" s="10" t="str">
        <f t="shared" si="621"/>
        <v/>
      </c>
      <c r="AE1828" s="10" t="str">
        <f t="shared" si="622"/>
        <v/>
      </c>
      <c r="AF1828" s="10" t="str">
        <f t="shared" si="623"/>
        <v/>
      </c>
      <c r="AG1828" s="10" t="str">
        <f t="shared" si="624"/>
        <v/>
      </c>
      <c r="AH1828" s="10" t="str">
        <f t="shared" si="625"/>
        <v/>
      </c>
      <c r="AI1828" s="10" t="str">
        <f t="shared" si="626"/>
        <v/>
      </c>
      <c r="AJ1828" s="10" t="str">
        <f t="shared" si="627"/>
        <v/>
      </c>
      <c r="AK1828" s="10" t="str">
        <f t="shared" si="628"/>
        <v/>
      </c>
      <c r="AN1828" s="10" t="str">
        <f t="shared" si="629"/>
        <v/>
      </c>
      <c r="AO1828" s="10" t="str">
        <f t="shared" si="630"/>
        <v/>
      </c>
      <c r="AP1828" s="10" t="str">
        <f t="shared" si="631"/>
        <v/>
      </c>
      <c r="AT1828" s="10" t="str">
        <f t="shared" si="632"/>
        <v/>
      </c>
      <c r="AU1828" s="10" t="str">
        <f t="shared" si="633"/>
        <v/>
      </c>
      <c r="AV1828" s="10" t="str">
        <f t="shared" si="634"/>
        <v/>
      </c>
      <c r="AW1828" s="10" t="str">
        <f t="shared" si="635"/>
        <v/>
      </c>
      <c r="AX1828" s="10" t="str">
        <f t="shared" si="636"/>
        <v/>
      </c>
      <c r="AY1828" s="10" t="str">
        <f t="shared" si="617"/>
        <v/>
      </c>
      <c r="AZ1828" s="10" t="str">
        <f t="shared" si="637"/>
        <v/>
      </c>
      <c r="BA1828" s="10" t="str">
        <f t="shared" si="619"/>
        <v/>
      </c>
      <c r="BB1828" s="10" t="str">
        <f>IFERROR(IF(AW1828="","",VLOOKUP(AW1828,SUSS!R:S,2,FALSE)),AY1828*SUSS!$M$2)</f>
        <v/>
      </c>
      <c r="BC1828" s="10" t="str">
        <f t="shared" si="618"/>
        <v/>
      </c>
    </row>
    <row r="1829" spans="29:55">
      <c r="AC1829" s="10" t="str">
        <f t="shared" si="620"/>
        <v/>
      </c>
      <c r="AD1829" s="10" t="str">
        <f t="shared" si="621"/>
        <v/>
      </c>
      <c r="AE1829" s="10" t="str">
        <f t="shared" si="622"/>
        <v/>
      </c>
      <c r="AF1829" s="10" t="str">
        <f t="shared" si="623"/>
        <v/>
      </c>
      <c r="AG1829" s="10" t="str">
        <f t="shared" si="624"/>
        <v/>
      </c>
      <c r="AH1829" s="10" t="str">
        <f t="shared" si="625"/>
        <v/>
      </c>
      <c r="AI1829" s="10" t="str">
        <f t="shared" si="626"/>
        <v/>
      </c>
      <c r="AJ1829" s="10" t="str">
        <f t="shared" si="627"/>
        <v/>
      </c>
      <c r="AK1829" s="10" t="str">
        <f t="shared" si="628"/>
        <v/>
      </c>
      <c r="AN1829" s="10" t="str">
        <f t="shared" si="629"/>
        <v/>
      </c>
      <c r="AO1829" s="10" t="str">
        <f t="shared" si="630"/>
        <v/>
      </c>
      <c r="AP1829" s="10" t="str">
        <f t="shared" si="631"/>
        <v/>
      </c>
      <c r="AT1829" s="10" t="str">
        <f t="shared" si="632"/>
        <v/>
      </c>
      <c r="AU1829" s="10" t="str">
        <f t="shared" si="633"/>
        <v/>
      </c>
      <c r="AV1829" s="10" t="str">
        <f t="shared" si="634"/>
        <v/>
      </c>
      <c r="AW1829" s="10" t="str">
        <f t="shared" si="635"/>
        <v/>
      </c>
      <c r="AX1829" s="10" t="str">
        <f t="shared" si="636"/>
        <v/>
      </c>
      <c r="AY1829" s="10" t="str">
        <f t="shared" si="617"/>
        <v/>
      </c>
      <c r="AZ1829" s="10" t="str">
        <f t="shared" si="637"/>
        <v/>
      </c>
      <c r="BA1829" s="10" t="str">
        <f t="shared" si="619"/>
        <v/>
      </c>
      <c r="BB1829" s="10" t="str">
        <f>IFERROR(IF(AW1829="","",VLOOKUP(AW1829,SUSS!R:S,2,FALSE)),AY1829*SUSS!$M$2)</f>
        <v/>
      </c>
      <c r="BC1829" s="10" t="str">
        <f t="shared" si="618"/>
        <v/>
      </c>
    </row>
    <row r="1830" spans="29:55">
      <c r="AC1830" s="10" t="str">
        <f t="shared" si="620"/>
        <v/>
      </c>
      <c r="AD1830" s="10" t="str">
        <f t="shared" si="621"/>
        <v/>
      </c>
      <c r="AE1830" s="10" t="str">
        <f t="shared" si="622"/>
        <v/>
      </c>
      <c r="AF1830" s="10" t="str">
        <f t="shared" si="623"/>
        <v/>
      </c>
      <c r="AG1830" s="10" t="str">
        <f t="shared" si="624"/>
        <v/>
      </c>
      <c r="AH1830" s="10" t="str">
        <f t="shared" si="625"/>
        <v/>
      </c>
      <c r="AI1830" s="10" t="str">
        <f t="shared" si="626"/>
        <v/>
      </c>
      <c r="AJ1830" s="10" t="str">
        <f t="shared" si="627"/>
        <v/>
      </c>
      <c r="AK1830" s="10" t="str">
        <f t="shared" si="628"/>
        <v/>
      </c>
      <c r="AN1830" s="10" t="str">
        <f t="shared" si="629"/>
        <v/>
      </c>
      <c r="AO1830" s="10" t="str">
        <f t="shared" si="630"/>
        <v/>
      </c>
      <c r="AP1830" s="10" t="str">
        <f t="shared" si="631"/>
        <v/>
      </c>
      <c r="AT1830" s="10" t="str">
        <f t="shared" si="632"/>
        <v/>
      </c>
      <c r="AU1830" s="10" t="str">
        <f t="shared" si="633"/>
        <v/>
      </c>
      <c r="AV1830" s="10" t="str">
        <f t="shared" si="634"/>
        <v/>
      </c>
      <c r="AW1830" s="10" t="str">
        <f t="shared" si="635"/>
        <v/>
      </c>
      <c r="AX1830" s="10" t="str">
        <f t="shared" si="636"/>
        <v/>
      </c>
      <c r="AY1830" s="10" t="str">
        <f t="shared" si="617"/>
        <v/>
      </c>
      <c r="AZ1830" s="10" t="str">
        <f t="shared" si="637"/>
        <v/>
      </c>
      <c r="BA1830" s="10" t="str">
        <f t="shared" si="619"/>
        <v/>
      </c>
      <c r="BB1830" s="10" t="str">
        <f>IFERROR(IF(AW1830="","",VLOOKUP(AW1830,SUSS!R:S,2,FALSE)),AY1830*SUSS!$M$2)</f>
        <v/>
      </c>
      <c r="BC1830" s="10" t="str">
        <f t="shared" si="618"/>
        <v/>
      </c>
    </row>
    <row r="1831" spans="29:55">
      <c r="AC1831" s="10" t="str">
        <f t="shared" si="620"/>
        <v/>
      </c>
      <c r="AD1831" s="10" t="str">
        <f t="shared" si="621"/>
        <v/>
      </c>
      <c r="AE1831" s="10" t="str">
        <f t="shared" si="622"/>
        <v/>
      </c>
      <c r="AF1831" s="10" t="str">
        <f t="shared" si="623"/>
        <v/>
      </c>
      <c r="AG1831" s="10" t="str">
        <f t="shared" si="624"/>
        <v/>
      </c>
      <c r="AH1831" s="10" t="str">
        <f t="shared" si="625"/>
        <v/>
      </c>
      <c r="AI1831" s="10" t="str">
        <f t="shared" si="626"/>
        <v/>
      </c>
      <c r="AJ1831" s="10" t="str">
        <f t="shared" si="627"/>
        <v/>
      </c>
      <c r="AK1831" s="10" t="str">
        <f t="shared" si="628"/>
        <v/>
      </c>
      <c r="AN1831" s="10" t="str">
        <f t="shared" si="629"/>
        <v/>
      </c>
      <c r="AO1831" s="10" t="str">
        <f t="shared" si="630"/>
        <v/>
      </c>
      <c r="AP1831" s="10" t="str">
        <f t="shared" si="631"/>
        <v/>
      </c>
      <c r="AT1831" s="10" t="str">
        <f t="shared" si="632"/>
        <v/>
      </c>
      <c r="AU1831" s="10" t="str">
        <f t="shared" si="633"/>
        <v/>
      </c>
      <c r="AV1831" s="10" t="str">
        <f t="shared" si="634"/>
        <v/>
      </c>
      <c r="AW1831" s="10" t="str">
        <f t="shared" si="635"/>
        <v/>
      </c>
      <c r="AX1831" s="10" t="str">
        <f t="shared" si="636"/>
        <v/>
      </c>
      <c r="AY1831" s="10" t="str">
        <f t="shared" si="617"/>
        <v/>
      </c>
      <c r="AZ1831" s="10" t="str">
        <f t="shared" si="637"/>
        <v/>
      </c>
      <c r="BA1831" s="10" t="str">
        <f t="shared" si="619"/>
        <v/>
      </c>
      <c r="BB1831" s="10" t="str">
        <f>IFERROR(IF(AW1831="","",VLOOKUP(AW1831,SUSS!R:S,2,FALSE)),AY1831*SUSS!$M$2)</f>
        <v/>
      </c>
      <c r="BC1831" s="10" t="str">
        <f t="shared" si="618"/>
        <v/>
      </c>
    </row>
    <row r="1832" spans="29:55">
      <c r="AC1832" s="10" t="str">
        <f t="shared" si="620"/>
        <v/>
      </c>
      <c r="AD1832" s="10" t="str">
        <f t="shared" si="621"/>
        <v/>
      </c>
      <c r="AE1832" s="10" t="str">
        <f t="shared" si="622"/>
        <v/>
      </c>
      <c r="AF1832" s="10" t="str">
        <f t="shared" si="623"/>
        <v/>
      </c>
      <c r="AG1832" s="10" t="str">
        <f t="shared" si="624"/>
        <v/>
      </c>
      <c r="AH1832" s="10" t="str">
        <f t="shared" si="625"/>
        <v/>
      </c>
      <c r="AI1832" s="10" t="str">
        <f t="shared" si="626"/>
        <v/>
      </c>
      <c r="AJ1832" s="10" t="str">
        <f t="shared" si="627"/>
        <v/>
      </c>
      <c r="AK1832" s="10" t="str">
        <f t="shared" si="628"/>
        <v/>
      </c>
      <c r="AN1832" s="10" t="str">
        <f t="shared" si="629"/>
        <v/>
      </c>
      <c r="AO1832" s="10" t="str">
        <f t="shared" si="630"/>
        <v/>
      </c>
      <c r="AP1832" s="10" t="str">
        <f t="shared" si="631"/>
        <v/>
      </c>
      <c r="AT1832" s="10" t="str">
        <f t="shared" si="632"/>
        <v/>
      </c>
      <c r="AU1832" s="10" t="str">
        <f t="shared" si="633"/>
        <v/>
      </c>
      <c r="AV1832" s="10" t="str">
        <f t="shared" si="634"/>
        <v/>
      </c>
      <c r="AW1832" s="10" t="str">
        <f t="shared" si="635"/>
        <v/>
      </c>
      <c r="AX1832" s="10" t="str">
        <f t="shared" si="636"/>
        <v/>
      </c>
      <c r="AY1832" s="10" t="str">
        <f t="shared" si="617"/>
        <v/>
      </c>
      <c r="AZ1832" s="10" t="str">
        <f t="shared" si="637"/>
        <v/>
      </c>
      <c r="BA1832" s="10" t="str">
        <f t="shared" si="619"/>
        <v/>
      </c>
      <c r="BB1832" s="10" t="str">
        <f>IFERROR(IF(AW1832="","",VLOOKUP(AW1832,SUSS!R:S,2,FALSE)),AY1832*SUSS!$M$2)</f>
        <v/>
      </c>
      <c r="BC1832" s="10" t="str">
        <f t="shared" si="618"/>
        <v/>
      </c>
    </row>
    <row r="1833" spans="29:55">
      <c r="AC1833" s="10" t="str">
        <f t="shared" si="620"/>
        <v/>
      </c>
      <c r="AD1833" s="10" t="str">
        <f t="shared" si="621"/>
        <v/>
      </c>
      <c r="AE1833" s="10" t="str">
        <f t="shared" si="622"/>
        <v/>
      </c>
      <c r="AF1833" s="10" t="str">
        <f t="shared" si="623"/>
        <v/>
      </c>
      <c r="AG1833" s="10" t="str">
        <f t="shared" si="624"/>
        <v/>
      </c>
      <c r="AH1833" s="10" t="str">
        <f t="shared" si="625"/>
        <v/>
      </c>
      <c r="AI1833" s="10" t="str">
        <f t="shared" si="626"/>
        <v/>
      </c>
      <c r="AJ1833" s="10" t="str">
        <f t="shared" si="627"/>
        <v/>
      </c>
      <c r="AK1833" s="10" t="str">
        <f t="shared" si="628"/>
        <v/>
      </c>
      <c r="AN1833" s="10" t="str">
        <f t="shared" si="629"/>
        <v/>
      </c>
      <c r="AO1833" s="10" t="str">
        <f t="shared" si="630"/>
        <v/>
      </c>
      <c r="AP1833" s="10" t="str">
        <f t="shared" si="631"/>
        <v/>
      </c>
      <c r="AT1833" s="10" t="str">
        <f t="shared" si="632"/>
        <v/>
      </c>
      <c r="AU1833" s="10" t="str">
        <f t="shared" si="633"/>
        <v/>
      </c>
      <c r="AV1833" s="10" t="str">
        <f t="shared" si="634"/>
        <v/>
      </c>
      <c r="AW1833" s="10" t="str">
        <f t="shared" si="635"/>
        <v/>
      </c>
      <c r="AX1833" s="10" t="str">
        <f t="shared" si="636"/>
        <v/>
      </c>
      <c r="AY1833" s="10" t="str">
        <f t="shared" si="617"/>
        <v/>
      </c>
      <c r="AZ1833" s="10" t="str">
        <f t="shared" si="637"/>
        <v/>
      </c>
      <c r="BA1833" s="10" t="str">
        <f t="shared" si="619"/>
        <v/>
      </c>
      <c r="BB1833" s="10" t="str">
        <f>IFERROR(IF(AW1833="","",VLOOKUP(AW1833,SUSS!R:S,2,FALSE)),AY1833*SUSS!$M$2)</f>
        <v/>
      </c>
      <c r="BC1833" s="10" t="str">
        <f t="shared" si="618"/>
        <v/>
      </c>
    </row>
    <row r="1834" spans="29:55">
      <c r="AC1834" s="10" t="str">
        <f t="shared" si="620"/>
        <v/>
      </c>
      <c r="AD1834" s="10" t="str">
        <f t="shared" si="621"/>
        <v/>
      </c>
      <c r="AE1834" s="10" t="str">
        <f t="shared" si="622"/>
        <v/>
      </c>
      <c r="AF1834" s="10" t="str">
        <f t="shared" si="623"/>
        <v/>
      </c>
      <c r="AG1834" s="10" t="str">
        <f t="shared" si="624"/>
        <v/>
      </c>
      <c r="AH1834" s="10" t="str">
        <f t="shared" si="625"/>
        <v/>
      </c>
      <c r="AI1834" s="10" t="str">
        <f t="shared" si="626"/>
        <v/>
      </c>
      <c r="AJ1834" s="10" t="str">
        <f t="shared" si="627"/>
        <v/>
      </c>
      <c r="AK1834" s="10" t="str">
        <f t="shared" si="628"/>
        <v/>
      </c>
      <c r="AN1834" s="10" t="str">
        <f t="shared" si="629"/>
        <v/>
      </c>
      <c r="AO1834" s="10" t="str">
        <f t="shared" si="630"/>
        <v/>
      </c>
      <c r="AP1834" s="10" t="str">
        <f t="shared" si="631"/>
        <v/>
      </c>
      <c r="AT1834" s="10" t="str">
        <f t="shared" si="632"/>
        <v/>
      </c>
      <c r="AU1834" s="10" t="str">
        <f t="shared" si="633"/>
        <v/>
      </c>
      <c r="AV1834" s="10" t="str">
        <f t="shared" si="634"/>
        <v/>
      </c>
      <c r="AW1834" s="10" t="str">
        <f t="shared" si="635"/>
        <v/>
      </c>
      <c r="AX1834" s="10" t="str">
        <f t="shared" si="636"/>
        <v/>
      </c>
      <c r="AY1834" s="10" t="str">
        <f t="shared" si="617"/>
        <v/>
      </c>
      <c r="AZ1834" s="10" t="str">
        <f t="shared" si="637"/>
        <v/>
      </c>
      <c r="BA1834" s="10" t="str">
        <f t="shared" si="619"/>
        <v/>
      </c>
      <c r="BB1834" s="10" t="str">
        <f>IFERROR(IF(AW1834="","",VLOOKUP(AW1834,SUSS!R:S,2,FALSE)),AY1834*SUSS!$M$2)</f>
        <v/>
      </c>
      <c r="BC1834" s="10" t="str">
        <f t="shared" si="618"/>
        <v/>
      </c>
    </row>
    <row r="1835" spans="29:55">
      <c r="AC1835" s="10" t="str">
        <f t="shared" si="620"/>
        <v/>
      </c>
      <c r="AD1835" s="10" t="str">
        <f t="shared" si="621"/>
        <v/>
      </c>
      <c r="AE1835" s="10" t="str">
        <f t="shared" si="622"/>
        <v/>
      </c>
      <c r="AF1835" s="10" t="str">
        <f t="shared" si="623"/>
        <v/>
      </c>
      <c r="AG1835" s="10" t="str">
        <f t="shared" si="624"/>
        <v/>
      </c>
      <c r="AH1835" s="10" t="str">
        <f t="shared" si="625"/>
        <v/>
      </c>
      <c r="AI1835" s="10" t="str">
        <f t="shared" si="626"/>
        <v/>
      </c>
      <c r="AJ1835" s="10" t="str">
        <f t="shared" si="627"/>
        <v/>
      </c>
      <c r="AK1835" s="10" t="str">
        <f t="shared" si="628"/>
        <v/>
      </c>
      <c r="AN1835" s="10" t="str">
        <f t="shared" si="629"/>
        <v/>
      </c>
      <c r="AO1835" s="10" t="str">
        <f t="shared" si="630"/>
        <v/>
      </c>
      <c r="AP1835" s="10" t="str">
        <f t="shared" si="631"/>
        <v/>
      </c>
      <c r="AT1835" s="10" t="str">
        <f t="shared" si="632"/>
        <v/>
      </c>
      <c r="AU1835" s="10" t="str">
        <f t="shared" si="633"/>
        <v/>
      </c>
      <c r="AV1835" s="10" t="str">
        <f t="shared" si="634"/>
        <v/>
      </c>
      <c r="AW1835" s="10" t="str">
        <f t="shared" si="635"/>
        <v/>
      </c>
      <c r="AX1835" s="10" t="str">
        <f t="shared" si="636"/>
        <v/>
      </c>
      <c r="AY1835" s="10" t="str">
        <f t="shared" si="617"/>
        <v/>
      </c>
      <c r="AZ1835" s="10" t="str">
        <f t="shared" si="637"/>
        <v/>
      </c>
      <c r="BA1835" s="10" t="str">
        <f t="shared" si="619"/>
        <v/>
      </c>
      <c r="BB1835" s="10" t="str">
        <f>IFERROR(IF(AW1835="","",VLOOKUP(AW1835,SUSS!R:S,2,FALSE)),AY1835*SUSS!$M$2)</f>
        <v/>
      </c>
      <c r="BC1835" s="10" t="str">
        <f t="shared" si="618"/>
        <v/>
      </c>
    </row>
    <row r="1836" spans="29:55">
      <c r="AC1836" s="10" t="str">
        <f t="shared" si="620"/>
        <v/>
      </c>
      <c r="AD1836" s="10" t="str">
        <f t="shared" si="621"/>
        <v/>
      </c>
      <c r="AE1836" s="10" t="str">
        <f t="shared" si="622"/>
        <v/>
      </c>
      <c r="AF1836" s="10" t="str">
        <f t="shared" si="623"/>
        <v/>
      </c>
      <c r="AG1836" s="10" t="str">
        <f t="shared" si="624"/>
        <v/>
      </c>
      <c r="AH1836" s="10" t="str">
        <f t="shared" si="625"/>
        <v/>
      </c>
      <c r="AI1836" s="10" t="str">
        <f t="shared" si="626"/>
        <v/>
      </c>
      <c r="AJ1836" s="10" t="str">
        <f t="shared" si="627"/>
        <v/>
      </c>
      <c r="AK1836" s="10" t="str">
        <f t="shared" si="628"/>
        <v/>
      </c>
      <c r="AN1836" s="10" t="str">
        <f t="shared" si="629"/>
        <v/>
      </c>
      <c r="AO1836" s="10" t="str">
        <f t="shared" si="630"/>
        <v/>
      </c>
      <c r="AP1836" s="10" t="str">
        <f t="shared" si="631"/>
        <v/>
      </c>
      <c r="AT1836" s="10" t="str">
        <f t="shared" si="632"/>
        <v/>
      </c>
      <c r="AU1836" s="10" t="str">
        <f t="shared" si="633"/>
        <v/>
      </c>
      <c r="AV1836" s="10" t="str">
        <f t="shared" si="634"/>
        <v/>
      </c>
      <c r="AW1836" s="10" t="str">
        <f t="shared" si="635"/>
        <v/>
      </c>
      <c r="AX1836" s="10" t="str">
        <f t="shared" si="636"/>
        <v/>
      </c>
      <c r="AY1836" s="10" t="str">
        <f t="shared" si="617"/>
        <v/>
      </c>
      <c r="AZ1836" s="10" t="str">
        <f t="shared" si="637"/>
        <v/>
      </c>
      <c r="BA1836" s="10" t="str">
        <f t="shared" si="619"/>
        <v/>
      </c>
      <c r="BB1836" s="10" t="str">
        <f>IFERROR(IF(AW1836="","",VLOOKUP(AW1836,SUSS!R:S,2,FALSE)),AY1836*SUSS!$M$2)</f>
        <v/>
      </c>
      <c r="BC1836" s="10" t="str">
        <f t="shared" si="618"/>
        <v/>
      </c>
    </row>
    <row r="1837" spans="29:55">
      <c r="AC1837" s="10" t="str">
        <f t="shared" si="620"/>
        <v/>
      </c>
      <c r="AD1837" s="10" t="str">
        <f t="shared" si="621"/>
        <v/>
      </c>
      <c r="AE1837" s="10" t="str">
        <f t="shared" si="622"/>
        <v/>
      </c>
      <c r="AF1837" s="10" t="str">
        <f t="shared" si="623"/>
        <v/>
      </c>
      <c r="AG1837" s="10" t="str">
        <f t="shared" si="624"/>
        <v/>
      </c>
      <c r="AH1837" s="10" t="str">
        <f t="shared" si="625"/>
        <v/>
      </c>
      <c r="AI1837" s="10" t="str">
        <f t="shared" si="626"/>
        <v/>
      </c>
      <c r="AJ1837" s="10" t="str">
        <f t="shared" si="627"/>
        <v/>
      </c>
      <c r="AK1837" s="10" t="str">
        <f t="shared" si="628"/>
        <v/>
      </c>
      <c r="AN1837" s="10" t="str">
        <f t="shared" si="629"/>
        <v/>
      </c>
      <c r="AO1837" s="10" t="str">
        <f t="shared" si="630"/>
        <v/>
      </c>
      <c r="AP1837" s="10" t="str">
        <f t="shared" si="631"/>
        <v/>
      </c>
      <c r="AT1837" s="10" t="str">
        <f t="shared" si="632"/>
        <v/>
      </c>
      <c r="AU1837" s="10" t="str">
        <f t="shared" si="633"/>
        <v/>
      </c>
      <c r="AV1837" s="10" t="str">
        <f t="shared" si="634"/>
        <v/>
      </c>
      <c r="AW1837" s="10" t="str">
        <f t="shared" si="635"/>
        <v/>
      </c>
      <c r="AX1837" s="10" t="str">
        <f t="shared" si="636"/>
        <v/>
      </c>
      <c r="AY1837" s="10" t="str">
        <f t="shared" si="617"/>
        <v/>
      </c>
      <c r="AZ1837" s="10" t="str">
        <f t="shared" si="637"/>
        <v/>
      </c>
      <c r="BA1837" s="10" t="str">
        <f t="shared" si="619"/>
        <v/>
      </c>
      <c r="BB1837" s="10" t="str">
        <f>IFERROR(IF(AW1837="","",VLOOKUP(AW1837,SUSS!R:S,2,FALSE)),AY1837*SUSS!$M$2)</f>
        <v/>
      </c>
      <c r="BC1837" s="10" t="str">
        <f t="shared" si="618"/>
        <v/>
      </c>
    </row>
    <row r="1838" spans="29:55">
      <c r="AC1838" s="10" t="str">
        <f t="shared" si="620"/>
        <v/>
      </c>
      <c r="AD1838" s="10" t="str">
        <f t="shared" si="621"/>
        <v/>
      </c>
      <c r="AE1838" s="10" t="str">
        <f t="shared" si="622"/>
        <v/>
      </c>
      <c r="AF1838" s="10" t="str">
        <f t="shared" si="623"/>
        <v/>
      </c>
      <c r="AG1838" s="10" t="str">
        <f t="shared" si="624"/>
        <v/>
      </c>
      <c r="AH1838" s="10" t="str">
        <f t="shared" si="625"/>
        <v/>
      </c>
      <c r="AI1838" s="10" t="str">
        <f t="shared" si="626"/>
        <v/>
      </c>
      <c r="AJ1838" s="10" t="str">
        <f t="shared" si="627"/>
        <v/>
      </c>
      <c r="AK1838" s="10" t="str">
        <f t="shared" si="628"/>
        <v/>
      </c>
      <c r="AN1838" s="10" t="str">
        <f t="shared" si="629"/>
        <v/>
      </c>
      <c r="AO1838" s="10" t="str">
        <f t="shared" si="630"/>
        <v/>
      </c>
      <c r="AP1838" s="10" t="str">
        <f t="shared" si="631"/>
        <v/>
      </c>
      <c r="AT1838" s="10" t="str">
        <f t="shared" si="632"/>
        <v/>
      </c>
      <c r="AU1838" s="10" t="str">
        <f t="shared" si="633"/>
        <v/>
      </c>
      <c r="AV1838" s="10" t="str">
        <f t="shared" si="634"/>
        <v/>
      </c>
      <c r="AW1838" s="10" t="str">
        <f t="shared" si="635"/>
        <v/>
      </c>
      <c r="AX1838" s="10" t="str">
        <f t="shared" si="636"/>
        <v/>
      </c>
      <c r="AY1838" s="10" t="str">
        <f t="shared" si="617"/>
        <v/>
      </c>
      <c r="AZ1838" s="10" t="str">
        <f t="shared" si="637"/>
        <v/>
      </c>
      <c r="BA1838" s="10" t="str">
        <f t="shared" si="619"/>
        <v/>
      </c>
      <c r="BB1838" s="10" t="str">
        <f>IFERROR(IF(AW1838="","",VLOOKUP(AW1838,SUSS!R:S,2,FALSE)),AY1838*SUSS!$M$2)</f>
        <v/>
      </c>
      <c r="BC1838" s="10" t="str">
        <f t="shared" si="618"/>
        <v/>
      </c>
    </row>
    <row r="1839" spans="29:55">
      <c r="AC1839" s="10" t="str">
        <f t="shared" si="620"/>
        <v/>
      </c>
      <c r="AD1839" s="10" t="str">
        <f t="shared" si="621"/>
        <v/>
      </c>
      <c r="AE1839" s="10" t="str">
        <f t="shared" si="622"/>
        <v/>
      </c>
      <c r="AF1839" s="10" t="str">
        <f t="shared" si="623"/>
        <v/>
      </c>
      <c r="AG1839" s="10" t="str">
        <f t="shared" si="624"/>
        <v/>
      </c>
      <c r="AH1839" s="10" t="str">
        <f t="shared" si="625"/>
        <v/>
      </c>
      <c r="AI1839" s="10" t="str">
        <f t="shared" si="626"/>
        <v/>
      </c>
      <c r="AJ1839" s="10" t="str">
        <f t="shared" si="627"/>
        <v/>
      </c>
      <c r="AK1839" s="10" t="str">
        <f t="shared" si="628"/>
        <v/>
      </c>
      <c r="AN1839" s="10" t="str">
        <f t="shared" si="629"/>
        <v/>
      </c>
      <c r="AO1839" s="10" t="str">
        <f t="shared" si="630"/>
        <v/>
      </c>
      <c r="AP1839" s="10" t="str">
        <f t="shared" si="631"/>
        <v/>
      </c>
      <c r="AT1839" s="10" t="str">
        <f t="shared" si="632"/>
        <v/>
      </c>
      <c r="AU1839" s="10" t="str">
        <f t="shared" si="633"/>
        <v/>
      </c>
      <c r="AV1839" s="10" t="str">
        <f t="shared" si="634"/>
        <v/>
      </c>
      <c r="AW1839" s="10" t="str">
        <f t="shared" si="635"/>
        <v/>
      </c>
      <c r="AX1839" s="10" t="str">
        <f t="shared" si="636"/>
        <v/>
      </c>
      <c r="AY1839" s="10" t="str">
        <f t="shared" si="617"/>
        <v/>
      </c>
      <c r="AZ1839" s="10" t="str">
        <f t="shared" si="637"/>
        <v/>
      </c>
      <c r="BA1839" s="10" t="str">
        <f t="shared" si="619"/>
        <v/>
      </c>
      <c r="BB1839" s="10" t="str">
        <f>IFERROR(IF(AW1839="","",VLOOKUP(AW1839,SUSS!R:S,2,FALSE)),AY1839*SUSS!$M$2)</f>
        <v/>
      </c>
      <c r="BC1839" s="10" t="str">
        <f t="shared" si="618"/>
        <v/>
      </c>
    </row>
    <row r="1840" spans="29:55">
      <c r="AC1840" s="10" t="str">
        <f t="shared" si="620"/>
        <v/>
      </c>
      <c r="AD1840" s="10" t="str">
        <f t="shared" si="621"/>
        <v/>
      </c>
      <c r="AE1840" s="10" t="str">
        <f t="shared" si="622"/>
        <v/>
      </c>
      <c r="AF1840" s="10" t="str">
        <f t="shared" si="623"/>
        <v/>
      </c>
      <c r="AG1840" s="10" t="str">
        <f t="shared" si="624"/>
        <v/>
      </c>
      <c r="AH1840" s="10" t="str">
        <f t="shared" si="625"/>
        <v/>
      </c>
      <c r="AI1840" s="10" t="str">
        <f t="shared" si="626"/>
        <v/>
      </c>
      <c r="AJ1840" s="10" t="str">
        <f t="shared" si="627"/>
        <v/>
      </c>
      <c r="AK1840" s="10" t="str">
        <f t="shared" si="628"/>
        <v/>
      </c>
      <c r="AN1840" s="10" t="str">
        <f t="shared" si="629"/>
        <v/>
      </c>
      <c r="AO1840" s="10" t="str">
        <f t="shared" si="630"/>
        <v/>
      </c>
      <c r="AP1840" s="10" t="str">
        <f t="shared" si="631"/>
        <v/>
      </c>
      <c r="AT1840" s="10" t="str">
        <f t="shared" si="632"/>
        <v/>
      </c>
      <c r="AU1840" s="10" t="str">
        <f t="shared" si="633"/>
        <v/>
      </c>
      <c r="AV1840" s="10" t="str">
        <f t="shared" si="634"/>
        <v/>
      </c>
      <c r="AW1840" s="10" t="str">
        <f t="shared" si="635"/>
        <v/>
      </c>
      <c r="AX1840" s="10" t="str">
        <f t="shared" si="636"/>
        <v/>
      </c>
      <c r="AY1840" s="10" t="str">
        <f t="shared" si="617"/>
        <v/>
      </c>
      <c r="AZ1840" s="10" t="str">
        <f t="shared" si="637"/>
        <v/>
      </c>
      <c r="BA1840" s="10" t="str">
        <f t="shared" si="619"/>
        <v/>
      </c>
      <c r="BB1840" s="10" t="str">
        <f>IFERROR(IF(AW1840="","",VLOOKUP(AW1840,SUSS!R:S,2,FALSE)),AY1840*SUSS!$M$2)</f>
        <v/>
      </c>
      <c r="BC1840" s="10" t="str">
        <f t="shared" si="618"/>
        <v/>
      </c>
    </row>
    <row r="1841" spans="29:55">
      <c r="AC1841" s="10" t="str">
        <f t="shared" si="620"/>
        <v/>
      </c>
      <c r="AD1841" s="10" t="str">
        <f t="shared" si="621"/>
        <v/>
      </c>
      <c r="AE1841" s="10" t="str">
        <f t="shared" si="622"/>
        <v/>
      </c>
      <c r="AF1841" s="10" t="str">
        <f t="shared" si="623"/>
        <v/>
      </c>
      <c r="AG1841" s="10" t="str">
        <f t="shared" si="624"/>
        <v/>
      </c>
      <c r="AH1841" s="10" t="str">
        <f t="shared" si="625"/>
        <v/>
      </c>
      <c r="AI1841" s="10" t="str">
        <f t="shared" si="626"/>
        <v/>
      </c>
      <c r="AJ1841" s="10" t="str">
        <f t="shared" si="627"/>
        <v/>
      </c>
      <c r="AK1841" s="10" t="str">
        <f t="shared" si="628"/>
        <v/>
      </c>
      <c r="AN1841" s="10" t="str">
        <f t="shared" si="629"/>
        <v/>
      </c>
      <c r="AO1841" s="10" t="str">
        <f t="shared" si="630"/>
        <v/>
      </c>
      <c r="AP1841" s="10" t="str">
        <f t="shared" si="631"/>
        <v/>
      </c>
      <c r="AT1841" s="10" t="str">
        <f t="shared" si="632"/>
        <v/>
      </c>
      <c r="AU1841" s="10" t="str">
        <f t="shared" si="633"/>
        <v/>
      </c>
      <c r="AV1841" s="10" t="str">
        <f t="shared" si="634"/>
        <v/>
      </c>
      <c r="AW1841" s="10" t="str">
        <f t="shared" si="635"/>
        <v/>
      </c>
      <c r="AX1841" s="10" t="str">
        <f t="shared" si="636"/>
        <v/>
      </c>
      <c r="AY1841" s="10" t="str">
        <f t="shared" si="617"/>
        <v/>
      </c>
      <c r="AZ1841" s="10" t="str">
        <f t="shared" si="637"/>
        <v/>
      </c>
      <c r="BA1841" s="10" t="str">
        <f t="shared" si="619"/>
        <v/>
      </c>
      <c r="BB1841" s="10" t="str">
        <f>IFERROR(IF(AW1841="","",VLOOKUP(AW1841,SUSS!R:S,2,FALSE)),AY1841*SUSS!$M$2)</f>
        <v/>
      </c>
      <c r="BC1841" s="10" t="str">
        <f t="shared" si="618"/>
        <v/>
      </c>
    </row>
    <row r="1842" spans="29:55">
      <c r="AC1842" s="10" t="str">
        <f t="shared" si="620"/>
        <v/>
      </c>
      <c r="AD1842" s="10" t="str">
        <f t="shared" si="621"/>
        <v/>
      </c>
      <c r="AE1842" s="10" t="str">
        <f t="shared" si="622"/>
        <v/>
      </c>
      <c r="AF1842" s="10" t="str">
        <f t="shared" si="623"/>
        <v/>
      </c>
      <c r="AG1842" s="10" t="str">
        <f t="shared" si="624"/>
        <v/>
      </c>
      <c r="AH1842" s="10" t="str">
        <f t="shared" si="625"/>
        <v/>
      </c>
      <c r="AI1842" s="10" t="str">
        <f t="shared" si="626"/>
        <v/>
      </c>
      <c r="AJ1842" s="10" t="str">
        <f t="shared" si="627"/>
        <v/>
      </c>
      <c r="AK1842" s="10" t="str">
        <f t="shared" si="628"/>
        <v/>
      </c>
      <c r="AN1842" s="10" t="str">
        <f t="shared" si="629"/>
        <v/>
      </c>
      <c r="AO1842" s="10" t="str">
        <f t="shared" si="630"/>
        <v/>
      </c>
      <c r="AP1842" s="10" t="str">
        <f t="shared" si="631"/>
        <v/>
      </c>
      <c r="AT1842" s="10" t="str">
        <f t="shared" si="632"/>
        <v/>
      </c>
      <c r="AU1842" s="10" t="str">
        <f t="shared" si="633"/>
        <v/>
      </c>
      <c r="AV1842" s="10" t="str">
        <f t="shared" si="634"/>
        <v/>
      </c>
      <c r="AW1842" s="10" t="str">
        <f t="shared" si="635"/>
        <v/>
      </c>
      <c r="AX1842" s="10" t="str">
        <f t="shared" si="636"/>
        <v/>
      </c>
      <c r="AY1842" s="10" t="str">
        <f t="shared" si="617"/>
        <v/>
      </c>
      <c r="AZ1842" s="10" t="str">
        <f t="shared" si="637"/>
        <v/>
      </c>
      <c r="BA1842" s="10" t="str">
        <f t="shared" si="619"/>
        <v/>
      </c>
      <c r="BB1842" s="10" t="str">
        <f>IFERROR(IF(AW1842="","",VLOOKUP(AW1842,SUSS!R:S,2,FALSE)),AY1842*SUSS!$M$2)</f>
        <v/>
      </c>
      <c r="BC1842" s="10" t="str">
        <f t="shared" si="618"/>
        <v/>
      </c>
    </row>
    <row r="1843" spans="29:55">
      <c r="AC1843" s="10" t="str">
        <f t="shared" si="620"/>
        <v/>
      </c>
      <c r="AD1843" s="10" t="str">
        <f t="shared" si="621"/>
        <v/>
      </c>
      <c r="AE1843" s="10" t="str">
        <f t="shared" si="622"/>
        <v/>
      </c>
      <c r="AF1843" s="10" t="str">
        <f t="shared" si="623"/>
        <v/>
      </c>
      <c r="AG1843" s="10" t="str">
        <f t="shared" si="624"/>
        <v/>
      </c>
      <c r="AH1843" s="10" t="str">
        <f t="shared" si="625"/>
        <v/>
      </c>
      <c r="AI1843" s="10" t="str">
        <f t="shared" si="626"/>
        <v/>
      </c>
      <c r="AJ1843" s="10" t="str">
        <f t="shared" si="627"/>
        <v/>
      </c>
      <c r="AK1843" s="10" t="str">
        <f t="shared" si="628"/>
        <v/>
      </c>
      <c r="AN1843" s="10" t="str">
        <f t="shared" si="629"/>
        <v/>
      </c>
      <c r="AO1843" s="10" t="str">
        <f t="shared" si="630"/>
        <v/>
      </c>
      <c r="AP1843" s="10" t="str">
        <f t="shared" si="631"/>
        <v/>
      </c>
      <c r="AT1843" s="10" t="str">
        <f t="shared" si="632"/>
        <v/>
      </c>
      <c r="AU1843" s="10" t="str">
        <f t="shared" si="633"/>
        <v/>
      </c>
      <c r="AV1843" s="10" t="str">
        <f t="shared" si="634"/>
        <v/>
      </c>
      <c r="AW1843" s="10" t="str">
        <f t="shared" si="635"/>
        <v/>
      </c>
      <c r="AX1843" s="10" t="str">
        <f t="shared" si="636"/>
        <v/>
      </c>
      <c r="AY1843" s="10" t="str">
        <f t="shared" si="617"/>
        <v/>
      </c>
      <c r="AZ1843" s="10" t="str">
        <f t="shared" si="637"/>
        <v/>
      </c>
      <c r="BA1843" s="10" t="str">
        <f t="shared" si="619"/>
        <v/>
      </c>
      <c r="BB1843" s="10" t="str">
        <f>IFERROR(IF(AW1843="","",VLOOKUP(AW1843,SUSS!R:S,2,FALSE)),AY1843*SUSS!$M$2)</f>
        <v/>
      </c>
      <c r="BC1843" s="10" t="str">
        <f t="shared" si="618"/>
        <v/>
      </c>
    </row>
    <row r="1844" spans="29:55">
      <c r="AC1844" s="10" t="str">
        <f t="shared" si="620"/>
        <v/>
      </c>
      <c r="AD1844" s="10" t="str">
        <f t="shared" si="621"/>
        <v/>
      </c>
      <c r="AE1844" s="10" t="str">
        <f t="shared" si="622"/>
        <v/>
      </c>
      <c r="AF1844" s="10" t="str">
        <f t="shared" si="623"/>
        <v/>
      </c>
      <c r="AG1844" s="10" t="str">
        <f t="shared" si="624"/>
        <v/>
      </c>
      <c r="AH1844" s="10" t="str">
        <f t="shared" si="625"/>
        <v/>
      </c>
      <c r="AI1844" s="10" t="str">
        <f t="shared" si="626"/>
        <v/>
      </c>
      <c r="AJ1844" s="10" t="str">
        <f t="shared" si="627"/>
        <v/>
      </c>
      <c r="AK1844" s="10" t="str">
        <f t="shared" si="628"/>
        <v/>
      </c>
      <c r="AN1844" s="10" t="str">
        <f t="shared" si="629"/>
        <v/>
      </c>
      <c r="AO1844" s="10" t="str">
        <f t="shared" si="630"/>
        <v/>
      </c>
      <c r="AP1844" s="10" t="str">
        <f t="shared" si="631"/>
        <v/>
      </c>
      <c r="AT1844" s="10" t="str">
        <f t="shared" si="632"/>
        <v/>
      </c>
      <c r="AU1844" s="10" t="str">
        <f t="shared" si="633"/>
        <v/>
      </c>
      <c r="AV1844" s="10" t="str">
        <f t="shared" si="634"/>
        <v/>
      </c>
      <c r="AW1844" s="10" t="str">
        <f t="shared" si="635"/>
        <v/>
      </c>
      <c r="AX1844" s="10" t="str">
        <f t="shared" si="636"/>
        <v/>
      </c>
      <c r="AY1844" s="10" t="str">
        <f t="shared" si="617"/>
        <v/>
      </c>
      <c r="AZ1844" s="10" t="str">
        <f t="shared" si="637"/>
        <v/>
      </c>
      <c r="BA1844" s="10" t="str">
        <f t="shared" si="619"/>
        <v/>
      </c>
      <c r="BB1844" s="10" t="str">
        <f>IFERROR(IF(AW1844="","",VLOOKUP(AW1844,SUSS!R:S,2,FALSE)),AY1844*SUSS!$M$2)</f>
        <v/>
      </c>
      <c r="BC1844" s="10" t="str">
        <f t="shared" si="618"/>
        <v/>
      </c>
    </row>
    <row r="1845" spans="29:55">
      <c r="AC1845" s="10" t="str">
        <f t="shared" si="620"/>
        <v/>
      </c>
      <c r="AD1845" s="10" t="str">
        <f t="shared" si="621"/>
        <v/>
      </c>
      <c r="AE1845" s="10" t="str">
        <f t="shared" si="622"/>
        <v/>
      </c>
      <c r="AF1845" s="10" t="str">
        <f t="shared" si="623"/>
        <v/>
      </c>
      <c r="AG1845" s="10" t="str">
        <f t="shared" si="624"/>
        <v/>
      </c>
      <c r="AH1845" s="10" t="str">
        <f t="shared" si="625"/>
        <v/>
      </c>
      <c r="AI1845" s="10" t="str">
        <f t="shared" si="626"/>
        <v/>
      </c>
      <c r="AJ1845" s="10" t="str">
        <f t="shared" si="627"/>
        <v/>
      </c>
      <c r="AK1845" s="10" t="str">
        <f t="shared" si="628"/>
        <v/>
      </c>
      <c r="AN1845" s="10" t="str">
        <f t="shared" si="629"/>
        <v/>
      </c>
      <c r="AO1845" s="10" t="str">
        <f t="shared" si="630"/>
        <v/>
      </c>
      <c r="AP1845" s="10" t="str">
        <f t="shared" si="631"/>
        <v/>
      </c>
      <c r="AT1845" s="10" t="str">
        <f t="shared" si="632"/>
        <v/>
      </c>
      <c r="AU1845" s="10" t="str">
        <f t="shared" si="633"/>
        <v/>
      </c>
      <c r="AV1845" s="10" t="str">
        <f t="shared" si="634"/>
        <v/>
      </c>
      <c r="AW1845" s="10" t="str">
        <f t="shared" si="635"/>
        <v/>
      </c>
      <c r="AX1845" s="10" t="str">
        <f t="shared" si="636"/>
        <v/>
      </c>
      <c r="AY1845" s="10" t="str">
        <f t="shared" si="617"/>
        <v/>
      </c>
      <c r="AZ1845" s="10" t="str">
        <f t="shared" si="637"/>
        <v/>
      </c>
      <c r="BA1845" s="10" t="str">
        <f t="shared" si="619"/>
        <v/>
      </c>
      <c r="BB1845" s="10" t="str">
        <f>IFERROR(IF(AW1845="","",VLOOKUP(AW1845,SUSS!R:S,2,FALSE)),AY1845*SUSS!$M$2)</f>
        <v/>
      </c>
      <c r="BC1845" s="10" t="str">
        <f t="shared" si="618"/>
        <v/>
      </c>
    </row>
    <row r="1846" spans="29:55">
      <c r="AC1846" s="10" t="str">
        <f t="shared" si="620"/>
        <v/>
      </c>
      <c r="AD1846" s="10" t="str">
        <f t="shared" si="621"/>
        <v/>
      </c>
      <c r="AE1846" s="10" t="str">
        <f t="shared" si="622"/>
        <v/>
      </c>
      <c r="AF1846" s="10" t="str">
        <f t="shared" si="623"/>
        <v/>
      </c>
      <c r="AG1846" s="10" t="str">
        <f t="shared" si="624"/>
        <v/>
      </c>
      <c r="AH1846" s="10" t="str">
        <f t="shared" si="625"/>
        <v/>
      </c>
      <c r="AI1846" s="10" t="str">
        <f t="shared" si="626"/>
        <v/>
      </c>
      <c r="AJ1846" s="10" t="str">
        <f t="shared" si="627"/>
        <v/>
      </c>
      <c r="AK1846" s="10" t="str">
        <f t="shared" si="628"/>
        <v/>
      </c>
      <c r="AN1846" s="10" t="str">
        <f t="shared" si="629"/>
        <v/>
      </c>
      <c r="AO1846" s="10" t="str">
        <f t="shared" si="630"/>
        <v/>
      </c>
      <c r="AP1846" s="10" t="str">
        <f t="shared" si="631"/>
        <v/>
      </c>
      <c r="AT1846" s="10" t="str">
        <f t="shared" si="632"/>
        <v/>
      </c>
      <c r="AU1846" s="10" t="str">
        <f t="shared" si="633"/>
        <v/>
      </c>
      <c r="AV1846" s="10" t="str">
        <f t="shared" si="634"/>
        <v/>
      </c>
      <c r="AW1846" s="10" t="str">
        <f t="shared" si="635"/>
        <v/>
      </c>
      <c r="AX1846" s="10" t="str">
        <f t="shared" si="636"/>
        <v/>
      </c>
      <c r="AY1846" s="10" t="str">
        <f t="shared" si="617"/>
        <v/>
      </c>
      <c r="AZ1846" s="10" t="str">
        <f t="shared" si="637"/>
        <v/>
      </c>
      <c r="BA1846" s="10" t="str">
        <f t="shared" si="619"/>
        <v/>
      </c>
      <c r="BB1846" s="10" t="str">
        <f>IFERROR(IF(AW1846="","",VLOOKUP(AW1846,SUSS!R:S,2,FALSE)),AY1846*SUSS!$M$2)</f>
        <v/>
      </c>
      <c r="BC1846" s="10" t="str">
        <f t="shared" si="618"/>
        <v/>
      </c>
    </row>
    <row r="1847" spans="29:55">
      <c r="AC1847" s="10" t="str">
        <f t="shared" si="620"/>
        <v/>
      </c>
      <c r="AD1847" s="10" t="str">
        <f t="shared" si="621"/>
        <v/>
      </c>
      <c r="AE1847" s="10" t="str">
        <f t="shared" si="622"/>
        <v/>
      </c>
      <c r="AF1847" s="10" t="str">
        <f t="shared" si="623"/>
        <v/>
      </c>
      <c r="AG1847" s="10" t="str">
        <f t="shared" si="624"/>
        <v/>
      </c>
      <c r="AH1847" s="10" t="str">
        <f t="shared" si="625"/>
        <v/>
      </c>
      <c r="AI1847" s="10" t="str">
        <f t="shared" si="626"/>
        <v/>
      </c>
      <c r="AJ1847" s="10" t="str">
        <f t="shared" si="627"/>
        <v/>
      </c>
      <c r="AK1847" s="10" t="str">
        <f t="shared" si="628"/>
        <v/>
      </c>
      <c r="AN1847" s="10" t="str">
        <f t="shared" si="629"/>
        <v/>
      </c>
      <c r="AO1847" s="10" t="str">
        <f t="shared" si="630"/>
        <v/>
      </c>
      <c r="AP1847" s="10" t="str">
        <f t="shared" si="631"/>
        <v/>
      </c>
      <c r="AT1847" s="10" t="str">
        <f t="shared" si="632"/>
        <v/>
      </c>
      <c r="AU1847" s="10" t="str">
        <f t="shared" si="633"/>
        <v/>
      </c>
      <c r="AV1847" s="10" t="str">
        <f t="shared" si="634"/>
        <v/>
      </c>
      <c r="AW1847" s="10" t="str">
        <f t="shared" si="635"/>
        <v/>
      </c>
      <c r="AX1847" s="10" t="str">
        <f t="shared" si="636"/>
        <v/>
      </c>
      <c r="AY1847" s="10" t="str">
        <f t="shared" si="617"/>
        <v/>
      </c>
      <c r="AZ1847" s="10" t="str">
        <f t="shared" si="637"/>
        <v/>
      </c>
      <c r="BA1847" s="10" t="str">
        <f t="shared" si="619"/>
        <v/>
      </c>
      <c r="BB1847" s="10" t="str">
        <f>IFERROR(IF(AW1847="","",VLOOKUP(AW1847,SUSS!R:S,2,FALSE)),AY1847*SUSS!$M$2)</f>
        <v/>
      </c>
      <c r="BC1847" s="10" t="str">
        <f t="shared" si="618"/>
        <v/>
      </c>
    </row>
    <row r="1848" spans="29:55">
      <c r="AC1848" s="10" t="str">
        <f t="shared" si="620"/>
        <v/>
      </c>
      <c r="AD1848" s="10" t="str">
        <f t="shared" si="621"/>
        <v/>
      </c>
      <c r="AE1848" s="10" t="str">
        <f t="shared" si="622"/>
        <v/>
      </c>
      <c r="AF1848" s="10" t="str">
        <f t="shared" si="623"/>
        <v/>
      </c>
      <c r="AG1848" s="10" t="str">
        <f t="shared" si="624"/>
        <v/>
      </c>
      <c r="AH1848" s="10" t="str">
        <f t="shared" si="625"/>
        <v/>
      </c>
      <c r="AI1848" s="10" t="str">
        <f t="shared" si="626"/>
        <v/>
      </c>
      <c r="AJ1848" s="10" t="str">
        <f t="shared" si="627"/>
        <v/>
      </c>
      <c r="AK1848" s="10" t="str">
        <f t="shared" si="628"/>
        <v/>
      </c>
      <c r="AN1848" s="10" t="str">
        <f t="shared" si="629"/>
        <v/>
      </c>
      <c r="AO1848" s="10" t="str">
        <f t="shared" si="630"/>
        <v/>
      </c>
      <c r="AP1848" s="10" t="str">
        <f t="shared" si="631"/>
        <v/>
      </c>
      <c r="AT1848" s="10" t="str">
        <f t="shared" si="632"/>
        <v/>
      </c>
      <c r="AU1848" s="10" t="str">
        <f t="shared" si="633"/>
        <v/>
      </c>
      <c r="AV1848" s="10" t="str">
        <f t="shared" si="634"/>
        <v/>
      </c>
      <c r="AW1848" s="10" t="str">
        <f t="shared" si="635"/>
        <v/>
      </c>
      <c r="AX1848" s="10" t="str">
        <f t="shared" si="636"/>
        <v/>
      </c>
      <c r="AY1848" s="10" t="str">
        <f t="shared" si="617"/>
        <v/>
      </c>
      <c r="AZ1848" s="10" t="str">
        <f t="shared" si="637"/>
        <v/>
      </c>
      <c r="BA1848" s="10" t="str">
        <f t="shared" si="619"/>
        <v/>
      </c>
      <c r="BB1848" s="10" t="str">
        <f>IFERROR(IF(AW1848="","",VLOOKUP(AW1848,SUSS!R:S,2,FALSE)),AY1848*SUSS!$M$2)</f>
        <v/>
      </c>
      <c r="BC1848" s="10" t="str">
        <f t="shared" si="618"/>
        <v/>
      </c>
    </row>
    <row r="1849" spans="29:55">
      <c r="AC1849" s="10" t="str">
        <f t="shared" si="620"/>
        <v/>
      </c>
      <c r="AD1849" s="10" t="str">
        <f t="shared" si="621"/>
        <v/>
      </c>
      <c r="AE1849" s="10" t="str">
        <f t="shared" si="622"/>
        <v/>
      </c>
      <c r="AF1849" s="10" t="str">
        <f t="shared" si="623"/>
        <v/>
      </c>
      <c r="AG1849" s="10" t="str">
        <f t="shared" si="624"/>
        <v/>
      </c>
      <c r="AH1849" s="10" t="str">
        <f t="shared" si="625"/>
        <v/>
      </c>
      <c r="AI1849" s="10" t="str">
        <f t="shared" si="626"/>
        <v/>
      </c>
      <c r="AJ1849" s="10" t="str">
        <f t="shared" si="627"/>
        <v/>
      </c>
      <c r="AK1849" s="10" t="str">
        <f t="shared" si="628"/>
        <v/>
      </c>
      <c r="AN1849" s="10" t="str">
        <f t="shared" si="629"/>
        <v/>
      </c>
      <c r="AO1849" s="10" t="str">
        <f t="shared" si="630"/>
        <v/>
      </c>
      <c r="AP1849" s="10" t="str">
        <f t="shared" si="631"/>
        <v/>
      </c>
      <c r="AT1849" s="10" t="str">
        <f t="shared" si="632"/>
        <v/>
      </c>
      <c r="AU1849" s="10" t="str">
        <f t="shared" si="633"/>
        <v/>
      </c>
      <c r="AV1849" s="10" t="str">
        <f t="shared" si="634"/>
        <v/>
      </c>
      <c r="AW1849" s="10" t="str">
        <f t="shared" si="635"/>
        <v/>
      </c>
      <c r="AX1849" s="10" t="str">
        <f t="shared" si="636"/>
        <v/>
      </c>
      <c r="AY1849" s="10" t="str">
        <f t="shared" si="617"/>
        <v/>
      </c>
      <c r="AZ1849" s="10" t="str">
        <f t="shared" si="637"/>
        <v/>
      </c>
      <c r="BA1849" s="10" t="str">
        <f t="shared" si="619"/>
        <v/>
      </c>
      <c r="BB1849" s="10" t="str">
        <f>IFERROR(IF(AW1849="","",VLOOKUP(AW1849,SUSS!R:S,2,FALSE)),AY1849*SUSS!$M$2)</f>
        <v/>
      </c>
      <c r="BC1849" s="10" t="str">
        <f t="shared" si="618"/>
        <v/>
      </c>
    </row>
    <row r="1850" spans="29:55">
      <c r="AC1850" s="10" t="str">
        <f t="shared" si="620"/>
        <v/>
      </c>
      <c r="AD1850" s="10" t="str">
        <f t="shared" si="621"/>
        <v/>
      </c>
      <c r="AE1850" s="10" t="str">
        <f t="shared" si="622"/>
        <v/>
      </c>
      <c r="AF1850" s="10" t="str">
        <f t="shared" si="623"/>
        <v/>
      </c>
      <c r="AG1850" s="10" t="str">
        <f t="shared" si="624"/>
        <v/>
      </c>
      <c r="AH1850" s="10" t="str">
        <f t="shared" si="625"/>
        <v/>
      </c>
      <c r="AI1850" s="10" t="str">
        <f t="shared" si="626"/>
        <v/>
      </c>
      <c r="AJ1850" s="10" t="str">
        <f t="shared" si="627"/>
        <v/>
      </c>
      <c r="AK1850" s="10" t="str">
        <f t="shared" si="628"/>
        <v/>
      </c>
      <c r="AN1850" s="10" t="str">
        <f t="shared" si="629"/>
        <v/>
      </c>
      <c r="AO1850" s="10" t="str">
        <f t="shared" si="630"/>
        <v/>
      </c>
      <c r="AP1850" s="10" t="str">
        <f t="shared" si="631"/>
        <v/>
      </c>
      <c r="AT1850" s="10" t="str">
        <f t="shared" si="632"/>
        <v/>
      </c>
      <c r="AU1850" s="10" t="str">
        <f t="shared" si="633"/>
        <v/>
      </c>
      <c r="AV1850" s="10" t="str">
        <f t="shared" si="634"/>
        <v/>
      </c>
      <c r="AW1850" s="10" t="str">
        <f t="shared" si="635"/>
        <v/>
      </c>
      <c r="AX1850" s="10" t="str">
        <f t="shared" si="636"/>
        <v/>
      </c>
      <c r="AY1850" s="10" t="str">
        <f t="shared" si="617"/>
        <v/>
      </c>
      <c r="AZ1850" s="10" t="str">
        <f t="shared" si="637"/>
        <v/>
      </c>
      <c r="BA1850" s="10" t="str">
        <f t="shared" si="619"/>
        <v/>
      </c>
      <c r="BB1850" s="10" t="str">
        <f>IFERROR(IF(AW1850="","",VLOOKUP(AW1850,SUSS!R:S,2,FALSE)),AY1850*SUSS!$M$2)</f>
        <v/>
      </c>
      <c r="BC1850" s="10" t="str">
        <f t="shared" si="618"/>
        <v/>
      </c>
    </row>
    <row r="1851" spans="29:55">
      <c r="AC1851" s="10" t="str">
        <f t="shared" si="620"/>
        <v/>
      </c>
      <c r="AD1851" s="10" t="str">
        <f t="shared" si="621"/>
        <v/>
      </c>
      <c r="AE1851" s="10" t="str">
        <f t="shared" si="622"/>
        <v/>
      </c>
      <c r="AF1851" s="10" t="str">
        <f t="shared" si="623"/>
        <v/>
      </c>
      <c r="AG1851" s="10" t="str">
        <f t="shared" si="624"/>
        <v/>
      </c>
      <c r="AH1851" s="10" t="str">
        <f t="shared" si="625"/>
        <v/>
      </c>
      <c r="AI1851" s="10" t="str">
        <f t="shared" si="626"/>
        <v/>
      </c>
      <c r="AJ1851" s="10" t="str">
        <f t="shared" si="627"/>
        <v/>
      </c>
      <c r="AK1851" s="10" t="str">
        <f t="shared" si="628"/>
        <v/>
      </c>
      <c r="AN1851" s="10" t="str">
        <f t="shared" si="629"/>
        <v/>
      </c>
      <c r="AO1851" s="10" t="str">
        <f t="shared" si="630"/>
        <v/>
      </c>
      <c r="AP1851" s="10" t="str">
        <f t="shared" si="631"/>
        <v/>
      </c>
      <c r="AT1851" s="10" t="str">
        <f t="shared" si="632"/>
        <v/>
      </c>
      <c r="AU1851" s="10" t="str">
        <f t="shared" si="633"/>
        <v/>
      </c>
      <c r="AV1851" s="10" t="str">
        <f t="shared" si="634"/>
        <v/>
      </c>
      <c r="AW1851" s="10" t="str">
        <f t="shared" si="635"/>
        <v/>
      </c>
      <c r="AX1851" s="10" t="str">
        <f t="shared" si="636"/>
        <v/>
      </c>
      <c r="AY1851" s="10" t="str">
        <f t="shared" si="617"/>
        <v/>
      </c>
      <c r="AZ1851" s="10" t="str">
        <f t="shared" si="637"/>
        <v/>
      </c>
      <c r="BA1851" s="10" t="str">
        <f t="shared" si="619"/>
        <v/>
      </c>
      <c r="BB1851" s="10" t="str">
        <f>IFERROR(IF(AW1851="","",VLOOKUP(AW1851,SUSS!R:S,2,FALSE)),AY1851*SUSS!$M$2)</f>
        <v/>
      </c>
      <c r="BC1851" s="10" t="str">
        <f t="shared" si="618"/>
        <v/>
      </c>
    </row>
    <row r="1852" spans="29:55">
      <c r="AC1852" s="10" t="str">
        <f t="shared" si="620"/>
        <v/>
      </c>
      <c r="AD1852" s="10" t="str">
        <f t="shared" si="621"/>
        <v/>
      </c>
      <c r="AE1852" s="10" t="str">
        <f t="shared" si="622"/>
        <v/>
      </c>
      <c r="AF1852" s="10" t="str">
        <f t="shared" si="623"/>
        <v/>
      </c>
      <c r="AG1852" s="10" t="str">
        <f t="shared" si="624"/>
        <v/>
      </c>
      <c r="AH1852" s="10" t="str">
        <f t="shared" si="625"/>
        <v/>
      </c>
      <c r="AI1852" s="10" t="str">
        <f t="shared" si="626"/>
        <v/>
      </c>
      <c r="AJ1852" s="10" t="str">
        <f t="shared" si="627"/>
        <v/>
      </c>
      <c r="AK1852" s="10" t="str">
        <f t="shared" si="628"/>
        <v/>
      </c>
      <c r="AN1852" s="10" t="str">
        <f t="shared" si="629"/>
        <v/>
      </c>
      <c r="AO1852" s="10" t="str">
        <f t="shared" si="630"/>
        <v/>
      </c>
      <c r="AP1852" s="10" t="str">
        <f t="shared" si="631"/>
        <v/>
      </c>
      <c r="AT1852" s="10" t="str">
        <f t="shared" si="632"/>
        <v/>
      </c>
      <c r="AU1852" s="10" t="str">
        <f t="shared" si="633"/>
        <v/>
      </c>
      <c r="AV1852" s="10" t="str">
        <f t="shared" si="634"/>
        <v/>
      </c>
      <c r="AW1852" s="10" t="str">
        <f t="shared" si="635"/>
        <v/>
      </c>
      <c r="AX1852" s="10" t="str">
        <f t="shared" si="636"/>
        <v/>
      </c>
      <c r="AY1852" s="10" t="str">
        <f t="shared" si="617"/>
        <v/>
      </c>
      <c r="AZ1852" s="10" t="str">
        <f t="shared" si="637"/>
        <v/>
      </c>
      <c r="BA1852" s="10" t="str">
        <f t="shared" si="619"/>
        <v/>
      </c>
      <c r="BB1852" s="10" t="str">
        <f>IFERROR(IF(AW1852="","",VLOOKUP(AW1852,SUSS!R:S,2,FALSE)),AY1852*SUSS!$M$2)</f>
        <v/>
      </c>
      <c r="BC1852" s="10" t="str">
        <f t="shared" si="618"/>
        <v/>
      </c>
    </row>
    <row r="1853" spans="29:55">
      <c r="AC1853" s="10" t="str">
        <f t="shared" si="620"/>
        <v/>
      </c>
      <c r="AD1853" s="10" t="str">
        <f t="shared" si="621"/>
        <v/>
      </c>
      <c r="AE1853" s="10" t="str">
        <f t="shared" si="622"/>
        <v/>
      </c>
      <c r="AF1853" s="10" t="str">
        <f t="shared" si="623"/>
        <v/>
      </c>
      <c r="AG1853" s="10" t="str">
        <f t="shared" si="624"/>
        <v/>
      </c>
      <c r="AH1853" s="10" t="str">
        <f t="shared" si="625"/>
        <v/>
      </c>
      <c r="AI1853" s="10" t="str">
        <f t="shared" si="626"/>
        <v/>
      </c>
      <c r="AJ1853" s="10" t="str">
        <f t="shared" si="627"/>
        <v/>
      </c>
      <c r="AK1853" s="10" t="str">
        <f t="shared" si="628"/>
        <v/>
      </c>
      <c r="AN1853" s="10" t="str">
        <f t="shared" si="629"/>
        <v/>
      </c>
      <c r="AO1853" s="10" t="str">
        <f t="shared" si="630"/>
        <v/>
      </c>
      <c r="AP1853" s="10" t="str">
        <f t="shared" si="631"/>
        <v/>
      </c>
      <c r="AT1853" s="10" t="str">
        <f t="shared" si="632"/>
        <v/>
      </c>
      <c r="AU1853" s="10" t="str">
        <f t="shared" si="633"/>
        <v/>
      </c>
      <c r="AV1853" s="10" t="str">
        <f t="shared" si="634"/>
        <v/>
      </c>
      <c r="AW1853" s="10" t="str">
        <f t="shared" si="635"/>
        <v/>
      </c>
      <c r="AX1853" s="10" t="str">
        <f t="shared" si="636"/>
        <v/>
      </c>
      <c r="AY1853" s="10" t="str">
        <f t="shared" si="617"/>
        <v/>
      </c>
      <c r="AZ1853" s="10" t="str">
        <f t="shared" si="637"/>
        <v/>
      </c>
      <c r="BA1853" s="10" t="str">
        <f t="shared" si="619"/>
        <v/>
      </c>
      <c r="BB1853" s="10" t="str">
        <f>IFERROR(IF(AW1853="","",VLOOKUP(AW1853,SUSS!R:S,2,FALSE)),AY1853*SUSS!$M$2)</f>
        <v/>
      </c>
      <c r="BC1853" s="10" t="str">
        <f t="shared" si="618"/>
        <v/>
      </c>
    </row>
    <row r="1854" spans="29:55">
      <c r="AC1854" s="10" t="str">
        <f t="shared" si="620"/>
        <v/>
      </c>
      <c r="AD1854" s="10" t="str">
        <f t="shared" si="621"/>
        <v/>
      </c>
      <c r="AE1854" s="10" t="str">
        <f t="shared" si="622"/>
        <v/>
      </c>
      <c r="AF1854" s="10" t="str">
        <f t="shared" si="623"/>
        <v/>
      </c>
      <c r="AG1854" s="10" t="str">
        <f t="shared" si="624"/>
        <v/>
      </c>
      <c r="AH1854" s="10" t="str">
        <f t="shared" si="625"/>
        <v/>
      </c>
      <c r="AI1854" s="10" t="str">
        <f t="shared" si="626"/>
        <v/>
      </c>
      <c r="AJ1854" s="10" t="str">
        <f t="shared" si="627"/>
        <v/>
      </c>
      <c r="AK1854" s="10" t="str">
        <f t="shared" si="628"/>
        <v/>
      </c>
      <c r="AN1854" s="10" t="str">
        <f t="shared" si="629"/>
        <v/>
      </c>
      <c r="AO1854" s="10" t="str">
        <f t="shared" si="630"/>
        <v/>
      </c>
      <c r="AP1854" s="10" t="str">
        <f t="shared" si="631"/>
        <v/>
      </c>
      <c r="AT1854" s="10" t="str">
        <f t="shared" si="632"/>
        <v/>
      </c>
      <c r="AU1854" s="10" t="str">
        <f t="shared" si="633"/>
        <v/>
      </c>
      <c r="AV1854" s="10" t="str">
        <f t="shared" si="634"/>
        <v/>
      </c>
      <c r="AW1854" s="10" t="str">
        <f t="shared" si="635"/>
        <v/>
      </c>
      <c r="AX1854" s="10" t="str">
        <f t="shared" si="636"/>
        <v/>
      </c>
      <c r="AY1854" s="10" t="str">
        <f t="shared" si="617"/>
        <v/>
      </c>
      <c r="AZ1854" s="10" t="str">
        <f t="shared" si="637"/>
        <v/>
      </c>
      <c r="BA1854" s="10" t="str">
        <f t="shared" si="619"/>
        <v/>
      </c>
      <c r="BB1854" s="10" t="str">
        <f>IFERROR(IF(AW1854="","",VLOOKUP(AW1854,SUSS!R:S,2,FALSE)),AY1854*SUSS!$M$2)</f>
        <v/>
      </c>
      <c r="BC1854" s="10" t="str">
        <f t="shared" si="618"/>
        <v/>
      </c>
    </row>
    <row r="1855" spans="29:55">
      <c r="AC1855" s="10" t="str">
        <f t="shared" si="620"/>
        <v/>
      </c>
      <c r="AD1855" s="10" t="str">
        <f t="shared" si="621"/>
        <v/>
      </c>
      <c r="AE1855" s="10" t="str">
        <f t="shared" si="622"/>
        <v/>
      </c>
      <c r="AF1855" s="10" t="str">
        <f t="shared" si="623"/>
        <v/>
      </c>
      <c r="AG1855" s="10" t="str">
        <f t="shared" si="624"/>
        <v/>
      </c>
      <c r="AH1855" s="10" t="str">
        <f t="shared" si="625"/>
        <v/>
      </c>
      <c r="AI1855" s="10" t="str">
        <f t="shared" si="626"/>
        <v/>
      </c>
      <c r="AJ1855" s="10" t="str">
        <f t="shared" si="627"/>
        <v/>
      </c>
      <c r="AK1855" s="10" t="str">
        <f t="shared" si="628"/>
        <v/>
      </c>
      <c r="AN1855" s="10" t="str">
        <f t="shared" si="629"/>
        <v/>
      </c>
      <c r="AO1855" s="10" t="str">
        <f t="shared" si="630"/>
        <v/>
      </c>
      <c r="AP1855" s="10" t="str">
        <f t="shared" si="631"/>
        <v/>
      </c>
      <c r="AT1855" s="10" t="str">
        <f t="shared" si="632"/>
        <v/>
      </c>
      <c r="AU1855" s="10" t="str">
        <f t="shared" si="633"/>
        <v/>
      </c>
      <c r="AV1855" s="10" t="str">
        <f t="shared" si="634"/>
        <v/>
      </c>
      <c r="AW1855" s="10" t="str">
        <f t="shared" si="635"/>
        <v/>
      </c>
      <c r="AX1855" s="10" t="str">
        <f t="shared" si="636"/>
        <v/>
      </c>
      <c r="AY1855" s="10" t="str">
        <f t="shared" si="617"/>
        <v/>
      </c>
      <c r="AZ1855" s="10" t="str">
        <f t="shared" si="637"/>
        <v/>
      </c>
      <c r="BA1855" s="10" t="str">
        <f t="shared" si="619"/>
        <v/>
      </c>
      <c r="BB1855" s="10" t="str">
        <f>IFERROR(IF(AW1855="","",VLOOKUP(AW1855,SUSS!R:S,2,FALSE)),AY1855*SUSS!$M$2)</f>
        <v/>
      </c>
      <c r="BC1855" s="10" t="str">
        <f t="shared" si="618"/>
        <v/>
      </c>
    </row>
    <row r="1856" spans="29:55">
      <c r="AC1856" s="10" t="str">
        <f t="shared" si="620"/>
        <v/>
      </c>
      <c r="AD1856" s="10" t="str">
        <f t="shared" si="621"/>
        <v/>
      </c>
      <c r="AE1856" s="10" t="str">
        <f t="shared" si="622"/>
        <v/>
      </c>
      <c r="AF1856" s="10" t="str">
        <f t="shared" si="623"/>
        <v/>
      </c>
      <c r="AG1856" s="10" t="str">
        <f t="shared" si="624"/>
        <v/>
      </c>
      <c r="AH1856" s="10" t="str">
        <f t="shared" si="625"/>
        <v/>
      </c>
      <c r="AI1856" s="10" t="str">
        <f t="shared" si="626"/>
        <v/>
      </c>
      <c r="AJ1856" s="10" t="str">
        <f t="shared" si="627"/>
        <v/>
      </c>
      <c r="AK1856" s="10" t="str">
        <f t="shared" si="628"/>
        <v/>
      </c>
      <c r="AN1856" s="10" t="str">
        <f t="shared" si="629"/>
        <v/>
      </c>
      <c r="AO1856" s="10" t="str">
        <f t="shared" si="630"/>
        <v/>
      </c>
      <c r="AP1856" s="10" t="str">
        <f t="shared" si="631"/>
        <v/>
      </c>
      <c r="AT1856" s="10" t="str">
        <f t="shared" si="632"/>
        <v/>
      </c>
      <c r="AU1856" s="10" t="str">
        <f t="shared" si="633"/>
        <v/>
      </c>
      <c r="AV1856" s="10" t="str">
        <f t="shared" si="634"/>
        <v/>
      </c>
      <c r="AW1856" s="10" t="str">
        <f t="shared" si="635"/>
        <v/>
      </c>
      <c r="AX1856" s="10" t="str">
        <f t="shared" si="636"/>
        <v/>
      </c>
      <c r="AY1856" s="10" t="str">
        <f t="shared" si="617"/>
        <v/>
      </c>
      <c r="AZ1856" s="10" t="str">
        <f t="shared" si="637"/>
        <v/>
      </c>
      <c r="BA1856" s="10" t="str">
        <f t="shared" si="619"/>
        <v/>
      </c>
      <c r="BB1856" s="10" t="str">
        <f>IFERROR(IF(AW1856="","",VLOOKUP(AW1856,SUSS!R:S,2,FALSE)),AY1856*SUSS!$M$2)</f>
        <v/>
      </c>
      <c r="BC1856" s="10" t="str">
        <f t="shared" si="618"/>
        <v/>
      </c>
    </row>
    <row r="1857" spans="29:55">
      <c r="AC1857" s="10" t="str">
        <f t="shared" si="620"/>
        <v/>
      </c>
      <c r="AD1857" s="10" t="str">
        <f t="shared" si="621"/>
        <v/>
      </c>
      <c r="AE1857" s="10" t="str">
        <f t="shared" si="622"/>
        <v/>
      </c>
      <c r="AF1857" s="10" t="str">
        <f t="shared" si="623"/>
        <v/>
      </c>
      <c r="AG1857" s="10" t="str">
        <f t="shared" si="624"/>
        <v/>
      </c>
      <c r="AH1857" s="10" t="str">
        <f t="shared" si="625"/>
        <v/>
      </c>
      <c r="AI1857" s="10" t="str">
        <f t="shared" si="626"/>
        <v/>
      </c>
      <c r="AJ1857" s="10" t="str">
        <f t="shared" si="627"/>
        <v/>
      </c>
      <c r="AK1857" s="10" t="str">
        <f t="shared" si="628"/>
        <v/>
      </c>
      <c r="AN1857" s="10" t="str">
        <f t="shared" si="629"/>
        <v/>
      </c>
      <c r="AO1857" s="10" t="str">
        <f t="shared" si="630"/>
        <v/>
      </c>
      <c r="AP1857" s="10" t="str">
        <f t="shared" si="631"/>
        <v/>
      </c>
      <c r="AT1857" s="10" t="str">
        <f t="shared" si="632"/>
        <v/>
      </c>
      <c r="AU1857" s="10" t="str">
        <f t="shared" si="633"/>
        <v/>
      </c>
      <c r="AV1857" s="10" t="str">
        <f t="shared" si="634"/>
        <v/>
      </c>
      <c r="AW1857" s="10" t="str">
        <f t="shared" si="635"/>
        <v/>
      </c>
      <c r="AX1857" s="10" t="str">
        <f t="shared" si="636"/>
        <v/>
      </c>
      <c r="AY1857" s="10" t="str">
        <f t="shared" si="617"/>
        <v/>
      </c>
      <c r="AZ1857" s="10" t="str">
        <f t="shared" si="637"/>
        <v/>
      </c>
      <c r="BA1857" s="10" t="str">
        <f t="shared" si="619"/>
        <v/>
      </c>
      <c r="BB1857" s="10" t="str">
        <f>IFERROR(IF(AW1857="","",VLOOKUP(AW1857,SUSS!R:S,2,FALSE)),AY1857*SUSS!$M$2)</f>
        <v/>
      </c>
      <c r="BC1857" s="10" t="str">
        <f t="shared" si="618"/>
        <v/>
      </c>
    </row>
    <row r="1858" spans="29:55">
      <c r="AC1858" s="10" t="str">
        <f t="shared" si="620"/>
        <v/>
      </c>
      <c r="AD1858" s="10" t="str">
        <f t="shared" si="621"/>
        <v/>
      </c>
      <c r="AE1858" s="10" t="str">
        <f t="shared" si="622"/>
        <v/>
      </c>
      <c r="AF1858" s="10" t="str">
        <f t="shared" si="623"/>
        <v/>
      </c>
      <c r="AG1858" s="10" t="str">
        <f t="shared" si="624"/>
        <v/>
      </c>
      <c r="AH1858" s="10" t="str">
        <f t="shared" si="625"/>
        <v/>
      </c>
      <c r="AI1858" s="10" t="str">
        <f t="shared" si="626"/>
        <v/>
      </c>
      <c r="AJ1858" s="10" t="str">
        <f t="shared" si="627"/>
        <v/>
      </c>
      <c r="AK1858" s="10" t="str">
        <f t="shared" si="628"/>
        <v/>
      </c>
      <c r="AN1858" s="10" t="str">
        <f t="shared" si="629"/>
        <v/>
      </c>
      <c r="AO1858" s="10" t="str">
        <f t="shared" si="630"/>
        <v/>
      </c>
      <c r="AP1858" s="10" t="str">
        <f t="shared" si="631"/>
        <v/>
      </c>
      <c r="AT1858" s="10" t="str">
        <f t="shared" si="632"/>
        <v/>
      </c>
      <c r="AU1858" s="10" t="str">
        <f t="shared" si="633"/>
        <v/>
      </c>
      <c r="AV1858" s="10" t="str">
        <f t="shared" si="634"/>
        <v/>
      </c>
      <c r="AW1858" s="10" t="str">
        <f t="shared" si="635"/>
        <v/>
      </c>
      <c r="AX1858" s="10" t="str">
        <f t="shared" si="636"/>
        <v/>
      </c>
      <c r="AY1858" s="10" t="str">
        <f t="shared" si="617"/>
        <v/>
      </c>
      <c r="AZ1858" s="10" t="str">
        <f t="shared" si="637"/>
        <v/>
      </c>
      <c r="BA1858" s="10" t="str">
        <f t="shared" si="619"/>
        <v/>
      </c>
      <c r="BB1858" s="10" t="str">
        <f>IFERROR(IF(AW1858="","",VLOOKUP(AW1858,SUSS!R:S,2,FALSE)),AY1858*SUSS!$M$2)</f>
        <v/>
      </c>
      <c r="BC1858" s="10" t="str">
        <f t="shared" si="618"/>
        <v/>
      </c>
    </row>
    <row r="1859" spans="29:55">
      <c r="AC1859" s="10" t="str">
        <f t="shared" si="620"/>
        <v/>
      </c>
      <c r="AD1859" s="10" t="str">
        <f t="shared" si="621"/>
        <v/>
      </c>
      <c r="AE1859" s="10" t="str">
        <f t="shared" si="622"/>
        <v/>
      </c>
      <c r="AF1859" s="10" t="str">
        <f t="shared" si="623"/>
        <v/>
      </c>
      <c r="AG1859" s="10" t="str">
        <f t="shared" si="624"/>
        <v/>
      </c>
      <c r="AH1859" s="10" t="str">
        <f t="shared" si="625"/>
        <v/>
      </c>
      <c r="AI1859" s="10" t="str">
        <f t="shared" si="626"/>
        <v/>
      </c>
      <c r="AJ1859" s="10" t="str">
        <f t="shared" si="627"/>
        <v/>
      </c>
      <c r="AK1859" s="10" t="str">
        <f t="shared" si="628"/>
        <v/>
      </c>
      <c r="AN1859" s="10" t="str">
        <f t="shared" si="629"/>
        <v/>
      </c>
      <c r="AO1859" s="10" t="str">
        <f t="shared" si="630"/>
        <v/>
      </c>
      <c r="AP1859" s="10" t="str">
        <f t="shared" si="631"/>
        <v/>
      </c>
      <c r="AT1859" s="10" t="str">
        <f t="shared" si="632"/>
        <v/>
      </c>
      <c r="AU1859" s="10" t="str">
        <f t="shared" si="633"/>
        <v/>
      </c>
      <c r="AV1859" s="10" t="str">
        <f t="shared" si="634"/>
        <v/>
      </c>
      <c r="AW1859" s="10" t="str">
        <f t="shared" si="635"/>
        <v/>
      </c>
      <c r="AX1859" s="10" t="str">
        <f t="shared" si="636"/>
        <v/>
      </c>
      <c r="AY1859" s="10" t="str">
        <f t="shared" si="617"/>
        <v/>
      </c>
      <c r="AZ1859" s="10" t="str">
        <f t="shared" si="637"/>
        <v/>
      </c>
      <c r="BA1859" s="10" t="str">
        <f t="shared" si="619"/>
        <v/>
      </c>
      <c r="BB1859" s="10" t="str">
        <f>IFERROR(IF(AW1859="","",VLOOKUP(AW1859,SUSS!R:S,2,FALSE)),AY1859*SUSS!$M$2)</f>
        <v/>
      </c>
      <c r="BC1859" s="10" t="str">
        <f t="shared" si="618"/>
        <v/>
      </c>
    </row>
    <row r="1860" spans="29:55">
      <c r="AC1860" s="10" t="str">
        <f t="shared" si="620"/>
        <v/>
      </c>
      <c r="AD1860" s="10" t="str">
        <f t="shared" si="621"/>
        <v/>
      </c>
      <c r="AE1860" s="10" t="str">
        <f t="shared" si="622"/>
        <v/>
      </c>
      <c r="AF1860" s="10" t="str">
        <f t="shared" si="623"/>
        <v/>
      </c>
      <c r="AG1860" s="10" t="str">
        <f t="shared" si="624"/>
        <v/>
      </c>
      <c r="AH1860" s="10" t="str">
        <f t="shared" si="625"/>
        <v/>
      </c>
      <c r="AI1860" s="10" t="str">
        <f t="shared" si="626"/>
        <v/>
      </c>
      <c r="AJ1860" s="10" t="str">
        <f t="shared" si="627"/>
        <v/>
      </c>
      <c r="AK1860" s="10" t="str">
        <f t="shared" si="628"/>
        <v/>
      </c>
      <c r="AN1860" s="10" t="str">
        <f t="shared" si="629"/>
        <v/>
      </c>
      <c r="AO1860" s="10" t="str">
        <f t="shared" si="630"/>
        <v/>
      </c>
      <c r="AP1860" s="10" t="str">
        <f t="shared" si="631"/>
        <v/>
      </c>
      <c r="AT1860" s="10" t="str">
        <f t="shared" si="632"/>
        <v/>
      </c>
      <c r="AU1860" s="10" t="str">
        <f t="shared" si="633"/>
        <v/>
      </c>
      <c r="AV1860" s="10" t="str">
        <f t="shared" si="634"/>
        <v/>
      </c>
      <c r="AW1860" s="10" t="str">
        <f t="shared" si="635"/>
        <v/>
      </c>
      <c r="AX1860" s="10" t="str">
        <f t="shared" si="636"/>
        <v/>
      </c>
      <c r="AY1860" s="10" t="str">
        <f t="shared" ref="AY1860:AY1923" si="638">VLOOKUP(AX1860,AO:AP,2,FALSE)</f>
        <v/>
      </c>
      <c r="AZ1860" s="10" t="str">
        <f t="shared" si="637"/>
        <v/>
      </c>
      <c r="BA1860" s="10" t="str">
        <f t="shared" si="619"/>
        <v/>
      </c>
      <c r="BB1860" s="10" t="str">
        <f>IFERROR(IF(AW1860="","",VLOOKUP(AW1860,SUSS!R:S,2,FALSE)),AY1860*SUSS!$M$2)</f>
        <v/>
      </c>
      <c r="BC1860" s="10" t="str">
        <f t="shared" si="618"/>
        <v/>
      </c>
    </row>
    <row r="1861" spans="29:55">
      <c r="AC1861" s="10" t="str">
        <f t="shared" si="620"/>
        <v/>
      </c>
      <c r="AD1861" s="10" t="str">
        <f t="shared" si="621"/>
        <v/>
      </c>
      <c r="AE1861" s="10" t="str">
        <f t="shared" si="622"/>
        <v/>
      </c>
      <c r="AF1861" s="10" t="str">
        <f t="shared" si="623"/>
        <v/>
      </c>
      <c r="AG1861" s="10" t="str">
        <f t="shared" si="624"/>
        <v/>
      </c>
      <c r="AH1861" s="10" t="str">
        <f t="shared" si="625"/>
        <v/>
      </c>
      <c r="AI1861" s="10" t="str">
        <f t="shared" si="626"/>
        <v/>
      </c>
      <c r="AJ1861" s="10" t="str">
        <f t="shared" si="627"/>
        <v/>
      </c>
      <c r="AK1861" s="10" t="str">
        <f t="shared" si="628"/>
        <v/>
      </c>
      <c r="AN1861" s="10" t="str">
        <f t="shared" si="629"/>
        <v/>
      </c>
      <c r="AO1861" s="10" t="str">
        <f t="shared" si="630"/>
        <v/>
      </c>
      <c r="AP1861" s="10" t="str">
        <f t="shared" si="631"/>
        <v/>
      </c>
      <c r="AT1861" s="10" t="str">
        <f t="shared" si="632"/>
        <v/>
      </c>
      <c r="AU1861" s="10" t="str">
        <f t="shared" si="633"/>
        <v/>
      </c>
      <c r="AV1861" s="10" t="str">
        <f t="shared" si="634"/>
        <v/>
      </c>
      <c r="AW1861" s="10" t="str">
        <f t="shared" si="635"/>
        <v/>
      </c>
      <c r="AX1861" s="10" t="str">
        <f t="shared" si="636"/>
        <v/>
      </c>
      <c r="AY1861" s="10" t="str">
        <f t="shared" si="638"/>
        <v/>
      </c>
      <c r="AZ1861" s="10" t="str">
        <f t="shared" si="637"/>
        <v/>
      </c>
      <c r="BA1861" s="10" t="str">
        <f t="shared" si="619"/>
        <v/>
      </c>
      <c r="BB1861" s="10" t="str">
        <f>IFERROR(IF(AW1861="","",VLOOKUP(AW1861,SUSS!R:S,2,FALSE)),AY1861*SUSS!$M$2)</f>
        <v/>
      </c>
      <c r="BC1861" s="10" t="str">
        <f t="shared" ref="BC1861:BC1924" si="639">IFERROR(IF(BB1861&lt;&gt;"",AZ1861*BB1861,""),"VER")</f>
        <v/>
      </c>
    </row>
    <row r="1862" spans="29:55">
      <c r="AC1862" s="10" t="str">
        <f t="shared" si="620"/>
        <v/>
      </c>
      <c r="AD1862" s="10" t="str">
        <f t="shared" si="621"/>
        <v/>
      </c>
      <c r="AE1862" s="10" t="str">
        <f t="shared" si="622"/>
        <v/>
      </c>
      <c r="AF1862" s="10" t="str">
        <f t="shared" si="623"/>
        <v/>
      </c>
      <c r="AG1862" s="10" t="str">
        <f t="shared" si="624"/>
        <v/>
      </c>
      <c r="AH1862" s="10" t="str">
        <f t="shared" si="625"/>
        <v/>
      </c>
      <c r="AI1862" s="10" t="str">
        <f t="shared" si="626"/>
        <v/>
      </c>
      <c r="AJ1862" s="10" t="str">
        <f t="shared" si="627"/>
        <v/>
      </c>
      <c r="AK1862" s="10" t="str">
        <f t="shared" si="628"/>
        <v/>
      </c>
      <c r="AN1862" s="10" t="str">
        <f t="shared" si="629"/>
        <v/>
      </c>
      <c r="AO1862" s="10" t="str">
        <f t="shared" si="630"/>
        <v/>
      </c>
      <c r="AP1862" s="10" t="str">
        <f t="shared" si="631"/>
        <v/>
      </c>
      <c r="AT1862" s="10" t="str">
        <f t="shared" si="632"/>
        <v/>
      </c>
      <c r="AU1862" s="10" t="str">
        <f t="shared" si="633"/>
        <v/>
      </c>
      <c r="AV1862" s="10" t="str">
        <f t="shared" si="634"/>
        <v/>
      </c>
      <c r="AW1862" s="10" t="str">
        <f t="shared" si="635"/>
        <v/>
      </c>
      <c r="AX1862" s="10" t="str">
        <f t="shared" si="636"/>
        <v/>
      </c>
      <c r="AY1862" s="10" t="str">
        <f t="shared" si="638"/>
        <v/>
      </c>
      <c r="AZ1862" s="10" t="str">
        <f t="shared" si="637"/>
        <v/>
      </c>
      <c r="BA1862" s="10" t="str">
        <f t="shared" si="619"/>
        <v/>
      </c>
      <c r="BB1862" s="10" t="str">
        <f>IFERROR(IF(AW1862="","",VLOOKUP(AW1862,SUSS!R:S,2,FALSE)),AY1862*SUSS!$M$2)</f>
        <v/>
      </c>
      <c r="BC1862" s="10" t="str">
        <f t="shared" si="639"/>
        <v/>
      </c>
    </row>
    <row r="1863" spans="29:55">
      <c r="AC1863" s="10" t="str">
        <f t="shared" si="620"/>
        <v/>
      </c>
      <c r="AD1863" s="10" t="str">
        <f t="shared" si="621"/>
        <v/>
      </c>
      <c r="AE1863" s="10" t="str">
        <f t="shared" si="622"/>
        <v/>
      </c>
      <c r="AF1863" s="10" t="str">
        <f t="shared" si="623"/>
        <v/>
      </c>
      <c r="AG1863" s="10" t="str">
        <f t="shared" si="624"/>
        <v/>
      </c>
      <c r="AH1863" s="10" t="str">
        <f t="shared" si="625"/>
        <v/>
      </c>
      <c r="AI1863" s="10" t="str">
        <f t="shared" si="626"/>
        <v/>
      </c>
      <c r="AJ1863" s="10" t="str">
        <f t="shared" si="627"/>
        <v/>
      </c>
      <c r="AK1863" s="10" t="str">
        <f t="shared" si="628"/>
        <v/>
      </c>
      <c r="AN1863" s="10" t="str">
        <f t="shared" si="629"/>
        <v/>
      </c>
      <c r="AO1863" s="10" t="str">
        <f t="shared" si="630"/>
        <v/>
      </c>
      <c r="AP1863" s="10" t="str">
        <f t="shared" si="631"/>
        <v/>
      </c>
      <c r="AT1863" s="10" t="str">
        <f t="shared" si="632"/>
        <v/>
      </c>
      <c r="AU1863" s="10" t="str">
        <f t="shared" si="633"/>
        <v/>
      </c>
      <c r="AV1863" s="10" t="str">
        <f t="shared" si="634"/>
        <v/>
      </c>
      <c r="AW1863" s="10" t="str">
        <f t="shared" si="635"/>
        <v/>
      </c>
      <c r="AX1863" s="10" t="str">
        <f t="shared" si="636"/>
        <v/>
      </c>
      <c r="AY1863" s="10" t="str">
        <f t="shared" si="638"/>
        <v/>
      </c>
      <c r="AZ1863" s="10" t="str">
        <f t="shared" si="637"/>
        <v/>
      </c>
      <c r="BA1863" s="10" t="str">
        <f t="shared" si="619"/>
        <v/>
      </c>
      <c r="BB1863" s="10" t="str">
        <f>IFERROR(IF(AW1863="","",VLOOKUP(AW1863,SUSS!R:S,2,FALSE)),AY1863*SUSS!$M$2)</f>
        <v/>
      </c>
      <c r="BC1863" s="10" t="str">
        <f t="shared" si="639"/>
        <v/>
      </c>
    </row>
    <row r="1864" spans="29:55">
      <c r="AC1864" s="10" t="str">
        <f t="shared" si="620"/>
        <v/>
      </c>
      <c r="AD1864" s="10" t="str">
        <f t="shared" si="621"/>
        <v/>
      </c>
      <c r="AE1864" s="10" t="str">
        <f t="shared" si="622"/>
        <v/>
      </c>
      <c r="AF1864" s="10" t="str">
        <f t="shared" si="623"/>
        <v/>
      </c>
      <c r="AG1864" s="10" t="str">
        <f t="shared" si="624"/>
        <v/>
      </c>
      <c r="AH1864" s="10" t="str">
        <f t="shared" si="625"/>
        <v/>
      </c>
      <c r="AI1864" s="10" t="str">
        <f t="shared" si="626"/>
        <v/>
      </c>
      <c r="AJ1864" s="10" t="str">
        <f t="shared" si="627"/>
        <v/>
      </c>
      <c r="AK1864" s="10" t="str">
        <f t="shared" si="628"/>
        <v/>
      </c>
      <c r="AN1864" s="10" t="str">
        <f t="shared" si="629"/>
        <v/>
      </c>
      <c r="AO1864" s="10" t="str">
        <f t="shared" si="630"/>
        <v/>
      </c>
      <c r="AP1864" s="10" t="str">
        <f t="shared" si="631"/>
        <v/>
      </c>
      <c r="AT1864" s="10" t="str">
        <f t="shared" si="632"/>
        <v/>
      </c>
      <c r="AU1864" s="10" t="str">
        <f t="shared" si="633"/>
        <v/>
      </c>
      <c r="AV1864" s="10" t="str">
        <f t="shared" si="634"/>
        <v/>
      </c>
      <c r="AW1864" s="10" t="str">
        <f t="shared" si="635"/>
        <v/>
      </c>
      <c r="AX1864" s="10" t="str">
        <f t="shared" si="636"/>
        <v/>
      </c>
      <c r="AY1864" s="10" t="str">
        <f t="shared" si="638"/>
        <v/>
      </c>
      <c r="AZ1864" s="10" t="str">
        <f t="shared" si="637"/>
        <v/>
      </c>
      <c r="BA1864" s="10" t="str">
        <f t="shared" ref="BA1864:BA1927" si="640">AT1864&amp;" "&amp;AU1864</f>
        <v/>
      </c>
      <c r="BB1864" s="10" t="str">
        <f>IFERROR(IF(AW1864="","",VLOOKUP(AW1864,SUSS!R:S,2,FALSE)),AY1864*SUSS!$M$2)</f>
        <v/>
      </c>
      <c r="BC1864" s="10" t="str">
        <f t="shared" si="639"/>
        <v/>
      </c>
    </row>
    <row r="1865" spans="29:55">
      <c r="AC1865" s="10" t="str">
        <f t="shared" si="620"/>
        <v/>
      </c>
      <c r="AD1865" s="10" t="str">
        <f t="shared" si="621"/>
        <v/>
      </c>
      <c r="AE1865" s="10" t="str">
        <f t="shared" si="622"/>
        <v/>
      </c>
      <c r="AF1865" s="10" t="str">
        <f t="shared" si="623"/>
        <v/>
      </c>
      <c r="AG1865" s="10" t="str">
        <f t="shared" si="624"/>
        <v/>
      </c>
      <c r="AH1865" s="10" t="str">
        <f t="shared" si="625"/>
        <v/>
      </c>
      <c r="AI1865" s="10" t="str">
        <f t="shared" si="626"/>
        <v/>
      </c>
      <c r="AJ1865" s="10" t="str">
        <f t="shared" si="627"/>
        <v/>
      </c>
      <c r="AK1865" s="10" t="str">
        <f t="shared" si="628"/>
        <v/>
      </c>
      <c r="AN1865" s="10" t="str">
        <f t="shared" si="629"/>
        <v/>
      </c>
      <c r="AO1865" s="10" t="str">
        <f t="shared" si="630"/>
        <v/>
      </c>
      <c r="AP1865" s="10" t="str">
        <f t="shared" si="631"/>
        <v/>
      </c>
      <c r="AT1865" s="10" t="str">
        <f t="shared" si="632"/>
        <v/>
      </c>
      <c r="AU1865" s="10" t="str">
        <f t="shared" si="633"/>
        <v/>
      </c>
      <c r="AV1865" s="10" t="str">
        <f t="shared" si="634"/>
        <v/>
      </c>
      <c r="AW1865" s="10" t="str">
        <f t="shared" si="635"/>
        <v/>
      </c>
      <c r="AX1865" s="10" t="str">
        <f t="shared" si="636"/>
        <v/>
      </c>
      <c r="AY1865" s="10" t="str">
        <f t="shared" si="638"/>
        <v/>
      </c>
      <c r="AZ1865" s="10" t="str">
        <f t="shared" si="637"/>
        <v/>
      </c>
      <c r="BA1865" s="10" t="str">
        <f t="shared" si="640"/>
        <v/>
      </c>
      <c r="BB1865" s="10" t="str">
        <f>IFERROR(IF(AW1865="","",VLOOKUP(AW1865,SUSS!R:S,2,FALSE)),AY1865*SUSS!$M$2)</f>
        <v/>
      </c>
      <c r="BC1865" s="10" t="str">
        <f t="shared" si="639"/>
        <v/>
      </c>
    </row>
    <row r="1866" spans="29:55">
      <c r="AC1866" s="10" t="str">
        <f t="shared" si="620"/>
        <v/>
      </c>
      <c r="AD1866" s="10" t="str">
        <f t="shared" si="621"/>
        <v/>
      </c>
      <c r="AE1866" s="10" t="str">
        <f t="shared" si="622"/>
        <v/>
      </c>
      <c r="AF1866" s="10" t="str">
        <f t="shared" si="623"/>
        <v/>
      </c>
      <c r="AG1866" s="10" t="str">
        <f t="shared" si="624"/>
        <v/>
      </c>
      <c r="AH1866" s="10" t="str">
        <f t="shared" si="625"/>
        <v/>
      </c>
      <c r="AI1866" s="10" t="str">
        <f t="shared" si="626"/>
        <v/>
      </c>
      <c r="AJ1866" s="10" t="str">
        <f t="shared" si="627"/>
        <v/>
      </c>
      <c r="AK1866" s="10" t="str">
        <f t="shared" si="628"/>
        <v/>
      </c>
      <c r="AN1866" s="10" t="str">
        <f t="shared" si="629"/>
        <v/>
      </c>
      <c r="AO1866" s="10" t="str">
        <f t="shared" si="630"/>
        <v/>
      </c>
      <c r="AP1866" s="10" t="str">
        <f t="shared" si="631"/>
        <v/>
      </c>
      <c r="AT1866" s="10" t="str">
        <f t="shared" si="632"/>
        <v/>
      </c>
      <c r="AU1866" s="10" t="str">
        <f t="shared" si="633"/>
        <v/>
      </c>
      <c r="AV1866" s="10" t="str">
        <f t="shared" si="634"/>
        <v/>
      </c>
      <c r="AW1866" s="10" t="str">
        <f t="shared" si="635"/>
        <v/>
      </c>
      <c r="AX1866" s="10" t="str">
        <f t="shared" si="636"/>
        <v/>
      </c>
      <c r="AY1866" s="10" t="str">
        <f t="shared" si="638"/>
        <v/>
      </c>
      <c r="AZ1866" s="10" t="str">
        <f t="shared" si="637"/>
        <v/>
      </c>
      <c r="BA1866" s="10" t="str">
        <f t="shared" si="640"/>
        <v/>
      </c>
      <c r="BB1866" s="10" t="str">
        <f>IFERROR(IF(AW1866="","",VLOOKUP(AW1866,SUSS!R:S,2,FALSE)),AY1866*SUSS!$M$2)</f>
        <v/>
      </c>
      <c r="BC1866" s="10" t="str">
        <f t="shared" si="639"/>
        <v/>
      </c>
    </row>
    <row r="1867" spans="29:55">
      <c r="AC1867" s="10" t="str">
        <f t="shared" si="620"/>
        <v/>
      </c>
      <c r="AD1867" s="10" t="str">
        <f t="shared" si="621"/>
        <v/>
      </c>
      <c r="AE1867" s="10" t="str">
        <f t="shared" si="622"/>
        <v/>
      </c>
      <c r="AF1867" s="10" t="str">
        <f t="shared" si="623"/>
        <v/>
      </c>
      <c r="AG1867" s="10" t="str">
        <f t="shared" si="624"/>
        <v/>
      </c>
      <c r="AH1867" s="10" t="str">
        <f t="shared" si="625"/>
        <v/>
      </c>
      <c r="AI1867" s="10" t="str">
        <f t="shared" si="626"/>
        <v/>
      </c>
      <c r="AJ1867" s="10" t="str">
        <f t="shared" si="627"/>
        <v/>
      </c>
      <c r="AK1867" s="10" t="str">
        <f t="shared" si="628"/>
        <v/>
      </c>
      <c r="AN1867" s="10" t="str">
        <f t="shared" si="629"/>
        <v/>
      </c>
      <c r="AO1867" s="10" t="str">
        <f t="shared" si="630"/>
        <v/>
      </c>
      <c r="AP1867" s="10" t="str">
        <f t="shared" si="631"/>
        <v/>
      </c>
      <c r="AT1867" s="10" t="str">
        <f t="shared" si="632"/>
        <v/>
      </c>
      <c r="AU1867" s="10" t="str">
        <f t="shared" si="633"/>
        <v/>
      </c>
      <c r="AV1867" s="10" t="str">
        <f t="shared" si="634"/>
        <v/>
      </c>
      <c r="AW1867" s="10" t="str">
        <f t="shared" si="635"/>
        <v/>
      </c>
      <c r="AX1867" s="10" t="str">
        <f t="shared" si="636"/>
        <v/>
      </c>
      <c r="AY1867" s="10" t="str">
        <f t="shared" si="638"/>
        <v/>
      </c>
      <c r="AZ1867" s="10" t="str">
        <f t="shared" si="637"/>
        <v/>
      </c>
      <c r="BA1867" s="10" t="str">
        <f t="shared" si="640"/>
        <v/>
      </c>
      <c r="BB1867" s="10" t="str">
        <f>IFERROR(IF(AW1867="","",VLOOKUP(AW1867,SUSS!R:S,2,FALSE)),AY1867*SUSS!$M$2)</f>
        <v/>
      </c>
      <c r="BC1867" s="10" t="str">
        <f t="shared" si="639"/>
        <v/>
      </c>
    </row>
    <row r="1868" spans="29:55">
      <c r="AC1868" s="10" t="str">
        <f t="shared" si="620"/>
        <v/>
      </c>
      <c r="AD1868" s="10" t="str">
        <f t="shared" si="621"/>
        <v/>
      </c>
      <c r="AE1868" s="10" t="str">
        <f t="shared" si="622"/>
        <v/>
      </c>
      <c r="AF1868" s="10" t="str">
        <f t="shared" si="623"/>
        <v/>
      </c>
      <c r="AG1868" s="10" t="str">
        <f t="shared" si="624"/>
        <v/>
      </c>
      <c r="AH1868" s="10" t="str">
        <f t="shared" si="625"/>
        <v/>
      </c>
      <c r="AI1868" s="10" t="str">
        <f t="shared" si="626"/>
        <v/>
      </c>
      <c r="AJ1868" s="10" t="str">
        <f t="shared" si="627"/>
        <v/>
      </c>
      <c r="AK1868" s="10" t="str">
        <f t="shared" si="628"/>
        <v/>
      </c>
      <c r="AN1868" s="10" t="str">
        <f t="shared" si="629"/>
        <v/>
      </c>
      <c r="AO1868" s="10" t="str">
        <f t="shared" si="630"/>
        <v/>
      </c>
      <c r="AP1868" s="10" t="str">
        <f t="shared" si="631"/>
        <v/>
      </c>
      <c r="AT1868" s="10" t="str">
        <f t="shared" si="632"/>
        <v/>
      </c>
      <c r="AU1868" s="10" t="str">
        <f t="shared" si="633"/>
        <v/>
      </c>
      <c r="AV1868" s="10" t="str">
        <f t="shared" si="634"/>
        <v/>
      </c>
      <c r="AW1868" s="10" t="str">
        <f t="shared" si="635"/>
        <v/>
      </c>
      <c r="AX1868" s="10" t="str">
        <f t="shared" si="636"/>
        <v/>
      </c>
      <c r="AY1868" s="10" t="str">
        <f t="shared" si="638"/>
        <v/>
      </c>
      <c r="AZ1868" s="10" t="str">
        <f t="shared" si="637"/>
        <v/>
      </c>
      <c r="BA1868" s="10" t="str">
        <f t="shared" si="640"/>
        <v/>
      </c>
      <c r="BB1868" s="10" t="str">
        <f>IFERROR(IF(AW1868="","",VLOOKUP(AW1868,SUSS!R:S,2,FALSE)),AY1868*SUSS!$M$2)</f>
        <v/>
      </c>
      <c r="BC1868" s="10" t="str">
        <f t="shared" si="639"/>
        <v/>
      </c>
    </row>
    <row r="1869" spans="29:55">
      <c r="AC1869" s="10" t="str">
        <f t="shared" si="620"/>
        <v/>
      </c>
      <c r="AD1869" s="10" t="str">
        <f t="shared" si="621"/>
        <v/>
      </c>
      <c r="AE1869" s="10" t="str">
        <f t="shared" si="622"/>
        <v/>
      </c>
      <c r="AF1869" s="10" t="str">
        <f t="shared" si="623"/>
        <v/>
      </c>
      <c r="AG1869" s="10" t="str">
        <f t="shared" si="624"/>
        <v/>
      </c>
      <c r="AH1869" s="10" t="str">
        <f t="shared" si="625"/>
        <v/>
      </c>
      <c r="AI1869" s="10" t="str">
        <f t="shared" si="626"/>
        <v/>
      </c>
      <c r="AJ1869" s="10" t="str">
        <f t="shared" si="627"/>
        <v/>
      </c>
      <c r="AK1869" s="10" t="str">
        <f t="shared" si="628"/>
        <v/>
      </c>
      <c r="AN1869" s="10" t="str">
        <f t="shared" si="629"/>
        <v/>
      </c>
      <c r="AO1869" s="10" t="str">
        <f t="shared" si="630"/>
        <v/>
      </c>
      <c r="AP1869" s="10" t="str">
        <f t="shared" si="631"/>
        <v/>
      </c>
      <c r="AT1869" s="10" t="str">
        <f t="shared" si="632"/>
        <v/>
      </c>
      <c r="AU1869" s="10" t="str">
        <f t="shared" si="633"/>
        <v/>
      </c>
      <c r="AV1869" s="10" t="str">
        <f t="shared" si="634"/>
        <v/>
      </c>
      <c r="AW1869" s="10" t="str">
        <f t="shared" si="635"/>
        <v/>
      </c>
      <c r="AX1869" s="10" t="str">
        <f t="shared" si="636"/>
        <v/>
      </c>
      <c r="AY1869" s="10" t="str">
        <f t="shared" si="638"/>
        <v/>
      </c>
      <c r="AZ1869" s="10" t="str">
        <f t="shared" si="637"/>
        <v/>
      </c>
      <c r="BA1869" s="10" t="str">
        <f t="shared" si="640"/>
        <v/>
      </c>
      <c r="BB1869" s="10" t="str">
        <f>IFERROR(IF(AW1869="","",VLOOKUP(AW1869,SUSS!R:S,2,FALSE)),AY1869*SUSS!$M$2)</f>
        <v/>
      </c>
      <c r="BC1869" s="10" t="str">
        <f t="shared" si="639"/>
        <v/>
      </c>
    </row>
    <row r="1870" spans="29:55">
      <c r="AC1870" s="10" t="str">
        <f t="shared" si="620"/>
        <v/>
      </c>
      <c r="AD1870" s="10" t="str">
        <f t="shared" si="621"/>
        <v/>
      </c>
      <c r="AE1870" s="10" t="str">
        <f t="shared" si="622"/>
        <v/>
      </c>
      <c r="AF1870" s="10" t="str">
        <f t="shared" si="623"/>
        <v/>
      </c>
      <c r="AG1870" s="10" t="str">
        <f t="shared" si="624"/>
        <v/>
      </c>
      <c r="AH1870" s="10" t="str">
        <f t="shared" si="625"/>
        <v/>
      </c>
      <c r="AI1870" s="10" t="str">
        <f t="shared" si="626"/>
        <v/>
      </c>
      <c r="AJ1870" s="10" t="str">
        <f t="shared" si="627"/>
        <v/>
      </c>
      <c r="AK1870" s="10" t="str">
        <f t="shared" si="628"/>
        <v/>
      </c>
      <c r="AN1870" s="10" t="str">
        <f t="shared" si="629"/>
        <v/>
      </c>
      <c r="AO1870" s="10" t="str">
        <f t="shared" si="630"/>
        <v/>
      </c>
      <c r="AP1870" s="10" t="str">
        <f t="shared" si="631"/>
        <v/>
      </c>
      <c r="AT1870" s="10" t="str">
        <f t="shared" si="632"/>
        <v/>
      </c>
      <c r="AU1870" s="10" t="str">
        <f t="shared" si="633"/>
        <v/>
      </c>
      <c r="AV1870" s="10" t="str">
        <f t="shared" si="634"/>
        <v/>
      </c>
      <c r="AW1870" s="10" t="str">
        <f t="shared" si="635"/>
        <v/>
      </c>
      <c r="AX1870" s="10" t="str">
        <f t="shared" si="636"/>
        <v/>
      </c>
      <c r="AY1870" s="10" t="str">
        <f t="shared" si="638"/>
        <v/>
      </c>
      <c r="AZ1870" s="10" t="str">
        <f t="shared" si="637"/>
        <v/>
      </c>
      <c r="BA1870" s="10" t="str">
        <f t="shared" si="640"/>
        <v/>
      </c>
      <c r="BB1870" s="10" t="str">
        <f>IFERROR(IF(AW1870="","",VLOOKUP(AW1870,SUSS!R:S,2,FALSE)),AY1870*SUSS!$M$2)</f>
        <v/>
      </c>
      <c r="BC1870" s="10" t="str">
        <f t="shared" si="639"/>
        <v/>
      </c>
    </row>
    <row r="1871" spans="29:55">
      <c r="AC1871" s="10" t="str">
        <f t="shared" si="620"/>
        <v/>
      </c>
      <c r="AD1871" s="10" t="str">
        <f t="shared" si="621"/>
        <v/>
      </c>
      <c r="AE1871" s="10" t="str">
        <f t="shared" si="622"/>
        <v/>
      </c>
      <c r="AF1871" s="10" t="str">
        <f t="shared" si="623"/>
        <v/>
      </c>
      <c r="AG1871" s="10" t="str">
        <f t="shared" si="624"/>
        <v/>
      </c>
      <c r="AH1871" s="10" t="str">
        <f t="shared" si="625"/>
        <v/>
      </c>
      <c r="AI1871" s="10" t="str">
        <f t="shared" si="626"/>
        <v/>
      </c>
      <c r="AJ1871" s="10" t="str">
        <f t="shared" si="627"/>
        <v/>
      </c>
      <c r="AK1871" s="10" t="str">
        <f t="shared" si="628"/>
        <v/>
      </c>
      <c r="AN1871" s="10" t="str">
        <f t="shared" si="629"/>
        <v/>
      </c>
      <c r="AO1871" s="10" t="str">
        <f t="shared" si="630"/>
        <v/>
      </c>
      <c r="AP1871" s="10" t="str">
        <f t="shared" si="631"/>
        <v/>
      </c>
      <c r="AT1871" s="10" t="str">
        <f t="shared" si="632"/>
        <v/>
      </c>
      <c r="AU1871" s="10" t="str">
        <f t="shared" si="633"/>
        <v/>
      </c>
      <c r="AV1871" s="10" t="str">
        <f t="shared" si="634"/>
        <v/>
      </c>
      <c r="AW1871" s="10" t="str">
        <f t="shared" si="635"/>
        <v/>
      </c>
      <c r="AX1871" s="10" t="str">
        <f t="shared" si="636"/>
        <v/>
      </c>
      <c r="AY1871" s="10" t="str">
        <f t="shared" si="638"/>
        <v/>
      </c>
      <c r="AZ1871" s="10" t="str">
        <f t="shared" si="637"/>
        <v/>
      </c>
      <c r="BA1871" s="10" t="str">
        <f t="shared" si="640"/>
        <v/>
      </c>
      <c r="BB1871" s="10" t="str">
        <f>IFERROR(IF(AW1871="","",VLOOKUP(AW1871,SUSS!R:S,2,FALSE)),AY1871*SUSS!$M$2)</f>
        <v/>
      </c>
      <c r="BC1871" s="10" t="str">
        <f t="shared" si="639"/>
        <v/>
      </c>
    </row>
    <row r="1872" spans="29:55">
      <c r="AC1872" s="10" t="str">
        <f t="shared" si="620"/>
        <v/>
      </c>
      <c r="AD1872" s="10" t="str">
        <f t="shared" si="621"/>
        <v/>
      </c>
      <c r="AE1872" s="10" t="str">
        <f t="shared" si="622"/>
        <v/>
      </c>
      <c r="AF1872" s="10" t="str">
        <f t="shared" si="623"/>
        <v/>
      </c>
      <c r="AG1872" s="10" t="str">
        <f t="shared" si="624"/>
        <v/>
      </c>
      <c r="AH1872" s="10" t="str">
        <f t="shared" si="625"/>
        <v/>
      </c>
      <c r="AI1872" s="10" t="str">
        <f t="shared" si="626"/>
        <v/>
      </c>
      <c r="AJ1872" s="10" t="str">
        <f t="shared" si="627"/>
        <v/>
      </c>
      <c r="AK1872" s="10" t="str">
        <f t="shared" si="628"/>
        <v/>
      </c>
      <c r="AN1872" s="10" t="str">
        <f t="shared" si="629"/>
        <v/>
      </c>
      <c r="AO1872" s="10" t="str">
        <f t="shared" si="630"/>
        <v/>
      </c>
      <c r="AP1872" s="10" t="str">
        <f t="shared" si="631"/>
        <v/>
      </c>
      <c r="AT1872" s="10" t="str">
        <f t="shared" si="632"/>
        <v/>
      </c>
      <c r="AU1872" s="10" t="str">
        <f t="shared" si="633"/>
        <v/>
      </c>
      <c r="AV1872" s="10" t="str">
        <f t="shared" si="634"/>
        <v/>
      </c>
      <c r="AW1872" s="10" t="str">
        <f t="shared" si="635"/>
        <v/>
      </c>
      <c r="AX1872" s="10" t="str">
        <f t="shared" si="636"/>
        <v/>
      </c>
      <c r="AY1872" s="10" t="str">
        <f t="shared" si="638"/>
        <v/>
      </c>
      <c r="AZ1872" s="10" t="str">
        <f t="shared" si="637"/>
        <v/>
      </c>
      <c r="BA1872" s="10" t="str">
        <f t="shared" si="640"/>
        <v/>
      </c>
      <c r="BB1872" s="10" t="str">
        <f>IFERROR(IF(AW1872="","",VLOOKUP(AW1872,SUSS!R:S,2,FALSE)),AY1872*SUSS!$M$2)</f>
        <v/>
      </c>
      <c r="BC1872" s="10" t="str">
        <f t="shared" si="639"/>
        <v/>
      </c>
    </row>
    <row r="1873" spans="29:55">
      <c r="AC1873" s="10" t="str">
        <f t="shared" si="620"/>
        <v/>
      </c>
      <c r="AD1873" s="10" t="str">
        <f t="shared" si="621"/>
        <v/>
      </c>
      <c r="AE1873" s="10" t="str">
        <f t="shared" si="622"/>
        <v/>
      </c>
      <c r="AF1873" s="10" t="str">
        <f t="shared" si="623"/>
        <v/>
      </c>
      <c r="AG1873" s="10" t="str">
        <f t="shared" si="624"/>
        <v/>
      </c>
      <c r="AH1873" s="10" t="str">
        <f t="shared" si="625"/>
        <v/>
      </c>
      <c r="AI1873" s="10" t="str">
        <f t="shared" si="626"/>
        <v/>
      </c>
      <c r="AJ1873" s="10" t="str">
        <f t="shared" si="627"/>
        <v/>
      </c>
      <c r="AK1873" s="10" t="str">
        <f t="shared" si="628"/>
        <v/>
      </c>
      <c r="AN1873" s="10" t="str">
        <f t="shared" si="629"/>
        <v/>
      </c>
      <c r="AO1873" s="10" t="str">
        <f t="shared" si="630"/>
        <v/>
      </c>
      <c r="AP1873" s="10" t="str">
        <f t="shared" si="631"/>
        <v/>
      </c>
      <c r="AT1873" s="10" t="str">
        <f t="shared" si="632"/>
        <v/>
      </c>
      <c r="AU1873" s="10" t="str">
        <f t="shared" si="633"/>
        <v/>
      </c>
      <c r="AV1873" s="10" t="str">
        <f t="shared" si="634"/>
        <v/>
      </c>
      <c r="AW1873" s="10" t="str">
        <f t="shared" si="635"/>
        <v/>
      </c>
      <c r="AX1873" s="10" t="str">
        <f t="shared" si="636"/>
        <v/>
      </c>
      <c r="AY1873" s="10" t="str">
        <f t="shared" si="638"/>
        <v/>
      </c>
      <c r="AZ1873" s="10" t="str">
        <f t="shared" si="637"/>
        <v/>
      </c>
      <c r="BA1873" s="10" t="str">
        <f t="shared" si="640"/>
        <v/>
      </c>
      <c r="BB1873" s="10" t="str">
        <f>IFERROR(IF(AW1873="","",VLOOKUP(AW1873,SUSS!R:S,2,FALSE)),AY1873*SUSS!$M$2)</f>
        <v/>
      </c>
      <c r="BC1873" s="10" t="str">
        <f t="shared" si="639"/>
        <v/>
      </c>
    </row>
    <row r="1874" spans="29:55">
      <c r="AC1874" s="10" t="str">
        <f t="shared" si="620"/>
        <v/>
      </c>
      <c r="AD1874" s="10" t="str">
        <f t="shared" si="621"/>
        <v/>
      </c>
      <c r="AE1874" s="10" t="str">
        <f t="shared" si="622"/>
        <v/>
      </c>
      <c r="AF1874" s="10" t="str">
        <f t="shared" si="623"/>
        <v/>
      </c>
      <c r="AG1874" s="10" t="str">
        <f t="shared" si="624"/>
        <v/>
      </c>
      <c r="AH1874" s="10" t="str">
        <f t="shared" si="625"/>
        <v/>
      </c>
      <c r="AI1874" s="10" t="str">
        <f t="shared" si="626"/>
        <v/>
      </c>
      <c r="AJ1874" s="10" t="str">
        <f t="shared" si="627"/>
        <v/>
      </c>
      <c r="AK1874" s="10" t="str">
        <f t="shared" si="628"/>
        <v/>
      </c>
      <c r="AN1874" s="10" t="str">
        <f t="shared" si="629"/>
        <v/>
      </c>
      <c r="AO1874" s="10" t="str">
        <f t="shared" si="630"/>
        <v/>
      </c>
      <c r="AP1874" s="10" t="str">
        <f t="shared" si="631"/>
        <v/>
      </c>
      <c r="AT1874" s="10" t="str">
        <f t="shared" si="632"/>
        <v/>
      </c>
      <c r="AU1874" s="10" t="str">
        <f t="shared" si="633"/>
        <v/>
      </c>
      <c r="AV1874" s="10" t="str">
        <f t="shared" si="634"/>
        <v/>
      </c>
      <c r="AW1874" s="10" t="str">
        <f t="shared" si="635"/>
        <v/>
      </c>
      <c r="AX1874" s="10" t="str">
        <f t="shared" si="636"/>
        <v/>
      </c>
      <c r="AY1874" s="10" t="str">
        <f t="shared" si="638"/>
        <v/>
      </c>
      <c r="AZ1874" s="10" t="str">
        <f t="shared" si="637"/>
        <v/>
      </c>
      <c r="BA1874" s="10" t="str">
        <f t="shared" si="640"/>
        <v/>
      </c>
      <c r="BB1874" s="10" t="str">
        <f>IFERROR(IF(AW1874="","",VLOOKUP(AW1874,SUSS!R:S,2,FALSE)),AY1874*SUSS!$M$2)</f>
        <v/>
      </c>
      <c r="BC1874" s="10" t="str">
        <f t="shared" si="639"/>
        <v/>
      </c>
    </row>
    <row r="1875" spans="29:55">
      <c r="AC1875" s="10" t="str">
        <f t="shared" si="620"/>
        <v/>
      </c>
      <c r="AD1875" s="10" t="str">
        <f t="shared" si="621"/>
        <v/>
      </c>
      <c r="AE1875" s="10" t="str">
        <f t="shared" si="622"/>
        <v/>
      </c>
      <c r="AF1875" s="10" t="str">
        <f t="shared" si="623"/>
        <v/>
      </c>
      <c r="AG1875" s="10" t="str">
        <f t="shared" si="624"/>
        <v/>
      </c>
      <c r="AH1875" s="10" t="str">
        <f t="shared" si="625"/>
        <v/>
      </c>
      <c r="AI1875" s="10" t="str">
        <f t="shared" si="626"/>
        <v/>
      </c>
      <c r="AJ1875" s="10" t="str">
        <f t="shared" si="627"/>
        <v/>
      </c>
      <c r="AK1875" s="10" t="str">
        <f t="shared" si="628"/>
        <v/>
      </c>
      <c r="AN1875" s="10" t="str">
        <f t="shared" si="629"/>
        <v/>
      </c>
      <c r="AO1875" s="10" t="str">
        <f t="shared" si="630"/>
        <v/>
      </c>
      <c r="AP1875" s="10" t="str">
        <f t="shared" si="631"/>
        <v/>
      </c>
      <c r="AT1875" s="10" t="str">
        <f t="shared" si="632"/>
        <v/>
      </c>
      <c r="AU1875" s="10" t="str">
        <f t="shared" si="633"/>
        <v/>
      </c>
      <c r="AV1875" s="10" t="str">
        <f t="shared" si="634"/>
        <v/>
      </c>
      <c r="AW1875" s="10" t="str">
        <f t="shared" si="635"/>
        <v/>
      </c>
      <c r="AX1875" s="10" t="str">
        <f t="shared" si="636"/>
        <v/>
      </c>
      <c r="AY1875" s="10" t="str">
        <f t="shared" si="638"/>
        <v/>
      </c>
      <c r="AZ1875" s="10" t="str">
        <f t="shared" si="637"/>
        <v/>
      </c>
      <c r="BA1875" s="10" t="str">
        <f t="shared" si="640"/>
        <v/>
      </c>
      <c r="BB1875" s="10" t="str">
        <f>IFERROR(IF(AW1875="","",VLOOKUP(AW1875,SUSS!R:S,2,FALSE)),AY1875*SUSS!$M$2)</f>
        <v/>
      </c>
      <c r="BC1875" s="10" t="str">
        <f t="shared" si="639"/>
        <v/>
      </c>
    </row>
    <row r="1876" spans="29:55">
      <c r="AC1876" s="10" t="str">
        <f t="shared" si="620"/>
        <v/>
      </c>
      <c r="AD1876" s="10" t="str">
        <f t="shared" si="621"/>
        <v/>
      </c>
      <c r="AE1876" s="10" t="str">
        <f t="shared" si="622"/>
        <v/>
      </c>
      <c r="AF1876" s="10" t="str">
        <f t="shared" si="623"/>
        <v/>
      </c>
      <c r="AG1876" s="10" t="str">
        <f t="shared" si="624"/>
        <v/>
      </c>
      <c r="AH1876" s="10" t="str">
        <f t="shared" si="625"/>
        <v/>
      </c>
      <c r="AI1876" s="10" t="str">
        <f t="shared" si="626"/>
        <v/>
      </c>
      <c r="AJ1876" s="10" t="str">
        <f t="shared" si="627"/>
        <v/>
      </c>
      <c r="AK1876" s="10" t="str">
        <f t="shared" si="628"/>
        <v/>
      </c>
      <c r="AN1876" s="10" t="str">
        <f t="shared" si="629"/>
        <v/>
      </c>
      <c r="AO1876" s="10" t="str">
        <f t="shared" si="630"/>
        <v/>
      </c>
      <c r="AP1876" s="10" t="str">
        <f t="shared" si="631"/>
        <v/>
      </c>
      <c r="AT1876" s="10" t="str">
        <f t="shared" si="632"/>
        <v/>
      </c>
      <c r="AU1876" s="10" t="str">
        <f t="shared" si="633"/>
        <v/>
      </c>
      <c r="AV1876" s="10" t="str">
        <f t="shared" si="634"/>
        <v/>
      </c>
      <c r="AW1876" s="10" t="str">
        <f t="shared" si="635"/>
        <v/>
      </c>
      <c r="AX1876" s="10" t="str">
        <f t="shared" si="636"/>
        <v/>
      </c>
      <c r="AY1876" s="10" t="str">
        <f t="shared" si="638"/>
        <v/>
      </c>
      <c r="AZ1876" s="10" t="str">
        <f t="shared" si="637"/>
        <v/>
      </c>
      <c r="BA1876" s="10" t="str">
        <f t="shared" si="640"/>
        <v/>
      </c>
      <c r="BB1876" s="10" t="str">
        <f>IFERROR(IF(AW1876="","",VLOOKUP(AW1876,SUSS!R:S,2,FALSE)),AY1876*SUSS!$M$2)</f>
        <v/>
      </c>
      <c r="BC1876" s="10" t="str">
        <f t="shared" si="639"/>
        <v/>
      </c>
    </row>
    <row r="1877" spans="29:55">
      <c r="AC1877" s="10" t="str">
        <f t="shared" si="620"/>
        <v/>
      </c>
      <c r="AD1877" s="10" t="str">
        <f t="shared" si="621"/>
        <v/>
      </c>
      <c r="AE1877" s="10" t="str">
        <f t="shared" si="622"/>
        <v/>
      </c>
      <c r="AF1877" s="10" t="str">
        <f t="shared" si="623"/>
        <v/>
      </c>
      <c r="AG1877" s="10" t="str">
        <f t="shared" si="624"/>
        <v/>
      </c>
      <c r="AH1877" s="10" t="str">
        <f t="shared" si="625"/>
        <v/>
      </c>
      <c r="AI1877" s="10" t="str">
        <f t="shared" si="626"/>
        <v/>
      </c>
      <c r="AJ1877" s="10" t="str">
        <f t="shared" si="627"/>
        <v/>
      </c>
      <c r="AK1877" s="10" t="str">
        <f t="shared" si="628"/>
        <v/>
      </c>
      <c r="AN1877" s="10" t="str">
        <f t="shared" si="629"/>
        <v/>
      </c>
      <c r="AO1877" s="10" t="str">
        <f t="shared" si="630"/>
        <v/>
      </c>
      <c r="AP1877" s="10" t="str">
        <f t="shared" si="631"/>
        <v/>
      </c>
      <c r="AT1877" s="10" t="str">
        <f t="shared" si="632"/>
        <v/>
      </c>
      <c r="AU1877" s="10" t="str">
        <f t="shared" si="633"/>
        <v/>
      </c>
      <c r="AV1877" s="10" t="str">
        <f t="shared" si="634"/>
        <v/>
      </c>
      <c r="AW1877" s="10" t="str">
        <f t="shared" si="635"/>
        <v/>
      </c>
      <c r="AX1877" s="10" t="str">
        <f t="shared" si="636"/>
        <v/>
      </c>
      <c r="AY1877" s="10" t="str">
        <f t="shared" si="638"/>
        <v/>
      </c>
      <c r="AZ1877" s="10" t="str">
        <f t="shared" si="637"/>
        <v/>
      </c>
      <c r="BA1877" s="10" t="str">
        <f t="shared" si="640"/>
        <v/>
      </c>
      <c r="BB1877" s="10" t="str">
        <f>IFERROR(IF(AW1877="","",VLOOKUP(AW1877,SUSS!R:S,2,FALSE)),AY1877*SUSS!$M$2)</f>
        <v/>
      </c>
      <c r="BC1877" s="10" t="str">
        <f t="shared" si="639"/>
        <v/>
      </c>
    </row>
    <row r="1878" spans="29:55">
      <c r="AC1878" s="10" t="str">
        <f t="shared" si="620"/>
        <v/>
      </c>
      <c r="AD1878" s="10" t="str">
        <f t="shared" si="621"/>
        <v/>
      </c>
      <c r="AE1878" s="10" t="str">
        <f t="shared" si="622"/>
        <v/>
      </c>
      <c r="AF1878" s="10" t="str">
        <f t="shared" si="623"/>
        <v/>
      </c>
      <c r="AG1878" s="10" t="str">
        <f t="shared" si="624"/>
        <v/>
      </c>
      <c r="AH1878" s="10" t="str">
        <f t="shared" si="625"/>
        <v/>
      </c>
      <c r="AI1878" s="10" t="str">
        <f t="shared" si="626"/>
        <v/>
      </c>
      <c r="AJ1878" s="10" t="str">
        <f t="shared" si="627"/>
        <v/>
      </c>
      <c r="AK1878" s="10" t="str">
        <f t="shared" si="628"/>
        <v/>
      </c>
      <c r="AN1878" s="10" t="str">
        <f t="shared" si="629"/>
        <v/>
      </c>
      <c r="AO1878" s="10" t="str">
        <f t="shared" si="630"/>
        <v/>
      </c>
      <c r="AP1878" s="10" t="str">
        <f t="shared" si="631"/>
        <v/>
      </c>
      <c r="AT1878" s="10" t="str">
        <f t="shared" si="632"/>
        <v/>
      </c>
      <c r="AU1878" s="10" t="str">
        <f t="shared" si="633"/>
        <v/>
      </c>
      <c r="AV1878" s="10" t="str">
        <f t="shared" si="634"/>
        <v/>
      </c>
      <c r="AW1878" s="10" t="str">
        <f t="shared" si="635"/>
        <v/>
      </c>
      <c r="AX1878" s="10" t="str">
        <f t="shared" si="636"/>
        <v/>
      </c>
      <c r="AY1878" s="10" t="str">
        <f t="shared" si="638"/>
        <v/>
      </c>
      <c r="AZ1878" s="10" t="str">
        <f t="shared" si="637"/>
        <v/>
      </c>
      <c r="BA1878" s="10" t="str">
        <f t="shared" si="640"/>
        <v/>
      </c>
      <c r="BB1878" s="10" t="str">
        <f>IFERROR(IF(AW1878="","",VLOOKUP(AW1878,SUSS!R:S,2,FALSE)),AY1878*SUSS!$M$2)</f>
        <v/>
      </c>
      <c r="BC1878" s="10" t="str">
        <f t="shared" si="639"/>
        <v/>
      </c>
    </row>
    <row r="1879" spans="29:55">
      <c r="AC1879" s="10" t="str">
        <f t="shared" si="620"/>
        <v/>
      </c>
      <c r="AD1879" s="10" t="str">
        <f t="shared" si="621"/>
        <v/>
      </c>
      <c r="AE1879" s="10" t="str">
        <f t="shared" si="622"/>
        <v/>
      </c>
      <c r="AF1879" s="10" t="str">
        <f t="shared" si="623"/>
        <v/>
      </c>
      <c r="AG1879" s="10" t="str">
        <f t="shared" si="624"/>
        <v/>
      </c>
      <c r="AH1879" s="10" t="str">
        <f t="shared" si="625"/>
        <v/>
      </c>
      <c r="AI1879" s="10" t="str">
        <f t="shared" si="626"/>
        <v/>
      </c>
      <c r="AJ1879" s="10" t="str">
        <f t="shared" si="627"/>
        <v/>
      </c>
      <c r="AK1879" s="10" t="str">
        <f t="shared" si="628"/>
        <v/>
      </c>
      <c r="AN1879" s="10" t="str">
        <f t="shared" si="629"/>
        <v/>
      </c>
      <c r="AO1879" s="10" t="str">
        <f t="shared" si="630"/>
        <v/>
      </c>
      <c r="AP1879" s="10" t="str">
        <f t="shared" si="631"/>
        <v/>
      </c>
      <c r="AT1879" s="10" t="str">
        <f t="shared" si="632"/>
        <v/>
      </c>
      <c r="AU1879" s="10" t="str">
        <f t="shared" si="633"/>
        <v/>
      </c>
      <c r="AV1879" s="10" t="str">
        <f t="shared" si="634"/>
        <v/>
      </c>
      <c r="AW1879" s="10" t="str">
        <f t="shared" si="635"/>
        <v/>
      </c>
      <c r="AX1879" s="10" t="str">
        <f t="shared" si="636"/>
        <v/>
      </c>
      <c r="AY1879" s="10" t="str">
        <f t="shared" si="638"/>
        <v/>
      </c>
      <c r="AZ1879" s="10" t="str">
        <f t="shared" si="637"/>
        <v/>
      </c>
      <c r="BA1879" s="10" t="str">
        <f t="shared" si="640"/>
        <v/>
      </c>
      <c r="BB1879" s="10" t="str">
        <f>IFERROR(IF(AW1879="","",VLOOKUP(AW1879,SUSS!R:S,2,FALSE)),AY1879*SUSS!$M$2)</f>
        <v/>
      </c>
      <c r="BC1879" s="10" t="str">
        <f t="shared" si="639"/>
        <v/>
      </c>
    </row>
    <row r="1880" spans="29:55">
      <c r="AC1880" s="10" t="str">
        <f t="shared" si="620"/>
        <v/>
      </c>
      <c r="AD1880" s="10" t="str">
        <f t="shared" si="621"/>
        <v/>
      </c>
      <c r="AE1880" s="10" t="str">
        <f t="shared" si="622"/>
        <v/>
      </c>
      <c r="AF1880" s="10" t="str">
        <f t="shared" si="623"/>
        <v/>
      </c>
      <c r="AG1880" s="10" t="str">
        <f t="shared" si="624"/>
        <v/>
      </c>
      <c r="AH1880" s="10" t="str">
        <f t="shared" si="625"/>
        <v/>
      </c>
      <c r="AI1880" s="10" t="str">
        <f t="shared" si="626"/>
        <v/>
      </c>
      <c r="AJ1880" s="10" t="str">
        <f t="shared" si="627"/>
        <v/>
      </c>
      <c r="AK1880" s="10" t="str">
        <f t="shared" si="628"/>
        <v/>
      </c>
      <c r="AN1880" s="10" t="str">
        <f t="shared" si="629"/>
        <v/>
      </c>
      <c r="AO1880" s="10" t="str">
        <f t="shared" si="630"/>
        <v/>
      </c>
      <c r="AP1880" s="10" t="str">
        <f t="shared" si="631"/>
        <v/>
      </c>
      <c r="AT1880" s="10" t="str">
        <f t="shared" si="632"/>
        <v/>
      </c>
      <c r="AU1880" s="10" t="str">
        <f t="shared" si="633"/>
        <v/>
      </c>
      <c r="AV1880" s="10" t="str">
        <f t="shared" si="634"/>
        <v/>
      </c>
      <c r="AW1880" s="10" t="str">
        <f t="shared" si="635"/>
        <v/>
      </c>
      <c r="AX1880" s="10" t="str">
        <f t="shared" si="636"/>
        <v/>
      </c>
      <c r="AY1880" s="10" t="str">
        <f t="shared" si="638"/>
        <v/>
      </c>
      <c r="AZ1880" s="10" t="str">
        <f t="shared" si="637"/>
        <v/>
      </c>
      <c r="BA1880" s="10" t="str">
        <f t="shared" si="640"/>
        <v/>
      </c>
      <c r="BB1880" s="10" t="str">
        <f>IFERROR(IF(AW1880="","",VLOOKUP(AW1880,SUSS!R:S,2,FALSE)),AY1880*SUSS!$M$2)</f>
        <v/>
      </c>
      <c r="BC1880" s="10" t="str">
        <f t="shared" si="639"/>
        <v/>
      </c>
    </row>
    <row r="1881" spans="29:55">
      <c r="AC1881" s="10" t="str">
        <f t="shared" si="620"/>
        <v/>
      </c>
      <c r="AD1881" s="10" t="str">
        <f t="shared" si="621"/>
        <v/>
      </c>
      <c r="AE1881" s="10" t="str">
        <f t="shared" si="622"/>
        <v/>
      </c>
      <c r="AF1881" s="10" t="str">
        <f t="shared" si="623"/>
        <v/>
      </c>
      <c r="AG1881" s="10" t="str">
        <f t="shared" si="624"/>
        <v/>
      </c>
      <c r="AH1881" s="10" t="str">
        <f t="shared" si="625"/>
        <v/>
      </c>
      <c r="AI1881" s="10" t="str">
        <f t="shared" si="626"/>
        <v/>
      </c>
      <c r="AJ1881" s="10" t="str">
        <f t="shared" si="627"/>
        <v/>
      </c>
      <c r="AK1881" s="10" t="str">
        <f t="shared" si="628"/>
        <v/>
      </c>
      <c r="AN1881" s="10" t="str">
        <f t="shared" si="629"/>
        <v/>
      </c>
      <c r="AO1881" s="10" t="str">
        <f t="shared" si="630"/>
        <v/>
      </c>
      <c r="AP1881" s="10" t="str">
        <f t="shared" si="631"/>
        <v/>
      </c>
      <c r="AT1881" s="10" t="str">
        <f t="shared" si="632"/>
        <v/>
      </c>
      <c r="AU1881" s="10" t="str">
        <f t="shared" si="633"/>
        <v/>
      </c>
      <c r="AV1881" s="10" t="str">
        <f t="shared" si="634"/>
        <v/>
      </c>
      <c r="AW1881" s="10" t="str">
        <f t="shared" si="635"/>
        <v/>
      </c>
      <c r="AX1881" s="10" t="str">
        <f t="shared" si="636"/>
        <v/>
      </c>
      <c r="AY1881" s="10" t="str">
        <f t="shared" si="638"/>
        <v/>
      </c>
      <c r="AZ1881" s="10" t="str">
        <f t="shared" si="637"/>
        <v/>
      </c>
      <c r="BA1881" s="10" t="str">
        <f t="shared" si="640"/>
        <v/>
      </c>
      <c r="BB1881" s="10" t="str">
        <f>IFERROR(IF(AW1881="","",VLOOKUP(AW1881,SUSS!R:S,2,FALSE)),AY1881*SUSS!$M$2)</f>
        <v/>
      </c>
      <c r="BC1881" s="10" t="str">
        <f t="shared" si="639"/>
        <v/>
      </c>
    </row>
    <row r="1882" spans="29:55">
      <c r="AC1882" s="10" t="str">
        <f t="shared" si="620"/>
        <v/>
      </c>
      <c r="AD1882" s="10" t="str">
        <f t="shared" si="621"/>
        <v/>
      </c>
      <c r="AE1882" s="10" t="str">
        <f t="shared" si="622"/>
        <v/>
      </c>
      <c r="AF1882" s="10" t="str">
        <f t="shared" si="623"/>
        <v/>
      </c>
      <c r="AG1882" s="10" t="str">
        <f t="shared" si="624"/>
        <v/>
      </c>
      <c r="AH1882" s="10" t="str">
        <f t="shared" si="625"/>
        <v/>
      </c>
      <c r="AI1882" s="10" t="str">
        <f t="shared" si="626"/>
        <v/>
      </c>
      <c r="AJ1882" s="10" t="str">
        <f t="shared" si="627"/>
        <v/>
      </c>
      <c r="AK1882" s="10" t="str">
        <f t="shared" si="628"/>
        <v/>
      </c>
      <c r="AN1882" s="10" t="str">
        <f t="shared" si="629"/>
        <v/>
      </c>
      <c r="AO1882" s="10" t="str">
        <f t="shared" si="630"/>
        <v/>
      </c>
      <c r="AP1882" s="10" t="str">
        <f t="shared" si="631"/>
        <v/>
      </c>
      <c r="AT1882" s="10" t="str">
        <f t="shared" si="632"/>
        <v/>
      </c>
      <c r="AU1882" s="10" t="str">
        <f t="shared" si="633"/>
        <v/>
      </c>
      <c r="AV1882" s="10" t="str">
        <f t="shared" si="634"/>
        <v/>
      </c>
      <c r="AW1882" s="10" t="str">
        <f t="shared" si="635"/>
        <v/>
      </c>
      <c r="AX1882" s="10" t="str">
        <f t="shared" si="636"/>
        <v/>
      </c>
      <c r="AY1882" s="10" t="str">
        <f t="shared" si="638"/>
        <v/>
      </c>
      <c r="AZ1882" s="10" t="str">
        <f t="shared" si="637"/>
        <v/>
      </c>
      <c r="BA1882" s="10" t="str">
        <f t="shared" si="640"/>
        <v/>
      </c>
      <c r="BB1882" s="10" t="str">
        <f>IFERROR(IF(AW1882="","",VLOOKUP(AW1882,SUSS!R:S,2,FALSE)),AY1882*SUSS!$M$2)</f>
        <v/>
      </c>
      <c r="BC1882" s="10" t="str">
        <f t="shared" si="639"/>
        <v/>
      </c>
    </row>
    <row r="1883" spans="29:55">
      <c r="AC1883" s="10" t="str">
        <f t="shared" si="620"/>
        <v/>
      </c>
      <c r="AD1883" s="10" t="str">
        <f t="shared" si="621"/>
        <v/>
      </c>
      <c r="AE1883" s="10" t="str">
        <f t="shared" si="622"/>
        <v/>
      </c>
      <c r="AF1883" s="10" t="str">
        <f t="shared" si="623"/>
        <v/>
      </c>
      <c r="AG1883" s="10" t="str">
        <f t="shared" si="624"/>
        <v/>
      </c>
      <c r="AH1883" s="10" t="str">
        <f t="shared" si="625"/>
        <v/>
      </c>
      <c r="AI1883" s="10" t="str">
        <f t="shared" si="626"/>
        <v/>
      </c>
      <c r="AJ1883" s="10" t="str">
        <f t="shared" si="627"/>
        <v/>
      </c>
      <c r="AK1883" s="10" t="str">
        <f t="shared" si="628"/>
        <v/>
      </c>
      <c r="AN1883" s="10" t="str">
        <f t="shared" si="629"/>
        <v/>
      </c>
      <c r="AO1883" s="10" t="str">
        <f t="shared" si="630"/>
        <v/>
      </c>
      <c r="AP1883" s="10" t="str">
        <f t="shared" si="631"/>
        <v/>
      </c>
      <c r="AT1883" s="10" t="str">
        <f t="shared" si="632"/>
        <v/>
      </c>
      <c r="AU1883" s="10" t="str">
        <f t="shared" si="633"/>
        <v/>
      </c>
      <c r="AV1883" s="10" t="str">
        <f t="shared" si="634"/>
        <v/>
      </c>
      <c r="AW1883" s="10" t="str">
        <f t="shared" si="635"/>
        <v/>
      </c>
      <c r="AX1883" s="10" t="str">
        <f t="shared" si="636"/>
        <v/>
      </c>
      <c r="AY1883" s="10" t="str">
        <f t="shared" si="638"/>
        <v/>
      </c>
      <c r="AZ1883" s="10" t="str">
        <f t="shared" si="637"/>
        <v/>
      </c>
      <c r="BA1883" s="10" t="str">
        <f t="shared" si="640"/>
        <v/>
      </c>
      <c r="BB1883" s="10" t="str">
        <f>IFERROR(IF(AW1883="","",VLOOKUP(AW1883,SUSS!R:S,2,FALSE)),AY1883*SUSS!$M$2)</f>
        <v/>
      </c>
      <c r="BC1883" s="10" t="str">
        <f t="shared" si="639"/>
        <v/>
      </c>
    </row>
    <row r="1884" spans="29:55">
      <c r="AC1884" s="10" t="str">
        <f t="shared" si="620"/>
        <v/>
      </c>
      <c r="AD1884" s="10" t="str">
        <f t="shared" si="621"/>
        <v/>
      </c>
      <c r="AE1884" s="10" t="str">
        <f t="shared" si="622"/>
        <v/>
      </c>
      <c r="AF1884" s="10" t="str">
        <f t="shared" si="623"/>
        <v/>
      </c>
      <c r="AG1884" s="10" t="str">
        <f t="shared" si="624"/>
        <v/>
      </c>
      <c r="AH1884" s="10" t="str">
        <f t="shared" si="625"/>
        <v/>
      </c>
      <c r="AI1884" s="10" t="str">
        <f t="shared" si="626"/>
        <v/>
      </c>
      <c r="AJ1884" s="10" t="str">
        <f t="shared" si="627"/>
        <v/>
      </c>
      <c r="AK1884" s="10" t="str">
        <f t="shared" si="628"/>
        <v/>
      </c>
      <c r="AN1884" s="10" t="str">
        <f t="shared" si="629"/>
        <v/>
      </c>
      <c r="AO1884" s="10" t="str">
        <f t="shared" si="630"/>
        <v/>
      </c>
      <c r="AP1884" s="10" t="str">
        <f t="shared" si="631"/>
        <v/>
      </c>
      <c r="AT1884" s="10" t="str">
        <f t="shared" si="632"/>
        <v/>
      </c>
      <c r="AU1884" s="10" t="str">
        <f t="shared" si="633"/>
        <v/>
      </c>
      <c r="AV1884" s="10" t="str">
        <f t="shared" si="634"/>
        <v/>
      </c>
      <c r="AW1884" s="10" t="str">
        <f t="shared" si="635"/>
        <v/>
      </c>
      <c r="AX1884" s="10" t="str">
        <f t="shared" si="636"/>
        <v/>
      </c>
      <c r="AY1884" s="10" t="str">
        <f t="shared" si="638"/>
        <v/>
      </c>
      <c r="AZ1884" s="10" t="str">
        <f t="shared" si="637"/>
        <v/>
      </c>
      <c r="BA1884" s="10" t="str">
        <f t="shared" si="640"/>
        <v/>
      </c>
      <c r="BB1884" s="10" t="str">
        <f>IFERROR(IF(AW1884="","",VLOOKUP(AW1884,SUSS!R:S,2,FALSE)),AY1884*SUSS!$M$2)</f>
        <v/>
      </c>
      <c r="BC1884" s="10" t="str">
        <f t="shared" si="639"/>
        <v/>
      </c>
    </row>
    <row r="1885" spans="29:55">
      <c r="AC1885" s="10" t="str">
        <f t="shared" si="620"/>
        <v/>
      </c>
      <c r="AD1885" s="10" t="str">
        <f t="shared" si="621"/>
        <v/>
      </c>
      <c r="AE1885" s="10" t="str">
        <f t="shared" si="622"/>
        <v/>
      </c>
      <c r="AF1885" s="10" t="str">
        <f t="shared" si="623"/>
        <v/>
      </c>
      <c r="AG1885" s="10" t="str">
        <f t="shared" si="624"/>
        <v/>
      </c>
      <c r="AH1885" s="10" t="str">
        <f t="shared" si="625"/>
        <v/>
      </c>
      <c r="AI1885" s="10" t="str">
        <f t="shared" si="626"/>
        <v/>
      </c>
      <c r="AJ1885" s="10" t="str">
        <f t="shared" si="627"/>
        <v/>
      </c>
      <c r="AK1885" s="10" t="str">
        <f t="shared" si="628"/>
        <v/>
      </c>
      <c r="AN1885" s="10" t="str">
        <f t="shared" si="629"/>
        <v/>
      </c>
      <c r="AO1885" s="10" t="str">
        <f t="shared" si="630"/>
        <v/>
      </c>
      <c r="AP1885" s="10" t="str">
        <f t="shared" si="631"/>
        <v/>
      </c>
      <c r="AT1885" s="10" t="str">
        <f t="shared" si="632"/>
        <v/>
      </c>
      <c r="AU1885" s="10" t="str">
        <f t="shared" si="633"/>
        <v/>
      </c>
      <c r="AV1885" s="10" t="str">
        <f t="shared" si="634"/>
        <v/>
      </c>
      <c r="AW1885" s="10" t="str">
        <f t="shared" si="635"/>
        <v/>
      </c>
      <c r="AX1885" s="10" t="str">
        <f t="shared" si="636"/>
        <v/>
      </c>
      <c r="AY1885" s="10" t="str">
        <f t="shared" si="638"/>
        <v/>
      </c>
      <c r="AZ1885" s="10" t="str">
        <f t="shared" si="637"/>
        <v/>
      </c>
      <c r="BA1885" s="10" t="str">
        <f t="shared" si="640"/>
        <v/>
      </c>
      <c r="BB1885" s="10" t="str">
        <f>IFERROR(IF(AW1885="","",VLOOKUP(AW1885,SUSS!R:S,2,FALSE)),AY1885*SUSS!$M$2)</f>
        <v/>
      </c>
      <c r="BC1885" s="10" t="str">
        <f t="shared" si="639"/>
        <v/>
      </c>
    </row>
    <row r="1886" spans="29:55">
      <c r="AC1886" s="10" t="str">
        <f t="shared" ref="AC1886:AC1949" si="641">IF($E1886=$AD$1,IF($G1886=$AE$1,A1886,""),"")</f>
        <v/>
      </c>
      <c r="AD1886" s="10" t="str">
        <f t="shared" ref="AD1886:AD1949" si="642">IF($E1886=$AD$1,IF($G1886=$AE$1,E1886,""),"")</f>
        <v/>
      </c>
      <c r="AE1886" s="10" t="str">
        <f t="shared" ref="AE1886:AE1949" si="643">IF($E1886=$AD$1,IF($G1886=$AE$1,F1886,""),"")</f>
        <v/>
      </c>
      <c r="AF1886" s="10" t="str">
        <f t="shared" ref="AF1886:AF1949" si="644">IF($E1886=$AD$1,IF($G1886=$AE$1,G1886,""),"")</f>
        <v/>
      </c>
      <c r="AG1886" s="10" t="str">
        <f t="shared" ref="AG1886:AG1949" si="645">IF($E1886=$AD$1,IF($G1886=$AE$1,I1886,""),"")</f>
        <v/>
      </c>
      <c r="AH1886" s="10" t="str">
        <f t="shared" ref="AH1886:AH1949" si="646">IF($E1886=$AD$1,IF($G1886=$AE$1,J1886,""),"")</f>
        <v/>
      </c>
      <c r="AI1886" s="10" t="str">
        <f t="shared" ref="AI1886:AI1949" si="647">IF($E1886=$AD$1,IF($G1886=$AE$1,K1886,""),"")</f>
        <v/>
      </c>
      <c r="AJ1886" s="10" t="str">
        <f t="shared" ref="AJ1886:AJ1949" si="648">IF($E1886=$AD$1,IF($G1886=$AE$1,B1886,""),"")</f>
        <v/>
      </c>
      <c r="AK1886" s="10" t="str">
        <f t="shared" ref="AK1886:AK1949" si="649">IF($E1886=$AD$1,IF($G1886=$AE$1,C1886,""),"")</f>
        <v/>
      </c>
      <c r="AN1886" s="10" t="str">
        <f t="shared" ref="AN1886:AN1949" si="650">LEFT(AO1886,7)</f>
        <v/>
      </c>
      <c r="AO1886" s="10" t="str">
        <f t="shared" ref="AO1886:AO1949" si="651">IF(AF1886=$AE$1,AJ1886&amp;"/"&amp;AK1886&amp;" "&amp;AD1886,"")</f>
        <v/>
      </c>
      <c r="AP1886" s="10" t="str">
        <f t="shared" ref="AP1886:AP1949" si="652">IF(AO1886&lt;&gt;"",AI1886,"")</f>
        <v/>
      </c>
      <c r="AT1886" s="10" t="str">
        <f t="shared" ref="AT1886:AT1949" si="653">IF($Q1886=$AD$1,N1886,"")</f>
        <v/>
      </c>
      <c r="AU1886" s="10" t="str">
        <f t="shared" ref="AU1886:AU1949" si="654">IF($Q1886=$AD$1,O1886,"")</f>
        <v/>
      </c>
      <c r="AV1886" s="10" t="str">
        <f t="shared" ref="AV1886:AV1949" si="655">IF($Q1886=$AD$1,P1886,"")</f>
        <v/>
      </c>
      <c r="AW1886" s="10" t="str">
        <f t="shared" ref="AW1886:AW1949" si="656">IF($Q1886=$AD$1,T1886,"")</f>
        <v/>
      </c>
      <c r="AX1886" s="10" t="str">
        <f t="shared" ref="AX1886:AX1949" si="657">IF(AW1886&lt;&gt;"",AW1886&amp;" "&amp;$AD$1,"")</f>
        <v/>
      </c>
      <c r="AY1886" s="10" t="str">
        <f t="shared" si="638"/>
        <v/>
      </c>
      <c r="AZ1886" s="10" t="str">
        <f t="shared" ref="AZ1886:AZ1949" si="658">IF(AY1886="","",AV1886/AY1886)</f>
        <v/>
      </c>
      <c r="BA1886" s="10" t="str">
        <f t="shared" si="640"/>
        <v/>
      </c>
      <c r="BB1886" s="10" t="str">
        <f>IFERROR(IF(AW1886="","",VLOOKUP(AW1886,SUSS!R:S,2,FALSE)),AY1886*SUSS!$M$2)</f>
        <v/>
      </c>
      <c r="BC1886" s="10" t="str">
        <f t="shared" si="639"/>
        <v/>
      </c>
    </row>
    <row r="1887" spans="29:55">
      <c r="AC1887" s="10" t="str">
        <f t="shared" si="641"/>
        <v/>
      </c>
      <c r="AD1887" s="10" t="str">
        <f t="shared" si="642"/>
        <v/>
      </c>
      <c r="AE1887" s="10" t="str">
        <f t="shared" si="643"/>
        <v/>
      </c>
      <c r="AF1887" s="10" t="str">
        <f t="shared" si="644"/>
        <v/>
      </c>
      <c r="AG1887" s="10" t="str">
        <f t="shared" si="645"/>
        <v/>
      </c>
      <c r="AH1887" s="10" t="str">
        <f t="shared" si="646"/>
        <v/>
      </c>
      <c r="AI1887" s="10" t="str">
        <f t="shared" si="647"/>
        <v/>
      </c>
      <c r="AJ1887" s="10" t="str">
        <f t="shared" si="648"/>
        <v/>
      </c>
      <c r="AK1887" s="10" t="str">
        <f t="shared" si="649"/>
        <v/>
      </c>
      <c r="AN1887" s="10" t="str">
        <f t="shared" si="650"/>
        <v/>
      </c>
      <c r="AO1887" s="10" t="str">
        <f t="shared" si="651"/>
        <v/>
      </c>
      <c r="AP1887" s="10" t="str">
        <f t="shared" si="652"/>
        <v/>
      </c>
      <c r="AT1887" s="10" t="str">
        <f t="shared" si="653"/>
        <v/>
      </c>
      <c r="AU1887" s="10" t="str">
        <f t="shared" si="654"/>
        <v/>
      </c>
      <c r="AV1887" s="10" t="str">
        <f t="shared" si="655"/>
        <v/>
      </c>
      <c r="AW1887" s="10" t="str">
        <f t="shared" si="656"/>
        <v/>
      </c>
      <c r="AX1887" s="10" t="str">
        <f t="shared" si="657"/>
        <v/>
      </c>
      <c r="AY1887" s="10" t="str">
        <f t="shared" si="638"/>
        <v/>
      </c>
      <c r="AZ1887" s="10" t="str">
        <f t="shared" si="658"/>
        <v/>
      </c>
      <c r="BA1887" s="10" t="str">
        <f t="shared" si="640"/>
        <v/>
      </c>
      <c r="BB1887" s="10" t="str">
        <f>IFERROR(IF(AW1887="","",VLOOKUP(AW1887,SUSS!R:S,2,FALSE)),AY1887*SUSS!$M$2)</f>
        <v/>
      </c>
      <c r="BC1887" s="10" t="str">
        <f t="shared" si="639"/>
        <v/>
      </c>
    </row>
    <row r="1888" spans="29:55">
      <c r="AC1888" s="10" t="str">
        <f t="shared" si="641"/>
        <v/>
      </c>
      <c r="AD1888" s="10" t="str">
        <f t="shared" si="642"/>
        <v/>
      </c>
      <c r="AE1888" s="10" t="str">
        <f t="shared" si="643"/>
        <v/>
      </c>
      <c r="AF1888" s="10" t="str">
        <f t="shared" si="644"/>
        <v/>
      </c>
      <c r="AG1888" s="10" t="str">
        <f t="shared" si="645"/>
        <v/>
      </c>
      <c r="AH1888" s="10" t="str">
        <f t="shared" si="646"/>
        <v/>
      </c>
      <c r="AI1888" s="10" t="str">
        <f t="shared" si="647"/>
        <v/>
      </c>
      <c r="AJ1888" s="10" t="str">
        <f t="shared" si="648"/>
        <v/>
      </c>
      <c r="AK1888" s="10" t="str">
        <f t="shared" si="649"/>
        <v/>
      </c>
      <c r="AN1888" s="10" t="str">
        <f t="shared" si="650"/>
        <v/>
      </c>
      <c r="AO1888" s="10" t="str">
        <f t="shared" si="651"/>
        <v/>
      </c>
      <c r="AP1888" s="10" t="str">
        <f t="shared" si="652"/>
        <v/>
      </c>
      <c r="AT1888" s="10" t="str">
        <f t="shared" si="653"/>
        <v/>
      </c>
      <c r="AU1888" s="10" t="str">
        <f t="shared" si="654"/>
        <v/>
      </c>
      <c r="AV1888" s="10" t="str">
        <f t="shared" si="655"/>
        <v/>
      </c>
      <c r="AW1888" s="10" t="str">
        <f t="shared" si="656"/>
        <v/>
      </c>
      <c r="AX1888" s="10" t="str">
        <f t="shared" si="657"/>
        <v/>
      </c>
      <c r="AY1888" s="10" t="str">
        <f t="shared" si="638"/>
        <v/>
      </c>
      <c r="AZ1888" s="10" t="str">
        <f t="shared" si="658"/>
        <v/>
      </c>
      <c r="BA1888" s="10" t="str">
        <f t="shared" si="640"/>
        <v/>
      </c>
      <c r="BB1888" s="10" t="str">
        <f>IFERROR(IF(AW1888="","",VLOOKUP(AW1888,SUSS!R:S,2,FALSE)),AY1888*SUSS!$M$2)</f>
        <v/>
      </c>
      <c r="BC1888" s="10" t="str">
        <f t="shared" si="639"/>
        <v/>
      </c>
    </row>
    <row r="1889" spans="29:55">
      <c r="AC1889" s="10" t="str">
        <f t="shared" si="641"/>
        <v/>
      </c>
      <c r="AD1889" s="10" t="str">
        <f t="shared" si="642"/>
        <v/>
      </c>
      <c r="AE1889" s="10" t="str">
        <f t="shared" si="643"/>
        <v/>
      </c>
      <c r="AF1889" s="10" t="str">
        <f t="shared" si="644"/>
        <v/>
      </c>
      <c r="AG1889" s="10" t="str">
        <f t="shared" si="645"/>
        <v/>
      </c>
      <c r="AH1889" s="10" t="str">
        <f t="shared" si="646"/>
        <v/>
      </c>
      <c r="AI1889" s="10" t="str">
        <f t="shared" si="647"/>
        <v/>
      </c>
      <c r="AJ1889" s="10" t="str">
        <f t="shared" si="648"/>
        <v/>
      </c>
      <c r="AK1889" s="10" t="str">
        <f t="shared" si="649"/>
        <v/>
      </c>
      <c r="AN1889" s="10" t="str">
        <f t="shared" si="650"/>
        <v/>
      </c>
      <c r="AO1889" s="10" t="str">
        <f t="shared" si="651"/>
        <v/>
      </c>
      <c r="AP1889" s="10" t="str">
        <f t="shared" si="652"/>
        <v/>
      </c>
      <c r="AT1889" s="10" t="str">
        <f t="shared" si="653"/>
        <v/>
      </c>
      <c r="AU1889" s="10" t="str">
        <f t="shared" si="654"/>
        <v/>
      </c>
      <c r="AV1889" s="10" t="str">
        <f t="shared" si="655"/>
        <v/>
      </c>
      <c r="AW1889" s="10" t="str">
        <f t="shared" si="656"/>
        <v/>
      </c>
      <c r="AX1889" s="10" t="str">
        <f t="shared" si="657"/>
        <v/>
      </c>
      <c r="AY1889" s="10" t="str">
        <f t="shared" si="638"/>
        <v/>
      </c>
      <c r="AZ1889" s="10" t="str">
        <f t="shared" si="658"/>
        <v/>
      </c>
      <c r="BA1889" s="10" t="str">
        <f t="shared" si="640"/>
        <v/>
      </c>
      <c r="BB1889" s="10" t="str">
        <f>IFERROR(IF(AW1889="","",VLOOKUP(AW1889,SUSS!R:S,2,FALSE)),AY1889*SUSS!$M$2)</f>
        <v/>
      </c>
      <c r="BC1889" s="10" t="str">
        <f t="shared" si="639"/>
        <v/>
      </c>
    </row>
    <row r="1890" spans="29:55">
      <c r="AC1890" s="10" t="str">
        <f t="shared" si="641"/>
        <v/>
      </c>
      <c r="AD1890" s="10" t="str">
        <f t="shared" si="642"/>
        <v/>
      </c>
      <c r="AE1890" s="10" t="str">
        <f t="shared" si="643"/>
        <v/>
      </c>
      <c r="AF1890" s="10" t="str">
        <f t="shared" si="644"/>
        <v/>
      </c>
      <c r="AG1890" s="10" t="str">
        <f t="shared" si="645"/>
        <v/>
      </c>
      <c r="AH1890" s="10" t="str">
        <f t="shared" si="646"/>
        <v/>
      </c>
      <c r="AI1890" s="10" t="str">
        <f t="shared" si="647"/>
        <v/>
      </c>
      <c r="AJ1890" s="10" t="str">
        <f t="shared" si="648"/>
        <v/>
      </c>
      <c r="AK1890" s="10" t="str">
        <f t="shared" si="649"/>
        <v/>
      </c>
      <c r="AN1890" s="10" t="str">
        <f t="shared" si="650"/>
        <v/>
      </c>
      <c r="AO1890" s="10" t="str">
        <f t="shared" si="651"/>
        <v/>
      </c>
      <c r="AP1890" s="10" t="str">
        <f t="shared" si="652"/>
        <v/>
      </c>
      <c r="AT1890" s="10" t="str">
        <f t="shared" si="653"/>
        <v/>
      </c>
      <c r="AU1890" s="10" t="str">
        <f t="shared" si="654"/>
        <v/>
      </c>
      <c r="AV1890" s="10" t="str">
        <f t="shared" si="655"/>
        <v/>
      </c>
      <c r="AW1890" s="10" t="str">
        <f t="shared" si="656"/>
        <v/>
      </c>
      <c r="AX1890" s="10" t="str">
        <f t="shared" si="657"/>
        <v/>
      </c>
      <c r="AY1890" s="10" t="str">
        <f t="shared" si="638"/>
        <v/>
      </c>
      <c r="AZ1890" s="10" t="str">
        <f t="shared" si="658"/>
        <v/>
      </c>
      <c r="BA1890" s="10" t="str">
        <f t="shared" si="640"/>
        <v/>
      </c>
      <c r="BB1890" s="10" t="str">
        <f>IFERROR(IF(AW1890="","",VLOOKUP(AW1890,SUSS!R:S,2,FALSE)),AY1890*SUSS!$M$2)</f>
        <v/>
      </c>
      <c r="BC1890" s="10" t="str">
        <f t="shared" si="639"/>
        <v/>
      </c>
    </row>
    <row r="1891" spans="29:55">
      <c r="AC1891" s="10" t="str">
        <f t="shared" si="641"/>
        <v/>
      </c>
      <c r="AD1891" s="10" t="str">
        <f t="shared" si="642"/>
        <v/>
      </c>
      <c r="AE1891" s="10" t="str">
        <f t="shared" si="643"/>
        <v/>
      </c>
      <c r="AF1891" s="10" t="str">
        <f t="shared" si="644"/>
        <v/>
      </c>
      <c r="AG1891" s="10" t="str">
        <f t="shared" si="645"/>
        <v/>
      </c>
      <c r="AH1891" s="10" t="str">
        <f t="shared" si="646"/>
        <v/>
      </c>
      <c r="AI1891" s="10" t="str">
        <f t="shared" si="647"/>
        <v/>
      </c>
      <c r="AJ1891" s="10" t="str">
        <f t="shared" si="648"/>
        <v/>
      </c>
      <c r="AK1891" s="10" t="str">
        <f t="shared" si="649"/>
        <v/>
      </c>
      <c r="AN1891" s="10" t="str">
        <f t="shared" si="650"/>
        <v/>
      </c>
      <c r="AO1891" s="10" t="str">
        <f t="shared" si="651"/>
        <v/>
      </c>
      <c r="AP1891" s="10" t="str">
        <f t="shared" si="652"/>
        <v/>
      </c>
      <c r="AT1891" s="10" t="str">
        <f t="shared" si="653"/>
        <v/>
      </c>
      <c r="AU1891" s="10" t="str">
        <f t="shared" si="654"/>
        <v/>
      </c>
      <c r="AV1891" s="10" t="str">
        <f t="shared" si="655"/>
        <v/>
      </c>
      <c r="AW1891" s="10" t="str">
        <f t="shared" si="656"/>
        <v/>
      </c>
      <c r="AX1891" s="10" t="str">
        <f t="shared" si="657"/>
        <v/>
      </c>
      <c r="AY1891" s="10" t="str">
        <f t="shared" si="638"/>
        <v/>
      </c>
      <c r="AZ1891" s="10" t="str">
        <f t="shared" si="658"/>
        <v/>
      </c>
      <c r="BA1891" s="10" t="str">
        <f t="shared" si="640"/>
        <v/>
      </c>
      <c r="BB1891" s="10" t="str">
        <f>IFERROR(IF(AW1891="","",VLOOKUP(AW1891,SUSS!R:S,2,FALSE)),AY1891*SUSS!$M$2)</f>
        <v/>
      </c>
      <c r="BC1891" s="10" t="str">
        <f t="shared" si="639"/>
        <v/>
      </c>
    </row>
    <row r="1892" spans="29:55">
      <c r="AC1892" s="10" t="str">
        <f t="shared" si="641"/>
        <v/>
      </c>
      <c r="AD1892" s="10" t="str">
        <f t="shared" si="642"/>
        <v/>
      </c>
      <c r="AE1892" s="10" t="str">
        <f t="shared" si="643"/>
        <v/>
      </c>
      <c r="AF1892" s="10" t="str">
        <f t="shared" si="644"/>
        <v/>
      </c>
      <c r="AG1892" s="10" t="str">
        <f t="shared" si="645"/>
        <v/>
      </c>
      <c r="AH1892" s="10" t="str">
        <f t="shared" si="646"/>
        <v/>
      </c>
      <c r="AI1892" s="10" t="str">
        <f t="shared" si="647"/>
        <v/>
      </c>
      <c r="AJ1892" s="10" t="str">
        <f t="shared" si="648"/>
        <v/>
      </c>
      <c r="AK1892" s="10" t="str">
        <f t="shared" si="649"/>
        <v/>
      </c>
      <c r="AN1892" s="10" t="str">
        <f t="shared" si="650"/>
        <v/>
      </c>
      <c r="AO1892" s="10" t="str">
        <f t="shared" si="651"/>
        <v/>
      </c>
      <c r="AP1892" s="10" t="str">
        <f t="shared" si="652"/>
        <v/>
      </c>
      <c r="AT1892" s="10" t="str">
        <f t="shared" si="653"/>
        <v/>
      </c>
      <c r="AU1892" s="10" t="str">
        <f t="shared" si="654"/>
        <v/>
      </c>
      <c r="AV1892" s="10" t="str">
        <f t="shared" si="655"/>
        <v/>
      </c>
      <c r="AW1892" s="10" t="str">
        <f t="shared" si="656"/>
        <v/>
      </c>
      <c r="AX1892" s="10" t="str">
        <f t="shared" si="657"/>
        <v/>
      </c>
      <c r="AY1892" s="10" t="str">
        <f t="shared" si="638"/>
        <v/>
      </c>
      <c r="AZ1892" s="10" t="str">
        <f t="shared" si="658"/>
        <v/>
      </c>
      <c r="BA1892" s="10" t="str">
        <f t="shared" si="640"/>
        <v/>
      </c>
      <c r="BB1892" s="10" t="str">
        <f>IFERROR(IF(AW1892="","",VLOOKUP(AW1892,SUSS!R:S,2,FALSE)),AY1892*SUSS!$M$2)</f>
        <v/>
      </c>
      <c r="BC1892" s="10" t="str">
        <f t="shared" si="639"/>
        <v/>
      </c>
    </row>
    <row r="1893" spans="29:55">
      <c r="AC1893" s="10" t="str">
        <f t="shared" si="641"/>
        <v/>
      </c>
      <c r="AD1893" s="10" t="str">
        <f t="shared" si="642"/>
        <v/>
      </c>
      <c r="AE1893" s="10" t="str">
        <f t="shared" si="643"/>
        <v/>
      </c>
      <c r="AF1893" s="10" t="str">
        <f t="shared" si="644"/>
        <v/>
      </c>
      <c r="AG1893" s="10" t="str">
        <f t="shared" si="645"/>
        <v/>
      </c>
      <c r="AH1893" s="10" t="str">
        <f t="shared" si="646"/>
        <v/>
      </c>
      <c r="AI1893" s="10" t="str">
        <f t="shared" si="647"/>
        <v/>
      </c>
      <c r="AJ1893" s="10" t="str">
        <f t="shared" si="648"/>
        <v/>
      </c>
      <c r="AK1893" s="10" t="str">
        <f t="shared" si="649"/>
        <v/>
      </c>
      <c r="AN1893" s="10" t="str">
        <f t="shared" si="650"/>
        <v/>
      </c>
      <c r="AO1893" s="10" t="str">
        <f t="shared" si="651"/>
        <v/>
      </c>
      <c r="AP1893" s="10" t="str">
        <f t="shared" si="652"/>
        <v/>
      </c>
      <c r="AT1893" s="10" t="str">
        <f t="shared" si="653"/>
        <v/>
      </c>
      <c r="AU1893" s="10" t="str">
        <f t="shared" si="654"/>
        <v/>
      </c>
      <c r="AV1893" s="10" t="str">
        <f t="shared" si="655"/>
        <v/>
      </c>
      <c r="AW1893" s="10" t="str">
        <f t="shared" si="656"/>
        <v/>
      </c>
      <c r="AX1893" s="10" t="str">
        <f t="shared" si="657"/>
        <v/>
      </c>
      <c r="AY1893" s="10" t="str">
        <f t="shared" si="638"/>
        <v/>
      </c>
      <c r="AZ1893" s="10" t="str">
        <f t="shared" si="658"/>
        <v/>
      </c>
      <c r="BA1893" s="10" t="str">
        <f t="shared" si="640"/>
        <v/>
      </c>
      <c r="BB1893" s="10" t="str">
        <f>IFERROR(IF(AW1893="","",VLOOKUP(AW1893,SUSS!R:S,2,FALSE)),AY1893*SUSS!$M$2)</f>
        <v/>
      </c>
      <c r="BC1893" s="10" t="str">
        <f t="shared" si="639"/>
        <v/>
      </c>
    </row>
    <row r="1894" spans="29:55">
      <c r="AC1894" s="10" t="str">
        <f t="shared" si="641"/>
        <v/>
      </c>
      <c r="AD1894" s="10" t="str">
        <f t="shared" si="642"/>
        <v/>
      </c>
      <c r="AE1894" s="10" t="str">
        <f t="shared" si="643"/>
        <v/>
      </c>
      <c r="AF1894" s="10" t="str">
        <f t="shared" si="644"/>
        <v/>
      </c>
      <c r="AG1894" s="10" t="str">
        <f t="shared" si="645"/>
        <v/>
      </c>
      <c r="AH1894" s="10" t="str">
        <f t="shared" si="646"/>
        <v/>
      </c>
      <c r="AI1894" s="10" t="str">
        <f t="shared" si="647"/>
        <v/>
      </c>
      <c r="AJ1894" s="10" t="str">
        <f t="shared" si="648"/>
        <v/>
      </c>
      <c r="AK1894" s="10" t="str">
        <f t="shared" si="649"/>
        <v/>
      </c>
      <c r="AN1894" s="10" t="str">
        <f t="shared" si="650"/>
        <v/>
      </c>
      <c r="AO1894" s="10" t="str">
        <f t="shared" si="651"/>
        <v/>
      </c>
      <c r="AP1894" s="10" t="str">
        <f t="shared" si="652"/>
        <v/>
      </c>
      <c r="AT1894" s="10" t="str">
        <f t="shared" si="653"/>
        <v/>
      </c>
      <c r="AU1894" s="10" t="str">
        <f t="shared" si="654"/>
        <v/>
      </c>
      <c r="AV1894" s="10" t="str">
        <f t="shared" si="655"/>
        <v/>
      </c>
      <c r="AW1894" s="10" t="str">
        <f t="shared" si="656"/>
        <v/>
      </c>
      <c r="AX1894" s="10" t="str">
        <f t="shared" si="657"/>
        <v/>
      </c>
      <c r="AY1894" s="10" t="str">
        <f t="shared" si="638"/>
        <v/>
      </c>
      <c r="AZ1894" s="10" t="str">
        <f t="shared" si="658"/>
        <v/>
      </c>
      <c r="BA1894" s="10" t="str">
        <f t="shared" si="640"/>
        <v/>
      </c>
      <c r="BB1894" s="10" t="str">
        <f>IFERROR(IF(AW1894="","",VLOOKUP(AW1894,SUSS!R:S,2,FALSE)),AY1894*SUSS!$M$2)</f>
        <v/>
      </c>
      <c r="BC1894" s="10" t="str">
        <f t="shared" si="639"/>
        <v/>
      </c>
    </row>
    <row r="1895" spans="29:55">
      <c r="AC1895" s="10" t="str">
        <f t="shared" si="641"/>
        <v/>
      </c>
      <c r="AD1895" s="10" t="str">
        <f t="shared" si="642"/>
        <v/>
      </c>
      <c r="AE1895" s="10" t="str">
        <f t="shared" si="643"/>
        <v/>
      </c>
      <c r="AF1895" s="10" t="str">
        <f t="shared" si="644"/>
        <v/>
      </c>
      <c r="AG1895" s="10" t="str">
        <f t="shared" si="645"/>
        <v/>
      </c>
      <c r="AH1895" s="10" t="str">
        <f t="shared" si="646"/>
        <v/>
      </c>
      <c r="AI1895" s="10" t="str">
        <f t="shared" si="647"/>
        <v/>
      </c>
      <c r="AJ1895" s="10" t="str">
        <f t="shared" si="648"/>
        <v/>
      </c>
      <c r="AK1895" s="10" t="str">
        <f t="shared" si="649"/>
        <v/>
      </c>
      <c r="AN1895" s="10" t="str">
        <f t="shared" si="650"/>
        <v/>
      </c>
      <c r="AO1895" s="10" t="str">
        <f t="shared" si="651"/>
        <v/>
      </c>
      <c r="AP1895" s="10" t="str">
        <f t="shared" si="652"/>
        <v/>
      </c>
      <c r="AT1895" s="10" t="str">
        <f t="shared" si="653"/>
        <v/>
      </c>
      <c r="AU1895" s="10" t="str">
        <f t="shared" si="654"/>
        <v/>
      </c>
      <c r="AV1895" s="10" t="str">
        <f t="shared" si="655"/>
        <v/>
      </c>
      <c r="AW1895" s="10" t="str">
        <f t="shared" si="656"/>
        <v/>
      </c>
      <c r="AX1895" s="10" t="str">
        <f t="shared" si="657"/>
        <v/>
      </c>
      <c r="AY1895" s="10" t="str">
        <f t="shared" si="638"/>
        <v/>
      </c>
      <c r="AZ1895" s="10" t="str">
        <f t="shared" si="658"/>
        <v/>
      </c>
      <c r="BA1895" s="10" t="str">
        <f t="shared" si="640"/>
        <v/>
      </c>
      <c r="BB1895" s="10" t="str">
        <f>IFERROR(IF(AW1895="","",VLOOKUP(AW1895,SUSS!R:S,2,FALSE)),AY1895*SUSS!$M$2)</f>
        <v/>
      </c>
      <c r="BC1895" s="10" t="str">
        <f t="shared" si="639"/>
        <v/>
      </c>
    </row>
    <row r="1896" spans="29:55">
      <c r="AC1896" s="10" t="str">
        <f t="shared" si="641"/>
        <v/>
      </c>
      <c r="AD1896" s="10" t="str">
        <f t="shared" si="642"/>
        <v/>
      </c>
      <c r="AE1896" s="10" t="str">
        <f t="shared" si="643"/>
        <v/>
      </c>
      <c r="AF1896" s="10" t="str">
        <f t="shared" si="644"/>
        <v/>
      </c>
      <c r="AG1896" s="10" t="str">
        <f t="shared" si="645"/>
        <v/>
      </c>
      <c r="AH1896" s="10" t="str">
        <f t="shared" si="646"/>
        <v/>
      </c>
      <c r="AI1896" s="10" t="str">
        <f t="shared" si="647"/>
        <v/>
      </c>
      <c r="AJ1896" s="10" t="str">
        <f t="shared" si="648"/>
        <v/>
      </c>
      <c r="AK1896" s="10" t="str">
        <f t="shared" si="649"/>
        <v/>
      </c>
      <c r="AN1896" s="10" t="str">
        <f t="shared" si="650"/>
        <v/>
      </c>
      <c r="AO1896" s="10" t="str">
        <f t="shared" si="651"/>
        <v/>
      </c>
      <c r="AP1896" s="10" t="str">
        <f t="shared" si="652"/>
        <v/>
      </c>
      <c r="AT1896" s="10" t="str">
        <f t="shared" si="653"/>
        <v/>
      </c>
      <c r="AU1896" s="10" t="str">
        <f t="shared" si="654"/>
        <v/>
      </c>
      <c r="AV1896" s="10" t="str">
        <f t="shared" si="655"/>
        <v/>
      </c>
      <c r="AW1896" s="10" t="str">
        <f t="shared" si="656"/>
        <v/>
      </c>
      <c r="AX1896" s="10" t="str">
        <f t="shared" si="657"/>
        <v/>
      </c>
      <c r="AY1896" s="10" t="str">
        <f t="shared" si="638"/>
        <v/>
      </c>
      <c r="AZ1896" s="10" t="str">
        <f t="shared" si="658"/>
        <v/>
      </c>
      <c r="BA1896" s="10" t="str">
        <f t="shared" si="640"/>
        <v/>
      </c>
      <c r="BB1896" s="10" t="str">
        <f>IFERROR(IF(AW1896="","",VLOOKUP(AW1896,SUSS!R:S,2,FALSE)),AY1896*SUSS!$M$2)</f>
        <v/>
      </c>
      <c r="BC1896" s="10" t="str">
        <f t="shared" si="639"/>
        <v/>
      </c>
    </row>
    <row r="1897" spans="29:55">
      <c r="AC1897" s="10" t="str">
        <f t="shared" si="641"/>
        <v/>
      </c>
      <c r="AD1897" s="10" t="str">
        <f t="shared" si="642"/>
        <v/>
      </c>
      <c r="AE1897" s="10" t="str">
        <f t="shared" si="643"/>
        <v/>
      </c>
      <c r="AF1897" s="10" t="str">
        <f t="shared" si="644"/>
        <v/>
      </c>
      <c r="AG1897" s="10" t="str">
        <f t="shared" si="645"/>
        <v/>
      </c>
      <c r="AH1897" s="10" t="str">
        <f t="shared" si="646"/>
        <v/>
      </c>
      <c r="AI1897" s="10" t="str">
        <f t="shared" si="647"/>
        <v/>
      </c>
      <c r="AJ1897" s="10" t="str">
        <f t="shared" si="648"/>
        <v/>
      </c>
      <c r="AK1897" s="10" t="str">
        <f t="shared" si="649"/>
        <v/>
      </c>
      <c r="AN1897" s="10" t="str">
        <f t="shared" si="650"/>
        <v/>
      </c>
      <c r="AO1897" s="10" t="str">
        <f t="shared" si="651"/>
        <v/>
      </c>
      <c r="AP1897" s="10" t="str">
        <f t="shared" si="652"/>
        <v/>
      </c>
      <c r="AT1897" s="10" t="str">
        <f t="shared" si="653"/>
        <v/>
      </c>
      <c r="AU1897" s="10" t="str">
        <f t="shared" si="654"/>
        <v/>
      </c>
      <c r="AV1897" s="10" t="str">
        <f t="shared" si="655"/>
        <v/>
      </c>
      <c r="AW1897" s="10" t="str">
        <f t="shared" si="656"/>
        <v/>
      </c>
      <c r="AX1897" s="10" t="str">
        <f t="shared" si="657"/>
        <v/>
      </c>
      <c r="AY1897" s="10" t="str">
        <f t="shared" si="638"/>
        <v/>
      </c>
      <c r="AZ1897" s="10" t="str">
        <f t="shared" si="658"/>
        <v/>
      </c>
      <c r="BA1897" s="10" t="str">
        <f t="shared" si="640"/>
        <v/>
      </c>
      <c r="BB1897" s="10" t="str">
        <f>IFERROR(IF(AW1897="","",VLOOKUP(AW1897,SUSS!R:S,2,FALSE)),AY1897*SUSS!$M$2)</f>
        <v/>
      </c>
      <c r="BC1897" s="10" t="str">
        <f t="shared" si="639"/>
        <v/>
      </c>
    </row>
    <row r="1898" spans="29:55">
      <c r="AC1898" s="10" t="str">
        <f t="shared" si="641"/>
        <v/>
      </c>
      <c r="AD1898" s="10" t="str">
        <f t="shared" si="642"/>
        <v/>
      </c>
      <c r="AE1898" s="10" t="str">
        <f t="shared" si="643"/>
        <v/>
      </c>
      <c r="AF1898" s="10" t="str">
        <f t="shared" si="644"/>
        <v/>
      </c>
      <c r="AG1898" s="10" t="str">
        <f t="shared" si="645"/>
        <v/>
      </c>
      <c r="AH1898" s="10" t="str">
        <f t="shared" si="646"/>
        <v/>
      </c>
      <c r="AI1898" s="10" t="str">
        <f t="shared" si="647"/>
        <v/>
      </c>
      <c r="AJ1898" s="10" t="str">
        <f t="shared" si="648"/>
        <v/>
      </c>
      <c r="AK1898" s="10" t="str">
        <f t="shared" si="649"/>
        <v/>
      </c>
      <c r="AN1898" s="10" t="str">
        <f t="shared" si="650"/>
        <v/>
      </c>
      <c r="AO1898" s="10" t="str">
        <f t="shared" si="651"/>
        <v/>
      </c>
      <c r="AP1898" s="10" t="str">
        <f t="shared" si="652"/>
        <v/>
      </c>
      <c r="AT1898" s="10" t="str">
        <f t="shared" si="653"/>
        <v/>
      </c>
      <c r="AU1898" s="10" t="str">
        <f t="shared" si="654"/>
        <v/>
      </c>
      <c r="AV1898" s="10" t="str">
        <f t="shared" si="655"/>
        <v/>
      </c>
      <c r="AW1898" s="10" t="str">
        <f t="shared" si="656"/>
        <v/>
      </c>
      <c r="AX1898" s="10" t="str">
        <f t="shared" si="657"/>
        <v/>
      </c>
      <c r="AY1898" s="10" t="str">
        <f t="shared" si="638"/>
        <v/>
      </c>
      <c r="AZ1898" s="10" t="str">
        <f t="shared" si="658"/>
        <v/>
      </c>
      <c r="BA1898" s="10" t="str">
        <f t="shared" si="640"/>
        <v/>
      </c>
      <c r="BB1898" s="10" t="str">
        <f>IFERROR(IF(AW1898="","",VLOOKUP(AW1898,SUSS!R:S,2,FALSE)),AY1898*SUSS!$M$2)</f>
        <v/>
      </c>
      <c r="BC1898" s="10" t="str">
        <f t="shared" si="639"/>
        <v/>
      </c>
    </row>
    <row r="1899" spans="29:55">
      <c r="AC1899" s="10" t="str">
        <f t="shared" si="641"/>
        <v/>
      </c>
      <c r="AD1899" s="10" t="str">
        <f t="shared" si="642"/>
        <v/>
      </c>
      <c r="AE1899" s="10" t="str">
        <f t="shared" si="643"/>
        <v/>
      </c>
      <c r="AF1899" s="10" t="str">
        <f t="shared" si="644"/>
        <v/>
      </c>
      <c r="AG1899" s="10" t="str">
        <f t="shared" si="645"/>
        <v/>
      </c>
      <c r="AH1899" s="10" t="str">
        <f t="shared" si="646"/>
        <v/>
      </c>
      <c r="AI1899" s="10" t="str">
        <f t="shared" si="647"/>
        <v/>
      </c>
      <c r="AJ1899" s="10" t="str">
        <f t="shared" si="648"/>
        <v/>
      </c>
      <c r="AK1899" s="10" t="str">
        <f t="shared" si="649"/>
        <v/>
      </c>
      <c r="AN1899" s="10" t="str">
        <f t="shared" si="650"/>
        <v/>
      </c>
      <c r="AO1899" s="10" t="str">
        <f t="shared" si="651"/>
        <v/>
      </c>
      <c r="AP1899" s="10" t="str">
        <f t="shared" si="652"/>
        <v/>
      </c>
      <c r="AT1899" s="10" t="str">
        <f t="shared" si="653"/>
        <v/>
      </c>
      <c r="AU1899" s="10" t="str">
        <f t="shared" si="654"/>
        <v/>
      </c>
      <c r="AV1899" s="10" t="str">
        <f t="shared" si="655"/>
        <v/>
      </c>
      <c r="AW1899" s="10" t="str">
        <f t="shared" si="656"/>
        <v/>
      </c>
      <c r="AX1899" s="10" t="str">
        <f t="shared" si="657"/>
        <v/>
      </c>
      <c r="AY1899" s="10" t="str">
        <f t="shared" si="638"/>
        <v/>
      </c>
      <c r="AZ1899" s="10" t="str">
        <f t="shared" si="658"/>
        <v/>
      </c>
      <c r="BA1899" s="10" t="str">
        <f t="shared" si="640"/>
        <v/>
      </c>
      <c r="BB1899" s="10" t="str">
        <f>IFERROR(IF(AW1899="","",VLOOKUP(AW1899,SUSS!R:S,2,FALSE)),AY1899*SUSS!$M$2)</f>
        <v/>
      </c>
      <c r="BC1899" s="10" t="str">
        <f t="shared" si="639"/>
        <v/>
      </c>
    </row>
    <row r="1900" spans="29:55">
      <c r="AC1900" s="10" t="str">
        <f t="shared" si="641"/>
        <v/>
      </c>
      <c r="AD1900" s="10" t="str">
        <f t="shared" si="642"/>
        <v/>
      </c>
      <c r="AE1900" s="10" t="str">
        <f t="shared" si="643"/>
        <v/>
      </c>
      <c r="AF1900" s="10" t="str">
        <f t="shared" si="644"/>
        <v/>
      </c>
      <c r="AG1900" s="10" t="str">
        <f t="shared" si="645"/>
        <v/>
      </c>
      <c r="AH1900" s="10" t="str">
        <f t="shared" si="646"/>
        <v/>
      </c>
      <c r="AI1900" s="10" t="str">
        <f t="shared" si="647"/>
        <v/>
      </c>
      <c r="AJ1900" s="10" t="str">
        <f t="shared" si="648"/>
        <v/>
      </c>
      <c r="AK1900" s="10" t="str">
        <f t="shared" si="649"/>
        <v/>
      </c>
      <c r="AN1900" s="10" t="str">
        <f t="shared" si="650"/>
        <v/>
      </c>
      <c r="AO1900" s="10" t="str">
        <f t="shared" si="651"/>
        <v/>
      </c>
      <c r="AP1900" s="10" t="str">
        <f t="shared" si="652"/>
        <v/>
      </c>
      <c r="AT1900" s="10" t="str">
        <f t="shared" si="653"/>
        <v/>
      </c>
      <c r="AU1900" s="10" t="str">
        <f t="shared" si="654"/>
        <v/>
      </c>
      <c r="AV1900" s="10" t="str">
        <f t="shared" si="655"/>
        <v/>
      </c>
      <c r="AW1900" s="10" t="str">
        <f t="shared" si="656"/>
        <v/>
      </c>
      <c r="AX1900" s="10" t="str">
        <f t="shared" si="657"/>
        <v/>
      </c>
      <c r="AY1900" s="10" t="str">
        <f t="shared" si="638"/>
        <v/>
      </c>
      <c r="AZ1900" s="10" t="str">
        <f t="shared" si="658"/>
        <v/>
      </c>
      <c r="BA1900" s="10" t="str">
        <f t="shared" si="640"/>
        <v/>
      </c>
      <c r="BB1900" s="10" t="str">
        <f>IFERROR(IF(AW1900="","",VLOOKUP(AW1900,SUSS!R:S,2,FALSE)),AY1900*SUSS!$M$2)</f>
        <v/>
      </c>
      <c r="BC1900" s="10" t="str">
        <f t="shared" si="639"/>
        <v/>
      </c>
    </row>
    <row r="1901" spans="29:55">
      <c r="AC1901" s="10" t="str">
        <f t="shared" si="641"/>
        <v/>
      </c>
      <c r="AD1901" s="10" t="str">
        <f t="shared" si="642"/>
        <v/>
      </c>
      <c r="AE1901" s="10" t="str">
        <f t="shared" si="643"/>
        <v/>
      </c>
      <c r="AF1901" s="10" t="str">
        <f t="shared" si="644"/>
        <v/>
      </c>
      <c r="AG1901" s="10" t="str">
        <f t="shared" si="645"/>
        <v/>
      </c>
      <c r="AH1901" s="10" t="str">
        <f t="shared" si="646"/>
        <v/>
      </c>
      <c r="AI1901" s="10" t="str">
        <f t="shared" si="647"/>
        <v/>
      </c>
      <c r="AJ1901" s="10" t="str">
        <f t="shared" si="648"/>
        <v/>
      </c>
      <c r="AK1901" s="10" t="str">
        <f t="shared" si="649"/>
        <v/>
      </c>
      <c r="AN1901" s="10" t="str">
        <f t="shared" si="650"/>
        <v/>
      </c>
      <c r="AO1901" s="10" t="str">
        <f t="shared" si="651"/>
        <v/>
      </c>
      <c r="AP1901" s="10" t="str">
        <f t="shared" si="652"/>
        <v/>
      </c>
      <c r="AT1901" s="10" t="str">
        <f t="shared" si="653"/>
        <v/>
      </c>
      <c r="AU1901" s="10" t="str">
        <f t="shared" si="654"/>
        <v/>
      </c>
      <c r="AV1901" s="10" t="str">
        <f t="shared" si="655"/>
        <v/>
      </c>
      <c r="AW1901" s="10" t="str">
        <f t="shared" si="656"/>
        <v/>
      </c>
      <c r="AX1901" s="10" t="str">
        <f t="shared" si="657"/>
        <v/>
      </c>
      <c r="AY1901" s="10" t="str">
        <f t="shared" si="638"/>
        <v/>
      </c>
      <c r="AZ1901" s="10" t="str">
        <f t="shared" si="658"/>
        <v/>
      </c>
      <c r="BA1901" s="10" t="str">
        <f t="shared" si="640"/>
        <v/>
      </c>
      <c r="BB1901" s="10" t="str">
        <f>IFERROR(IF(AW1901="","",VLOOKUP(AW1901,SUSS!R:S,2,FALSE)),AY1901*SUSS!$M$2)</f>
        <v/>
      </c>
      <c r="BC1901" s="10" t="str">
        <f t="shared" si="639"/>
        <v/>
      </c>
    </row>
    <row r="1902" spans="29:55">
      <c r="AC1902" s="10" t="str">
        <f t="shared" si="641"/>
        <v/>
      </c>
      <c r="AD1902" s="10" t="str">
        <f t="shared" si="642"/>
        <v/>
      </c>
      <c r="AE1902" s="10" t="str">
        <f t="shared" si="643"/>
        <v/>
      </c>
      <c r="AF1902" s="10" t="str">
        <f t="shared" si="644"/>
        <v/>
      </c>
      <c r="AG1902" s="10" t="str">
        <f t="shared" si="645"/>
        <v/>
      </c>
      <c r="AH1902" s="10" t="str">
        <f t="shared" si="646"/>
        <v/>
      </c>
      <c r="AI1902" s="10" t="str">
        <f t="shared" si="647"/>
        <v/>
      </c>
      <c r="AJ1902" s="10" t="str">
        <f t="shared" si="648"/>
        <v/>
      </c>
      <c r="AK1902" s="10" t="str">
        <f t="shared" si="649"/>
        <v/>
      </c>
      <c r="AN1902" s="10" t="str">
        <f t="shared" si="650"/>
        <v/>
      </c>
      <c r="AO1902" s="10" t="str">
        <f t="shared" si="651"/>
        <v/>
      </c>
      <c r="AP1902" s="10" t="str">
        <f t="shared" si="652"/>
        <v/>
      </c>
      <c r="AT1902" s="10" t="str">
        <f t="shared" si="653"/>
        <v/>
      </c>
      <c r="AU1902" s="10" t="str">
        <f t="shared" si="654"/>
        <v/>
      </c>
      <c r="AV1902" s="10" t="str">
        <f t="shared" si="655"/>
        <v/>
      </c>
      <c r="AW1902" s="10" t="str">
        <f t="shared" si="656"/>
        <v/>
      </c>
      <c r="AX1902" s="10" t="str">
        <f t="shared" si="657"/>
        <v/>
      </c>
      <c r="AY1902" s="10" t="str">
        <f t="shared" si="638"/>
        <v/>
      </c>
      <c r="AZ1902" s="10" t="str">
        <f t="shared" si="658"/>
        <v/>
      </c>
      <c r="BA1902" s="10" t="str">
        <f t="shared" si="640"/>
        <v/>
      </c>
      <c r="BB1902" s="10" t="str">
        <f>IFERROR(IF(AW1902="","",VLOOKUP(AW1902,SUSS!R:S,2,FALSE)),AY1902*SUSS!$M$2)</f>
        <v/>
      </c>
      <c r="BC1902" s="10" t="str">
        <f t="shared" si="639"/>
        <v/>
      </c>
    </row>
    <row r="1903" spans="29:55">
      <c r="AC1903" s="10" t="str">
        <f t="shared" si="641"/>
        <v/>
      </c>
      <c r="AD1903" s="10" t="str">
        <f t="shared" si="642"/>
        <v/>
      </c>
      <c r="AE1903" s="10" t="str">
        <f t="shared" si="643"/>
        <v/>
      </c>
      <c r="AF1903" s="10" t="str">
        <f t="shared" si="644"/>
        <v/>
      </c>
      <c r="AG1903" s="10" t="str">
        <f t="shared" si="645"/>
        <v/>
      </c>
      <c r="AH1903" s="10" t="str">
        <f t="shared" si="646"/>
        <v/>
      </c>
      <c r="AI1903" s="10" t="str">
        <f t="shared" si="647"/>
        <v/>
      </c>
      <c r="AJ1903" s="10" t="str">
        <f t="shared" si="648"/>
        <v/>
      </c>
      <c r="AK1903" s="10" t="str">
        <f t="shared" si="649"/>
        <v/>
      </c>
      <c r="AN1903" s="10" t="str">
        <f t="shared" si="650"/>
        <v/>
      </c>
      <c r="AO1903" s="10" t="str">
        <f t="shared" si="651"/>
        <v/>
      </c>
      <c r="AP1903" s="10" t="str">
        <f t="shared" si="652"/>
        <v/>
      </c>
      <c r="AT1903" s="10" t="str">
        <f t="shared" si="653"/>
        <v/>
      </c>
      <c r="AU1903" s="10" t="str">
        <f t="shared" si="654"/>
        <v/>
      </c>
      <c r="AV1903" s="10" t="str">
        <f t="shared" si="655"/>
        <v/>
      </c>
      <c r="AW1903" s="10" t="str">
        <f t="shared" si="656"/>
        <v/>
      </c>
      <c r="AX1903" s="10" t="str">
        <f t="shared" si="657"/>
        <v/>
      </c>
      <c r="AY1903" s="10" t="str">
        <f t="shared" si="638"/>
        <v/>
      </c>
      <c r="AZ1903" s="10" t="str">
        <f t="shared" si="658"/>
        <v/>
      </c>
      <c r="BA1903" s="10" t="str">
        <f t="shared" si="640"/>
        <v/>
      </c>
      <c r="BB1903" s="10" t="str">
        <f>IFERROR(IF(AW1903="","",VLOOKUP(AW1903,SUSS!R:S,2,FALSE)),AY1903*SUSS!$M$2)</f>
        <v/>
      </c>
      <c r="BC1903" s="10" t="str">
        <f t="shared" si="639"/>
        <v/>
      </c>
    </row>
    <row r="1904" spans="29:55">
      <c r="AC1904" s="10" t="str">
        <f t="shared" si="641"/>
        <v/>
      </c>
      <c r="AD1904" s="10" t="str">
        <f t="shared" si="642"/>
        <v/>
      </c>
      <c r="AE1904" s="10" t="str">
        <f t="shared" si="643"/>
        <v/>
      </c>
      <c r="AF1904" s="10" t="str">
        <f t="shared" si="644"/>
        <v/>
      </c>
      <c r="AG1904" s="10" t="str">
        <f t="shared" si="645"/>
        <v/>
      </c>
      <c r="AH1904" s="10" t="str">
        <f t="shared" si="646"/>
        <v/>
      </c>
      <c r="AI1904" s="10" t="str">
        <f t="shared" si="647"/>
        <v/>
      </c>
      <c r="AJ1904" s="10" t="str">
        <f t="shared" si="648"/>
        <v/>
      </c>
      <c r="AK1904" s="10" t="str">
        <f t="shared" si="649"/>
        <v/>
      </c>
      <c r="AN1904" s="10" t="str">
        <f t="shared" si="650"/>
        <v/>
      </c>
      <c r="AO1904" s="10" t="str">
        <f t="shared" si="651"/>
        <v/>
      </c>
      <c r="AP1904" s="10" t="str">
        <f t="shared" si="652"/>
        <v/>
      </c>
      <c r="AT1904" s="10" t="str">
        <f t="shared" si="653"/>
        <v/>
      </c>
      <c r="AU1904" s="10" t="str">
        <f t="shared" si="654"/>
        <v/>
      </c>
      <c r="AV1904" s="10" t="str">
        <f t="shared" si="655"/>
        <v/>
      </c>
      <c r="AW1904" s="10" t="str">
        <f t="shared" si="656"/>
        <v/>
      </c>
      <c r="AX1904" s="10" t="str">
        <f t="shared" si="657"/>
        <v/>
      </c>
      <c r="AY1904" s="10" t="str">
        <f t="shared" si="638"/>
        <v/>
      </c>
      <c r="AZ1904" s="10" t="str">
        <f t="shared" si="658"/>
        <v/>
      </c>
      <c r="BA1904" s="10" t="str">
        <f t="shared" si="640"/>
        <v/>
      </c>
      <c r="BB1904" s="10" t="str">
        <f>IFERROR(IF(AW1904="","",VLOOKUP(AW1904,SUSS!R:S,2,FALSE)),AY1904*SUSS!$M$2)</f>
        <v/>
      </c>
      <c r="BC1904" s="10" t="str">
        <f t="shared" si="639"/>
        <v/>
      </c>
    </row>
    <row r="1905" spans="29:55">
      <c r="AC1905" s="10" t="str">
        <f t="shared" si="641"/>
        <v/>
      </c>
      <c r="AD1905" s="10" t="str">
        <f t="shared" si="642"/>
        <v/>
      </c>
      <c r="AE1905" s="10" t="str">
        <f t="shared" si="643"/>
        <v/>
      </c>
      <c r="AF1905" s="10" t="str">
        <f t="shared" si="644"/>
        <v/>
      </c>
      <c r="AG1905" s="10" t="str">
        <f t="shared" si="645"/>
        <v/>
      </c>
      <c r="AH1905" s="10" t="str">
        <f t="shared" si="646"/>
        <v/>
      </c>
      <c r="AI1905" s="10" t="str">
        <f t="shared" si="647"/>
        <v/>
      </c>
      <c r="AJ1905" s="10" t="str">
        <f t="shared" si="648"/>
        <v/>
      </c>
      <c r="AK1905" s="10" t="str">
        <f t="shared" si="649"/>
        <v/>
      </c>
      <c r="AN1905" s="10" t="str">
        <f t="shared" si="650"/>
        <v/>
      </c>
      <c r="AO1905" s="10" t="str">
        <f t="shared" si="651"/>
        <v/>
      </c>
      <c r="AP1905" s="10" t="str">
        <f t="shared" si="652"/>
        <v/>
      </c>
      <c r="AT1905" s="10" t="str">
        <f t="shared" si="653"/>
        <v/>
      </c>
      <c r="AU1905" s="10" t="str">
        <f t="shared" si="654"/>
        <v/>
      </c>
      <c r="AV1905" s="10" t="str">
        <f t="shared" si="655"/>
        <v/>
      </c>
      <c r="AW1905" s="10" t="str">
        <f t="shared" si="656"/>
        <v/>
      </c>
      <c r="AX1905" s="10" t="str">
        <f t="shared" si="657"/>
        <v/>
      </c>
      <c r="AY1905" s="10" t="str">
        <f t="shared" si="638"/>
        <v/>
      </c>
      <c r="AZ1905" s="10" t="str">
        <f t="shared" si="658"/>
        <v/>
      </c>
      <c r="BA1905" s="10" t="str">
        <f t="shared" si="640"/>
        <v/>
      </c>
      <c r="BB1905" s="10" t="str">
        <f>IFERROR(IF(AW1905="","",VLOOKUP(AW1905,SUSS!R:S,2,FALSE)),AY1905*SUSS!$M$2)</f>
        <v/>
      </c>
      <c r="BC1905" s="10" t="str">
        <f t="shared" si="639"/>
        <v/>
      </c>
    </row>
    <row r="1906" spans="29:55">
      <c r="AC1906" s="10" t="str">
        <f t="shared" si="641"/>
        <v/>
      </c>
      <c r="AD1906" s="10" t="str">
        <f t="shared" si="642"/>
        <v/>
      </c>
      <c r="AE1906" s="10" t="str">
        <f t="shared" si="643"/>
        <v/>
      </c>
      <c r="AF1906" s="10" t="str">
        <f t="shared" si="644"/>
        <v/>
      </c>
      <c r="AG1906" s="10" t="str">
        <f t="shared" si="645"/>
        <v/>
      </c>
      <c r="AH1906" s="10" t="str">
        <f t="shared" si="646"/>
        <v/>
      </c>
      <c r="AI1906" s="10" t="str">
        <f t="shared" si="647"/>
        <v/>
      </c>
      <c r="AJ1906" s="10" t="str">
        <f t="shared" si="648"/>
        <v/>
      </c>
      <c r="AK1906" s="10" t="str">
        <f t="shared" si="649"/>
        <v/>
      </c>
      <c r="AN1906" s="10" t="str">
        <f t="shared" si="650"/>
        <v/>
      </c>
      <c r="AO1906" s="10" t="str">
        <f t="shared" si="651"/>
        <v/>
      </c>
      <c r="AP1906" s="10" t="str">
        <f t="shared" si="652"/>
        <v/>
      </c>
      <c r="AT1906" s="10" t="str">
        <f t="shared" si="653"/>
        <v/>
      </c>
      <c r="AU1906" s="10" t="str">
        <f t="shared" si="654"/>
        <v/>
      </c>
      <c r="AV1906" s="10" t="str">
        <f t="shared" si="655"/>
        <v/>
      </c>
      <c r="AW1906" s="10" t="str">
        <f t="shared" si="656"/>
        <v/>
      </c>
      <c r="AX1906" s="10" t="str">
        <f t="shared" si="657"/>
        <v/>
      </c>
      <c r="AY1906" s="10" t="str">
        <f t="shared" si="638"/>
        <v/>
      </c>
      <c r="AZ1906" s="10" t="str">
        <f t="shared" si="658"/>
        <v/>
      </c>
      <c r="BA1906" s="10" t="str">
        <f t="shared" si="640"/>
        <v/>
      </c>
      <c r="BB1906" s="10" t="str">
        <f>IFERROR(IF(AW1906="","",VLOOKUP(AW1906,SUSS!R:S,2,FALSE)),AY1906*SUSS!$M$2)</f>
        <v/>
      </c>
      <c r="BC1906" s="10" t="str">
        <f t="shared" si="639"/>
        <v/>
      </c>
    </row>
    <row r="1907" spans="29:55">
      <c r="AC1907" s="10" t="str">
        <f t="shared" si="641"/>
        <v/>
      </c>
      <c r="AD1907" s="10" t="str">
        <f t="shared" si="642"/>
        <v/>
      </c>
      <c r="AE1907" s="10" t="str">
        <f t="shared" si="643"/>
        <v/>
      </c>
      <c r="AF1907" s="10" t="str">
        <f t="shared" si="644"/>
        <v/>
      </c>
      <c r="AG1907" s="10" t="str">
        <f t="shared" si="645"/>
        <v/>
      </c>
      <c r="AH1907" s="10" t="str">
        <f t="shared" si="646"/>
        <v/>
      </c>
      <c r="AI1907" s="10" t="str">
        <f t="shared" si="647"/>
        <v/>
      </c>
      <c r="AJ1907" s="10" t="str">
        <f t="shared" si="648"/>
        <v/>
      </c>
      <c r="AK1907" s="10" t="str">
        <f t="shared" si="649"/>
        <v/>
      </c>
      <c r="AN1907" s="10" t="str">
        <f t="shared" si="650"/>
        <v/>
      </c>
      <c r="AO1907" s="10" t="str">
        <f t="shared" si="651"/>
        <v/>
      </c>
      <c r="AP1907" s="10" t="str">
        <f t="shared" si="652"/>
        <v/>
      </c>
      <c r="AT1907" s="10" t="str">
        <f t="shared" si="653"/>
        <v/>
      </c>
      <c r="AU1907" s="10" t="str">
        <f t="shared" si="654"/>
        <v/>
      </c>
      <c r="AV1907" s="10" t="str">
        <f t="shared" si="655"/>
        <v/>
      </c>
      <c r="AW1907" s="10" t="str">
        <f t="shared" si="656"/>
        <v/>
      </c>
      <c r="AX1907" s="10" t="str">
        <f t="shared" si="657"/>
        <v/>
      </c>
      <c r="AY1907" s="10" t="str">
        <f t="shared" si="638"/>
        <v/>
      </c>
      <c r="AZ1907" s="10" t="str">
        <f t="shared" si="658"/>
        <v/>
      </c>
      <c r="BA1907" s="10" t="str">
        <f t="shared" si="640"/>
        <v/>
      </c>
      <c r="BB1907" s="10" t="str">
        <f>IFERROR(IF(AW1907="","",VLOOKUP(AW1907,SUSS!R:S,2,FALSE)),AY1907*SUSS!$M$2)</f>
        <v/>
      </c>
      <c r="BC1907" s="10" t="str">
        <f t="shared" si="639"/>
        <v/>
      </c>
    </row>
    <row r="1908" spans="29:55">
      <c r="AC1908" s="10" t="str">
        <f t="shared" si="641"/>
        <v/>
      </c>
      <c r="AD1908" s="10" t="str">
        <f t="shared" si="642"/>
        <v/>
      </c>
      <c r="AE1908" s="10" t="str">
        <f t="shared" si="643"/>
        <v/>
      </c>
      <c r="AF1908" s="10" t="str">
        <f t="shared" si="644"/>
        <v/>
      </c>
      <c r="AG1908" s="10" t="str">
        <f t="shared" si="645"/>
        <v/>
      </c>
      <c r="AH1908" s="10" t="str">
        <f t="shared" si="646"/>
        <v/>
      </c>
      <c r="AI1908" s="10" t="str">
        <f t="shared" si="647"/>
        <v/>
      </c>
      <c r="AJ1908" s="10" t="str">
        <f t="shared" si="648"/>
        <v/>
      </c>
      <c r="AK1908" s="10" t="str">
        <f t="shared" si="649"/>
        <v/>
      </c>
      <c r="AN1908" s="10" t="str">
        <f t="shared" si="650"/>
        <v/>
      </c>
      <c r="AO1908" s="10" t="str">
        <f t="shared" si="651"/>
        <v/>
      </c>
      <c r="AP1908" s="10" t="str">
        <f t="shared" si="652"/>
        <v/>
      </c>
      <c r="AT1908" s="10" t="str">
        <f t="shared" si="653"/>
        <v/>
      </c>
      <c r="AU1908" s="10" t="str">
        <f t="shared" si="654"/>
        <v/>
      </c>
      <c r="AV1908" s="10" t="str">
        <f t="shared" si="655"/>
        <v/>
      </c>
      <c r="AW1908" s="10" t="str">
        <f t="shared" si="656"/>
        <v/>
      </c>
      <c r="AX1908" s="10" t="str">
        <f t="shared" si="657"/>
        <v/>
      </c>
      <c r="AY1908" s="10" t="str">
        <f t="shared" si="638"/>
        <v/>
      </c>
      <c r="AZ1908" s="10" t="str">
        <f t="shared" si="658"/>
        <v/>
      </c>
      <c r="BA1908" s="10" t="str">
        <f t="shared" si="640"/>
        <v/>
      </c>
      <c r="BB1908" s="10" t="str">
        <f>IFERROR(IF(AW1908="","",VLOOKUP(AW1908,SUSS!R:S,2,FALSE)),AY1908*SUSS!$M$2)</f>
        <v/>
      </c>
      <c r="BC1908" s="10" t="str">
        <f t="shared" si="639"/>
        <v/>
      </c>
    </row>
    <row r="1909" spans="29:55">
      <c r="AC1909" s="10" t="str">
        <f t="shared" si="641"/>
        <v/>
      </c>
      <c r="AD1909" s="10" t="str">
        <f t="shared" si="642"/>
        <v/>
      </c>
      <c r="AE1909" s="10" t="str">
        <f t="shared" si="643"/>
        <v/>
      </c>
      <c r="AF1909" s="10" t="str">
        <f t="shared" si="644"/>
        <v/>
      </c>
      <c r="AG1909" s="10" t="str">
        <f t="shared" si="645"/>
        <v/>
      </c>
      <c r="AH1909" s="10" t="str">
        <f t="shared" si="646"/>
        <v/>
      </c>
      <c r="AI1909" s="10" t="str">
        <f t="shared" si="647"/>
        <v/>
      </c>
      <c r="AJ1909" s="10" t="str">
        <f t="shared" si="648"/>
        <v/>
      </c>
      <c r="AK1909" s="10" t="str">
        <f t="shared" si="649"/>
        <v/>
      </c>
      <c r="AN1909" s="10" t="str">
        <f t="shared" si="650"/>
        <v/>
      </c>
      <c r="AO1909" s="10" t="str">
        <f t="shared" si="651"/>
        <v/>
      </c>
      <c r="AP1909" s="10" t="str">
        <f t="shared" si="652"/>
        <v/>
      </c>
      <c r="AT1909" s="10" t="str">
        <f t="shared" si="653"/>
        <v/>
      </c>
      <c r="AU1909" s="10" t="str">
        <f t="shared" si="654"/>
        <v/>
      </c>
      <c r="AV1909" s="10" t="str">
        <f t="shared" si="655"/>
        <v/>
      </c>
      <c r="AW1909" s="10" t="str">
        <f t="shared" si="656"/>
        <v/>
      </c>
      <c r="AX1909" s="10" t="str">
        <f t="shared" si="657"/>
        <v/>
      </c>
      <c r="AY1909" s="10" t="str">
        <f t="shared" si="638"/>
        <v/>
      </c>
      <c r="AZ1909" s="10" t="str">
        <f t="shared" si="658"/>
        <v/>
      </c>
      <c r="BA1909" s="10" t="str">
        <f t="shared" si="640"/>
        <v/>
      </c>
      <c r="BB1909" s="10" t="str">
        <f>IFERROR(IF(AW1909="","",VLOOKUP(AW1909,SUSS!R:S,2,FALSE)),AY1909*SUSS!$M$2)</f>
        <v/>
      </c>
      <c r="BC1909" s="10" t="str">
        <f t="shared" si="639"/>
        <v/>
      </c>
    </row>
    <row r="1910" spans="29:55">
      <c r="AC1910" s="10" t="str">
        <f t="shared" si="641"/>
        <v/>
      </c>
      <c r="AD1910" s="10" t="str">
        <f t="shared" si="642"/>
        <v/>
      </c>
      <c r="AE1910" s="10" t="str">
        <f t="shared" si="643"/>
        <v/>
      </c>
      <c r="AF1910" s="10" t="str">
        <f t="shared" si="644"/>
        <v/>
      </c>
      <c r="AG1910" s="10" t="str">
        <f t="shared" si="645"/>
        <v/>
      </c>
      <c r="AH1910" s="10" t="str">
        <f t="shared" si="646"/>
        <v/>
      </c>
      <c r="AI1910" s="10" t="str">
        <f t="shared" si="647"/>
        <v/>
      </c>
      <c r="AJ1910" s="10" t="str">
        <f t="shared" si="648"/>
        <v/>
      </c>
      <c r="AK1910" s="10" t="str">
        <f t="shared" si="649"/>
        <v/>
      </c>
      <c r="AN1910" s="10" t="str">
        <f t="shared" si="650"/>
        <v/>
      </c>
      <c r="AO1910" s="10" t="str">
        <f t="shared" si="651"/>
        <v/>
      </c>
      <c r="AP1910" s="10" t="str">
        <f t="shared" si="652"/>
        <v/>
      </c>
      <c r="AT1910" s="10" t="str">
        <f t="shared" si="653"/>
        <v/>
      </c>
      <c r="AU1910" s="10" t="str">
        <f t="shared" si="654"/>
        <v/>
      </c>
      <c r="AV1910" s="10" t="str">
        <f t="shared" si="655"/>
        <v/>
      </c>
      <c r="AW1910" s="10" t="str">
        <f t="shared" si="656"/>
        <v/>
      </c>
      <c r="AX1910" s="10" t="str">
        <f t="shared" si="657"/>
        <v/>
      </c>
      <c r="AY1910" s="10" t="str">
        <f t="shared" si="638"/>
        <v/>
      </c>
      <c r="AZ1910" s="10" t="str">
        <f t="shared" si="658"/>
        <v/>
      </c>
      <c r="BA1910" s="10" t="str">
        <f t="shared" si="640"/>
        <v/>
      </c>
      <c r="BB1910" s="10" t="str">
        <f>IFERROR(IF(AW1910="","",VLOOKUP(AW1910,SUSS!R:S,2,FALSE)),AY1910*SUSS!$M$2)</f>
        <v/>
      </c>
      <c r="BC1910" s="10" t="str">
        <f t="shared" si="639"/>
        <v/>
      </c>
    </row>
    <row r="1911" spans="29:55">
      <c r="AC1911" s="10" t="str">
        <f t="shared" si="641"/>
        <v/>
      </c>
      <c r="AD1911" s="10" t="str">
        <f t="shared" si="642"/>
        <v/>
      </c>
      <c r="AE1911" s="10" t="str">
        <f t="shared" si="643"/>
        <v/>
      </c>
      <c r="AF1911" s="10" t="str">
        <f t="shared" si="644"/>
        <v/>
      </c>
      <c r="AG1911" s="10" t="str">
        <f t="shared" si="645"/>
        <v/>
      </c>
      <c r="AH1911" s="10" t="str">
        <f t="shared" si="646"/>
        <v/>
      </c>
      <c r="AI1911" s="10" t="str">
        <f t="shared" si="647"/>
        <v/>
      </c>
      <c r="AJ1911" s="10" t="str">
        <f t="shared" si="648"/>
        <v/>
      </c>
      <c r="AK1911" s="10" t="str">
        <f t="shared" si="649"/>
        <v/>
      </c>
      <c r="AN1911" s="10" t="str">
        <f t="shared" si="650"/>
        <v/>
      </c>
      <c r="AO1911" s="10" t="str">
        <f t="shared" si="651"/>
        <v/>
      </c>
      <c r="AP1911" s="10" t="str">
        <f t="shared" si="652"/>
        <v/>
      </c>
      <c r="AT1911" s="10" t="str">
        <f t="shared" si="653"/>
        <v/>
      </c>
      <c r="AU1911" s="10" t="str">
        <f t="shared" si="654"/>
        <v/>
      </c>
      <c r="AV1911" s="10" t="str">
        <f t="shared" si="655"/>
        <v/>
      </c>
      <c r="AW1911" s="10" t="str">
        <f t="shared" si="656"/>
        <v/>
      </c>
      <c r="AX1911" s="10" t="str">
        <f t="shared" si="657"/>
        <v/>
      </c>
      <c r="AY1911" s="10" t="str">
        <f t="shared" si="638"/>
        <v/>
      </c>
      <c r="AZ1911" s="10" t="str">
        <f t="shared" si="658"/>
        <v/>
      </c>
      <c r="BA1911" s="10" t="str">
        <f t="shared" si="640"/>
        <v/>
      </c>
      <c r="BB1911" s="10" t="str">
        <f>IFERROR(IF(AW1911="","",VLOOKUP(AW1911,SUSS!R:S,2,FALSE)),AY1911*SUSS!$M$2)</f>
        <v/>
      </c>
      <c r="BC1911" s="10" t="str">
        <f t="shared" si="639"/>
        <v/>
      </c>
    </row>
    <row r="1912" spans="29:55">
      <c r="AC1912" s="10" t="str">
        <f t="shared" si="641"/>
        <v/>
      </c>
      <c r="AD1912" s="10" t="str">
        <f t="shared" si="642"/>
        <v/>
      </c>
      <c r="AE1912" s="10" t="str">
        <f t="shared" si="643"/>
        <v/>
      </c>
      <c r="AF1912" s="10" t="str">
        <f t="shared" si="644"/>
        <v/>
      </c>
      <c r="AG1912" s="10" t="str">
        <f t="shared" si="645"/>
        <v/>
      </c>
      <c r="AH1912" s="10" t="str">
        <f t="shared" si="646"/>
        <v/>
      </c>
      <c r="AI1912" s="10" t="str">
        <f t="shared" si="647"/>
        <v/>
      </c>
      <c r="AJ1912" s="10" t="str">
        <f t="shared" si="648"/>
        <v/>
      </c>
      <c r="AK1912" s="10" t="str">
        <f t="shared" si="649"/>
        <v/>
      </c>
      <c r="AN1912" s="10" t="str">
        <f t="shared" si="650"/>
        <v/>
      </c>
      <c r="AO1912" s="10" t="str">
        <f t="shared" si="651"/>
        <v/>
      </c>
      <c r="AP1912" s="10" t="str">
        <f t="shared" si="652"/>
        <v/>
      </c>
      <c r="AT1912" s="10" t="str">
        <f t="shared" si="653"/>
        <v/>
      </c>
      <c r="AU1912" s="10" t="str">
        <f t="shared" si="654"/>
        <v/>
      </c>
      <c r="AV1912" s="10" t="str">
        <f t="shared" si="655"/>
        <v/>
      </c>
      <c r="AW1912" s="10" t="str">
        <f t="shared" si="656"/>
        <v/>
      </c>
      <c r="AX1912" s="10" t="str">
        <f t="shared" si="657"/>
        <v/>
      </c>
      <c r="AY1912" s="10" t="str">
        <f t="shared" si="638"/>
        <v/>
      </c>
      <c r="AZ1912" s="10" t="str">
        <f t="shared" si="658"/>
        <v/>
      </c>
      <c r="BA1912" s="10" t="str">
        <f t="shared" si="640"/>
        <v/>
      </c>
      <c r="BB1912" s="10" t="str">
        <f>IFERROR(IF(AW1912="","",VLOOKUP(AW1912,SUSS!R:S,2,FALSE)),AY1912*SUSS!$M$2)</f>
        <v/>
      </c>
      <c r="BC1912" s="10" t="str">
        <f t="shared" si="639"/>
        <v/>
      </c>
    </row>
    <row r="1913" spans="29:55">
      <c r="AC1913" s="10" t="str">
        <f t="shared" si="641"/>
        <v/>
      </c>
      <c r="AD1913" s="10" t="str">
        <f t="shared" si="642"/>
        <v/>
      </c>
      <c r="AE1913" s="10" t="str">
        <f t="shared" si="643"/>
        <v/>
      </c>
      <c r="AF1913" s="10" t="str">
        <f t="shared" si="644"/>
        <v/>
      </c>
      <c r="AG1913" s="10" t="str">
        <f t="shared" si="645"/>
        <v/>
      </c>
      <c r="AH1913" s="10" t="str">
        <f t="shared" si="646"/>
        <v/>
      </c>
      <c r="AI1913" s="10" t="str">
        <f t="shared" si="647"/>
        <v/>
      </c>
      <c r="AJ1913" s="10" t="str">
        <f t="shared" si="648"/>
        <v/>
      </c>
      <c r="AK1913" s="10" t="str">
        <f t="shared" si="649"/>
        <v/>
      </c>
      <c r="AN1913" s="10" t="str">
        <f t="shared" si="650"/>
        <v/>
      </c>
      <c r="AO1913" s="10" t="str">
        <f t="shared" si="651"/>
        <v/>
      </c>
      <c r="AP1913" s="10" t="str">
        <f t="shared" si="652"/>
        <v/>
      </c>
      <c r="AT1913" s="10" t="str">
        <f t="shared" si="653"/>
        <v/>
      </c>
      <c r="AU1913" s="10" t="str">
        <f t="shared" si="654"/>
        <v/>
      </c>
      <c r="AV1913" s="10" t="str">
        <f t="shared" si="655"/>
        <v/>
      </c>
      <c r="AW1913" s="10" t="str">
        <f t="shared" si="656"/>
        <v/>
      </c>
      <c r="AX1913" s="10" t="str">
        <f t="shared" si="657"/>
        <v/>
      </c>
      <c r="AY1913" s="10" t="str">
        <f t="shared" si="638"/>
        <v/>
      </c>
      <c r="AZ1913" s="10" t="str">
        <f t="shared" si="658"/>
        <v/>
      </c>
      <c r="BA1913" s="10" t="str">
        <f t="shared" si="640"/>
        <v/>
      </c>
      <c r="BB1913" s="10" t="str">
        <f>IFERROR(IF(AW1913="","",VLOOKUP(AW1913,SUSS!R:S,2,FALSE)),AY1913*SUSS!$M$2)</f>
        <v/>
      </c>
      <c r="BC1913" s="10" t="str">
        <f t="shared" si="639"/>
        <v/>
      </c>
    </row>
    <row r="1914" spans="29:55">
      <c r="AC1914" s="10" t="str">
        <f t="shared" si="641"/>
        <v/>
      </c>
      <c r="AD1914" s="10" t="str">
        <f t="shared" si="642"/>
        <v/>
      </c>
      <c r="AE1914" s="10" t="str">
        <f t="shared" si="643"/>
        <v/>
      </c>
      <c r="AF1914" s="10" t="str">
        <f t="shared" si="644"/>
        <v/>
      </c>
      <c r="AG1914" s="10" t="str">
        <f t="shared" si="645"/>
        <v/>
      </c>
      <c r="AH1914" s="10" t="str">
        <f t="shared" si="646"/>
        <v/>
      </c>
      <c r="AI1914" s="10" t="str">
        <f t="shared" si="647"/>
        <v/>
      </c>
      <c r="AJ1914" s="10" t="str">
        <f t="shared" si="648"/>
        <v/>
      </c>
      <c r="AK1914" s="10" t="str">
        <f t="shared" si="649"/>
        <v/>
      </c>
      <c r="AN1914" s="10" t="str">
        <f t="shared" si="650"/>
        <v/>
      </c>
      <c r="AO1914" s="10" t="str">
        <f t="shared" si="651"/>
        <v/>
      </c>
      <c r="AP1914" s="10" t="str">
        <f t="shared" si="652"/>
        <v/>
      </c>
      <c r="AT1914" s="10" t="str">
        <f t="shared" si="653"/>
        <v/>
      </c>
      <c r="AU1914" s="10" t="str">
        <f t="shared" si="654"/>
        <v/>
      </c>
      <c r="AV1914" s="10" t="str">
        <f t="shared" si="655"/>
        <v/>
      </c>
      <c r="AW1914" s="10" t="str">
        <f t="shared" si="656"/>
        <v/>
      </c>
      <c r="AX1914" s="10" t="str">
        <f t="shared" si="657"/>
        <v/>
      </c>
      <c r="AY1914" s="10" t="str">
        <f t="shared" si="638"/>
        <v/>
      </c>
      <c r="AZ1914" s="10" t="str">
        <f t="shared" si="658"/>
        <v/>
      </c>
      <c r="BA1914" s="10" t="str">
        <f t="shared" si="640"/>
        <v/>
      </c>
      <c r="BB1914" s="10" t="str">
        <f>IFERROR(IF(AW1914="","",VLOOKUP(AW1914,SUSS!R:S,2,FALSE)),AY1914*SUSS!$M$2)</f>
        <v/>
      </c>
      <c r="BC1914" s="10" t="str">
        <f t="shared" si="639"/>
        <v/>
      </c>
    </row>
    <row r="1915" spans="29:55">
      <c r="AC1915" s="10" t="str">
        <f t="shared" si="641"/>
        <v/>
      </c>
      <c r="AD1915" s="10" t="str">
        <f t="shared" si="642"/>
        <v/>
      </c>
      <c r="AE1915" s="10" t="str">
        <f t="shared" si="643"/>
        <v/>
      </c>
      <c r="AF1915" s="10" t="str">
        <f t="shared" si="644"/>
        <v/>
      </c>
      <c r="AG1915" s="10" t="str">
        <f t="shared" si="645"/>
        <v/>
      </c>
      <c r="AH1915" s="10" t="str">
        <f t="shared" si="646"/>
        <v/>
      </c>
      <c r="AI1915" s="10" t="str">
        <f t="shared" si="647"/>
        <v/>
      </c>
      <c r="AJ1915" s="10" t="str">
        <f t="shared" si="648"/>
        <v/>
      </c>
      <c r="AK1915" s="10" t="str">
        <f t="shared" si="649"/>
        <v/>
      </c>
      <c r="AN1915" s="10" t="str">
        <f t="shared" si="650"/>
        <v/>
      </c>
      <c r="AO1915" s="10" t="str">
        <f t="shared" si="651"/>
        <v/>
      </c>
      <c r="AP1915" s="10" t="str">
        <f t="shared" si="652"/>
        <v/>
      </c>
      <c r="AT1915" s="10" t="str">
        <f t="shared" si="653"/>
        <v/>
      </c>
      <c r="AU1915" s="10" t="str">
        <f t="shared" si="654"/>
        <v/>
      </c>
      <c r="AV1915" s="10" t="str">
        <f t="shared" si="655"/>
        <v/>
      </c>
      <c r="AW1915" s="10" t="str">
        <f t="shared" si="656"/>
        <v/>
      </c>
      <c r="AX1915" s="10" t="str">
        <f t="shared" si="657"/>
        <v/>
      </c>
      <c r="AY1915" s="10" t="str">
        <f t="shared" si="638"/>
        <v/>
      </c>
      <c r="AZ1915" s="10" t="str">
        <f t="shared" si="658"/>
        <v/>
      </c>
      <c r="BA1915" s="10" t="str">
        <f t="shared" si="640"/>
        <v/>
      </c>
      <c r="BB1915" s="10" t="str">
        <f>IFERROR(IF(AW1915="","",VLOOKUP(AW1915,SUSS!R:S,2,FALSE)),AY1915*SUSS!$M$2)</f>
        <v/>
      </c>
      <c r="BC1915" s="10" t="str">
        <f t="shared" si="639"/>
        <v/>
      </c>
    </row>
    <row r="1916" spans="29:55">
      <c r="AC1916" s="10" t="str">
        <f t="shared" si="641"/>
        <v/>
      </c>
      <c r="AD1916" s="10" t="str">
        <f t="shared" si="642"/>
        <v/>
      </c>
      <c r="AE1916" s="10" t="str">
        <f t="shared" si="643"/>
        <v/>
      </c>
      <c r="AF1916" s="10" t="str">
        <f t="shared" si="644"/>
        <v/>
      </c>
      <c r="AG1916" s="10" t="str">
        <f t="shared" si="645"/>
        <v/>
      </c>
      <c r="AH1916" s="10" t="str">
        <f t="shared" si="646"/>
        <v/>
      </c>
      <c r="AI1916" s="10" t="str">
        <f t="shared" si="647"/>
        <v/>
      </c>
      <c r="AJ1916" s="10" t="str">
        <f t="shared" si="648"/>
        <v/>
      </c>
      <c r="AK1916" s="10" t="str">
        <f t="shared" si="649"/>
        <v/>
      </c>
      <c r="AN1916" s="10" t="str">
        <f t="shared" si="650"/>
        <v/>
      </c>
      <c r="AO1916" s="10" t="str">
        <f t="shared" si="651"/>
        <v/>
      </c>
      <c r="AP1916" s="10" t="str">
        <f t="shared" si="652"/>
        <v/>
      </c>
      <c r="AT1916" s="10" t="str">
        <f t="shared" si="653"/>
        <v/>
      </c>
      <c r="AU1916" s="10" t="str">
        <f t="shared" si="654"/>
        <v/>
      </c>
      <c r="AV1916" s="10" t="str">
        <f t="shared" si="655"/>
        <v/>
      </c>
      <c r="AW1916" s="10" t="str">
        <f t="shared" si="656"/>
        <v/>
      </c>
      <c r="AX1916" s="10" t="str">
        <f t="shared" si="657"/>
        <v/>
      </c>
      <c r="AY1916" s="10" t="str">
        <f t="shared" si="638"/>
        <v/>
      </c>
      <c r="AZ1916" s="10" t="str">
        <f t="shared" si="658"/>
        <v/>
      </c>
      <c r="BA1916" s="10" t="str">
        <f t="shared" si="640"/>
        <v/>
      </c>
      <c r="BB1916" s="10" t="str">
        <f>IFERROR(IF(AW1916="","",VLOOKUP(AW1916,SUSS!R:S,2,FALSE)),AY1916*SUSS!$M$2)</f>
        <v/>
      </c>
      <c r="BC1916" s="10" t="str">
        <f t="shared" si="639"/>
        <v/>
      </c>
    </row>
    <row r="1917" spans="29:55">
      <c r="AC1917" s="10" t="str">
        <f t="shared" si="641"/>
        <v/>
      </c>
      <c r="AD1917" s="10" t="str">
        <f t="shared" si="642"/>
        <v/>
      </c>
      <c r="AE1917" s="10" t="str">
        <f t="shared" si="643"/>
        <v/>
      </c>
      <c r="AF1917" s="10" t="str">
        <f t="shared" si="644"/>
        <v/>
      </c>
      <c r="AG1917" s="10" t="str">
        <f t="shared" si="645"/>
        <v/>
      </c>
      <c r="AH1917" s="10" t="str">
        <f t="shared" si="646"/>
        <v/>
      </c>
      <c r="AI1917" s="10" t="str">
        <f t="shared" si="647"/>
        <v/>
      </c>
      <c r="AJ1917" s="10" t="str">
        <f t="shared" si="648"/>
        <v/>
      </c>
      <c r="AK1917" s="10" t="str">
        <f t="shared" si="649"/>
        <v/>
      </c>
      <c r="AN1917" s="10" t="str">
        <f t="shared" si="650"/>
        <v/>
      </c>
      <c r="AO1917" s="10" t="str">
        <f t="shared" si="651"/>
        <v/>
      </c>
      <c r="AP1917" s="10" t="str">
        <f t="shared" si="652"/>
        <v/>
      </c>
      <c r="AT1917" s="10" t="str">
        <f t="shared" si="653"/>
        <v/>
      </c>
      <c r="AU1917" s="10" t="str">
        <f t="shared" si="654"/>
        <v/>
      </c>
      <c r="AV1917" s="10" t="str">
        <f t="shared" si="655"/>
        <v/>
      </c>
      <c r="AW1917" s="10" t="str">
        <f t="shared" si="656"/>
        <v/>
      </c>
      <c r="AX1917" s="10" t="str">
        <f t="shared" si="657"/>
        <v/>
      </c>
      <c r="AY1917" s="10" t="str">
        <f t="shared" si="638"/>
        <v/>
      </c>
      <c r="AZ1917" s="10" t="str">
        <f t="shared" si="658"/>
        <v/>
      </c>
      <c r="BA1917" s="10" t="str">
        <f t="shared" si="640"/>
        <v/>
      </c>
      <c r="BB1917" s="10" t="str">
        <f>IFERROR(IF(AW1917="","",VLOOKUP(AW1917,SUSS!R:S,2,FALSE)),AY1917*SUSS!$M$2)</f>
        <v/>
      </c>
      <c r="BC1917" s="10" t="str">
        <f t="shared" si="639"/>
        <v/>
      </c>
    </row>
    <row r="1918" spans="29:55">
      <c r="AC1918" s="10" t="str">
        <f t="shared" si="641"/>
        <v/>
      </c>
      <c r="AD1918" s="10" t="str">
        <f t="shared" si="642"/>
        <v/>
      </c>
      <c r="AE1918" s="10" t="str">
        <f t="shared" si="643"/>
        <v/>
      </c>
      <c r="AF1918" s="10" t="str">
        <f t="shared" si="644"/>
        <v/>
      </c>
      <c r="AG1918" s="10" t="str">
        <f t="shared" si="645"/>
        <v/>
      </c>
      <c r="AH1918" s="10" t="str">
        <f t="shared" si="646"/>
        <v/>
      </c>
      <c r="AI1918" s="10" t="str">
        <f t="shared" si="647"/>
        <v/>
      </c>
      <c r="AJ1918" s="10" t="str">
        <f t="shared" si="648"/>
        <v/>
      </c>
      <c r="AK1918" s="10" t="str">
        <f t="shared" si="649"/>
        <v/>
      </c>
      <c r="AN1918" s="10" t="str">
        <f t="shared" si="650"/>
        <v/>
      </c>
      <c r="AO1918" s="10" t="str">
        <f t="shared" si="651"/>
        <v/>
      </c>
      <c r="AP1918" s="10" t="str">
        <f t="shared" si="652"/>
        <v/>
      </c>
      <c r="AT1918" s="10" t="str">
        <f t="shared" si="653"/>
        <v/>
      </c>
      <c r="AU1918" s="10" t="str">
        <f t="shared" si="654"/>
        <v/>
      </c>
      <c r="AV1918" s="10" t="str">
        <f t="shared" si="655"/>
        <v/>
      </c>
      <c r="AW1918" s="10" t="str">
        <f t="shared" si="656"/>
        <v/>
      </c>
      <c r="AX1918" s="10" t="str">
        <f t="shared" si="657"/>
        <v/>
      </c>
      <c r="AY1918" s="10" t="str">
        <f t="shared" si="638"/>
        <v/>
      </c>
      <c r="AZ1918" s="10" t="str">
        <f t="shared" si="658"/>
        <v/>
      </c>
      <c r="BA1918" s="10" t="str">
        <f t="shared" si="640"/>
        <v/>
      </c>
      <c r="BB1918" s="10" t="str">
        <f>IFERROR(IF(AW1918="","",VLOOKUP(AW1918,SUSS!R:S,2,FALSE)),AY1918*SUSS!$M$2)</f>
        <v/>
      </c>
      <c r="BC1918" s="10" t="str">
        <f t="shared" si="639"/>
        <v/>
      </c>
    </row>
    <row r="1919" spans="29:55">
      <c r="AC1919" s="10" t="str">
        <f t="shared" si="641"/>
        <v/>
      </c>
      <c r="AD1919" s="10" t="str">
        <f t="shared" si="642"/>
        <v/>
      </c>
      <c r="AE1919" s="10" t="str">
        <f t="shared" si="643"/>
        <v/>
      </c>
      <c r="AF1919" s="10" t="str">
        <f t="shared" si="644"/>
        <v/>
      </c>
      <c r="AG1919" s="10" t="str">
        <f t="shared" si="645"/>
        <v/>
      </c>
      <c r="AH1919" s="10" t="str">
        <f t="shared" si="646"/>
        <v/>
      </c>
      <c r="AI1919" s="10" t="str">
        <f t="shared" si="647"/>
        <v/>
      </c>
      <c r="AJ1919" s="10" t="str">
        <f t="shared" si="648"/>
        <v/>
      </c>
      <c r="AK1919" s="10" t="str">
        <f t="shared" si="649"/>
        <v/>
      </c>
      <c r="AN1919" s="10" t="str">
        <f t="shared" si="650"/>
        <v/>
      </c>
      <c r="AO1919" s="10" t="str">
        <f t="shared" si="651"/>
        <v/>
      </c>
      <c r="AP1919" s="10" t="str">
        <f t="shared" si="652"/>
        <v/>
      </c>
      <c r="AT1919" s="10" t="str">
        <f t="shared" si="653"/>
        <v/>
      </c>
      <c r="AU1919" s="10" t="str">
        <f t="shared" si="654"/>
        <v/>
      </c>
      <c r="AV1919" s="10" t="str">
        <f t="shared" si="655"/>
        <v/>
      </c>
      <c r="AW1919" s="10" t="str">
        <f t="shared" si="656"/>
        <v/>
      </c>
      <c r="AX1919" s="10" t="str">
        <f t="shared" si="657"/>
        <v/>
      </c>
      <c r="AY1919" s="10" t="str">
        <f t="shared" si="638"/>
        <v/>
      </c>
      <c r="AZ1919" s="10" t="str">
        <f t="shared" si="658"/>
        <v/>
      </c>
      <c r="BA1919" s="10" t="str">
        <f t="shared" si="640"/>
        <v/>
      </c>
      <c r="BB1919" s="10" t="str">
        <f>IFERROR(IF(AW1919="","",VLOOKUP(AW1919,SUSS!R:S,2,FALSE)),AY1919*SUSS!$M$2)</f>
        <v/>
      </c>
      <c r="BC1919" s="10" t="str">
        <f t="shared" si="639"/>
        <v/>
      </c>
    </row>
    <row r="1920" spans="29:55">
      <c r="AC1920" s="10" t="str">
        <f t="shared" si="641"/>
        <v/>
      </c>
      <c r="AD1920" s="10" t="str">
        <f t="shared" si="642"/>
        <v/>
      </c>
      <c r="AE1920" s="10" t="str">
        <f t="shared" si="643"/>
        <v/>
      </c>
      <c r="AF1920" s="10" t="str">
        <f t="shared" si="644"/>
        <v/>
      </c>
      <c r="AG1920" s="10" t="str">
        <f t="shared" si="645"/>
        <v/>
      </c>
      <c r="AH1920" s="10" t="str">
        <f t="shared" si="646"/>
        <v/>
      </c>
      <c r="AI1920" s="10" t="str">
        <f t="shared" si="647"/>
        <v/>
      </c>
      <c r="AJ1920" s="10" t="str">
        <f t="shared" si="648"/>
        <v/>
      </c>
      <c r="AK1920" s="10" t="str">
        <f t="shared" si="649"/>
        <v/>
      </c>
      <c r="AN1920" s="10" t="str">
        <f t="shared" si="650"/>
        <v/>
      </c>
      <c r="AO1920" s="10" t="str">
        <f t="shared" si="651"/>
        <v/>
      </c>
      <c r="AP1920" s="10" t="str">
        <f t="shared" si="652"/>
        <v/>
      </c>
      <c r="AT1920" s="10" t="str">
        <f t="shared" si="653"/>
        <v/>
      </c>
      <c r="AU1920" s="10" t="str">
        <f t="shared" si="654"/>
        <v/>
      </c>
      <c r="AV1920" s="10" t="str">
        <f t="shared" si="655"/>
        <v/>
      </c>
      <c r="AW1920" s="10" t="str">
        <f t="shared" si="656"/>
        <v/>
      </c>
      <c r="AX1920" s="10" t="str">
        <f t="shared" si="657"/>
        <v/>
      </c>
      <c r="AY1920" s="10" t="str">
        <f t="shared" si="638"/>
        <v/>
      </c>
      <c r="AZ1920" s="10" t="str">
        <f t="shared" si="658"/>
        <v/>
      </c>
      <c r="BA1920" s="10" t="str">
        <f t="shared" si="640"/>
        <v/>
      </c>
      <c r="BB1920" s="10" t="str">
        <f>IFERROR(IF(AW1920="","",VLOOKUP(AW1920,SUSS!R:S,2,FALSE)),AY1920*SUSS!$M$2)</f>
        <v/>
      </c>
      <c r="BC1920" s="10" t="str">
        <f t="shared" si="639"/>
        <v/>
      </c>
    </row>
    <row r="1921" spans="29:55">
      <c r="AC1921" s="10" t="str">
        <f t="shared" si="641"/>
        <v/>
      </c>
      <c r="AD1921" s="10" t="str">
        <f t="shared" si="642"/>
        <v/>
      </c>
      <c r="AE1921" s="10" t="str">
        <f t="shared" si="643"/>
        <v/>
      </c>
      <c r="AF1921" s="10" t="str">
        <f t="shared" si="644"/>
        <v/>
      </c>
      <c r="AG1921" s="10" t="str">
        <f t="shared" si="645"/>
        <v/>
      </c>
      <c r="AH1921" s="10" t="str">
        <f t="shared" si="646"/>
        <v/>
      </c>
      <c r="AI1921" s="10" t="str">
        <f t="shared" si="647"/>
        <v/>
      </c>
      <c r="AJ1921" s="10" t="str">
        <f t="shared" si="648"/>
        <v/>
      </c>
      <c r="AK1921" s="10" t="str">
        <f t="shared" si="649"/>
        <v/>
      </c>
      <c r="AN1921" s="10" t="str">
        <f t="shared" si="650"/>
        <v/>
      </c>
      <c r="AO1921" s="10" t="str">
        <f t="shared" si="651"/>
        <v/>
      </c>
      <c r="AP1921" s="10" t="str">
        <f t="shared" si="652"/>
        <v/>
      </c>
      <c r="AT1921" s="10" t="str">
        <f t="shared" si="653"/>
        <v/>
      </c>
      <c r="AU1921" s="10" t="str">
        <f t="shared" si="654"/>
        <v/>
      </c>
      <c r="AV1921" s="10" t="str">
        <f t="shared" si="655"/>
        <v/>
      </c>
      <c r="AW1921" s="10" t="str">
        <f t="shared" si="656"/>
        <v/>
      </c>
      <c r="AX1921" s="10" t="str">
        <f t="shared" si="657"/>
        <v/>
      </c>
      <c r="AY1921" s="10" t="str">
        <f t="shared" si="638"/>
        <v/>
      </c>
      <c r="AZ1921" s="10" t="str">
        <f t="shared" si="658"/>
        <v/>
      </c>
      <c r="BA1921" s="10" t="str">
        <f t="shared" si="640"/>
        <v/>
      </c>
      <c r="BB1921" s="10" t="str">
        <f>IFERROR(IF(AW1921="","",VLOOKUP(AW1921,SUSS!R:S,2,FALSE)),AY1921*SUSS!$M$2)</f>
        <v/>
      </c>
      <c r="BC1921" s="10" t="str">
        <f t="shared" si="639"/>
        <v/>
      </c>
    </row>
    <row r="1922" spans="29:55">
      <c r="AC1922" s="10" t="str">
        <f t="shared" si="641"/>
        <v/>
      </c>
      <c r="AD1922" s="10" t="str">
        <f t="shared" si="642"/>
        <v/>
      </c>
      <c r="AE1922" s="10" t="str">
        <f t="shared" si="643"/>
        <v/>
      </c>
      <c r="AF1922" s="10" t="str">
        <f t="shared" si="644"/>
        <v/>
      </c>
      <c r="AG1922" s="10" t="str">
        <f t="shared" si="645"/>
        <v/>
      </c>
      <c r="AH1922" s="10" t="str">
        <f t="shared" si="646"/>
        <v/>
      </c>
      <c r="AI1922" s="10" t="str">
        <f t="shared" si="647"/>
        <v/>
      </c>
      <c r="AJ1922" s="10" t="str">
        <f t="shared" si="648"/>
        <v/>
      </c>
      <c r="AK1922" s="10" t="str">
        <f t="shared" si="649"/>
        <v/>
      </c>
      <c r="AN1922" s="10" t="str">
        <f t="shared" si="650"/>
        <v/>
      </c>
      <c r="AO1922" s="10" t="str">
        <f t="shared" si="651"/>
        <v/>
      </c>
      <c r="AP1922" s="10" t="str">
        <f t="shared" si="652"/>
        <v/>
      </c>
      <c r="AT1922" s="10" t="str">
        <f t="shared" si="653"/>
        <v/>
      </c>
      <c r="AU1922" s="10" t="str">
        <f t="shared" si="654"/>
        <v/>
      </c>
      <c r="AV1922" s="10" t="str">
        <f t="shared" si="655"/>
        <v/>
      </c>
      <c r="AW1922" s="10" t="str">
        <f t="shared" si="656"/>
        <v/>
      </c>
      <c r="AX1922" s="10" t="str">
        <f t="shared" si="657"/>
        <v/>
      </c>
      <c r="AY1922" s="10" t="str">
        <f t="shared" si="638"/>
        <v/>
      </c>
      <c r="AZ1922" s="10" t="str">
        <f t="shared" si="658"/>
        <v/>
      </c>
      <c r="BA1922" s="10" t="str">
        <f t="shared" si="640"/>
        <v/>
      </c>
      <c r="BB1922" s="10" t="str">
        <f>IFERROR(IF(AW1922="","",VLOOKUP(AW1922,SUSS!R:S,2,FALSE)),AY1922*SUSS!$M$2)</f>
        <v/>
      </c>
      <c r="BC1922" s="10" t="str">
        <f t="shared" si="639"/>
        <v/>
      </c>
    </row>
    <row r="1923" spans="29:55">
      <c r="AC1923" s="10" t="str">
        <f t="shared" si="641"/>
        <v/>
      </c>
      <c r="AD1923" s="10" t="str">
        <f t="shared" si="642"/>
        <v/>
      </c>
      <c r="AE1923" s="10" t="str">
        <f t="shared" si="643"/>
        <v/>
      </c>
      <c r="AF1923" s="10" t="str">
        <f t="shared" si="644"/>
        <v/>
      </c>
      <c r="AG1923" s="10" t="str">
        <f t="shared" si="645"/>
        <v/>
      </c>
      <c r="AH1923" s="10" t="str">
        <f t="shared" si="646"/>
        <v/>
      </c>
      <c r="AI1923" s="10" t="str">
        <f t="shared" si="647"/>
        <v/>
      </c>
      <c r="AJ1923" s="10" t="str">
        <f t="shared" si="648"/>
        <v/>
      </c>
      <c r="AK1923" s="10" t="str">
        <f t="shared" si="649"/>
        <v/>
      </c>
      <c r="AN1923" s="10" t="str">
        <f t="shared" si="650"/>
        <v/>
      </c>
      <c r="AO1923" s="10" t="str">
        <f t="shared" si="651"/>
        <v/>
      </c>
      <c r="AP1923" s="10" t="str">
        <f t="shared" si="652"/>
        <v/>
      </c>
      <c r="AT1923" s="10" t="str">
        <f t="shared" si="653"/>
        <v/>
      </c>
      <c r="AU1923" s="10" t="str">
        <f t="shared" si="654"/>
        <v/>
      </c>
      <c r="AV1923" s="10" t="str">
        <f t="shared" si="655"/>
        <v/>
      </c>
      <c r="AW1923" s="10" t="str">
        <f t="shared" si="656"/>
        <v/>
      </c>
      <c r="AX1923" s="10" t="str">
        <f t="shared" si="657"/>
        <v/>
      </c>
      <c r="AY1923" s="10" t="str">
        <f t="shared" si="638"/>
        <v/>
      </c>
      <c r="AZ1923" s="10" t="str">
        <f t="shared" si="658"/>
        <v/>
      </c>
      <c r="BA1923" s="10" t="str">
        <f t="shared" si="640"/>
        <v/>
      </c>
      <c r="BB1923" s="10" t="str">
        <f>IFERROR(IF(AW1923="","",VLOOKUP(AW1923,SUSS!R:S,2,FALSE)),AY1923*SUSS!$M$2)</f>
        <v/>
      </c>
      <c r="BC1923" s="10" t="str">
        <f t="shared" si="639"/>
        <v/>
      </c>
    </row>
    <row r="1924" spans="29:55">
      <c r="AC1924" s="10" t="str">
        <f t="shared" si="641"/>
        <v/>
      </c>
      <c r="AD1924" s="10" t="str">
        <f t="shared" si="642"/>
        <v/>
      </c>
      <c r="AE1924" s="10" t="str">
        <f t="shared" si="643"/>
        <v/>
      </c>
      <c r="AF1924" s="10" t="str">
        <f t="shared" si="644"/>
        <v/>
      </c>
      <c r="AG1924" s="10" t="str">
        <f t="shared" si="645"/>
        <v/>
      </c>
      <c r="AH1924" s="10" t="str">
        <f t="shared" si="646"/>
        <v/>
      </c>
      <c r="AI1924" s="10" t="str">
        <f t="shared" si="647"/>
        <v/>
      </c>
      <c r="AJ1924" s="10" t="str">
        <f t="shared" si="648"/>
        <v/>
      </c>
      <c r="AK1924" s="10" t="str">
        <f t="shared" si="649"/>
        <v/>
      </c>
      <c r="AN1924" s="10" t="str">
        <f t="shared" si="650"/>
        <v/>
      </c>
      <c r="AO1924" s="10" t="str">
        <f t="shared" si="651"/>
        <v/>
      </c>
      <c r="AP1924" s="10" t="str">
        <f t="shared" si="652"/>
        <v/>
      </c>
      <c r="AT1924" s="10" t="str">
        <f t="shared" si="653"/>
        <v/>
      </c>
      <c r="AU1924" s="10" t="str">
        <f t="shared" si="654"/>
        <v/>
      </c>
      <c r="AV1924" s="10" t="str">
        <f t="shared" si="655"/>
        <v/>
      </c>
      <c r="AW1924" s="10" t="str">
        <f t="shared" si="656"/>
        <v/>
      </c>
      <c r="AX1924" s="10" t="str">
        <f t="shared" si="657"/>
        <v/>
      </c>
      <c r="AY1924" s="10" t="str">
        <f t="shared" ref="AY1924:AY1987" si="659">VLOOKUP(AX1924,AO:AP,2,FALSE)</f>
        <v/>
      </c>
      <c r="AZ1924" s="10" t="str">
        <f t="shared" si="658"/>
        <v/>
      </c>
      <c r="BA1924" s="10" t="str">
        <f t="shared" si="640"/>
        <v/>
      </c>
      <c r="BB1924" s="10" t="str">
        <f>IFERROR(IF(AW1924="","",VLOOKUP(AW1924,SUSS!R:S,2,FALSE)),AY1924*SUSS!$M$2)</f>
        <v/>
      </c>
      <c r="BC1924" s="10" t="str">
        <f t="shared" si="639"/>
        <v/>
      </c>
    </row>
    <row r="1925" spans="29:55">
      <c r="AC1925" s="10" t="str">
        <f t="shared" si="641"/>
        <v/>
      </c>
      <c r="AD1925" s="10" t="str">
        <f t="shared" si="642"/>
        <v/>
      </c>
      <c r="AE1925" s="10" t="str">
        <f t="shared" si="643"/>
        <v/>
      </c>
      <c r="AF1925" s="10" t="str">
        <f t="shared" si="644"/>
        <v/>
      </c>
      <c r="AG1925" s="10" t="str">
        <f t="shared" si="645"/>
        <v/>
      </c>
      <c r="AH1925" s="10" t="str">
        <f t="shared" si="646"/>
        <v/>
      </c>
      <c r="AI1925" s="10" t="str">
        <f t="shared" si="647"/>
        <v/>
      </c>
      <c r="AJ1925" s="10" t="str">
        <f t="shared" si="648"/>
        <v/>
      </c>
      <c r="AK1925" s="10" t="str">
        <f t="shared" si="649"/>
        <v/>
      </c>
      <c r="AN1925" s="10" t="str">
        <f t="shared" si="650"/>
        <v/>
      </c>
      <c r="AO1925" s="10" t="str">
        <f t="shared" si="651"/>
        <v/>
      </c>
      <c r="AP1925" s="10" t="str">
        <f t="shared" si="652"/>
        <v/>
      </c>
      <c r="AT1925" s="10" t="str">
        <f t="shared" si="653"/>
        <v/>
      </c>
      <c r="AU1925" s="10" t="str">
        <f t="shared" si="654"/>
        <v/>
      </c>
      <c r="AV1925" s="10" t="str">
        <f t="shared" si="655"/>
        <v/>
      </c>
      <c r="AW1925" s="10" t="str">
        <f t="shared" si="656"/>
        <v/>
      </c>
      <c r="AX1925" s="10" t="str">
        <f t="shared" si="657"/>
        <v/>
      </c>
      <c r="AY1925" s="10" t="str">
        <f t="shared" si="659"/>
        <v/>
      </c>
      <c r="AZ1925" s="10" t="str">
        <f t="shared" si="658"/>
        <v/>
      </c>
      <c r="BA1925" s="10" t="str">
        <f t="shared" si="640"/>
        <v/>
      </c>
      <c r="BB1925" s="10" t="str">
        <f>IFERROR(IF(AW1925="","",VLOOKUP(AW1925,SUSS!R:S,2,FALSE)),AY1925*SUSS!$M$2)</f>
        <v/>
      </c>
      <c r="BC1925" s="10" t="str">
        <f t="shared" ref="BC1925:BC1988" si="660">IFERROR(IF(BB1925&lt;&gt;"",AZ1925*BB1925,""),"VER")</f>
        <v/>
      </c>
    </row>
    <row r="1926" spans="29:55">
      <c r="AC1926" s="10" t="str">
        <f t="shared" si="641"/>
        <v/>
      </c>
      <c r="AD1926" s="10" t="str">
        <f t="shared" si="642"/>
        <v/>
      </c>
      <c r="AE1926" s="10" t="str">
        <f t="shared" si="643"/>
        <v/>
      </c>
      <c r="AF1926" s="10" t="str">
        <f t="shared" si="644"/>
        <v/>
      </c>
      <c r="AG1926" s="10" t="str">
        <f t="shared" si="645"/>
        <v/>
      </c>
      <c r="AH1926" s="10" t="str">
        <f t="shared" si="646"/>
        <v/>
      </c>
      <c r="AI1926" s="10" t="str">
        <f t="shared" si="647"/>
        <v/>
      </c>
      <c r="AJ1926" s="10" t="str">
        <f t="shared" si="648"/>
        <v/>
      </c>
      <c r="AK1926" s="10" t="str">
        <f t="shared" si="649"/>
        <v/>
      </c>
      <c r="AN1926" s="10" t="str">
        <f t="shared" si="650"/>
        <v/>
      </c>
      <c r="AO1926" s="10" t="str">
        <f t="shared" si="651"/>
        <v/>
      </c>
      <c r="AP1926" s="10" t="str">
        <f t="shared" si="652"/>
        <v/>
      </c>
      <c r="AT1926" s="10" t="str">
        <f t="shared" si="653"/>
        <v/>
      </c>
      <c r="AU1926" s="10" t="str">
        <f t="shared" si="654"/>
        <v/>
      </c>
      <c r="AV1926" s="10" t="str">
        <f t="shared" si="655"/>
        <v/>
      </c>
      <c r="AW1926" s="10" t="str">
        <f t="shared" si="656"/>
        <v/>
      </c>
      <c r="AX1926" s="10" t="str">
        <f t="shared" si="657"/>
        <v/>
      </c>
      <c r="AY1926" s="10" t="str">
        <f t="shared" si="659"/>
        <v/>
      </c>
      <c r="AZ1926" s="10" t="str">
        <f t="shared" si="658"/>
        <v/>
      </c>
      <c r="BA1926" s="10" t="str">
        <f t="shared" si="640"/>
        <v/>
      </c>
      <c r="BB1926" s="10" t="str">
        <f>IFERROR(IF(AW1926="","",VLOOKUP(AW1926,SUSS!R:S,2,FALSE)),AY1926*SUSS!$M$2)</f>
        <v/>
      </c>
      <c r="BC1926" s="10" t="str">
        <f t="shared" si="660"/>
        <v/>
      </c>
    </row>
    <row r="1927" spans="29:55">
      <c r="AC1927" s="10" t="str">
        <f t="shared" si="641"/>
        <v/>
      </c>
      <c r="AD1927" s="10" t="str">
        <f t="shared" si="642"/>
        <v/>
      </c>
      <c r="AE1927" s="10" t="str">
        <f t="shared" si="643"/>
        <v/>
      </c>
      <c r="AF1927" s="10" t="str">
        <f t="shared" si="644"/>
        <v/>
      </c>
      <c r="AG1927" s="10" t="str">
        <f t="shared" si="645"/>
        <v/>
      </c>
      <c r="AH1927" s="10" t="str">
        <f t="shared" si="646"/>
        <v/>
      </c>
      <c r="AI1927" s="10" t="str">
        <f t="shared" si="647"/>
        <v/>
      </c>
      <c r="AJ1927" s="10" t="str">
        <f t="shared" si="648"/>
        <v/>
      </c>
      <c r="AK1927" s="10" t="str">
        <f t="shared" si="649"/>
        <v/>
      </c>
      <c r="AN1927" s="10" t="str">
        <f t="shared" si="650"/>
        <v/>
      </c>
      <c r="AO1927" s="10" t="str">
        <f t="shared" si="651"/>
        <v/>
      </c>
      <c r="AP1927" s="10" t="str">
        <f t="shared" si="652"/>
        <v/>
      </c>
      <c r="AT1927" s="10" t="str">
        <f t="shared" si="653"/>
        <v/>
      </c>
      <c r="AU1927" s="10" t="str">
        <f t="shared" si="654"/>
        <v/>
      </c>
      <c r="AV1927" s="10" t="str">
        <f t="shared" si="655"/>
        <v/>
      </c>
      <c r="AW1927" s="10" t="str">
        <f t="shared" si="656"/>
        <v/>
      </c>
      <c r="AX1927" s="10" t="str">
        <f t="shared" si="657"/>
        <v/>
      </c>
      <c r="AY1927" s="10" t="str">
        <f t="shared" si="659"/>
        <v/>
      </c>
      <c r="AZ1927" s="10" t="str">
        <f t="shared" si="658"/>
        <v/>
      </c>
      <c r="BA1927" s="10" t="str">
        <f t="shared" si="640"/>
        <v/>
      </c>
      <c r="BB1927" s="10" t="str">
        <f>IFERROR(IF(AW1927="","",VLOOKUP(AW1927,SUSS!R:S,2,FALSE)),AY1927*SUSS!$M$2)</f>
        <v/>
      </c>
      <c r="BC1927" s="10" t="str">
        <f t="shared" si="660"/>
        <v/>
      </c>
    </row>
    <row r="1928" spans="29:55">
      <c r="AC1928" s="10" t="str">
        <f t="shared" si="641"/>
        <v/>
      </c>
      <c r="AD1928" s="10" t="str">
        <f t="shared" si="642"/>
        <v/>
      </c>
      <c r="AE1928" s="10" t="str">
        <f t="shared" si="643"/>
        <v/>
      </c>
      <c r="AF1928" s="10" t="str">
        <f t="shared" si="644"/>
        <v/>
      </c>
      <c r="AG1928" s="10" t="str">
        <f t="shared" si="645"/>
        <v/>
      </c>
      <c r="AH1928" s="10" t="str">
        <f t="shared" si="646"/>
        <v/>
      </c>
      <c r="AI1928" s="10" t="str">
        <f t="shared" si="647"/>
        <v/>
      </c>
      <c r="AJ1928" s="10" t="str">
        <f t="shared" si="648"/>
        <v/>
      </c>
      <c r="AK1928" s="10" t="str">
        <f t="shared" si="649"/>
        <v/>
      </c>
      <c r="AN1928" s="10" t="str">
        <f t="shared" si="650"/>
        <v/>
      </c>
      <c r="AO1928" s="10" t="str">
        <f t="shared" si="651"/>
        <v/>
      </c>
      <c r="AP1928" s="10" t="str">
        <f t="shared" si="652"/>
        <v/>
      </c>
      <c r="AT1928" s="10" t="str">
        <f t="shared" si="653"/>
        <v/>
      </c>
      <c r="AU1928" s="10" t="str">
        <f t="shared" si="654"/>
        <v/>
      </c>
      <c r="AV1928" s="10" t="str">
        <f t="shared" si="655"/>
        <v/>
      </c>
      <c r="AW1928" s="10" t="str">
        <f t="shared" si="656"/>
        <v/>
      </c>
      <c r="AX1928" s="10" t="str">
        <f t="shared" si="657"/>
        <v/>
      </c>
      <c r="AY1928" s="10" t="str">
        <f t="shared" si="659"/>
        <v/>
      </c>
      <c r="AZ1928" s="10" t="str">
        <f t="shared" si="658"/>
        <v/>
      </c>
      <c r="BA1928" s="10" t="str">
        <f t="shared" ref="BA1928:BA1991" si="661">AT1928&amp;" "&amp;AU1928</f>
        <v/>
      </c>
      <c r="BB1928" s="10" t="str">
        <f>IFERROR(IF(AW1928="","",VLOOKUP(AW1928,SUSS!R:S,2,FALSE)),AY1928*SUSS!$M$2)</f>
        <v/>
      </c>
      <c r="BC1928" s="10" t="str">
        <f t="shared" si="660"/>
        <v/>
      </c>
    </row>
    <row r="1929" spans="29:55">
      <c r="AC1929" s="10" t="str">
        <f t="shared" si="641"/>
        <v/>
      </c>
      <c r="AD1929" s="10" t="str">
        <f t="shared" si="642"/>
        <v/>
      </c>
      <c r="AE1929" s="10" t="str">
        <f t="shared" si="643"/>
        <v/>
      </c>
      <c r="AF1929" s="10" t="str">
        <f t="shared" si="644"/>
        <v/>
      </c>
      <c r="AG1929" s="10" t="str">
        <f t="shared" si="645"/>
        <v/>
      </c>
      <c r="AH1929" s="10" t="str">
        <f t="shared" si="646"/>
        <v/>
      </c>
      <c r="AI1929" s="10" t="str">
        <f t="shared" si="647"/>
        <v/>
      </c>
      <c r="AJ1929" s="10" t="str">
        <f t="shared" si="648"/>
        <v/>
      </c>
      <c r="AK1929" s="10" t="str">
        <f t="shared" si="649"/>
        <v/>
      </c>
      <c r="AN1929" s="10" t="str">
        <f t="shared" si="650"/>
        <v/>
      </c>
      <c r="AO1929" s="10" t="str">
        <f t="shared" si="651"/>
        <v/>
      </c>
      <c r="AP1929" s="10" t="str">
        <f t="shared" si="652"/>
        <v/>
      </c>
      <c r="AT1929" s="10" t="str">
        <f t="shared" si="653"/>
        <v/>
      </c>
      <c r="AU1929" s="10" t="str">
        <f t="shared" si="654"/>
        <v/>
      </c>
      <c r="AV1929" s="10" t="str">
        <f t="shared" si="655"/>
        <v/>
      </c>
      <c r="AW1929" s="10" t="str">
        <f t="shared" si="656"/>
        <v/>
      </c>
      <c r="AX1929" s="10" t="str">
        <f t="shared" si="657"/>
        <v/>
      </c>
      <c r="AY1929" s="10" t="str">
        <f t="shared" si="659"/>
        <v/>
      </c>
      <c r="AZ1929" s="10" t="str">
        <f t="shared" si="658"/>
        <v/>
      </c>
      <c r="BA1929" s="10" t="str">
        <f t="shared" si="661"/>
        <v/>
      </c>
      <c r="BB1929" s="10" t="str">
        <f>IFERROR(IF(AW1929="","",VLOOKUP(AW1929,SUSS!R:S,2,FALSE)),AY1929*SUSS!$M$2)</f>
        <v/>
      </c>
      <c r="BC1929" s="10" t="str">
        <f t="shared" si="660"/>
        <v/>
      </c>
    </row>
    <row r="1930" spans="29:55">
      <c r="AC1930" s="10" t="str">
        <f t="shared" si="641"/>
        <v/>
      </c>
      <c r="AD1930" s="10" t="str">
        <f t="shared" si="642"/>
        <v/>
      </c>
      <c r="AE1930" s="10" t="str">
        <f t="shared" si="643"/>
        <v/>
      </c>
      <c r="AF1930" s="10" t="str">
        <f t="shared" si="644"/>
        <v/>
      </c>
      <c r="AG1930" s="10" t="str">
        <f t="shared" si="645"/>
        <v/>
      </c>
      <c r="AH1930" s="10" t="str">
        <f t="shared" si="646"/>
        <v/>
      </c>
      <c r="AI1930" s="10" t="str">
        <f t="shared" si="647"/>
        <v/>
      </c>
      <c r="AJ1930" s="10" t="str">
        <f t="shared" si="648"/>
        <v/>
      </c>
      <c r="AK1930" s="10" t="str">
        <f t="shared" si="649"/>
        <v/>
      </c>
      <c r="AN1930" s="10" t="str">
        <f t="shared" si="650"/>
        <v/>
      </c>
      <c r="AO1930" s="10" t="str">
        <f t="shared" si="651"/>
        <v/>
      </c>
      <c r="AP1930" s="10" t="str">
        <f t="shared" si="652"/>
        <v/>
      </c>
      <c r="AT1930" s="10" t="str">
        <f t="shared" si="653"/>
        <v/>
      </c>
      <c r="AU1930" s="10" t="str">
        <f t="shared" si="654"/>
        <v/>
      </c>
      <c r="AV1930" s="10" t="str">
        <f t="shared" si="655"/>
        <v/>
      </c>
      <c r="AW1930" s="10" t="str">
        <f t="shared" si="656"/>
        <v/>
      </c>
      <c r="AX1930" s="10" t="str">
        <f t="shared" si="657"/>
        <v/>
      </c>
      <c r="AY1930" s="10" t="str">
        <f t="shared" si="659"/>
        <v/>
      </c>
      <c r="AZ1930" s="10" t="str">
        <f t="shared" si="658"/>
        <v/>
      </c>
      <c r="BA1930" s="10" t="str">
        <f t="shared" si="661"/>
        <v/>
      </c>
      <c r="BB1930" s="10" t="str">
        <f>IFERROR(IF(AW1930="","",VLOOKUP(AW1930,SUSS!R:S,2,FALSE)),AY1930*SUSS!$M$2)</f>
        <v/>
      </c>
      <c r="BC1930" s="10" t="str">
        <f t="shared" si="660"/>
        <v/>
      </c>
    </row>
    <row r="1931" spans="29:55">
      <c r="AC1931" s="10" t="str">
        <f t="shared" si="641"/>
        <v/>
      </c>
      <c r="AD1931" s="10" t="str">
        <f t="shared" si="642"/>
        <v/>
      </c>
      <c r="AE1931" s="10" t="str">
        <f t="shared" si="643"/>
        <v/>
      </c>
      <c r="AF1931" s="10" t="str">
        <f t="shared" si="644"/>
        <v/>
      </c>
      <c r="AG1931" s="10" t="str">
        <f t="shared" si="645"/>
        <v/>
      </c>
      <c r="AH1931" s="10" t="str">
        <f t="shared" si="646"/>
        <v/>
      </c>
      <c r="AI1931" s="10" t="str">
        <f t="shared" si="647"/>
        <v/>
      </c>
      <c r="AJ1931" s="10" t="str">
        <f t="shared" si="648"/>
        <v/>
      </c>
      <c r="AK1931" s="10" t="str">
        <f t="shared" si="649"/>
        <v/>
      </c>
      <c r="AN1931" s="10" t="str">
        <f t="shared" si="650"/>
        <v/>
      </c>
      <c r="AO1931" s="10" t="str">
        <f t="shared" si="651"/>
        <v/>
      </c>
      <c r="AP1931" s="10" t="str">
        <f t="shared" si="652"/>
        <v/>
      </c>
      <c r="AT1931" s="10" t="str">
        <f t="shared" si="653"/>
        <v/>
      </c>
      <c r="AU1931" s="10" t="str">
        <f t="shared" si="654"/>
        <v/>
      </c>
      <c r="AV1931" s="10" t="str">
        <f t="shared" si="655"/>
        <v/>
      </c>
      <c r="AW1931" s="10" t="str">
        <f t="shared" si="656"/>
        <v/>
      </c>
      <c r="AX1931" s="10" t="str">
        <f t="shared" si="657"/>
        <v/>
      </c>
      <c r="AY1931" s="10" t="str">
        <f t="shared" si="659"/>
        <v/>
      </c>
      <c r="AZ1931" s="10" t="str">
        <f t="shared" si="658"/>
        <v/>
      </c>
      <c r="BA1931" s="10" t="str">
        <f t="shared" si="661"/>
        <v/>
      </c>
      <c r="BB1931" s="10" t="str">
        <f>IFERROR(IF(AW1931="","",VLOOKUP(AW1931,SUSS!R:S,2,FALSE)),AY1931*SUSS!$M$2)</f>
        <v/>
      </c>
      <c r="BC1931" s="10" t="str">
        <f t="shared" si="660"/>
        <v/>
      </c>
    </row>
    <row r="1932" spans="29:55">
      <c r="AC1932" s="10" t="str">
        <f t="shared" si="641"/>
        <v/>
      </c>
      <c r="AD1932" s="10" t="str">
        <f t="shared" si="642"/>
        <v/>
      </c>
      <c r="AE1932" s="10" t="str">
        <f t="shared" si="643"/>
        <v/>
      </c>
      <c r="AF1932" s="10" t="str">
        <f t="shared" si="644"/>
        <v/>
      </c>
      <c r="AG1932" s="10" t="str">
        <f t="shared" si="645"/>
        <v/>
      </c>
      <c r="AH1932" s="10" t="str">
        <f t="shared" si="646"/>
        <v/>
      </c>
      <c r="AI1932" s="10" t="str">
        <f t="shared" si="647"/>
        <v/>
      </c>
      <c r="AJ1932" s="10" t="str">
        <f t="shared" si="648"/>
        <v/>
      </c>
      <c r="AK1932" s="10" t="str">
        <f t="shared" si="649"/>
        <v/>
      </c>
      <c r="AN1932" s="10" t="str">
        <f t="shared" si="650"/>
        <v/>
      </c>
      <c r="AO1932" s="10" t="str">
        <f t="shared" si="651"/>
        <v/>
      </c>
      <c r="AP1932" s="10" t="str">
        <f t="shared" si="652"/>
        <v/>
      </c>
      <c r="AT1932" s="10" t="str">
        <f t="shared" si="653"/>
        <v/>
      </c>
      <c r="AU1932" s="10" t="str">
        <f t="shared" si="654"/>
        <v/>
      </c>
      <c r="AV1932" s="10" t="str">
        <f t="shared" si="655"/>
        <v/>
      </c>
      <c r="AW1932" s="10" t="str">
        <f t="shared" si="656"/>
        <v/>
      </c>
      <c r="AX1932" s="10" t="str">
        <f t="shared" si="657"/>
        <v/>
      </c>
      <c r="AY1932" s="10" t="str">
        <f t="shared" si="659"/>
        <v/>
      </c>
      <c r="AZ1932" s="10" t="str">
        <f t="shared" si="658"/>
        <v/>
      </c>
      <c r="BA1932" s="10" t="str">
        <f t="shared" si="661"/>
        <v/>
      </c>
      <c r="BB1932" s="10" t="str">
        <f>IFERROR(IF(AW1932="","",VLOOKUP(AW1932,SUSS!R:S,2,FALSE)),AY1932*SUSS!$M$2)</f>
        <v/>
      </c>
      <c r="BC1932" s="10" t="str">
        <f t="shared" si="660"/>
        <v/>
      </c>
    </row>
    <row r="1933" spans="29:55">
      <c r="AC1933" s="10" t="str">
        <f t="shared" si="641"/>
        <v/>
      </c>
      <c r="AD1933" s="10" t="str">
        <f t="shared" si="642"/>
        <v/>
      </c>
      <c r="AE1933" s="10" t="str">
        <f t="shared" si="643"/>
        <v/>
      </c>
      <c r="AF1933" s="10" t="str">
        <f t="shared" si="644"/>
        <v/>
      </c>
      <c r="AG1933" s="10" t="str">
        <f t="shared" si="645"/>
        <v/>
      </c>
      <c r="AH1933" s="10" t="str">
        <f t="shared" si="646"/>
        <v/>
      </c>
      <c r="AI1933" s="10" t="str">
        <f t="shared" si="647"/>
        <v/>
      </c>
      <c r="AJ1933" s="10" t="str">
        <f t="shared" si="648"/>
        <v/>
      </c>
      <c r="AK1933" s="10" t="str">
        <f t="shared" si="649"/>
        <v/>
      </c>
      <c r="AN1933" s="10" t="str">
        <f t="shared" si="650"/>
        <v/>
      </c>
      <c r="AO1933" s="10" t="str">
        <f t="shared" si="651"/>
        <v/>
      </c>
      <c r="AP1933" s="10" t="str">
        <f t="shared" si="652"/>
        <v/>
      </c>
      <c r="AT1933" s="10" t="str">
        <f t="shared" si="653"/>
        <v/>
      </c>
      <c r="AU1933" s="10" t="str">
        <f t="shared" si="654"/>
        <v/>
      </c>
      <c r="AV1933" s="10" t="str">
        <f t="shared" si="655"/>
        <v/>
      </c>
      <c r="AW1933" s="10" t="str">
        <f t="shared" si="656"/>
        <v/>
      </c>
      <c r="AX1933" s="10" t="str">
        <f t="shared" si="657"/>
        <v/>
      </c>
      <c r="AY1933" s="10" t="str">
        <f t="shared" si="659"/>
        <v/>
      </c>
      <c r="AZ1933" s="10" t="str">
        <f t="shared" si="658"/>
        <v/>
      </c>
      <c r="BA1933" s="10" t="str">
        <f t="shared" si="661"/>
        <v/>
      </c>
      <c r="BB1933" s="10" t="str">
        <f>IFERROR(IF(AW1933="","",VLOOKUP(AW1933,SUSS!R:S,2,FALSE)),AY1933*SUSS!$M$2)</f>
        <v/>
      </c>
      <c r="BC1933" s="10" t="str">
        <f t="shared" si="660"/>
        <v/>
      </c>
    </row>
    <row r="1934" spans="29:55">
      <c r="AC1934" s="10" t="str">
        <f t="shared" si="641"/>
        <v/>
      </c>
      <c r="AD1934" s="10" t="str">
        <f t="shared" si="642"/>
        <v/>
      </c>
      <c r="AE1934" s="10" t="str">
        <f t="shared" si="643"/>
        <v/>
      </c>
      <c r="AF1934" s="10" t="str">
        <f t="shared" si="644"/>
        <v/>
      </c>
      <c r="AG1934" s="10" t="str">
        <f t="shared" si="645"/>
        <v/>
      </c>
      <c r="AH1934" s="10" t="str">
        <f t="shared" si="646"/>
        <v/>
      </c>
      <c r="AI1934" s="10" t="str">
        <f t="shared" si="647"/>
        <v/>
      </c>
      <c r="AJ1934" s="10" t="str">
        <f t="shared" si="648"/>
        <v/>
      </c>
      <c r="AK1934" s="10" t="str">
        <f t="shared" si="649"/>
        <v/>
      </c>
      <c r="AN1934" s="10" t="str">
        <f t="shared" si="650"/>
        <v/>
      </c>
      <c r="AO1934" s="10" t="str">
        <f t="shared" si="651"/>
        <v/>
      </c>
      <c r="AP1934" s="10" t="str">
        <f t="shared" si="652"/>
        <v/>
      </c>
      <c r="AT1934" s="10" t="str">
        <f t="shared" si="653"/>
        <v/>
      </c>
      <c r="AU1934" s="10" t="str">
        <f t="shared" si="654"/>
        <v/>
      </c>
      <c r="AV1934" s="10" t="str">
        <f t="shared" si="655"/>
        <v/>
      </c>
      <c r="AW1934" s="10" t="str">
        <f t="shared" si="656"/>
        <v/>
      </c>
      <c r="AX1934" s="10" t="str">
        <f t="shared" si="657"/>
        <v/>
      </c>
      <c r="AY1934" s="10" t="str">
        <f t="shared" si="659"/>
        <v/>
      </c>
      <c r="AZ1934" s="10" t="str">
        <f t="shared" si="658"/>
        <v/>
      </c>
      <c r="BA1934" s="10" t="str">
        <f t="shared" si="661"/>
        <v/>
      </c>
      <c r="BB1934" s="10" t="str">
        <f>IFERROR(IF(AW1934="","",VLOOKUP(AW1934,SUSS!R:S,2,FALSE)),AY1934*SUSS!$M$2)</f>
        <v/>
      </c>
      <c r="BC1934" s="10" t="str">
        <f t="shared" si="660"/>
        <v/>
      </c>
    </row>
    <row r="1935" spans="29:55">
      <c r="AC1935" s="10" t="str">
        <f t="shared" si="641"/>
        <v/>
      </c>
      <c r="AD1935" s="10" t="str">
        <f t="shared" si="642"/>
        <v/>
      </c>
      <c r="AE1935" s="10" t="str">
        <f t="shared" si="643"/>
        <v/>
      </c>
      <c r="AF1935" s="10" t="str">
        <f t="shared" si="644"/>
        <v/>
      </c>
      <c r="AG1935" s="10" t="str">
        <f t="shared" si="645"/>
        <v/>
      </c>
      <c r="AH1935" s="10" t="str">
        <f t="shared" si="646"/>
        <v/>
      </c>
      <c r="AI1935" s="10" t="str">
        <f t="shared" si="647"/>
        <v/>
      </c>
      <c r="AJ1935" s="10" t="str">
        <f t="shared" si="648"/>
        <v/>
      </c>
      <c r="AK1935" s="10" t="str">
        <f t="shared" si="649"/>
        <v/>
      </c>
      <c r="AN1935" s="10" t="str">
        <f t="shared" si="650"/>
        <v/>
      </c>
      <c r="AO1935" s="10" t="str">
        <f t="shared" si="651"/>
        <v/>
      </c>
      <c r="AP1935" s="10" t="str">
        <f t="shared" si="652"/>
        <v/>
      </c>
      <c r="AT1935" s="10" t="str">
        <f t="shared" si="653"/>
        <v/>
      </c>
      <c r="AU1935" s="10" t="str">
        <f t="shared" si="654"/>
        <v/>
      </c>
      <c r="AV1935" s="10" t="str">
        <f t="shared" si="655"/>
        <v/>
      </c>
      <c r="AW1935" s="10" t="str">
        <f t="shared" si="656"/>
        <v/>
      </c>
      <c r="AX1935" s="10" t="str">
        <f t="shared" si="657"/>
        <v/>
      </c>
      <c r="AY1935" s="10" t="str">
        <f t="shared" si="659"/>
        <v/>
      </c>
      <c r="AZ1935" s="10" t="str">
        <f t="shared" si="658"/>
        <v/>
      </c>
      <c r="BA1935" s="10" t="str">
        <f t="shared" si="661"/>
        <v/>
      </c>
      <c r="BB1935" s="10" t="str">
        <f>IFERROR(IF(AW1935="","",VLOOKUP(AW1935,SUSS!R:S,2,FALSE)),AY1935*SUSS!$M$2)</f>
        <v/>
      </c>
      <c r="BC1935" s="10" t="str">
        <f t="shared" si="660"/>
        <v/>
      </c>
    </row>
    <row r="1936" spans="29:55">
      <c r="AC1936" s="10" t="str">
        <f t="shared" si="641"/>
        <v/>
      </c>
      <c r="AD1936" s="10" t="str">
        <f t="shared" si="642"/>
        <v/>
      </c>
      <c r="AE1936" s="10" t="str">
        <f t="shared" si="643"/>
        <v/>
      </c>
      <c r="AF1936" s="10" t="str">
        <f t="shared" si="644"/>
        <v/>
      </c>
      <c r="AG1936" s="10" t="str">
        <f t="shared" si="645"/>
        <v/>
      </c>
      <c r="AH1936" s="10" t="str">
        <f t="shared" si="646"/>
        <v/>
      </c>
      <c r="AI1936" s="10" t="str">
        <f t="shared" si="647"/>
        <v/>
      </c>
      <c r="AJ1936" s="10" t="str">
        <f t="shared" si="648"/>
        <v/>
      </c>
      <c r="AK1936" s="10" t="str">
        <f t="shared" si="649"/>
        <v/>
      </c>
      <c r="AN1936" s="10" t="str">
        <f t="shared" si="650"/>
        <v/>
      </c>
      <c r="AO1936" s="10" t="str">
        <f t="shared" si="651"/>
        <v/>
      </c>
      <c r="AP1936" s="10" t="str">
        <f t="shared" si="652"/>
        <v/>
      </c>
      <c r="AT1936" s="10" t="str">
        <f t="shared" si="653"/>
        <v/>
      </c>
      <c r="AU1936" s="10" t="str">
        <f t="shared" si="654"/>
        <v/>
      </c>
      <c r="AV1936" s="10" t="str">
        <f t="shared" si="655"/>
        <v/>
      </c>
      <c r="AW1936" s="10" t="str">
        <f t="shared" si="656"/>
        <v/>
      </c>
      <c r="AX1936" s="10" t="str">
        <f t="shared" si="657"/>
        <v/>
      </c>
      <c r="AY1936" s="10" t="str">
        <f t="shared" si="659"/>
        <v/>
      </c>
      <c r="AZ1936" s="10" t="str">
        <f t="shared" si="658"/>
        <v/>
      </c>
      <c r="BA1936" s="10" t="str">
        <f t="shared" si="661"/>
        <v/>
      </c>
      <c r="BB1936" s="10" t="str">
        <f>IFERROR(IF(AW1936="","",VLOOKUP(AW1936,SUSS!R:S,2,FALSE)),AY1936*SUSS!$M$2)</f>
        <v/>
      </c>
      <c r="BC1936" s="10" t="str">
        <f t="shared" si="660"/>
        <v/>
      </c>
    </row>
    <row r="1937" spans="29:55">
      <c r="AC1937" s="10" t="str">
        <f t="shared" si="641"/>
        <v/>
      </c>
      <c r="AD1937" s="10" t="str">
        <f t="shared" si="642"/>
        <v/>
      </c>
      <c r="AE1937" s="10" t="str">
        <f t="shared" si="643"/>
        <v/>
      </c>
      <c r="AF1937" s="10" t="str">
        <f t="shared" si="644"/>
        <v/>
      </c>
      <c r="AG1937" s="10" t="str">
        <f t="shared" si="645"/>
        <v/>
      </c>
      <c r="AH1937" s="10" t="str">
        <f t="shared" si="646"/>
        <v/>
      </c>
      <c r="AI1937" s="10" t="str">
        <f t="shared" si="647"/>
        <v/>
      </c>
      <c r="AJ1937" s="10" t="str">
        <f t="shared" si="648"/>
        <v/>
      </c>
      <c r="AK1937" s="10" t="str">
        <f t="shared" si="649"/>
        <v/>
      </c>
      <c r="AN1937" s="10" t="str">
        <f t="shared" si="650"/>
        <v/>
      </c>
      <c r="AO1937" s="10" t="str">
        <f t="shared" si="651"/>
        <v/>
      </c>
      <c r="AP1937" s="10" t="str">
        <f t="shared" si="652"/>
        <v/>
      </c>
      <c r="AT1937" s="10" t="str">
        <f t="shared" si="653"/>
        <v/>
      </c>
      <c r="AU1937" s="10" t="str">
        <f t="shared" si="654"/>
        <v/>
      </c>
      <c r="AV1937" s="10" t="str">
        <f t="shared" si="655"/>
        <v/>
      </c>
      <c r="AW1937" s="10" t="str">
        <f t="shared" si="656"/>
        <v/>
      </c>
      <c r="AX1937" s="10" t="str">
        <f t="shared" si="657"/>
        <v/>
      </c>
      <c r="AY1937" s="10" t="str">
        <f t="shared" si="659"/>
        <v/>
      </c>
      <c r="AZ1937" s="10" t="str">
        <f t="shared" si="658"/>
        <v/>
      </c>
      <c r="BA1937" s="10" t="str">
        <f t="shared" si="661"/>
        <v/>
      </c>
      <c r="BB1937" s="10" t="str">
        <f>IFERROR(IF(AW1937="","",VLOOKUP(AW1937,SUSS!R:S,2,FALSE)),AY1937*SUSS!$M$2)</f>
        <v/>
      </c>
      <c r="BC1937" s="10" t="str">
        <f t="shared" si="660"/>
        <v/>
      </c>
    </row>
    <row r="1938" spans="29:55">
      <c r="AC1938" s="10" t="str">
        <f t="shared" si="641"/>
        <v/>
      </c>
      <c r="AD1938" s="10" t="str">
        <f t="shared" si="642"/>
        <v/>
      </c>
      <c r="AE1938" s="10" t="str">
        <f t="shared" si="643"/>
        <v/>
      </c>
      <c r="AF1938" s="10" t="str">
        <f t="shared" si="644"/>
        <v/>
      </c>
      <c r="AG1938" s="10" t="str">
        <f t="shared" si="645"/>
        <v/>
      </c>
      <c r="AH1938" s="10" t="str">
        <f t="shared" si="646"/>
        <v/>
      </c>
      <c r="AI1938" s="10" t="str">
        <f t="shared" si="647"/>
        <v/>
      </c>
      <c r="AJ1938" s="10" t="str">
        <f t="shared" si="648"/>
        <v/>
      </c>
      <c r="AK1938" s="10" t="str">
        <f t="shared" si="649"/>
        <v/>
      </c>
      <c r="AN1938" s="10" t="str">
        <f t="shared" si="650"/>
        <v/>
      </c>
      <c r="AO1938" s="10" t="str">
        <f t="shared" si="651"/>
        <v/>
      </c>
      <c r="AP1938" s="10" t="str">
        <f t="shared" si="652"/>
        <v/>
      </c>
      <c r="AT1938" s="10" t="str">
        <f t="shared" si="653"/>
        <v/>
      </c>
      <c r="AU1938" s="10" t="str">
        <f t="shared" si="654"/>
        <v/>
      </c>
      <c r="AV1938" s="10" t="str">
        <f t="shared" si="655"/>
        <v/>
      </c>
      <c r="AW1938" s="10" t="str">
        <f t="shared" si="656"/>
        <v/>
      </c>
      <c r="AX1938" s="10" t="str">
        <f t="shared" si="657"/>
        <v/>
      </c>
      <c r="AY1938" s="10" t="str">
        <f t="shared" si="659"/>
        <v/>
      </c>
      <c r="AZ1938" s="10" t="str">
        <f t="shared" si="658"/>
        <v/>
      </c>
      <c r="BA1938" s="10" t="str">
        <f t="shared" si="661"/>
        <v/>
      </c>
      <c r="BB1938" s="10" t="str">
        <f>IFERROR(IF(AW1938="","",VLOOKUP(AW1938,SUSS!R:S,2,FALSE)),AY1938*SUSS!$M$2)</f>
        <v/>
      </c>
      <c r="BC1938" s="10" t="str">
        <f t="shared" si="660"/>
        <v/>
      </c>
    </row>
    <row r="1939" spans="29:55">
      <c r="AC1939" s="10" t="str">
        <f t="shared" si="641"/>
        <v/>
      </c>
      <c r="AD1939" s="10" t="str">
        <f t="shared" si="642"/>
        <v/>
      </c>
      <c r="AE1939" s="10" t="str">
        <f t="shared" si="643"/>
        <v/>
      </c>
      <c r="AF1939" s="10" t="str">
        <f t="shared" si="644"/>
        <v/>
      </c>
      <c r="AG1939" s="10" t="str">
        <f t="shared" si="645"/>
        <v/>
      </c>
      <c r="AH1939" s="10" t="str">
        <f t="shared" si="646"/>
        <v/>
      </c>
      <c r="AI1939" s="10" t="str">
        <f t="shared" si="647"/>
        <v/>
      </c>
      <c r="AJ1939" s="10" t="str">
        <f t="shared" si="648"/>
        <v/>
      </c>
      <c r="AK1939" s="10" t="str">
        <f t="shared" si="649"/>
        <v/>
      </c>
      <c r="AN1939" s="10" t="str">
        <f t="shared" si="650"/>
        <v/>
      </c>
      <c r="AO1939" s="10" t="str">
        <f t="shared" si="651"/>
        <v/>
      </c>
      <c r="AP1939" s="10" t="str">
        <f t="shared" si="652"/>
        <v/>
      </c>
      <c r="AT1939" s="10" t="str">
        <f t="shared" si="653"/>
        <v/>
      </c>
      <c r="AU1939" s="10" t="str">
        <f t="shared" si="654"/>
        <v/>
      </c>
      <c r="AV1939" s="10" t="str">
        <f t="shared" si="655"/>
        <v/>
      </c>
      <c r="AW1939" s="10" t="str">
        <f t="shared" si="656"/>
        <v/>
      </c>
      <c r="AX1939" s="10" t="str">
        <f t="shared" si="657"/>
        <v/>
      </c>
      <c r="AY1939" s="10" t="str">
        <f t="shared" si="659"/>
        <v/>
      </c>
      <c r="AZ1939" s="10" t="str">
        <f t="shared" si="658"/>
        <v/>
      </c>
      <c r="BA1939" s="10" t="str">
        <f t="shared" si="661"/>
        <v/>
      </c>
      <c r="BB1939" s="10" t="str">
        <f>IFERROR(IF(AW1939="","",VLOOKUP(AW1939,SUSS!R:S,2,FALSE)),AY1939*SUSS!$M$2)</f>
        <v/>
      </c>
      <c r="BC1939" s="10" t="str">
        <f t="shared" si="660"/>
        <v/>
      </c>
    </row>
    <row r="1940" spans="29:55">
      <c r="AC1940" s="10" t="str">
        <f t="shared" si="641"/>
        <v/>
      </c>
      <c r="AD1940" s="10" t="str">
        <f t="shared" si="642"/>
        <v/>
      </c>
      <c r="AE1940" s="10" t="str">
        <f t="shared" si="643"/>
        <v/>
      </c>
      <c r="AF1940" s="10" t="str">
        <f t="shared" si="644"/>
        <v/>
      </c>
      <c r="AG1940" s="10" t="str">
        <f t="shared" si="645"/>
        <v/>
      </c>
      <c r="AH1940" s="10" t="str">
        <f t="shared" si="646"/>
        <v/>
      </c>
      <c r="AI1940" s="10" t="str">
        <f t="shared" si="647"/>
        <v/>
      </c>
      <c r="AJ1940" s="10" t="str">
        <f t="shared" si="648"/>
        <v/>
      </c>
      <c r="AK1940" s="10" t="str">
        <f t="shared" si="649"/>
        <v/>
      </c>
      <c r="AN1940" s="10" t="str">
        <f t="shared" si="650"/>
        <v/>
      </c>
      <c r="AO1940" s="10" t="str">
        <f t="shared" si="651"/>
        <v/>
      </c>
      <c r="AP1940" s="10" t="str">
        <f t="shared" si="652"/>
        <v/>
      </c>
      <c r="AT1940" s="10" t="str">
        <f t="shared" si="653"/>
        <v/>
      </c>
      <c r="AU1940" s="10" t="str">
        <f t="shared" si="654"/>
        <v/>
      </c>
      <c r="AV1940" s="10" t="str">
        <f t="shared" si="655"/>
        <v/>
      </c>
      <c r="AW1940" s="10" t="str">
        <f t="shared" si="656"/>
        <v/>
      </c>
      <c r="AX1940" s="10" t="str">
        <f t="shared" si="657"/>
        <v/>
      </c>
      <c r="AY1940" s="10" t="str">
        <f t="shared" si="659"/>
        <v/>
      </c>
      <c r="AZ1940" s="10" t="str">
        <f t="shared" si="658"/>
        <v/>
      </c>
      <c r="BA1940" s="10" t="str">
        <f t="shared" si="661"/>
        <v/>
      </c>
      <c r="BB1940" s="10" t="str">
        <f>IFERROR(IF(AW1940="","",VLOOKUP(AW1940,SUSS!R:S,2,FALSE)),AY1940*SUSS!$M$2)</f>
        <v/>
      </c>
      <c r="BC1940" s="10" t="str">
        <f t="shared" si="660"/>
        <v/>
      </c>
    </row>
    <row r="1941" spans="29:55">
      <c r="AC1941" s="10" t="str">
        <f t="shared" si="641"/>
        <v/>
      </c>
      <c r="AD1941" s="10" t="str">
        <f t="shared" si="642"/>
        <v/>
      </c>
      <c r="AE1941" s="10" t="str">
        <f t="shared" si="643"/>
        <v/>
      </c>
      <c r="AF1941" s="10" t="str">
        <f t="shared" si="644"/>
        <v/>
      </c>
      <c r="AG1941" s="10" t="str">
        <f t="shared" si="645"/>
        <v/>
      </c>
      <c r="AH1941" s="10" t="str">
        <f t="shared" si="646"/>
        <v/>
      </c>
      <c r="AI1941" s="10" t="str">
        <f t="shared" si="647"/>
        <v/>
      </c>
      <c r="AJ1941" s="10" t="str">
        <f t="shared" si="648"/>
        <v/>
      </c>
      <c r="AK1941" s="10" t="str">
        <f t="shared" si="649"/>
        <v/>
      </c>
      <c r="AN1941" s="10" t="str">
        <f t="shared" si="650"/>
        <v/>
      </c>
      <c r="AO1941" s="10" t="str">
        <f t="shared" si="651"/>
        <v/>
      </c>
      <c r="AP1941" s="10" t="str">
        <f t="shared" si="652"/>
        <v/>
      </c>
      <c r="AT1941" s="10" t="str">
        <f t="shared" si="653"/>
        <v/>
      </c>
      <c r="AU1941" s="10" t="str">
        <f t="shared" si="654"/>
        <v/>
      </c>
      <c r="AV1941" s="10" t="str">
        <f t="shared" si="655"/>
        <v/>
      </c>
      <c r="AW1941" s="10" t="str">
        <f t="shared" si="656"/>
        <v/>
      </c>
      <c r="AX1941" s="10" t="str">
        <f t="shared" si="657"/>
        <v/>
      </c>
      <c r="AY1941" s="10" t="str">
        <f t="shared" si="659"/>
        <v/>
      </c>
      <c r="AZ1941" s="10" t="str">
        <f t="shared" si="658"/>
        <v/>
      </c>
      <c r="BA1941" s="10" t="str">
        <f t="shared" si="661"/>
        <v/>
      </c>
      <c r="BB1941" s="10" t="str">
        <f>IFERROR(IF(AW1941="","",VLOOKUP(AW1941,SUSS!R:S,2,FALSE)),AY1941*SUSS!$M$2)</f>
        <v/>
      </c>
      <c r="BC1941" s="10" t="str">
        <f t="shared" si="660"/>
        <v/>
      </c>
    </row>
    <row r="1942" spans="29:55">
      <c r="AC1942" s="10" t="str">
        <f t="shared" si="641"/>
        <v/>
      </c>
      <c r="AD1942" s="10" t="str">
        <f t="shared" si="642"/>
        <v/>
      </c>
      <c r="AE1942" s="10" t="str">
        <f t="shared" si="643"/>
        <v/>
      </c>
      <c r="AF1942" s="10" t="str">
        <f t="shared" si="644"/>
        <v/>
      </c>
      <c r="AG1942" s="10" t="str">
        <f t="shared" si="645"/>
        <v/>
      </c>
      <c r="AH1942" s="10" t="str">
        <f t="shared" si="646"/>
        <v/>
      </c>
      <c r="AI1942" s="10" t="str">
        <f t="shared" si="647"/>
        <v/>
      </c>
      <c r="AJ1942" s="10" t="str">
        <f t="shared" si="648"/>
        <v/>
      </c>
      <c r="AK1942" s="10" t="str">
        <f t="shared" si="649"/>
        <v/>
      </c>
      <c r="AN1942" s="10" t="str">
        <f t="shared" si="650"/>
        <v/>
      </c>
      <c r="AO1942" s="10" t="str">
        <f t="shared" si="651"/>
        <v/>
      </c>
      <c r="AP1942" s="10" t="str">
        <f t="shared" si="652"/>
        <v/>
      </c>
      <c r="AT1942" s="10" t="str">
        <f t="shared" si="653"/>
        <v/>
      </c>
      <c r="AU1942" s="10" t="str">
        <f t="shared" si="654"/>
        <v/>
      </c>
      <c r="AV1942" s="10" t="str">
        <f t="shared" si="655"/>
        <v/>
      </c>
      <c r="AW1942" s="10" t="str">
        <f t="shared" si="656"/>
        <v/>
      </c>
      <c r="AX1942" s="10" t="str">
        <f t="shared" si="657"/>
        <v/>
      </c>
      <c r="AY1942" s="10" t="str">
        <f t="shared" si="659"/>
        <v/>
      </c>
      <c r="AZ1942" s="10" t="str">
        <f t="shared" si="658"/>
        <v/>
      </c>
      <c r="BA1942" s="10" t="str">
        <f t="shared" si="661"/>
        <v/>
      </c>
      <c r="BB1942" s="10" t="str">
        <f>IFERROR(IF(AW1942="","",VLOOKUP(AW1942,SUSS!R:S,2,FALSE)),AY1942*SUSS!$M$2)</f>
        <v/>
      </c>
      <c r="BC1942" s="10" t="str">
        <f t="shared" si="660"/>
        <v/>
      </c>
    </row>
    <row r="1943" spans="29:55">
      <c r="AC1943" s="10" t="str">
        <f t="shared" si="641"/>
        <v/>
      </c>
      <c r="AD1943" s="10" t="str">
        <f t="shared" si="642"/>
        <v/>
      </c>
      <c r="AE1943" s="10" t="str">
        <f t="shared" si="643"/>
        <v/>
      </c>
      <c r="AF1943" s="10" t="str">
        <f t="shared" si="644"/>
        <v/>
      </c>
      <c r="AG1943" s="10" t="str">
        <f t="shared" si="645"/>
        <v/>
      </c>
      <c r="AH1943" s="10" t="str">
        <f t="shared" si="646"/>
        <v/>
      </c>
      <c r="AI1943" s="10" t="str">
        <f t="shared" si="647"/>
        <v/>
      </c>
      <c r="AJ1943" s="10" t="str">
        <f t="shared" si="648"/>
        <v/>
      </c>
      <c r="AK1943" s="10" t="str">
        <f t="shared" si="649"/>
        <v/>
      </c>
      <c r="AN1943" s="10" t="str">
        <f t="shared" si="650"/>
        <v/>
      </c>
      <c r="AO1943" s="10" t="str">
        <f t="shared" si="651"/>
        <v/>
      </c>
      <c r="AP1943" s="10" t="str">
        <f t="shared" si="652"/>
        <v/>
      </c>
      <c r="AT1943" s="10" t="str">
        <f t="shared" si="653"/>
        <v/>
      </c>
      <c r="AU1943" s="10" t="str">
        <f t="shared" si="654"/>
        <v/>
      </c>
      <c r="AV1943" s="10" t="str">
        <f t="shared" si="655"/>
        <v/>
      </c>
      <c r="AW1943" s="10" t="str">
        <f t="shared" si="656"/>
        <v/>
      </c>
      <c r="AX1943" s="10" t="str">
        <f t="shared" si="657"/>
        <v/>
      </c>
      <c r="AY1943" s="10" t="str">
        <f t="shared" si="659"/>
        <v/>
      </c>
      <c r="AZ1943" s="10" t="str">
        <f t="shared" si="658"/>
        <v/>
      </c>
      <c r="BA1943" s="10" t="str">
        <f t="shared" si="661"/>
        <v/>
      </c>
      <c r="BB1943" s="10" t="str">
        <f>IFERROR(IF(AW1943="","",VLOOKUP(AW1943,SUSS!R:S,2,FALSE)),AY1943*SUSS!$M$2)</f>
        <v/>
      </c>
      <c r="BC1943" s="10" t="str">
        <f t="shared" si="660"/>
        <v/>
      </c>
    </row>
    <row r="1944" spans="29:55">
      <c r="AC1944" s="10" t="str">
        <f t="shared" si="641"/>
        <v/>
      </c>
      <c r="AD1944" s="10" t="str">
        <f t="shared" si="642"/>
        <v/>
      </c>
      <c r="AE1944" s="10" t="str">
        <f t="shared" si="643"/>
        <v/>
      </c>
      <c r="AF1944" s="10" t="str">
        <f t="shared" si="644"/>
        <v/>
      </c>
      <c r="AG1944" s="10" t="str">
        <f t="shared" si="645"/>
        <v/>
      </c>
      <c r="AH1944" s="10" t="str">
        <f t="shared" si="646"/>
        <v/>
      </c>
      <c r="AI1944" s="10" t="str">
        <f t="shared" si="647"/>
        <v/>
      </c>
      <c r="AJ1944" s="10" t="str">
        <f t="shared" si="648"/>
        <v/>
      </c>
      <c r="AK1944" s="10" t="str">
        <f t="shared" si="649"/>
        <v/>
      </c>
      <c r="AN1944" s="10" t="str">
        <f t="shared" si="650"/>
        <v/>
      </c>
      <c r="AO1944" s="10" t="str">
        <f t="shared" si="651"/>
        <v/>
      </c>
      <c r="AP1944" s="10" t="str">
        <f t="shared" si="652"/>
        <v/>
      </c>
      <c r="AT1944" s="10" t="str">
        <f t="shared" si="653"/>
        <v/>
      </c>
      <c r="AU1944" s="10" t="str">
        <f t="shared" si="654"/>
        <v/>
      </c>
      <c r="AV1944" s="10" t="str">
        <f t="shared" si="655"/>
        <v/>
      </c>
      <c r="AW1944" s="10" t="str">
        <f t="shared" si="656"/>
        <v/>
      </c>
      <c r="AX1944" s="10" t="str">
        <f t="shared" si="657"/>
        <v/>
      </c>
      <c r="AY1944" s="10" t="str">
        <f t="shared" si="659"/>
        <v/>
      </c>
      <c r="AZ1944" s="10" t="str">
        <f t="shared" si="658"/>
        <v/>
      </c>
      <c r="BA1944" s="10" t="str">
        <f t="shared" si="661"/>
        <v/>
      </c>
      <c r="BB1944" s="10" t="str">
        <f>IFERROR(IF(AW1944="","",VLOOKUP(AW1944,SUSS!R:S,2,FALSE)),AY1944*SUSS!$M$2)</f>
        <v/>
      </c>
      <c r="BC1944" s="10" t="str">
        <f t="shared" si="660"/>
        <v/>
      </c>
    </row>
    <row r="1945" spans="29:55">
      <c r="AC1945" s="10" t="str">
        <f t="shared" si="641"/>
        <v/>
      </c>
      <c r="AD1945" s="10" t="str">
        <f t="shared" si="642"/>
        <v/>
      </c>
      <c r="AE1945" s="10" t="str">
        <f t="shared" si="643"/>
        <v/>
      </c>
      <c r="AF1945" s="10" t="str">
        <f t="shared" si="644"/>
        <v/>
      </c>
      <c r="AG1945" s="10" t="str">
        <f t="shared" si="645"/>
        <v/>
      </c>
      <c r="AH1945" s="10" t="str">
        <f t="shared" si="646"/>
        <v/>
      </c>
      <c r="AI1945" s="10" t="str">
        <f t="shared" si="647"/>
        <v/>
      </c>
      <c r="AJ1945" s="10" t="str">
        <f t="shared" si="648"/>
        <v/>
      </c>
      <c r="AK1945" s="10" t="str">
        <f t="shared" si="649"/>
        <v/>
      </c>
      <c r="AN1945" s="10" t="str">
        <f t="shared" si="650"/>
        <v/>
      </c>
      <c r="AO1945" s="10" t="str">
        <f t="shared" si="651"/>
        <v/>
      </c>
      <c r="AP1945" s="10" t="str">
        <f t="shared" si="652"/>
        <v/>
      </c>
      <c r="AT1945" s="10" t="str">
        <f t="shared" si="653"/>
        <v/>
      </c>
      <c r="AU1945" s="10" t="str">
        <f t="shared" si="654"/>
        <v/>
      </c>
      <c r="AV1945" s="10" t="str">
        <f t="shared" si="655"/>
        <v/>
      </c>
      <c r="AW1945" s="10" t="str">
        <f t="shared" si="656"/>
        <v/>
      </c>
      <c r="AX1945" s="10" t="str">
        <f t="shared" si="657"/>
        <v/>
      </c>
      <c r="AY1945" s="10" t="str">
        <f t="shared" si="659"/>
        <v/>
      </c>
      <c r="AZ1945" s="10" t="str">
        <f t="shared" si="658"/>
        <v/>
      </c>
      <c r="BA1945" s="10" t="str">
        <f t="shared" si="661"/>
        <v/>
      </c>
      <c r="BB1945" s="10" t="str">
        <f>IFERROR(IF(AW1945="","",VLOOKUP(AW1945,SUSS!R:S,2,FALSE)),AY1945*SUSS!$M$2)</f>
        <v/>
      </c>
      <c r="BC1945" s="10" t="str">
        <f t="shared" si="660"/>
        <v/>
      </c>
    </row>
    <row r="1946" spans="29:55">
      <c r="AC1946" s="10" t="str">
        <f t="shared" si="641"/>
        <v/>
      </c>
      <c r="AD1946" s="10" t="str">
        <f t="shared" si="642"/>
        <v/>
      </c>
      <c r="AE1946" s="10" t="str">
        <f t="shared" si="643"/>
        <v/>
      </c>
      <c r="AF1946" s="10" t="str">
        <f t="shared" si="644"/>
        <v/>
      </c>
      <c r="AG1946" s="10" t="str">
        <f t="shared" si="645"/>
        <v/>
      </c>
      <c r="AH1946" s="10" t="str">
        <f t="shared" si="646"/>
        <v/>
      </c>
      <c r="AI1946" s="10" t="str">
        <f t="shared" si="647"/>
        <v/>
      </c>
      <c r="AJ1946" s="10" t="str">
        <f t="shared" si="648"/>
        <v/>
      </c>
      <c r="AK1946" s="10" t="str">
        <f t="shared" si="649"/>
        <v/>
      </c>
      <c r="AN1946" s="10" t="str">
        <f t="shared" si="650"/>
        <v/>
      </c>
      <c r="AO1946" s="10" t="str">
        <f t="shared" si="651"/>
        <v/>
      </c>
      <c r="AP1946" s="10" t="str">
        <f t="shared" si="652"/>
        <v/>
      </c>
      <c r="AT1946" s="10" t="str">
        <f t="shared" si="653"/>
        <v/>
      </c>
      <c r="AU1946" s="10" t="str">
        <f t="shared" si="654"/>
        <v/>
      </c>
      <c r="AV1946" s="10" t="str">
        <f t="shared" si="655"/>
        <v/>
      </c>
      <c r="AW1946" s="10" t="str">
        <f t="shared" si="656"/>
        <v/>
      </c>
      <c r="AX1946" s="10" t="str">
        <f t="shared" si="657"/>
        <v/>
      </c>
      <c r="AY1946" s="10" t="str">
        <f t="shared" si="659"/>
        <v/>
      </c>
      <c r="AZ1946" s="10" t="str">
        <f t="shared" si="658"/>
        <v/>
      </c>
      <c r="BA1946" s="10" t="str">
        <f t="shared" si="661"/>
        <v/>
      </c>
      <c r="BB1946" s="10" t="str">
        <f>IFERROR(IF(AW1946="","",VLOOKUP(AW1946,SUSS!R:S,2,FALSE)),AY1946*SUSS!$M$2)</f>
        <v/>
      </c>
      <c r="BC1946" s="10" t="str">
        <f t="shared" si="660"/>
        <v/>
      </c>
    </row>
    <row r="1947" spans="29:55">
      <c r="AC1947" s="10" t="str">
        <f t="shared" si="641"/>
        <v/>
      </c>
      <c r="AD1947" s="10" t="str">
        <f t="shared" si="642"/>
        <v/>
      </c>
      <c r="AE1947" s="10" t="str">
        <f t="shared" si="643"/>
        <v/>
      </c>
      <c r="AF1947" s="10" t="str">
        <f t="shared" si="644"/>
        <v/>
      </c>
      <c r="AG1947" s="10" t="str">
        <f t="shared" si="645"/>
        <v/>
      </c>
      <c r="AH1947" s="10" t="str">
        <f t="shared" si="646"/>
        <v/>
      </c>
      <c r="AI1947" s="10" t="str">
        <f t="shared" si="647"/>
        <v/>
      </c>
      <c r="AJ1947" s="10" t="str">
        <f t="shared" si="648"/>
        <v/>
      </c>
      <c r="AK1947" s="10" t="str">
        <f t="shared" si="649"/>
        <v/>
      </c>
      <c r="AN1947" s="10" t="str">
        <f t="shared" si="650"/>
        <v/>
      </c>
      <c r="AO1947" s="10" t="str">
        <f t="shared" si="651"/>
        <v/>
      </c>
      <c r="AP1947" s="10" t="str">
        <f t="shared" si="652"/>
        <v/>
      </c>
      <c r="AT1947" s="10" t="str">
        <f t="shared" si="653"/>
        <v/>
      </c>
      <c r="AU1947" s="10" t="str">
        <f t="shared" si="654"/>
        <v/>
      </c>
      <c r="AV1947" s="10" t="str">
        <f t="shared" si="655"/>
        <v/>
      </c>
      <c r="AW1947" s="10" t="str">
        <f t="shared" si="656"/>
        <v/>
      </c>
      <c r="AX1947" s="10" t="str">
        <f t="shared" si="657"/>
        <v/>
      </c>
      <c r="AY1947" s="10" t="str">
        <f t="shared" si="659"/>
        <v/>
      </c>
      <c r="AZ1947" s="10" t="str">
        <f t="shared" si="658"/>
        <v/>
      </c>
      <c r="BA1947" s="10" t="str">
        <f t="shared" si="661"/>
        <v/>
      </c>
      <c r="BB1947" s="10" t="str">
        <f>IFERROR(IF(AW1947="","",VLOOKUP(AW1947,SUSS!R:S,2,FALSE)),AY1947*SUSS!$M$2)</f>
        <v/>
      </c>
      <c r="BC1947" s="10" t="str">
        <f t="shared" si="660"/>
        <v/>
      </c>
    </row>
    <row r="1948" spans="29:55">
      <c r="AC1948" s="10" t="str">
        <f t="shared" si="641"/>
        <v/>
      </c>
      <c r="AD1948" s="10" t="str">
        <f t="shared" si="642"/>
        <v/>
      </c>
      <c r="AE1948" s="10" t="str">
        <f t="shared" si="643"/>
        <v/>
      </c>
      <c r="AF1948" s="10" t="str">
        <f t="shared" si="644"/>
        <v/>
      </c>
      <c r="AG1948" s="10" t="str">
        <f t="shared" si="645"/>
        <v/>
      </c>
      <c r="AH1948" s="10" t="str">
        <f t="shared" si="646"/>
        <v/>
      </c>
      <c r="AI1948" s="10" t="str">
        <f t="shared" si="647"/>
        <v/>
      </c>
      <c r="AJ1948" s="10" t="str">
        <f t="shared" si="648"/>
        <v/>
      </c>
      <c r="AK1948" s="10" t="str">
        <f t="shared" si="649"/>
        <v/>
      </c>
      <c r="AN1948" s="10" t="str">
        <f t="shared" si="650"/>
        <v/>
      </c>
      <c r="AO1948" s="10" t="str">
        <f t="shared" si="651"/>
        <v/>
      </c>
      <c r="AP1948" s="10" t="str">
        <f t="shared" si="652"/>
        <v/>
      </c>
      <c r="AT1948" s="10" t="str">
        <f t="shared" si="653"/>
        <v/>
      </c>
      <c r="AU1948" s="10" t="str">
        <f t="shared" si="654"/>
        <v/>
      </c>
      <c r="AV1948" s="10" t="str">
        <f t="shared" si="655"/>
        <v/>
      </c>
      <c r="AW1948" s="10" t="str">
        <f t="shared" si="656"/>
        <v/>
      </c>
      <c r="AX1948" s="10" t="str">
        <f t="shared" si="657"/>
        <v/>
      </c>
      <c r="AY1948" s="10" t="str">
        <f t="shared" si="659"/>
        <v/>
      </c>
      <c r="AZ1948" s="10" t="str">
        <f t="shared" si="658"/>
        <v/>
      </c>
      <c r="BA1948" s="10" t="str">
        <f t="shared" si="661"/>
        <v/>
      </c>
      <c r="BB1948" s="10" t="str">
        <f>IFERROR(IF(AW1948="","",VLOOKUP(AW1948,SUSS!R:S,2,FALSE)),AY1948*SUSS!$M$2)</f>
        <v/>
      </c>
      <c r="BC1948" s="10" t="str">
        <f t="shared" si="660"/>
        <v/>
      </c>
    </row>
    <row r="1949" spans="29:55">
      <c r="AC1949" s="10" t="str">
        <f t="shared" si="641"/>
        <v/>
      </c>
      <c r="AD1949" s="10" t="str">
        <f t="shared" si="642"/>
        <v/>
      </c>
      <c r="AE1949" s="10" t="str">
        <f t="shared" si="643"/>
        <v/>
      </c>
      <c r="AF1949" s="10" t="str">
        <f t="shared" si="644"/>
        <v/>
      </c>
      <c r="AG1949" s="10" t="str">
        <f t="shared" si="645"/>
        <v/>
      </c>
      <c r="AH1949" s="10" t="str">
        <f t="shared" si="646"/>
        <v/>
      </c>
      <c r="AI1949" s="10" t="str">
        <f t="shared" si="647"/>
        <v/>
      </c>
      <c r="AJ1949" s="10" t="str">
        <f t="shared" si="648"/>
        <v/>
      </c>
      <c r="AK1949" s="10" t="str">
        <f t="shared" si="649"/>
        <v/>
      </c>
      <c r="AN1949" s="10" t="str">
        <f t="shared" si="650"/>
        <v/>
      </c>
      <c r="AO1949" s="10" t="str">
        <f t="shared" si="651"/>
        <v/>
      </c>
      <c r="AP1949" s="10" t="str">
        <f t="shared" si="652"/>
        <v/>
      </c>
      <c r="AT1949" s="10" t="str">
        <f t="shared" si="653"/>
        <v/>
      </c>
      <c r="AU1949" s="10" t="str">
        <f t="shared" si="654"/>
        <v/>
      </c>
      <c r="AV1949" s="10" t="str">
        <f t="shared" si="655"/>
        <v/>
      </c>
      <c r="AW1949" s="10" t="str">
        <f t="shared" si="656"/>
        <v/>
      </c>
      <c r="AX1949" s="10" t="str">
        <f t="shared" si="657"/>
        <v/>
      </c>
      <c r="AY1949" s="10" t="str">
        <f t="shared" si="659"/>
        <v/>
      </c>
      <c r="AZ1949" s="10" t="str">
        <f t="shared" si="658"/>
        <v/>
      </c>
      <c r="BA1949" s="10" t="str">
        <f t="shared" si="661"/>
        <v/>
      </c>
      <c r="BB1949" s="10" t="str">
        <f>IFERROR(IF(AW1949="","",VLOOKUP(AW1949,SUSS!R:S,2,FALSE)),AY1949*SUSS!$M$2)</f>
        <v/>
      </c>
      <c r="BC1949" s="10" t="str">
        <f t="shared" si="660"/>
        <v/>
      </c>
    </row>
    <row r="1950" spans="29:55">
      <c r="AC1950" s="10" t="str">
        <f t="shared" ref="AC1950:AC2013" si="662">IF($E1950=$AD$1,IF($G1950=$AE$1,A1950,""),"")</f>
        <v/>
      </c>
      <c r="AD1950" s="10" t="str">
        <f t="shared" ref="AD1950:AD2013" si="663">IF($E1950=$AD$1,IF($G1950=$AE$1,E1950,""),"")</f>
        <v/>
      </c>
      <c r="AE1950" s="10" t="str">
        <f t="shared" ref="AE1950:AE2013" si="664">IF($E1950=$AD$1,IF($G1950=$AE$1,F1950,""),"")</f>
        <v/>
      </c>
      <c r="AF1950" s="10" t="str">
        <f t="shared" ref="AF1950:AF2013" si="665">IF($E1950=$AD$1,IF($G1950=$AE$1,G1950,""),"")</f>
        <v/>
      </c>
      <c r="AG1950" s="10" t="str">
        <f t="shared" ref="AG1950:AG2013" si="666">IF($E1950=$AD$1,IF($G1950=$AE$1,I1950,""),"")</f>
        <v/>
      </c>
      <c r="AH1950" s="10" t="str">
        <f t="shared" ref="AH1950:AH2013" si="667">IF($E1950=$AD$1,IF($G1950=$AE$1,J1950,""),"")</f>
        <v/>
      </c>
      <c r="AI1950" s="10" t="str">
        <f t="shared" ref="AI1950:AI2013" si="668">IF($E1950=$AD$1,IF($G1950=$AE$1,K1950,""),"")</f>
        <v/>
      </c>
      <c r="AJ1950" s="10" t="str">
        <f t="shared" ref="AJ1950:AJ2013" si="669">IF($E1950=$AD$1,IF($G1950=$AE$1,B1950,""),"")</f>
        <v/>
      </c>
      <c r="AK1950" s="10" t="str">
        <f t="shared" ref="AK1950:AK2013" si="670">IF($E1950=$AD$1,IF($G1950=$AE$1,C1950,""),"")</f>
        <v/>
      </c>
      <c r="AN1950" s="10" t="str">
        <f t="shared" ref="AN1950:AN2013" si="671">LEFT(AO1950,7)</f>
        <v/>
      </c>
      <c r="AO1950" s="10" t="str">
        <f t="shared" ref="AO1950:AO2013" si="672">IF(AF1950=$AE$1,AJ1950&amp;"/"&amp;AK1950&amp;" "&amp;AD1950,"")</f>
        <v/>
      </c>
      <c r="AP1950" s="10" t="str">
        <f t="shared" ref="AP1950:AP2013" si="673">IF(AO1950&lt;&gt;"",AI1950,"")</f>
        <v/>
      </c>
      <c r="AT1950" s="10" t="str">
        <f t="shared" ref="AT1950:AT2013" si="674">IF($Q1950=$AD$1,N1950,"")</f>
        <v/>
      </c>
      <c r="AU1950" s="10" t="str">
        <f t="shared" ref="AU1950:AU2013" si="675">IF($Q1950=$AD$1,O1950,"")</f>
        <v/>
      </c>
      <c r="AV1950" s="10" t="str">
        <f t="shared" ref="AV1950:AV2013" si="676">IF($Q1950=$AD$1,P1950,"")</f>
        <v/>
      </c>
      <c r="AW1950" s="10" t="str">
        <f t="shared" ref="AW1950:AW2013" si="677">IF($Q1950=$AD$1,T1950,"")</f>
        <v/>
      </c>
      <c r="AX1950" s="10" t="str">
        <f t="shared" ref="AX1950:AX2013" si="678">IF(AW1950&lt;&gt;"",AW1950&amp;" "&amp;$AD$1,"")</f>
        <v/>
      </c>
      <c r="AY1950" s="10" t="str">
        <f t="shared" si="659"/>
        <v/>
      </c>
      <c r="AZ1950" s="10" t="str">
        <f t="shared" ref="AZ1950:AZ2013" si="679">IF(AY1950="","",AV1950/AY1950)</f>
        <v/>
      </c>
      <c r="BA1950" s="10" t="str">
        <f t="shared" si="661"/>
        <v/>
      </c>
      <c r="BB1950" s="10" t="str">
        <f>IFERROR(IF(AW1950="","",VLOOKUP(AW1950,SUSS!R:S,2,FALSE)),AY1950*SUSS!$M$2)</f>
        <v/>
      </c>
      <c r="BC1950" s="10" t="str">
        <f t="shared" si="660"/>
        <v/>
      </c>
    </row>
    <row r="1951" spans="29:55">
      <c r="AC1951" s="10" t="str">
        <f t="shared" si="662"/>
        <v/>
      </c>
      <c r="AD1951" s="10" t="str">
        <f t="shared" si="663"/>
        <v/>
      </c>
      <c r="AE1951" s="10" t="str">
        <f t="shared" si="664"/>
        <v/>
      </c>
      <c r="AF1951" s="10" t="str">
        <f t="shared" si="665"/>
        <v/>
      </c>
      <c r="AG1951" s="10" t="str">
        <f t="shared" si="666"/>
        <v/>
      </c>
      <c r="AH1951" s="10" t="str">
        <f t="shared" si="667"/>
        <v/>
      </c>
      <c r="AI1951" s="10" t="str">
        <f t="shared" si="668"/>
        <v/>
      </c>
      <c r="AJ1951" s="10" t="str">
        <f t="shared" si="669"/>
        <v/>
      </c>
      <c r="AK1951" s="10" t="str">
        <f t="shared" si="670"/>
        <v/>
      </c>
      <c r="AN1951" s="10" t="str">
        <f t="shared" si="671"/>
        <v/>
      </c>
      <c r="AO1951" s="10" t="str">
        <f t="shared" si="672"/>
        <v/>
      </c>
      <c r="AP1951" s="10" t="str">
        <f t="shared" si="673"/>
        <v/>
      </c>
      <c r="AT1951" s="10" t="str">
        <f t="shared" si="674"/>
        <v/>
      </c>
      <c r="AU1951" s="10" t="str">
        <f t="shared" si="675"/>
        <v/>
      </c>
      <c r="AV1951" s="10" t="str">
        <f t="shared" si="676"/>
        <v/>
      </c>
      <c r="AW1951" s="10" t="str">
        <f t="shared" si="677"/>
        <v/>
      </c>
      <c r="AX1951" s="10" t="str">
        <f t="shared" si="678"/>
        <v/>
      </c>
      <c r="AY1951" s="10" t="str">
        <f t="shared" si="659"/>
        <v/>
      </c>
      <c r="AZ1951" s="10" t="str">
        <f t="shared" si="679"/>
        <v/>
      </c>
      <c r="BA1951" s="10" t="str">
        <f t="shared" si="661"/>
        <v/>
      </c>
      <c r="BB1951" s="10" t="str">
        <f>IFERROR(IF(AW1951="","",VLOOKUP(AW1951,SUSS!R:S,2,FALSE)),AY1951*SUSS!$M$2)</f>
        <v/>
      </c>
      <c r="BC1951" s="10" t="str">
        <f t="shared" si="660"/>
        <v/>
      </c>
    </row>
    <row r="1952" spans="29:55">
      <c r="AC1952" s="10" t="str">
        <f t="shared" si="662"/>
        <v/>
      </c>
      <c r="AD1952" s="10" t="str">
        <f t="shared" si="663"/>
        <v/>
      </c>
      <c r="AE1952" s="10" t="str">
        <f t="shared" si="664"/>
        <v/>
      </c>
      <c r="AF1952" s="10" t="str">
        <f t="shared" si="665"/>
        <v/>
      </c>
      <c r="AG1952" s="10" t="str">
        <f t="shared" si="666"/>
        <v/>
      </c>
      <c r="AH1952" s="10" t="str">
        <f t="shared" si="667"/>
        <v/>
      </c>
      <c r="AI1952" s="10" t="str">
        <f t="shared" si="668"/>
        <v/>
      </c>
      <c r="AJ1952" s="10" t="str">
        <f t="shared" si="669"/>
        <v/>
      </c>
      <c r="AK1952" s="10" t="str">
        <f t="shared" si="670"/>
        <v/>
      </c>
      <c r="AN1952" s="10" t="str">
        <f t="shared" si="671"/>
        <v/>
      </c>
      <c r="AO1952" s="10" t="str">
        <f t="shared" si="672"/>
        <v/>
      </c>
      <c r="AP1952" s="10" t="str">
        <f t="shared" si="673"/>
        <v/>
      </c>
      <c r="AT1952" s="10" t="str">
        <f t="shared" si="674"/>
        <v/>
      </c>
      <c r="AU1952" s="10" t="str">
        <f t="shared" si="675"/>
        <v/>
      </c>
      <c r="AV1952" s="10" t="str">
        <f t="shared" si="676"/>
        <v/>
      </c>
      <c r="AW1952" s="10" t="str">
        <f t="shared" si="677"/>
        <v/>
      </c>
      <c r="AX1952" s="10" t="str">
        <f t="shared" si="678"/>
        <v/>
      </c>
      <c r="AY1952" s="10" t="str">
        <f t="shared" si="659"/>
        <v/>
      </c>
      <c r="AZ1952" s="10" t="str">
        <f t="shared" si="679"/>
        <v/>
      </c>
      <c r="BA1952" s="10" t="str">
        <f t="shared" si="661"/>
        <v/>
      </c>
      <c r="BB1952" s="10" t="str">
        <f>IFERROR(IF(AW1952="","",VLOOKUP(AW1952,SUSS!R:S,2,FALSE)),AY1952*SUSS!$M$2)</f>
        <v/>
      </c>
      <c r="BC1952" s="10" t="str">
        <f t="shared" si="660"/>
        <v/>
      </c>
    </row>
    <row r="1953" spans="29:55">
      <c r="AC1953" s="10" t="str">
        <f t="shared" si="662"/>
        <v/>
      </c>
      <c r="AD1953" s="10" t="str">
        <f t="shared" si="663"/>
        <v/>
      </c>
      <c r="AE1953" s="10" t="str">
        <f t="shared" si="664"/>
        <v/>
      </c>
      <c r="AF1953" s="10" t="str">
        <f t="shared" si="665"/>
        <v/>
      </c>
      <c r="AG1953" s="10" t="str">
        <f t="shared" si="666"/>
        <v/>
      </c>
      <c r="AH1953" s="10" t="str">
        <f t="shared" si="667"/>
        <v/>
      </c>
      <c r="AI1953" s="10" t="str">
        <f t="shared" si="668"/>
        <v/>
      </c>
      <c r="AJ1953" s="10" t="str">
        <f t="shared" si="669"/>
        <v/>
      </c>
      <c r="AK1953" s="10" t="str">
        <f t="shared" si="670"/>
        <v/>
      </c>
      <c r="AN1953" s="10" t="str">
        <f t="shared" si="671"/>
        <v/>
      </c>
      <c r="AO1953" s="10" t="str">
        <f t="shared" si="672"/>
        <v/>
      </c>
      <c r="AP1953" s="10" t="str">
        <f t="shared" si="673"/>
        <v/>
      </c>
      <c r="AT1953" s="10" t="str">
        <f t="shared" si="674"/>
        <v/>
      </c>
      <c r="AU1953" s="10" t="str">
        <f t="shared" si="675"/>
        <v/>
      </c>
      <c r="AV1953" s="10" t="str">
        <f t="shared" si="676"/>
        <v/>
      </c>
      <c r="AW1953" s="10" t="str">
        <f t="shared" si="677"/>
        <v/>
      </c>
      <c r="AX1953" s="10" t="str">
        <f t="shared" si="678"/>
        <v/>
      </c>
      <c r="AY1953" s="10" t="str">
        <f t="shared" si="659"/>
        <v/>
      </c>
      <c r="AZ1953" s="10" t="str">
        <f t="shared" si="679"/>
        <v/>
      </c>
      <c r="BA1953" s="10" t="str">
        <f t="shared" si="661"/>
        <v/>
      </c>
      <c r="BB1953" s="10" t="str">
        <f>IFERROR(IF(AW1953="","",VLOOKUP(AW1953,SUSS!R:S,2,FALSE)),AY1953*SUSS!$M$2)</f>
        <v/>
      </c>
      <c r="BC1953" s="10" t="str">
        <f t="shared" si="660"/>
        <v/>
      </c>
    </row>
    <row r="1954" spans="29:55">
      <c r="AC1954" s="10" t="str">
        <f t="shared" si="662"/>
        <v/>
      </c>
      <c r="AD1954" s="10" t="str">
        <f t="shared" si="663"/>
        <v/>
      </c>
      <c r="AE1954" s="10" t="str">
        <f t="shared" si="664"/>
        <v/>
      </c>
      <c r="AF1954" s="10" t="str">
        <f t="shared" si="665"/>
        <v/>
      </c>
      <c r="AG1954" s="10" t="str">
        <f t="shared" si="666"/>
        <v/>
      </c>
      <c r="AH1954" s="10" t="str">
        <f t="shared" si="667"/>
        <v/>
      </c>
      <c r="AI1954" s="10" t="str">
        <f t="shared" si="668"/>
        <v/>
      </c>
      <c r="AJ1954" s="10" t="str">
        <f t="shared" si="669"/>
        <v/>
      </c>
      <c r="AK1954" s="10" t="str">
        <f t="shared" si="670"/>
        <v/>
      </c>
      <c r="AN1954" s="10" t="str">
        <f t="shared" si="671"/>
        <v/>
      </c>
      <c r="AO1954" s="10" t="str">
        <f t="shared" si="672"/>
        <v/>
      </c>
      <c r="AP1954" s="10" t="str">
        <f t="shared" si="673"/>
        <v/>
      </c>
      <c r="AT1954" s="10" t="str">
        <f t="shared" si="674"/>
        <v/>
      </c>
      <c r="AU1954" s="10" t="str">
        <f t="shared" si="675"/>
        <v/>
      </c>
      <c r="AV1954" s="10" t="str">
        <f t="shared" si="676"/>
        <v/>
      </c>
      <c r="AW1954" s="10" t="str">
        <f t="shared" si="677"/>
        <v/>
      </c>
      <c r="AX1954" s="10" t="str">
        <f t="shared" si="678"/>
        <v/>
      </c>
      <c r="AY1954" s="10" t="str">
        <f t="shared" si="659"/>
        <v/>
      </c>
      <c r="AZ1954" s="10" t="str">
        <f t="shared" si="679"/>
        <v/>
      </c>
      <c r="BA1954" s="10" t="str">
        <f t="shared" si="661"/>
        <v/>
      </c>
      <c r="BB1954" s="10" t="str">
        <f>IFERROR(IF(AW1954="","",VLOOKUP(AW1954,SUSS!R:S,2,FALSE)),AY1954*SUSS!$M$2)</f>
        <v/>
      </c>
      <c r="BC1954" s="10" t="str">
        <f t="shared" si="660"/>
        <v/>
      </c>
    </row>
    <row r="1955" spans="29:55">
      <c r="AC1955" s="10" t="str">
        <f t="shared" si="662"/>
        <v/>
      </c>
      <c r="AD1955" s="10" t="str">
        <f t="shared" si="663"/>
        <v/>
      </c>
      <c r="AE1955" s="10" t="str">
        <f t="shared" si="664"/>
        <v/>
      </c>
      <c r="AF1955" s="10" t="str">
        <f t="shared" si="665"/>
        <v/>
      </c>
      <c r="AG1955" s="10" t="str">
        <f t="shared" si="666"/>
        <v/>
      </c>
      <c r="AH1955" s="10" t="str">
        <f t="shared" si="667"/>
        <v/>
      </c>
      <c r="AI1955" s="10" t="str">
        <f t="shared" si="668"/>
        <v/>
      </c>
      <c r="AJ1955" s="10" t="str">
        <f t="shared" si="669"/>
        <v/>
      </c>
      <c r="AK1955" s="10" t="str">
        <f t="shared" si="670"/>
        <v/>
      </c>
      <c r="AN1955" s="10" t="str">
        <f t="shared" si="671"/>
        <v/>
      </c>
      <c r="AO1955" s="10" t="str">
        <f t="shared" si="672"/>
        <v/>
      </c>
      <c r="AP1955" s="10" t="str">
        <f t="shared" si="673"/>
        <v/>
      </c>
      <c r="AT1955" s="10" t="str">
        <f t="shared" si="674"/>
        <v/>
      </c>
      <c r="AU1955" s="10" t="str">
        <f t="shared" si="675"/>
        <v/>
      </c>
      <c r="AV1955" s="10" t="str">
        <f t="shared" si="676"/>
        <v/>
      </c>
      <c r="AW1955" s="10" t="str">
        <f t="shared" si="677"/>
        <v/>
      </c>
      <c r="AX1955" s="10" t="str">
        <f t="shared" si="678"/>
        <v/>
      </c>
      <c r="AY1955" s="10" t="str">
        <f t="shared" si="659"/>
        <v/>
      </c>
      <c r="AZ1955" s="10" t="str">
        <f t="shared" si="679"/>
        <v/>
      </c>
      <c r="BA1955" s="10" t="str">
        <f t="shared" si="661"/>
        <v/>
      </c>
      <c r="BB1955" s="10" t="str">
        <f>IFERROR(IF(AW1955="","",VLOOKUP(AW1955,SUSS!R:S,2,FALSE)),AY1955*SUSS!$M$2)</f>
        <v/>
      </c>
      <c r="BC1955" s="10" t="str">
        <f t="shared" si="660"/>
        <v/>
      </c>
    </row>
    <row r="1956" spans="29:55">
      <c r="AC1956" s="10" t="str">
        <f t="shared" si="662"/>
        <v/>
      </c>
      <c r="AD1956" s="10" t="str">
        <f t="shared" si="663"/>
        <v/>
      </c>
      <c r="AE1956" s="10" t="str">
        <f t="shared" si="664"/>
        <v/>
      </c>
      <c r="AF1956" s="10" t="str">
        <f t="shared" si="665"/>
        <v/>
      </c>
      <c r="AG1956" s="10" t="str">
        <f t="shared" si="666"/>
        <v/>
      </c>
      <c r="AH1956" s="10" t="str">
        <f t="shared" si="667"/>
        <v/>
      </c>
      <c r="AI1956" s="10" t="str">
        <f t="shared" si="668"/>
        <v/>
      </c>
      <c r="AJ1956" s="10" t="str">
        <f t="shared" si="669"/>
        <v/>
      </c>
      <c r="AK1956" s="10" t="str">
        <f t="shared" si="670"/>
        <v/>
      </c>
      <c r="AN1956" s="10" t="str">
        <f t="shared" si="671"/>
        <v/>
      </c>
      <c r="AO1956" s="10" t="str">
        <f t="shared" si="672"/>
        <v/>
      </c>
      <c r="AP1956" s="10" t="str">
        <f t="shared" si="673"/>
        <v/>
      </c>
      <c r="AT1956" s="10" t="str">
        <f t="shared" si="674"/>
        <v/>
      </c>
      <c r="AU1956" s="10" t="str">
        <f t="shared" si="675"/>
        <v/>
      </c>
      <c r="AV1956" s="10" t="str">
        <f t="shared" si="676"/>
        <v/>
      </c>
      <c r="AW1956" s="10" t="str">
        <f t="shared" si="677"/>
        <v/>
      </c>
      <c r="AX1956" s="10" t="str">
        <f t="shared" si="678"/>
        <v/>
      </c>
      <c r="AY1956" s="10" t="str">
        <f t="shared" si="659"/>
        <v/>
      </c>
      <c r="AZ1956" s="10" t="str">
        <f t="shared" si="679"/>
        <v/>
      </c>
      <c r="BA1956" s="10" t="str">
        <f t="shared" si="661"/>
        <v/>
      </c>
      <c r="BB1956" s="10" t="str">
        <f>IFERROR(IF(AW1956="","",VLOOKUP(AW1956,SUSS!R:S,2,FALSE)),AY1956*SUSS!$M$2)</f>
        <v/>
      </c>
      <c r="BC1956" s="10" t="str">
        <f t="shared" si="660"/>
        <v/>
      </c>
    </row>
    <row r="1957" spans="29:55">
      <c r="AC1957" s="10" t="str">
        <f t="shared" si="662"/>
        <v/>
      </c>
      <c r="AD1957" s="10" t="str">
        <f t="shared" si="663"/>
        <v/>
      </c>
      <c r="AE1957" s="10" t="str">
        <f t="shared" si="664"/>
        <v/>
      </c>
      <c r="AF1957" s="10" t="str">
        <f t="shared" si="665"/>
        <v/>
      </c>
      <c r="AG1957" s="10" t="str">
        <f t="shared" si="666"/>
        <v/>
      </c>
      <c r="AH1957" s="10" t="str">
        <f t="shared" si="667"/>
        <v/>
      </c>
      <c r="AI1957" s="10" t="str">
        <f t="shared" si="668"/>
        <v/>
      </c>
      <c r="AJ1957" s="10" t="str">
        <f t="shared" si="669"/>
        <v/>
      </c>
      <c r="AK1957" s="10" t="str">
        <f t="shared" si="670"/>
        <v/>
      </c>
      <c r="AN1957" s="10" t="str">
        <f t="shared" si="671"/>
        <v/>
      </c>
      <c r="AO1957" s="10" t="str">
        <f t="shared" si="672"/>
        <v/>
      </c>
      <c r="AP1957" s="10" t="str">
        <f t="shared" si="673"/>
        <v/>
      </c>
      <c r="AT1957" s="10" t="str">
        <f t="shared" si="674"/>
        <v/>
      </c>
      <c r="AU1957" s="10" t="str">
        <f t="shared" si="675"/>
        <v/>
      </c>
      <c r="AV1957" s="10" t="str">
        <f t="shared" si="676"/>
        <v/>
      </c>
      <c r="AW1957" s="10" t="str">
        <f t="shared" si="677"/>
        <v/>
      </c>
      <c r="AX1957" s="10" t="str">
        <f t="shared" si="678"/>
        <v/>
      </c>
      <c r="AY1957" s="10" t="str">
        <f t="shared" si="659"/>
        <v/>
      </c>
      <c r="AZ1957" s="10" t="str">
        <f t="shared" si="679"/>
        <v/>
      </c>
      <c r="BA1957" s="10" t="str">
        <f t="shared" si="661"/>
        <v/>
      </c>
      <c r="BB1957" s="10" t="str">
        <f>IFERROR(IF(AW1957="","",VLOOKUP(AW1957,SUSS!R:S,2,FALSE)),AY1957*SUSS!$M$2)</f>
        <v/>
      </c>
      <c r="BC1957" s="10" t="str">
        <f t="shared" si="660"/>
        <v/>
      </c>
    </row>
    <row r="1958" spans="29:55">
      <c r="AC1958" s="10" t="str">
        <f t="shared" si="662"/>
        <v/>
      </c>
      <c r="AD1958" s="10" t="str">
        <f t="shared" si="663"/>
        <v/>
      </c>
      <c r="AE1958" s="10" t="str">
        <f t="shared" si="664"/>
        <v/>
      </c>
      <c r="AF1958" s="10" t="str">
        <f t="shared" si="665"/>
        <v/>
      </c>
      <c r="AG1958" s="10" t="str">
        <f t="shared" si="666"/>
        <v/>
      </c>
      <c r="AH1958" s="10" t="str">
        <f t="shared" si="667"/>
        <v/>
      </c>
      <c r="AI1958" s="10" t="str">
        <f t="shared" si="668"/>
        <v/>
      </c>
      <c r="AJ1958" s="10" t="str">
        <f t="shared" si="669"/>
        <v/>
      </c>
      <c r="AK1958" s="10" t="str">
        <f t="shared" si="670"/>
        <v/>
      </c>
      <c r="AN1958" s="10" t="str">
        <f t="shared" si="671"/>
        <v/>
      </c>
      <c r="AO1958" s="10" t="str">
        <f t="shared" si="672"/>
        <v/>
      </c>
      <c r="AP1958" s="10" t="str">
        <f t="shared" si="673"/>
        <v/>
      </c>
      <c r="AT1958" s="10" t="str">
        <f t="shared" si="674"/>
        <v/>
      </c>
      <c r="AU1958" s="10" t="str">
        <f t="shared" si="675"/>
        <v/>
      </c>
      <c r="AV1958" s="10" t="str">
        <f t="shared" si="676"/>
        <v/>
      </c>
      <c r="AW1958" s="10" t="str">
        <f t="shared" si="677"/>
        <v/>
      </c>
      <c r="AX1958" s="10" t="str">
        <f t="shared" si="678"/>
        <v/>
      </c>
      <c r="AY1958" s="10" t="str">
        <f t="shared" si="659"/>
        <v/>
      </c>
      <c r="AZ1958" s="10" t="str">
        <f t="shared" si="679"/>
        <v/>
      </c>
      <c r="BA1958" s="10" t="str">
        <f t="shared" si="661"/>
        <v/>
      </c>
      <c r="BB1958" s="10" t="str">
        <f>IFERROR(IF(AW1958="","",VLOOKUP(AW1958,SUSS!R:S,2,FALSE)),AY1958*SUSS!$M$2)</f>
        <v/>
      </c>
      <c r="BC1958" s="10" t="str">
        <f t="shared" si="660"/>
        <v/>
      </c>
    </row>
    <row r="1959" spans="29:55">
      <c r="AC1959" s="10" t="str">
        <f t="shared" si="662"/>
        <v/>
      </c>
      <c r="AD1959" s="10" t="str">
        <f t="shared" si="663"/>
        <v/>
      </c>
      <c r="AE1959" s="10" t="str">
        <f t="shared" si="664"/>
        <v/>
      </c>
      <c r="AF1959" s="10" t="str">
        <f t="shared" si="665"/>
        <v/>
      </c>
      <c r="AG1959" s="10" t="str">
        <f t="shared" si="666"/>
        <v/>
      </c>
      <c r="AH1959" s="10" t="str">
        <f t="shared" si="667"/>
        <v/>
      </c>
      <c r="AI1959" s="10" t="str">
        <f t="shared" si="668"/>
        <v/>
      </c>
      <c r="AJ1959" s="10" t="str">
        <f t="shared" si="669"/>
        <v/>
      </c>
      <c r="AK1959" s="10" t="str">
        <f t="shared" si="670"/>
        <v/>
      </c>
      <c r="AN1959" s="10" t="str">
        <f t="shared" si="671"/>
        <v/>
      </c>
      <c r="AO1959" s="10" t="str">
        <f t="shared" si="672"/>
        <v/>
      </c>
      <c r="AP1959" s="10" t="str">
        <f t="shared" si="673"/>
        <v/>
      </c>
      <c r="AT1959" s="10" t="str">
        <f t="shared" si="674"/>
        <v/>
      </c>
      <c r="AU1959" s="10" t="str">
        <f t="shared" si="675"/>
        <v/>
      </c>
      <c r="AV1959" s="10" t="str">
        <f t="shared" si="676"/>
        <v/>
      </c>
      <c r="AW1959" s="10" t="str">
        <f t="shared" si="677"/>
        <v/>
      </c>
      <c r="AX1959" s="10" t="str">
        <f t="shared" si="678"/>
        <v/>
      </c>
      <c r="AY1959" s="10" t="str">
        <f t="shared" si="659"/>
        <v/>
      </c>
      <c r="AZ1959" s="10" t="str">
        <f t="shared" si="679"/>
        <v/>
      </c>
      <c r="BA1959" s="10" t="str">
        <f t="shared" si="661"/>
        <v/>
      </c>
      <c r="BB1959" s="10" t="str">
        <f>IFERROR(IF(AW1959="","",VLOOKUP(AW1959,SUSS!R:S,2,FALSE)),AY1959*SUSS!$M$2)</f>
        <v/>
      </c>
      <c r="BC1959" s="10" t="str">
        <f t="shared" si="660"/>
        <v/>
      </c>
    </row>
    <row r="1960" spans="29:55">
      <c r="AC1960" s="10" t="str">
        <f t="shared" si="662"/>
        <v/>
      </c>
      <c r="AD1960" s="10" t="str">
        <f t="shared" si="663"/>
        <v/>
      </c>
      <c r="AE1960" s="10" t="str">
        <f t="shared" si="664"/>
        <v/>
      </c>
      <c r="AF1960" s="10" t="str">
        <f t="shared" si="665"/>
        <v/>
      </c>
      <c r="AG1960" s="10" t="str">
        <f t="shared" si="666"/>
        <v/>
      </c>
      <c r="AH1960" s="10" t="str">
        <f t="shared" si="667"/>
        <v/>
      </c>
      <c r="AI1960" s="10" t="str">
        <f t="shared" si="668"/>
        <v/>
      </c>
      <c r="AJ1960" s="10" t="str">
        <f t="shared" si="669"/>
        <v/>
      </c>
      <c r="AK1960" s="10" t="str">
        <f t="shared" si="670"/>
        <v/>
      </c>
      <c r="AN1960" s="10" t="str">
        <f t="shared" si="671"/>
        <v/>
      </c>
      <c r="AO1960" s="10" t="str">
        <f t="shared" si="672"/>
        <v/>
      </c>
      <c r="AP1960" s="10" t="str">
        <f t="shared" si="673"/>
        <v/>
      </c>
      <c r="AT1960" s="10" t="str">
        <f t="shared" si="674"/>
        <v/>
      </c>
      <c r="AU1960" s="10" t="str">
        <f t="shared" si="675"/>
        <v/>
      </c>
      <c r="AV1960" s="10" t="str">
        <f t="shared" si="676"/>
        <v/>
      </c>
      <c r="AW1960" s="10" t="str">
        <f t="shared" si="677"/>
        <v/>
      </c>
      <c r="AX1960" s="10" t="str">
        <f t="shared" si="678"/>
        <v/>
      </c>
      <c r="AY1960" s="10" t="str">
        <f t="shared" si="659"/>
        <v/>
      </c>
      <c r="AZ1960" s="10" t="str">
        <f t="shared" si="679"/>
        <v/>
      </c>
      <c r="BA1960" s="10" t="str">
        <f t="shared" si="661"/>
        <v/>
      </c>
      <c r="BB1960" s="10" t="str">
        <f>IFERROR(IF(AW1960="","",VLOOKUP(AW1960,SUSS!R:S,2,FALSE)),AY1960*SUSS!$M$2)</f>
        <v/>
      </c>
      <c r="BC1960" s="10" t="str">
        <f t="shared" si="660"/>
        <v/>
      </c>
    </row>
    <row r="1961" spans="29:55">
      <c r="AC1961" s="10" t="str">
        <f t="shared" si="662"/>
        <v/>
      </c>
      <c r="AD1961" s="10" t="str">
        <f t="shared" si="663"/>
        <v/>
      </c>
      <c r="AE1961" s="10" t="str">
        <f t="shared" si="664"/>
        <v/>
      </c>
      <c r="AF1961" s="10" t="str">
        <f t="shared" si="665"/>
        <v/>
      </c>
      <c r="AG1961" s="10" t="str">
        <f t="shared" si="666"/>
        <v/>
      </c>
      <c r="AH1961" s="10" t="str">
        <f t="shared" si="667"/>
        <v/>
      </c>
      <c r="AI1961" s="10" t="str">
        <f t="shared" si="668"/>
        <v/>
      </c>
      <c r="AJ1961" s="10" t="str">
        <f t="shared" si="669"/>
        <v/>
      </c>
      <c r="AK1961" s="10" t="str">
        <f t="shared" si="670"/>
        <v/>
      </c>
      <c r="AN1961" s="10" t="str">
        <f t="shared" si="671"/>
        <v/>
      </c>
      <c r="AO1961" s="10" t="str">
        <f t="shared" si="672"/>
        <v/>
      </c>
      <c r="AP1961" s="10" t="str">
        <f t="shared" si="673"/>
        <v/>
      </c>
      <c r="AT1961" s="10" t="str">
        <f t="shared" si="674"/>
        <v/>
      </c>
      <c r="AU1961" s="10" t="str">
        <f t="shared" si="675"/>
        <v/>
      </c>
      <c r="AV1961" s="10" t="str">
        <f t="shared" si="676"/>
        <v/>
      </c>
      <c r="AW1961" s="10" t="str">
        <f t="shared" si="677"/>
        <v/>
      </c>
      <c r="AX1961" s="10" t="str">
        <f t="shared" si="678"/>
        <v/>
      </c>
      <c r="AY1961" s="10" t="str">
        <f t="shared" si="659"/>
        <v/>
      </c>
      <c r="AZ1961" s="10" t="str">
        <f t="shared" si="679"/>
        <v/>
      </c>
      <c r="BA1961" s="10" t="str">
        <f t="shared" si="661"/>
        <v/>
      </c>
      <c r="BB1961" s="10" t="str">
        <f>IFERROR(IF(AW1961="","",VLOOKUP(AW1961,SUSS!R:S,2,FALSE)),AY1961*SUSS!$M$2)</f>
        <v/>
      </c>
      <c r="BC1961" s="10" t="str">
        <f t="shared" si="660"/>
        <v/>
      </c>
    </row>
    <row r="1962" spans="29:55">
      <c r="AC1962" s="10" t="str">
        <f t="shared" si="662"/>
        <v/>
      </c>
      <c r="AD1962" s="10" t="str">
        <f t="shared" si="663"/>
        <v/>
      </c>
      <c r="AE1962" s="10" t="str">
        <f t="shared" si="664"/>
        <v/>
      </c>
      <c r="AF1962" s="10" t="str">
        <f t="shared" si="665"/>
        <v/>
      </c>
      <c r="AG1962" s="10" t="str">
        <f t="shared" si="666"/>
        <v/>
      </c>
      <c r="AH1962" s="10" t="str">
        <f t="shared" si="667"/>
        <v/>
      </c>
      <c r="AI1962" s="10" t="str">
        <f t="shared" si="668"/>
        <v/>
      </c>
      <c r="AJ1962" s="10" t="str">
        <f t="shared" si="669"/>
        <v/>
      </c>
      <c r="AK1962" s="10" t="str">
        <f t="shared" si="670"/>
        <v/>
      </c>
      <c r="AN1962" s="10" t="str">
        <f t="shared" si="671"/>
        <v/>
      </c>
      <c r="AO1962" s="10" t="str">
        <f t="shared" si="672"/>
        <v/>
      </c>
      <c r="AP1962" s="10" t="str">
        <f t="shared" si="673"/>
        <v/>
      </c>
      <c r="AT1962" s="10" t="str">
        <f t="shared" si="674"/>
        <v/>
      </c>
      <c r="AU1962" s="10" t="str">
        <f t="shared" si="675"/>
        <v/>
      </c>
      <c r="AV1962" s="10" t="str">
        <f t="shared" si="676"/>
        <v/>
      </c>
      <c r="AW1962" s="10" t="str">
        <f t="shared" si="677"/>
        <v/>
      </c>
      <c r="AX1962" s="10" t="str">
        <f t="shared" si="678"/>
        <v/>
      </c>
      <c r="AY1962" s="10" t="str">
        <f t="shared" si="659"/>
        <v/>
      </c>
      <c r="AZ1962" s="10" t="str">
        <f t="shared" si="679"/>
        <v/>
      </c>
      <c r="BA1962" s="10" t="str">
        <f t="shared" si="661"/>
        <v/>
      </c>
      <c r="BB1962" s="10" t="str">
        <f>IFERROR(IF(AW1962="","",VLOOKUP(AW1962,SUSS!R:S,2,FALSE)),AY1962*SUSS!$M$2)</f>
        <v/>
      </c>
      <c r="BC1962" s="10" t="str">
        <f t="shared" si="660"/>
        <v/>
      </c>
    </row>
    <row r="1963" spans="29:55">
      <c r="AC1963" s="10" t="str">
        <f t="shared" si="662"/>
        <v/>
      </c>
      <c r="AD1963" s="10" t="str">
        <f t="shared" si="663"/>
        <v/>
      </c>
      <c r="AE1963" s="10" t="str">
        <f t="shared" si="664"/>
        <v/>
      </c>
      <c r="AF1963" s="10" t="str">
        <f t="shared" si="665"/>
        <v/>
      </c>
      <c r="AG1963" s="10" t="str">
        <f t="shared" si="666"/>
        <v/>
      </c>
      <c r="AH1963" s="10" t="str">
        <f t="shared" si="667"/>
        <v/>
      </c>
      <c r="AI1963" s="10" t="str">
        <f t="shared" si="668"/>
        <v/>
      </c>
      <c r="AJ1963" s="10" t="str">
        <f t="shared" si="669"/>
        <v/>
      </c>
      <c r="AK1963" s="10" t="str">
        <f t="shared" si="670"/>
        <v/>
      </c>
      <c r="AN1963" s="10" t="str">
        <f t="shared" si="671"/>
        <v/>
      </c>
      <c r="AO1963" s="10" t="str">
        <f t="shared" si="672"/>
        <v/>
      </c>
      <c r="AP1963" s="10" t="str">
        <f t="shared" si="673"/>
        <v/>
      </c>
      <c r="AT1963" s="10" t="str">
        <f t="shared" si="674"/>
        <v/>
      </c>
      <c r="AU1963" s="10" t="str">
        <f t="shared" si="675"/>
        <v/>
      </c>
      <c r="AV1963" s="10" t="str">
        <f t="shared" si="676"/>
        <v/>
      </c>
      <c r="AW1963" s="10" t="str">
        <f t="shared" si="677"/>
        <v/>
      </c>
      <c r="AX1963" s="10" t="str">
        <f t="shared" si="678"/>
        <v/>
      </c>
      <c r="AY1963" s="10" t="str">
        <f t="shared" si="659"/>
        <v/>
      </c>
      <c r="AZ1963" s="10" t="str">
        <f t="shared" si="679"/>
        <v/>
      </c>
      <c r="BA1963" s="10" t="str">
        <f t="shared" si="661"/>
        <v/>
      </c>
      <c r="BB1963" s="10" t="str">
        <f>IFERROR(IF(AW1963="","",VLOOKUP(AW1963,SUSS!R:S,2,FALSE)),AY1963*SUSS!$M$2)</f>
        <v/>
      </c>
      <c r="BC1963" s="10" t="str">
        <f t="shared" si="660"/>
        <v/>
      </c>
    </row>
    <row r="1964" spans="29:55">
      <c r="AC1964" s="10" t="str">
        <f t="shared" si="662"/>
        <v/>
      </c>
      <c r="AD1964" s="10" t="str">
        <f t="shared" si="663"/>
        <v/>
      </c>
      <c r="AE1964" s="10" t="str">
        <f t="shared" si="664"/>
        <v/>
      </c>
      <c r="AF1964" s="10" t="str">
        <f t="shared" si="665"/>
        <v/>
      </c>
      <c r="AG1964" s="10" t="str">
        <f t="shared" si="666"/>
        <v/>
      </c>
      <c r="AH1964" s="10" t="str">
        <f t="shared" si="667"/>
        <v/>
      </c>
      <c r="AI1964" s="10" t="str">
        <f t="shared" si="668"/>
        <v/>
      </c>
      <c r="AJ1964" s="10" t="str">
        <f t="shared" si="669"/>
        <v/>
      </c>
      <c r="AK1964" s="10" t="str">
        <f t="shared" si="670"/>
        <v/>
      </c>
      <c r="AN1964" s="10" t="str">
        <f t="shared" si="671"/>
        <v/>
      </c>
      <c r="AO1964" s="10" t="str">
        <f t="shared" si="672"/>
        <v/>
      </c>
      <c r="AP1964" s="10" t="str">
        <f t="shared" si="673"/>
        <v/>
      </c>
      <c r="AT1964" s="10" t="str">
        <f t="shared" si="674"/>
        <v/>
      </c>
      <c r="AU1964" s="10" t="str">
        <f t="shared" si="675"/>
        <v/>
      </c>
      <c r="AV1964" s="10" t="str">
        <f t="shared" si="676"/>
        <v/>
      </c>
      <c r="AW1964" s="10" t="str">
        <f t="shared" si="677"/>
        <v/>
      </c>
      <c r="AX1964" s="10" t="str">
        <f t="shared" si="678"/>
        <v/>
      </c>
      <c r="AY1964" s="10" t="str">
        <f t="shared" si="659"/>
        <v/>
      </c>
      <c r="AZ1964" s="10" t="str">
        <f t="shared" si="679"/>
        <v/>
      </c>
      <c r="BA1964" s="10" t="str">
        <f t="shared" si="661"/>
        <v/>
      </c>
      <c r="BB1964" s="10" t="str">
        <f>IFERROR(IF(AW1964="","",VLOOKUP(AW1964,SUSS!R:S,2,FALSE)),AY1964*SUSS!$M$2)</f>
        <v/>
      </c>
      <c r="BC1964" s="10" t="str">
        <f t="shared" si="660"/>
        <v/>
      </c>
    </row>
    <row r="1965" spans="29:55">
      <c r="AC1965" s="10" t="str">
        <f t="shared" si="662"/>
        <v/>
      </c>
      <c r="AD1965" s="10" t="str">
        <f t="shared" si="663"/>
        <v/>
      </c>
      <c r="AE1965" s="10" t="str">
        <f t="shared" si="664"/>
        <v/>
      </c>
      <c r="AF1965" s="10" t="str">
        <f t="shared" si="665"/>
        <v/>
      </c>
      <c r="AG1965" s="10" t="str">
        <f t="shared" si="666"/>
        <v/>
      </c>
      <c r="AH1965" s="10" t="str">
        <f t="shared" si="667"/>
        <v/>
      </c>
      <c r="AI1965" s="10" t="str">
        <f t="shared" si="668"/>
        <v/>
      </c>
      <c r="AJ1965" s="10" t="str">
        <f t="shared" si="669"/>
        <v/>
      </c>
      <c r="AK1965" s="10" t="str">
        <f t="shared" si="670"/>
        <v/>
      </c>
      <c r="AN1965" s="10" t="str">
        <f t="shared" si="671"/>
        <v/>
      </c>
      <c r="AO1965" s="10" t="str">
        <f t="shared" si="672"/>
        <v/>
      </c>
      <c r="AP1965" s="10" t="str">
        <f t="shared" si="673"/>
        <v/>
      </c>
      <c r="AT1965" s="10" t="str">
        <f t="shared" si="674"/>
        <v/>
      </c>
      <c r="AU1965" s="10" t="str">
        <f t="shared" si="675"/>
        <v/>
      </c>
      <c r="AV1965" s="10" t="str">
        <f t="shared" si="676"/>
        <v/>
      </c>
      <c r="AW1965" s="10" t="str">
        <f t="shared" si="677"/>
        <v/>
      </c>
      <c r="AX1965" s="10" t="str">
        <f t="shared" si="678"/>
        <v/>
      </c>
      <c r="AY1965" s="10" t="str">
        <f t="shared" si="659"/>
        <v/>
      </c>
      <c r="AZ1965" s="10" t="str">
        <f t="shared" si="679"/>
        <v/>
      </c>
      <c r="BA1965" s="10" t="str">
        <f t="shared" si="661"/>
        <v/>
      </c>
      <c r="BB1965" s="10" t="str">
        <f>IFERROR(IF(AW1965="","",VLOOKUP(AW1965,SUSS!R:S,2,FALSE)),AY1965*SUSS!$M$2)</f>
        <v/>
      </c>
      <c r="BC1965" s="10" t="str">
        <f t="shared" si="660"/>
        <v/>
      </c>
    </row>
    <row r="1966" spans="29:55">
      <c r="AC1966" s="10" t="str">
        <f t="shared" si="662"/>
        <v/>
      </c>
      <c r="AD1966" s="10" t="str">
        <f t="shared" si="663"/>
        <v/>
      </c>
      <c r="AE1966" s="10" t="str">
        <f t="shared" si="664"/>
        <v/>
      </c>
      <c r="AF1966" s="10" t="str">
        <f t="shared" si="665"/>
        <v/>
      </c>
      <c r="AG1966" s="10" t="str">
        <f t="shared" si="666"/>
        <v/>
      </c>
      <c r="AH1966" s="10" t="str">
        <f t="shared" si="667"/>
        <v/>
      </c>
      <c r="AI1966" s="10" t="str">
        <f t="shared" si="668"/>
        <v/>
      </c>
      <c r="AJ1966" s="10" t="str">
        <f t="shared" si="669"/>
        <v/>
      </c>
      <c r="AK1966" s="10" t="str">
        <f t="shared" si="670"/>
        <v/>
      </c>
      <c r="AN1966" s="10" t="str">
        <f t="shared" si="671"/>
        <v/>
      </c>
      <c r="AO1966" s="10" t="str">
        <f t="shared" si="672"/>
        <v/>
      </c>
      <c r="AP1966" s="10" t="str">
        <f t="shared" si="673"/>
        <v/>
      </c>
      <c r="AT1966" s="10" t="str">
        <f t="shared" si="674"/>
        <v/>
      </c>
      <c r="AU1966" s="10" t="str">
        <f t="shared" si="675"/>
        <v/>
      </c>
      <c r="AV1966" s="10" t="str">
        <f t="shared" si="676"/>
        <v/>
      </c>
      <c r="AW1966" s="10" t="str">
        <f t="shared" si="677"/>
        <v/>
      </c>
      <c r="AX1966" s="10" t="str">
        <f t="shared" si="678"/>
        <v/>
      </c>
      <c r="AY1966" s="10" t="str">
        <f t="shared" si="659"/>
        <v/>
      </c>
      <c r="AZ1966" s="10" t="str">
        <f t="shared" si="679"/>
        <v/>
      </c>
      <c r="BA1966" s="10" t="str">
        <f t="shared" si="661"/>
        <v/>
      </c>
      <c r="BB1966" s="10" t="str">
        <f>IFERROR(IF(AW1966="","",VLOOKUP(AW1966,SUSS!R:S,2,FALSE)),AY1966*SUSS!$M$2)</f>
        <v/>
      </c>
      <c r="BC1966" s="10" t="str">
        <f t="shared" si="660"/>
        <v/>
      </c>
    </row>
    <row r="1967" spans="29:55">
      <c r="AC1967" s="10" t="str">
        <f t="shared" si="662"/>
        <v/>
      </c>
      <c r="AD1967" s="10" t="str">
        <f t="shared" si="663"/>
        <v/>
      </c>
      <c r="AE1967" s="10" t="str">
        <f t="shared" si="664"/>
        <v/>
      </c>
      <c r="AF1967" s="10" t="str">
        <f t="shared" si="665"/>
        <v/>
      </c>
      <c r="AG1967" s="10" t="str">
        <f t="shared" si="666"/>
        <v/>
      </c>
      <c r="AH1967" s="10" t="str">
        <f t="shared" si="667"/>
        <v/>
      </c>
      <c r="AI1967" s="10" t="str">
        <f t="shared" si="668"/>
        <v/>
      </c>
      <c r="AJ1967" s="10" t="str">
        <f t="shared" si="669"/>
        <v/>
      </c>
      <c r="AK1967" s="10" t="str">
        <f t="shared" si="670"/>
        <v/>
      </c>
      <c r="AN1967" s="10" t="str">
        <f t="shared" si="671"/>
        <v/>
      </c>
      <c r="AO1967" s="10" t="str">
        <f t="shared" si="672"/>
        <v/>
      </c>
      <c r="AP1967" s="10" t="str">
        <f t="shared" si="673"/>
        <v/>
      </c>
      <c r="AT1967" s="10" t="str">
        <f t="shared" si="674"/>
        <v/>
      </c>
      <c r="AU1967" s="10" t="str">
        <f t="shared" si="675"/>
        <v/>
      </c>
      <c r="AV1967" s="10" t="str">
        <f t="shared" si="676"/>
        <v/>
      </c>
      <c r="AW1967" s="10" t="str">
        <f t="shared" si="677"/>
        <v/>
      </c>
      <c r="AX1967" s="10" t="str">
        <f t="shared" si="678"/>
        <v/>
      </c>
      <c r="AY1967" s="10" t="str">
        <f t="shared" si="659"/>
        <v/>
      </c>
      <c r="AZ1967" s="10" t="str">
        <f t="shared" si="679"/>
        <v/>
      </c>
      <c r="BA1967" s="10" t="str">
        <f t="shared" si="661"/>
        <v/>
      </c>
      <c r="BB1967" s="10" t="str">
        <f>IFERROR(IF(AW1967="","",VLOOKUP(AW1967,SUSS!R:S,2,FALSE)),AY1967*SUSS!$M$2)</f>
        <v/>
      </c>
      <c r="BC1967" s="10" t="str">
        <f t="shared" si="660"/>
        <v/>
      </c>
    </row>
    <row r="1968" spans="29:55">
      <c r="AC1968" s="10" t="str">
        <f t="shared" si="662"/>
        <v/>
      </c>
      <c r="AD1968" s="10" t="str">
        <f t="shared" si="663"/>
        <v/>
      </c>
      <c r="AE1968" s="10" t="str">
        <f t="shared" si="664"/>
        <v/>
      </c>
      <c r="AF1968" s="10" t="str">
        <f t="shared" si="665"/>
        <v/>
      </c>
      <c r="AG1968" s="10" t="str">
        <f t="shared" si="666"/>
        <v/>
      </c>
      <c r="AH1968" s="10" t="str">
        <f t="shared" si="667"/>
        <v/>
      </c>
      <c r="AI1968" s="10" t="str">
        <f t="shared" si="668"/>
        <v/>
      </c>
      <c r="AJ1968" s="10" t="str">
        <f t="shared" si="669"/>
        <v/>
      </c>
      <c r="AK1968" s="10" t="str">
        <f t="shared" si="670"/>
        <v/>
      </c>
      <c r="AN1968" s="10" t="str">
        <f t="shared" si="671"/>
        <v/>
      </c>
      <c r="AO1968" s="10" t="str">
        <f t="shared" si="672"/>
        <v/>
      </c>
      <c r="AP1968" s="10" t="str">
        <f t="shared" si="673"/>
        <v/>
      </c>
      <c r="AT1968" s="10" t="str">
        <f t="shared" si="674"/>
        <v/>
      </c>
      <c r="AU1968" s="10" t="str">
        <f t="shared" si="675"/>
        <v/>
      </c>
      <c r="AV1968" s="10" t="str">
        <f t="shared" si="676"/>
        <v/>
      </c>
      <c r="AW1968" s="10" t="str">
        <f t="shared" si="677"/>
        <v/>
      </c>
      <c r="AX1968" s="10" t="str">
        <f t="shared" si="678"/>
        <v/>
      </c>
      <c r="AY1968" s="10" t="str">
        <f t="shared" si="659"/>
        <v/>
      </c>
      <c r="AZ1968" s="10" t="str">
        <f t="shared" si="679"/>
        <v/>
      </c>
      <c r="BA1968" s="10" t="str">
        <f t="shared" si="661"/>
        <v/>
      </c>
      <c r="BB1968" s="10" t="str">
        <f>IFERROR(IF(AW1968="","",VLOOKUP(AW1968,SUSS!R:S,2,FALSE)),AY1968*SUSS!$M$2)</f>
        <v/>
      </c>
      <c r="BC1968" s="10" t="str">
        <f t="shared" si="660"/>
        <v/>
      </c>
    </row>
    <row r="1969" spans="29:55">
      <c r="AC1969" s="10" t="str">
        <f t="shared" si="662"/>
        <v/>
      </c>
      <c r="AD1969" s="10" t="str">
        <f t="shared" si="663"/>
        <v/>
      </c>
      <c r="AE1969" s="10" t="str">
        <f t="shared" si="664"/>
        <v/>
      </c>
      <c r="AF1969" s="10" t="str">
        <f t="shared" si="665"/>
        <v/>
      </c>
      <c r="AG1969" s="10" t="str">
        <f t="shared" si="666"/>
        <v/>
      </c>
      <c r="AH1969" s="10" t="str">
        <f t="shared" si="667"/>
        <v/>
      </c>
      <c r="AI1969" s="10" t="str">
        <f t="shared" si="668"/>
        <v/>
      </c>
      <c r="AJ1969" s="10" t="str">
        <f t="shared" si="669"/>
        <v/>
      </c>
      <c r="AK1969" s="10" t="str">
        <f t="shared" si="670"/>
        <v/>
      </c>
      <c r="AN1969" s="10" t="str">
        <f t="shared" si="671"/>
        <v/>
      </c>
      <c r="AO1969" s="10" t="str">
        <f t="shared" si="672"/>
        <v/>
      </c>
      <c r="AP1969" s="10" t="str">
        <f t="shared" si="673"/>
        <v/>
      </c>
      <c r="AT1969" s="10" t="str">
        <f t="shared" si="674"/>
        <v/>
      </c>
      <c r="AU1969" s="10" t="str">
        <f t="shared" si="675"/>
        <v/>
      </c>
      <c r="AV1969" s="10" t="str">
        <f t="shared" si="676"/>
        <v/>
      </c>
      <c r="AW1969" s="10" t="str">
        <f t="shared" si="677"/>
        <v/>
      </c>
      <c r="AX1969" s="10" t="str">
        <f t="shared" si="678"/>
        <v/>
      </c>
      <c r="AY1969" s="10" t="str">
        <f t="shared" si="659"/>
        <v/>
      </c>
      <c r="AZ1969" s="10" t="str">
        <f t="shared" si="679"/>
        <v/>
      </c>
      <c r="BA1969" s="10" t="str">
        <f t="shared" si="661"/>
        <v/>
      </c>
      <c r="BB1969" s="10" t="str">
        <f>IFERROR(IF(AW1969="","",VLOOKUP(AW1969,SUSS!R:S,2,FALSE)),AY1969*SUSS!$M$2)</f>
        <v/>
      </c>
      <c r="BC1969" s="10" t="str">
        <f t="shared" si="660"/>
        <v/>
      </c>
    </row>
    <row r="1970" spans="29:55">
      <c r="AC1970" s="10" t="str">
        <f t="shared" si="662"/>
        <v/>
      </c>
      <c r="AD1970" s="10" t="str">
        <f t="shared" si="663"/>
        <v/>
      </c>
      <c r="AE1970" s="10" t="str">
        <f t="shared" si="664"/>
        <v/>
      </c>
      <c r="AF1970" s="10" t="str">
        <f t="shared" si="665"/>
        <v/>
      </c>
      <c r="AG1970" s="10" t="str">
        <f t="shared" si="666"/>
        <v/>
      </c>
      <c r="AH1970" s="10" t="str">
        <f t="shared" si="667"/>
        <v/>
      </c>
      <c r="AI1970" s="10" t="str">
        <f t="shared" si="668"/>
        <v/>
      </c>
      <c r="AJ1970" s="10" t="str">
        <f t="shared" si="669"/>
        <v/>
      </c>
      <c r="AK1970" s="10" t="str">
        <f t="shared" si="670"/>
        <v/>
      </c>
      <c r="AN1970" s="10" t="str">
        <f t="shared" si="671"/>
        <v/>
      </c>
      <c r="AO1970" s="10" t="str">
        <f t="shared" si="672"/>
        <v/>
      </c>
      <c r="AP1970" s="10" t="str">
        <f t="shared" si="673"/>
        <v/>
      </c>
      <c r="AT1970" s="10" t="str">
        <f t="shared" si="674"/>
        <v/>
      </c>
      <c r="AU1970" s="10" t="str">
        <f t="shared" si="675"/>
        <v/>
      </c>
      <c r="AV1970" s="10" t="str">
        <f t="shared" si="676"/>
        <v/>
      </c>
      <c r="AW1970" s="10" t="str">
        <f t="shared" si="677"/>
        <v/>
      </c>
      <c r="AX1970" s="10" t="str">
        <f t="shared" si="678"/>
        <v/>
      </c>
      <c r="AY1970" s="10" t="str">
        <f t="shared" si="659"/>
        <v/>
      </c>
      <c r="AZ1970" s="10" t="str">
        <f t="shared" si="679"/>
        <v/>
      </c>
      <c r="BA1970" s="10" t="str">
        <f t="shared" si="661"/>
        <v/>
      </c>
      <c r="BB1970" s="10" t="str">
        <f>IFERROR(IF(AW1970="","",VLOOKUP(AW1970,SUSS!R:S,2,FALSE)),AY1970*SUSS!$M$2)</f>
        <v/>
      </c>
      <c r="BC1970" s="10" t="str">
        <f t="shared" si="660"/>
        <v/>
      </c>
    </row>
    <row r="1971" spans="29:55">
      <c r="AC1971" s="10" t="str">
        <f t="shared" si="662"/>
        <v/>
      </c>
      <c r="AD1971" s="10" t="str">
        <f t="shared" si="663"/>
        <v/>
      </c>
      <c r="AE1971" s="10" t="str">
        <f t="shared" si="664"/>
        <v/>
      </c>
      <c r="AF1971" s="10" t="str">
        <f t="shared" si="665"/>
        <v/>
      </c>
      <c r="AG1971" s="10" t="str">
        <f t="shared" si="666"/>
        <v/>
      </c>
      <c r="AH1971" s="10" t="str">
        <f t="shared" si="667"/>
        <v/>
      </c>
      <c r="AI1971" s="10" t="str">
        <f t="shared" si="668"/>
        <v/>
      </c>
      <c r="AJ1971" s="10" t="str">
        <f t="shared" si="669"/>
        <v/>
      </c>
      <c r="AK1971" s="10" t="str">
        <f t="shared" si="670"/>
        <v/>
      </c>
      <c r="AN1971" s="10" t="str">
        <f t="shared" si="671"/>
        <v/>
      </c>
      <c r="AO1971" s="10" t="str">
        <f t="shared" si="672"/>
        <v/>
      </c>
      <c r="AP1971" s="10" t="str">
        <f t="shared" si="673"/>
        <v/>
      </c>
      <c r="AT1971" s="10" t="str">
        <f t="shared" si="674"/>
        <v/>
      </c>
      <c r="AU1971" s="10" t="str">
        <f t="shared" si="675"/>
        <v/>
      </c>
      <c r="AV1971" s="10" t="str">
        <f t="shared" si="676"/>
        <v/>
      </c>
      <c r="AW1971" s="10" t="str">
        <f t="shared" si="677"/>
        <v/>
      </c>
      <c r="AX1971" s="10" t="str">
        <f t="shared" si="678"/>
        <v/>
      </c>
      <c r="AY1971" s="10" t="str">
        <f t="shared" si="659"/>
        <v/>
      </c>
      <c r="AZ1971" s="10" t="str">
        <f t="shared" si="679"/>
        <v/>
      </c>
      <c r="BA1971" s="10" t="str">
        <f t="shared" si="661"/>
        <v/>
      </c>
      <c r="BB1971" s="10" t="str">
        <f>IFERROR(IF(AW1971="","",VLOOKUP(AW1971,SUSS!R:S,2,FALSE)),AY1971*SUSS!$M$2)</f>
        <v/>
      </c>
      <c r="BC1971" s="10" t="str">
        <f t="shared" si="660"/>
        <v/>
      </c>
    </row>
    <row r="1972" spans="29:55">
      <c r="AC1972" s="10" t="str">
        <f t="shared" si="662"/>
        <v/>
      </c>
      <c r="AD1972" s="10" t="str">
        <f t="shared" si="663"/>
        <v/>
      </c>
      <c r="AE1972" s="10" t="str">
        <f t="shared" si="664"/>
        <v/>
      </c>
      <c r="AF1972" s="10" t="str">
        <f t="shared" si="665"/>
        <v/>
      </c>
      <c r="AG1972" s="10" t="str">
        <f t="shared" si="666"/>
        <v/>
      </c>
      <c r="AH1972" s="10" t="str">
        <f t="shared" si="667"/>
        <v/>
      </c>
      <c r="AI1972" s="10" t="str">
        <f t="shared" si="668"/>
        <v/>
      </c>
      <c r="AJ1972" s="10" t="str">
        <f t="shared" si="669"/>
        <v/>
      </c>
      <c r="AK1972" s="10" t="str">
        <f t="shared" si="670"/>
        <v/>
      </c>
      <c r="AN1972" s="10" t="str">
        <f t="shared" si="671"/>
        <v/>
      </c>
      <c r="AO1972" s="10" t="str">
        <f t="shared" si="672"/>
        <v/>
      </c>
      <c r="AP1972" s="10" t="str">
        <f t="shared" si="673"/>
        <v/>
      </c>
      <c r="AT1972" s="10" t="str">
        <f t="shared" si="674"/>
        <v/>
      </c>
      <c r="AU1972" s="10" t="str">
        <f t="shared" si="675"/>
        <v/>
      </c>
      <c r="AV1972" s="10" t="str">
        <f t="shared" si="676"/>
        <v/>
      </c>
      <c r="AW1972" s="10" t="str">
        <f t="shared" si="677"/>
        <v/>
      </c>
      <c r="AX1972" s="10" t="str">
        <f t="shared" si="678"/>
        <v/>
      </c>
      <c r="AY1972" s="10" t="str">
        <f t="shared" si="659"/>
        <v/>
      </c>
      <c r="AZ1972" s="10" t="str">
        <f t="shared" si="679"/>
        <v/>
      </c>
      <c r="BA1972" s="10" t="str">
        <f t="shared" si="661"/>
        <v/>
      </c>
      <c r="BB1972" s="10" t="str">
        <f>IFERROR(IF(AW1972="","",VLOOKUP(AW1972,SUSS!R:S,2,FALSE)),AY1972*SUSS!$M$2)</f>
        <v/>
      </c>
      <c r="BC1972" s="10" t="str">
        <f t="shared" si="660"/>
        <v/>
      </c>
    </row>
    <row r="1973" spans="29:55">
      <c r="AC1973" s="10" t="str">
        <f t="shared" si="662"/>
        <v/>
      </c>
      <c r="AD1973" s="10" t="str">
        <f t="shared" si="663"/>
        <v/>
      </c>
      <c r="AE1973" s="10" t="str">
        <f t="shared" si="664"/>
        <v/>
      </c>
      <c r="AF1973" s="10" t="str">
        <f t="shared" si="665"/>
        <v/>
      </c>
      <c r="AG1973" s="10" t="str">
        <f t="shared" si="666"/>
        <v/>
      </c>
      <c r="AH1973" s="10" t="str">
        <f t="shared" si="667"/>
        <v/>
      </c>
      <c r="AI1973" s="10" t="str">
        <f t="shared" si="668"/>
        <v/>
      </c>
      <c r="AJ1973" s="10" t="str">
        <f t="shared" si="669"/>
        <v/>
      </c>
      <c r="AK1973" s="10" t="str">
        <f t="shared" si="670"/>
        <v/>
      </c>
      <c r="AN1973" s="10" t="str">
        <f t="shared" si="671"/>
        <v/>
      </c>
      <c r="AO1973" s="10" t="str">
        <f t="shared" si="672"/>
        <v/>
      </c>
      <c r="AP1973" s="10" t="str">
        <f t="shared" si="673"/>
        <v/>
      </c>
      <c r="AT1973" s="10" t="str">
        <f t="shared" si="674"/>
        <v/>
      </c>
      <c r="AU1973" s="10" t="str">
        <f t="shared" si="675"/>
        <v/>
      </c>
      <c r="AV1973" s="10" t="str">
        <f t="shared" si="676"/>
        <v/>
      </c>
      <c r="AW1973" s="10" t="str">
        <f t="shared" si="677"/>
        <v/>
      </c>
      <c r="AX1973" s="10" t="str">
        <f t="shared" si="678"/>
        <v/>
      </c>
      <c r="AY1973" s="10" t="str">
        <f t="shared" si="659"/>
        <v/>
      </c>
      <c r="AZ1973" s="10" t="str">
        <f t="shared" si="679"/>
        <v/>
      </c>
      <c r="BA1973" s="10" t="str">
        <f t="shared" si="661"/>
        <v/>
      </c>
      <c r="BB1973" s="10" t="str">
        <f>IFERROR(IF(AW1973="","",VLOOKUP(AW1973,SUSS!R:S,2,FALSE)),AY1973*SUSS!$M$2)</f>
        <v/>
      </c>
      <c r="BC1973" s="10" t="str">
        <f t="shared" si="660"/>
        <v/>
      </c>
    </row>
    <row r="1974" spans="29:55">
      <c r="AC1974" s="10" t="str">
        <f t="shared" si="662"/>
        <v/>
      </c>
      <c r="AD1974" s="10" t="str">
        <f t="shared" si="663"/>
        <v/>
      </c>
      <c r="AE1974" s="10" t="str">
        <f t="shared" si="664"/>
        <v/>
      </c>
      <c r="AF1974" s="10" t="str">
        <f t="shared" si="665"/>
        <v/>
      </c>
      <c r="AG1974" s="10" t="str">
        <f t="shared" si="666"/>
        <v/>
      </c>
      <c r="AH1974" s="10" t="str">
        <f t="shared" si="667"/>
        <v/>
      </c>
      <c r="AI1974" s="10" t="str">
        <f t="shared" si="668"/>
        <v/>
      </c>
      <c r="AJ1974" s="10" t="str">
        <f t="shared" si="669"/>
        <v/>
      </c>
      <c r="AK1974" s="10" t="str">
        <f t="shared" si="670"/>
        <v/>
      </c>
      <c r="AN1974" s="10" t="str">
        <f t="shared" si="671"/>
        <v/>
      </c>
      <c r="AO1974" s="10" t="str">
        <f t="shared" si="672"/>
        <v/>
      </c>
      <c r="AP1974" s="10" t="str">
        <f t="shared" si="673"/>
        <v/>
      </c>
      <c r="AT1974" s="10" t="str">
        <f t="shared" si="674"/>
        <v/>
      </c>
      <c r="AU1974" s="10" t="str">
        <f t="shared" si="675"/>
        <v/>
      </c>
      <c r="AV1974" s="10" t="str">
        <f t="shared" si="676"/>
        <v/>
      </c>
      <c r="AW1974" s="10" t="str">
        <f t="shared" si="677"/>
        <v/>
      </c>
      <c r="AX1974" s="10" t="str">
        <f t="shared" si="678"/>
        <v/>
      </c>
      <c r="AY1974" s="10" t="str">
        <f t="shared" si="659"/>
        <v/>
      </c>
      <c r="AZ1974" s="10" t="str">
        <f t="shared" si="679"/>
        <v/>
      </c>
      <c r="BA1974" s="10" t="str">
        <f t="shared" si="661"/>
        <v/>
      </c>
      <c r="BB1974" s="10" t="str">
        <f>IFERROR(IF(AW1974="","",VLOOKUP(AW1974,SUSS!R:S,2,FALSE)),AY1974*SUSS!$M$2)</f>
        <v/>
      </c>
      <c r="BC1974" s="10" t="str">
        <f t="shared" si="660"/>
        <v/>
      </c>
    </row>
    <row r="1975" spans="29:55">
      <c r="AC1975" s="10" t="str">
        <f t="shared" si="662"/>
        <v/>
      </c>
      <c r="AD1975" s="10" t="str">
        <f t="shared" si="663"/>
        <v/>
      </c>
      <c r="AE1975" s="10" t="str">
        <f t="shared" si="664"/>
        <v/>
      </c>
      <c r="AF1975" s="10" t="str">
        <f t="shared" si="665"/>
        <v/>
      </c>
      <c r="AG1975" s="10" t="str">
        <f t="shared" si="666"/>
        <v/>
      </c>
      <c r="AH1975" s="10" t="str">
        <f t="shared" si="667"/>
        <v/>
      </c>
      <c r="AI1975" s="10" t="str">
        <f t="shared" si="668"/>
        <v/>
      </c>
      <c r="AJ1975" s="10" t="str">
        <f t="shared" si="669"/>
        <v/>
      </c>
      <c r="AK1975" s="10" t="str">
        <f t="shared" si="670"/>
        <v/>
      </c>
      <c r="AN1975" s="10" t="str">
        <f t="shared" si="671"/>
        <v/>
      </c>
      <c r="AO1975" s="10" t="str">
        <f t="shared" si="672"/>
        <v/>
      </c>
      <c r="AP1975" s="10" t="str">
        <f t="shared" si="673"/>
        <v/>
      </c>
      <c r="AT1975" s="10" t="str">
        <f t="shared" si="674"/>
        <v/>
      </c>
      <c r="AU1975" s="10" t="str">
        <f t="shared" si="675"/>
        <v/>
      </c>
      <c r="AV1975" s="10" t="str">
        <f t="shared" si="676"/>
        <v/>
      </c>
      <c r="AW1975" s="10" t="str">
        <f t="shared" si="677"/>
        <v/>
      </c>
      <c r="AX1975" s="10" t="str">
        <f t="shared" si="678"/>
        <v/>
      </c>
      <c r="AY1975" s="10" t="str">
        <f t="shared" si="659"/>
        <v/>
      </c>
      <c r="AZ1975" s="10" t="str">
        <f t="shared" si="679"/>
        <v/>
      </c>
      <c r="BA1975" s="10" t="str">
        <f t="shared" si="661"/>
        <v/>
      </c>
      <c r="BB1975" s="10" t="str">
        <f>IFERROR(IF(AW1975="","",VLOOKUP(AW1975,SUSS!R:S,2,FALSE)),AY1975*SUSS!$M$2)</f>
        <v/>
      </c>
      <c r="BC1975" s="10" t="str">
        <f t="shared" si="660"/>
        <v/>
      </c>
    </row>
    <row r="1976" spans="29:55">
      <c r="AC1976" s="10" t="str">
        <f t="shared" si="662"/>
        <v/>
      </c>
      <c r="AD1976" s="10" t="str">
        <f t="shared" si="663"/>
        <v/>
      </c>
      <c r="AE1976" s="10" t="str">
        <f t="shared" si="664"/>
        <v/>
      </c>
      <c r="AF1976" s="10" t="str">
        <f t="shared" si="665"/>
        <v/>
      </c>
      <c r="AG1976" s="10" t="str">
        <f t="shared" si="666"/>
        <v/>
      </c>
      <c r="AH1976" s="10" t="str">
        <f t="shared" si="667"/>
        <v/>
      </c>
      <c r="AI1976" s="10" t="str">
        <f t="shared" si="668"/>
        <v/>
      </c>
      <c r="AJ1976" s="10" t="str">
        <f t="shared" si="669"/>
        <v/>
      </c>
      <c r="AK1976" s="10" t="str">
        <f t="shared" si="670"/>
        <v/>
      </c>
      <c r="AN1976" s="10" t="str">
        <f t="shared" si="671"/>
        <v/>
      </c>
      <c r="AO1976" s="10" t="str">
        <f t="shared" si="672"/>
        <v/>
      </c>
      <c r="AP1976" s="10" t="str">
        <f t="shared" si="673"/>
        <v/>
      </c>
      <c r="AT1976" s="10" t="str">
        <f t="shared" si="674"/>
        <v/>
      </c>
      <c r="AU1976" s="10" t="str">
        <f t="shared" si="675"/>
        <v/>
      </c>
      <c r="AV1976" s="10" t="str">
        <f t="shared" si="676"/>
        <v/>
      </c>
      <c r="AW1976" s="10" t="str">
        <f t="shared" si="677"/>
        <v/>
      </c>
      <c r="AX1976" s="10" t="str">
        <f t="shared" si="678"/>
        <v/>
      </c>
      <c r="AY1976" s="10" t="str">
        <f t="shared" si="659"/>
        <v/>
      </c>
      <c r="AZ1976" s="10" t="str">
        <f t="shared" si="679"/>
        <v/>
      </c>
      <c r="BA1976" s="10" t="str">
        <f t="shared" si="661"/>
        <v/>
      </c>
      <c r="BB1976" s="10" t="str">
        <f>IFERROR(IF(AW1976="","",VLOOKUP(AW1976,SUSS!R:S,2,FALSE)),AY1976*SUSS!$M$2)</f>
        <v/>
      </c>
      <c r="BC1976" s="10" t="str">
        <f t="shared" si="660"/>
        <v/>
      </c>
    </row>
    <row r="1977" spans="29:55">
      <c r="AC1977" s="10" t="str">
        <f t="shared" si="662"/>
        <v/>
      </c>
      <c r="AD1977" s="10" t="str">
        <f t="shared" si="663"/>
        <v/>
      </c>
      <c r="AE1977" s="10" t="str">
        <f t="shared" si="664"/>
        <v/>
      </c>
      <c r="AF1977" s="10" t="str">
        <f t="shared" si="665"/>
        <v/>
      </c>
      <c r="AG1977" s="10" t="str">
        <f t="shared" si="666"/>
        <v/>
      </c>
      <c r="AH1977" s="10" t="str">
        <f t="shared" si="667"/>
        <v/>
      </c>
      <c r="AI1977" s="10" t="str">
        <f t="shared" si="668"/>
        <v/>
      </c>
      <c r="AJ1977" s="10" t="str">
        <f t="shared" si="669"/>
        <v/>
      </c>
      <c r="AK1977" s="10" t="str">
        <f t="shared" si="670"/>
        <v/>
      </c>
      <c r="AN1977" s="10" t="str">
        <f t="shared" si="671"/>
        <v/>
      </c>
      <c r="AO1977" s="10" t="str">
        <f t="shared" si="672"/>
        <v/>
      </c>
      <c r="AP1977" s="10" t="str">
        <f t="shared" si="673"/>
        <v/>
      </c>
      <c r="AT1977" s="10" t="str">
        <f t="shared" si="674"/>
        <v/>
      </c>
      <c r="AU1977" s="10" t="str">
        <f t="shared" si="675"/>
        <v/>
      </c>
      <c r="AV1977" s="10" t="str">
        <f t="shared" si="676"/>
        <v/>
      </c>
      <c r="AW1977" s="10" t="str">
        <f t="shared" si="677"/>
        <v/>
      </c>
      <c r="AX1977" s="10" t="str">
        <f t="shared" si="678"/>
        <v/>
      </c>
      <c r="AY1977" s="10" t="str">
        <f t="shared" si="659"/>
        <v/>
      </c>
      <c r="AZ1977" s="10" t="str">
        <f t="shared" si="679"/>
        <v/>
      </c>
      <c r="BA1977" s="10" t="str">
        <f t="shared" si="661"/>
        <v/>
      </c>
      <c r="BB1977" s="10" t="str">
        <f>IFERROR(IF(AW1977="","",VLOOKUP(AW1977,SUSS!R:S,2,FALSE)),AY1977*SUSS!$M$2)</f>
        <v/>
      </c>
      <c r="BC1977" s="10" t="str">
        <f t="shared" si="660"/>
        <v/>
      </c>
    </row>
    <row r="1978" spans="29:55">
      <c r="AC1978" s="10" t="str">
        <f t="shared" si="662"/>
        <v/>
      </c>
      <c r="AD1978" s="10" t="str">
        <f t="shared" si="663"/>
        <v/>
      </c>
      <c r="AE1978" s="10" t="str">
        <f t="shared" si="664"/>
        <v/>
      </c>
      <c r="AF1978" s="10" t="str">
        <f t="shared" si="665"/>
        <v/>
      </c>
      <c r="AG1978" s="10" t="str">
        <f t="shared" si="666"/>
        <v/>
      </c>
      <c r="AH1978" s="10" t="str">
        <f t="shared" si="667"/>
        <v/>
      </c>
      <c r="AI1978" s="10" t="str">
        <f t="shared" si="668"/>
        <v/>
      </c>
      <c r="AJ1978" s="10" t="str">
        <f t="shared" si="669"/>
        <v/>
      </c>
      <c r="AK1978" s="10" t="str">
        <f t="shared" si="670"/>
        <v/>
      </c>
      <c r="AN1978" s="10" t="str">
        <f t="shared" si="671"/>
        <v/>
      </c>
      <c r="AO1978" s="10" t="str">
        <f t="shared" si="672"/>
        <v/>
      </c>
      <c r="AP1978" s="10" t="str">
        <f t="shared" si="673"/>
        <v/>
      </c>
      <c r="AT1978" s="10" t="str">
        <f t="shared" si="674"/>
        <v/>
      </c>
      <c r="AU1978" s="10" t="str">
        <f t="shared" si="675"/>
        <v/>
      </c>
      <c r="AV1978" s="10" t="str">
        <f t="shared" si="676"/>
        <v/>
      </c>
      <c r="AW1978" s="10" t="str">
        <f t="shared" si="677"/>
        <v/>
      </c>
      <c r="AX1978" s="10" t="str">
        <f t="shared" si="678"/>
        <v/>
      </c>
      <c r="AY1978" s="10" t="str">
        <f t="shared" si="659"/>
        <v/>
      </c>
      <c r="AZ1978" s="10" t="str">
        <f t="shared" si="679"/>
        <v/>
      </c>
      <c r="BA1978" s="10" t="str">
        <f t="shared" si="661"/>
        <v/>
      </c>
      <c r="BB1978" s="10" t="str">
        <f>IFERROR(IF(AW1978="","",VLOOKUP(AW1978,SUSS!R:S,2,FALSE)),AY1978*SUSS!$M$2)</f>
        <v/>
      </c>
      <c r="BC1978" s="10" t="str">
        <f t="shared" si="660"/>
        <v/>
      </c>
    </row>
    <row r="1979" spans="29:55">
      <c r="AC1979" s="10" t="str">
        <f t="shared" si="662"/>
        <v/>
      </c>
      <c r="AD1979" s="10" t="str">
        <f t="shared" si="663"/>
        <v/>
      </c>
      <c r="AE1979" s="10" t="str">
        <f t="shared" si="664"/>
        <v/>
      </c>
      <c r="AF1979" s="10" t="str">
        <f t="shared" si="665"/>
        <v/>
      </c>
      <c r="AG1979" s="10" t="str">
        <f t="shared" si="666"/>
        <v/>
      </c>
      <c r="AH1979" s="10" t="str">
        <f t="shared" si="667"/>
        <v/>
      </c>
      <c r="AI1979" s="10" t="str">
        <f t="shared" si="668"/>
        <v/>
      </c>
      <c r="AJ1979" s="10" t="str">
        <f t="shared" si="669"/>
        <v/>
      </c>
      <c r="AK1979" s="10" t="str">
        <f t="shared" si="670"/>
        <v/>
      </c>
      <c r="AN1979" s="10" t="str">
        <f t="shared" si="671"/>
        <v/>
      </c>
      <c r="AO1979" s="10" t="str">
        <f t="shared" si="672"/>
        <v/>
      </c>
      <c r="AP1979" s="10" t="str">
        <f t="shared" si="673"/>
        <v/>
      </c>
      <c r="AT1979" s="10" t="str">
        <f t="shared" si="674"/>
        <v/>
      </c>
      <c r="AU1979" s="10" t="str">
        <f t="shared" si="675"/>
        <v/>
      </c>
      <c r="AV1979" s="10" t="str">
        <f t="shared" si="676"/>
        <v/>
      </c>
      <c r="AW1979" s="10" t="str">
        <f t="shared" si="677"/>
        <v/>
      </c>
      <c r="AX1979" s="10" t="str">
        <f t="shared" si="678"/>
        <v/>
      </c>
      <c r="AY1979" s="10" t="str">
        <f t="shared" si="659"/>
        <v/>
      </c>
      <c r="AZ1979" s="10" t="str">
        <f t="shared" si="679"/>
        <v/>
      </c>
      <c r="BA1979" s="10" t="str">
        <f t="shared" si="661"/>
        <v/>
      </c>
      <c r="BB1979" s="10" t="str">
        <f>IFERROR(IF(AW1979="","",VLOOKUP(AW1979,SUSS!R:S,2,FALSE)),AY1979*SUSS!$M$2)</f>
        <v/>
      </c>
      <c r="BC1979" s="10" t="str">
        <f t="shared" si="660"/>
        <v/>
      </c>
    </row>
    <row r="1980" spans="29:55">
      <c r="AC1980" s="10" t="str">
        <f t="shared" si="662"/>
        <v/>
      </c>
      <c r="AD1980" s="10" t="str">
        <f t="shared" si="663"/>
        <v/>
      </c>
      <c r="AE1980" s="10" t="str">
        <f t="shared" si="664"/>
        <v/>
      </c>
      <c r="AF1980" s="10" t="str">
        <f t="shared" si="665"/>
        <v/>
      </c>
      <c r="AG1980" s="10" t="str">
        <f t="shared" si="666"/>
        <v/>
      </c>
      <c r="AH1980" s="10" t="str">
        <f t="shared" si="667"/>
        <v/>
      </c>
      <c r="AI1980" s="10" t="str">
        <f t="shared" si="668"/>
        <v/>
      </c>
      <c r="AJ1980" s="10" t="str">
        <f t="shared" si="669"/>
        <v/>
      </c>
      <c r="AK1980" s="10" t="str">
        <f t="shared" si="670"/>
        <v/>
      </c>
      <c r="AN1980" s="10" t="str">
        <f t="shared" si="671"/>
        <v/>
      </c>
      <c r="AO1980" s="10" t="str">
        <f t="shared" si="672"/>
        <v/>
      </c>
      <c r="AP1980" s="10" t="str">
        <f t="shared" si="673"/>
        <v/>
      </c>
      <c r="AT1980" s="10" t="str">
        <f t="shared" si="674"/>
        <v/>
      </c>
      <c r="AU1980" s="10" t="str">
        <f t="shared" si="675"/>
        <v/>
      </c>
      <c r="AV1980" s="10" t="str">
        <f t="shared" si="676"/>
        <v/>
      </c>
      <c r="AW1980" s="10" t="str">
        <f t="shared" si="677"/>
        <v/>
      </c>
      <c r="AX1980" s="10" t="str">
        <f t="shared" si="678"/>
        <v/>
      </c>
      <c r="AY1980" s="10" t="str">
        <f t="shared" si="659"/>
        <v/>
      </c>
      <c r="AZ1980" s="10" t="str">
        <f t="shared" si="679"/>
        <v/>
      </c>
      <c r="BA1980" s="10" t="str">
        <f t="shared" si="661"/>
        <v/>
      </c>
      <c r="BB1980" s="10" t="str">
        <f>IFERROR(IF(AW1980="","",VLOOKUP(AW1980,SUSS!R:S,2,FALSE)),AY1980*SUSS!$M$2)</f>
        <v/>
      </c>
      <c r="BC1980" s="10" t="str">
        <f t="shared" si="660"/>
        <v/>
      </c>
    </row>
    <row r="1981" spans="29:55">
      <c r="AC1981" s="10" t="str">
        <f t="shared" si="662"/>
        <v/>
      </c>
      <c r="AD1981" s="10" t="str">
        <f t="shared" si="663"/>
        <v/>
      </c>
      <c r="AE1981" s="10" t="str">
        <f t="shared" si="664"/>
        <v/>
      </c>
      <c r="AF1981" s="10" t="str">
        <f t="shared" si="665"/>
        <v/>
      </c>
      <c r="AG1981" s="10" t="str">
        <f t="shared" si="666"/>
        <v/>
      </c>
      <c r="AH1981" s="10" t="str">
        <f t="shared" si="667"/>
        <v/>
      </c>
      <c r="AI1981" s="10" t="str">
        <f t="shared" si="668"/>
        <v/>
      </c>
      <c r="AJ1981" s="10" t="str">
        <f t="shared" si="669"/>
        <v/>
      </c>
      <c r="AK1981" s="10" t="str">
        <f t="shared" si="670"/>
        <v/>
      </c>
      <c r="AN1981" s="10" t="str">
        <f t="shared" si="671"/>
        <v/>
      </c>
      <c r="AO1981" s="10" t="str">
        <f t="shared" si="672"/>
        <v/>
      </c>
      <c r="AP1981" s="10" t="str">
        <f t="shared" si="673"/>
        <v/>
      </c>
      <c r="AT1981" s="10" t="str">
        <f t="shared" si="674"/>
        <v/>
      </c>
      <c r="AU1981" s="10" t="str">
        <f t="shared" si="675"/>
        <v/>
      </c>
      <c r="AV1981" s="10" t="str">
        <f t="shared" si="676"/>
        <v/>
      </c>
      <c r="AW1981" s="10" t="str">
        <f t="shared" si="677"/>
        <v/>
      </c>
      <c r="AX1981" s="10" t="str">
        <f t="shared" si="678"/>
        <v/>
      </c>
      <c r="AY1981" s="10" t="str">
        <f t="shared" si="659"/>
        <v/>
      </c>
      <c r="AZ1981" s="10" t="str">
        <f t="shared" si="679"/>
        <v/>
      </c>
      <c r="BA1981" s="10" t="str">
        <f t="shared" si="661"/>
        <v/>
      </c>
      <c r="BB1981" s="10" t="str">
        <f>IFERROR(IF(AW1981="","",VLOOKUP(AW1981,SUSS!R:S,2,FALSE)),AY1981*SUSS!$M$2)</f>
        <v/>
      </c>
      <c r="BC1981" s="10" t="str">
        <f t="shared" si="660"/>
        <v/>
      </c>
    </row>
    <row r="1982" spans="29:55">
      <c r="AC1982" s="10" t="str">
        <f t="shared" si="662"/>
        <v/>
      </c>
      <c r="AD1982" s="10" t="str">
        <f t="shared" si="663"/>
        <v/>
      </c>
      <c r="AE1982" s="10" t="str">
        <f t="shared" si="664"/>
        <v/>
      </c>
      <c r="AF1982" s="10" t="str">
        <f t="shared" si="665"/>
        <v/>
      </c>
      <c r="AG1982" s="10" t="str">
        <f t="shared" si="666"/>
        <v/>
      </c>
      <c r="AH1982" s="10" t="str">
        <f t="shared" si="667"/>
        <v/>
      </c>
      <c r="AI1982" s="10" t="str">
        <f t="shared" si="668"/>
        <v/>
      </c>
      <c r="AJ1982" s="10" t="str">
        <f t="shared" si="669"/>
        <v/>
      </c>
      <c r="AK1982" s="10" t="str">
        <f t="shared" si="670"/>
        <v/>
      </c>
      <c r="AN1982" s="10" t="str">
        <f t="shared" si="671"/>
        <v/>
      </c>
      <c r="AO1982" s="10" t="str">
        <f t="shared" si="672"/>
        <v/>
      </c>
      <c r="AP1982" s="10" t="str">
        <f t="shared" si="673"/>
        <v/>
      </c>
      <c r="AT1982" s="10" t="str">
        <f t="shared" si="674"/>
        <v/>
      </c>
      <c r="AU1982" s="10" t="str">
        <f t="shared" si="675"/>
        <v/>
      </c>
      <c r="AV1982" s="10" t="str">
        <f t="shared" si="676"/>
        <v/>
      </c>
      <c r="AW1982" s="10" t="str">
        <f t="shared" si="677"/>
        <v/>
      </c>
      <c r="AX1982" s="10" t="str">
        <f t="shared" si="678"/>
        <v/>
      </c>
      <c r="AY1982" s="10" t="str">
        <f t="shared" si="659"/>
        <v/>
      </c>
      <c r="AZ1982" s="10" t="str">
        <f t="shared" si="679"/>
        <v/>
      </c>
      <c r="BA1982" s="10" t="str">
        <f t="shared" si="661"/>
        <v/>
      </c>
      <c r="BB1982" s="10" t="str">
        <f>IFERROR(IF(AW1982="","",VLOOKUP(AW1982,SUSS!R:S,2,FALSE)),AY1982*SUSS!$M$2)</f>
        <v/>
      </c>
      <c r="BC1982" s="10" t="str">
        <f t="shared" si="660"/>
        <v/>
      </c>
    </row>
    <row r="1983" spans="29:55">
      <c r="AC1983" s="10" t="str">
        <f t="shared" si="662"/>
        <v/>
      </c>
      <c r="AD1983" s="10" t="str">
        <f t="shared" si="663"/>
        <v/>
      </c>
      <c r="AE1983" s="10" t="str">
        <f t="shared" si="664"/>
        <v/>
      </c>
      <c r="AF1983" s="10" t="str">
        <f t="shared" si="665"/>
        <v/>
      </c>
      <c r="AG1983" s="10" t="str">
        <f t="shared" si="666"/>
        <v/>
      </c>
      <c r="AH1983" s="10" t="str">
        <f t="shared" si="667"/>
        <v/>
      </c>
      <c r="AI1983" s="10" t="str">
        <f t="shared" si="668"/>
        <v/>
      </c>
      <c r="AJ1983" s="10" t="str">
        <f t="shared" si="669"/>
        <v/>
      </c>
      <c r="AK1983" s="10" t="str">
        <f t="shared" si="670"/>
        <v/>
      </c>
      <c r="AN1983" s="10" t="str">
        <f t="shared" si="671"/>
        <v/>
      </c>
      <c r="AO1983" s="10" t="str">
        <f t="shared" si="672"/>
        <v/>
      </c>
      <c r="AP1983" s="10" t="str">
        <f t="shared" si="673"/>
        <v/>
      </c>
      <c r="AT1983" s="10" t="str">
        <f t="shared" si="674"/>
        <v/>
      </c>
      <c r="AU1983" s="10" t="str">
        <f t="shared" si="675"/>
        <v/>
      </c>
      <c r="AV1983" s="10" t="str">
        <f t="shared" si="676"/>
        <v/>
      </c>
      <c r="AW1983" s="10" t="str">
        <f t="shared" si="677"/>
        <v/>
      </c>
      <c r="AX1983" s="10" t="str">
        <f t="shared" si="678"/>
        <v/>
      </c>
      <c r="AY1983" s="10" t="str">
        <f t="shared" si="659"/>
        <v/>
      </c>
      <c r="AZ1983" s="10" t="str">
        <f t="shared" si="679"/>
        <v/>
      </c>
      <c r="BA1983" s="10" t="str">
        <f t="shared" si="661"/>
        <v/>
      </c>
      <c r="BB1983" s="10" t="str">
        <f>IFERROR(IF(AW1983="","",VLOOKUP(AW1983,SUSS!R:S,2,FALSE)),AY1983*SUSS!$M$2)</f>
        <v/>
      </c>
      <c r="BC1983" s="10" t="str">
        <f t="shared" si="660"/>
        <v/>
      </c>
    </row>
    <row r="1984" spans="29:55">
      <c r="AC1984" s="10" t="str">
        <f t="shared" si="662"/>
        <v/>
      </c>
      <c r="AD1984" s="10" t="str">
        <f t="shared" si="663"/>
        <v/>
      </c>
      <c r="AE1984" s="10" t="str">
        <f t="shared" si="664"/>
        <v/>
      </c>
      <c r="AF1984" s="10" t="str">
        <f t="shared" si="665"/>
        <v/>
      </c>
      <c r="AG1984" s="10" t="str">
        <f t="shared" si="666"/>
        <v/>
      </c>
      <c r="AH1984" s="10" t="str">
        <f t="shared" si="667"/>
        <v/>
      </c>
      <c r="AI1984" s="10" t="str">
        <f t="shared" si="668"/>
        <v/>
      </c>
      <c r="AJ1984" s="10" t="str">
        <f t="shared" si="669"/>
        <v/>
      </c>
      <c r="AK1984" s="10" t="str">
        <f t="shared" si="670"/>
        <v/>
      </c>
      <c r="AN1984" s="10" t="str">
        <f t="shared" si="671"/>
        <v/>
      </c>
      <c r="AO1984" s="10" t="str">
        <f t="shared" si="672"/>
        <v/>
      </c>
      <c r="AP1984" s="10" t="str">
        <f t="shared" si="673"/>
        <v/>
      </c>
      <c r="AT1984" s="10" t="str">
        <f t="shared" si="674"/>
        <v/>
      </c>
      <c r="AU1984" s="10" t="str">
        <f t="shared" si="675"/>
        <v/>
      </c>
      <c r="AV1984" s="10" t="str">
        <f t="shared" si="676"/>
        <v/>
      </c>
      <c r="AW1984" s="10" t="str">
        <f t="shared" si="677"/>
        <v/>
      </c>
      <c r="AX1984" s="10" t="str">
        <f t="shared" si="678"/>
        <v/>
      </c>
      <c r="AY1984" s="10" t="str">
        <f t="shared" si="659"/>
        <v/>
      </c>
      <c r="AZ1984" s="10" t="str">
        <f t="shared" si="679"/>
        <v/>
      </c>
      <c r="BA1984" s="10" t="str">
        <f t="shared" si="661"/>
        <v/>
      </c>
      <c r="BB1984" s="10" t="str">
        <f>IFERROR(IF(AW1984="","",VLOOKUP(AW1984,SUSS!R:S,2,FALSE)),AY1984*SUSS!$M$2)</f>
        <v/>
      </c>
      <c r="BC1984" s="10" t="str">
        <f t="shared" si="660"/>
        <v/>
      </c>
    </row>
    <row r="1985" spans="29:55">
      <c r="AC1985" s="10" t="str">
        <f t="shared" si="662"/>
        <v/>
      </c>
      <c r="AD1985" s="10" t="str">
        <f t="shared" si="663"/>
        <v/>
      </c>
      <c r="AE1985" s="10" t="str">
        <f t="shared" si="664"/>
        <v/>
      </c>
      <c r="AF1985" s="10" t="str">
        <f t="shared" si="665"/>
        <v/>
      </c>
      <c r="AG1985" s="10" t="str">
        <f t="shared" si="666"/>
        <v/>
      </c>
      <c r="AH1985" s="10" t="str">
        <f t="shared" si="667"/>
        <v/>
      </c>
      <c r="AI1985" s="10" t="str">
        <f t="shared" si="668"/>
        <v/>
      </c>
      <c r="AJ1985" s="10" t="str">
        <f t="shared" si="669"/>
        <v/>
      </c>
      <c r="AK1985" s="10" t="str">
        <f t="shared" si="670"/>
        <v/>
      </c>
      <c r="AN1985" s="10" t="str">
        <f t="shared" si="671"/>
        <v/>
      </c>
      <c r="AO1985" s="10" t="str">
        <f t="shared" si="672"/>
        <v/>
      </c>
      <c r="AP1985" s="10" t="str">
        <f t="shared" si="673"/>
        <v/>
      </c>
      <c r="AT1985" s="10" t="str">
        <f t="shared" si="674"/>
        <v/>
      </c>
      <c r="AU1985" s="10" t="str">
        <f t="shared" si="675"/>
        <v/>
      </c>
      <c r="AV1985" s="10" t="str">
        <f t="shared" si="676"/>
        <v/>
      </c>
      <c r="AW1985" s="10" t="str">
        <f t="shared" si="677"/>
        <v/>
      </c>
      <c r="AX1985" s="10" t="str">
        <f t="shared" si="678"/>
        <v/>
      </c>
      <c r="AY1985" s="10" t="str">
        <f t="shared" si="659"/>
        <v/>
      </c>
      <c r="AZ1985" s="10" t="str">
        <f t="shared" si="679"/>
        <v/>
      </c>
      <c r="BA1985" s="10" t="str">
        <f t="shared" si="661"/>
        <v/>
      </c>
      <c r="BB1985" s="10" t="str">
        <f>IFERROR(IF(AW1985="","",VLOOKUP(AW1985,SUSS!R:S,2,FALSE)),AY1985*SUSS!$M$2)</f>
        <v/>
      </c>
      <c r="BC1985" s="10" t="str">
        <f t="shared" si="660"/>
        <v/>
      </c>
    </row>
    <row r="1986" spans="29:55">
      <c r="AC1986" s="10" t="str">
        <f t="shared" si="662"/>
        <v/>
      </c>
      <c r="AD1986" s="10" t="str">
        <f t="shared" si="663"/>
        <v/>
      </c>
      <c r="AE1986" s="10" t="str">
        <f t="shared" si="664"/>
        <v/>
      </c>
      <c r="AF1986" s="10" t="str">
        <f t="shared" si="665"/>
        <v/>
      </c>
      <c r="AG1986" s="10" t="str">
        <f t="shared" si="666"/>
        <v/>
      </c>
      <c r="AH1986" s="10" t="str">
        <f t="shared" si="667"/>
        <v/>
      </c>
      <c r="AI1986" s="10" t="str">
        <f t="shared" si="668"/>
        <v/>
      </c>
      <c r="AJ1986" s="10" t="str">
        <f t="shared" si="669"/>
        <v/>
      </c>
      <c r="AK1986" s="10" t="str">
        <f t="shared" si="670"/>
        <v/>
      </c>
      <c r="AN1986" s="10" t="str">
        <f t="shared" si="671"/>
        <v/>
      </c>
      <c r="AO1986" s="10" t="str">
        <f t="shared" si="672"/>
        <v/>
      </c>
      <c r="AP1986" s="10" t="str">
        <f t="shared" si="673"/>
        <v/>
      </c>
      <c r="AT1986" s="10" t="str">
        <f t="shared" si="674"/>
        <v/>
      </c>
      <c r="AU1986" s="10" t="str">
        <f t="shared" si="675"/>
        <v/>
      </c>
      <c r="AV1986" s="10" t="str">
        <f t="shared" si="676"/>
        <v/>
      </c>
      <c r="AW1986" s="10" t="str">
        <f t="shared" si="677"/>
        <v/>
      </c>
      <c r="AX1986" s="10" t="str">
        <f t="shared" si="678"/>
        <v/>
      </c>
      <c r="AY1986" s="10" t="str">
        <f t="shared" si="659"/>
        <v/>
      </c>
      <c r="AZ1986" s="10" t="str">
        <f t="shared" si="679"/>
        <v/>
      </c>
      <c r="BA1986" s="10" t="str">
        <f t="shared" si="661"/>
        <v/>
      </c>
      <c r="BB1986" s="10" t="str">
        <f>IFERROR(IF(AW1986="","",VLOOKUP(AW1986,SUSS!R:S,2,FALSE)),AY1986*SUSS!$M$2)</f>
        <v/>
      </c>
      <c r="BC1986" s="10" t="str">
        <f t="shared" si="660"/>
        <v/>
      </c>
    </row>
    <row r="1987" spans="29:55">
      <c r="AC1987" s="10" t="str">
        <f t="shared" si="662"/>
        <v/>
      </c>
      <c r="AD1987" s="10" t="str">
        <f t="shared" si="663"/>
        <v/>
      </c>
      <c r="AE1987" s="10" t="str">
        <f t="shared" si="664"/>
        <v/>
      </c>
      <c r="AF1987" s="10" t="str">
        <f t="shared" si="665"/>
        <v/>
      </c>
      <c r="AG1987" s="10" t="str">
        <f t="shared" si="666"/>
        <v/>
      </c>
      <c r="AH1987" s="10" t="str">
        <f t="shared" si="667"/>
        <v/>
      </c>
      <c r="AI1987" s="10" t="str">
        <f t="shared" si="668"/>
        <v/>
      </c>
      <c r="AJ1987" s="10" t="str">
        <f t="shared" si="669"/>
        <v/>
      </c>
      <c r="AK1987" s="10" t="str">
        <f t="shared" si="670"/>
        <v/>
      </c>
      <c r="AN1987" s="10" t="str">
        <f t="shared" si="671"/>
        <v/>
      </c>
      <c r="AO1987" s="10" t="str">
        <f t="shared" si="672"/>
        <v/>
      </c>
      <c r="AP1987" s="10" t="str">
        <f t="shared" si="673"/>
        <v/>
      </c>
      <c r="AT1987" s="10" t="str">
        <f t="shared" si="674"/>
        <v/>
      </c>
      <c r="AU1987" s="10" t="str">
        <f t="shared" si="675"/>
        <v/>
      </c>
      <c r="AV1987" s="10" t="str">
        <f t="shared" si="676"/>
        <v/>
      </c>
      <c r="AW1987" s="10" t="str">
        <f t="shared" si="677"/>
        <v/>
      </c>
      <c r="AX1987" s="10" t="str">
        <f t="shared" si="678"/>
        <v/>
      </c>
      <c r="AY1987" s="10" t="str">
        <f t="shared" si="659"/>
        <v/>
      </c>
      <c r="AZ1987" s="10" t="str">
        <f t="shared" si="679"/>
        <v/>
      </c>
      <c r="BA1987" s="10" t="str">
        <f t="shared" si="661"/>
        <v/>
      </c>
      <c r="BB1987" s="10" t="str">
        <f>IFERROR(IF(AW1987="","",VLOOKUP(AW1987,SUSS!R:S,2,FALSE)),AY1987*SUSS!$M$2)</f>
        <v/>
      </c>
      <c r="BC1987" s="10" t="str">
        <f t="shared" si="660"/>
        <v/>
      </c>
    </row>
    <row r="1988" spans="29:55">
      <c r="AC1988" s="10" t="str">
        <f t="shared" si="662"/>
        <v/>
      </c>
      <c r="AD1988" s="10" t="str">
        <f t="shared" si="663"/>
        <v/>
      </c>
      <c r="AE1988" s="10" t="str">
        <f t="shared" si="664"/>
        <v/>
      </c>
      <c r="AF1988" s="10" t="str">
        <f t="shared" si="665"/>
        <v/>
      </c>
      <c r="AG1988" s="10" t="str">
        <f t="shared" si="666"/>
        <v/>
      </c>
      <c r="AH1988" s="10" t="str">
        <f t="shared" si="667"/>
        <v/>
      </c>
      <c r="AI1988" s="10" t="str">
        <f t="shared" si="668"/>
        <v/>
      </c>
      <c r="AJ1988" s="10" t="str">
        <f t="shared" si="669"/>
        <v/>
      </c>
      <c r="AK1988" s="10" t="str">
        <f t="shared" si="670"/>
        <v/>
      </c>
      <c r="AN1988" s="10" t="str">
        <f t="shared" si="671"/>
        <v/>
      </c>
      <c r="AO1988" s="10" t="str">
        <f t="shared" si="672"/>
        <v/>
      </c>
      <c r="AP1988" s="10" t="str">
        <f t="shared" si="673"/>
        <v/>
      </c>
      <c r="AT1988" s="10" t="str">
        <f t="shared" si="674"/>
        <v/>
      </c>
      <c r="AU1988" s="10" t="str">
        <f t="shared" si="675"/>
        <v/>
      </c>
      <c r="AV1988" s="10" t="str">
        <f t="shared" si="676"/>
        <v/>
      </c>
      <c r="AW1988" s="10" t="str">
        <f t="shared" si="677"/>
        <v/>
      </c>
      <c r="AX1988" s="10" t="str">
        <f t="shared" si="678"/>
        <v/>
      </c>
      <c r="AY1988" s="10" t="str">
        <f t="shared" ref="AY1988:AY2051" si="680">VLOOKUP(AX1988,AO:AP,2,FALSE)</f>
        <v/>
      </c>
      <c r="AZ1988" s="10" t="str">
        <f t="shared" si="679"/>
        <v/>
      </c>
      <c r="BA1988" s="10" t="str">
        <f t="shared" si="661"/>
        <v/>
      </c>
      <c r="BB1988" s="10" t="str">
        <f>IFERROR(IF(AW1988="","",VLOOKUP(AW1988,SUSS!R:S,2,FALSE)),AY1988*SUSS!$M$2)</f>
        <v/>
      </c>
      <c r="BC1988" s="10" t="str">
        <f t="shared" si="660"/>
        <v/>
      </c>
    </row>
    <row r="1989" spans="29:55">
      <c r="AC1989" s="10" t="str">
        <f t="shared" si="662"/>
        <v/>
      </c>
      <c r="AD1989" s="10" t="str">
        <f t="shared" si="663"/>
        <v/>
      </c>
      <c r="AE1989" s="10" t="str">
        <f t="shared" si="664"/>
        <v/>
      </c>
      <c r="AF1989" s="10" t="str">
        <f t="shared" si="665"/>
        <v/>
      </c>
      <c r="AG1989" s="10" t="str">
        <f t="shared" si="666"/>
        <v/>
      </c>
      <c r="AH1989" s="10" t="str">
        <f t="shared" si="667"/>
        <v/>
      </c>
      <c r="AI1989" s="10" t="str">
        <f t="shared" si="668"/>
        <v/>
      </c>
      <c r="AJ1989" s="10" t="str">
        <f t="shared" si="669"/>
        <v/>
      </c>
      <c r="AK1989" s="10" t="str">
        <f t="shared" si="670"/>
        <v/>
      </c>
      <c r="AN1989" s="10" t="str">
        <f t="shared" si="671"/>
        <v/>
      </c>
      <c r="AO1989" s="10" t="str">
        <f t="shared" si="672"/>
        <v/>
      </c>
      <c r="AP1989" s="10" t="str">
        <f t="shared" si="673"/>
        <v/>
      </c>
      <c r="AT1989" s="10" t="str">
        <f t="shared" si="674"/>
        <v/>
      </c>
      <c r="AU1989" s="10" t="str">
        <f t="shared" si="675"/>
        <v/>
      </c>
      <c r="AV1989" s="10" t="str">
        <f t="shared" si="676"/>
        <v/>
      </c>
      <c r="AW1989" s="10" t="str">
        <f t="shared" si="677"/>
        <v/>
      </c>
      <c r="AX1989" s="10" t="str">
        <f t="shared" si="678"/>
        <v/>
      </c>
      <c r="AY1989" s="10" t="str">
        <f t="shared" si="680"/>
        <v/>
      </c>
      <c r="AZ1989" s="10" t="str">
        <f t="shared" si="679"/>
        <v/>
      </c>
      <c r="BA1989" s="10" t="str">
        <f t="shared" si="661"/>
        <v/>
      </c>
      <c r="BB1989" s="10" t="str">
        <f>IFERROR(IF(AW1989="","",VLOOKUP(AW1989,SUSS!R:S,2,FALSE)),AY1989*SUSS!$M$2)</f>
        <v/>
      </c>
      <c r="BC1989" s="10" t="str">
        <f t="shared" ref="BC1989:BC2052" si="681">IFERROR(IF(BB1989&lt;&gt;"",AZ1989*BB1989,""),"VER")</f>
        <v/>
      </c>
    </row>
    <row r="1990" spans="29:55">
      <c r="AC1990" s="10" t="str">
        <f t="shared" si="662"/>
        <v/>
      </c>
      <c r="AD1990" s="10" t="str">
        <f t="shared" si="663"/>
        <v/>
      </c>
      <c r="AE1990" s="10" t="str">
        <f t="shared" si="664"/>
        <v/>
      </c>
      <c r="AF1990" s="10" t="str">
        <f t="shared" si="665"/>
        <v/>
      </c>
      <c r="AG1990" s="10" t="str">
        <f t="shared" si="666"/>
        <v/>
      </c>
      <c r="AH1990" s="10" t="str">
        <f t="shared" si="667"/>
        <v/>
      </c>
      <c r="AI1990" s="10" t="str">
        <f t="shared" si="668"/>
        <v/>
      </c>
      <c r="AJ1990" s="10" t="str">
        <f t="shared" si="669"/>
        <v/>
      </c>
      <c r="AK1990" s="10" t="str">
        <f t="shared" si="670"/>
        <v/>
      </c>
      <c r="AN1990" s="10" t="str">
        <f t="shared" si="671"/>
        <v/>
      </c>
      <c r="AO1990" s="10" t="str">
        <f t="shared" si="672"/>
        <v/>
      </c>
      <c r="AP1990" s="10" t="str">
        <f t="shared" si="673"/>
        <v/>
      </c>
      <c r="AT1990" s="10" t="str">
        <f t="shared" si="674"/>
        <v/>
      </c>
      <c r="AU1990" s="10" t="str">
        <f t="shared" si="675"/>
        <v/>
      </c>
      <c r="AV1990" s="10" t="str">
        <f t="shared" si="676"/>
        <v/>
      </c>
      <c r="AW1990" s="10" t="str">
        <f t="shared" si="677"/>
        <v/>
      </c>
      <c r="AX1990" s="10" t="str">
        <f t="shared" si="678"/>
        <v/>
      </c>
      <c r="AY1990" s="10" t="str">
        <f t="shared" si="680"/>
        <v/>
      </c>
      <c r="AZ1990" s="10" t="str">
        <f t="shared" si="679"/>
        <v/>
      </c>
      <c r="BA1990" s="10" t="str">
        <f t="shared" si="661"/>
        <v/>
      </c>
      <c r="BB1990" s="10" t="str">
        <f>IFERROR(IF(AW1990="","",VLOOKUP(AW1990,SUSS!R:S,2,FALSE)),AY1990*SUSS!$M$2)</f>
        <v/>
      </c>
      <c r="BC1990" s="10" t="str">
        <f t="shared" si="681"/>
        <v/>
      </c>
    </row>
    <row r="1991" spans="29:55">
      <c r="AC1991" s="10" t="str">
        <f t="shared" si="662"/>
        <v/>
      </c>
      <c r="AD1991" s="10" t="str">
        <f t="shared" si="663"/>
        <v/>
      </c>
      <c r="AE1991" s="10" t="str">
        <f t="shared" si="664"/>
        <v/>
      </c>
      <c r="AF1991" s="10" t="str">
        <f t="shared" si="665"/>
        <v/>
      </c>
      <c r="AG1991" s="10" t="str">
        <f t="shared" si="666"/>
        <v/>
      </c>
      <c r="AH1991" s="10" t="str">
        <f t="shared" si="667"/>
        <v/>
      </c>
      <c r="AI1991" s="10" t="str">
        <f t="shared" si="668"/>
        <v/>
      </c>
      <c r="AJ1991" s="10" t="str">
        <f t="shared" si="669"/>
        <v/>
      </c>
      <c r="AK1991" s="10" t="str">
        <f t="shared" si="670"/>
        <v/>
      </c>
      <c r="AN1991" s="10" t="str">
        <f t="shared" si="671"/>
        <v/>
      </c>
      <c r="AO1991" s="10" t="str">
        <f t="shared" si="672"/>
        <v/>
      </c>
      <c r="AP1991" s="10" t="str">
        <f t="shared" si="673"/>
        <v/>
      </c>
      <c r="AT1991" s="10" t="str">
        <f t="shared" si="674"/>
        <v/>
      </c>
      <c r="AU1991" s="10" t="str">
        <f t="shared" si="675"/>
        <v/>
      </c>
      <c r="AV1991" s="10" t="str">
        <f t="shared" si="676"/>
        <v/>
      </c>
      <c r="AW1991" s="10" t="str">
        <f t="shared" si="677"/>
        <v/>
      </c>
      <c r="AX1991" s="10" t="str">
        <f t="shared" si="678"/>
        <v/>
      </c>
      <c r="AY1991" s="10" t="str">
        <f t="shared" si="680"/>
        <v/>
      </c>
      <c r="AZ1991" s="10" t="str">
        <f t="shared" si="679"/>
        <v/>
      </c>
      <c r="BA1991" s="10" t="str">
        <f t="shared" si="661"/>
        <v/>
      </c>
      <c r="BB1991" s="10" t="str">
        <f>IFERROR(IF(AW1991="","",VLOOKUP(AW1991,SUSS!R:S,2,FALSE)),AY1991*SUSS!$M$2)</f>
        <v/>
      </c>
      <c r="BC1991" s="10" t="str">
        <f t="shared" si="681"/>
        <v/>
      </c>
    </row>
    <row r="1992" spans="29:55">
      <c r="AC1992" s="10" t="str">
        <f t="shared" si="662"/>
        <v/>
      </c>
      <c r="AD1992" s="10" t="str">
        <f t="shared" si="663"/>
        <v/>
      </c>
      <c r="AE1992" s="10" t="str">
        <f t="shared" si="664"/>
        <v/>
      </c>
      <c r="AF1992" s="10" t="str">
        <f t="shared" si="665"/>
        <v/>
      </c>
      <c r="AG1992" s="10" t="str">
        <f t="shared" si="666"/>
        <v/>
      </c>
      <c r="AH1992" s="10" t="str">
        <f t="shared" si="667"/>
        <v/>
      </c>
      <c r="AI1992" s="10" t="str">
        <f t="shared" si="668"/>
        <v/>
      </c>
      <c r="AJ1992" s="10" t="str">
        <f t="shared" si="669"/>
        <v/>
      </c>
      <c r="AK1992" s="10" t="str">
        <f t="shared" si="670"/>
        <v/>
      </c>
      <c r="AN1992" s="10" t="str">
        <f t="shared" si="671"/>
        <v/>
      </c>
      <c r="AO1992" s="10" t="str">
        <f t="shared" si="672"/>
        <v/>
      </c>
      <c r="AP1992" s="10" t="str">
        <f t="shared" si="673"/>
        <v/>
      </c>
      <c r="AT1992" s="10" t="str">
        <f t="shared" si="674"/>
        <v/>
      </c>
      <c r="AU1992" s="10" t="str">
        <f t="shared" si="675"/>
        <v/>
      </c>
      <c r="AV1992" s="10" t="str">
        <f t="shared" si="676"/>
        <v/>
      </c>
      <c r="AW1992" s="10" t="str">
        <f t="shared" si="677"/>
        <v/>
      </c>
      <c r="AX1992" s="10" t="str">
        <f t="shared" si="678"/>
        <v/>
      </c>
      <c r="AY1992" s="10" t="str">
        <f t="shared" si="680"/>
        <v/>
      </c>
      <c r="AZ1992" s="10" t="str">
        <f t="shared" si="679"/>
        <v/>
      </c>
      <c r="BA1992" s="10" t="str">
        <f t="shared" ref="BA1992:BA2055" si="682">AT1992&amp;" "&amp;AU1992</f>
        <v/>
      </c>
      <c r="BB1992" s="10" t="str">
        <f>IFERROR(IF(AW1992="","",VLOOKUP(AW1992,SUSS!R:S,2,FALSE)),AY1992*SUSS!$M$2)</f>
        <v/>
      </c>
      <c r="BC1992" s="10" t="str">
        <f t="shared" si="681"/>
        <v/>
      </c>
    </row>
    <row r="1993" spans="29:55">
      <c r="AC1993" s="10" t="str">
        <f t="shared" si="662"/>
        <v/>
      </c>
      <c r="AD1993" s="10" t="str">
        <f t="shared" si="663"/>
        <v/>
      </c>
      <c r="AE1993" s="10" t="str">
        <f t="shared" si="664"/>
        <v/>
      </c>
      <c r="AF1993" s="10" t="str">
        <f t="shared" si="665"/>
        <v/>
      </c>
      <c r="AG1993" s="10" t="str">
        <f t="shared" si="666"/>
        <v/>
      </c>
      <c r="AH1993" s="10" t="str">
        <f t="shared" si="667"/>
        <v/>
      </c>
      <c r="AI1993" s="10" t="str">
        <f t="shared" si="668"/>
        <v/>
      </c>
      <c r="AJ1993" s="10" t="str">
        <f t="shared" si="669"/>
        <v/>
      </c>
      <c r="AK1993" s="10" t="str">
        <f t="shared" si="670"/>
        <v/>
      </c>
      <c r="AN1993" s="10" t="str">
        <f t="shared" si="671"/>
        <v/>
      </c>
      <c r="AO1993" s="10" t="str">
        <f t="shared" si="672"/>
        <v/>
      </c>
      <c r="AP1993" s="10" t="str">
        <f t="shared" si="673"/>
        <v/>
      </c>
      <c r="AT1993" s="10" t="str">
        <f t="shared" si="674"/>
        <v/>
      </c>
      <c r="AU1993" s="10" t="str">
        <f t="shared" si="675"/>
        <v/>
      </c>
      <c r="AV1993" s="10" t="str">
        <f t="shared" si="676"/>
        <v/>
      </c>
      <c r="AW1993" s="10" t="str">
        <f t="shared" si="677"/>
        <v/>
      </c>
      <c r="AX1993" s="10" t="str">
        <f t="shared" si="678"/>
        <v/>
      </c>
      <c r="AY1993" s="10" t="str">
        <f t="shared" si="680"/>
        <v/>
      </c>
      <c r="AZ1993" s="10" t="str">
        <f t="shared" si="679"/>
        <v/>
      </c>
      <c r="BA1993" s="10" t="str">
        <f t="shared" si="682"/>
        <v/>
      </c>
      <c r="BB1993" s="10" t="str">
        <f>IFERROR(IF(AW1993="","",VLOOKUP(AW1993,SUSS!R:S,2,FALSE)),AY1993*SUSS!$M$2)</f>
        <v/>
      </c>
      <c r="BC1993" s="10" t="str">
        <f t="shared" si="681"/>
        <v/>
      </c>
    </row>
    <row r="1994" spans="29:55">
      <c r="AC1994" s="10" t="str">
        <f t="shared" si="662"/>
        <v/>
      </c>
      <c r="AD1994" s="10" t="str">
        <f t="shared" si="663"/>
        <v/>
      </c>
      <c r="AE1994" s="10" t="str">
        <f t="shared" si="664"/>
        <v/>
      </c>
      <c r="AF1994" s="10" t="str">
        <f t="shared" si="665"/>
        <v/>
      </c>
      <c r="AG1994" s="10" t="str">
        <f t="shared" si="666"/>
        <v/>
      </c>
      <c r="AH1994" s="10" t="str">
        <f t="shared" si="667"/>
        <v/>
      </c>
      <c r="AI1994" s="10" t="str">
        <f t="shared" si="668"/>
        <v/>
      </c>
      <c r="AJ1994" s="10" t="str">
        <f t="shared" si="669"/>
        <v/>
      </c>
      <c r="AK1994" s="10" t="str">
        <f t="shared" si="670"/>
        <v/>
      </c>
      <c r="AN1994" s="10" t="str">
        <f t="shared" si="671"/>
        <v/>
      </c>
      <c r="AO1994" s="10" t="str">
        <f t="shared" si="672"/>
        <v/>
      </c>
      <c r="AP1994" s="10" t="str">
        <f t="shared" si="673"/>
        <v/>
      </c>
      <c r="AT1994" s="10" t="str">
        <f t="shared" si="674"/>
        <v/>
      </c>
      <c r="AU1994" s="10" t="str">
        <f t="shared" si="675"/>
        <v/>
      </c>
      <c r="AV1994" s="10" t="str">
        <f t="shared" si="676"/>
        <v/>
      </c>
      <c r="AW1994" s="10" t="str">
        <f t="shared" si="677"/>
        <v/>
      </c>
      <c r="AX1994" s="10" t="str">
        <f t="shared" si="678"/>
        <v/>
      </c>
      <c r="AY1994" s="10" t="str">
        <f t="shared" si="680"/>
        <v/>
      </c>
      <c r="AZ1994" s="10" t="str">
        <f t="shared" si="679"/>
        <v/>
      </c>
      <c r="BA1994" s="10" t="str">
        <f t="shared" si="682"/>
        <v/>
      </c>
      <c r="BB1994" s="10" t="str">
        <f>IFERROR(IF(AW1994="","",VLOOKUP(AW1994,SUSS!R:S,2,FALSE)),AY1994*SUSS!$M$2)</f>
        <v/>
      </c>
      <c r="BC1994" s="10" t="str">
        <f t="shared" si="681"/>
        <v/>
      </c>
    </row>
    <row r="1995" spans="29:55">
      <c r="AC1995" s="10" t="str">
        <f t="shared" si="662"/>
        <v/>
      </c>
      <c r="AD1995" s="10" t="str">
        <f t="shared" si="663"/>
        <v/>
      </c>
      <c r="AE1995" s="10" t="str">
        <f t="shared" si="664"/>
        <v/>
      </c>
      <c r="AF1995" s="10" t="str">
        <f t="shared" si="665"/>
        <v/>
      </c>
      <c r="AG1995" s="10" t="str">
        <f t="shared" si="666"/>
        <v/>
      </c>
      <c r="AH1995" s="10" t="str">
        <f t="shared" si="667"/>
        <v/>
      </c>
      <c r="AI1995" s="10" t="str">
        <f t="shared" si="668"/>
        <v/>
      </c>
      <c r="AJ1995" s="10" t="str">
        <f t="shared" si="669"/>
        <v/>
      </c>
      <c r="AK1995" s="10" t="str">
        <f t="shared" si="670"/>
        <v/>
      </c>
      <c r="AN1995" s="10" t="str">
        <f t="shared" si="671"/>
        <v/>
      </c>
      <c r="AO1995" s="10" t="str">
        <f t="shared" si="672"/>
        <v/>
      </c>
      <c r="AP1995" s="10" t="str">
        <f t="shared" si="673"/>
        <v/>
      </c>
      <c r="AT1995" s="10" t="str">
        <f t="shared" si="674"/>
        <v/>
      </c>
      <c r="AU1995" s="10" t="str">
        <f t="shared" si="675"/>
        <v/>
      </c>
      <c r="AV1995" s="10" t="str">
        <f t="shared" si="676"/>
        <v/>
      </c>
      <c r="AW1995" s="10" t="str">
        <f t="shared" si="677"/>
        <v/>
      </c>
      <c r="AX1995" s="10" t="str">
        <f t="shared" si="678"/>
        <v/>
      </c>
      <c r="AY1995" s="10" t="str">
        <f t="shared" si="680"/>
        <v/>
      </c>
      <c r="AZ1995" s="10" t="str">
        <f t="shared" si="679"/>
        <v/>
      </c>
      <c r="BA1995" s="10" t="str">
        <f t="shared" si="682"/>
        <v/>
      </c>
      <c r="BB1995" s="10" t="str">
        <f>IFERROR(IF(AW1995="","",VLOOKUP(AW1995,SUSS!R:S,2,FALSE)),AY1995*SUSS!$M$2)</f>
        <v/>
      </c>
      <c r="BC1995" s="10" t="str">
        <f t="shared" si="681"/>
        <v/>
      </c>
    </row>
    <row r="1996" spans="29:55">
      <c r="AC1996" s="10" t="str">
        <f t="shared" si="662"/>
        <v/>
      </c>
      <c r="AD1996" s="10" t="str">
        <f t="shared" si="663"/>
        <v/>
      </c>
      <c r="AE1996" s="10" t="str">
        <f t="shared" si="664"/>
        <v/>
      </c>
      <c r="AF1996" s="10" t="str">
        <f t="shared" si="665"/>
        <v/>
      </c>
      <c r="AG1996" s="10" t="str">
        <f t="shared" si="666"/>
        <v/>
      </c>
      <c r="AH1996" s="10" t="str">
        <f t="shared" si="667"/>
        <v/>
      </c>
      <c r="AI1996" s="10" t="str">
        <f t="shared" si="668"/>
        <v/>
      </c>
      <c r="AJ1996" s="10" t="str">
        <f t="shared" si="669"/>
        <v/>
      </c>
      <c r="AK1996" s="10" t="str">
        <f t="shared" si="670"/>
        <v/>
      </c>
      <c r="AN1996" s="10" t="str">
        <f t="shared" si="671"/>
        <v/>
      </c>
      <c r="AO1996" s="10" t="str">
        <f t="shared" si="672"/>
        <v/>
      </c>
      <c r="AP1996" s="10" t="str">
        <f t="shared" si="673"/>
        <v/>
      </c>
      <c r="AT1996" s="10" t="str">
        <f t="shared" si="674"/>
        <v/>
      </c>
      <c r="AU1996" s="10" t="str">
        <f t="shared" si="675"/>
        <v/>
      </c>
      <c r="AV1996" s="10" t="str">
        <f t="shared" si="676"/>
        <v/>
      </c>
      <c r="AW1996" s="10" t="str">
        <f t="shared" si="677"/>
        <v/>
      </c>
      <c r="AX1996" s="10" t="str">
        <f t="shared" si="678"/>
        <v/>
      </c>
      <c r="AY1996" s="10" t="str">
        <f t="shared" si="680"/>
        <v/>
      </c>
      <c r="AZ1996" s="10" t="str">
        <f t="shared" si="679"/>
        <v/>
      </c>
      <c r="BA1996" s="10" t="str">
        <f t="shared" si="682"/>
        <v/>
      </c>
      <c r="BB1996" s="10" t="str">
        <f>IFERROR(IF(AW1996="","",VLOOKUP(AW1996,SUSS!R:S,2,FALSE)),AY1996*SUSS!$M$2)</f>
        <v/>
      </c>
      <c r="BC1996" s="10" t="str">
        <f t="shared" si="681"/>
        <v/>
      </c>
    </row>
    <row r="1997" spans="29:55">
      <c r="AC1997" s="10" t="str">
        <f t="shared" si="662"/>
        <v/>
      </c>
      <c r="AD1997" s="10" t="str">
        <f t="shared" si="663"/>
        <v/>
      </c>
      <c r="AE1997" s="10" t="str">
        <f t="shared" si="664"/>
        <v/>
      </c>
      <c r="AF1997" s="10" t="str">
        <f t="shared" si="665"/>
        <v/>
      </c>
      <c r="AG1997" s="10" t="str">
        <f t="shared" si="666"/>
        <v/>
      </c>
      <c r="AH1997" s="10" t="str">
        <f t="shared" si="667"/>
        <v/>
      </c>
      <c r="AI1997" s="10" t="str">
        <f t="shared" si="668"/>
        <v/>
      </c>
      <c r="AJ1997" s="10" t="str">
        <f t="shared" si="669"/>
        <v/>
      </c>
      <c r="AK1997" s="10" t="str">
        <f t="shared" si="670"/>
        <v/>
      </c>
      <c r="AN1997" s="10" t="str">
        <f t="shared" si="671"/>
        <v/>
      </c>
      <c r="AO1997" s="10" t="str">
        <f t="shared" si="672"/>
        <v/>
      </c>
      <c r="AP1997" s="10" t="str">
        <f t="shared" si="673"/>
        <v/>
      </c>
      <c r="AT1997" s="10" t="str">
        <f t="shared" si="674"/>
        <v/>
      </c>
      <c r="AU1997" s="10" t="str">
        <f t="shared" si="675"/>
        <v/>
      </c>
      <c r="AV1997" s="10" t="str">
        <f t="shared" si="676"/>
        <v/>
      </c>
      <c r="AW1997" s="10" t="str">
        <f t="shared" si="677"/>
        <v/>
      </c>
      <c r="AX1997" s="10" t="str">
        <f t="shared" si="678"/>
        <v/>
      </c>
      <c r="AY1997" s="10" t="str">
        <f t="shared" si="680"/>
        <v/>
      </c>
      <c r="AZ1997" s="10" t="str">
        <f t="shared" si="679"/>
        <v/>
      </c>
      <c r="BA1997" s="10" t="str">
        <f t="shared" si="682"/>
        <v/>
      </c>
      <c r="BB1997" s="10" t="str">
        <f>IFERROR(IF(AW1997="","",VLOOKUP(AW1997,SUSS!R:S,2,FALSE)),AY1997*SUSS!$M$2)</f>
        <v/>
      </c>
      <c r="BC1997" s="10" t="str">
        <f t="shared" si="681"/>
        <v/>
      </c>
    </row>
    <row r="1998" spans="29:55">
      <c r="AC1998" s="10" t="str">
        <f t="shared" si="662"/>
        <v/>
      </c>
      <c r="AD1998" s="10" t="str">
        <f t="shared" si="663"/>
        <v/>
      </c>
      <c r="AE1998" s="10" t="str">
        <f t="shared" si="664"/>
        <v/>
      </c>
      <c r="AF1998" s="10" t="str">
        <f t="shared" si="665"/>
        <v/>
      </c>
      <c r="AG1998" s="10" t="str">
        <f t="shared" si="666"/>
        <v/>
      </c>
      <c r="AH1998" s="10" t="str">
        <f t="shared" si="667"/>
        <v/>
      </c>
      <c r="AI1998" s="10" t="str">
        <f t="shared" si="668"/>
        <v/>
      </c>
      <c r="AJ1998" s="10" t="str">
        <f t="shared" si="669"/>
        <v/>
      </c>
      <c r="AK1998" s="10" t="str">
        <f t="shared" si="670"/>
        <v/>
      </c>
      <c r="AN1998" s="10" t="str">
        <f t="shared" si="671"/>
        <v/>
      </c>
      <c r="AO1998" s="10" t="str">
        <f t="shared" si="672"/>
        <v/>
      </c>
      <c r="AP1998" s="10" t="str">
        <f t="shared" si="673"/>
        <v/>
      </c>
      <c r="AT1998" s="10" t="str">
        <f t="shared" si="674"/>
        <v/>
      </c>
      <c r="AU1998" s="10" t="str">
        <f t="shared" si="675"/>
        <v/>
      </c>
      <c r="AV1998" s="10" t="str">
        <f t="shared" si="676"/>
        <v/>
      </c>
      <c r="AW1998" s="10" t="str">
        <f t="shared" si="677"/>
        <v/>
      </c>
      <c r="AX1998" s="10" t="str">
        <f t="shared" si="678"/>
        <v/>
      </c>
      <c r="AY1998" s="10" t="str">
        <f t="shared" si="680"/>
        <v/>
      </c>
      <c r="AZ1998" s="10" t="str">
        <f t="shared" si="679"/>
        <v/>
      </c>
      <c r="BA1998" s="10" t="str">
        <f t="shared" si="682"/>
        <v/>
      </c>
      <c r="BB1998" s="10" t="str">
        <f>IFERROR(IF(AW1998="","",VLOOKUP(AW1998,SUSS!R:S,2,FALSE)),AY1998*SUSS!$M$2)</f>
        <v/>
      </c>
      <c r="BC1998" s="10" t="str">
        <f t="shared" si="681"/>
        <v/>
      </c>
    </row>
    <row r="1999" spans="29:55">
      <c r="AC1999" s="10" t="str">
        <f t="shared" si="662"/>
        <v/>
      </c>
      <c r="AD1999" s="10" t="str">
        <f t="shared" si="663"/>
        <v/>
      </c>
      <c r="AE1999" s="10" t="str">
        <f t="shared" si="664"/>
        <v/>
      </c>
      <c r="AF1999" s="10" t="str">
        <f t="shared" si="665"/>
        <v/>
      </c>
      <c r="AG1999" s="10" t="str">
        <f t="shared" si="666"/>
        <v/>
      </c>
      <c r="AH1999" s="10" t="str">
        <f t="shared" si="667"/>
        <v/>
      </c>
      <c r="AI1999" s="10" t="str">
        <f t="shared" si="668"/>
        <v/>
      </c>
      <c r="AJ1999" s="10" t="str">
        <f t="shared" si="669"/>
        <v/>
      </c>
      <c r="AK1999" s="10" t="str">
        <f t="shared" si="670"/>
        <v/>
      </c>
      <c r="AN1999" s="10" t="str">
        <f t="shared" si="671"/>
        <v/>
      </c>
      <c r="AO1999" s="10" t="str">
        <f t="shared" si="672"/>
        <v/>
      </c>
      <c r="AP1999" s="10" t="str">
        <f t="shared" si="673"/>
        <v/>
      </c>
      <c r="AT1999" s="10" t="str">
        <f t="shared" si="674"/>
        <v/>
      </c>
      <c r="AU1999" s="10" t="str">
        <f t="shared" si="675"/>
        <v/>
      </c>
      <c r="AV1999" s="10" t="str">
        <f t="shared" si="676"/>
        <v/>
      </c>
      <c r="AW1999" s="10" t="str">
        <f t="shared" si="677"/>
        <v/>
      </c>
      <c r="AX1999" s="10" t="str">
        <f t="shared" si="678"/>
        <v/>
      </c>
      <c r="AY1999" s="10" t="str">
        <f t="shared" si="680"/>
        <v/>
      </c>
      <c r="AZ1999" s="10" t="str">
        <f t="shared" si="679"/>
        <v/>
      </c>
      <c r="BA1999" s="10" t="str">
        <f t="shared" si="682"/>
        <v/>
      </c>
      <c r="BB1999" s="10" t="str">
        <f>IFERROR(IF(AW1999="","",VLOOKUP(AW1999,SUSS!R:S,2,FALSE)),AY1999*SUSS!$M$2)</f>
        <v/>
      </c>
      <c r="BC1999" s="10" t="str">
        <f t="shared" si="681"/>
        <v/>
      </c>
    </row>
    <row r="2000" spans="29:55">
      <c r="AC2000" s="10" t="str">
        <f t="shared" si="662"/>
        <v/>
      </c>
      <c r="AD2000" s="10" t="str">
        <f t="shared" si="663"/>
        <v/>
      </c>
      <c r="AE2000" s="10" t="str">
        <f t="shared" si="664"/>
        <v/>
      </c>
      <c r="AF2000" s="10" t="str">
        <f t="shared" si="665"/>
        <v/>
      </c>
      <c r="AG2000" s="10" t="str">
        <f t="shared" si="666"/>
        <v/>
      </c>
      <c r="AH2000" s="10" t="str">
        <f t="shared" si="667"/>
        <v/>
      </c>
      <c r="AI2000" s="10" t="str">
        <f t="shared" si="668"/>
        <v/>
      </c>
      <c r="AJ2000" s="10" t="str">
        <f t="shared" si="669"/>
        <v/>
      </c>
      <c r="AK2000" s="10" t="str">
        <f t="shared" si="670"/>
        <v/>
      </c>
      <c r="AN2000" s="10" t="str">
        <f t="shared" si="671"/>
        <v/>
      </c>
      <c r="AO2000" s="10" t="str">
        <f t="shared" si="672"/>
        <v/>
      </c>
      <c r="AP2000" s="10" t="str">
        <f t="shared" si="673"/>
        <v/>
      </c>
      <c r="AT2000" s="10" t="str">
        <f t="shared" si="674"/>
        <v/>
      </c>
      <c r="AU2000" s="10" t="str">
        <f t="shared" si="675"/>
        <v/>
      </c>
      <c r="AV2000" s="10" t="str">
        <f t="shared" si="676"/>
        <v/>
      </c>
      <c r="AW2000" s="10" t="str">
        <f t="shared" si="677"/>
        <v/>
      </c>
      <c r="AX2000" s="10" t="str">
        <f t="shared" si="678"/>
        <v/>
      </c>
      <c r="AY2000" s="10" t="str">
        <f t="shared" si="680"/>
        <v/>
      </c>
      <c r="AZ2000" s="10" t="str">
        <f t="shared" si="679"/>
        <v/>
      </c>
      <c r="BA2000" s="10" t="str">
        <f t="shared" si="682"/>
        <v/>
      </c>
      <c r="BB2000" s="10" t="str">
        <f>IFERROR(IF(AW2000="","",VLOOKUP(AW2000,SUSS!R:S,2,FALSE)),AY2000*SUSS!$M$2)</f>
        <v/>
      </c>
      <c r="BC2000" s="10" t="str">
        <f t="shared" si="681"/>
        <v/>
      </c>
    </row>
    <row r="2001" spans="29:55">
      <c r="AC2001" s="10" t="str">
        <f t="shared" si="662"/>
        <v/>
      </c>
      <c r="AD2001" s="10" t="str">
        <f t="shared" si="663"/>
        <v/>
      </c>
      <c r="AE2001" s="10" t="str">
        <f t="shared" si="664"/>
        <v/>
      </c>
      <c r="AF2001" s="10" t="str">
        <f t="shared" si="665"/>
        <v/>
      </c>
      <c r="AG2001" s="10" t="str">
        <f t="shared" si="666"/>
        <v/>
      </c>
      <c r="AH2001" s="10" t="str">
        <f t="shared" si="667"/>
        <v/>
      </c>
      <c r="AI2001" s="10" t="str">
        <f t="shared" si="668"/>
        <v/>
      </c>
      <c r="AJ2001" s="10" t="str">
        <f t="shared" si="669"/>
        <v/>
      </c>
      <c r="AK2001" s="10" t="str">
        <f t="shared" si="670"/>
        <v/>
      </c>
      <c r="AN2001" s="10" t="str">
        <f t="shared" si="671"/>
        <v/>
      </c>
      <c r="AO2001" s="10" t="str">
        <f t="shared" si="672"/>
        <v/>
      </c>
      <c r="AP2001" s="10" t="str">
        <f t="shared" si="673"/>
        <v/>
      </c>
      <c r="AT2001" s="10" t="str">
        <f t="shared" si="674"/>
        <v/>
      </c>
      <c r="AU2001" s="10" t="str">
        <f t="shared" si="675"/>
        <v/>
      </c>
      <c r="AV2001" s="10" t="str">
        <f t="shared" si="676"/>
        <v/>
      </c>
      <c r="AW2001" s="10" t="str">
        <f t="shared" si="677"/>
        <v/>
      </c>
      <c r="AX2001" s="10" t="str">
        <f t="shared" si="678"/>
        <v/>
      </c>
      <c r="AY2001" s="10" t="str">
        <f t="shared" si="680"/>
        <v/>
      </c>
      <c r="AZ2001" s="10" t="str">
        <f t="shared" si="679"/>
        <v/>
      </c>
      <c r="BA2001" s="10" t="str">
        <f t="shared" si="682"/>
        <v/>
      </c>
      <c r="BB2001" s="10" t="str">
        <f>IFERROR(IF(AW2001="","",VLOOKUP(AW2001,SUSS!R:S,2,FALSE)),AY2001*SUSS!$M$2)</f>
        <v/>
      </c>
      <c r="BC2001" s="10" t="str">
        <f t="shared" si="681"/>
        <v/>
      </c>
    </row>
    <row r="2002" spans="29:55">
      <c r="AC2002" s="10" t="str">
        <f t="shared" si="662"/>
        <v/>
      </c>
      <c r="AD2002" s="10" t="str">
        <f t="shared" si="663"/>
        <v/>
      </c>
      <c r="AE2002" s="10" t="str">
        <f t="shared" si="664"/>
        <v/>
      </c>
      <c r="AF2002" s="10" t="str">
        <f t="shared" si="665"/>
        <v/>
      </c>
      <c r="AG2002" s="10" t="str">
        <f t="shared" si="666"/>
        <v/>
      </c>
      <c r="AH2002" s="10" t="str">
        <f t="shared" si="667"/>
        <v/>
      </c>
      <c r="AI2002" s="10" t="str">
        <f t="shared" si="668"/>
        <v/>
      </c>
      <c r="AJ2002" s="10" t="str">
        <f t="shared" si="669"/>
        <v/>
      </c>
      <c r="AK2002" s="10" t="str">
        <f t="shared" si="670"/>
        <v/>
      </c>
      <c r="AN2002" s="10" t="str">
        <f t="shared" si="671"/>
        <v/>
      </c>
      <c r="AO2002" s="10" t="str">
        <f t="shared" si="672"/>
        <v/>
      </c>
      <c r="AP2002" s="10" t="str">
        <f t="shared" si="673"/>
        <v/>
      </c>
      <c r="AT2002" s="10" t="str">
        <f t="shared" si="674"/>
        <v/>
      </c>
      <c r="AU2002" s="10" t="str">
        <f t="shared" si="675"/>
        <v/>
      </c>
      <c r="AV2002" s="10" t="str">
        <f t="shared" si="676"/>
        <v/>
      </c>
      <c r="AW2002" s="10" t="str">
        <f t="shared" si="677"/>
        <v/>
      </c>
      <c r="AX2002" s="10" t="str">
        <f t="shared" si="678"/>
        <v/>
      </c>
      <c r="AY2002" s="10" t="str">
        <f t="shared" si="680"/>
        <v/>
      </c>
      <c r="AZ2002" s="10" t="str">
        <f t="shared" si="679"/>
        <v/>
      </c>
      <c r="BA2002" s="10" t="str">
        <f t="shared" si="682"/>
        <v/>
      </c>
      <c r="BB2002" s="10" t="str">
        <f>IFERROR(IF(AW2002="","",VLOOKUP(AW2002,SUSS!R:S,2,FALSE)),AY2002*SUSS!$M$2)</f>
        <v/>
      </c>
      <c r="BC2002" s="10" t="str">
        <f t="shared" si="681"/>
        <v/>
      </c>
    </row>
    <row r="2003" spans="29:55">
      <c r="AC2003" s="10" t="str">
        <f t="shared" si="662"/>
        <v/>
      </c>
      <c r="AD2003" s="10" t="str">
        <f t="shared" si="663"/>
        <v/>
      </c>
      <c r="AE2003" s="10" t="str">
        <f t="shared" si="664"/>
        <v/>
      </c>
      <c r="AF2003" s="10" t="str">
        <f t="shared" si="665"/>
        <v/>
      </c>
      <c r="AG2003" s="10" t="str">
        <f t="shared" si="666"/>
        <v/>
      </c>
      <c r="AH2003" s="10" t="str">
        <f t="shared" si="667"/>
        <v/>
      </c>
      <c r="AI2003" s="10" t="str">
        <f t="shared" si="668"/>
        <v/>
      </c>
      <c r="AJ2003" s="10" t="str">
        <f t="shared" si="669"/>
        <v/>
      </c>
      <c r="AK2003" s="10" t="str">
        <f t="shared" si="670"/>
        <v/>
      </c>
      <c r="AN2003" s="10" t="str">
        <f t="shared" si="671"/>
        <v/>
      </c>
      <c r="AO2003" s="10" t="str">
        <f t="shared" si="672"/>
        <v/>
      </c>
      <c r="AP2003" s="10" t="str">
        <f t="shared" si="673"/>
        <v/>
      </c>
      <c r="AT2003" s="10" t="str">
        <f t="shared" si="674"/>
        <v/>
      </c>
      <c r="AU2003" s="10" t="str">
        <f t="shared" si="675"/>
        <v/>
      </c>
      <c r="AV2003" s="10" t="str">
        <f t="shared" si="676"/>
        <v/>
      </c>
      <c r="AW2003" s="10" t="str">
        <f t="shared" si="677"/>
        <v/>
      </c>
      <c r="AX2003" s="10" t="str">
        <f t="shared" si="678"/>
        <v/>
      </c>
      <c r="AY2003" s="10" t="str">
        <f t="shared" si="680"/>
        <v/>
      </c>
      <c r="AZ2003" s="10" t="str">
        <f t="shared" si="679"/>
        <v/>
      </c>
      <c r="BA2003" s="10" t="str">
        <f t="shared" si="682"/>
        <v/>
      </c>
      <c r="BB2003" s="10" t="str">
        <f>IFERROR(IF(AW2003="","",VLOOKUP(AW2003,SUSS!R:S,2,FALSE)),AY2003*SUSS!$M$2)</f>
        <v/>
      </c>
      <c r="BC2003" s="10" t="str">
        <f t="shared" si="681"/>
        <v/>
      </c>
    </row>
    <row r="2004" spans="29:55">
      <c r="AC2004" s="10" t="str">
        <f t="shared" si="662"/>
        <v/>
      </c>
      <c r="AD2004" s="10" t="str">
        <f t="shared" si="663"/>
        <v/>
      </c>
      <c r="AE2004" s="10" t="str">
        <f t="shared" si="664"/>
        <v/>
      </c>
      <c r="AF2004" s="10" t="str">
        <f t="shared" si="665"/>
        <v/>
      </c>
      <c r="AG2004" s="10" t="str">
        <f t="shared" si="666"/>
        <v/>
      </c>
      <c r="AH2004" s="10" t="str">
        <f t="shared" si="667"/>
        <v/>
      </c>
      <c r="AI2004" s="10" t="str">
        <f t="shared" si="668"/>
        <v/>
      </c>
      <c r="AJ2004" s="10" t="str">
        <f t="shared" si="669"/>
        <v/>
      </c>
      <c r="AK2004" s="10" t="str">
        <f t="shared" si="670"/>
        <v/>
      </c>
      <c r="AN2004" s="10" t="str">
        <f t="shared" si="671"/>
        <v/>
      </c>
      <c r="AO2004" s="10" t="str">
        <f t="shared" si="672"/>
        <v/>
      </c>
      <c r="AP2004" s="10" t="str">
        <f t="shared" si="673"/>
        <v/>
      </c>
      <c r="AT2004" s="10" t="str">
        <f t="shared" si="674"/>
        <v/>
      </c>
      <c r="AU2004" s="10" t="str">
        <f t="shared" si="675"/>
        <v/>
      </c>
      <c r="AV2004" s="10" t="str">
        <f t="shared" si="676"/>
        <v/>
      </c>
      <c r="AW2004" s="10" t="str">
        <f t="shared" si="677"/>
        <v/>
      </c>
      <c r="AX2004" s="10" t="str">
        <f t="shared" si="678"/>
        <v/>
      </c>
      <c r="AY2004" s="10" t="str">
        <f t="shared" si="680"/>
        <v/>
      </c>
      <c r="AZ2004" s="10" t="str">
        <f t="shared" si="679"/>
        <v/>
      </c>
      <c r="BA2004" s="10" t="str">
        <f t="shared" si="682"/>
        <v/>
      </c>
      <c r="BB2004" s="10" t="str">
        <f>IFERROR(IF(AW2004="","",VLOOKUP(AW2004,SUSS!R:S,2,FALSE)),AY2004*SUSS!$M$2)</f>
        <v/>
      </c>
      <c r="BC2004" s="10" t="str">
        <f t="shared" si="681"/>
        <v/>
      </c>
    </row>
    <row r="2005" spans="29:55">
      <c r="AC2005" s="10" t="str">
        <f t="shared" si="662"/>
        <v/>
      </c>
      <c r="AD2005" s="10" t="str">
        <f t="shared" si="663"/>
        <v/>
      </c>
      <c r="AE2005" s="10" t="str">
        <f t="shared" si="664"/>
        <v/>
      </c>
      <c r="AF2005" s="10" t="str">
        <f t="shared" si="665"/>
        <v/>
      </c>
      <c r="AG2005" s="10" t="str">
        <f t="shared" si="666"/>
        <v/>
      </c>
      <c r="AH2005" s="10" t="str">
        <f t="shared" si="667"/>
        <v/>
      </c>
      <c r="AI2005" s="10" t="str">
        <f t="shared" si="668"/>
        <v/>
      </c>
      <c r="AJ2005" s="10" t="str">
        <f t="shared" si="669"/>
        <v/>
      </c>
      <c r="AK2005" s="10" t="str">
        <f t="shared" si="670"/>
        <v/>
      </c>
      <c r="AN2005" s="10" t="str">
        <f t="shared" si="671"/>
        <v/>
      </c>
      <c r="AO2005" s="10" t="str">
        <f t="shared" si="672"/>
        <v/>
      </c>
      <c r="AP2005" s="10" t="str">
        <f t="shared" si="673"/>
        <v/>
      </c>
      <c r="AT2005" s="10" t="str">
        <f t="shared" si="674"/>
        <v/>
      </c>
      <c r="AU2005" s="10" t="str">
        <f t="shared" si="675"/>
        <v/>
      </c>
      <c r="AV2005" s="10" t="str">
        <f t="shared" si="676"/>
        <v/>
      </c>
      <c r="AW2005" s="10" t="str">
        <f t="shared" si="677"/>
        <v/>
      </c>
      <c r="AX2005" s="10" t="str">
        <f t="shared" si="678"/>
        <v/>
      </c>
      <c r="AY2005" s="10" t="str">
        <f t="shared" si="680"/>
        <v/>
      </c>
      <c r="AZ2005" s="10" t="str">
        <f t="shared" si="679"/>
        <v/>
      </c>
      <c r="BA2005" s="10" t="str">
        <f t="shared" si="682"/>
        <v/>
      </c>
      <c r="BB2005" s="10" t="str">
        <f>IFERROR(IF(AW2005="","",VLOOKUP(AW2005,SUSS!R:S,2,FALSE)),AY2005*SUSS!$M$2)</f>
        <v/>
      </c>
      <c r="BC2005" s="10" t="str">
        <f t="shared" si="681"/>
        <v/>
      </c>
    </row>
    <row r="2006" spans="29:55">
      <c r="AC2006" s="10" t="str">
        <f t="shared" si="662"/>
        <v/>
      </c>
      <c r="AD2006" s="10" t="str">
        <f t="shared" si="663"/>
        <v/>
      </c>
      <c r="AE2006" s="10" t="str">
        <f t="shared" si="664"/>
        <v/>
      </c>
      <c r="AF2006" s="10" t="str">
        <f t="shared" si="665"/>
        <v/>
      </c>
      <c r="AG2006" s="10" t="str">
        <f t="shared" si="666"/>
        <v/>
      </c>
      <c r="AH2006" s="10" t="str">
        <f t="shared" si="667"/>
        <v/>
      </c>
      <c r="AI2006" s="10" t="str">
        <f t="shared" si="668"/>
        <v/>
      </c>
      <c r="AJ2006" s="10" t="str">
        <f t="shared" si="669"/>
        <v/>
      </c>
      <c r="AK2006" s="10" t="str">
        <f t="shared" si="670"/>
        <v/>
      </c>
      <c r="AN2006" s="10" t="str">
        <f t="shared" si="671"/>
        <v/>
      </c>
      <c r="AO2006" s="10" t="str">
        <f t="shared" si="672"/>
        <v/>
      </c>
      <c r="AP2006" s="10" t="str">
        <f t="shared" si="673"/>
        <v/>
      </c>
      <c r="AT2006" s="10" t="str">
        <f t="shared" si="674"/>
        <v/>
      </c>
      <c r="AU2006" s="10" t="str">
        <f t="shared" si="675"/>
        <v/>
      </c>
      <c r="AV2006" s="10" t="str">
        <f t="shared" si="676"/>
        <v/>
      </c>
      <c r="AW2006" s="10" t="str">
        <f t="shared" si="677"/>
        <v/>
      </c>
      <c r="AX2006" s="10" t="str">
        <f t="shared" si="678"/>
        <v/>
      </c>
      <c r="AY2006" s="10" t="str">
        <f t="shared" si="680"/>
        <v/>
      </c>
      <c r="AZ2006" s="10" t="str">
        <f t="shared" si="679"/>
        <v/>
      </c>
      <c r="BA2006" s="10" t="str">
        <f t="shared" si="682"/>
        <v/>
      </c>
      <c r="BB2006" s="10" t="str">
        <f>IFERROR(IF(AW2006="","",VLOOKUP(AW2006,SUSS!R:S,2,FALSE)),AY2006*SUSS!$M$2)</f>
        <v/>
      </c>
      <c r="BC2006" s="10" t="str">
        <f t="shared" si="681"/>
        <v/>
      </c>
    </row>
    <row r="2007" spans="29:55">
      <c r="AC2007" s="10" t="str">
        <f t="shared" si="662"/>
        <v/>
      </c>
      <c r="AD2007" s="10" t="str">
        <f t="shared" si="663"/>
        <v/>
      </c>
      <c r="AE2007" s="10" t="str">
        <f t="shared" si="664"/>
        <v/>
      </c>
      <c r="AF2007" s="10" t="str">
        <f t="shared" si="665"/>
        <v/>
      </c>
      <c r="AG2007" s="10" t="str">
        <f t="shared" si="666"/>
        <v/>
      </c>
      <c r="AH2007" s="10" t="str">
        <f t="shared" si="667"/>
        <v/>
      </c>
      <c r="AI2007" s="10" t="str">
        <f t="shared" si="668"/>
        <v/>
      </c>
      <c r="AJ2007" s="10" t="str">
        <f t="shared" si="669"/>
        <v/>
      </c>
      <c r="AK2007" s="10" t="str">
        <f t="shared" si="670"/>
        <v/>
      </c>
      <c r="AN2007" s="10" t="str">
        <f t="shared" si="671"/>
        <v/>
      </c>
      <c r="AO2007" s="10" t="str">
        <f t="shared" si="672"/>
        <v/>
      </c>
      <c r="AP2007" s="10" t="str">
        <f t="shared" si="673"/>
        <v/>
      </c>
      <c r="AT2007" s="10" t="str">
        <f t="shared" si="674"/>
        <v/>
      </c>
      <c r="AU2007" s="10" t="str">
        <f t="shared" si="675"/>
        <v/>
      </c>
      <c r="AV2007" s="10" t="str">
        <f t="shared" si="676"/>
        <v/>
      </c>
      <c r="AW2007" s="10" t="str">
        <f t="shared" si="677"/>
        <v/>
      </c>
      <c r="AX2007" s="10" t="str">
        <f t="shared" si="678"/>
        <v/>
      </c>
      <c r="AY2007" s="10" t="str">
        <f t="shared" si="680"/>
        <v/>
      </c>
      <c r="AZ2007" s="10" t="str">
        <f t="shared" si="679"/>
        <v/>
      </c>
      <c r="BA2007" s="10" t="str">
        <f t="shared" si="682"/>
        <v/>
      </c>
      <c r="BB2007" s="10" t="str">
        <f>IFERROR(IF(AW2007="","",VLOOKUP(AW2007,SUSS!R:S,2,FALSE)),AY2007*SUSS!$M$2)</f>
        <v/>
      </c>
      <c r="BC2007" s="10" t="str">
        <f t="shared" si="681"/>
        <v/>
      </c>
    </row>
    <row r="2008" spans="29:55">
      <c r="AC2008" s="10" t="str">
        <f t="shared" si="662"/>
        <v/>
      </c>
      <c r="AD2008" s="10" t="str">
        <f t="shared" si="663"/>
        <v/>
      </c>
      <c r="AE2008" s="10" t="str">
        <f t="shared" si="664"/>
        <v/>
      </c>
      <c r="AF2008" s="10" t="str">
        <f t="shared" si="665"/>
        <v/>
      </c>
      <c r="AG2008" s="10" t="str">
        <f t="shared" si="666"/>
        <v/>
      </c>
      <c r="AH2008" s="10" t="str">
        <f t="shared" si="667"/>
        <v/>
      </c>
      <c r="AI2008" s="10" t="str">
        <f t="shared" si="668"/>
        <v/>
      </c>
      <c r="AJ2008" s="10" t="str">
        <f t="shared" si="669"/>
        <v/>
      </c>
      <c r="AK2008" s="10" t="str">
        <f t="shared" si="670"/>
        <v/>
      </c>
      <c r="AN2008" s="10" t="str">
        <f t="shared" si="671"/>
        <v/>
      </c>
      <c r="AO2008" s="10" t="str">
        <f t="shared" si="672"/>
        <v/>
      </c>
      <c r="AP2008" s="10" t="str">
        <f t="shared" si="673"/>
        <v/>
      </c>
      <c r="AT2008" s="10" t="str">
        <f t="shared" si="674"/>
        <v/>
      </c>
      <c r="AU2008" s="10" t="str">
        <f t="shared" si="675"/>
        <v/>
      </c>
      <c r="AV2008" s="10" t="str">
        <f t="shared" si="676"/>
        <v/>
      </c>
      <c r="AW2008" s="10" t="str">
        <f t="shared" si="677"/>
        <v/>
      </c>
      <c r="AX2008" s="10" t="str">
        <f t="shared" si="678"/>
        <v/>
      </c>
      <c r="AY2008" s="10" t="str">
        <f t="shared" si="680"/>
        <v/>
      </c>
      <c r="AZ2008" s="10" t="str">
        <f t="shared" si="679"/>
        <v/>
      </c>
      <c r="BA2008" s="10" t="str">
        <f t="shared" si="682"/>
        <v/>
      </c>
      <c r="BB2008" s="10" t="str">
        <f>IFERROR(IF(AW2008="","",VLOOKUP(AW2008,SUSS!R:S,2,FALSE)),AY2008*SUSS!$M$2)</f>
        <v/>
      </c>
      <c r="BC2008" s="10" t="str">
        <f t="shared" si="681"/>
        <v/>
      </c>
    </row>
    <row r="2009" spans="29:55">
      <c r="AC2009" s="10" t="str">
        <f t="shared" si="662"/>
        <v/>
      </c>
      <c r="AD2009" s="10" t="str">
        <f t="shared" si="663"/>
        <v/>
      </c>
      <c r="AE2009" s="10" t="str">
        <f t="shared" si="664"/>
        <v/>
      </c>
      <c r="AF2009" s="10" t="str">
        <f t="shared" si="665"/>
        <v/>
      </c>
      <c r="AG2009" s="10" t="str">
        <f t="shared" si="666"/>
        <v/>
      </c>
      <c r="AH2009" s="10" t="str">
        <f t="shared" si="667"/>
        <v/>
      </c>
      <c r="AI2009" s="10" t="str">
        <f t="shared" si="668"/>
        <v/>
      </c>
      <c r="AJ2009" s="10" t="str">
        <f t="shared" si="669"/>
        <v/>
      </c>
      <c r="AK2009" s="10" t="str">
        <f t="shared" si="670"/>
        <v/>
      </c>
      <c r="AN2009" s="10" t="str">
        <f t="shared" si="671"/>
        <v/>
      </c>
      <c r="AO2009" s="10" t="str">
        <f t="shared" si="672"/>
        <v/>
      </c>
      <c r="AP2009" s="10" t="str">
        <f t="shared" si="673"/>
        <v/>
      </c>
      <c r="AT2009" s="10" t="str">
        <f t="shared" si="674"/>
        <v/>
      </c>
      <c r="AU2009" s="10" t="str">
        <f t="shared" si="675"/>
        <v/>
      </c>
      <c r="AV2009" s="10" t="str">
        <f t="shared" si="676"/>
        <v/>
      </c>
      <c r="AW2009" s="10" t="str">
        <f t="shared" si="677"/>
        <v/>
      </c>
      <c r="AX2009" s="10" t="str">
        <f t="shared" si="678"/>
        <v/>
      </c>
      <c r="AY2009" s="10" t="str">
        <f t="shared" si="680"/>
        <v/>
      </c>
      <c r="AZ2009" s="10" t="str">
        <f t="shared" si="679"/>
        <v/>
      </c>
      <c r="BA2009" s="10" t="str">
        <f t="shared" si="682"/>
        <v/>
      </c>
      <c r="BB2009" s="10" t="str">
        <f>IFERROR(IF(AW2009="","",VLOOKUP(AW2009,SUSS!R:S,2,FALSE)),AY2009*SUSS!$M$2)</f>
        <v/>
      </c>
      <c r="BC2009" s="10" t="str">
        <f t="shared" si="681"/>
        <v/>
      </c>
    </row>
    <row r="2010" spans="29:55">
      <c r="AC2010" s="10" t="str">
        <f t="shared" si="662"/>
        <v/>
      </c>
      <c r="AD2010" s="10" t="str">
        <f t="shared" si="663"/>
        <v/>
      </c>
      <c r="AE2010" s="10" t="str">
        <f t="shared" si="664"/>
        <v/>
      </c>
      <c r="AF2010" s="10" t="str">
        <f t="shared" si="665"/>
        <v/>
      </c>
      <c r="AG2010" s="10" t="str">
        <f t="shared" si="666"/>
        <v/>
      </c>
      <c r="AH2010" s="10" t="str">
        <f t="shared" si="667"/>
        <v/>
      </c>
      <c r="AI2010" s="10" t="str">
        <f t="shared" si="668"/>
        <v/>
      </c>
      <c r="AJ2010" s="10" t="str">
        <f t="shared" si="669"/>
        <v/>
      </c>
      <c r="AK2010" s="10" t="str">
        <f t="shared" si="670"/>
        <v/>
      </c>
      <c r="AN2010" s="10" t="str">
        <f t="shared" si="671"/>
        <v/>
      </c>
      <c r="AO2010" s="10" t="str">
        <f t="shared" si="672"/>
        <v/>
      </c>
      <c r="AP2010" s="10" t="str">
        <f t="shared" si="673"/>
        <v/>
      </c>
      <c r="AT2010" s="10" t="str">
        <f t="shared" si="674"/>
        <v/>
      </c>
      <c r="AU2010" s="10" t="str">
        <f t="shared" si="675"/>
        <v/>
      </c>
      <c r="AV2010" s="10" t="str">
        <f t="shared" si="676"/>
        <v/>
      </c>
      <c r="AW2010" s="10" t="str">
        <f t="shared" si="677"/>
        <v/>
      </c>
      <c r="AX2010" s="10" t="str">
        <f t="shared" si="678"/>
        <v/>
      </c>
      <c r="AY2010" s="10" t="str">
        <f t="shared" si="680"/>
        <v/>
      </c>
      <c r="AZ2010" s="10" t="str">
        <f t="shared" si="679"/>
        <v/>
      </c>
      <c r="BA2010" s="10" t="str">
        <f t="shared" si="682"/>
        <v/>
      </c>
      <c r="BB2010" s="10" t="str">
        <f>IFERROR(IF(AW2010="","",VLOOKUP(AW2010,SUSS!R:S,2,FALSE)),AY2010*SUSS!$M$2)</f>
        <v/>
      </c>
      <c r="BC2010" s="10" t="str">
        <f t="shared" si="681"/>
        <v/>
      </c>
    </row>
    <row r="2011" spans="29:55">
      <c r="AC2011" s="10" t="str">
        <f t="shared" si="662"/>
        <v/>
      </c>
      <c r="AD2011" s="10" t="str">
        <f t="shared" si="663"/>
        <v/>
      </c>
      <c r="AE2011" s="10" t="str">
        <f t="shared" si="664"/>
        <v/>
      </c>
      <c r="AF2011" s="10" t="str">
        <f t="shared" si="665"/>
        <v/>
      </c>
      <c r="AG2011" s="10" t="str">
        <f t="shared" si="666"/>
        <v/>
      </c>
      <c r="AH2011" s="10" t="str">
        <f t="shared" si="667"/>
        <v/>
      </c>
      <c r="AI2011" s="10" t="str">
        <f t="shared" si="668"/>
        <v/>
      </c>
      <c r="AJ2011" s="10" t="str">
        <f t="shared" si="669"/>
        <v/>
      </c>
      <c r="AK2011" s="10" t="str">
        <f t="shared" si="670"/>
        <v/>
      </c>
      <c r="AN2011" s="10" t="str">
        <f t="shared" si="671"/>
        <v/>
      </c>
      <c r="AO2011" s="10" t="str">
        <f t="shared" si="672"/>
        <v/>
      </c>
      <c r="AP2011" s="10" t="str">
        <f t="shared" si="673"/>
        <v/>
      </c>
      <c r="AT2011" s="10" t="str">
        <f t="shared" si="674"/>
        <v/>
      </c>
      <c r="AU2011" s="10" t="str">
        <f t="shared" si="675"/>
        <v/>
      </c>
      <c r="AV2011" s="10" t="str">
        <f t="shared" si="676"/>
        <v/>
      </c>
      <c r="AW2011" s="10" t="str">
        <f t="shared" si="677"/>
        <v/>
      </c>
      <c r="AX2011" s="10" t="str">
        <f t="shared" si="678"/>
        <v/>
      </c>
      <c r="AY2011" s="10" t="str">
        <f t="shared" si="680"/>
        <v/>
      </c>
      <c r="AZ2011" s="10" t="str">
        <f t="shared" si="679"/>
        <v/>
      </c>
      <c r="BA2011" s="10" t="str">
        <f t="shared" si="682"/>
        <v/>
      </c>
      <c r="BB2011" s="10" t="str">
        <f>IFERROR(IF(AW2011="","",VLOOKUP(AW2011,SUSS!R:S,2,FALSE)),AY2011*SUSS!$M$2)</f>
        <v/>
      </c>
      <c r="BC2011" s="10" t="str">
        <f t="shared" si="681"/>
        <v/>
      </c>
    </row>
    <row r="2012" spans="29:55">
      <c r="AC2012" s="10" t="str">
        <f t="shared" si="662"/>
        <v/>
      </c>
      <c r="AD2012" s="10" t="str">
        <f t="shared" si="663"/>
        <v/>
      </c>
      <c r="AE2012" s="10" t="str">
        <f t="shared" si="664"/>
        <v/>
      </c>
      <c r="AF2012" s="10" t="str">
        <f t="shared" si="665"/>
        <v/>
      </c>
      <c r="AG2012" s="10" t="str">
        <f t="shared" si="666"/>
        <v/>
      </c>
      <c r="AH2012" s="10" t="str">
        <f t="shared" si="667"/>
        <v/>
      </c>
      <c r="AI2012" s="10" t="str">
        <f t="shared" si="668"/>
        <v/>
      </c>
      <c r="AJ2012" s="10" t="str">
        <f t="shared" si="669"/>
        <v/>
      </c>
      <c r="AK2012" s="10" t="str">
        <f t="shared" si="670"/>
        <v/>
      </c>
      <c r="AN2012" s="10" t="str">
        <f t="shared" si="671"/>
        <v/>
      </c>
      <c r="AO2012" s="10" t="str">
        <f t="shared" si="672"/>
        <v/>
      </c>
      <c r="AP2012" s="10" t="str">
        <f t="shared" si="673"/>
        <v/>
      </c>
      <c r="AT2012" s="10" t="str">
        <f t="shared" si="674"/>
        <v/>
      </c>
      <c r="AU2012" s="10" t="str">
        <f t="shared" si="675"/>
        <v/>
      </c>
      <c r="AV2012" s="10" t="str">
        <f t="shared" si="676"/>
        <v/>
      </c>
      <c r="AW2012" s="10" t="str">
        <f t="shared" si="677"/>
        <v/>
      </c>
      <c r="AX2012" s="10" t="str">
        <f t="shared" si="678"/>
        <v/>
      </c>
      <c r="AY2012" s="10" t="str">
        <f t="shared" si="680"/>
        <v/>
      </c>
      <c r="AZ2012" s="10" t="str">
        <f t="shared" si="679"/>
        <v/>
      </c>
      <c r="BA2012" s="10" t="str">
        <f t="shared" si="682"/>
        <v/>
      </c>
      <c r="BB2012" s="10" t="str">
        <f>IFERROR(IF(AW2012="","",VLOOKUP(AW2012,SUSS!R:S,2,FALSE)),AY2012*SUSS!$M$2)</f>
        <v/>
      </c>
      <c r="BC2012" s="10" t="str">
        <f t="shared" si="681"/>
        <v/>
      </c>
    </row>
    <row r="2013" spans="29:55">
      <c r="AC2013" s="10" t="str">
        <f t="shared" si="662"/>
        <v/>
      </c>
      <c r="AD2013" s="10" t="str">
        <f t="shared" si="663"/>
        <v/>
      </c>
      <c r="AE2013" s="10" t="str">
        <f t="shared" si="664"/>
        <v/>
      </c>
      <c r="AF2013" s="10" t="str">
        <f t="shared" si="665"/>
        <v/>
      </c>
      <c r="AG2013" s="10" t="str">
        <f t="shared" si="666"/>
        <v/>
      </c>
      <c r="AH2013" s="10" t="str">
        <f t="shared" si="667"/>
        <v/>
      </c>
      <c r="AI2013" s="10" t="str">
        <f t="shared" si="668"/>
        <v/>
      </c>
      <c r="AJ2013" s="10" t="str">
        <f t="shared" si="669"/>
        <v/>
      </c>
      <c r="AK2013" s="10" t="str">
        <f t="shared" si="670"/>
        <v/>
      </c>
      <c r="AN2013" s="10" t="str">
        <f t="shared" si="671"/>
        <v/>
      </c>
      <c r="AO2013" s="10" t="str">
        <f t="shared" si="672"/>
        <v/>
      </c>
      <c r="AP2013" s="10" t="str">
        <f t="shared" si="673"/>
        <v/>
      </c>
      <c r="AT2013" s="10" t="str">
        <f t="shared" si="674"/>
        <v/>
      </c>
      <c r="AU2013" s="10" t="str">
        <f t="shared" si="675"/>
        <v/>
      </c>
      <c r="AV2013" s="10" t="str">
        <f t="shared" si="676"/>
        <v/>
      </c>
      <c r="AW2013" s="10" t="str">
        <f t="shared" si="677"/>
        <v/>
      </c>
      <c r="AX2013" s="10" t="str">
        <f t="shared" si="678"/>
        <v/>
      </c>
      <c r="AY2013" s="10" t="str">
        <f t="shared" si="680"/>
        <v/>
      </c>
      <c r="AZ2013" s="10" t="str">
        <f t="shared" si="679"/>
        <v/>
      </c>
      <c r="BA2013" s="10" t="str">
        <f t="shared" si="682"/>
        <v/>
      </c>
      <c r="BB2013" s="10" t="str">
        <f>IFERROR(IF(AW2013="","",VLOOKUP(AW2013,SUSS!R:S,2,FALSE)),AY2013*SUSS!$M$2)</f>
        <v/>
      </c>
      <c r="BC2013" s="10" t="str">
        <f t="shared" si="681"/>
        <v/>
      </c>
    </row>
    <row r="2014" spans="29:55">
      <c r="AC2014" s="10" t="str">
        <f t="shared" ref="AC2014:AC2077" si="683">IF($E2014=$AD$1,IF($G2014=$AE$1,A2014,""),"")</f>
        <v/>
      </c>
      <c r="AD2014" s="10" t="str">
        <f t="shared" ref="AD2014:AD2077" si="684">IF($E2014=$AD$1,IF($G2014=$AE$1,E2014,""),"")</f>
        <v/>
      </c>
      <c r="AE2014" s="10" t="str">
        <f t="shared" ref="AE2014:AE2077" si="685">IF($E2014=$AD$1,IF($G2014=$AE$1,F2014,""),"")</f>
        <v/>
      </c>
      <c r="AF2014" s="10" t="str">
        <f t="shared" ref="AF2014:AF2077" si="686">IF($E2014=$AD$1,IF($G2014=$AE$1,G2014,""),"")</f>
        <v/>
      </c>
      <c r="AG2014" s="10" t="str">
        <f t="shared" ref="AG2014:AG2077" si="687">IF($E2014=$AD$1,IF($G2014=$AE$1,I2014,""),"")</f>
        <v/>
      </c>
      <c r="AH2014" s="10" t="str">
        <f t="shared" ref="AH2014:AH2077" si="688">IF($E2014=$AD$1,IF($G2014=$AE$1,J2014,""),"")</f>
        <v/>
      </c>
      <c r="AI2014" s="10" t="str">
        <f t="shared" ref="AI2014:AI2077" si="689">IF($E2014=$AD$1,IF($G2014=$AE$1,K2014,""),"")</f>
        <v/>
      </c>
      <c r="AJ2014" s="10" t="str">
        <f t="shared" ref="AJ2014:AJ2077" si="690">IF($E2014=$AD$1,IF($G2014=$AE$1,B2014,""),"")</f>
        <v/>
      </c>
      <c r="AK2014" s="10" t="str">
        <f t="shared" ref="AK2014:AK2077" si="691">IF($E2014=$AD$1,IF($G2014=$AE$1,C2014,""),"")</f>
        <v/>
      </c>
      <c r="AN2014" s="10" t="str">
        <f t="shared" ref="AN2014:AN2077" si="692">LEFT(AO2014,7)</f>
        <v/>
      </c>
      <c r="AO2014" s="10" t="str">
        <f t="shared" ref="AO2014:AO2077" si="693">IF(AF2014=$AE$1,AJ2014&amp;"/"&amp;AK2014&amp;" "&amp;AD2014,"")</f>
        <v/>
      </c>
      <c r="AP2014" s="10" t="str">
        <f t="shared" ref="AP2014:AP2077" si="694">IF(AO2014&lt;&gt;"",AI2014,"")</f>
        <v/>
      </c>
      <c r="AT2014" s="10" t="str">
        <f t="shared" ref="AT2014:AT2077" si="695">IF($Q2014=$AD$1,N2014,"")</f>
        <v/>
      </c>
      <c r="AU2014" s="10" t="str">
        <f t="shared" ref="AU2014:AU2077" si="696">IF($Q2014=$AD$1,O2014,"")</f>
        <v/>
      </c>
      <c r="AV2014" s="10" t="str">
        <f t="shared" ref="AV2014:AV2077" si="697">IF($Q2014=$AD$1,P2014,"")</f>
        <v/>
      </c>
      <c r="AW2014" s="10" t="str">
        <f t="shared" ref="AW2014:AW2077" si="698">IF($Q2014=$AD$1,T2014,"")</f>
        <v/>
      </c>
      <c r="AX2014" s="10" t="str">
        <f t="shared" ref="AX2014:AX2077" si="699">IF(AW2014&lt;&gt;"",AW2014&amp;" "&amp;$AD$1,"")</f>
        <v/>
      </c>
      <c r="AY2014" s="10" t="str">
        <f t="shared" si="680"/>
        <v/>
      </c>
      <c r="AZ2014" s="10" t="str">
        <f t="shared" ref="AZ2014:AZ2077" si="700">IF(AY2014="","",AV2014/AY2014)</f>
        <v/>
      </c>
      <c r="BA2014" s="10" t="str">
        <f t="shared" si="682"/>
        <v/>
      </c>
      <c r="BB2014" s="10" t="str">
        <f>IFERROR(IF(AW2014="","",VLOOKUP(AW2014,SUSS!R:S,2,FALSE)),AY2014*SUSS!$M$2)</f>
        <v/>
      </c>
      <c r="BC2014" s="10" t="str">
        <f t="shared" si="681"/>
        <v/>
      </c>
    </row>
    <row r="2015" spans="29:55">
      <c r="AC2015" s="10" t="str">
        <f t="shared" si="683"/>
        <v/>
      </c>
      <c r="AD2015" s="10" t="str">
        <f t="shared" si="684"/>
        <v/>
      </c>
      <c r="AE2015" s="10" t="str">
        <f t="shared" si="685"/>
        <v/>
      </c>
      <c r="AF2015" s="10" t="str">
        <f t="shared" si="686"/>
        <v/>
      </c>
      <c r="AG2015" s="10" t="str">
        <f t="shared" si="687"/>
        <v/>
      </c>
      <c r="AH2015" s="10" t="str">
        <f t="shared" si="688"/>
        <v/>
      </c>
      <c r="AI2015" s="10" t="str">
        <f t="shared" si="689"/>
        <v/>
      </c>
      <c r="AJ2015" s="10" t="str">
        <f t="shared" si="690"/>
        <v/>
      </c>
      <c r="AK2015" s="10" t="str">
        <f t="shared" si="691"/>
        <v/>
      </c>
      <c r="AN2015" s="10" t="str">
        <f t="shared" si="692"/>
        <v/>
      </c>
      <c r="AO2015" s="10" t="str">
        <f t="shared" si="693"/>
        <v/>
      </c>
      <c r="AP2015" s="10" t="str">
        <f t="shared" si="694"/>
        <v/>
      </c>
      <c r="AT2015" s="10" t="str">
        <f t="shared" si="695"/>
        <v/>
      </c>
      <c r="AU2015" s="10" t="str">
        <f t="shared" si="696"/>
        <v/>
      </c>
      <c r="AV2015" s="10" t="str">
        <f t="shared" si="697"/>
        <v/>
      </c>
      <c r="AW2015" s="10" t="str">
        <f t="shared" si="698"/>
        <v/>
      </c>
      <c r="AX2015" s="10" t="str">
        <f t="shared" si="699"/>
        <v/>
      </c>
      <c r="AY2015" s="10" t="str">
        <f t="shared" si="680"/>
        <v/>
      </c>
      <c r="AZ2015" s="10" t="str">
        <f t="shared" si="700"/>
        <v/>
      </c>
      <c r="BA2015" s="10" t="str">
        <f t="shared" si="682"/>
        <v/>
      </c>
      <c r="BB2015" s="10" t="str">
        <f>IFERROR(IF(AW2015="","",VLOOKUP(AW2015,SUSS!R:S,2,FALSE)),AY2015*SUSS!$M$2)</f>
        <v/>
      </c>
      <c r="BC2015" s="10" t="str">
        <f t="shared" si="681"/>
        <v/>
      </c>
    </row>
    <row r="2016" spans="29:55">
      <c r="AC2016" s="10" t="str">
        <f t="shared" si="683"/>
        <v/>
      </c>
      <c r="AD2016" s="10" t="str">
        <f t="shared" si="684"/>
        <v/>
      </c>
      <c r="AE2016" s="10" t="str">
        <f t="shared" si="685"/>
        <v/>
      </c>
      <c r="AF2016" s="10" t="str">
        <f t="shared" si="686"/>
        <v/>
      </c>
      <c r="AG2016" s="10" t="str">
        <f t="shared" si="687"/>
        <v/>
      </c>
      <c r="AH2016" s="10" t="str">
        <f t="shared" si="688"/>
        <v/>
      </c>
      <c r="AI2016" s="10" t="str">
        <f t="shared" si="689"/>
        <v/>
      </c>
      <c r="AJ2016" s="10" t="str">
        <f t="shared" si="690"/>
        <v/>
      </c>
      <c r="AK2016" s="10" t="str">
        <f t="shared" si="691"/>
        <v/>
      </c>
      <c r="AN2016" s="10" t="str">
        <f t="shared" si="692"/>
        <v/>
      </c>
      <c r="AO2016" s="10" t="str">
        <f t="shared" si="693"/>
        <v/>
      </c>
      <c r="AP2016" s="10" t="str">
        <f t="shared" si="694"/>
        <v/>
      </c>
      <c r="AT2016" s="10" t="str">
        <f t="shared" si="695"/>
        <v/>
      </c>
      <c r="AU2016" s="10" t="str">
        <f t="shared" si="696"/>
        <v/>
      </c>
      <c r="AV2016" s="10" t="str">
        <f t="shared" si="697"/>
        <v/>
      </c>
      <c r="AW2016" s="10" t="str">
        <f t="shared" si="698"/>
        <v/>
      </c>
      <c r="AX2016" s="10" t="str">
        <f t="shared" si="699"/>
        <v/>
      </c>
      <c r="AY2016" s="10" t="str">
        <f t="shared" si="680"/>
        <v/>
      </c>
      <c r="AZ2016" s="10" t="str">
        <f t="shared" si="700"/>
        <v/>
      </c>
      <c r="BA2016" s="10" t="str">
        <f t="shared" si="682"/>
        <v/>
      </c>
      <c r="BB2016" s="10" t="str">
        <f>IFERROR(IF(AW2016="","",VLOOKUP(AW2016,SUSS!R:S,2,FALSE)),AY2016*SUSS!$M$2)</f>
        <v/>
      </c>
      <c r="BC2016" s="10" t="str">
        <f t="shared" si="681"/>
        <v/>
      </c>
    </row>
    <row r="2017" spans="29:55">
      <c r="AC2017" s="10" t="str">
        <f t="shared" si="683"/>
        <v/>
      </c>
      <c r="AD2017" s="10" t="str">
        <f t="shared" si="684"/>
        <v/>
      </c>
      <c r="AE2017" s="10" t="str">
        <f t="shared" si="685"/>
        <v/>
      </c>
      <c r="AF2017" s="10" t="str">
        <f t="shared" si="686"/>
        <v/>
      </c>
      <c r="AG2017" s="10" t="str">
        <f t="shared" si="687"/>
        <v/>
      </c>
      <c r="AH2017" s="10" t="str">
        <f t="shared" si="688"/>
        <v/>
      </c>
      <c r="AI2017" s="10" t="str">
        <f t="shared" si="689"/>
        <v/>
      </c>
      <c r="AJ2017" s="10" t="str">
        <f t="shared" si="690"/>
        <v/>
      </c>
      <c r="AK2017" s="10" t="str">
        <f t="shared" si="691"/>
        <v/>
      </c>
      <c r="AN2017" s="10" t="str">
        <f t="shared" si="692"/>
        <v/>
      </c>
      <c r="AO2017" s="10" t="str">
        <f t="shared" si="693"/>
        <v/>
      </c>
      <c r="AP2017" s="10" t="str">
        <f t="shared" si="694"/>
        <v/>
      </c>
      <c r="AT2017" s="10" t="str">
        <f t="shared" si="695"/>
        <v/>
      </c>
      <c r="AU2017" s="10" t="str">
        <f t="shared" si="696"/>
        <v/>
      </c>
      <c r="AV2017" s="10" t="str">
        <f t="shared" si="697"/>
        <v/>
      </c>
      <c r="AW2017" s="10" t="str">
        <f t="shared" si="698"/>
        <v/>
      </c>
      <c r="AX2017" s="10" t="str">
        <f t="shared" si="699"/>
        <v/>
      </c>
      <c r="AY2017" s="10" t="str">
        <f t="shared" si="680"/>
        <v/>
      </c>
      <c r="AZ2017" s="10" t="str">
        <f t="shared" si="700"/>
        <v/>
      </c>
      <c r="BA2017" s="10" t="str">
        <f t="shared" si="682"/>
        <v/>
      </c>
      <c r="BB2017" s="10" t="str">
        <f>IFERROR(IF(AW2017="","",VLOOKUP(AW2017,SUSS!R:S,2,FALSE)),AY2017*SUSS!$M$2)</f>
        <v/>
      </c>
      <c r="BC2017" s="10" t="str">
        <f t="shared" si="681"/>
        <v/>
      </c>
    </row>
    <row r="2018" spans="29:55">
      <c r="AC2018" s="10" t="str">
        <f t="shared" si="683"/>
        <v/>
      </c>
      <c r="AD2018" s="10" t="str">
        <f t="shared" si="684"/>
        <v/>
      </c>
      <c r="AE2018" s="10" t="str">
        <f t="shared" si="685"/>
        <v/>
      </c>
      <c r="AF2018" s="10" t="str">
        <f t="shared" si="686"/>
        <v/>
      </c>
      <c r="AG2018" s="10" t="str">
        <f t="shared" si="687"/>
        <v/>
      </c>
      <c r="AH2018" s="10" t="str">
        <f t="shared" si="688"/>
        <v/>
      </c>
      <c r="AI2018" s="10" t="str">
        <f t="shared" si="689"/>
        <v/>
      </c>
      <c r="AJ2018" s="10" t="str">
        <f t="shared" si="690"/>
        <v/>
      </c>
      <c r="AK2018" s="10" t="str">
        <f t="shared" si="691"/>
        <v/>
      </c>
      <c r="AN2018" s="10" t="str">
        <f t="shared" si="692"/>
        <v/>
      </c>
      <c r="AO2018" s="10" t="str">
        <f t="shared" si="693"/>
        <v/>
      </c>
      <c r="AP2018" s="10" t="str">
        <f t="shared" si="694"/>
        <v/>
      </c>
      <c r="AT2018" s="10" t="str">
        <f t="shared" si="695"/>
        <v/>
      </c>
      <c r="AU2018" s="10" t="str">
        <f t="shared" si="696"/>
        <v/>
      </c>
      <c r="AV2018" s="10" t="str">
        <f t="shared" si="697"/>
        <v/>
      </c>
      <c r="AW2018" s="10" t="str">
        <f t="shared" si="698"/>
        <v/>
      </c>
      <c r="AX2018" s="10" t="str">
        <f t="shared" si="699"/>
        <v/>
      </c>
      <c r="AY2018" s="10" t="str">
        <f t="shared" si="680"/>
        <v/>
      </c>
      <c r="AZ2018" s="10" t="str">
        <f t="shared" si="700"/>
        <v/>
      </c>
      <c r="BA2018" s="10" t="str">
        <f t="shared" si="682"/>
        <v/>
      </c>
      <c r="BB2018" s="10" t="str">
        <f>IFERROR(IF(AW2018="","",VLOOKUP(AW2018,SUSS!R:S,2,FALSE)),AY2018*SUSS!$M$2)</f>
        <v/>
      </c>
      <c r="BC2018" s="10" t="str">
        <f t="shared" si="681"/>
        <v/>
      </c>
    </row>
    <row r="2019" spans="29:55">
      <c r="AC2019" s="10" t="str">
        <f t="shared" si="683"/>
        <v/>
      </c>
      <c r="AD2019" s="10" t="str">
        <f t="shared" si="684"/>
        <v/>
      </c>
      <c r="AE2019" s="10" t="str">
        <f t="shared" si="685"/>
        <v/>
      </c>
      <c r="AF2019" s="10" t="str">
        <f t="shared" si="686"/>
        <v/>
      </c>
      <c r="AG2019" s="10" t="str">
        <f t="shared" si="687"/>
        <v/>
      </c>
      <c r="AH2019" s="10" t="str">
        <f t="shared" si="688"/>
        <v/>
      </c>
      <c r="AI2019" s="10" t="str">
        <f t="shared" si="689"/>
        <v/>
      </c>
      <c r="AJ2019" s="10" t="str">
        <f t="shared" si="690"/>
        <v/>
      </c>
      <c r="AK2019" s="10" t="str">
        <f t="shared" si="691"/>
        <v/>
      </c>
      <c r="AN2019" s="10" t="str">
        <f t="shared" si="692"/>
        <v/>
      </c>
      <c r="AO2019" s="10" t="str">
        <f t="shared" si="693"/>
        <v/>
      </c>
      <c r="AP2019" s="10" t="str">
        <f t="shared" si="694"/>
        <v/>
      </c>
      <c r="AT2019" s="10" t="str">
        <f t="shared" si="695"/>
        <v/>
      </c>
      <c r="AU2019" s="10" t="str">
        <f t="shared" si="696"/>
        <v/>
      </c>
      <c r="AV2019" s="10" t="str">
        <f t="shared" si="697"/>
        <v/>
      </c>
      <c r="AW2019" s="10" t="str">
        <f t="shared" si="698"/>
        <v/>
      </c>
      <c r="AX2019" s="10" t="str">
        <f t="shared" si="699"/>
        <v/>
      </c>
      <c r="AY2019" s="10" t="str">
        <f t="shared" si="680"/>
        <v/>
      </c>
      <c r="AZ2019" s="10" t="str">
        <f t="shared" si="700"/>
        <v/>
      </c>
      <c r="BA2019" s="10" t="str">
        <f t="shared" si="682"/>
        <v/>
      </c>
      <c r="BB2019" s="10" t="str">
        <f>IFERROR(IF(AW2019="","",VLOOKUP(AW2019,SUSS!R:S,2,FALSE)),AY2019*SUSS!$M$2)</f>
        <v/>
      </c>
      <c r="BC2019" s="10" t="str">
        <f t="shared" si="681"/>
        <v/>
      </c>
    </row>
    <row r="2020" spans="29:55">
      <c r="AC2020" s="10" t="str">
        <f t="shared" si="683"/>
        <v/>
      </c>
      <c r="AD2020" s="10" t="str">
        <f t="shared" si="684"/>
        <v/>
      </c>
      <c r="AE2020" s="10" t="str">
        <f t="shared" si="685"/>
        <v/>
      </c>
      <c r="AF2020" s="10" t="str">
        <f t="shared" si="686"/>
        <v/>
      </c>
      <c r="AG2020" s="10" t="str">
        <f t="shared" si="687"/>
        <v/>
      </c>
      <c r="AH2020" s="10" t="str">
        <f t="shared" si="688"/>
        <v/>
      </c>
      <c r="AI2020" s="10" t="str">
        <f t="shared" si="689"/>
        <v/>
      </c>
      <c r="AJ2020" s="10" t="str">
        <f t="shared" si="690"/>
        <v/>
      </c>
      <c r="AK2020" s="10" t="str">
        <f t="shared" si="691"/>
        <v/>
      </c>
      <c r="AN2020" s="10" t="str">
        <f t="shared" si="692"/>
        <v/>
      </c>
      <c r="AO2020" s="10" t="str">
        <f t="shared" si="693"/>
        <v/>
      </c>
      <c r="AP2020" s="10" t="str">
        <f t="shared" si="694"/>
        <v/>
      </c>
      <c r="AT2020" s="10" t="str">
        <f t="shared" si="695"/>
        <v/>
      </c>
      <c r="AU2020" s="10" t="str">
        <f t="shared" si="696"/>
        <v/>
      </c>
      <c r="AV2020" s="10" t="str">
        <f t="shared" si="697"/>
        <v/>
      </c>
      <c r="AW2020" s="10" t="str">
        <f t="shared" si="698"/>
        <v/>
      </c>
      <c r="AX2020" s="10" t="str">
        <f t="shared" si="699"/>
        <v/>
      </c>
      <c r="AY2020" s="10" t="str">
        <f t="shared" si="680"/>
        <v/>
      </c>
      <c r="AZ2020" s="10" t="str">
        <f t="shared" si="700"/>
        <v/>
      </c>
      <c r="BA2020" s="10" t="str">
        <f t="shared" si="682"/>
        <v/>
      </c>
      <c r="BB2020" s="10" t="str">
        <f>IFERROR(IF(AW2020="","",VLOOKUP(AW2020,SUSS!R:S,2,FALSE)),AY2020*SUSS!$M$2)</f>
        <v/>
      </c>
      <c r="BC2020" s="10" t="str">
        <f t="shared" si="681"/>
        <v/>
      </c>
    </row>
    <row r="2021" spans="29:55">
      <c r="AC2021" s="10" t="str">
        <f t="shared" si="683"/>
        <v/>
      </c>
      <c r="AD2021" s="10" t="str">
        <f t="shared" si="684"/>
        <v/>
      </c>
      <c r="AE2021" s="10" t="str">
        <f t="shared" si="685"/>
        <v/>
      </c>
      <c r="AF2021" s="10" t="str">
        <f t="shared" si="686"/>
        <v/>
      </c>
      <c r="AG2021" s="10" t="str">
        <f t="shared" si="687"/>
        <v/>
      </c>
      <c r="AH2021" s="10" t="str">
        <f t="shared" si="688"/>
        <v/>
      </c>
      <c r="AI2021" s="10" t="str">
        <f t="shared" si="689"/>
        <v/>
      </c>
      <c r="AJ2021" s="10" t="str">
        <f t="shared" si="690"/>
        <v/>
      </c>
      <c r="AK2021" s="10" t="str">
        <f t="shared" si="691"/>
        <v/>
      </c>
      <c r="AN2021" s="10" t="str">
        <f t="shared" si="692"/>
        <v/>
      </c>
      <c r="AO2021" s="10" t="str">
        <f t="shared" si="693"/>
        <v/>
      </c>
      <c r="AP2021" s="10" t="str">
        <f t="shared" si="694"/>
        <v/>
      </c>
      <c r="AT2021" s="10" t="str">
        <f t="shared" si="695"/>
        <v/>
      </c>
      <c r="AU2021" s="10" t="str">
        <f t="shared" si="696"/>
        <v/>
      </c>
      <c r="AV2021" s="10" t="str">
        <f t="shared" si="697"/>
        <v/>
      </c>
      <c r="AW2021" s="10" t="str">
        <f t="shared" si="698"/>
        <v/>
      </c>
      <c r="AX2021" s="10" t="str">
        <f t="shared" si="699"/>
        <v/>
      </c>
      <c r="AY2021" s="10" t="str">
        <f t="shared" si="680"/>
        <v/>
      </c>
      <c r="AZ2021" s="10" t="str">
        <f t="shared" si="700"/>
        <v/>
      </c>
      <c r="BA2021" s="10" t="str">
        <f t="shared" si="682"/>
        <v/>
      </c>
      <c r="BB2021" s="10" t="str">
        <f>IFERROR(IF(AW2021="","",VLOOKUP(AW2021,SUSS!R:S,2,FALSE)),AY2021*SUSS!$M$2)</f>
        <v/>
      </c>
      <c r="BC2021" s="10" t="str">
        <f t="shared" si="681"/>
        <v/>
      </c>
    </row>
    <row r="2022" spans="29:55">
      <c r="AC2022" s="10" t="str">
        <f t="shared" si="683"/>
        <v/>
      </c>
      <c r="AD2022" s="10" t="str">
        <f t="shared" si="684"/>
        <v/>
      </c>
      <c r="AE2022" s="10" t="str">
        <f t="shared" si="685"/>
        <v/>
      </c>
      <c r="AF2022" s="10" t="str">
        <f t="shared" si="686"/>
        <v/>
      </c>
      <c r="AG2022" s="10" t="str">
        <f t="shared" si="687"/>
        <v/>
      </c>
      <c r="AH2022" s="10" t="str">
        <f t="shared" si="688"/>
        <v/>
      </c>
      <c r="AI2022" s="10" t="str">
        <f t="shared" si="689"/>
        <v/>
      </c>
      <c r="AJ2022" s="10" t="str">
        <f t="shared" si="690"/>
        <v/>
      </c>
      <c r="AK2022" s="10" t="str">
        <f t="shared" si="691"/>
        <v/>
      </c>
      <c r="AN2022" s="10" t="str">
        <f t="shared" si="692"/>
        <v/>
      </c>
      <c r="AO2022" s="10" t="str">
        <f t="shared" si="693"/>
        <v/>
      </c>
      <c r="AP2022" s="10" t="str">
        <f t="shared" si="694"/>
        <v/>
      </c>
      <c r="AT2022" s="10" t="str">
        <f t="shared" si="695"/>
        <v/>
      </c>
      <c r="AU2022" s="10" t="str">
        <f t="shared" si="696"/>
        <v/>
      </c>
      <c r="AV2022" s="10" t="str">
        <f t="shared" si="697"/>
        <v/>
      </c>
      <c r="AW2022" s="10" t="str">
        <f t="shared" si="698"/>
        <v/>
      </c>
      <c r="AX2022" s="10" t="str">
        <f t="shared" si="699"/>
        <v/>
      </c>
      <c r="AY2022" s="10" t="str">
        <f t="shared" si="680"/>
        <v/>
      </c>
      <c r="AZ2022" s="10" t="str">
        <f t="shared" si="700"/>
        <v/>
      </c>
      <c r="BA2022" s="10" t="str">
        <f t="shared" si="682"/>
        <v/>
      </c>
      <c r="BB2022" s="10" t="str">
        <f>IFERROR(IF(AW2022="","",VLOOKUP(AW2022,SUSS!R:S,2,FALSE)),AY2022*SUSS!$M$2)</f>
        <v/>
      </c>
      <c r="BC2022" s="10" t="str">
        <f t="shared" si="681"/>
        <v/>
      </c>
    </row>
    <row r="2023" spans="29:55">
      <c r="AC2023" s="10" t="str">
        <f t="shared" si="683"/>
        <v/>
      </c>
      <c r="AD2023" s="10" t="str">
        <f t="shared" si="684"/>
        <v/>
      </c>
      <c r="AE2023" s="10" t="str">
        <f t="shared" si="685"/>
        <v/>
      </c>
      <c r="AF2023" s="10" t="str">
        <f t="shared" si="686"/>
        <v/>
      </c>
      <c r="AG2023" s="10" t="str">
        <f t="shared" si="687"/>
        <v/>
      </c>
      <c r="AH2023" s="10" t="str">
        <f t="shared" si="688"/>
        <v/>
      </c>
      <c r="AI2023" s="10" t="str">
        <f t="shared" si="689"/>
        <v/>
      </c>
      <c r="AJ2023" s="10" t="str">
        <f t="shared" si="690"/>
        <v/>
      </c>
      <c r="AK2023" s="10" t="str">
        <f t="shared" si="691"/>
        <v/>
      </c>
      <c r="AN2023" s="10" t="str">
        <f t="shared" si="692"/>
        <v/>
      </c>
      <c r="AO2023" s="10" t="str">
        <f t="shared" si="693"/>
        <v/>
      </c>
      <c r="AP2023" s="10" t="str">
        <f t="shared" si="694"/>
        <v/>
      </c>
      <c r="AT2023" s="10" t="str">
        <f t="shared" si="695"/>
        <v/>
      </c>
      <c r="AU2023" s="10" t="str">
        <f t="shared" si="696"/>
        <v/>
      </c>
      <c r="AV2023" s="10" t="str">
        <f t="shared" si="697"/>
        <v/>
      </c>
      <c r="AW2023" s="10" t="str">
        <f t="shared" si="698"/>
        <v/>
      </c>
      <c r="AX2023" s="10" t="str">
        <f t="shared" si="699"/>
        <v/>
      </c>
      <c r="AY2023" s="10" t="str">
        <f t="shared" si="680"/>
        <v/>
      </c>
      <c r="AZ2023" s="10" t="str">
        <f t="shared" si="700"/>
        <v/>
      </c>
      <c r="BA2023" s="10" t="str">
        <f t="shared" si="682"/>
        <v/>
      </c>
      <c r="BB2023" s="10" t="str">
        <f>IFERROR(IF(AW2023="","",VLOOKUP(AW2023,SUSS!R:S,2,FALSE)),AY2023*SUSS!$M$2)</f>
        <v/>
      </c>
      <c r="BC2023" s="10" t="str">
        <f t="shared" si="681"/>
        <v/>
      </c>
    </row>
    <row r="2024" spans="29:55">
      <c r="AC2024" s="10" t="str">
        <f t="shared" si="683"/>
        <v/>
      </c>
      <c r="AD2024" s="10" t="str">
        <f t="shared" si="684"/>
        <v/>
      </c>
      <c r="AE2024" s="10" t="str">
        <f t="shared" si="685"/>
        <v/>
      </c>
      <c r="AF2024" s="10" t="str">
        <f t="shared" si="686"/>
        <v/>
      </c>
      <c r="AG2024" s="10" t="str">
        <f t="shared" si="687"/>
        <v/>
      </c>
      <c r="AH2024" s="10" t="str">
        <f t="shared" si="688"/>
        <v/>
      </c>
      <c r="AI2024" s="10" t="str">
        <f t="shared" si="689"/>
        <v/>
      </c>
      <c r="AJ2024" s="10" t="str">
        <f t="shared" si="690"/>
        <v/>
      </c>
      <c r="AK2024" s="10" t="str">
        <f t="shared" si="691"/>
        <v/>
      </c>
      <c r="AN2024" s="10" t="str">
        <f t="shared" si="692"/>
        <v/>
      </c>
      <c r="AO2024" s="10" t="str">
        <f t="shared" si="693"/>
        <v/>
      </c>
      <c r="AP2024" s="10" t="str">
        <f t="shared" si="694"/>
        <v/>
      </c>
      <c r="AT2024" s="10" t="str">
        <f t="shared" si="695"/>
        <v/>
      </c>
      <c r="AU2024" s="10" t="str">
        <f t="shared" si="696"/>
        <v/>
      </c>
      <c r="AV2024" s="10" t="str">
        <f t="shared" si="697"/>
        <v/>
      </c>
      <c r="AW2024" s="10" t="str">
        <f t="shared" si="698"/>
        <v/>
      </c>
      <c r="AX2024" s="10" t="str">
        <f t="shared" si="699"/>
        <v/>
      </c>
      <c r="AY2024" s="10" t="str">
        <f t="shared" si="680"/>
        <v/>
      </c>
      <c r="AZ2024" s="10" t="str">
        <f t="shared" si="700"/>
        <v/>
      </c>
      <c r="BA2024" s="10" t="str">
        <f t="shared" si="682"/>
        <v/>
      </c>
      <c r="BB2024" s="10" t="str">
        <f>IFERROR(IF(AW2024="","",VLOOKUP(AW2024,SUSS!R:S,2,FALSE)),AY2024*SUSS!$M$2)</f>
        <v/>
      </c>
      <c r="BC2024" s="10" t="str">
        <f t="shared" si="681"/>
        <v/>
      </c>
    </row>
    <row r="2025" spans="29:55">
      <c r="AC2025" s="10" t="str">
        <f t="shared" si="683"/>
        <v/>
      </c>
      <c r="AD2025" s="10" t="str">
        <f t="shared" si="684"/>
        <v/>
      </c>
      <c r="AE2025" s="10" t="str">
        <f t="shared" si="685"/>
        <v/>
      </c>
      <c r="AF2025" s="10" t="str">
        <f t="shared" si="686"/>
        <v/>
      </c>
      <c r="AG2025" s="10" t="str">
        <f t="shared" si="687"/>
        <v/>
      </c>
      <c r="AH2025" s="10" t="str">
        <f t="shared" si="688"/>
        <v/>
      </c>
      <c r="AI2025" s="10" t="str">
        <f t="shared" si="689"/>
        <v/>
      </c>
      <c r="AJ2025" s="10" t="str">
        <f t="shared" si="690"/>
        <v/>
      </c>
      <c r="AK2025" s="10" t="str">
        <f t="shared" si="691"/>
        <v/>
      </c>
      <c r="AN2025" s="10" t="str">
        <f t="shared" si="692"/>
        <v/>
      </c>
      <c r="AO2025" s="10" t="str">
        <f t="shared" si="693"/>
        <v/>
      </c>
      <c r="AP2025" s="10" t="str">
        <f t="shared" si="694"/>
        <v/>
      </c>
      <c r="AT2025" s="10" t="str">
        <f t="shared" si="695"/>
        <v/>
      </c>
      <c r="AU2025" s="10" t="str">
        <f t="shared" si="696"/>
        <v/>
      </c>
      <c r="AV2025" s="10" t="str">
        <f t="shared" si="697"/>
        <v/>
      </c>
      <c r="AW2025" s="10" t="str">
        <f t="shared" si="698"/>
        <v/>
      </c>
      <c r="AX2025" s="10" t="str">
        <f t="shared" si="699"/>
        <v/>
      </c>
      <c r="AY2025" s="10" t="str">
        <f t="shared" si="680"/>
        <v/>
      </c>
      <c r="AZ2025" s="10" t="str">
        <f t="shared" si="700"/>
        <v/>
      </c>
      <c r="BA2025" s="10" t="str">
        <f t="shared" si="682"/>
        <v/>
      </c>
      <c r="BB2025" s="10" t="str">
        <f>IFERROR(IF(AW2025="","",VLOOKUP(AW2025,SUSS!R:S,2,FALSE)),AY2025*SUSS!$M$2)</f>
        <v/>
      </c>
      <c r="BC2025" s="10" t="str">
        <f t="shared" si="681"/>
        <v/>
      </c>
    </row>
    <row r="2026" spans="29:55">
      <c r="AC2026" s="10" t="str">
        <f t="shared" si="683"/>
        <v/>
      </c>
      <c r="AD2026" s="10" t="str">
        <f t="shared" si="684"/>
        <v/>
      </c>
      <c r="AE2026" s="10" t="str">
        <f t="shared" si="685"/>
        <v/>
      </c>
      <c r="AF2026" s="10" t="str">
        <f t="shared" si="686"/>
        <v/>
      </c>
      <c r="AG2026" s="10" t="str">
        <f t="shared" si="687"/>
        <v/>
      </c>
      <c r="AH2026" s="10" t="str">
        <f t="shared" si="688"/>
        <v/>
      </c>
      <c r="AI2026" s="10" t="str">
        <f t="shared" si="689"/>
        <v/>
      </c>
      <c r="AJ2026" s="10" t="str">
        <f t="shared" si="690"/>
        <v/>
      </c>
      <c r="AK2026" s="10" t="str">
        <f t="shared" si="691"/>
        <v/>
      </c>
      <c r="AN2026" s="10" t="str">
        <f t="shared" si="692"/>
        <v/>
      </c>
      <c r="AO2026" s="10" t="str">
        <f t="shared" si="693"/>
        <v/>
      </c>
      <c r="AP2026" s="10" t="str">
        <f t="shared" si="694"/>
        <v/>
      </c>
      <c r="AT2026" s="10" t="str">
        <f t="shared" si="695"/>
        <v/>
      </c>
      <c r="AU2026" s="10" t="str">
        <f t="shared" si="696"/>
        <v/>
      </c>
      <c r="AV2026" s="10" t="str">
        <f t="shared" si="697"/>
        <v/>
      </c>
      <c r="AW2026" s="10" t="str">
        <f t="shared" si="698"/>
        <v/>
      </c>
      <c r="AX2026" s="10" t="str">
        <f t="shared" si="699"/>
        <v/>
      </c>
      <c r="AY2026" s="10" t="str">
        <f t="shared" si="680"/>
        <v/>
      </c>
      <c r="AZ2026" s="10" t="str">
        <f t="shared" si="700"/>
        <v/>
      </c>
      <c r="BA2026" s="10" t="str">
        <f t="shared" si="682"/>
        <v/>
      </c>
      <c r="BB2026" s="10" t="str">
        <f>IFERROR(IF(AW2026="","",VLOOKUP(AW2026,SUSS!R:S,2,FALSE)),AY2026*SUSS!$M$2)</f>
        <v/>
      </c>
      <c r="BC2026" s="10" t="str">
        <f t="shared" si="681"/>
        <v/>
      </c>
    </row>
    <row r="2027" spans="29:55">
      <c r="AC2027" s="10" t="str">
        <f t="shared" si="683"/>
        <v/>
      </c>
      <c r="AD2027" s="10" t="str">
        <f t="shared" si="684"/>
        <v/>
      </c>
      <c r="AE2027" s="10" t="str">
        <f t="shared" si="685"/>
        <v/>
      </c>
      <c r="AF2027" s="10" t="str">
        <f t="shared" si="686"/>
        <v/>
      </c>
      <c r="AG2027" s="10" t="str">
        <f t="shared" si="687"/>
        <v/>
      </c>
      <c r="AH2027" s="10" t="str">
        <f t="shared" si="688"/>
        <v/>
      </c>
      <c r="AI2027" s="10" t="str">
        <f t="shared" si="689"/>
        <v/>
      </c>
      <c r="AJ2027" s="10" t="str">
        <f t="shared" si="690"/>
        <v/>
      </c>
      <c r="AK2027" s="10" t="str">
        <f t="shared" si="691"/>
        <v/>
      </c>
      <c r="AN2027" s="10" t="str">
        <f t="shared" si="692"/>
        <v/>
      </c>
      <c r="AO2027" s="10" t="str">
        <f t="shared" si="693"/>
        <v/>
      </c>
      <c r="AP2027" s="10" t="str">
        <f t="shared" si="694"/>
        <v/>
      </c>
      <c r="AT2027" s="10" t="str">
        <f t="shared" si="695"/>
        <v/>
      </c>
      <c r="AU2027" s="10" t="str">
        <f t="shared" si="696"/>
        <v/>
      </c>
      <c r="AV2027" s="10" t="str">
        <f t="shared" si="697"/>
        <v/>
      </c>
      <c r="AW2027" s="10" t="str">
        <f t="shared" si="698"/>
        <v/>
      </c>
      <c r="AX2027" s="10" t="str">
        <f t="shared" si="699"/>
        <v/>
      </c>
      <c r="AY2027" s="10" t="str">
        <f t="shared" si="680"/>
        <v/>
      </c>
      <c r="AZ2027" s="10" t="str">
        <f t="shared" si="700"/>
        <v/>
      </c>
      <c r="BA2027" s="10" t="str">
        <f t="shared" si="682"/>
        <v/>
      </c>
      <c r="BB2027" s="10" t="str">
        <f>IFERROR(IF(AW2027="","",VLOOKUP(AW2027,SUSS!R:S,2,FALSE)),AY2027*SUSS!$M$2)</f>
        <v/>
      </c>
      <c r="BC2027" s="10" t="str">
        <f t="shared" si="681"/>
        <v/>
      </c>
    </row>
    <row r="2028" spans="29:55">
      <c r="AC2028" s="10" t="str">
        <f t="shared" si="683"/>
        <v/>
      </c>
      <c r="AD2028" s="10" t="str">
        <f t="shared" si="684"/>
        <v/>
      </c>
      <c r="AE2028" s="10" t="str">
        <f t="shared" si="685"/>
        <v/>
      </c>
      <c r="AF2028" s="10" t="str">
        <f t="shared" si="686"/>
        <v/>
      </c>
      <c r="AG2028" s="10" t="str">
        <f t="shared" si="687"/>
        <v/>
      </c>
      <c r="AH2028" s="10" t="str">
        <f t="shared" si="688"/>
        <v/>
      </c>
      <c r="AI2028" s="10" t="str">
        <f t="shared" si="689"/>
        <v/>
      </c>
      <c r="AJ2028" s="10" t="str">
        <f t="shared" si="690"/>
        <v/>
      </c>
      <c r="AK2028" s="10" t="str">
        <f t="shared" si="691"/>
        <v/>
      </c>
      <c r="AN2028" s="10" t="str">
        <f t="shared" si="692"/>
        <v/>
      </c>
      <c r="AO2028" s="10" t="str">
        <f t="shared" si="693"/>
        <v/>
      </c>
      <c r="AP2028" s="10" t="str">
        <f t="shared" si="694"/>
        <v/>
      </c>
      <c r="AT2028" s="10" t="str">
        <f t="shared" si="695"/>
        <v/>
      </c>
      <c r="AU2028" s="10" t="str">
        <f t="shared" si="696"/>
        <v/>
      </c>
      <c r="AV2028" s="10" t="str">
        <f t="shared" si="697"/>
        <v/>
      </c>
      <c r="AW2028" s="10" t="str">
        <f t="shared" si="698"/>
        <v/>
      </c>
      <c r="AX2028" s="10" t="str">
        <f t="shared" si="699"/>
        <v/>
      </c>
      <c r="AY2028" s="10" t="str">
        <f t="shared" si="680"/>
        <v/>
      </c>
      <c r="AZ2028" s="10" t="str">
        <f t="shared" si="700"/>
        <v/>
      </c>
      <c r="BA2028" s="10" t="str">
        <f t="shared" si="682"/>
        <v/>
      </c>
      <c r="BB2028" s="10" t="str">
        <f>IFERROR(IF(AW2028="","",VLOOKUP(AW2028,SUSS!R:S,2,FALSE)),AY2028*SUSS!$M$2)</f>
        <v/>
      </c>
      <c r="BC2028" s="10" t="str">
        <f t="shared" si="681"/>
        <v/>
      </c>
    </row>
    <row r="2029" spans="29:55">
      <c r="AC2029" s="10" t="str">
        <f t="shared" si="683"/>
        <v/>
      </c>
      <c r="AD2029" s="10" t="str">
        <f t="shared" si="684"/>
        <v/>
      </c>
      <c r="AE2029" s="10" t="str">
        <f t="shared" si="685"/>
        <v/>
      </c>
      <c r="AF2029" s="10" t="str">
        <f t="shared" si="686"/>
        <v/>
      </c>
      <c r="AG2029" s="10" t="str">
        <f t="shared" si="687"/>
        <v/>
      </c>
      <c r="AH2029" s="10" t="str">
        <f t="shared" si="688"/>
        <v/>
      </c>
      <c r="AI2029" s="10" t="str">
        <f t="shared" si="689"/>
        <v/>
      </c>
      <c r="AJ2029" s="10" t="str">
        <f t="shared" si="690"/>
        <v/>
      </c>
      <c r="AK2029" s="10" t="str">
        <f t="shared" si="691"/>
        <v/>
      </c>
      <c r="AN2029" s="10" t="str">
        <f t="shared" si="692"/>
        <v/>
      </c>
      <c r="AO2029" s="10" t="str">
        <f t="shared" si="693"/>
        <v/>
      </c>
      <c r="AP2029" s="10" t="str">
        <f t="shared" si="694"/>
        <v/>
      </c>
      <c r="AT2029" s="10" t="str">
        <f t="shared" si="695"/>
        <v/>
      </c>
      <c r="AU2029" s="10" t="str">
        <f t="shared" si="696"/>
        <v/>
      </c>
      <c r="AV2029" s="10" t="str">
        <f t="shared" si="697"/>
        <v/>
      </c>
      <c r="AW2029" s="10" t="str">
        <f t="shared" si="698"/>
        <v/>
      </c>
      <c r="AX2029" s="10" t="str">
        <f t="shared" si="699"/>
        <v/>
      </c>
      <c r="AY2029" s="10" t="str">
        <f t="shared" si="680"/>
        <v/>
      </c>
      <c r="AZ2029" s="10" t="str">
        <f t="shared" si="700"/>
        <v/>
      </c>
      <c r="BA2029" s="10" t="str">
        <f t="shared" si="682"/>
        <v/>
      </c>
      <c r="BB2029" s="10" t="str">
        <f>IFERROR(IF(AW2029="","",VLOOKUP(AW2029,SUSS!R:S,2,FALSE)),AY2029*SUSS!$M$2)</f>
        <v/>
      </c>
      <c r="BC2029" s="10" t="str">
        <f t="shared" si="681"/>
        <v/>
      </c>
    </row>
    <row r="2030" spans="29:55">
      <c r="AC2030" s="10" t="str">
        <f t="shared" si="683"/>
        <v/>
      </c>
      <c r="AD2030" s="10" t="str">
        <f t="shared" si="684"/>
        <v/>
      </c>
      <c r="AE2030" s="10" t="str">
        <f t="shared" si="685"/>
        <v/>
      </c>
      <c r="AF2030" s="10" t="str">
        <f t="shared" si="686"/>
        <v/>
      </c>
      <c r="AG2030" s="10" t="str">
        <f t="shared" si="687"/>
        <v/>
      </c>
      <c r="AH2030" s="10" t="str">
        <f t="shared" si="688"/>
        <v/>
      </c>
      <c r="AI2030" s="10" t="str">
        <f t="shared" si="689"/>
        <v/>
      </c>
      <c r="AJ2030" s="10" t="str">
        <f t="shared" si="690"/>
        <v/>
      </c>
      <c r="AK2030" s="10" t="str">
        <f t="shared" si="691"/>
        <v/>
      </c>
      <c r="AN2030" s="10" t="str">
        <f t="shared" si="692"/>
        <v/>
      </c>
      <c r="AO2030" s="10" t="str">
        <f t="shared" si="693"/>
        <v/>
      </c>
      <c r="AP2030" s="10" t="str">
        <f t="shared" si="694"/>
        <v/>
      </c>
      <c r="AT2030" s="10" t="str">
        <f t="shared" si="695"/>
        <v/>
      </c>
      <c r="AU2030" s="10" t="str">
        <f t="shared" si="696"/>
        <v/>
      </c>
      <c r="AV2030" s="10" t="str">
        <f t="shared" si="697"/>
        <v/>
      </c>
      <c r="AW2030" s="10" t="str">
        <f t="shared" si="698"/>
        <v/>
      </c>
      <c r="AX2030" s="10" t="str">
        <f t="shared" si="699"/>
        <v/>
      </c>
      <c r="AY2030" s="10" t="str">
        <f t="shared" si="680"/>
        <v/>
      </c>
      <c r="AZ2030" s="10" t="str">
        <f t="shared" si="700"/>
        <v/>
      </c>
      <c r="BA2030" s="10" t="str">
        <f t="shared" si="682"/>
        <v/>
      </c>
      <c r="BB2030" s="10" t="str">
        <f>IFERROR(IF(AW2030="","",VLOOKUP(AW2030,SUSS!R:S,2,FALSE)),AY2030*SUSS!$M$2)</f>
        <v/>
      </c>
      <c r="BC2030" s="10" t="str">
        <f t="shared" si="681"/>
        <v/>
      </c>
    </row>
    <row r="2031" spans="29:55">
      <c r="AC2031" s="10" t="str">
        <f t="shared" si="683"/>
        <v/>
      </c>
      <c r="AD2031" s="10" t="str">
        <f t="shared" si="684"/>
        <v/>
      </c>
      <c r="AE2031" s="10" t="str">
        <f t="shared" si="685"/>
        <v/>
      </c>
      <c r="AF2031" s="10" t="str">
        <f t="shared" si="686"/>
        <v/>
      </c>
      <c r="AG2031" s="10" t="str">
        <f t="shared" si="687"/>
        <v/>
      </c>
      <c r="AH2031" s="10" t="str">
        <f t="shared" si="688"/>
        <v/>
      </c>
      <c r="AI2031" s="10" t="str">
        <f t="shared" si="689"/>
        <v/>
      </c>
      <c r="AJ2031" s="10" t="str">
        <f t="shared" si="690"/>
        <v/>
      </c>
      <c r="AK2031" s="10" t="str">
        <f t="shared" si="691"/>
        <v/>
      </c>
      <c r="AN2031" s="10" t="str">
        <f t="shared" si="692"/>
        <v/>
      </c>
      <c r="AO2031" s="10" t="str">
        <f t="shared" si="693"/>
        <v/>
      </c>
      <c r="AP2031" s="10" t="str">
        <f t="shared" si="694"/>
        <v/>
      </c>
      <c r="AT2031" s="10" t="str">
        <f t="shared" si="695"/>
        <v/>
      </c>
      <c r="AU2031" s="10" t="str">
        <f t="shared" si="696"/>
        <v/>
      </c>
      <c r="AV2031" s="10" t="str">
        <f t="shared" si="697"/>
        <v/>
      </c>
      <c r="AW2031" s="10" t="str">
        <f t="shared" si="698"/>
        <v/>
      </c>
      <c r="AX2031" s="10" t="str">
        <f t="shared" si="699"/>
        <v/>
      </c>
      <c r="AY2031" s="10" t="str">
        <f t="shared" si="680"/>
        <v/>
      </c>
      <c r="AZ2031" s="10" t="str">
        <f t="shared" si="700"/>
        <v/>
      </c>
      <c r="BA2031" s="10" t="str">
        <f t="shared" si="682"/>
        <v/>
      </c>
      <c r="BB2031" s="10" t="str">
        <f>IFERROR(IF(AW2031="","",VLOOKUP(AW2031,SUSS!R:S,2,FALSE)),AY2031*SUSS!$M$2)</f>
        <v/>
      </c>
      <c r="BC2031" s="10" t="str">
        <f t="shared" si="681"/>
        <v/>
      </c>
    </row>
    <row r="2032" spans="29:55">
      <c r="AC2032" s="10" t="str">
        <f t="shared" si="683"/>
        <v/>
      </c>
      <c r="AD2032" s="10" t="str">
        <f t="shared" si="684"/>
        <v/>
      </c>
      <c r="AE2032" s="10" t="str">
        <f t="shared" si="685"/>
        <v/>
      </c>
      <c r="AF2032" s="10" t="str">
        <f t="shared" si="686"/>
        <v/>
      </c>
      <c r="AG2032" s="10" t="str">
        <f t="shared" si="687"/>
        <v/>
      </c>
      <c r="AH2032" s="10" t="str">
        <f t="shared" si="688"/>
        <v/>
      </c>
      <c r="AI2032" s="10" t="str">
        <f t="shared" si="689"/>
        <v/>
      </c>
      <c r="AJ2032" s="10" t="str">
        <f t="shared" si="690"/>
        <v/>
      </c>
      <c r="AK2032" s="10" t="str">
        <f t="shared" si="691"/>
        <v/>
      </c>
      <c r="AN2032" s="10" t="str">
        <f t="shared" si="692"/>
        <v/>
      </c>
      <c r="AO2032" s="10" t="str">
        <f t="shared" si="693"/>
        <v/>
      </c>
      <c r="AP2032" s="10" t="str">
        <f t="shared" si="694"/>
        <v/>
      </c>
      <c r="AT2032" s="10" t="str">
        <f t="shared" si="695"/>
        <v/>
      </c>
      <c r="AU2032" s="10" t="str">
        <f t="shared" si="696"/>
        <v/>
      </c>
      <c r="AV2032" s="10" t="str">
        <f t="shared" si="697"/>
        <v/>
      </c>
      <c r="AW2032" s="10" t="str">
        <f t="shared" si="698"/>
        <v/>
      </c>
      <c r="AX2032" s="10" t="str">
        <f t="shared" si="699"/>
        <v/>
      </c>
      <c r="AY2032" s="10" t="str">
        <f t="shared" si="680"/>
        <v/>
      </c>
      <c r="AZ2032" s="10" t="str">
        <f t="shared" si="700"/>
        <v/>
      </c>
      <c r="BA2032" s="10" t="str">
        <f t="shared" si="682"/>
        <v/>
      </c>
      <c r="BB2032" s="10" t="str">
        <f>IFERROR(IF(AW2032="","",VLOOKUP(AW2032,SUSS!R:S,2,FALSE)),AY2032*SUSS!$M$2)</f>
        <v/>
      </c>
      <c r="BC2032" s="10" t="str">
        <f t="shared" si="681"/>
        <v/>
      </c>
    </row>
    <row r="2033" spans="29:55">
      <c r="AC2033" s="10" t="str">
        <f t="shared" si="683"/>
        <v/>
      </c>
      <c r="AD2033" s="10" t="str">
        <f t="shared" si="684"/>
        <v/>
      </c>
      <c r="AE2033" s="10" t="str">
        <f t="shared" si="685"/>
        <v/>
      </c>
      <c r="AF2033" s="10" t="str">
        <f t="shared" si="686"/>
        <v/>
      </c>
      <c r="AG2033" s="10" t="str">
        <f t="shared" si="687"/>
        <v/>
      </c>
      <c r="AH2033" s="10" t="str">
        <f t="shared" si="688"/>
        <v/>
      </c>
      <c r="AI2033" s="10" t="str">
        <f t="shared" si="689"/>
        <v/>
      </c>
      <c r="AJ2033" s="10" t="str">
        <f t="shared" si="690"/>
        <v/>
      </c>
      <c r="AK2033" s="10" t="str">
        <f t="shared" si="691"/>
        <v/>
      </c>
      <c r="AN2033" s="10" t="str">
        <f t="shared" si="692"/>
        <v/>
      </c>
      <c r="AO2033" s="10" t="str">
        <f t="shared" si="693"/>
        <v/>
      </c>
      <c r="AP2033" s="10" t="str">
        <f t="shared" si="694"/>
        <v/>
      </c>
      <c r="AT2033" s="10" t="str">
        <f t="shared" si="695"/>
        <v/>
      </c>
      <c r="AU2033" s="10" t="str">
        <f t="shared" si="696"/>
        <v/>
      </c>
      <c r="AV2033" s="10" t="str">
        <f t="shared" si="697"/>
        <v/>
      </c>
      <c r="AW2033" s="10" t="str">
        <f t="shared" si="698"/>
        <v/>
      </c>
      <c r="AX2033" s="10" t="str">
        <f t="shared" si="699"/>
        <v/>
      </c>
      <c r="AY2033" s="10" t="str">
        <f t="shared" si="680"/>
        <v/>
      </c>
      <c r="AZ2033" s="10" t="str">
        <f t="shared" si="700"/>
        <v/>
      </c>
      <c r="BA2033" s="10" t="str">
        <f t="shared" si="682"/>
        <v/>
      </c>
      <c r="BB2033" s="10" t="str">
        <f>IFERROR(IF(AW2033="","",VLOOKUP(AW2033,SUSS!R:S,2,FALSE)),AY2033*SUSS!$M$2)</f>
        <v/>
      </c>
      <c r="BC2033" s="10" t="str">
        <f t="shared" si="681"/>
        <v/>
      </c>
    </row>
    <row r="2034" spans="29:55">
      <c r="AC2034" s="10" t="str">
        <f t="shared" si="683"/>
        <v/>
      </c>
      <c r="AD2034" s="10" t="str">
        <f t="shared" si="684"/>
        <v/>
      </c>
      <c r="AE2034" s="10" t="str">
        <f t="shared" si="685"/>
        <v/>
      </c>
      <c r="AF2034" s="10" t="str">
        <f t="shared" si="686"/>
        <v/>
      </c>
      <c r="AG2034" s="10" t="str">
        <f t="shared" si="687"/>
        <v/>
      </c>
      <c r="AH2034" s="10" t="str">
        <f t="shared" si="688"/>
        <v/>
      </c>
      <c r="AI2034" s="10" t="str">
        <f t="shared" si="689"/>
        <v/>
      </c>
      <c r="AJ2034" s="10" t="str">
        <f t="shared" si="690"/>
        <v/>
      </c>
      <c r="AK2034" s="10" t="str">
        <f t="shared" si="691"/>
        <v/>
      </c>
      <c r="AN2034" s="10" t="str">
        <f t="shared" si="692"/>
        <v/>
      </c>
      <c r="AO2034" s="10" t="str">
        <f t="shared" si="693"/>
        <v/>
      </c>
      <c r="AP2034" s="10" t="str">
        <f t="shared" si="694"/>
        <v/>
      </c>
      <c r="AT2034" s="10" t="str">
        <f t="shared" si="695"/>
        <v/>
      </c>
      <c r="AU2034" s="10" t="str">
        <f t="shared" si="696"/>
        <v/>
      </c>
      <c r="AV2034" s="10" t="str">
        <f t="shared" si="697"/>
        <v/>
      </c>
      <c r="AW2034" s="10" t="str">
        <f t="shared" si="698"/>
        <v/>
      </c>
      <c r="AX2034" s="10" t="str">
        <f t="shared" si="699"/>
        <v/>
      </c>
      <c r="AY2034" s="10" t="str">
        <f t="shared" si="680"/>
        <v/>
      </c>
      <c r="AZ2034" s="10" t="str">
        <f t="shared" si="700"/>
        <v/>
      </c>
      <c r="BA2034" s="10" t="str">
        <f t="shared" si="682"/>
        <v/>
      </c>
      <c r="BB2034" s="10" t="str">
        <f>IFERROR(IF(AW2034="","",VLOOKUP(AW2034,SUSS!R:S,2,FALSE)),AY2034*SUSS!$M$2)</f>
        <v/>
      </c>
      <c r="BC2034" s="10" t="str">
        <f t="shared" si="681"/>
        <v/>
      </c>
    </row>
    <row r="2035" spans="29:55">
      <c r="AC2035" s="10" t="str">
        <f t="shared" si="683"/>
        <v/>
      </c>
      <c r="AD2035" s="10" t="str">
        <f t="shared" si="684"/>
        <v/>
      </c>
      <c r="AE2035" s="10" t="str">
        <f t="shared" si="685"/>
        <v/>
      </c>
      <c r="AF2035" s="10" t="str">
        <f t="shared" si="686"/>
        <v/>
      </c>
      <c r="AG2035" s="10" t="str">
        <f t="shared" si="687"/>
        <v/>
      </c>
      <c r="AH2035" s="10" t="str">
        <f t="shared" si="688"/>
        <v/>
      </c>
      <c r="AI2035" s="10" t="str">
        <f t="shared" si="689"/>
        <v/>
      </c>
      <c r="AJ2035" s="10" t="str">
        <f t="shared" si="690"/>
        <v/>
      </c>
      <c r="AK2035" s="10" t="str">
        <f t="shared" si="691"/>
        <v/>
      </c>
      <c r="AN2035" s="10" t="str">
        <f t="shared" si="692"/>
        <v/>
      </c>
      <c r="AO2035" s="10" t="str">
        <f t="shared" si="693"/>
        <v/>
      </c>
      <c r="AP2035" s="10" t="str">
        <f t="shared" si="694"/>
        <v/>
      </c>
      <c r="AT2035" s="10" t="str">
        <f t="shared" si="695"/>
        <v/>
      </c>
      <c r="AU2035" s="10" t="str">
        <f t="shared" si="696"/>
        <v/>
      </c>
      <c r="AV2035" s="10" t="str">
        <f t="shared" si="697"/>
        <v/>
      </c>
      <c r="AW2035" s="10" t="str">
        <f t="shared" si="698"/>
        <v/>
      </c>
      <c r="AX2035" s="10" t="str">
        <f t="shared" si="699"/>
        <v/>
      </c>
      <c r="AY2035" s="10" t="str">
        <f t="shared" si="680"/>
        <v/>
      </c>
      <c r="AZ2035" s="10" t="str">
        <f t="shared" si="700"/>
        <v/>
      </c>
      <c r="BA2035" s="10" t="str">
        <f t="shared" si="682"/>
        <v/>
      </c>
      <c r="BB2035" s="10" t="str">
        <f>IFERROR(IF(AW2035="","",VLOOKUP(AW2035,SUSS!R:S,2,FALSE)),AY2035*SUSS!$M$2)</f>
        <v/>
      </c>
      <c r="BC2035" s="10" t="str">
        <f t="shared" si="681"/>
        <v/>
      </c>
    </row>
    <row r="2036" spans="29:55">
      <c r="AC2036" s="10" t="str">
        <f t="shared" si="683"/>
        <v/>
      </c>
      <c r="AD2036" s="10" t="str">
        <f t="shared" si="684"/>
        <v/>
      </c>
      <c r="AE2036" s="10" t="str">
        <f t="shared" si="685"/>
        <v/>
      </c>
      <c r="AF2036" s="10" t="str">
        <f t="shared" si="686"/>
        <v/>
      </c>
      <c r="AG2036" s="10" t="str">
        <f t="shared" si="687"/>
        <v/>
      </c>
      <c r="AH2036" s="10" t="str">
        <f t="shared" si="688"/>
        <v/>
      </c>
      <c r="AI2036" s="10" t="str">
        <f t="shared" si="689"/>
        <v/>
      </c>
      <c r="AJ2036" s="10" t="str">
        <f t="shared" si="690"/>
        <v/>
      </c>
      <c r="AK2036" s="10" t="str">
        <f t="shared" si="691"/>
        <v/>
      </c>
      <c r="AN2036" s="10" t="str">
        <f t="shared" si="692"/>
        <v/>
      </c>
      <c r="AO2036" s="10" t="str">
        <f t="shared" si="693"/>
        <v/>
      </c>
      <c r="AP2036" s="10" t="str">
        <f t="shared" si="694"/>
        <v/>
      </c>
      <c r="AT2036" s="10" t="str">
        <f t="shared" si="695"/>
        <v/>
      </c>
      <c r="AU2036" s="10" t="str">
        <f t="shared" si="696"/>
        <v/>
      </c>
      <c r="AV2036" s="10" t="str">
        <f t="shared" si="697"/>
        <v/>
      </c>
      <c r="AW2036" s="10" t="str">
        <f t="shared" si="698"/>
        <v/>
      </c>
      <c r="AX2036" s="10" t="str">
        <f t="shared" si="699"/>
        <v/>
      </c>
      <c r="AY2036" s="10" t="str">
        <f t="shared" si="680"/>
        <v/>
      </c>
      <c r="AZ2036" s="10" t="str">
        <f t="shared" si="700"/>
        <v/>
      </c>
      <c r="BA2036" s="10" t="str">
        <f t="shared" si="682"/>
        <v/>
      </c>
      <c r="BB2036" s="10" t="str">
        <f>IFERROR(IF(AW2036="","",VLOOKUP(AW2036,SUSS!R:S,2,FALSE)),AY2036*SUSS!$M$2)</f>
        <v/>
      </c>
      <c r="BC2036" s="10" t="str">
        <f t="shared" si="681"/>
        <v/>
      </c>
    </row>
    <row r="2037" spans="29:55">
      <c r="AC2037" s="10" t="str">
        <f t="shared" si="683"/>
        <v/>
      </c>
      <c r="AD2037" s="10" t="str">
        <f t="shared" si="684"/>
        <v/>
      </c>
      <c r="AE2037" s="10" t="str">
        <f t="shared" si="685"/>
        <v/>
      </c>
      <c r="AF2037" s="10" t="str">
        <f t="shared" si="686"/>
        <v/>
      </c>
      <c r="AG2037" s="10" t="str">
        <f t="shared" si="687"/>
        <v/>
      </c>
      <c r="AH2037" s="10" t="str">
        <f t="shared" si="688"/>
        <v/>
      </c>
      <c r="AI2037" s="10" t="str">
        <f t="shared" si="689"/>
        <v/>
      </c>
      <c r="AJ2037" s="10" t="str">
        <f t="shared" si="690"/>
        <v/>
      </c>
      <c r="AK2037" s="10" t="str">
        <f t="shared" si="691"/>
        <v/>
      </c>
      <c r="AN2037" s="10" t="str">
        <f t="shared" si="692"/>
        <v/>
      </c>
      <c r="AO2037" s="10" t="str">
        <f t="shared" si="693"/>
        <v/>
      </c>
      <c r="AP2037" s="10" t="str">
        <f t="shared" si="694"/>
        <v/>
      </c>
      <c r="AT2037" s="10" t="str">
        <f t="shared" si="695"/>
        <v/>
      </c>
      <c r="AU2037" s="10" t="str">
        <f t="shared" si="696"/>
        <v/>
      </c>
      <c r="AV2037" s="10" t="str">
        <f t="shared" si="697"/>
        <v/>
      </c>
      <c r="AW2037" s="10" t="str">
        <f t="shared" si="698"/>
        <v/>
      </c>
      <c r="AX2037" s="10" t="str">
        <f t="shared" si="699"/>
        <v/>
      </c>
      <c r="AY2037" s="10" t="str">
        <f t="shared" si="680"/>
        <v/>
      </c>
      <c r="AZ2037" s="10" t="str">
        <f t="shared" si="700"/>
        <v/>
      </c>
      <c r="BA2037" s="10" t="str">
        <f t="shared" si="682"/>
        <v/>
      </c>
      <c r="BB2037" s="10" t="str">
        <f>IFERROR(IF(AW2037="","",VLOOKUP(AW2037,SUSS!R:S,2,FALSE)),AY2037*SUSS!$M$2)</f>
        <v/>
      </c>
      <c r="BC2037" s="10" t="str">
        <f t="shared" si="681"/>
        <v/>
      </c>
    </row>
    <row r="2038" spans="29:55">
      <c r="AC2038" s="10" t="str">
        <f t="shared" si="683"/>
        <v/>
      </c>
      <c r="AD2038" s="10" t="str">
        <f t="shared" si="684"/>
        <v/>
      </c>
      <c r="AE2038" s="10" t="str">
        <f t="shared" si="685"/>
        <v/>
      </c>
      <c r="AF2038" s="10" t="str">
        <f t="shared" si="686"/>
        <v/>
      </c>
      <c r="AG2038" s="10" t="str">
        <f t="shared" si="687"/>
        <v/>
      </c>
      <c r="AH2038" s="10" t="str">
        <f t="shared" si="688"/>
        <v/>
      </c>
      <c r="AI2038" s="10" t="str">
        <f t="shared" si="689"/>
        <v/>
      </c>
      <c r="AJ2038" s="10" t="str">
        <f t="shared" si="690"/>
        <v/>
      </c>
      <c r="AK2038" s="10" t="str">
        <f t="shared" si="691"/>
        <v/>
      </c>
      <c r="AN2038" s="10" t="str">
        <f t="shared" si="692"/>
        <v/>
      </c>
      <c r="AO2038" s="10" t="str">
        <f t="shared" si="693"/>
        <v/>
      </c>
      <c r="AP2038" s="10" t="str">
        <f t="shared" si="694"/>
        <v/>
      </c>
      <c r="AT2038" s="10" t="str">
        <f t="shared" si="695"/>
        <v/>
      </c>
      <c r="AU2038" s="10" t="str">
        <f t="shared" si="696"/>
        <v/>
      </c>
      <c r="AV2038" s="10" t="str">
        <f t="shared" si="697"/>
        <v/>
      </c>
      <c r="AW2038" s="10" t="str">
        <f t="shared" si="698"/>
        <v/>
      </c>
      <c r="AX2038" s="10" t="str">
        <f t="shared" si="699"/>
        <v/>
      </c>
      <c r="AY2038" s="10" t="str">
        <f t="shared" si="680"/>
        <v/>
      </c>
      <c r="AZ2038" s="10" t="str">
        <f t="shared" si="700"/>
        <v/>
      </c>
      <c r="BA2038" s="10" t="str">
        <f t="shared" si="682"/>
        <v/>
      </c>
      <c r="BB2038" s="10" t="str">
        <f>IFERROR(IF(AW2038="","",VLOOKUP(AW2038,SUSS!R:S,2,FALSE)),AY2038*SUSS!$M$2)</f>
        <v/>
      </c>
      <c r="BC2038" s="10" t="str">
        <f t="shared" si="681"/>
        <v/>
      </c>
    </row>
    <row r="2039" spans="29:55">
      <c r="AC2039" s="10" t="str">
        <f t="shared" si="683"/>
        <v/>
      </c>
      <c r="AD2039" s="10" t="str">
        <f t="shared" si="684"/>
        <v/>
      </c>
      <c r="AE2039" s="10" t="str">
        <f t="shared" si="685"/>
        <v/>
      </c>
      <c r="AF2039" s="10" t="str">
        <f t="shared" si="686"/>
        <v/>
      </c>
      <c r="AG2039" s="10" t="str">
        <f t="shared" si="687"/>
        <v/>
      </c>
      <c r="AH2039" s="10" t="str">
        <f t="shared" si="688"/>
        <v/>
      </c>
      <c r="AI2039" s="10" t="str">
        <f t="shared" si="689"/>
        <v/>
      </c>
      <c r="AJ2039" s="10" t="str">
        <f t="shared" si="690"/>
        <v/>
      </c>
      <c r="AK2039" s="10" t="str">
        <f t="shared" si="691"/>
        <v/>
      </c>
      <c r="AN2039" s="10" t="str">
        <f t="shared" si="692"/>
        <v/>
      </c>
      <c r="AO2039" s="10" t="str">
        <f t="shared" si="693"/>
        <v/>
      </c>
      <c r="AP2039" s="10" t="str">
        <f t="shared" si="694"/>
        <v/>
      </c>
      <c r="AT2039" s="10" t="str">
        <f t="shared" si="695"/>
        <v/>
      </c>
      <c r="AU2039" s="10" t="str">
        <f t="shared" si="696"/>
        <v/>
      </c>
      <c r="AV2039" s="10" t="str">
        <f t="shared" si="697"/>
        <v/>
      </c>
      <c r="AW2039" s="10" t="str">
        <f t="shared" si="698"/>
        <v/>
      </c>
      <c r="AX2039" s="10" t="str">
        <f t="shared" si="699"/>
        <v/>
      </c>
      <c r="AY2039" s="10" t="str">
        <f t="shared" si="680"/>
        <v/>
      </c>
      <c r="AZ2039" s="10" t="str">
        <f t="shared" si="700"/>
        <v/>
      </c>
      <c r="BA2039" s="10" t="str">
        <f t="shared" si="682"/>
        <v/>
      </c>
      <c r="BB2039" s="10" t="str">
        <f>IFERROR(IF(AW2039="","",VLOOKUP(AW2039,SUSS!R:S,2,FALSE)),AY2039*SUSS!$M$2)</f>
        <v/>
      </c>
      <c r="BC2039" s="10" t="str">
        <f t="shared" si="681"/>
        <v/>
      </c>
    </row>
    <row r="2040" spans="29:55">
      <c r="AC2040" s="10" t="str">
        <f t="shared" si="683"/>
        <v/>
      </c>
      <c r="AD2040" s="10" t="str">
        <f t="shared" si="684"/>
        <v/>
      </c>
      <c r="AE2040" s="10" t="str">
        <f t="shared" si="685"/>
        <v/>
      </c>
      <c r="AF2040" s="10" t="str">
        <f t="shared" si="686"/>
        <v/>
      </c>
      <c r="AG2040" s="10" t="str">
        <f t="shared" si="687"/>
        <v/>
      </c>
      <c r="AH2040" s="10" t="str">
        <f t="shared" si="688"/>
        <v/>
      </c>
      <c r="AI2040" s="10" t="str">
        <f t="shared" si="689"/>
        <v/>
      </c>
      <c r="AJ2040" s="10" t="str">
        <f t="shared" si="690"/>
        <v/>
      </c>
      <c r="AK2040" s="10" t="str">
        <f t="shared" si="691"/>
        <v/>
      </c>
      <c r="AN2040" s="10" t="str">
        <f t="shared" si="692"/>
        <v/>
      </c>
      <c r="AO2040" s="10" t="str">
        <f t="shared" si="693"/>
        <v/>
      </c>
      <c r="AP2040" s="10" t="str">
        <f t="shared" si="694"/>
        <v/>
      </c>
      <c r="AT2040" s="10" t="str">
        <f t="shared" si="695"/>
        <v/>
      </c>
      <c r="AU2040" s="10" t="str">
        <f t="shared" si="696"/>
        <v/>
      </c>
      <c r="AV2040" s="10" t="str">
        <f t="shared" si="697"/>
        <v/>
      </c>
      <c r="AW2040" s="10" t="str">
        <f t="shared" si="698"/>
        <v/>
      </c>
      <c r="AX2040" s="10" t="str">
        <f t="shared" si="699"/>
        <v/>
      </c>
      <c r="AY2040" s="10" t="str">
        <f t="shared" si="680"/>
        <v/>
      </c>
      <c r="AZ2040" s="10" t="str">
        <f t="shared" si="700"/>
        <v/>
      </c>
      <c r="BA2040" s="10" t="str">
        <f t="shared" si="682"/>
        <v/>
      </c>
      <c r="BB2040" s="10" t="str">
        <f>IFERROR(IF(AW2040="","",VLOOKUP(AW2040,SUSS!R:S,2,FALSE)),AY2040*SUSS!$M$2)</f>
        <v/>
      </c>
      <c r="BC2040" s="10" t="str">
        <f t="shared" si="681"/>
        <v/>
      </c>
    </row>
    <row r="2041" spans="29:55">
      <c r="AC2041" s="10" t="str">
        <f t="shared" si="683"/>
        <v/>
      </c>
      <c r="AD2041" s="10" t="str">
        <f t="shared" si="684"/>
        <v/>
      </c>
      <c r="AE2041" s="10" t="str">
        <f t="shared" si="685"/>
        <v/>
      </c>
      <c r="AF2041" s="10" t="str">
        <f t="shared" si="686"/>
        <v/>
      </c>
      <c r="AG2041" s="10" t="str">
        <f t="shared" si="687"/>
        <v/>
      </c>
      <c r="AH2041" s="10" t="str">
        <f t="shared" si="688"/>
        <v/>
      </c>
      <c r="AI2041" s="10" t="str">
        <f t="shared" si="689"/>
        <v/>
      </c>
      <c r="AJ2041" s="10" t="str">
        <f t="shared" si="690"/>
        <v/>
      </c>
      <c r="AK2041" s="10" t="str">
        <f t="shared" si="691"/>
        <v/>
      </c>
      <c r="AN2041" s="10" t="str">
        <f t="shared" si="692"/>
        <v/>
      </c>
      <c r="AO2041" s="10" t="str">
        <f t="shared" si="693"/>
        <v/>
      </c>
      <c r="AP2041" s="10" t="str">
        <f t="shared" si="694"/>
        <v/>
      </c>
      <c r="AT2041" s="10" t="str">
        <f t="shared" si="695"/>
        <v/>
      </c>
      <c r="AU2041" s="10" t="str">
        <f t="shared" si="696"/>
        <v/>
      </c>
      <c r="AV2041" s="10" t="str">
        <f t="shared" si="697"/>
        <v/>
      </c>
      <c r="AW2041" s="10" t="str">
        <f t="shared" si="698"/>
        <v/>
      </c>
      <c r="AX2041" s="10" t="str">
        <f t="shared" si="699"/>
        <v/>
      </c>
      <c r="AY2041" s="10" t="str">
        <f t="shared" si="680"/>
        <v/>
      </c>
      <c r="AZ2041" s="10" t="str">
        <f t="shared" si="700"/>
        <v/>
      </c>
      <c r="BA2041" s="10" t="str">
        <f t="shared" si="682"/>
        <v/>
      </c>
      <c r="BB2041" s="10" t="str">
        <f>IFERROR(IF(AW2041="","",VLOOKUP(AW2041,SUSS!R:S,2,FALSE)),AY2041*SUSS!$M$2)</f>
        <v/>
      </c>
      <c r="BC2041" s="10" t="str">
        <f t="shared" si="681"/>
        <v/>
      </c>
    </row>
    <row r="2042" spans="29:55">
      <c r="AC2042" s="10" t="str">
        <f t="shared" si="683"/>
        <v/>
      </c>
      <c r="AD2042" s="10" t="str">
        <f t="shared" si="684"/>
        <v/>
      </c>
      <c r="AE2042" s="10" t="str">
        <f t="shared" si="685"/>
        <v/>
      </c>
      <c r="AF2042" s="10" t="str">
        <f t="shared" si="686"/>
        <v/>
      </c>
      <c r="AG2042" s="10" t="str">
        <f t="shared" si="687"/>
        <v/>
      </c>
      <c r="AH2042" s="10" t="str">
        <f t="shared" si="688"/>
        <v/>
      </c>
      <c r="AI2042" s="10" t="str">
        <f t="shared" si="689"/>
        <v/>
      </c>
      <c r="AJ2042" s="10" t="str">
        <f t="shared" si="690"/>
        <v/>
      </c>
      <c r="AK2042" s="10" t="str">
        <f t="shared" si="691"/>
        <v/>
      </c>
      <c r="AN2042" s="10" t="str">
        <f t="shared" si="692"/>
        <v/>
      </c>
      <c r="AO2042" s="10" t="str">
        <f t="shared" si="693"/>
        <v/>
      </c>
      <c r="AP2042" s="10" t="str">
        <f t="shared" si="694"/>
        <v/>
      </c>
      <c r="AT2042" s="10" t="str">
        <f t="shared" si="695"/>
        <v/>
      </c>
      <c r="AU2042" s="10" t="str">
        <f t="shared" si="696"/>
        <v/>
      </c>
      <c r="AV2042" s="10" t="str">
        <f t="shared" si="697"/>
        <v/>
      </c>
      <c r="AW2042" s="10" t="str">
        <f t="shared" si="698"/>
        <v/>
      </c>
      <c r="AX2042" s="10" t="str">
        <f t="shared" si="699"/>
        <v/>
      </c>
      <c r="AY2042" s="10" t="str">
        <f t="shared" si="680"/>
        <v/>
      </c>
      <c r="AZ2042" s="10" t="str">
        <f t="shared" si="700"/>
        <v/>
      </c>
      <c r="BA2042" s="10" t="str">
        <f t="shared" si="682"/>
        <v/>
      </c>
      <c r="BB2042" s="10" t="str">
        <f>IFERROR(IF(AW2042="","",VLOOKUP(AW2042,SUSS!R:S,2,FALSE)),AY2042*SUSS!$M$2)</f>
        <v/>
      </c>
      <c r="BC2042" s="10" t="str">
        <f t="shared" si="681"/>
        <v/>
      </c>
    </row>
    <row r="2043" spans="29:55">
      <c r="AC2043" s="10" t="str">
        <f t="shared" si="683"/>
        <v/>
      </c>
      <c r="AD2043" s="10" t="str">
        <f t="shared" si="684"/>
        <v/>
      </c>
      <c r="AE2043" s="10" t="str">
        <f t="shared" si="685"/>
        <v/>
      </c>
      <c r="AF2043" s="10" t="str">
        <f t="shared" si="686"/>
        <v/>
      </c>
      <c r="AG2043" s="10" t="str">
        <f t="shared" si="687"/>
        <v/>
      </c>
      <c r="AH2043" s="10" t="str">
        <f t="shared" si="688"/>
        <v/>
      </c>
      <c r="AI2043" s="10" t="str">
        <f t="shared" si="689"/>
        <v/>
      </c>
      <c r="AJ2043" s="10" t="str">
        <f t="shared" si="690"/>
        <v/>
      </c>
      <c r="AK2043" s="10" t="str">
        <f t="shared" si="691"/>
        <v/>
      </c>
      <c r="AN2043" s="10" t="str">
        <f t="shared" si="692"/>
        <v/>
      </c>
      <c r="AO2043" s="10" t="str">
        <f t="shared" si="693"/>
        <v/>
      </c>
      <c r="AP2043" s="10" t="str">
        <f t="shared" si="694"/>
        <v/>
      </c>
      <c r="AT2043" s="10" t="str">
        <f t="shared" si="695"/>
        <v/>
      </c>
      <c r="AU2043" s="10" t="str">
        <f t="shared" si="696"/>
        <v/>
      </c>
      <c r="AV2043" s="10" t="str">
        <f t="shared" si="697"/>
        <v/>
      </c>
      <c r="AW2043" s="10" t="str">
        <f t="shared" si="698"/>
        <v/>
      </c>
      <c r="AX2043" s="10" t="str">
        <f t="shared" si="699"/>
        <v/>
      </c>
      <c r="AY2043" s="10" t="str">
        <f t="shared" si="680"/>
        <v/>
      </c>
      <c r="AZ2043" s="10" t="str">
        <f t="shared" si="700"/>
        <v/>
      </c>
      <c r="BA2043" s="10" t="str">
        <f t="shared" si="682"/>
        <v/>
      </c>
      <c r="BB2043" s="10" t="str">
        <f>IFERROR(IF(AW2043="","",VLOOKUP(AW2043,SUSS!R:S,2,FALSE)),AY2043*SUSS!$M$2)</f>
        <v/>
      </c>
      <c r="BC2043" s="10" t="str">
        <f t="shared" si="681"/>
        <v/>
      </c>
    </row>
    <row r="2044" spans="29:55">
      <c r="AC2044" s="10" t="str">
        <f t="shared" si="683"/>
        <v/>
      </c>
      <c r="AD2044" s="10" t="str">
        <f t="shared" si="684"/>
        <v/>
      </c>
      <c r="AE2044" s="10" t="str">
        <f t="shared" si="685"/>
        <v/>
      </c>
      <c r="AF2044" s="10" t="str">
        <f t="shared" si="686"/>
        <v/>
      </c>
      <c r="AG2044" s="10" t="str">
        <f t="shared" si="687"/>
        <v/>
      </c>
      <c r="AH2044" s="10" t="str">
        <f t="shared" si="688"/>
        <v/>
      </c>
      <c r="AI2044" s="10" t="str">
        <f t="shared" si="689"/>
        <v/>
      </c>
      <c r="AJ2044" s="10" t="str">
        <f t="shared" si="690"/>
        <v/>
      </c>
      <c r="AK2044" s="10" t="str">
        <f t="shared" si="691"/>
        <v/>
      </c>
      <c r="AN2044" s="10" t="str">
        <f t="shared" si="692"/>
        <v/>
      </c>
      <c r="AO2044" s="10" t="str">
        <f t="shared" si="693"/>
        <v/>
      </c>
      <c r="AP2044" s="10" t="str">
        <f t="shared" si="694"/>
        <v/>
      </c>
      <c r="AT2044" s="10" t="str">
        <f t="shared" si="695"/>
        <v/>
      </c>
      <c r="AU2044" s="10" t="str">
        <f t="shared" si="696"/>
        <v/>
      </c>
      <c r="AV2044" s="10" t="str">
        <f t="shared" si="697"/>
        <v/>
      </c>
      <c r="AW2044" s="10" t="str">
        <f t="shared" si="698"/>
        <v/>
      </c>
      <c r="AX2044" s="10" t="str">
        <f t="shared" si="699"/>
        <v/>
      </c>
      <c r="AY2044" s="10" t="str">
        <f t="shared" si="680"/>
        <v/>
      </c>
      <c r="AZ2044" s="10" t="str">
        <f t="shared" si="700"/>
        <v/>
      </c>
      <c r="BA2044" s="10" t="str">
        <f t="shared" si="682"/>
        <v/>
      </c>
      <c r="BB2044" s="10" t="str">
        <f>IFERROR(IF(AW2044="","",VLOOKUP(AW2044,SUSS!R:S,2,FALSE)),AY2044*SUSS!$M$2)</f>
        <v/>
      </c>
      <c r="BC2044" s="10" t="str">
        <f t="shared" si="681"/>
        <v/>
      </c>
    </row>
    <row r="2045" spans="29:55">
      <c r="AC2045" s="10" t="str">
        <f t="shared" si="683"/>
        <v/>
      </c>
      <c r="AD2045" s="10" t="str">
        <f t="shared" si="684"/>
        <v/>
      </c>
      <c r="AE2045" s="10" t="str">
        <f t="shared" si="685"/>
        <v/>
      </c>
      <c r="AF2045" s="10" t="str">
        <f t="shared" si="686"/>
        <v/>
      </c>
      <c r="AG2045" s="10" t="str">
        <f t="shared" si="687"/>
        <v/>
      </c>
      <c r="AH2045" s="10" t="str">
        <f t="shared" si="688"/>
        <v/>
      </c>
      <c r="AI2045" s="10" t="str">
        <f t="shared" si="689"/>
        <v/>
      </c>
      <c r="AJ2045" s="10" t="str">
        <f t="shared" si="690"/>
        <v/>
      </c>
      <c r="AK2045" s="10" t="str">
        <f t="shared" si="691"/>
        <v/>
      </c>
      <c r="AN2045" s="10" t="str">
        <f t="shared" si="692"/>
        <v/>
      </c>
      <c r="AO2045" s="10" t="str">
        <f t="shared" si="693"/>
        <v/>
      </c>
      <c r="AP2045" s="10" t="str">
        <f t="shared" si="694"/>
        <v/>
      </c>
      <c r="AT2045" s="10" t="str">
        <f t="shared" si="695"/>
        <v/>
      </c>
      <c r="AU2045" s="10" t="str">
        <f t="shared" si="696"/>
        <v/>
      </c>
      <c r="AV2045" s="10" t="str">
        <f t="shared" si="697"/>
        <v/>
      </c>
      <c r="AW2045" s="10" t="str">
        <f t="shared" si="698"/>
        <v/>
      </c>
      <c r="AX2045" s="10" t="str">
        <f t="shared" si="699"/>
        <v/>
      </c>
      <c r="AY2045" s="10" t="str">
        <f t="shared" si="680"/>
        <v/>
      </c>
      <c r="AZ2045" s="10" t="str">
        <f t="shared" si="700"/>
        <v/>
      </c>
      <c r="BA2045" s="10" t="str">
        <f t="shared" si="682"/>
        <v/>
      </c>
      <c r="BB2045" s="10" t="str">
        <f>IFERROR(IF(AW2045="","",VLOOKUP(AW2045,SUSS!R:S,2,FALSE)),AY2045*SUSS!$M$2)</f>
        <v/>
      </c>
      <c r="BC2045" s="10" t="str">
        <f t="shared" si="681"/>
        <v/>
      </c>
    </row>
    <row r="2046" spans="29:55">
      <c r="AC2046" s="10" t="str">
        <f t="shared" si="683"/>
        <v/>
      </c>
      <c r="AD2046" s="10" t="str">
        <f t="shared" si="684"/>
        <v/>
      </c>
      <c r="AE2046" s="10" t="str">
        <f t="shared" si="685"/>
        <v/>
      </c>
      <c r="AF2046" s="10" t="str">
        <f t="shared" si="686"/>
        <v/>
      </c>
      <c r="AG2046" s="10" t="str">
        <f t="shared" si="687"/>
        <v/>
      </c>
      <c r="AH2046" s="10" t="str">
        <f t="shared" si="688"/>
        <v/>
      </c>
      <c r="AI2046" s="10" t="str">
        <f t="shared" si="689"/>
        <v/>
      </c>
      <c r="AJ2046" s="10" t="str">
        <f t="shared" si="690"/>
        <v/>
      </c>
      <c r="AK2046" s="10" t="str">
        <f t="shared" si="691"/>
        <v/>
      </c>
      <c r="AN2046" s="10" t="str">
        <f t="shared" si="692"/>
        <v/>
      </c>
      <c r="AO2046" s="10" t="str">
        <f t="shared" si="693"/>
        <v/>
      </c>
      <c r="AP2046" s="10" t="str">
        <f t="shared" si="694"/>
        <v/>
      </c>
      <c r="AT2046" s="10" t="str">
        <f t="shared" si="695"/>
        <v/>
      </c>
      <c r="AU2046" s="10" t="str">
        <f t="shared" si="696"/>
        <v/>
      </c>
      <c r="AV2046" s="10" t="str">
        <f t="shared" si="697"/>
        <v/>
      </c>
      <c r="AW2046" s="10" t="str">
        <f t="shared" si="698"/>
        <v/>
      </c>
      <c r="AX2046" s="10" t="str">
        <f t="shared" si="699"/>
        <v/>
      </c>
      <c r="AY2046" s="10" t="str">
        <f t="shared" si="680"/>
        <v/>
      </c>
      <c r="AZ2046" s="10" t="str">
        <f t="shared" si="700"/>
        <v/>
      </c>
      <c r="BA2046" s="10" t="str">
        <f t="shared" si="682"/>
        <v/>
      </c>
      <c r="BB2046" s="10" t="str">
        <f>IFERROR(IF(AW2046="","",VLOOKUP(AW2046,SUSS!R:S,2,FALSE)),AY2046*SUSS!$M$2)</f>
        <v/>
      </c>
      <c r="BC2046" s="10" t="str">
        <f t="shared" si="681"/>
        <v/>
      </c>
    </row>
    <row r="2047" spans="29:55">
      <c r="AC2047" s="10" t="str">
        <f t="shared" si="683"/>
        <v/>
      </c>
      <c r="AD2047" s="10" t="str">
        <f t="shared" si="684"/>
        <v/>
      </c>
      <c r="AE2047" s="10" t="str">
        <f t="shared" si="685"/>
        <v/>
      </c>
      <c r="AF2047" s="10" t="str">
        <f t="shared" si="686"/>
        <v/>
      </c>
      <c r="AG2047" s="10" t="str">
        <f t="shared" si="687"/>
        <v/>
      </c>
      <c r="AH2047" s="10" t="str">
        <f t="shared" si="688"/>
        <v/>
      </c>
      <c r="AI2047" s="10" t="str">
        <f t="shared" si="689"/>
        <v/>
      </c>
      <c r="AJ2047" s="10" t="str">
        <f t="shared" si="690"/>
        <v/>
      </c>
      <c r="AK2047" s="10" t="str">
        <f t="shared" si="691"/>
        <v/>
      </c>
      <c r="AN2047" s="10" t="str">
        <f t="shared" si="692"/>
        <v/>
      </c>
      <c r="AO2047" s="10" t="str">
        <f t="shared" si="693"/>
        <v/>
      </c>
      <c r="AP2047" s="10" t="str">
        <f t="shared" si="694"/>
        <v/>
      </c>
      <c r="AT2047" s="10" t="str">
        <f t="shared" si="695"/>
        <v/>
      </c>
      <c r="AU2047" s="10" t="str">
        <f t="shared" si="696"/>
        <v/>
      </c>
      <c r="AV2047" s="10" t="str">
        <f t="shared" si="697"/>
        <v/>
      </c>
      <c r="AW2047" s="10" t="str">
        <f t="shared" si="698"/>
        <v/>
      </c>
      <c r="AX2047" s="10" t="str">
        <f t="shared" si="699"/>
        <v/>
      </c>
      <c r="AY2047" s="10" t="str">
        <f t="shared" si="680"/>
        <v/>
      </c>
      <c r="AZ2047" s="10" t="str">
        <f t="shared" si="700"/>
        <v/>
      </c>
      <c r="BA2047" s="10" t="str">
        <f t="shared" si="682"/>
        <v/>
      </c>
      <c r="BB2047" s="10" t="str">
        <f>IFERROR(IF(AW2047="","",VLOOKUP(AW2047,SUSS!R:S,2,FALSE)),AY2047*SUSS!$M$2)</f>
        <v/>
      </c>
      <c r="BC2047" s="10" t="str">
        <f t="shared" si="681"/>
        <v/>
      </c>
    </row>
    <row r="2048" spans="29:55">
      <c r="AC2048" s="10" t="str">
        <f t="shared" si="683"/>
        <v/>
      </c>
      <c r="AD2048" s="10" t="str">
        <f t="shared" si="684"/>
        <v/>
      </c>
      <c r="AE2048" s="10" t="str">
        <f t="shared" si="685"/>
        <v/>
      </c>
      <c r="AF2048" s="10" t="str">
        <f t="shared" si="686"/>
        <v/>
      </c>
      <c r="AG2048" s="10" t="str">
        <f t="shared" si="687"/>
        <v/>
      </c>
      <c r="AH2048" s="10" t="str">
        <f t="shared" si="688"/>
        <v/>
      </c>
      <c r="AI2048" s="10" t="str">
        <f t="shared" si="689"/>
        <v/>
      </c>
      <c r="AJ2048" s="10" t="str">
        <f t="shared" si="690"/>
        <v/>
      </c>
      <c r="AK2048" s="10" t="str">
        <f t="shared" si="691"/>
        <v/>
      </c>
      <c r="AN2048" s="10" t="str">
        <f t="shared" si="692"/>
        <v/>
      </c>
      <c r="AO2048" s="10" t="str">
        <f t="shared" si="693"/>
        <v/>
      </c>
      <c r="AP2048" s="10" t="str">
        <f t="shared" si="694"/>
        <v/>
      </c>
      <c r="AT2048" s="10" t="str">
        <f t="shared" si="695"/>
        <v/>
      </c>
      <c r="AU2048" s="10" t="str">
        <f t="shared" si="696"/>
        <v/>
      </c>
      <c r="AV2048" s="10" t="str">
        <f t="shared" si="697"/>
        <v/>
      </c>
      <c r="AW2048" s="10" t="str">
        <f t="shared" si="698"/>
        <v/>
      </c>
      <c r="AX2048" s="10" t="str">
        <f t="shared" si="699"/>
        <v/>
      </c>
      <c r="AY2048" s="10" t="str">
        <f t="shared" si="680"/>
        <v/>
      </c>
      <c r="AZ2048" s="10" t="str">
        <f t="shared" si="700"/>
        <v/>
      </c>
      <c r="BA2048" s="10" t="str">
        <f t="shared" si="682"/>
        <v/>
      </c>
      <c r="BB2048" s="10" t="str">
        <f>IFERROR(IF(AW2048="","",VLOOKUP(AW2048,SUSS!R:S,2,FALSE)),AY2048*SUSS!$M$2)</f>
        <v/>
      </c>
      <c r="BC2048" s="10" t="str">
        <f t="shared" si="681"/>
        <v/>
      </c>
    </row>
    <row r="2049" spans="29:55">
      <c r="AC2049" s="10" t="str">
        <f t="shared" si="683"/>
        <v/>
      </c>
      <c r="AD2049" s="10" t="str">
        <f t="shared" si="684"/>
        <v/>
      </c>
      <c r="AE2049" s="10" t="str">
        <f t="shared" si="685"/>
        <v/>
      </c>
      <c r="AF2049" s="10" t="str">
        <f t="shared" si="686"/>
        <v/>
      </c>
      <c r="AG2049" s="10" t="str">
        <f t="shared" si="687"/>
        <v/>
      </c>
      <c r="AH2049" s="10" t="str">
        <f t="shared" si="688"/>
        <v/>
      </c>
      <c r="AI2049" s="10" t="str">
        <f t="shared" si="689"/>
        <v/>
      </c>
      <c r="AJ2049" s="10" t="str">
        <f t="shared" si="690"/>
        <v/>
      </c>
      <c r="AK2049" s="10" t="str">
        <f t="shared" si="691"/>
        <v/>
      </c>
      <c r="AN2049" s="10" t="str">
        <f t="shared" si="692"/>
        <v/>
      </c>
      <c r="AO2049" s="10" t="str">
        <f t="shared" si="693"/>
        <v/>
      </c>
      <c r="AP2049" s="10" t="str">
        <f t="shared" si="694"/>
        <v/>
      </c>
      <c r="AT2049" s="10" t="str">
        <f t="shared" si="695"/>
        <v/>
      </c>
      <c r="AU2049" s="10" t="str">
        <f t="shared" si="696"/>
        <v/>
      </c>
      <c r="AV2049" s="10" t="str">
        <f t="shared" si="697"/>
        <v/>
      </c>
      <c r="AW2049" s="10" t="str">
        <f t="shared" si="698"/>
        <v/>
      </c>
      <c r="AX2049" s="10" t="str">
        <f t="shared" si="699"/>
        <v/>
      </c>
      <c r="AY2049" s="10" t="str">
        <f t="shared" si="680"/>
        <v/>
      </c>
      <c r="AZ2049" s="10" t="str">
        <f t="shared" si="700"/>
        <v/>
      </c>
      <c r="BA2049" s="10" t="str">
        <f t="shared" si="682"/>
        <v/>
      </c>
      <c r="BB2049" s="10" t="str">
        <f>IFERROR(IF(AW2049="","",VLOOKUP(AW2049,SUSS!R:S,2,FALSE)),AY2049*SUSS!$M$2)</f>
        <v/>
      </c>
      <c r="BC2049" s="10" t="str">
        <f t="shared" si="681"/>
        <v/>
      </c>
    </row>
    <row r="2050" spans="29:55">
      <c r="AC2050" s="10" t="str">
        <f t="shared" si="683"/>
        <v/>
      </c>
      <c r="AD2050" s="10" t="str">
        <f t="shared" si="684"/>
        <v/>
      </c>
      <c r="AE2050" s="10" t="str">
        <f t="shared" si="685"/>
        <v/>
      </c>
      <c r="AF2050" s="10" t="str">
        <f t="shared" si="686"/>
        <v/>
      </c>
      <c r="AG2050" s="10" t="str">
        <f t="shared" si="687"/>
        <v/>
      </c>
      <c r="AH2050" s="10" t="str">
        <f t="shared" si="688"/>
        <v/>
      </c>
      <c r="AI2050" s="10" t="str">
        <f t="shared" si="689"/>
        <v/>
      </c>
      <c r="AJ2050" s="10" t="str">
        <f t="shared" si="690"/>
        <v/>
      </c>
      <c r="AK2050" s="10" t="str">
        <f t="shared" si="691"/>
        <v/>
      </c>
      <c r="AN2050" s="10" t="str">
        <f t="shared" si="692"/>
        <v/>
      </c>
      <c r="AO2050" s="10" t="str">
        <f t="shared" si="693"/>
        <v/>
      </c>
      <c r="AP2050" s="10" t="str">
        <f t="shared" si="694"/>
        <v/>
      </c>
      <c r="AT2050" s="10" t="str">
        <f t="shared" si="695"/>
        <v/>
      </c>
      <c r="AU2050" s="10" t="str">
        <f t="shared" si="696"/>
        <v/>
      </c>
      <c r="AV2050" s="10" t="str">
        <f t="shared" si="697"/>
        <v/>
      </c>
      <c r="AW2050" s="10" t="str">
        <f t="shared" si="698"/>
        <v/>
      </c>
      <c r="AX2050" s="10" t="str">
        <f t="shared" si="699"/>
        <v/>
      </c>
      <c r="AY2050" s="10" t="str">
        <f t="shared" si="680"/>
        <v/>
      </c>
      <c r="AZ2050" s="10" t="str">
        <f t="shared" si="700"/>
        <v/>
      </c>
      <c r="BA2050" s="10" t="str">
        <f t="shared" si="682"/>
        <v/>
      </c>
      <c r="BB2050" s="10" t="str">
        <f>IFERROR(IF(AW2050="","",VLOOKUP(AW2050,SUSS!R:S,2,FALSE)),AY2050*SUSS!$M$2)</f>
        <v/>
      </c>
      <c r="BC2050" s="10" t="str">
        <f t="shared" si="681"/>
        <v/>
      </c>
    </row>
    <row r="2051" spans="29:55">
      <c r="AC2051" s="10" t="str">
        <f t="shared" si="683"/>
        <v/>
      </c>
      <c r="AD2051" s="10" t="str">
        <f t="shared" si="684"/>
        <v/>
      </c>
      <c r="AE2051" s="10" t="str">
        <f t="shared" si="685"/>
        <v/>
      </c>
      <c r="AF2051" s="10" t="str">
        <f t="shared" si="686"/>
        <v/>
      </c>
      <c r="AG2051" s="10" t="str">
        <f t="shared" si="687"/>
        <v/>
      </c>
      <c r="AH2051" s="10" t="str">
        <f t="shared" si="688"/>
        <v/>
      </c>
      <c r="AI2051" s="10" t="str">
        <f t="shared" si="689"/>
        <v/>
      </c>
      <c r="AJ2051" s="10" t="str">
        <f t="shared" si="690"/>
        <v/>
      </c>
      <c r="AK2051" s="10" t="str">
        <f t="shared" si="691"/>
        <v/>
      </c>
      <c r="AN2051" s="10" t="str">
        <f t="shared" si="692"/>
        <v/>
      </c>
      <c r="AO2051" s="10" t="str">
        <f t="shared" si="693"/>
        <v/>
      </c>
      <c r="AP2051" s="10" t="str">
        <f t="shared" si="694"/>
        <v/>
      </c>
      <c r="AT2051" s="10" t="str">
        <f t="shared" si="695"/>
        <v/>
      </c>
      <c r="AU2051" s="10" t="str">
        <f t="shared" si="696"/>
        <v/>
      </c>
      <c r="AV2051" s="10" t="str">
        <f t="shared" si="697"/>
        <v/>
      </c>
      <c r="AW2051" s="10" t="str">
        <f t="shared" si="698"/>
        <v/>
      </c>
      <c r="AX2051" s="10" t="str">
        <f t="shared" si="699"/>
        <v/>
      </c>
      <c r="AY2051" s="10" t="str">
        <f t="shared" si="680"/>
        <v/>
      </c>
      <c r="AZ2051" s="10" t="str">
        <f t="shared" si="700"/>
        <v/>
      </c>
      <c r="BA2051" s="10" t="str">
        <f t="shared" si="682"/>
        <v/>
      </c>
      <c r="BB2051" s="10" t="str">
        <f>IFERROR(IF(AW2051="","",VLOOKUP(AW2051,SUSS!R:S,2,FALSE)),AY2051*SUSS!$M$2)</f>
        <v/>
      </c>
      <c r="BC2051" s="10" t="str">
        <f t="shared" si="681"/>
        <v/>
      </c>
    </row>
    <row r="2052" spans="29:55">
      <c r="AC2052" s="10" t="str">
        <f t="shared" si="683"/>
        <v/>
      </c>
      <c r="AD2052" s="10" t="str">
        <f t="shared" si="684"/>
        <v/>
      </c>
      <c r="AE2052" s="10" t="str">
        <f t="shared" si="685"/>
        <v/>
      </c>
      <c r="AF2052" s="10" t="str">
        <f t="shared" si="686"/>
        <v/>
      </c>
      <c r="AG2052" s="10" t="str">
        <f t="shared" si="687"/>
        <v/>
      </c>
      <c r="AH2052" s="10" t="str">
        <f t="shared" si="688"/>
        <v/>
      </c>
      <c r="AI2052" s="10" t="str">
        <f t="shared" si="689"/>
        <v/>
      </c>
      <c r="AJ2052" s="10" t="str">
        <f t="shared" si="690"/>
        <v/>
      </c>
      <c r="AK2052" s="10" t="str">
        <f t="shared" si="691"/>
        <v/>
      </c>
      <c r="AN2052" s="10" t="str">
        <f t="shared" si="692"/>
        <v/>
      </c>
      <c r="AO2052" s="10" t="str">
        <f t="shared" si="693"/>
        <v/>
      </c>
      <c r="AP2052" s="10" t="str">
        <f t="shared" si="694"/>
        <v/>
      </c>
      <c r="AT2052" s="10" t="str">
        <f t="shared" si="695"/>
        <v/>
      </c>
      <c r="AU2052" s="10" t="str">
        <f t="shared" si="696"/>
        <v/>
      </c>
      <c r="AV2052" s="10" t="str">
        <f t="shared" si="697"/>
        <v/>
      </c>
      <c r="AW2052" s="10" t="str">
        <f t="shared" si="698"/>
        <v/>
      </c>
      <c r="AX2052" s="10" t="str">
        <f t="shared" si="699"/>
        <v/>
      </c>
      <c r="AY2052" s="10" t="str">
        <f t="shared" ref="AY2052:AY2115" si="701">VLOOKUP(AX2052,AO:AP,2,FALSE)</f>
        <v/>
      </c>
      <c r="AZ2052" s="10" t="str">
        <f t="shared" si="700"/>
        <v/>
      </c>
      <c r="BA2052" s="10" t="str">
        <f t="shared" si="682"/>
        <v/>
      </c>
      <c r="BB2052" s="10" t="str">
        <f>IFERROR(IF(AW2052="","",VLOOKUP(AW2052,SUSS!R:S,2,FALSE)),AY2052*SUSS!$M$2)</f>
        <v/>
      </c>
      <c r="BC2052" s="10" t="str">
        <f t="shared" si="681"/>
        <v/>
      </c>
    </row>
    <row r="2053" spans="29:55">
      <c r="AC2053" s="10" t="str">
        <f t="shared" si="683"/>
        <v/>
      </c>
      <c r="AD2053" s="10" t="str">
        <f t="shared" si="684"/>
        <v/>
      </c>
      <c r="AE2053" s="10" t="str">
        <f t="shared" si="685"/>
        <v/>
      </c>
      <c r="AF2053" s="10" t="str">
        <f t="shared" si="686"/>
        <v/>
      </c>
      <c r="AG2053" s="10" t="str">
        <f t="shared" si="687"/>
        <v/>
      </c>
      <c r="AH2053" s="10" t="str">
        <f t="shared" si="688"/>
        <v/>
      </c>
      <c r="AI2053" s="10" t="str">
        <f t="shared" si="689"/>
        <v/>
      </c>
      <c r="AJ2053" s="10" t="str">
        <f t="shared" si="690"/>
        <v/>
      </c>
      <c r="AK2053" s="10" t="str">
        <f t="shared" si="691"/>
        <v/>
      </c>
      <c r="AN2053" s="10" t="str">
        <f t="shared" si="692"/>
        <v/>
      </c>
      <c r="AO2053" s="10" t="str">
        <f t="shared" si="693"/>
        <v/>
      </c>
      <c r="AP2053" s="10" t="str">
        <f t="shared" si="694"/>
        <v/>
      </c>
      <c r="AT2053" s="10" t="str">
        <f t="shared" si="695"/>
        <v/>
      </c>
      <c r="AU2053" s="10" t="str">
        <f t="shared" si="696"/>
        <v/>
      </c>
      <c r="AV2053" s="10" t="str">
        <f t="shared" si="697"/>
        <v/>
      </c>
      <c r="AW2053" s="10" t="str">
        <f t="shared" si="698"/>
        <v/>
      </c>
      <c r="AX2053" s="10" t="str">
        <f t="shared" si="699"/>
        <v/>
      </c>
      <c r="AY2053" s="10" t="str">
        <f t="shared" si="701"/>
        <v/>
      </c>
      <c r="AZ2053" s="10" t="str">
        <f t="shared" si="700"/>
        <v/>
      </c>
      <c r="BA2053" s="10" t="str">
        <f t="shared" si="682"/>
        <v/>
      </c>
      <c r="BB2053" s="10" t="str">
        <f>IFERROR(IF(AW2053="","",VLOOKUP(AW2053,SUSS!R:S,2,FALSE)),AY2053*SUSS!$M$2)</f>
        <v/>
      </c>
      <c r="BC2053" s="10" t="str">
        <f t="shared" ref="BC2053:BC2116" si="702">IFERROR(IF(BB2053&lt;&gt;"",AZ2053*BB2053,""),"VER")</f>
        <v/>
      </c>
    </row>
    <row r="2054" spans="29:55">
      <c r="AC2054" s="10" t="str">
        <f t="shared" si="683"/>
        <v/>
      </c>
      <c r="AD2054" s="10" t="str">
        <f t="shared" si="684"/>
        <v/>
      </c>
      <c r="AE2054" s="10" t="str">
        <f t="shared" si="685"/>
        <v/>
      </c>
      <c r="AF2054" s="10" t="str">
        <f t="shared" si="686"/>
        <v/>
      </c>
      <c r="AG2054" s="10" t="str">
        <f t="shared" si="687"/>
        <v/>
      </c>
      <c r="AH2054" s="10" t="str">
        <f t="shared" si="688"/>
        <v/>
      </c>
      <c r="AI2054" s="10" t="str">
        <f t="shared" si="689"/>
        <v/>
      </c>
      <c r="AJ2054" s="10" t="str">
        <f t="shared" si="690"/>
        <v/>
      </c>
      <c r="AK2054" s="10" t="str">
        <f t="shared" si="691"/>
        <v/>
      </c>
      <c r="AN2054" s="10" t="str">
        <f t="shared" si="692"/>
        <v/>
      </c>
      <c r="AO2054" s="10" t="str">
        <f t="shared" si="693"/>
        <v/>
      </c>
      <c r="AP2054" s="10" t="str">
        <f t="shared" si="694"/>
        <v/>
      </c>
      <c r="AT2054" s="10" t="str">
        <f t="shared" si="695"/>
        <v/>
      </c>
      <c r="AU2054" s="10" t="str">
        <f t="shared" si="696"/>
        <v/>
      </c>
      <c r="AV2054" s="10" t="str">
        <f t="shared" si="697"/>
        <v/>
      </c>
      <c r="AW2054" s="10" t="str">
        <f t="shared" si="698"/>
        <v/>
      </c>
      <c r="AX2054" s="10" t="str">
        <f t="shared" si="699"/>
        <v/>
      </c>
      <c r="AY2054" s="10" t="str">
        <f t="shared" si="701"/>
        <v/>
      </c>
      <c r="AZ2054" s="10" t="str">
        <f t="shared" si="700"/>
        <v/>
      </c>
      <c r="BA2054" s="10" t="str">
        <f t="shared" si="682"/>
        <v/>
      </c>
      <c r="BB2054" s="10" t="str">
        <f>IFERROR(IF(AW2054="","",VLOOKUP(AW2054,SUSS!R:S,2,FALSE)),AY2054*SUSS!$M$2)</f>
        <v/>
      </c>
      <c r="BC2054" s="10" t="str">
        <f t="shared" si="702"/>
        <v/>
      </c>
    </row>
    <row r="2055" spans="29:55">
      <c r="AC2055" s="10" t="str">
        <f t="shared" si="683"/>
        <v/>
      </c>
      <c r="AD2055" s="10" t="str">
        <f t="shared" si="684"/>
        <v/>
      </c>
      <c r="AE2055" s="10" t="str">
        <f t="shared" si="685"/>
        <v/>
      </c>
      <c r="AF2055" s="10" t="str">
        <f t="shared" si="686"/>
        <v/>
      </c>
      <c r="AG2055" s="10" t="str">
        <f t="shared" si="687"/>
        <v/>
      </c>
      <c r="AH2055" s="10" t="str">
        <f t="shared" si="688"/>
        <v/>
      </c>
      <c r="AI2055" s="10" t="str">
        <f t="shared" si="689"/>
        <v/>
      </c>
      <c r="AJ2055" s="10" t="str">
        <f t="shared" si="690"/>
        <v/>
      </c>
      <c r="AK2055" s="10" t="str">
        <f t="shared" si="691"/>
        <v/>
      </c>
      <c r="AN2055" s="10" t="str">
        <f t="shared" si="692"/>
        <v/>
      </c>
      <c r="AO2055" s="10" t="str">
        <f t="shared" si="693"/>
        <v/>
      </c>
      <c r="AP2055" s="10" t="str">
        <f t="shared" si="694"/>
        <v/>
      </c>
      <c r="AT2055" s="10" t="str">
        <f t="shared" si="695"/>
        <v/>
      </c>
      <c r="AU2055" s="10" t="str">
        <f t="shared" si="696"/>
        <v/>
      </c>
      <c r="AV2055" s="10" t="str">
        <f t="shared" si="697"/>
        <v/>
      </c>
      <c r="AW2055" s="10" t="str">
        <f t="shared" si="698"/>
        <v/>
      </c>
      <c r="AX2055" s="10" t="str">
        <f t="shared" si="699"/>
        <v/>
      </c>
      <c r="AY2055" s="10" t="str">
        <f t="shared" si="701"/>
        <v/>
      </c>
      <c r="AZ2055" s="10" t="str">
        <f t="shared" si="700"/>
        <v/>
      </c>
      <c r="BA2055" s="10" t="str">
        <f t="shared" si="682"/>
        <v/>
      </c>
      <c r="BB2055" s="10" t="str">
        <f>IFERROR(IF(AW2055="","",VLOOKUP(AW2055,SUSS!R:S,2,FALSE)),AY2055*SUSS!$M$2)</f>
        <v/>
      </c>
      <c r="BC2055" s="10" t="str">
        <f t="shared" si="702"/>
        <v/>
      </c>
    </row>
    <row r="2056" spans="29:55">
      <c r="AC2056" s="10" t="str">
        <f t="shared" si="683"/>
        <v/>
      </c>
      <c r="AD2056" s="10" t="str">
        <f t="shared" si="684"/>
        <v/>
      </c>
      <c r="AE2056" s="10" t="str">
        <f t="shared" si="685"/>
        <v/>
      </c>
      <c r="AF2056" s="10" t="str">
        <f t="shared" si="686"/>
        <v/>
      </c>
      <c r="AG2056" s="10" t="str">
        <f t="shared" si="687"/>
        <v/>
      </c>
      <c r="AH2056" s="10" t="str">
        <f t="shared" si="688"/>
        <v/>
      </c>
      <c r="AI2056" s="10" t="str">
        <f t="shared" si="689"/>
        <v/>
      </c>
      <c r="AJ2056" s="10" t="str">
        <f t="shared" si="690"/>
        <v/>
      </c>
      <c r="AK2056" s="10" t="str">
        <f t="shared" si="691"/>
        <v/>
      </c>
      <c r="AN2056" s="10" t="str">
        <f t="shared" si="692"/>
        <v/>
      </c>
      <c r="AO2056" s="10" t="str">
        <f t="shared" si="693"/>
        <v/>
      </c>
      <c r="AP2056" s="10" t="str">
        <f t="shared" si="694"/>
        <v/>
      </c>
      <c r="AT2056" s="10" t="str">
        <f t="shared" si="695"/>
        <v/>
      </c>
      <c r="AU2056" s="10" t="str">
        <f t="shared" si="696"/>
        <v/>
      </c>
      <c r="AV2056" s="10" t="str">
        <f t="shared" si="697"/>
        <v/>
      </c>
      <c r="AW2056" s="10" t="str">
        <f t="shared" si="698"/>
        <v/>
      </c>
      <c r="AX2056" s="10" t="str">
        <f t="shared" si="699"/>
        <v/>
      </c>
      <c r="AY2056" s="10" t="str">
        <f t="shared" si="701"/>
        <v/>
      </c>
      <c r="AZ2056" s="10" t="str">
        <f t="shared" si="700"/>
        <v/>
      </c>
      <c r="BA2056" s="10" t="str">
        <f t="shared" ref="BA2056:BA2119" si="703">AT2056&amp;" "&amp;AU2056</f>
        <v/>
      </c>
      <c r="BB2056" s="10" t="str">
        <f>IFERROR(IF(AW2056="","",VLOOKUP(AW2056,SUSS!R:S,2,FALSE)),AY2056*SUSS!$M$2)</f>
        <v/>
      </c>
      <c r="BC2056" s="10" t="str">
        <f t="shared" si="702"/>
        <v/>
      </c>
    </row>
    <row r="2057" spans="29:55">
      <c r="AC2057" s="10" t="str">
        <f t="shared" si="683"/>
        <v/>
      </c>
      <c r="AD2057" s="10" t="str">
        <f t="shared" si="684"/>
        <v/>
      </c>
      <c r="AE2057" s="10" t="str">
        <f t="shared" si="685"/>
        <v/>
      </c>
      <c r="AF2057" s="10" t="str">
        <f t="shared" si="686"/>
        <v/>
      </c>
      <c r="AG2057" s="10" t="str">
        <f t="shared" si="687"/>
        <v/>
      </c>
      <c r="AH2057" s="10" t="str">
        <f t="shared" si="688"/>
        <v/>
      </c>
      <c r="AI2057" s="10" t="str">
        <f t="shared" si="689"/>
        <v/>
      </c>
      <c r="AJ2057" s="10" t="str">
        <f t="shared" si="690"/>
        <v/>
      </c>
      <c r="AK2057" s="10" t="str">
        <f t="shared" si="691"/>
        <v/>
      </c>
      <c r="AN2057" s="10" t="str">
        <f t="shared" si="692"/>
        <v/>
      </c>
      <c r="AO2057" s="10" t="str">
        <f t="shared" si="693"/>
        <v/>
      </c>
      <c r="AP2057" s="10" t="str">
        <f t="shared" si="694"/>
        <v/>
      </c>
      <c r="AT2057" s="10" t="str">
        <f t="shared" si="695"/>
        <v/>
      </c>
      <c r="AU2057" s="10" t="str">
        <f t="shared" si="696"/>
        <v/>
      </c>
      <c r="AV2057" s="10" t="str">
        <f t="shared" si="697"/>
        <v/>
      </c>
      <c r="AW2057" s="10" t="str">
        <f t="shared" si="698"/>
        <v/>
      </c>
      <c r="AX2057" s="10" t="str">
        <f t="shared" si="699"/>
        <v/>
      </c>
      <c r="AY2057" s="10" t="str">
        <f t="shared" si="701"/>
        <v/>
      </c>
      <c r="AZ2057" s="10" t="str">
        <f t="shared" si="700"/>
        <v/>
      </c>
      <c r="BA2057" s="10" t="str">
        <f t="shared" si="703"/>
        <v/>
      </c>
      <c r="BB2057" s="10" t="str">
        <f>IFERROR(IF(AW2057="","",VLOOKUP(AW2057,SUSS!R:S,2,FALSE)),AY2057*SUSS!$M$2)</f>
        <v/>
      </c>
      <c r="BC2057" s="10" t="str">
        <f t="shared" si="702"/>
        <v/>
      </c>
    </row>
    <row r="2058" spans="29:55">
      <c r="AC2058" s="10" t="str">
        <f t="shared" si="683"/>
        <v/>
      </c>
      <c r="AD2058" s="10" t="str">
        <f t="shared" si="684"/>
        <v/>
      </c>
      <c r="AE2058" s="10" t="str">
        <f t="shared" si="685"/>
        <v/>
      </c>
      <c r="AF2058" s="10" t="str">
        <f t="shared" si="686"/>
        <v/>
      </c>
      <c r="AG2058" s="10" t="str">
        <f t="shared" si="687"/>
        <v/>
      </c>
      <c r="AH2058" s="10" t="str">
        <f t="shared" si="688"/>
        <v/>
      </c>
      <c r="AI2058" s="10" t="str">
        <f t="shared" si="689"/>
        <v/>
      </c>
      <c r="AJ2058" s="10" t="str">
        <f t="shared" si="690"/>
        <v/>
      </c>
      <c r="AK2058" s="10" t="str">
        <f t="shared" si="691"/>
        <v/>
      </c>
      <c r="AN2058" s="10" t="str">
        <f t="shared" si="692"/>
        <v/>
      </c>
      <c r="AO2058" s="10" t="str">
        <f t="shared" si="693"/>
        <v/>
      </c>
      <c r="AP2058" s="10" t="str">
        <f t="shared" si="694"/>
        <v/>
      </c>
      <c r="AT2058" s="10" t="str">
        <f t="shared" si="695"/>
        <v/>
      </c>
      <c r="AU2058" s="10" t="str">
        <f t="shared" si="696"/>
        <v/>
      </c>
      <c r="AV2058" s="10" t="str">
        <f t="shared" si="697"/>
        <v/>
      </c>
      <c r="AW2058" s="10" t="str">
        <f t="shared" si="698"/>
        <v/>
      </c>
      <c r="AX2058" s="10" t="str">
        <f t="shared" si="699"/>
        <v/>
      </c>
      <c r="AY2058" s="10" t="str">
        <f t="shared" si="701"/>
        <v/>
      </c>
      <c r="AZ2058" s="10" t="str">
        <f t="shared" si="700"/>
        <v/>
      </c>
      <c r="BA2058" s="10" t="str">
        <f t="shared" si="703"/>
        <v/>
      </c>
      <c r="BB2058" s="10" t="str">
        <f>IFERROR(IF(AW2058="","",VLOOKUP(AW2058,SUSS!R:S,2,FALSE)),AY2058*SUSS!$M$2)</f>
        <v/>
      </c>
      <c r="BC2058" s="10" t="str">
        <f t="shared" si="702"/>
        <v/>
      </c>
    </row>
    <row r="2059" spans="29:55">
      <c r="AC2059" s="10" t="str">
        <f t="shared" si="683"/>
        <v/>
      </c>
      <c r="AD2059" s="10" t="str">
        <f t="shared" si="684"/>
        <v/>
      </c>
      <c r="AE2059" s="10" t="str">
        <f t="shared" si="685"/>
        <v/>
      </c>
      <c r="AF2059" s="10" t="str">
        <f t="shared" si="686"/>
        <v/>
      </c>
      <c r="AG2059" s="10" t="str">
        <f t="shared" si="687"/>
        <v/>
      </c>
      <c r="AH2059" s="10" t="str">
        <f t="shared" si="688"/>
        <v/>
      </c>
      <c r="AI2059" s="10" t="str">
        <f t="shared" si="689"/>
        <v/>
      </c>
      <c r="AJ2059" s="10" t="str">
        <f t="shared" si="690"/>
        <v/>
      </c>
      <c r="AK2059" s="10" t="str">
        <f t="shared" si="691"/>
        <v/>
      </c>
      <c r="AN2059" s="10" t="str">
        <f t="shared" si="692"/>
        <v/>
      </c>
      <c r="AO2059" s="10" t="str">
        <f t="shared" si="693"/>
        <v/>
      </c>
      <c r="AP2059" s="10" t="str">
        <f t="shared" si="694"/>
        <v/>
      </c>
      <c r="AT2059" s="10" t="str">
        <f t="shared" si="695"/>
        <v/>
      </c>
      <c r="AU2059" s="10" t="str">
        <f t="shared" si="696"/>
        <v/>
      </c>
      <c r="AV2059" s="10" t="str">
        <f t="shared" si="697"/>
        <v/>
      </c>
      <c r="AW2059" s="10" t="str">
        <f t="shared" si="698"/>
        <v/>
      </c>
      <c r="AX2059" s="10" t="str">
        <f t="shared" si="699"/>
        <v/>
      </c>
      <c r="AY2059" s="10" t="str">
        <f t="shared" si="701"/>
        <v/>
      </c>
      <c r="AZ2059" s="10" t="str">
        <f t="shared" si="700"/>
        <v/>
      </c>
      <c r="BA2059" s="10" t="str">
        <f t="shared" si="703"/>
        <v/>
      </c>
      <c r="BB2059" s="10" t="str">
        <f>IFERROR(IF(AW2059="","",VLOOKUP(AW2059,SUSS!R:S,2,FALSE)),AY2059*SUSS!$M$2)</f>
        <v/>
      </c>
      <c r="BC2059" s="10" t="str">
        <f t="shared" si="702"/>
        <v/>
      </c>
    </row>
    <row r="2060" spans="29:55">
      <c r="AC2060" s="10" t="str">
        <f t="shared" si="683"/>
        <v/>
      </c>
      <c r="AD2060" s="10" t="str">
        <f t="shared" si="684"/>
        <v/>
      </c>
      <c r="AE2060" s="10" t="str">
        <f t="shared" si="685"/>
        <v/>
      </c>
      <c r="AF2060" s="10" t="str">
        <f t="shared" si="686"/>
        <v/>
      </c>
      <c r="AG2060" s="10" t="str">
        <f t="shared" si="687"/>
        <v/>
      </c>
      <c r="AH2060" s="10" t="str">
        <f t="shared" si="688"/>
        <v/>
      </c>
      <c r="AI2060" s="10" t="str">
        <f t="shared" si="689"/>
        <v/>
      </c>
      <c r="AJ2060" s="10" t="str">
        <f t="shared" si="690"/>
        <v/>
      </c>
      <c r="AK2060" s="10" t="str">
        <f t="shared" si="691"/>
        <v/>
      </c>
      <c r="AN2060" s="10" t="str">
        <f t="shared" si="692"/>
        <v/>
      </c>
      <c r="AO2060" s="10" t="str">
        <f t="shared" si="693"/>
        <v/>
      </c>
      <c r="AP2060" s="10" t="str">
        <f t="shared" si="694"/>
        <v/>
      </c>
      <c r="AT2060" s="10" t="str">
        <f t="shared" si="695"/>
        <v/>
      </c>
      <c r="AU2060" s="10" t="str">
        <f t="shared" si="696"/>
        <v/>
      </c>
      <c r="AV2060" s="10" t="str">
        <f t="shared" si="697"/>
        <v/>
      </c>
      <c r="AW2060" s="10" t="str">
        <f t="shared" si="698"/>
        <v/>
      </c>
      <c r="AX2060" s="10" t="str">
        <f t="shared" si="699"/>
        <v/>
      </c>
      <c r="AY2060" s="10" t="str">
        <f t="shared" si="701"/>
        <v/>
      </c>
      <c r="AZ2060" s="10" t="str">
        <f t="shared" si="700"/>
        <v/>
      </c>
      <c r="BA2060" s="10" t="str">
        <f t="shared" si="703"/>
        <v/>
      </c>
      <c r="BB2060" s="10" t="str">
        <f>IFERROR(IF(AW2060="","",VLOOKUP(AW2060,SUSS!R:S,2,FALSE)),AY2060*SUSS!$M$2)</f>
        <v/>
      </c>
      <c r="BC2060" s="10" t="str">
        <f t="shared" si="702"/>
        <v/>
      </c>
    </row>
    <row r="2061" spans="29:55">
      <c r="AC2061" s="10" t="str">
        <f t="shared" si="683"/>
        <v/>
      </c>
      <c r="AD2061" s="10" t="str">
        <f t="shared" si="684"/>
        <v/>
      </c>
      <c r="AE2061" s="10" t="str">
        <f t="shared" si="685"/>
        <v/>
      </c>
      <c r="AF2061" s="10" t="str">
        <f t="shared" si="686"/>
        <v/>
      </c>
      <c r="AG2061" s="10" t="str">
        <f t="shared" si="687"/>
        <v/>
      </c>
      <c r="AH2061" s="10" t="str">
        <f t="shared" si="688"/>
        <v/>
      </c>
      <c r="AI2061" s="10" t="str">
        <f t="shared" si="689"/>
        <v/>
      </c>
      <c r="AJ2061" s="10" t="str">
        <f t="shared" si="690"/>
        <v/>
      </c>
      <c r="AK2061" s="10" t="str">
        <f t="shared" si="691"/>
        <v/>
      </c>
      <c r="AN2061" s="10" t="str">
        <f t="shared" si="692"/>
        <v/>
      </c>
      <c r="AO2061" s="10" t="str">
        <f t="shared" si="693"/>
        <v/>
      </c>
      <c r="AP2061" s="10" t="str">
        <f t="shared" si="694"/>
        <v/>
      </c>
      <c r="AT2061" s="10" t="str">
        <f t="shared" si="695"/>
        <v/>
      </c>
      <c r="AU2061" s="10" t="str">
        <f t="shared" si="696"/>
        <v/>
      </c>
      <c r="AV2061" s="10" t="str">
        <f t="shared" si="697"/>
        <v/>
      </c>
      <c r="AW2061" s="10" t="str">
        <f t="shared" si="698"/>
        <v/>
      </c>
      <c r="AX2061" s="10" t="str">
        <f t="shared" si="699"/>
        <v/>
      </c>
      <c r="AY2061" s="10" t="str">
        <f t="shared" si="701"/>
        <v/>
      </c>
      <c r="AZ2061" s="10" t="str">
        <f t="shared" si="700"/>
        <v/>
      </c>
      <c r="BA2061" s="10" t="str">
        <f t="shared" si="703"/>
        <v/>
      </c>
      <c r="BB2061" s="10" t="str">
        <f>IFERROR(IF(AW2061="","",VLOOKUP(AW2061,SUSS!R:S,2,FALSE)),AY2061*SUSS!$M$2)</f>
        <v/>
      </c>
      <c r="BC2061" s="10" t="str">
        <f t="shared" si="702"/>
        <v/>
      </c>
    </row>
    <row r="2062" spans="29:55">
      <c r="AC2062" s="10" t="str">
        <f t="shared" si="683"/>
        <v/>
      </c>
      <c r="AD2062" s="10" t="str">
        <f t="shared" si="684"/>
        <v/>
      </c>
      <c r="AE2062" s="10" t="str">
        <f t="shared" si="685"/>
        <v/>
      </c>
      <c r="AF2062" s="10" t="str">
        <f t="shared" si="686"/>
        <v/>
      </c>
      <c r="AG2062" s="10" t="str">
        <f t="shared" si="687"/>
        <v/>
      </c>
      <c r="AH2062" s="10" t="str">
        <f t="shared" si="688"/>
        <v/>
      </c>
      <c r="AI2062" s="10" t="str">
        <f t="shared" si="689"/>
        <v/>
      </c>
      <c r="AJ2062" s="10" t="str">
        <f t="shared" si="690"/>
        <v/>
      </c>
      <c r="AK2062" s="10" t="str">
        <f t="shared" si="691"/>
        <v/>
      </c>
      <c r="AN2062" s="10" t="str">
        <f t="shared" si="692"/>
        <v/>
      </c>
      <c r="AO2062" s="10" t="str">
        <f t="shared" si="693"/>
        <v/>
      </c>
      <c r="AP2062" s="10" t="str">
        <f t="shared" si="694"/>
        <v/>
      </c>
      <c r="AT2062" s="10" t="str">
        <f t="shared" si="695"/>
        <v/>
      </c>
      <c r="AU2062" s="10" t="str">
        <f t="shared" si="696"/>
        <v/>
      </c>
      <c r="AV2062" s="10" t="str">
        <f t="shared" si="697"/>
        <v/>
      </c>
      <c r="AW2062" s="10" t="str">
        <f t="shared" si="698"/>
        <v/>
      </c>
      <c r="AX2062" s="10" t="str">
        <f t="shared" si="699"/>
        <v/>
      </c>
      <c r="AY2062" s="10" t="str">
        <f t="shared" si="701"/>
        <v/>
      </c>
      <c r="AZ2062" s="10" t="str">
        <f t="shared" si="700"/>
        <v/>
      </c>
      <c r="BA2062" s="10" t="str">
        <f t="shared" si="703"/>
        <v/>
      </c>
      <c r="BB2062" s="10" t="str">
        <f>IFERROR(IF(AW2062="","",VLOOKUP(AW2062,SUSS!R:S,2,FALSE)),AY2062*SUSS!$M$2)</f>
        <v/>
      </c>
      <c r="BC2062" s="10" t="str">
        <f t="shared" si="702"/>
        <v/>
      </c>
    </row>
    <row r="2063" spans="29:55">
      <c r="AC2063" s="10" t="str">
        <f t="shared" si="683"/>
        <v/>
      </c>
      <c r="AD2063" s="10" t="str">
        <f t="shared" si="684"/>
        <v/>
      </c>
      <c r="AE2063" s="10" t="str">
        <f t="shared" si="685"/>
        <v/>
      </c>
      <c r="AF2063" s="10" t="str">
        <f t="shared" si="686"/>
        <v/>
      </c>
      <c r="AG2063" s="10" t="str">
        <f t="shared" si="687"/>
        <v/>
      </c>
      <c r="AH2063" s="10" t="str">
        <f t="shared" si="688"/>
        <v/>
      </c>
      <c r="AI2063" s="10" t="str">
        <f t="shared" si="689"/>
        <v/>
      </c>
      <c r="AJ2063" s="10" t="str">
        <f t="shared" si="690"/>
        <v/>
      </c>
      <c r="AK2063" s="10" t="str">
        <f t="shared" si="691"/>
        <v/>
      </c>
      <c r="AN2063" s="10" t="str">
        <f t="shared" si="692"/>
        <v/>
      </c>
      <c r="AO2063" s="10" t="str">
        <f t="shared" si="693"/>
        <v/>
      </c>
      <c r="AP2063" s="10" t="str">
        <f t="shared" si="694"/>
        <v/>
      </c>
      <c r="AT2063" s="10" t="str">
        <f t="shared" si="695"/>
        <v/>
      </c>
      <c r="AU2063" s="10" t="str">
        <f t="shared" si="696"/>
        <v/>
      </c>
      <c r="AV2063" s="10" t="str">
        <f t="shared" si="697"/>
        <v/>
      </c>
      <c r="AW2063" s="10" t="str">
        <f t="shared" si="698"/>
        <v/>
      </c>
      <c r="AX2063" s="10" t="str">
        <f t="shared" si="699"/>
        <v/>
      </c>
      <c r="AY2063" s="10" t="str">
        <f t="shared" si="701"/>
        <v/>
      </c>
      <c r="AZ2063" s="10" t="str">
        <f t="shared" si="700"/>
        <v/>
      </c>
      <c r="BA2063" s="10" t="str">
        <f t="shared" si="703"/>
        <v/>
      </c>
      <c r="BB2063" s="10" t="str">
        <f>IFERROR(IF(AW2063="","",VLOOKUP(AW2063,SUSS!R:S,2,FALSE)),AY2063*SUSS!$M$2)</f>
        <v/>
      </c>
      <c r="BC2063" s="10" t="str">
        <f t="shared" si="702"/>
        <v/>
      </c>
    </row>
    <row r="2064" spans="29:55">
      <c r="AC2064" s="10" t="str">
        <f t="shared" si="683"/>
        <v/>
      </c>
      <c r="AD2064" s="10" t="str">
        <f t="shared" si="684"/>
        <v/>
      </c>
      <c r="AE2064" s="10" t="str">
        <f t="shared" si="685"/>
        <v/>
      </c>
      <c r="AF2064" s="10" t="str">
        <f t="shared" si="686"/>
        <v/>
      </c>
      <c r="AG2064" s="10" t="str">
        <f t="shared" si="687"/>
        <v/>
      </c>
      <c r="AH2064" s="10" t="str">
        <f t="shared" si="688"/>
        <v/>
      </c>
      <c r="AI2064" s="10" t="str">
        <f t="shared" si="689"/>
        <v/>
      </c>
      <c r="AJ2064" s="10" t="str">
        <f t="shared" si="690"/>
        <v/>
      </c>
      <c r="AK2064" s="10" t="str">
        <f t="shared" si="691"/>
        <v/>
      </c>
      <c r="AN2064" s="10" t="str">
        <f t="shared" si="692"/>
        <v/>
      </c>
      <c r="AO2064" s="10" t="str">
        <f t="shared" si="693"/>
        <v/>
      </c>
      <c r="AP2064" s="10" t="str">
        <f t="shared" si="694"/>
        <v/>
      </c>
      <c r="AT2064" s="10" t="str">
        <f t="shared" si="695"/>
        <v/>
      </c>
      <c r="AU2064" s="10" t="str">
        <f t="shared" si="696"/>
        <v/>
      </c>
      <c r="AV2064" s="10" t="str">
        <f t="shared" si="697"/>
        <v/>
      </c>
      <c r="AW2064" s="10" t="str">
        <f t="shared" si="698"/>
        <v/>
      </c>
      <c r="AX2064" s="10" t="str">
        <f t="shared" si="699"/>
        <v/>
      </c>
      <c r="AY2064" s="10" t="str">
        <f t="shared" si="701"/>
        <v/>
      </c>
      <c r="AZ2064" s="10" t="str">
        <f t="shared" si="700"/>
        <v/>
      </c>
      <c r="BA2064" s="10" t="str">
        <f t="shared" si="703"/>
        <v/>
      </c>
      <c r="BB2064" s="10" t="str">
        <f>IFERROR(IF(AW2064="","",VLOOKUP(AW2064,SUSS!R:S,2,FALSE)),AY2064*SUSS!$M$2)</f>
        <v/>
      </c>
      <c r="BC2064" s="10" t="str">
        <f t="shared" si="702"/>
        <v/>
      </c>
    </row>
    <row r="2065" spans="29:55">
      <c r="AC2065" s="10" t="str">
        <f t="shared" si="683"/>
        <v/>
      </c>
      <c r="AD2065" s="10" t="str">
        <f t="shared" si="684"/>
        <v/>
      </c>
      <c r="AE2065" s="10" t="str">
        <f t="shared" si="685"/>
        <v/>
      </c>
      <c r="AF2065" s="10" t="str">
        <f t="shared" si="686"/>
        <v/>
      </c>
      <c r="AG2065" s="10" t="str">
        <f t="shared" si="687"/>
        <v/>
      </c>
      <c r="AH2065" s="10" t="str">
        <f t="shared" si="688"/>
        <v/>
      </c>
      <c r="AI2065" s="10" t="str">
        <f t="shared" si="689"/>
        <v/>
      </c>
      <c r="AJ2065" s="10" t="str">
        <f t="shared" si="690"/>
        <v/>
      </c>
      <c r="AK2065" s="10" t="str">
        <f t="shared" si="691"/>
        <v/>
      </c>
      <c r="AN2065" s="10" t="str">
        <f t="shared" si="692"/>
        <v/>
      </c>
      <c r="AO2065" s="10" t="str">
        <f t="shared" si="693"/>
        <v/>
      </c>
      <c r="AP2065" s="10" t="str">
        <f t="shared" si="694"/>
        <v/>
      </c>
      <c r="AT2065" s="10" t="str">
        <f t="shared" si="695"/>
        <v/>
      </c>
      <c r="AU2065" s="10" t="str">
        <f t="shared" si="696"/>
        <v/>
      </c>
      <c r="AV2065" s="10" t="str">
        <f t="shared" si="697"/>
        <v/>
      </c>
      <c r="AW2065" s="10" t="str">
        <f t="shared" si="698"/>
        <v/>
      </c>
      <c r="AX2065" s="10" t="str">
        <f t="shared" si="699"/>
        <v/>
      </c>
      <c r="AY2065" s="10" t="str">
        <f t="shared" si="701"/>
        <v/>
      </c>
      <c r="AZ2065" s="10" t="str">
        <f t="shared" si="700"/>
        <v/>
      </c>
      <c r="BA2065" s="10" t="str">
        <f t="shared" si="703"/>
        <v/>
      </c>
      <c r="BB2065" s="10" t="str">
        <f>IFERROR(IF(AW2065="","",VLOOKUP(AW2065,SUSS!R:S,2,FALSE)),AY2065*SUSS!$M$2)</f>
        <v/>
      </c>
      <c r="BC2065" s="10" t="str">
        <f t="shared" si="702"/>
        <v/>
      </c>
    </row>
    <row r="2066" spans="29:55">
      <c r="AC2066" s="10" t="str">
        <f t="shared" si="683"/>
        <v/>
      </c>
      <c r="AD2066" s="10" t="str">
        <f t="shared" si="684"/>
        <v/>
      </c>
      <c r="AE2066" s="10" t="str">
        <f t="shared" si="685"/>
        <v/>
      </c>
      <c r="AF2066" s="10" t="str">
        <f t="shared" si="686"/>
        <v/>
      </c>
      <c r="AG2066" s="10" t="str">
        <f t="shared" si="687"/>
        <v/>
      </c>
      <c r="AH2066" s="10" t="str">
        <f t="shared" si="688"/>
        <v/>
      </c>
      <c r="AI2066" s="10" t="str">
        <f t="shared" si="689"/>
        <v/>
      </c>
      <c r="AJ2066" s="10" t="str">
        <f t="shared" si="690"/>
        <v/>
      </c>
      <c r="AK2066" s="10" t="str">
        <f t="shared" si="691"/>
        <v/>
      </c>
      <c r="AN2066" s="10" t="str">
        <f t="shared" si="692"/>
        <v/>
      </c>
      <c r="AO2066" s="10" t="str">
        <f t="shared" si="693"/>
        <v/>
      </c>
      <c r="AP2066" s="10" t="str">
        <f t="shared" si="694"/>
        <v/>
      </c>
      <c r="AT2066" s="10" t="str">
        <f t="shared" si="695"/>
        <v/>
      </c>
      <c r="AU2066" s="10" t="str">
        <f t="shared" si="696"/>
        <v/>
      </c>
      <c r="AV2066" s="10" t="str">
        <f t="shared" si="697"/>
        <v/>
      </c>
      <c r="AW2066" s="10" t="str">
        <f t="shared" si="698"/>
        <v/>
      </c>
      <c r="AX2066" s="10" t="str">
        <f t="shared" si="699"/>
        <v/>
      </c>
      <c r="AY2066" s="10" t="str">
        <f t="shared" si="701"/>
        <v/>
      </c>
      <c r="AZ2066" s="10" t="str">
        <f t="shared" si="700"/>
        <v/>
      </c>
      <c r="BA2066" s="10" t="str">
        <f t="shared" si="703"/>
        <v/>
      </c>
      <c r="BB2066" s="10" t="str">
        <f>IFERROR(IF(AW2066="","",VLOOKUP(AW2066,SUSS!R:S,2,FALSE)),AY2066*SUSS!$M$2)</f>
        <v/>
      </c>
      <c r="BC2066" s="10" t="str">
        <f t="shared" si="702"/>
        <v/>
      </c>
    </row>
    <row r="2067" spans="29:55">
      <c r="AC2067" s="10" t="str">
        <f t="shared" si="683"/>
        <v/>
      </c>
      <c r="AD2067" s="10" t="str">
        <f t="shared" si="684"/>
        <v/>
      </c>
      <c r="AE2067" s="10" t="str">
        <f t="shared" si="685"/>
        <v/>
      </c>
      <c r="AF2067" s="10" t="str">
        <f t="shared" si="686"/>
        <v/>
      </c>
      <c r="AG2067" s="10" t="str">
        <f t="shared" si="687"/>
        <v/>
      </c>
      <c r="AH2067" s="10" t="str">
        <f t="shared" si="688"/>
        <v/>
      </c>
      <c r="AI2067" s="10" t="str">
        <f t="shared" si="689"/>
        <v/>
      </c>
      <c r="AJ2067" s="10" t="str">
        <f t="shared" si="690"/>
        <v/>
      </c>
      <c r="AK2067" s="10" t="str">
        <f t="shared" si="691"/>
        <v/>
      </c>
      <c r="AN2067" s="10" t="str">
        <f t="shared" si="692"/>
        <v/>
      </c>
      <c r="AO2067" s="10" t="str">
        <f t="shared" si="693"/>
        <v/>
      </c>
      <c r="AP2067" s="10" t="str">
        <f t="shared" si="694"/>
        <v/>
      </c>
      <c r="AT2067" s="10" t="str">
        <f t="shared" si="695"/>
        <v/>
      </c>
      <c r="AU2067" s="10" t="str">
        <f t="shared" si="696"/>
        <v/>
      </c>
      <c r="AV2067" s="10" t="str">
        <f t="shared" si="697"/>
        <v/>
      </c>
      <c r="AW2067" s="10" t="str">
        <f t="shared" si="698"/>
        <v/>
      </c>
      <c r="AX2067" s="10" t="str">
        <f t="shared" si="699"/>
        <v/>
      </c>
      <c r="AY2067" s="10" t="str">
        <f t="shared" si="701"/>
        <v/>
      </c>
      <c r="AZ2067" s="10" t="str">
        <f t="shared" si="700"/>
        <v/>
      </c>
      <c r="BA2067" s="10" t="str">
        <f t="shared" si="703"/>
        <v/>
      </c>
      <c r="BB2067" s="10" t="str">
        <f>IFERROR(IF(AW2067="","",VLOOKUP(AW2067,SUSS!R:S,2,FALSE)),AY2067*SUSS!$M$2)</f>
        <v/>
      </c>
      <c r="BC2067" s="10" t="str">
        <f t="shared" si="702"/>
        <v/>
      </c>
    </row>
    <row r="2068" spans="29:55">
      <c r="AC2068" s="10" t="str">
        <f t="shared" si="683"/>
        <v/>
      </c>
      <c r="AD2068" s="10" t="str">
        <f t="shared" si="684"/>
        <v/>
      </c>
      <c r="AE2068" s="10" t="str">
        <f t="shared" si="685"/>
        <v/>
      </c>
      <c r="AF2068" s="10" t="str">
        <f t="shared" si="686"/>
        <v/>
      </c>
      <c r="AG2068" s="10" t="str">
        <f t="shared" si="687"/>
        <v/>
      </c>
      <c r="AH2068" s="10" t="str">
        <f t="shared" si="688"/>
        <v/>
      </c>
      <c r="AI2068" s="10" t="str">
        <f t="shared" si="689"/>
        <v/>
      </c>
      <c r="AJ2068" s="10" t="str">
        <f t="shared" si="690"/>
        <v/>
      </c>
      <c r="AK2068" s="10" t="str">
        <f t="shared" si="691"/>
        <v/>
      </c>
      <c r="AN2068" s="10" t="str">
        <f t="shared" si="692"/>
        <v/>
      </c>
      <c r="AO2068" s="10" t="str">
        <f t="shared" si="693"/>
        <v/>
      </c>
      <c r="AP2068" s="10" t="str">
        <f t="shared" si="694"/>
        <v/>
      </c>
      <c r="AT2068" s="10" t="str">
        <f t="shared" si="695"/>
        <v/>
      </c>
      <c r="AU2068" s="10" t="str">
        <f t="shared" si="696"/>
        <v/>
      </c>
      <c r="AV2068" s="10" t="str">
        <f t="shared" si="697"/>
        <v/>
      </c>
      <c r="AW2068" s="10" t="str">
        <f t="shared" si="698"/>
        <v/>
      </c>
      <c r="AX2068" s="10" t="str">
        <f t="shared" si="699"/>
        <v/>
      </c>
      <c r="AY2068" s="10" t="str">
        <f t="shared" si="701"/>
        <v/>
      </c>
      <c r="AZ2068" s="10" t="str">
        <f t="shared" si="700"/>
        <v/>
      </c>
      <c r="BA2068" s="10" t="str">
        <f t="shared" si="703"/>
        <v/>
      </c>
      <c r="BB2068" s="10" t="str">
        <f>IFERROR(IF(AW2068="","",VLOOKUP(AW2068,SUSS!R:S,2,FALSE)),AY2068*SUSS!$M$2)</f>
        <v/>
      </c>
      <c r="BC2068" s="10" t="str">
        <f t="shared" si="702"/>
        <v/>
      </c>
    </row>
    <row r="2069" spans="29:55">
      <c r="AC2069" s="10" t="str">
        <f t="shared" si="683"/>
        <v/>
      </c>
      <c r="AD2069" s="10" t="str">
        <f t="shared" si="684"/>
        <v/>
      </c>
      <c r="AE2069" s="10" t="str">
        <f t="shared" si="685"/>
        <v/>
      </c>
      <c r="AF2069" s="10" t="str">
        <f t="shared" si="686"/>
        <v/>
      </c>
      <c r="AG2069" s="10" t="str">
        <f t="shared" si="687"/>
        <v/>
      </c>
      <c r="AH2069" s="10" t="str">
        <f t="shared" si="688"/>
        <v/>
      </c>
      <c r="AI2069" s="10" t="str">
        <f t="shared" si="689"/>
        <v/>
      </c>
      <c r="AJ2069" s="10" t="str">
        <f t="shared" si="690"/>
        <v/>
      </c>
      <c r="AK2069" s="10" t="str">
        <f t="shared" si="691"/>
        <v/>
      </c>
      <c r="AN2069" s="10" t="str">
        <f t="shared" si="692"/>
        <v/>
      </c>
      <c r="AO2069" s="10" t="str">
        <f t="shared" si="693"/>
        <v/>
      </c>
      <c r="AP2069" s="10" t="str">
        <f t="shared" si="694"/>
        <v/>
      </c>
      <c r="AT2069" s="10" t="str">
        <f t="shared" si="695"/>
        <v/>
      </c>
      <c r="AU2069" s="10" t="str">
        <f t="shared" si="696"/>
        <v/>
      </c>
      <c r="AV2069" s="10" t="str">
        <f t="shared" si="697"/>
        <v/>
      </c>
      <c r="AW2069" s="10" t="str">
        <f t="shared" si="698"/>
        <v/>
      </c>
      <c r="AX2069" s="10" t="str">
        <f t="shared" si="699"/>
        <v/>
      </c>
      <c r="AY2069" s="10" t="str">
        <f t="shared" si="701"/>
        <v/>
      </c>
      <c r="AZ2069" s="10" t="str">
        <f t="shared" si="700"/>
        <v/>
      </c>
      <c r="BA2069" s="10" t="str">
        <f t="shared" si="703"/>
        <v/>
      </c>
      <c r="BB2069" s="10" t="str">
        <f>IFERROR(IF(AW2069="","",VLOOKUP(AW2069,SUSS!R:S,2,FALSE)),AY2069*SUSS!$M$2)</f>
        <v/>
      </c>
      <c r="BC2069" s="10" t="str">
        <f t="shared" si="702"/>
        <v/>
      </c>
    </row>
    <row r="2070" spans="29:55">
      <c r="AC2070" s="10" t="str">
        <f t="shared" si="683"/>
        <v/>
      </c>
      <c r="AD2070" s="10" t="str">
        <f t="shared" si="684"/>
        <v/>
      </c>
      <c r="AE2070" s="10" t="str">
        <f t="shared" si="685"/>
        <v/>
      </c>
      <c r="AF2070" s="10" t="str">
        <f t="shared" si="686"/>
        <v/>
      </c>
      <c r="AG2070" s="10" t="str">
        <f t="shared" si="687"/>
        <v/>
      </c>
      <c r="AH2070" s="10" t="str">
        <f t="shared" si="688"/>
        <v/>
      </c>
      <c r="AI2070" s="10" t="str">
        <f t="shared" si="689"/>
        <v/>
      </c>
      <c r="AJ2070" s="10" t="str">
        <f t="shared" si="690"/>
        <v/>
      </c>
      <c r="AK2070" s="10" t="str">
        <f t="shared" si="691"/>
        <v/>
      </c>
      <c r="AN2070" s="10" t="str">
        <f t="shared" si="692"/>
        <v/>
      </c>
      <c r="AO2070" s="10" t="str">
        <f t="shared" si="693"/>
        <v/>
      </c>
      <c r="AP2070" s="10" t="str">
        <f t="shared" si="694"/>
        <v/>
      </c>
      <c r="AT2070" s="10" t="str">
        <f t="shared" si="695"/>
        <v/>
      </c>
      <c r="AU2070" s="10" t="str">
        <f t="shared" si="696"/>
        <v/>
      </c>
      <c r="AV2070" s="10" t="str">
        <f t="shared" si="697"/>
        <v/>
      </c>
      <c r="AW2070" s="10" t="str">
        <f t="shared" si="698"/>
        <v/>
      </c>
      <c r="AX2070" s="10" t="str">
        <f t="shared" si="699"/>
        <v/>
      </c>
      <c r="AY2070" s="10" t="str">
        <f t="shared" si="701"/>
        <v/>
      </c>
      <c r="AZ2070" s="10" t="str">
        <f t="shared" si="700"/>
        <v/>
      </c>
      <c r="BA2070" s="10" t="str">
        <f t="shared" si="703"/>
        <v/>
      </c>
      <c r="BB2070" s="10" t="str">
        <f>IFERROR(IF(AW2070="","",VLOOKUP(AW2070,SUSS!R:S,2,FALSE)),AY2070*SUSS!$M$2)</f>
        <v/>
      </c>
      <c r="BC2070" s="10" t="str">
        <f t="shared" si="702"/>
        <v/>
      </c>
    </row>
    <row r="2071" spans="29:55">
      <c r="AC2071" s="10" t="str">
        <f t="shared" si="683"/>
        <v/>
      </c>
      <c r="AD2071" s="10" t="str">
        <f t="shared" si="684"/>
        <v/>
      </c>
      <c r="AE2071" s="10" t="str">
        <f t="shared" si="685"/>
        <v/>
      </c>
      <c r="AF2071" s="10" t="str">
        <f t="shared" si="686"/>
        <v/>
      </c>
      <c r="AG2071" s="10" t="str">
        <f t="shared" si="687"/>
        <v/>
      </c>
      <c r="AH2071" s="10" t="str">
        <f t="shared" si="688"/>
        <v/>
      </c>
      <c r="AI2071" s="10" t="str">
        <f t="shared" si="689"/>
        <v/>
      </c>
      <c r="AJ2071" s="10" t="str">
        <f t="shared" si="690"/>
        <v/>
      </c>
      <c r="AK2071" s="10" t="str">
        <f t="shared" si="691"/>
        <v/>
      </c>
      <c r="AN2071" s="10" t="str">
        <f t="shared" si="692"/>
        <v/>
      </c>
      <c r="AO2071" s="10" t="str">
        <f t="shared" si="693"/>
        <v/>
      </c>
      <c r="AP2071" s="10" t="str">
        <f t="shared" si="694"/>
        <v/>
      </c>
      <c r="AT2071" s="10" t="str">
        <f t="shared" si="695"/>
        <v/>
      </c>
      <c r="AU2071" s="10" t="str">
        <f t="shared" si="696"/>
        <v/>
      </c>
      <c r="AV2071" s="10" t="str">
        <f t="shared" si="697"/>
        <v/>
      </c>
      <c r="AW2071" s="10" t="str">
        <f t="shared" si="698"/>
        <v/>
      </c>
      <c r="AX2071" s="10" t="str">
        <f t="shared" si="699"/>
        <v/>
      </c>
      <c r="AY2071" s="10" t="str">
        <f t="shared" si="701"/>
        <v/>
      </c>
      <c r="AZ2071" s="10" t="str">
        <f t="shared" si="700"/>
        <v/>
      </c>
      <c r="BA2071" s="10" t="str">
        <f t="shared" si="703"/>
        <v/>
      </c>
      <c r="BB2071" s="10" t="str">
        <f>IFERROR(IF(AW2071="","",VLOOKUP(AW2071,SUSS!R:S,2,FALSE)),AY2071*SUSS!$M$2)</f>
        <v/>
      </c>
      <c r="BC2071" s="10" t="str">
        <f t="shared" si="702"/>
        <v/>
      </c>
    </row>
    <row r="2072" spans="29:55">
      <c r="AC2072" s="10" t="str">
        <f t="shared" si="683"/>
        <v/>
      </c>
      <c r="AD2072" s="10" t="str">
        <f t="shared" si="684"/>
        <v/>
      </c>
      <c r="AE2072" s="10" t="str">
        <f t="shared" si="685"/>
        <v/>
      </c>
      <c r="AF2072" s="10" t="str">
        <f t="shared" si="686"/>
        <v/>
      </c>
      <c r="AG2072" s="10" t="str">
        <f t="shared" si="687"/>
        <v/>
      </c>
      <c r="AH2072" s="10" t="str">
        <f t="shared" si="688"/>
        <v/>
      </c>
      <c r="AI2072" s="10" t="str">
        <f t="shared" si="689"/>
        <v/>
      </c>
      <c r="AJ2072" s="10" t="str">
        <f t="shared" si="690"/>
        <v/>
      </c>
      <c r="AK2072" s="10" t="str">
        <f t="shared" si="691"/>
        <v/>
      </c>
      <c r="AN2072" s="10" t="str">
        <f t="shared" si="692"/>
        <v/>
      </c>
      <c r="AO2072" s="10" t="str">
        <f t="shared" si="693"/>
        <v/>
      </c>
      <c r="AP2072" s="10" t="str">
        <f t="shared" si="694"/>
        <v/>
      </c>
      <c r="AT2072" s="10" t="str">
        <f t="shared" si="695"/>
        <v/>
      </c>
      <c r="AU2072" s="10" t="str">
        <f t="shared" si="696"/>
        <v/>
      </c>
      <c r="AV2072" s="10" t="str">
        <f t="shared" si="697"/>
        <v/>
      </c>
      <c r="AW2072" s="10" t="str">
        <f t="shared" si="698"/>
        <v/>
      </c>
      <c r="AX2072" s="10" t="str">
        <f t="shared" si="699"/>
        <v/>
      </c>
      <c r="AY2072" s="10" t="str">
        <f t="shared" si="701"/>
        <v/>
      </c>
      <c r="AZ2072" s="10" t="str">
        <f t="shared" si="700"/>
        <v/>
      </c>
      <c r="BA2072" s="10" t="str">
        <f t="shared" si="703"/>
        <v/>
      </c>
      <c r="BB2072" s="10" t="str">
        <f>IFERROR(IF(AW2072="","",VLOOKUP(AW2072,SUSS!R:S,2,FALSE)),AY2072*SUSS!$M$2)</f>
        <v/>
      </c>
      <c r="BC2072" s="10" t="str">
        <f t="shared" si="702"/>
        <v/>
      </c>
    </row>
    <row r="2073" spans="29:55">
      <c r="AC2073" s="10" t="str">
        <f t="shared" si="683"/>
        <v/>
      </c>
      <c r="AD2073" s="10" t="str">
        <f t="shared" si="684"/>
        <v/>
      </c>
      <c r="AE2073" s="10" t="str">
        <f t="shared" si="685"/>
        <v/>
      </c>
      <c r="AF2073" s="10" t="str">
        <f t="shared" si="686"/>
        <v/>
      </c>
      <c r="AG2073" s="10" t="str">
        <f t="shared" si="687"/>
        <v/>
      </c>
      <c r="AH2073" s="10" t="str">
        <f t="shared" si="688"/>
        <v/>
      </c>
      <c r="AI2073" s="10" t="str">
        <f t="shared" si="689"/>
        <v/>
      </c>
      <c r="AJ2073" s="10" t="str">
        <f t="shared" si="690"/>
        <v/>
      </c>
      <c r="AK2073" s="10" t="str">
        <f t="shared" si="691"/>
        <v/>
      </c>
      <c r="AN2073" s="10" t="str">
        <f t="shared" si="692"/>
        <v/>
      </c>
      <c r="AO2073" s="10" t="str">
        <f t="shared" si="693"/>
        <v/>
      </c>
      <c r="AP2073" s="10" t="str">
        <f t="shared" si="694"/>
        <v/>
      </c>
      <c r="AT2073" s="10" t="str">
        <f t="shared" si="695"/>
        <v/>
      </c>
      <c r="AU2073" s="10" t="str">
        <f t="shared" si="696"/>
        <v/>
      </c>
      <c r="AV2073" s="10" t="str">
        <f t="shared" si="697"/>
        <v/>
      </c>
      <c r="AW2073" s="10" t="str">
        <f t="shared" si="698"/>
        <v/>
      </c>
      <c r="AX2073" s="10" t="str">
        <f t="shared" si="699"/>
        <v/>
      </c>
      <c r="AY2073" s="10" t="str">
        <f t="shared" si="701"/>
        <v/>
      </c>
      <c r="AZ2073" s="10" t="str">
        <f t="shared" si="700"/>
        <v/>
      </c>
      <c r="BA2073" s="10" t="str">
        <f t="shared" si="703"/>
        <v/>
      </c>
      <c r="BB2073" s="10" t="str">
        <f>IFERROR(IF(AW2073="","",VLOOKUP(AW2073,SUSS!R:S,2,FALSE)),AY2073*SUSS!$M$2)</f>
        <v/>
      </c>
      <c r="BC2073" s="10" t="str">
        <f t="shared" si="702"/>
        <v/>
      </c>
    </row>
    <row r="2074" spans="29:55">
      <c r="AC2074" s="10" t="str">
        <f t="shared" si="683"/>
        <v/>
      </c>
      <c r="AD2074" s="10" t="str">
        <f t="shared" si="684"/>
        <v/>
      </c>
      <c r="AE2074" s="10" t="str">
        <f t="shared" si="685"/>
        <v/>
      </c>
      <c r="AF2074" s="10" t="str">
        <f t="shared" si="686"/>
        <v/>
      </c>
      <c r="AG2074" s="10" t="str">
        <f t="shared" si="687"/>
        <v/>
      </c>
      <c r="AH2074" s="10" t="str">
        <f t="shared" si="688"/>
        <v/>
      </c>
      <c r="AI2074" s="10" t="str">
        <f t="shared" si="689"/>
        <v/>
      </c>
      <c r="AJ2074" s="10" t="str">
        <f t="shared" si="690"/>
        <v/>
      </c>
      <c r="AK2074" s="10" t="str">
        <f t="shared" si="691"/>
        <v/>
      </c>
      <c r="AN2074" s="10" t="str">
        <f t="shared" si="692"/>
        <v/>
      </c>
      <c r="AO2074" s="10" t="str">
        <f t="shared" si="693"/>
        <v/>
      </c>
      <c r="AP2074" s="10" t="str">
        <f t="shared" si="694"/>
        <v/>
      </c>
      <c r="AT2074" s="10" t="str">
        <f t="shared" si="695"/>
        <v/>
      </c>
      <c r="AU2074" s="10" t="str">
        <f t="shared" si="696"/>
        <v/>
      </c>
      <c r="AV2074" s="10" t="str">
        <f t="shared" si="697"/>
        <v/>
      </c>
      <c r="AW2074" s="10" t="str">
        <f t="shared" si="698"/>
        <v/>
      </c>
      <c r="AX2074" s="10" t="str">
        <f t="shared" si="699"/>
        <v/>
      </c>
      <c r="AY2074" s="10" t="str">
        <f t="shared" si="701"/>
        <v/>
      </c>
      <c r="AZ2074" s="10" t="str">
        <f t="shared" si="700"/>
        <v/>
      </c>
      <c r="BA2074" s="10" t="str">
        <f t="shared" si="703"/>
        <v/>
      </c>
      <c r="BB2074" s="10" t="str">
        <f>IFERROR(IF(AW2074="","",VLOOKUP(AW2074,SUSS!R:S,2,FALSE)),AY2074*SUSS!$M$2)</f>
        <v/>
      </c>
      <c r="BC2074" s="10" t="str">
        <f t="shared" si="702"/>
        <v/>
      </c>
    </row>
    <row r="2075" spans="29:55">
      <c r="AC2075" s="10" t="str">
        <f t="shared" si="683"/>
        <v/>
      </c>
      <c r="AD2075" s="10" t="str">
        <f t="shared" si="684"/>
        <v/>
      </c>
      <c r="AE2075" s="10" t="str">
        <f t="shared" si="685"/>
        <v/>
      </c>
      <c r="AF2075" s="10" t="str">
        <f t="shared" si="686"/>
        <v/>
      </c>
      <c r="AG2075" s="10" t="str">
        <f t="shared" si="687"/>
        <v/>
      </c>
      <c r="AH2075" s="10" t="str">
        <f t="shared" si="688"/>
        <v/>
      </c>
      <c r="AI2075" s="10" t="str">
        <f t="shared" si="689"/>
        <v/>
      </c>
      <c r="AJ2075" s="10" t="str">
        <f t="shared" si="690"/>
        <v/>
      </c>
      <c r="AK2075" s="10" t="str">
        <f t="shared" si="691"/>
        <v/>
      </c>
      <c r="AN2075" s="10" t="str">
        <f t="shared" si="692"/>
        <v/>
      </c>
      <c r="AO2075" s="10" t="str">
        <f t="shared" si="693"/>
        <v/>
      </c>
      <c r="AP2075" s="10" t="str">
        <f t="shared" si="694"/>
        <v/>
      </c>
      <c r="AT2075" s="10" t="str">
        <f t="shared" si="695"/>
        <v/>
      </c>
      <c r="AU2075" s="10" t="str">
        <f t="shared" si="696"/>
        <v/>
      </c>
      <c r="AV2075" s="10" t="str">
        <f t="shared" si="697"/>
        <v/>
      </c>
      <c r="AW2075" s="10" t="str">
        <f t="shared" si="698"/>
        <v/>
      </c>
      <c r="AX2075" s="10" t="str">
        <f t="shared" si="699"/>
        <v/>
      </c>
      <c r="AY2075" s="10" t="str">
        <f t="shared" si="701"/>
        <v/>
      </c>
      <c r="AZ2075" s="10" t="str">
        <f t="shared" si="700"/>
        <v/>
      </c>
      <c r="BA2075" s="10" t="str">
        <f t="shared" si="703"/>
        <v/>
      </c>
      <c r="BB2075" s="10" t="str">
        <f>IFERROR(IF(AW2075="","",VLOOKUP(AW2075,SUSS!R:S,2,FALSE)),AY2075*SUSS!$M$2)</f>
        <v/>
      </c>
      <c r="BC2075" s="10" t="str">
        <f t="shared" si="702"/>
        <v/>
      </c>
    </row>
    <row r="2076" spans="29:55">
      <c r="AC2076" s="10" t="str">
        <f t="shared" si="683"/>
        <v/>
      </c>
      <c r="AD2076" s="10" t="str">
        <f t="shared" si="684"/>
        <v/>
      </c>
      <c r="AE2076" s="10" t="str">
        <f t="shared" si="685"/>
        <v/>
      </c>
      <c r="AF2076" s="10" t="str">
        <f t="shared" si="686"/>
        <v/>
      </c>
      <c r="AG2076" s="10" t="str">
        <f t="shared" si="687"/>
        <v/>
      </c>
      <c r="AH2076" s="10" t="str">
        <f t="shared" si="688"/>
        <v/>
      </c>
      <c r="AI2076" s="10" t="str">
        <f t="shared" si="689"/>
        <v/>
      </c>
      <c r="AJ2076" s="10" t="str">
        <f t="shared" si="690"/>
        <v/>
      </c>
      <c r="AK2076" s="10" t="str">
        <f t="shared" si="691"/>
        <v/>
      </c>
      <c r="AN2076" s="10" t="str">
        <f t="shared" si="692"/>
        <v/>
      </c>
      <c r="AO2076" s="10" t="str">
        <f t="shared" si="693"/>
        <v/>
      </c>
      <c r="AP2076" s="10" t="str">
        <f t="shared" si="694"/>
        <v/>
      </c>
      <c r="AT2076" s="10" t="str">
        <f t="shared" si="695"/>
        <v/>
      </c>
      <c r="AU2076" s="10" t="str">
        <f t="shared" si="696"/>
        <v/>
      </c>
      <c r="AV2076" s="10" t="str">
        <f t="shared" si="697"/>
        <v/>
      </c>
      <c r="AW2076" s="10" t="str">
        <f t="shared" si="698"/>
        <v/>
      </c>
      <c r="AX2076" s="10" t="str">
        <f t="shared" si="699"/>
        <v/>
      </c>
      <c r="AY2076" s="10" t="str">
        <f t="shared" si="701"/>
        <v/>
      </c>
      <c r="AZ2076" s="10" t="str">
        <f t="shared" si="700"/>
        <v/>
      </c>
      <c r="BA2076" s="10" t="str">
        <f t="shared" si="703"/>
        <v/>
      </c>
      <c r="BB2076" s="10" t="str">
        <f>IFERROR(IF(AW2076="","",VLOOKUP(AW2076,SUSS!R:S,2,FALSE)),AY2076*SUSS!$M$2)</f>
        <v/>
      </c>
      <c r="BC2076" s="10" t="str">
        <f t="shared" si="702"/>
        <v/>
      </c>
    </row>
    <row r="2077" spans="29:55">
      <c r="AC2077" s="10" t="str">
        <f t="shared" si="683"/>
        <v/>
      </c>
      <c r="AD2077" s="10" t="str">
        <f t="shared" si="684"/>
        <v/>
      </c>
      <c r="AE2077" s="10" t="str">
        <f t="shared" si="685"/>
        <v/>
      </c>
      <c r="AF2077" s="10" t="str">
        <f t="shared" si="686"/>
        <v/>
      </c>
      <c r="AG2077" s="10" t="str">
        <f t="shared" si="687"/>
        <v/>
      </c>
      <c r="AH2077" s="10" t="str">
        <f t="shared" si="688"/>
        <v/>
      </c>
      <c r="AI2077" s="10" t="str">
        <f t="shared" si="689"/>
        <v/>
      </c>
      <c r="AJ2077" s="10" t="str">
        <f t="shared" si="690"/>
        <v/>
      </c>
      <c r="AK2077" s="10" t="str">
        <f t="shared" si="691"/>
        <v/>
      </c>
      <c r="AN2077" s="10" t="str">
        <f t="shared" si="692"/>
        <v/>
      </c>
      <c r="AO2077" s="10" t="str">
        <f t="shared" si="693"/>
        <v/>
      </c>
      <c r="AP2077" s="10" t="str">
        <f t="shared" si="694"/>
        <v/>
      </c>
      <c r="AT2077" s="10" t="str">
        <f t="shared" si="695"/>
        <v/>
      </c>
      <c r="AU2077" s="10" t="str">
        <f t="shared" si="696"/>
        <v/>
      </c>
      <c r="AV2077" s="10" t="str">
        <f t="shared" si="697"/>
        <v/>
      </c>
      <c r="AW2077" s="10" t="str">
        <f t="shared" si="698"/>
        <v/>
      </c>
      <c r="AX2077" s="10" t="str">
        <f t="shared" si="699"/>
        <v/>
      </c>
      <c r="AY2077" s="10" t="str">
        <f t="shared" si="701"/>
        <v/>
      </c>
      <c r="AZ2077" s="10" t="str">
        <f t="shared" si="700"/>
        <v/>
      </c>
      <c r="BA2077" s="10" t="str">
        <f t="shared" si="703"/>
        <v/>
      </c>
      <c r="BB2077" s="10" t="str">
        <f>IFERROR(IF(AW2077="","",VLOOKUP(AW2077,SUSS!R:S,2,FALSE)),AY2077*SUSS!$M$2)</f>
        <v/>
      </c>
      <c r="BC2077" s="10" t="str">
        <f t="shared" si="702"/>
        <v/>
      </c>
    </row>
    <row r="2078" spans="29:55">
      <c r="AC2078" s="10" t="str">
        <f t="shared" ref="AC2078:AC2141" si="704">IF($E2078=$AD$1,IF($G2078=$AE$1,A2078,""),"")</f>
        <v/>
      </c>
      <c r="AD2078" s="10" t="str">
        <f t="shared" ref="AD2078:AD2141" si="705">IF($E2078=$AD$1,IF($G2078=$AE$1,E2078,""),"")</f>
        <v/>
      </c>
      <c r="AE2078" s="10" t="str">
        <f t="shared" ref="AE2078:AE2141" si="706">IF($E2078=$AD$1,IF($G2078=$AE$1,F2078,""),"")</f>
        <v/>
      </c>
      <c r="AF2078" s="10" t="str">
        <f t="shared" ref="AF2078:AF2141" si="707">IF($E2078=$AD$1,IF($G2078=$AE$1,G2078,""),"")</f>
        <v/>
      </c>
      <c r="AG2078" s="10" t="str">
        <f t="shared" ref="AG2078:AG2141" si="708">IF($E2078=$AD$1,IF($G2078=$AE$1,I2078,""),"")</f>
        <v/>
      </c>
      <c r="AH2078" s="10" t="str">
        <f t="shared" ref="AH2078:AH2141" si="709">IF($E2078=$AD$1,IF($G2078=$AE$1,J2078,""),"")</f>
        <v/>
      </c>
      <c r="AI2078" s="10" t="str">
        <f t="shared" ref="AI2078:AI2141" si="710">IF($E2078=$AD$1,IF($G2078=$AE$1,K2078,""),"")</f>
        <v/>
      </c>
      <c r="AJ2078" s="10" t="str">
        <f t="shared" ref="AJ2078:AJ2141" si="711">IF($E2078=$AD$1,IF($G2078=$AE$1,B2078,""),"")</f>
        <v/>
      </c>
      <c r="AK2078" s="10" t="str">
        <f t="shared" ref="AK2078:AK2141" si="712">IF($E2078=$AD$1,IF($G2078=$AE$1,C2078,""),"")</f>
        <v/>
      </c>
      <c r="AN2078" s="10" t="str">
        <f t="shared" ref="AN2078:AN2141" si="713">LEFT(AO2078,7)</f>
        <v/>
      </c>
      <c r="AO2078" s="10" t="str">
        <f t="shared" ref="AO2078:AO2141" si="714">IF(AF2078=$AE$1,AJ2078&amp;"/"&amp;AK2078&amp;" "&amp;AD2078,"")</f>
        <v/>
      </c>
      <c r="AP2078" s="10" t="str">
        <f t="shared" ref="AP2078:AP2141" si="715">IF(AO2078&lt;&gt;"",AI2078,"")</f>
        <v/>
      </c>
      <c r="AT2078" s="10" t="str">
        <f t="shared" ref="AT2078:AT2141" si="716">IF($Q2078=$AD$1,N2078,"")</f>
        <v/>
      </c>
      <c r="AU2078" s="10" t="str">
        <f t="shared" ref="AU2078:AU2141" si="717">IF($Q2078=$AD$1,O2078,"")</f>
        <v/>
      </c>
      <c r="AV2078" s="10" t="str">
        <f t="shared" ref="AV2078:AV2141" si="718">IF($Q2078=$AD$1,P2078,"")</f>
        <v/>
      </c>
      <c r="AW2078" s="10" t="str">
        <f t="shared" ref="AW2078:AW2141" si="719">IF($Q2078=$AD$1,T2078,"")</f>
        <v/>
      </c>
      <c r="AX2078" s="10" t="str">
        <f t="shared" ref="AX2078:AX2141" si="720">IF(AW2078&lt;&gt;"",AW2078&amp;" "&amp;$AD$1,"")</f>
        <v/>
      </c>
      <c r="AY2078" s="10" t="str">
        <f t="shared" si="701"/>
        <v/>
      </c>
      <c r="AZ2078" s="10" t="str">
        <f t="shared" ref="AZ2078:AZ2141" si="721">IF(AY2078="","",AV2078/AY2078)</f>
        <v/>
      </c>
      <c r="BA2078" s="10" t="str">
        <f t="shared" si="703"/>
        <v/>
      </c>
      <c r="BB2078" s="10" t="str">
        <f>IFERROR(IF(AW2078="","",VLOOKUP(AW2078,SUSS!R:S,2,FALSE)),AY2078*SUSS!$M$2)</f>
        <v/>
      </c>
      <c r="BC2078" s="10" t="str">
        <f t="shared" si="702"/>
        <v/>
      </c>
    </row>
    <row r="2079" spans="29:55">
      <c r="AC2079" s="10" t="str">
        <f t="shared" si="704"/>
        <v/>
      </c>
      <c r="AD2079" s="10" t="str">
        <f t="shared" si="705"/>
        <v/>
      </c>
      <c r="AE2079" s="10" t="str">
        <f t="shared" si="706"/>
        <v/>
      </c>
      <c r="AF2079" s="10" t="str">
        <f t="shared" si="707"/>
        <v/>
      </c>
      <c r="AG2079" s="10" t="str">
        <f t="shared" si="708"/>
        <v/>
      </c>
      <c r="AH2079" s="10" t="str">
        <f t="shared" si="709"/>
        <v/>
      </c>
      <c r="AI2079" s="10" t="str">
        <f t="shared" si="710"/>
        <v/>
      </c>
      <c r="AJ2079" s="10" t="str">
        <f t="shared" si="711"/>
        <v/>
      </c>
      <c r="AK2079" s="10" t="str">
        <f t="shared" si="712"/>
        <v/>
      </c>
      <c r="AN2079" s="10" t="str">
        <f t="shared" si="713"/>
        <v/>
      </c>
      <c r="AO2079" s="10" t="str">
        <f t="shared" si="714"/>
        <v/>
      </c>
      <c r="AP2079" s="10" t="str">
        <f t="shared" si="715"/>
        <v/>
      </c>
      <c r="AT2079" s="10" t="str">
        <f t="shared" si="716"/>
        <v/>
      </c>
      <c r="AU2079" s="10" t="str">
        <f t="shared" si="717"/>
        <v/>
      </c>
      <c r="AV2079" s="10" t="str">
        <f t="shared" si="718"/>
        <v/>
      </c>
      <c r="AW2079" s="10" t="str">
        <f t="shared" si="719"/>
        <v/>
      </c>
      <c r="AX2079" s="10" t="str">
        <f t="shared" si="720"/>
        <v/>
      </c>
      <c r="AY2079" s="10" t="str">
        <f t="shared" si="701"/>
        <v/>
      </c>
      <c r="AZ2079" s="10" t="str">
        <f t="shared" si="721"/>
        <v/>
      </c>
      <c r="BA2079" s="10" t="str">
        <f t="shared" si="703"/>
        <v/>
      </c>
      <c r="BB2079" s="10" t="str">
        <f>IFERROR(IF(AW2079="","",VLOOKUP(AW2079,SUSS!R:S,2,FALSE)),AY2079*SUSS!$M$2)</f>
        <v/>
      </c>
      <c r="BC2079" s="10" t="str">
        <f t="shared" si="702"/>
        <v/>
      </c>
    </row>
    <row r="2080" spans="29:55">
      <c r="AC2080" s="10" t="str">
        <f t="shared" si="704"/>
        <v/>
      </c>
      <c r="AD2080" s="10" t="str">
        <f t="shared" si="705"/>
        <v/>
      </c>
      <c r="AE2080" s="10" t="str">
        <f t="shared" si="706"/>
        <v/>
      </c>
      <c r="AF2080" s="10" t="str">
        <f t="shared" si="707"/>
        <v/>
      </c>
      <c r="AG2080" s="10" t="str">
        <f t="shared" si="708"/>
        <v/>
      </c>
      <c r="AH2080" s="10" t="str">
        <f t="shared" si="709"/>
        <v/>
      </c>
      <c r="AI2080" s="10" t="str">
        <f t="shared" si="710"/>
        <v/>
      </c>
      <c r="AJ2080" s="10" t="str">
        <f t="shared" si="711"/>
        <v/>
      </c>
      <c r="AK2080" s="10" t="str">
        <f t="shared" si="712"/>
        <v/>
      </c>
      <c r="AN2080" s="10" t="str">
        <f t="shared" si="713"/>
        <v/>
      </c>
      <c r="AO2080" s="10" t="str">
        <f t="shared" si="714"/>
        <v/>
      </c>
      <c r="AP2080" s="10" t="str">
        <f t="shared" si="715"/>
        <v/>
      </c>
      <c r="AT2080" s="10" t="str">
        <f t="shared" si="716"/>
        <v/>
      </c>
      <c r="AU2080" s="10" t="str">
        <f t="shared" si="717"/>
        <v/>
      </c>
      <c r="AV2080" s="10" t="str">
        <f t="shared" si="718"/>
        <v/>
      </c>
      <c r="AW2080" s="10" t="str">
        <f t="shared" si="719"/>
        <v/>
      </c>
      <c r="AX2080" s="10" t="str">
        <f t="shared" si="720"/>
        <v/>
      </c>
      <c r="AY2080" s="10" t="str">
        <f t="shared" si="701"/>
        <v/>
      </c>
      <c r="AZ2080" s="10" t="str">
        <f t="shared" si="721"/>
        <v/>
      </c>
      <c r="BA2080" s="10" t="str">
        <f t="shared" si="703"/>
        <v/>
      </c>
      <c r="BB2080" s="10" t="str">
        <f>IFERROR(IF(AW2080="","",VLOOKUP(AW2080,SUSS!R:S,2,FALSE)),AY2080*SUSS!$M$2)</f>
        <v/>
      </c>
      <c r="BC2080" s="10" t="str">
        <f t="shared" si="702"/>
        <v/>
      </c>
    </row>
    <row r="2081" spans="29:55">
      <c r="AC2081" s="10" t="str">
        <f t="shared" si="704"/>
        <v/>
      </c>
      <c r="AD2081" s="10" t="str">
        <f t="shared" si="705"/>
        <v/>
      </c>
      <c r="AE2081" s="10" t="str">
        <f t="shared" si="706"/>
        <v/>
      </c>
      <c r="AF2081" s="10" t="str">
        <f t="shared" si="707"/>
        <v/>
      </c>
      <c r="AG2081" s="10" t="str">
        <f t="shared" si="708"/>
        <v/>
      </c>
      <c r="AH2081" s="10" t="str">
        <f t="shared" si="709"/>
        <v/>
      </c>
      <c r="AI2081" s="10" t="str">
        <f t="shared" si="710"/>
        <v/>
      </c>
      <c r="AJ2081" s="10" t="str">
        <f t="shared" si="711"/>
        <v/>
      </c>
      <c r="AK2081" s="10" t="str">
        <f t="shared" si="712"/>
        <v/>
      </c>
      <c r="AN2081" s="10" t="str">
        <f t="shared" si="713"/>
        <v/>
      </c>
      <c r="AO2081" s="10" t="str">
        <f t="shared" si="714"/>
        <v/>
      </c>
      <c r="AP2081" s="10" t="str">
        <f t="shared" si="715"/>
        <v/>
      </c>
      <c r="AT2081" s="10" t="str">
        <f t="shared" si="716"/>
        <v/>
      </c>
      <c r="AU2081" s="10" t="str">
        <f t="shared" si="717"/>
        <v/>
      </c>
      <c r="AV2081" s="10" t="str">
        <f t="shared" si="718"/>
        <v/>
      </c>
      <c r="AW2081" s="10" t="str">
        <f t="shared" si="719"/>
        <v/>
      </c>
      <c r="AX2081" s="10" t="str">
        <f t="shared" si="720"/>
        <v/>
      </c>
      <c r="AY2081" s="10" t="str">
        <f t="shared" si="701"/>
        <v/>
      </c>
      <c r="AZ2081" s="10" t="str">
        <f t="shared" si="721"/>
        <v/>
      </c>
      <c r="BA2081" s="10" t="str">
        <f t="shared" si="703"/>
        <v/>
      </c>
      <c r="BB2081" s="10" t="str">
        <f>IFERROR(IF(AW2081="","",VLOOKUP(AW2081,SUSS!R:S,2,FALSE)),AY2081*SUSS!$M$2)</f>
        <v/>
      </c>
      <c r="BC2081" s="10" t="str">
        <f t="shared" si="702"/>
        <v/>
      </c>
    </row>
    <row r="2082" spans="29:55">
      <c r="AC2082" s="10" t="str">
        <f t="shared" si="704"/>
        <v/>
      </c>
      <c r="AD2082" s="10" t="str">
        <f t="shared" si="705"/>
        <v/>
      </c>
      <c r="AE2082" s="10" t="str">
        <f t="shared" si="706"/>
        <v/>
      </c>
      <c r="AF2082" s="10" t="str">
        <f t="shared" si="707"/>
        <v/>
      </c>
      <c r="AG2082" s="10" t="str">
        <f t="shared" si="708"/>
        <v/>
      </c>
      <c r="AH2082" s="10" t="str">
        <f t="shared" si="709"/>
        <v/>
      </c>
      <c r="AI2082" s="10" t="str">
        <f t="shared" si="710"/>
        <v/>
      </c>
      <c r="AJ2082" s="10" t="str">
        <f t="shared" si="711"/>
        <v/>
      </c>
      <c r="AK2082" s="10" t="str">
        <f t="shared" si="712"/>
        <v/>
      </c>
      <c r="AN2082" s="10" t="str">
        <f t="shared" si="713"/>
        <v/>
      </c>
      <c r="AO2082" s="10" t="str">
        <f t="shared" si="714"/>
        <v/>
      </c>
      <c r="AP2082" s="10" t="str">
        <f t="shared" si="715"/>
        <v/>
      </c>
      <c r="AT2082" s="10" t="str">
        <f t="shared" si="716"/>
        <v/>
      </c>
      <c r="AU2082" s="10" t="str">
        <f t="shared" si="717"/>
        <v/>
      </c>
      <c r="AV2082" s="10" t="str">
        <f t="shared" si="718"/>
        <v/>
      </c>
      <c r="AW2082" s="10" t="str">
        <f t="shared" si="719"/>
        <v/>
      </c>
      <c r="AX2082" s="10" t="str">
        <f t="shared" si="720"/>
        <v/>
      </c>
      <c r="AY2082" s="10" t="str">
        <f t="shared" si="701"/>
        <v/>
      </c>
      <c r="AZ2082" s="10" t="str">
        <f t="shared" si="721"/>
        <v/>
      </c>
      <c r="BA2082" s="10" t="str">
        <f t="shared" si="703"/>
        <v/>
      </c>
      <c r="BB2082" s="10" t="str">
        <f>IFERROR(IF(AW2082="","",VLOOKUP(AW2082,SUSS!R:S,2,FALSE)),AY2082*SUSS!$M$2)</f>
        <v/>
      </c>
      <c r="BC2082" s="10" t="str">
        <f t="shared" si="702"/>
        <v/>
      </c>
    </row>
    <row r="2083" spans="29:55">
      <c r="AC2083" s="10" t="str">
        <f t="shared" si="704"/>
        <v/>
      </c>
      <c r="AD2083" s="10" t="str">
        <f t="shared" si="705"/>
        <v/>
      </c>
      <c r="AE2083" s="10" t="str">
        <f t="shared" si="706"/>
        <v/>
      </c>
      <c r="AF2083" s="10" t="str">
        <f t="shared" si="707"/>
        <v/>
      </c>
      <c r="AG2083" s="10" t="str">
        <f t="shared" si="708"/>
        <v/>
      </c>
      <c r="AH2083" s="10" t="str">
        <f t="shared" si="709"/>
        <v/>
      </c>
      <c r="AI2083" s="10" t="str">
        <f t="shared" si="710"/>
        <v/>
      </c>
      <c r="AJ2083" s="10" t="str">
        <f t="shared" si="711"/>
        <v/>
      </c>
      <c r="AK2083" s="10" t="str">
        <f t="shared" si="712"/>
        <v/>
      </c>
      <c r="AN2083" s="10" t="str">
        <f t="shared" si="713"/>
        <v/>
      </c>
      <c r="AO2083" s="10" t="str">
        <f t="shared" si="714"/>
        <v/>
      </c>
      <c r="AP2083" s="10" t="str">
        <f t="shared" si="715"/>
        <v/>
      </c>
      <c r="AT2083" s="10" t="str">
        <f t="shared" si="716"/>
        <v/>
      </c>
      <c r="AU2083" s="10" t="str">
        <f t="shared" si="717"/>
        <v/>
      </c>
      <c r="AV2083" s="10" t="str">
        <f t="shared" si="718"/>
        <v/>
      </c>
      <c r="AW2083" s="10" t="str">
        <f t="shared" si="719"/>
        <v/>
      </c>
      <c r="AX2083" s="10" t="str">
        <f t="shared" si="720"/>
        <v/>
      </c>
      <c r="AY2083" s="10" t="str">
        <f t="shared" si="701"/>
        <v/>
      </c>
      <c r="AZ2083" s="10" t="str">
        <f t="shared" si="721"/>
        <v/>
      </c>
      <c r="BA2083" s="10" t="str">
        <f t="shared" si="703"/>
        <v/>
      </c>
      <c r="BB2083" s="10" t="str">
        <f>IFERROR(IF(AW2083="","",VLOOKUP(AW2083,SUSS!R:S,2,FALSE)),AY2083*SUSS!$M$2)</f>
        <v/>
      </c>
      <c r="BC2083" s="10" t="str">
        <f t="shared" si="702"/>
        <v/>
      </c>
    </row>
    <row r="2084" spans="29:55">
      <c r="AC2084" s="10" t="str">
        <f t="shared" si="704"/>
        <v/>
      </c>
      <c r="AD2084" s="10" t="str">
        <f t="shared" si="705"/>
        <v/>
      </c>
      <c r="AE2084" s="10" t="str">
        <f t="shared" si="706"/>
        <v/>
      </c>
      <c r="AF2084" s="10" t="str">
        <f t="shared" si="707"/>
        <v/>
      </c>
      <c r="AG2084" s="10" t="str">
        <f t="shared" si="708"/>
        <v/>
      </c>
      <c r="AH2084" s="10" t="str">
        <f t="shared" si="709"/>
        <v/>
      </c>
      <c r="AI2084" s="10" t="str">
        <f t="shared" si="710"/>
        <v/>
      </c>
      <c r="AJ2084" s="10" t="str">
        <f t="shared" si="711"/>
        <v/>
      </c>
      <c r="AK2084" s="10" t="str">
        <f t="shared" si="712"/>
        <v/>
      </c>
      <c r="AN2084" s="10" t="str">
        <f t="shared" si="713"/>
        <v/>
      </c>
      <c r="AO2084" s="10" t="str">
        <f t="shared" si="714"/>
        <v/>
      </c>
      <c r="AP2084" s="10" t="str">
        <f t="shared" si="715"/>
        <v/>
      </c>
      <c r="AT2084" s="10" t="str">
        <f t="shared" si="716"/>
        <v/>
      </c>
      <c r="AU2084" s="10" t="str">
        <f t="shared" si="717"/>
        <v/>
      </c>
      <c r="AV2084" s="10" t="str">
        <f t="shared" si="718"/>
        <v/>
      </c>
      <c r="AW2084" s="10" t="str">
        <f t="shared" si="719"/>
        <v/>
      </c>
      <c r="AX2084" s="10" t="str">
        <f t="shared" si="720"/>
        <v/>
      </c>
      <c r="AY2084" s="10" t="str">
        <f t="shared" si="701"/>
        <v/>
      </c>
      <c r="AZ2084" s="10" t="str">
        <f t="shared" si="721"/>
        <v/>
      </c>
      <c r="BA2084" s="10" t="str">
        <f t="shared" si="703"/>
        <v/>
      </c>
      <c r="BB2084" s="10" t="str">
        <f>IFERROR(IF(AW2084="","",VLOOKUP(AW2084,SUSS!R:S,2,FALSE)),AY2084*SUSS!$M$2)</f>
        <v/>
      </c>
      <c r="BC2084" s="10" t="str">
        <f t="shared" si="702"/>
        <v/>
      </c>
    </row>
    <row r="2085" spans="29:55">
      <c r="AC2085" s="10" t="str">
        <f t="shared" si="704"/>
        <v/>
      </c>
      <c r="AD2085" s="10" t="str">
        <f t="shared" si="705"/>
        <v/>
      </c>
      <c r="AE2085" s="10" t="str">
        <f t="shared" si="706"/>
        <v/>
      </c>
      <c r="AF2085" s="10" t="str">
        <f t="shared" si="707"/>
        <v/>
      </c>
      <c r="AG2085" s="10" t="str">
        <f t="shared" si="708"/>
        <v/>
      </c>
      <c r="AH2085" s="10" t="str">
        <f t="shared" si="709"/>
        <v/>
      </c>
      <c r="AI2085" s="10" t="str">
        <f t="shared" si="710"/>
        <v/>
      </c>
      <c r="AJ2085" s="10" t="str">
        <f t="shared" si="711"/>
        <v/>
      </c>
      <c r="AK2085" s="10" t="str">
        <f t="shared" si="712"/>
        <v/>
      </c>
      <c r="AN2085" s="10" t="str">
        <f t="shared" si="713"/>
        <v/>
      </c>
      <c r="AO2085" s="10" t="str">
        <f t="shared" si="714"/>
        <v/>
      </c>
      <c r="AP2085" s="10" t="str">
        <f t="shared" si="715"/>
        <v/>
      </c>
      <c r="AT2085" s="10" t="str">
        <f t="shared" si="716"/>
        <v/>
      </c>
      <c r="AU2085" s="10" t="str">
        <f t="shared" si="717"/>
        <v/>
      </c>
      <c r="AV2085" s="10" t="str">
        <f t="shared" si="718"/>
        <v/>
      </c>
      <c r="AW2085" s="10" t="str">
        <f t="shared" si="719"/>
        <v/>
      </c>
      <c r="AX2085" s="10" t="str">
        <f t="shared" si="720"/>
        <v/>
      </c>
      <c r="AY2085" s="10" t="str">
        <f t="shared" si="701"/>
        <v/>
      </c>
      <c r="AZ2085" s="10" t="str">
        <f t="shared" si="721"/>
        <v/>
      </c>
      <c r="BA2085" s="10" t="str">
        <f t="shared" si="703"/>
        <v/>
      </c>
      <c r="BB2085" s="10" t="str">
        <f>IFERROR(IF(AW2085="","",VLOOKUP(AW2085,SUSS!R:S,2,FALSE)),AY2085*SUSS!$M$2)</f>
        <v/>
      </c>
      <c r="BC2085" s="10" t="str">
        <f t="shared" si="702"/>
        <v/>
      </c>
    </row>
    <row r="2086" spans="29:55">
      <c r="AC2086" s="10" t="str">
        <f t="shared" si="704"/>
        <v/>
      </c>
      <c r="AD2086" s="10" t="str">
        <f t="shared" si="705"/>
        <v/>
      </c>
      <c r="AE2086" s="10" t="str">
        <f t="shared" si="706"/>
        <v/>
      </c>
      <c r="AF2086" s="10" t="str">
        <f t="shared" si="707"/>
        <v/>
      </c>
      <c r="AG2086" s="10" t="str">
        <f t="shared" si="708"/>
        <v/>
      </c>
      <c r="AH2086" s="10" t="str">
        <f t="shared" si="709"/>
        <v/>
      </c>
      <c r="AI2086" s="10" t="str">
        <f t="shared" si="710"/>
        <v/>
      </c>
      <c r="AJ2086" s="10" t="str">
        <f t="shared" si="711"/>
        <v/>
      </c>
      <c r="AK2086" s="10" t="str">
        <f t="shared" si="712"/>
        <v/>
      </c>
      <c r="AN2086" s="10" t="str">
        <f t="shared" si="713"/>
        <v/>
      </c>
      <c r="AO2086" s="10" t="str">
        <f t="shared" si="714"/>
        <v/>
      </c>
      <c r="AP2086" s="10" t="str">
        <f t="shared" si="715"/>
        <v/>
      </c>
      <c r="AT2086" s="10" t="str">
        <f t="shared" si="716"/>
        <v/>
      </c>
      <c r="AU2086" s="10" t="str">
        <f t="shared" si="717"/>
        <v/>
      </c>
      <c r="AV2086" s="10" t="str">
        <f t="shared" si="718"/>
        <v/>
      </c>
      <c r="AW2086" s="10" t="str">
        <f t="shared" si="719"/>
        <v/>
      </c>
      <c r="AX2086" s="10" t="str">
        <f t="shared" si="720"/>
        <v/>
      </c>
      <c r="AY2086" s="10" t="str">
        <f t="shared" si="701"/>
        <v/>
      </c>
      <c r="AZ2086" s="10" t="str">
        <f t="shared" si="721"/>
        <v/>
      </c>
      <c r="BA2086" s="10" t="str">
        <f t="shared" si="703"/>
        <v/>
      </c>
      <c r="BB2086" s="10" t="str">
        <f>IFERROR(IF(AW2086="","",VLOOKUP(AW2086,SUSS!R:S,2,FALSE)),AY2086*SUSS!$M$2)</f>
        <v/>
      </c>
      <c r="BC2086" s="10" t="str">
        <f t="shared" si="702"/>
        <v/>
      </c>
    </row>
    <row r="2087" spans="29:55">
      <c r="AC2087" s="10" t="str">
        <f t="shared" si="704"/>
        <v/>
      </c>
      <c r="AD2087" s="10" t="str">
        <f t="shared" si="705"/>
        <v/>
      </c>
      <c r="AE2087" s="10" t="str">
        <f t="shared" si="706"/>
        <v/>
      </c>
      <c r="AF2087" s="10" t="str">
        <f t="shared" si="707"/>
        <v/>
      </c>
      <c r="AG2087" s="10" t="str">
        <f t="shared" si="708"/>
        <v/>
      </c>
      <c r="AH2087" s="10" t="str">
        <f t="shared" si="709"/>
        <v/>
      </c>
      <c r="AI2087" s="10" t="str">
        <f t="shared" si="710"/>
        <v/>
      </c>
      <c r="AJ2087" s="10" t="str">
        <f t="shared" si="711"/>
        <v/>
      </c>
      <c r="AK2087" s="10" t="str">
        <f t="shared" si="712"/>
        <v/>
      </c>
      <c r="AN2087" s="10" t="str">
        <f t="shared" si="713"/>
        <v/>
      </c>
      <c r="AO2087" s="10" t="str">
        <f t="shared" si="714"/>
        <v/>
      </c>
      <c r="AP2087" s="10" t="str">
        <f t="shared" si="715"/>
        <v/>
      </c>
      <c r="AT2087" s="10" t="str">
        <f t="shared" si="716"/>
        <v/>
      </c>
      <c r="AU2087" s="10" t="str">
        <f t="shared" si="717"/>
        <v/>
      </c>
      <c r="AV2087" s="10" t="str">
        <f t="shared" si="718"/>
        <v/>
      </c>
      <c r="AW2087" s="10" t="str">
        <f t="shared" si="719"/>
        <v/>
      </c>
      <c r="AX2087" s="10" t="str">
        <f t="shared" si="720"/>
        <v/>
      </c>
      <c r="AY2087" s="10" t="str">
        <f t="shared" si="701"/>
        <v/>
      </c>
      <c r="AZ2087" s="10" t="str">
        <f t="shared" si="721"/>
        <v/>
      </c>
      <c r="BA2087" s="10" t="str">
        <f t="shared" si="703"/>
        <v/>
      </c>
      <c r="BB2087" s="10" t="str">
        <f>IFERROR(IF(AW2087="","",VLOOKUP(AW2087,SUSS!R:S,2,FALSE)),AY2087*SUSS!$M$2)</f>
        <v/>
      </c>
      <c r="BC2087" s="10" t="str">
        <f t="shared" si="702"/>
        <v/>
      </c>
    </row>
    <row r="2088" spans="29:55">
      <c r="AC2088" s="10" t="str">
        <f t="shared" si="704"/>
        <v/>
      </c>
      <c r="AD2088" s="10" t="str">
        <f t="shared" si="705"/>
        <v/>
      </c>
      <c r="AE2088" s="10" t="str">
        <f t="shared" si="706"/>
        <v/>
      </c>
      <c r="AF2088" s="10" t="str">
        <f t="shared" si="707"/>
        <v/>
      </c>
      <c r="AG2088" s="10" t="str">
        <f t="shared" si="708"/>
        <v/>
      </c>
      <c r="AH2088" s="10" t="str">
        <f t="shared" si="709"/>
        <v/>
      </c>
      <c r="AI2088" s="10" t="str">
        <f t="shared" si="710"/>
        <v/>
      </c>
      <c r="AJ2088" s="10" t="str">
        <f t="shared" si="711"/>
        <v/>
      </c>
      <c r="AK2088" s="10" t="str">
        <f t="shared" si="712"/>
        <v/>
      </c>
      <c r="AN2088" s="10" t="str">
        <f t="shared" si="713"/>
        <v/>
      </c>
      <c r="AO2088" s="10" t="str">
        <f t="shared" si="714"/>
        <v/>
      </c>
      <c r="AP2088" s="10" t="str">
        <f t="shared" si="715"/>
        <v/>
      </c>
      <c r="AT2088" s="10" t="str">
        <f t="shared" si="716"/>
        <v/>
      </c>
      <c r="AU2088" s="10" t="str">
        <f t="shared" si="717"/>
        <v/>
      </c>
      <c r="AV2088" s="10" t="str">
        <f t="shared" si="718"/>
        <v/>
      </c>
      <c r="AW2088" s="10" t="str">
        <f t="shared" si="719"/>
        <v/>
      </c>
      <c r="AX2088" s="10" t="str">
        <f t="shared" si="720"/>
        <v/>
      </c>
      <c r="AY2088" s="10" t="str">
        <f t="shared" si="701"/>
        <v/>
      </c>
      <c r="AZ2088" s="10" t="str">
        <f t="shared" si="721"/>
        <v/>
      </c>
      <c r="BA2088" s="10" t="str">
        <f t="shared" si="703"/>
        <v/>
      </c>
      <c r="BB2088" s="10" t="str">
        <f>IFERROR(IF(AW2088="","",VLOOKUP(AW2088,SUSS!R:S,2,FALSE)),AY2088*SUSS!$M$2)</f>
        <v/>
      </c>
      <c r="BC2088" s="10" t="str">
        <f t="shared" si="702"/>
        <v/>
      </c>
    </row>
    <row r="2089" spans="29:55">
      <c r="AC2089" s="10" t="str">
        <f t="shared" si="704"/>
        <v/>
      </c>
      <c r="AD2089" s="10" t="str">
        <f t="shared" si="705"/>
        <v/>
      </c>
      <c r="AE2089" s="10" t="str">
        <f t="shared" si="706"/>
        <v/>
      </c>
      <c r="AF2089" s="10" t="str">
        <f t="shared" si="707"/>
        <v/>
      </c>
      <c r="AG2089" s="10" t="str">
        <f t="shared" si="708"/>
        <v/>
      </c>
      <c r="AH2089" s="10" t="str">
        <f t="shared" si="709"/>
        <v/>
      </c>
      <c r="AI2089" s="10" t="str">
        <f t="shared" si="710"/>
        <v/>
      </c>
      <c r="AJ2089" s="10" t="str">
        <f t="shared" si="711"/>
        <v/>
      </c>
      <c r="AK2089" s="10" t="str">
        <f t="shared" si="712"/>
        <v/>
      </c>
      <c r="AN2089" s="10" t="str">
        <f t="shared" si="713"/>
        <v/>
      </c>
      <c r="AO2089" s="10" t="str">
        <f t="shared" si="714"/>
        <v/>
      </c>
      <c r="AP2089" s="10" t="str">
        <f t="shared" si="715"/>
        <v/>
      </c>
      <c r="AT2089" s="10" t="str">
        <f t="shared" si="716"/>
        <v/>
      </c>
      <c r="AU2089" s="10" t="str">
        <f t="shared" si="717"/>
        <v/>
      </c>
      <c r="AV2089" s="10" t="str">
        <f t="shared" si="718"/>
        <v/>
      </c>
      <c r="AW2089" s="10" t="str">
        <f t="shared" si="719"/>
        <v/>
      </c>
      <c r="AX2089" s="10" t="str">
        <f t="shared" si="720"/>
        <v/>
      </c>
      <c r="AY2089" s="10" t="str">
        <f t="shared" si="701"/>
        <v/>
      </c>
      <c r="AZ2089" s="10" t="str">
        <f t="shared" si="721"/>
        <v/>
      </c>
      <c r="BA2089" s="10" t="str">
        <f t="shared" si="703"/>
        <v/>
      </c>
      <c r="BB2089" s="10" t="str">
        <f>IFERROR(IF(AW2089="","",VLOOKUP(AW2089,SUSS!R:S,2,FALSE)),AY2089*SUSS!$M$2)</f>
        <v/>
      </c>
      <c r="BC2089" s="10" t="str">
        <f t="shared" si="702"/>
        <v/>
      </c>
    </row>
    <row r="2090" spans="29:55">
      <c r="AC2090" s="10" t="str">
        <f t="shared" si="704"/>
        <v/>
      </c>
      <c r="AD2090" s="10" t="str">
        <f t="shared" si="705"/>
        <v/>
      </c>
      <c r="AE2090" s="10" t="str">
        <f t="shared" si="706"/>
        <v/>
      </c>
      <c r="AF2090" s="10" t="str">
        <f t="shared" si="707"/>
        <v/>
      </c>
      <c r="AG2090" s="10" t="str">
        <f t="shared" si="708"/>
        <v/>
      </c>
      <c r="AH2090" s="10" t="str">
        <f t="shared" si="709"/>
        <v/>
      </c>
      <c r="AI2090" s="10" t="str">
        <f t="shared" si="710"/>
        <v/>
      </c>
      <c r="AJ2090" s="10" t="str">
        <f t="shared" si="711"/>
        <v/>
      </c>
      <c r="AK2090" s="10" t="str">
        <f t="shared" si="712"/>
        <v/>
      </c>
      <c r="AN2090" s="10" t="str">
        <f t="shared" si="713"/>
        <v/>
      </c>
      <c r="AO2090" s="10" t="str">
        <f t="shared" si="714"/>
        <v/>
      </c>
      <c r="AP2090" s="10" t="str">
        <f t="shared" si="715"/>
        <v/>
      </c>
      <c r="AT2090" s="10" t="str">
        <f t="shared" si="716"/>
        <v/>
      </c>
      <c r="AU2090" s="10" t="str">
        <f t="shared" si="717"/>
        <v/>
      </c>
      <c r="AV2090" s="10" t="str">
        <f t="shared" si="718"/>
        <v/>
      </c>
      <c r="AW2090" s="10" t="str">
        <f t="shared" si="719"/>
        <v/>
      </c>
      <c r="AX2090" s="10" t="str">
        <f t="shared" si="720"/>
        <v/>
      </c>
      <c r="AY2090" s="10" t="str">
        <f t="shared" si="701"/>
        <v/>
      </c>
      <c r="AZ2090" s="10" t="str">
        <f t="shared" si="721"/>
        <v/>
      </c>
      <c r="BA2090" s="10" t="str">
        <f t="shared" si="703"/>
        <v/>
      </c>
      <c r="BB2090" s="10" t="str">
        <f>IFERROR(IF(AW2090="","",VLOOKUP(AW2090,SUSS!R:S,2,FALSE)),AY2090*SUSS!$M$2)</f>
        <v/>
      </c>
      <c r="BC2090" s="10" t="str">
        <f t="shared" si="702"/>
        <v/>
      </c>
    </row>
    <row r="2091" spans="29:55">
      <c r="AC2091" s="10" t="str">
        <f t="shared" si="704"/>
        <v/>
      </c>
      <c r="AD2091" s="10" t="str">
        <f t="shared" si="705"/>
        <v/>
      </c>
      <c r="AE2091" s="10" t="str">
        <f t="shared" si="706"/>
        <v/>
      </c>
      <c r="AF2091" s="10" t="str">
        <f t="shared" si="707"/>
        <v/>
      </c>
      <c r="AG2091" s="10" t="str">
        <f t="shared" si="708"/>
        <v/>
      </c>
      <c r="AH2091" s="10" t="str">
        <f t="shared" si="709"/>
        <v/>
      </c>
      <c r="AI2091" s="10" t="str">
        <f t="shared" si="710"/>
        <v/>
      </c>
      <c r="AJ2091" s="10" t="str">
        <f t="shared" si="711"/>
        <v/>
      </c>
      <c r="AK2091" s="10" t="str">
        <f t="shared" si="712"/>
        <v/>
      </c>
      <c r="AN2091" s="10" t="str">
        <f t="shared" si="713"/>
        <v/>
      </c>
      <c r="AO2091" s="10" t="str">
        <f t="shared" si="714"/>
        <v/>
      </c>
      <c r="AP2091" s="10" t="str">
        <f t="shared" si="715"/>
        <v/>
      </c>
      <c r="AT2091" s="10" t="str">
        <f t="shared" si="716"/>
        <v/>
      </c>
      <c r="AU2091" s="10" t="str">
        <f t="shared" si="717"/>
        <v/>
      </c>
      <c r="AV2091" s="10" t="str">
        <f t="shared" si="718"/>
        <v/>
      </c>
      <c r="AW2091" s="10" t="str">
        <f t="shared" si="719"/>
        <v/>
      </c>
      <c r="AX2091" s="10" t="str">
        <f t="shared" si="720"/>
        <v/>
      </c>
      <c r="AY2091" s="10" t="str">
        <f t="shared" si="701"/>
        <v/>
      </c>
      <c r="AZ2091" s="10" t="str">
        <f t="shared" si="721"/>
        <v/>
      </c>
      <c r="BA2091" s="10" t="str">
        <f t="shared" si="703"/>
        <v/>
      </c>
      <c r="BB2091" s="10" t="str">
        <f>IFERROR(IF(AW2091="","",VLOOKUP(AW2091,SUSS!R:S,2,FALSE)),AY2091*SUSS!$M$2)</f>
        <v/>
      </c>
      <c r="BC2091" s="10" t="str">
        <f t="shared" si="702"/>
        <v/>
      </c>
    </row>
    <row r="2092" spans="29:55">
      <c r="AC2092" s="10" t="str">
        <f t="shared" si="704"/>
        <v/>
      </c>
      <c r="AD2092" s="10" t="str">
        <f t="shared" si="705"/>
        <v/>
      </c>
      <c r="AE2092" s="10" t="str">
        <f t="shared" si="706"/>
        <v/>
      </c>
      <c r="AF2092" s="10" t="str">
        <f t="shared" si="707"/>
        <v/>
      </c>
      <c r="AG2092" s="10" t="str">
        <f t="shared" si="708"/>
        <v/>
      </c>
      <c r="AH2092" s="10" t="str">
        <f t="shared" si="709"/>
        <v/>
      </c>
      <c r="AI2092" s="10" t="str">
        <f t="shared" si="710"/>
        <v/>
      </c>
      <c r="AJ2092" s="10" t="str">
        <f t="shared" si="711"/>
        <v/>
      </c>
      <c r="AK2092" s="10" t="str">
        <f t="shared" si="712"/>
        <v/>
      </c>
      <c r="AN2092" s="10" t="str">
        <f t="shared" si="713"/>
        <v/>
      </c>
      <c r="AO2092" s="10" t="str">
        <f t="shared" si="714"/>
        <v/>
      </c>
      <c r="AP2092" s="10" t="str">
        <f t="shared" si="715"/>
        <v/>
      </c>
      <c r="AT2092" s="10" t="str">
        <f t="shared" si="716"/>
        <v/>
      </c>
      <c r="AU2092" s="10" t="str">
        <f t="shared" si="717"/>
        <v/>
      </c>
      <c r="AV2092" s="10" t="str">
        <f t="shared" si="718"/>
        <v/>
      </c>
      <c r="AW2092" s="10" t="str">
        <f t="shared" si="719"/>
        <v/>
      </c>
      <c r="AX2092" s="10" t="str">
        <f t="shared" si="720"/>
        <v/>
      </c>
      <c r="AY2092" s="10" t="str">
        <f t="shared" si="701"/>
        <v/>
      </c>
      <c r="AZ2092" s="10" t="str">
        <f t="shared" si="721"/>
        <v/>
      </c>
      <c r="BA2092" s="10" t="str">
        <f t="shared" si="703"/>
        <v/>
      </c>
      <c r="BB2092" s="10" t="str">
        <f>IFERROR(IF(AW2092="","",VLOOKUP(AW2092,SUSS!R:S,2,FALSE)),AY2092*SUSS!$M$2)</f>
        <v/>
      </c>
      <c r="BC2092" s="10" t="str">
        <f t="shared" si="702"/>
        <v/>
      </c>
    </row>
    <row r="2093" spans="29:55">
      <c r="AC2093" s="10" t="str">
        <f t="shared" si="704"/>
        <v/>
      </c>
      <c r="AD2093" s="10" t="str">
        <f t="shared" si="705"/>
        <v/>
      </c>
      <c r="AE2093" s="10" t="str">
        <f t="shared" si="706"/>
        <v/>
      </c>
      <c r="AF2093" s="10" t="str">
        <f t="shared" si="707"/>
        <v/>
      </c>
      <c r="AG2093" s="10" t="str">
        <f t="shared" si="708"/>
        <v/>
      </c>
      <c r="AH2093" s="10" t="str">
        <f t="shared" si="709"/>
        <v/>
      </c>
      <c r="AI2093" s="10" t="str">
        <f t="shared" si="710"/>
        <v/>
      </c>
      <c r="AJ2093" s="10" t="str">
        <f t="shared" si="711"/>
        <v/>
      </c>
      <c r="AK2093" s="10" t="str">
        <f t="shared" si="712"/>
        <v/>
      </c>
      <c r="AN2093" s="10" t="str">
        <f t="shared" si="713"/>
        <v/>
      </c>
      <c r="AO2093" s="10" t="str">
        <f t="shared" si="714"/>
        <v/>
      </c>
      <c r="AP2093" s="10" t="str">
        <f t="shared" si="715"/>
        <v/>
      </c>
      <c r="AT2093" s="10" t="str">
        <f t="shared" si="716"/>
        <v/>
      </c>
      <c r="AU2093" s="10" t="str">
        <f t="shared" si="717"/>
        <v/>
      </c>
      <c r="AV2093" s="10" t="str">
        <f t="shared" si="718"/>
        <v/>
      </c>
      <c r="AW2093" s="10" t="str">
        <f t="shared" si="719"/>
        <v/>
      </c>
      <c r="AX2093" s="10" t="str">
        <f t="shared" si="720"/>
        <v/>
      </c>
      <c r="AY2093" s="10" t="str">
        <f t="shared" si="701"/>
        <v/>
      </c>
      <c r="AZ2093" s="10" t="str">
        <f t="shared" si="721"/>
        <v/>
      </c>
      <c r="BA2093" s="10" t="str">
        <f t="shared" si="703"/>
        <v/>
      </c>
      <c r="BB2093" s="10" t="str">
        <f>IFERROR(IF(AW2093="","",VLOOKUP(AW2093,SUSS!R:S,2,FALSE)),AY2093*SUSS!$M$2)</f>
        <v/>
      </c>
      <c r="BC2093" s="10" t="str">
        <f t="shared" si="702"/>
        <v/>
      </c>
    </row>
    <row r="2094" spans="29:55">
      <c r="AC2094" s="10" t="str">
        <f t="shared" si="704"/>
        <v/>
      </c>
      <c r="AD2094" s="10" t="str">
        <f t="shared" si="705"/>
        <v/>
      </c>
      <c r="AE2094" s="10" t="str">
        <f t="shared" si="706"/>
        <v/>
      </c>
      <c r="AF2094" s="10" t="str">
        <f t="shared" si="707"/>
        <v/>
      </c>
      <c r="AG2094" s="10" t="str">
        <f t="shared" si="708"/>
        <v/>
      </c>
      <c r="AH2094" s="10" t="str">
        <f t="shared" si="709"/>
        <v/>
      </c>
      <c r="AI2094" s="10" t="str">
        <f t="shared" si="710"/>
        <v/>
      </c>
      <c r="AJ2094" s="10" t="str">
        <f t="shared" si="711"/>
        <v/>
      </c>
      <c r="AK2094" s="10" t="str">
        <f t="shared" si="712"/>
        <v/>
      </c>
      <c r="AN2094" s="10" t="str">
        <f t="shared" si="713"/>
        <v/>
      </c>
      <c r="AO2094" s="10" t="str">
        <f t="shared" si="714"/>
        <v/>
      </c>
      <c r="AP2094" s="10" t="str">
        <f t="shared" si="715"/>
        <v/>
      </c>
      <c r="AT2094" s="10" t="str">
        <f t="shared" si="716"/>
        <v/>
      </c>
      <c r="AU2094" s="10" t="str">
        <f t="shared" si="717"/>
        <v/>
      </c>
      <c r="AV2094" s="10" t="str">
        <f t="shared" si="718"/>
        <v/>
      </c>
      <c r="AW2094" s="10" t="str">
        <f t="shared" si="719"/>
        <v/>
      </c>
      <c r="AX2094" s="10" t="str">
        <f t="shared" si="720"/>
        <v/>
      </c>
      <c r="AY2094" s="10" t="str">
        <f t="shared" si="701"/>
        <v/>
      </c>
      <c r="AZ2094" s="10" t="str">
        <f t="shared" si="721"/>
        <v/>
      </c>
      <c r="BA2094" s="10" t="str">
        <f t="shared" si="703"/>
        <v/>
      </c>
      <c r="BB2094" s="10" t="str">
        <f>IFERROR(IF(AW2094="","",VLOOKUP(AW2094,SUSS!R:S,2,FALSE)),AY2094*SUSS!$M$2)</f>
        <v/>
      </c>
      <c r="BC2094" s="10" t="str">
        <f t="shared" si="702"/>
        <v/>
      </c>
    </row>
    <row r="2095" spans="29:55">
      <c r="AC2095" s="10" t="str">
        <f t="shared" si="704"/>
        <v/>
      </c>
      <c r="AD2095" s="10" t="str">
        <f t="shared" si="705"/>
        <v/>
      </c>
      <c r="AE2095" s="10" t="str">
        <f t="shared" si="706"/>
        <v/>
      </c>
      <c r="AF2095" s="10" t="str">
        <f t="shared" si="707"/>
        <v/>
      </c>
      <c r="AG2095" s="10" t="str">
        <f t="shared" si="708"/>
        <v/>
      </c>
      <c r="AH2095" s="10" t="str">
        <f t="shared" si="709"/>
        <v/>
      </c>
      <c r="AI2095" s="10" t="str">
        <f t="shared" si="710"/>
        <v/>
      </c>
      <c r="AJ2095" s="10" t="str">
        <f t="shared" si="711"/>
        <v/>
      </c>
      <c r="AK2095" s="10" t="str">
        <f t="shared" si="712"/>
        <v/>
      </c>
      <c r="AN2095" s="10" t="str">
        <f t="shared" si="713"/>
        <v/>
      </c>
      <c r="AO2095" s="10" t="str">
        <f t="shared" si="714"/>
        <v/>
      </c>
      <c r="AP2095" s="10" t="str">
        <f t="shared" si="715"/>
        <v/>
      </c>
      <c r="AT2095" s="10" t="str">
        <f t="shared" si="716"/>
        <v/>
      </c>
      <c r="AU2095" s="10" t="str">
        <f t="shared" si="717"/>
        <v/>
      </c>
      <c r="AV2095" s="10" t="str">
        <f t="shared" si="718"/>
        <v/>
      </c>
      <c r="AW2095" s="10" t="str">
        <f t="shared" si="719"/>
        <v/>
      </c>
      <c r="AX2095" s="10" t="str">
        <f t="shared" si="720"/>
        <v/>
      </c>
      <c r="AY2095" s="10" t="str">
        <f t="shared" si="701"/>
        <v/>
      </c>
      <c r="AZ2095" s="10" t="str">
        <f t="shared" si="721"/>
        <v/>
      </c>
      <c r="BA2095" s="10" t="str">
        <f t="shared" si="703"/>
        <v/>
      </c>
      <c r="BB2095" s="10" t="str">
        <f>IFERROR(IF(AW2095="","",VLOOKUP(AW2095,SUSS!R:S,2,FALSE)),AY2095*SUSS!$M$2)</f>
        <v/>
      </c>
      <c r="BC2095" s="10" t="str">
        <f t="shared" si="702"/>
        <v/>
      </c>
    </row>
    <row r="2096" spans="29:55">
      <c r="AC2096" s="10" t="str">
        <f t="shared" si="704"/>
        <v/>
      </c>
      <c r="AD2096" s="10" t="str">
        <f t="shared" si="705"/>
        <v/>
      </c>
      <c r="AE2096" s="10" t="str">
        <f t="shared" si="706"/>
        <v/>
      </c>
      <c r="AF2096" s="10" t="str">
        <f t="shared" si="707"/>
        <v/>
      </c>
      <c r="AG2096" s="10" t="str">
        <f t="shared" si="708"/>
        <v/>
      </c>
      <c r="AH2096" s="10" t="str">
        <f t="shared" si="709"/>
        <v/>
      </c>
      <c r="AI2096" s="10" t="str">
        <f t="shared" si="710"/>
        <v/>
      </c>
      <c r="AJ2096" s="10" t="str">
        <f t="shared" si="711"/>
        <v/>
      </c>
      <c r="AK2096" s="10" t="str">
        <f t="shared" si="712"/>
        <v/>
      </c>
      <c r="AN2096" s="10" t="str">
        <f t="shared" si="713"/>
        <v/>
      </c>
      <c r="AO2096" s="10" t="str">
        <f t="shared" si="714"/>
        <v/>
      </c>
      <c r="AP2096" s="10" t="str">
        <f t="shared" si="715"/>
        <v/>
      </c>
      <c r="AT2096" s="10" t="str">
        <f t="shared" si="716"/>
        <v/>
      </c>
      <c r="AU2096" s="10" t="str">
        <f t="shared" si="717"/>
        <v/>
      </c>
      <c r="AV2096" s="10" t="str">
        <f t="shared" si="718"/>
        <v/>
      </c>
      <c r="AW2096" s="10" t="str">
        <f t="shared" si="719"/>
        <v/>
      </c>
      <c r="AX2096" s="10" t="str">
        <f t="shared" si="720"/>
        <v/>
      </c>
      <c r="AY2096" s="10" t="str">
        <f t="shared" si="701"/>
        <v/>
      </c>
      <c r="AZ2096" s="10" t="str">
        <f t="shared" si="721"/>
        <v/>
      </c>
      <c r="BA2096" s="10" t="str">
        <f t="shared" si="703"/>
        <v/>
      </c>
      <c r="BB2096" s="10" t="str">
        <f>IFERROR(IF(AW2096="","",VLOOKUP(AW2096,SUSS!R:S,2,FALSE)),AY2096*SUSS!$M$2)</f>
        <v/>
      </c>
      <c r="BC2096" s="10" t="str">
        <f t="shared" si="702"/>
        <v/>
      </c>
    </row>
    <row r="2097" spans="29:55">
      <c r="AC2097" s="10" t="str">
        <f t="shared" si="704"/>
        <v/>
      </c>
      <c r="AD2097" s="10" t="str">
        <f t="shared" si="705"/>
        <v/>
      </c>
      <c r="AE2097" s="10" t="str">
        <f t="shared" si="706"/>
        <v/>
      </c>
      <c r="AF2097" s="10" t="str">
        <f t="shared" si="707"/>
        <v/>
      </c>
      <c r="AG2097" s="10" t="str">
        <f t="shared" si="708"/>
        <v/>
      </c>
      <c r="AH2097" s="10" t="str">
        <f t="shared" si="709"/>
        <v/>
      </c>
      <c r="AI2097" s="10" t="str">
        <f t="shared" si="710"/>
        <v/>
      </c>
      <c r="AJ2097" s="10" t="str">
        <f t="shared" si="711"/>
        <v/>
      </c>
      <c r="AK2097" s="10" t="str">
        <f t="shared" si="712"/>
        <v/>
      </c>
      <c r="AN2097" s="10" t="str">
        <f t="shared" si="713"/>
        <v/>
      </c>
      <c r="AO2097" s="10" t="str">
        <f t="shared" si="714"/>
        <v/>
      </c>
      <c r="AP2097" s="10" t="str">
        <f t="shared" si="715"/>
        <v/>
      </c>
      <c r="AT2097" s="10" t="str">
        <f t="shared" si="716"/>
        <v/>
      </c>
      <c r="AU2097" s="10" t="str">
        <f t="shared" si="717"/>
        <v/>
      </c>
      <c r="AV2097" s="10" t="str">
        <f t="shared" si="718"/>
        <v/>
      </c>
      <c r="AW2097" s="10" t="str">
        <f t="shared" si="719"/>
        <v/>
      </c>
      <c r="AX2097" s="10" t="str">
        <f t="shared" si="720"/>
        <v/>
      </c>
      <c r="AY2097" s="10" t="str">
        <f t="shared" si="701"/>
        <v/>
      </c>
      <c r="AZ2097" s="10" t="str">
        <f t="shared" si="721"/>
        <v/>
      </c>
      <c r="BA2097" s="10" t="str">
        <f t="shared" si="703"/>
        <v/>
      </c>
      <c r="BB2097" s="10" t="str">
        <f>IFERROR(IF(AW2097="","",VLOOKUP(AW2097,SUSS!R:S,2,FALSE)),AY2097*SUSS!$M$2)</f>
        <v/>
      </c>
      <c r="BC2097" s="10" t="str">
        <f t="shared" si="702"/>
        <v/>
      </c>
    </row>
    <row r="2098" spans="29:55">
      <c r="AC2098" s="10" t="str">
        <f t="shared" si="704"/>
        <v/>
      </c>
      <c r="AD2098" s="10" t="str">
        <f t="shared" si="705"/>
        <v/>
      </c>
      <c r="AE2098" s="10" t="str">
        <f t="shared" si="706"/>
        <v/>
      </c>
      <c r="AF2098" s="10" t="str">
        <f t="shared" si="707"/>
        <v/>
      </c>
      <c r="AG2098" s="10" t="str">
        <f t="shared" si="708"/>
        <v/>
      </c>
      <c r="AH2098" s="10" t="str">
        <f t="shared" si="709"/>
        <v/>
      </c>
      <c r="AI2098" s="10" t="str">
        <f t="shared" si="710"/>
        <v/>
      </c>
      <c r="AJ2098" s="10" t="str">
        <f t="shared" si="711"/>
        <v/>
      </c>
      <c r="AK2098" s="10" t="str">
        <f t="shared" si="712"/>
        <v/>
      </c>
      <c r="AN2098" s="10" t="str">
        <f t="shared" si="713"/>
        <v/>
      </c>
      <c r="AO2098" s="10" t="str">
        <f t="shared" si="714"/>
        <v/>
      </c>
      <c r="AP2098" s="10" t="str">
        <f t="shared" si="715"/>
        <v/>
      </c>
      <c r="AT2098" s="10" t="str">
        <f t="shared" si="716"/>
        <v/>
      </c>
      <c r="AU2098" s="10" t="str">
        <f t="shared" si="717"/>
        <v/>
      </c>
      <c r="AV2098" s="10" t="str">
        <f t="shared" si="718"/>
        <v/>
      </c>
      <c r="AW2098" s="10" t="str">
        <f t="shared" si="719"/>
        <v/>
      </c>
      <c r="AX2098" s="10" t="str">
        <f t="shared" si="720"/>
        <v/>
      </c>
      <c r="AY2098" s="10" t="str">
        <f t="shared" si="701"/>
        <v/>
      </c>
      <c r="AZ2098" s="10" t="str">
        <f t="shared" si="721"/>
        <v/>
      </c>
      <c r="BA2098" s="10" t="str">
        <f t="shared" si="703"/>
        <v/>
      </c>
      <c r="BB2098" s="10" t="str">
        <f>IFERROR(IF(AW2098="","",VLOOKUP(AW2098,SUSS!R:S,2,FALSE)),AY2098*SUSS!$M$2)</f>
        <v/>
      </c>
      <c r="BC2098" s="10" t="str">
        <f t="shared" si="702"/>
        <v/>
      </c>
    </row>
    <row r="2099" spans="29:55">
      <c r="AC2099" s="10" t="str">
        <f t="shared" si="704"/>
        <v/>
      </c>
      <c r="AD2099" s="10" t="str">
        <f t="shared" si="705"/>
        <v/>
      </c>
      <c r="AE2099" s="10" t="str">
        <f t="shared" si="706"/>
        <v/>
      </c>
      <c r="AF2099" s="10" t="str">
        <f t="shared" si="707"/>
        <v/>
      </c>
      <c r="AG2099" s="10" t="str">
        <f t="shared" si="708"/>
        <v/>
      </c>
      <c r="AH2099" s="10" t="str">
        <f t="shared" si="709"/>
        <v/>
      </c>
      <c r="AI2099" s="10" t="str">
        <f t="shared" si="710"/>
        <v/>
      </c>
      <c r="AJ2099" s="10" t="str">
        <f t="shared" si="711"/>
        <v/>
      </c>
      <c r="AK2099" s="10" t="str">
        <f t="shared" si="712"/>
        <v/>
      </c>
      <c r="AN2099" s="10" t="str">
        <f t="shared" si="713"/>
        <v/>
      </c>
      <c r="AO2099" s="10" t="str">
        <f t="shared" si="714"/>
        <v/>
      </c>
      <c r="AP2099" s="10" t="str">
        <f t="shared" si="715"/>
        <v/>
      </c>
      <c r="AT2099" s="10" t="str">
        <f t="shared" si="716"/>
        <v/>
      </c>
      <c r="AU2099" s="10" t="str">
        <f t="shared" si="717"/>
        <v/>
      </c>
      <c r="AV2099" s="10" t="str">
        <f t="shared" si="718"/>
        <v/>
      </c>
      <c r="AW2099" s="10" t="str">
        <f t="shared" si="719"/>
        <v/>
      </c>
      <c r="AX2099" s="10" t="str">
        <f t="shared" si="720"/>
        <v/>
      </c>
      <c r="AY2099" s="10" t="str">
        <f t="shared" si="701"/>
        <v/>
      </c>
      <c r="AZ2099" s="10" t="str">
        <f t="shared" si="721"/>
        <v/>
      </c>
      <c r="BA2099" s="10" t="str">
        <f t="shared" si="703"/>
        <v/>
      </c>
      <c r="BB2099" s="10" t="str">
        <f>IFERROR(IF(AW2099="","",VLOOKUP(AW2099,SUSS!R:S,2,FALSE)),AY2099*SUSS!$M$2)</f>
        <v/>
      </c>
      <c r="BC2099" s="10" t="str">
        <f t="shared" si="702"/>
        <v/>
      </c>
    </row>
    <row r="2100" spans="29:55">
      <c r="AC2100" s="10" t="str">
        <f t="shared" si="704"/>
        <v/>
      </c>
      <c r="AD2100" s="10" t="str">
        <f t="shared" si="705"/>
        <v/>
      </c>
      <c r="AE2100" s="10" t="str">
        <f t="shared" si="706"/>
        <v/>
      </c>
      <c r="AF2100" s="10" t="str">
        <f t="shared" si="707"/>
        <v/>
      </c>
      <c r="AG2100" s="10" t="str">
        <f t="shared" si="708"/>
        <v/>
      </c>
      <c r="AH2100" s="10" t="str">
        <f t="shared" si="709"/>
        <v/>
      </c>
      <c r="AI2100" s="10" t="str">
        <f t="shared" si="710"/>
        <v/>
      </c>
      <c r="AJ2100" s="10" t="str">
        <f t="shared" si="711"/>
        <v/>
      </c>
      <c r="AK2100" s="10" t="str">
        <f t="shared" si="712"/>
        <v/>
      </c>
      <c r="AN2100" s="10" t="str">
        <f t="shared" si="713"/>
        <v/>
      </c>
      <c r="AO2100" s="10" t="str">
        <f t="shared" si="714"/>
        <v/>
      </c>
      <c r="AP2100" s="10" t="str">
        <f t="shared" si="715"/>
        <v/>
      </c>
      <c r="AT2100" s="10" t="str">
        <f t="shared" si="716"/>
        <v/>
      </c>
      <c r="AU2100" s="10" t="str">
        <f t="shared" si="717"/>
        <v/>
      </c>
      <c r="AV2100" s="10" t="str">
        <f t="shared" si="718"/>
        <v/>
      </c>
      <c r="AW2100" s="10" t="str">
        <f t="shared" si="719"/>
        <v/>
      </c>
      <c r="AX2100" s="10" t="str">
        <f t="shared" si="720"/>
        <v/>
      </c>
      <c r="AY2100" s="10" t="str">
        <f t="shared" si="701"/>
        <v/>
      </c>
      <c r="AZ2100" s="10" t="str">
        <f t="shared" si="721"/>
        <v/>
      </c>
      <c r="BA2100" s="10" t="str">
        <f t="shared" si="703"/>
        <v/>
      </c>
      <c r="BB2100" s="10" t="str">
        <f>IFERROR(IF(AW2100="","",VLOOKUP(AW2100,SUSS!R:S,2,FALSE)),AY2100*SUSS!$M$2)</f>
        <v/>
      </c>
      <c r="BC2100" s="10" t="str">
        <f t="shared" si="702"/>
        <v/>
      </c>
    </row>
    <row r="2101" spans="29:55">
      <c r="AC2101" s="10" t="str">
        <f t="shared" si="704"/>
        <v/>
      </c>
      <c r="AD2101" s="10" t="str">
        <f t="shared" si="705"/>
        <v/>
      </c>
      <c r="AE2101" s="10" t="str">
        <f t="shared" si="706"/>
        <v/>
      </c>
      <c r="AF2101" s="10" t="str">
        <f t="shared" si="707"/>
        <v/>
      </c>
      <c r="AG2101" s="10" t="str">
        <f t="shared" si="708"/>
        <v/>
      </c>
      <c r="AH2101" s="10" t="str">
        <f t="shared" si="709"/>
        <v/>
      </c>
      <c r="AI2101" s="10" t="str">
        <f t="shared" si="710"/>
        <v/>
      </c>
      <c r="AJ2101" s="10" t="str">
        <f t="shared" si="711"/>
        <v/>
      </c>
      <c r="AK2101" s="10" t="str">
        <f t="shared" si="712"/>
        <v/>
      </c>
      <c r="AN2101" s="10" t="str">
        <f t="shared" si="713"/>
        <v/>
      </c>
      <c r="AO2101" s="10" t="str">
        <f t="shared" si="714"/>
        <v/>
      </c>
      <c r="AP2101" s="10" t="str">
        <f t="shared" si="715"/>
        <v/>
      </c>
      <c r="AT2101" s="10" t="str">
        <f t="shared" si="716"/>
        <v/>
      </c>
      <c r="AU2101" s="10" t="str">
        <f t="shared" si="717"/>
        <v/>
      </c>
      <c r="AV2101" s="10" t="str">
        <f t="shared" si="718"/>
        <v/>
      </c>
      <c r="AW2101" s="10" t="str">
        <f t="shared" si="719"/>
        <v/>
      </c>
      <c r="AX2101" s="10" t="str">
        <f t="shared" si="720"/>
        <v/>
      </c>
      <c r="AY2101" s="10" t="str">
        <f t="shared" si="701"/>
        <v/>
      </c>
      <c r="AZ2101" s="10" t="str">
        <f t="shared" si="721"/>
        <v/>
      </c>
      <c r="BA2101" s="10" t="str">
        <f t="shared" si="703"/>
        <v/>
      </c>
      <c r="BB2101" s="10" t="str">
        <f>IFERROR(IF(AW2101="","",VLOOKUP(AW2101,SUSS!R:S,2,FALSE)),AY2101*SUSS!$M$2)</f>
        <v/>
      </c>
      <c r="BC2101" s="10" t="str">
        <f t="shared" si="702"/>
        <v/>
      </c>
    </row>
    <row r="2102" spans="29:55">
      <c r="AC2102" s="10" t="str">
        <f t="shared" si="704"/>
        <v/>
      </c>
      <c r="AD2102" s="10" t="str">
        <f t="shared" si="705"/>
        <v/>
      </c>
      <c r="AE2102" s="10" t="str">
        <f t="shared" si="706"/>
        <v/>
      </c>
      <c r="AF2102" s="10" t="str">
        <f t="shared" si="707"/>
        <v/>
      </c>
      <c r="AG2102" s="10" t="str">
        <f t="shared" si="708"/>
        <v/>
      </c>
      <c r="AH2102" s="10" t="str">
        <f t="shared" si="709"/>
        <v/>
      </c>
      <c r="AI2102" s="10" t="str">
        <f t="shared" si="710"/>
        <v/>
      </c>
      <c r="AJ2102" s="10" t="str">
        <f t="shared" si="711"/>
        <v/>
      </c>
      <c r="AK2102" s="10" t="str">
        <f t="shared" si="712"/>
        <v/>
      </c>
      <c r="AN2102" s="10" t="str">
        <f t="shared" si="713"/>
        <v/>
      </c>
      <c r="AO2102" s="10" t="str">
        <f t="shared" si="714"/>
        <v/>
      </c>
      <c r="AP2102" s="10" t="str">
        <f t="shared" si="715"/>
        <v/>
      </c>
      <c r="AT2102" s="10" t="str">
        <f t="shared" si="716"/>
        <v/>
      </c>
      <c r="AU2102" s="10" t="str">
        <f t="shared" si="717"/>
        <v/>
      </c>
      <c r="AV2102" s="10" t="str">
        <f t="shared" si="718"/>
        <v/>
      </c>
      <c r="AW2102" s="10" t="str">
        <f t="shared" si="719"/>
        <v/>
      </c>
      <c r="AX2102" s="10" t="str">
        <f t="shared" si="720"/>
        <v/>
      </c>
      <c r="AY2102" s="10" t="str">
        <f t="shared" si="701"/>
        <v/>
      </c>
      <c r="AZ2102" s="10" t="str">
        <f t="shared" si="721"/>
        <v/>
      </c>
      <c r="BA2102" s="10" t="str">
        <f t="shared" si="703"/>
        <v/>
      </c>
      <c r="BB2102" s="10" t="str">
        <f>IFERROR(IF(AW2102="","",VLOOKUP(AW2102,SUSS!R:S,2,FALSE)),AY2102*SUSS!$M$2)</f>
        <v/>
      </c>
      <c r="BC2102" s="10" t="str">
        <f t="shared" si="702"/>
        <v/>
      </c>
    </row>
    <row r="2103" spans="29:55">
      <c r="AC2103" s="10" t="str">
        <f t="shared" si="704"/>
        <v/>
      </c>
      <c r="AD2103" s="10" t="str">
        <f t="shared" si="705"/>
        <v/>
      </c>
      <c r="AE2103" s="10" t="str">
        <f t="shared" si="706"/>
        <v/>
      </c>
      <c r="AF2103" s="10" t="str">
        <f t="shared" si="707"/>
        <v/>
      </c>
      <c r="AG2103" s="10" t="str">
        <f t="shared" si="708"/>
        <v/>
      </c>
      <c r="AH2103" s="10" t="str">
        <f t="shared" si="709"/>
        <v/>
      </c>
      <c r="AI2103" s="10" t="str">
        <f t="shared" si="710"/>
        <v/>
      </c>
      <c r="AJ2103" s="10" t="str">
        <f t="shared" si="711"/>
        <v/>
      </c>
      <c r="AK2103" s="10" t="str">
        <f t="shared" si="712"/>
        <v/>
      </c>
      <c r="AN2103" s="10" t="str">
        <f t="shared" si="713"/>
        <v/>
      </c>
      <c r="AO2103" s="10" t="str">
        <f t="shared" si="714"/>
        <v/>
      </c>
      <c r="AP2103" s="10" t="str">
        <f t="shared" si="715"/>
        <v/>
      </c>
      <c r="AT2103" s="10" t="str">
        <f t="shared" si="716"/>
        <v/>
      </c>
      <c r="AU2103" s="10" t="str">
        <f t="shared" si="717"/>
        <v/>
      </c>
      <c r="AV2103" s="10" t="str">
        <f t="shared" si="718"/>
        <v/>
      </c>
      <c r="AW2103" s="10" t="str">
        <f t="shared" si="719"/>
        <v/>
      </c>
      <c r="AX2103" s="10" t="str">
        <f t="shared" si="720"/>
        <v/>
      </c>
      <c r="AY2103" s="10" t="str">
        <f t="shared" si="701"/>
        <v/>
      </c>
      <c r="AZ2103" s="10" t="str">
        <f t="shared" si="721"/>
        <v/>
      </c>
      <c r="BA2103" s="10" t="str">
        <f t="shared" si="703"/>
        <v/>
      </c>
      <c r="BB2103" s="10" t="str">
        <f>IFERROR(IF(AW2103="","",VLOOKUP(AW2103,SUSS!R:S,2,FALSE)),AY2103*SUSS!$M$2)</f>
        <v/>
      </c>
      <c r="BC2103" s="10" t="str">
        <f t="shared" si="702"/>
        <v/>
      </c>
    </row>
    <row r="2104" spans="29:55">
      <c r="AC2104" s="10" t="str">
        <f t="shared" si="704"/>
        <v/>
      </c>
      <c r="AD2104" s="10" t="str">
        <f t="shared" si="705"/>
        <v/>
      </c>
      <c r="AE2104" s="10" t="str">
        <f t="shared" si="706"/>
        <v/>
      </c>
      <c r="AF2104" s="10" t="str">
        <f t="shared" si="707"/>
        <v/>
      </c>
      <c r="AG2104" s="10" t="str">
        <f t="shared" si="708"/>
        <v/>
      </c>
      <c r="AH2104" s="10" t="str">
        <f t="shared" si="709"/>
        <v/>
      </c>
      <c r="AI2104" s="10" t="str">
        <f t="shared" si="710"/>
        <v/>
      </c>
      <c r="AJ2104" s="10" t="str">
        <f t="shared" si="711"/>
        <v/>
      </c>
      <c r="AK2104" s="10" t="str">
        <f t="shared" si="712"/>
        <v/>
      </c>
      <c r="AN2104" s="10" t="str">
        <f t="shared" si="713"/>
        <v/>
      </c>
      <c r="AO2104" s="10" t="str">
        <f t="shared" si="714"/>
        <v/>
      </c>
      <c r="AP2104" s="10" t="str">
        <f t="shared" si="715"/>
        <v/>
      </c>
      <c r="AT2104" s="10" t="str">
        <f t="shared" si="716"/>
        <v/>
      </c>
      <c r="AU2104" s="10" t="str">
        <f t="shared" si="717"/>
        <v/>
      </c>
      <c r="AV2104" s="10" t="str">
        <f t="shared" si="718"/>
        <v/>
      </c>
      <c r="AW2104" s="10" t="str">
        <f t="shared" si="719"/>
        <v/>
      </c>
      <c r="AX2104" s="10" t="str">
        <f t="shared" si="720"/>
        <v/>
      </c>
      <c r="AY2104" s="10" t="str">
        <f t="shared" si="701"/>
        <v/>
      </c>
      <c r="AZ2104" s="10" t="str">
        <f t="shared" si="721"/>
        <v/>
      </c>
      <c r="BA2104" s="10" t="str">
        <f t="shared" si="703"/>
        <v/>
      </c>
      <c r="BB2104" s="10" t="str">
        <f>IFERROR(IF(AW2104="","",VLOOKUP(AW2104,SUSS!R:S,2,FALSE)),AY2104*SUSS!$M$2)</f>
        <v/>
      </c>
      <c r="BC2104" s="10" t="str">
        <f t="shared" si="702"/>
        <v/>
      </c>
    </row>
    <row r="2105" spans="29:55">
      <c r="AC2105" s="10" t="str">
        <f t="shared" si="704"/>
        <v/>
      </c>
      <c r="AD2105" s="10" t="str">
        <f t="shared" si="705"/>
        <v/>
      </c>
      <c r="AE2105" s="10" t="str">
        <f t="shared" si="706"/>
        <v/>
      </c>
      <c r="AF2105" s="10" t="str">
        <f t="shared" si="707"/>
        <v/>
      </c>
      <c r="AG2105" s="10" t="str">
        <f t="shared" si="708"/>
        <v/>
      </c>
      <c r="AH2105" s="10" t="str">
        <f t="shared" si="709"/>
        <v/>
      </c>
      <c r="AI2105" s="10" t="str">
        <f t="shared" si="710"/>
        <v/>
      </c>
      <c r="AJ2105" s="10" t="str">
        <f t="shared" si="711"/>
        <v/>
      </c>
      <c r="AK2105" s="10" t="str">
        <f t="shared" si="712"/>
        <v/>
      </c>
      <c r="AN2105" s="10" t="str">
        <f t="shared" si="713"/>
        <v/>
      </c>
      <c r="AO2105" s="10" t="str">
        <f t="shared" si="714"/>
        <v/>
      </c>
      <c r="AP2105" s="10" t="str">
        <f t="shared" si="715"/>
        <v/>
      </c>
      <c r="AT2105" s="10" t="str">
        <f t="shared" si="716"/>
        <v/>
      </c>
      <c r="AU2105" s="10" t="str">
        <f t="shared" si="717"/>
        <v/>
      </c>
      <c r="AV2105" s="10" t="str">
        <f t="shared" si="718"/>
        <v/>
      </c>
      <c r="AW2105" s="10" t="str">
        <f t="shared" si="719"/>
        <v/>
      </c>
      <c r="AX2105" s="10" t="str">
        <f t="shared" si="720"/>
        <v/>
      </c>
      <c r="AY2105" s="10" t="str">
        <f t="shared" si="701"/>
        <v/>
      </c>
      <c r="AZ2105" s="10" t="str">
        <f t="shared" si="721"/>
        <v/>
      </c>
      <c r="BA2105" s="10" t="str">
        <f t="shared" si="703"/>
        <v/>
      </c>
      <c r="BB2105" s="10" t="str">
        <f>IFERROR(IF(AW2105="","",VLOOKUP(AW2105,SUSS!R:S,2,FALSE)),AY2105*SUSS!$M$2)</f>
        <v/>
      </c>
      <c r="BC2105" s="10" t="str">
        <f t="shared" si="702"/>
        <v/>
      </c>
    </row>
    <row r="2106" spans="29:55">
      <c r="AC2106" s="10" t="str">
        <f t="shared" si="704"/>
        <v/>
      </c>
      <c r="AD2106" s="10" t="str">
        <f t="shared" si="705"/>
        <v/>
      </c>
      <c r="AE2106" s="10" t="str">
        <f t="shared" si="706"/>
        <v/>
      </c>
      <c r="AF2106" s="10" t="str">
        <f t="shared" si="707"/>
        <v/>
      </c>
      <c r="AG2106" s="10" t="str">
        <f t="shared" si="708"/>
        <v/>
      </c>
      <c r="AH2106" s="10" t="str">
        <f t="shared" si="709"/>
        <v/>
      </c>
      <c r="AI2106" s="10" t="str">
        <f t="shared" si="710"/>
        <v/>
      </c>
      <c r="AJ2106" s="10" t="str">
        <f t="shared" si="711"/>
        <v/>
      </c>
      <c r="AK2106" s="10" t="str">
        <f t="shared" si="712"/>
        <v/>
      </c>
      <c r="AN2106" s="10" t="str">
        <f t="shared" si="713"/>
        <v/>
      </c>
      <c r="AO2106" s="10" t="str">
        <f t="shared" si="714"/>
        <v/>
      </c>
      <c r="AP2106" s="10" t="str">
        <f t="shared" si="715"/>
        <v/>
      </c>
      <c r="AT2106" s="10" t="str">
        <f t="shared" si="716"/>
        <v/>
      </c>
      <c r="AU2106" s="10" t="str">
        <f t="shared" si="717"/>
        <v/>
      </c>
      <c r="AV2106" s="10" t="str">
        <f t="shared" si="718"/>
        <v/>
      </c>
      <c r="AW2106" s="10" t="str">
        <f t="shared" si="719"/>
        <v/>
      </c>
      <c r="AX2106" s="10" t="str">
        <f t="shared" si="720"/>
        <v/>
      </c>
      <c r="AY2106" s="10" t="str">
        <f t="shared" si="701"/>
        <v/>
      </c>
      <c r="AZ2106" s="10" t="str">
        <f t="shared" si="721"/>
        <v/>
      </c>
      <c r="BA2106" s="10" t="str">
        <f t="shared" si="703"/>
        <v/>
      </c>
      <c r="BB2106" s="10" t="str">
        <f>IFERROR(IF(AW2106="","",VLOOKUP(AW2106,SUSS!R:S,2,FALSE)),AY2106*SUSS!$M$2)</f>
        <v/>
      </c>
      <c r="BC2106" s="10" t="str">
        <f t="shared" si="702"/>
        <v/>
      </c>
    </row>
    <row r="2107" spans="29:55">
      <c r="AC2107" s="10" t="str">
        <f t="shared" si="704"/>
        <v/>
      </c>
      <c r="AD2107" s="10" t="str">
        <f t="shared" si="705"/>
        <v/>
      </c>
      <c r="AE2107" s="10" t="str">
        <f t="shared" si="706"/>
        <v/>
      </c>
      <c r="AF2107" s="10" t="str">
        <f t="shared" si="707"/>
        <v/>
      </c>
      <c r="AG2107" s="10" t="str">
        <f t="shared" si="708"/>
        <v/>
      </c>
      <c r="AH2107" s="10" t="str">
        <f t="shared" si="709"/>
        <v/>
      </c>
      <c r="AI2107" s="10" t="str">
        <f t="shared" si="710"/>
        <v/>
      </c>
      <c r="AJ2107" s="10" t="str">
        <f t="shared" si="711"/>
        <v/>
      </c>
      <c r="AK2107" s="10" t="str">
        <f t="shared" si="712"/>
        <v/>
      </c>
      <c r="AN2107" s="10" t="str">
        <f t="shared" si="713"/>
        <v/>
      </c>
      <c r="AO2107" s="10" t="str">
        <f t="shared" si="714"/>
        <v/>
      </c>
      <c r="AP2107" s="10" t="str">
        <f t="shared" si="715"/>
        <v/>
      </c>
      <c r="AT2107" s="10" t="str">
        <f t="shared" si="716"/>
        <v/>
      </c>
      <c r="AU2107" s="10" t="str">
        <f t="shared" si="717"/>
        <v/>
      </c>
      <c r="AV2107" s="10" t="str">
        <f t="shared" si="718"/>
        <v/>
      </c>
      <c r="AW2107" s="10" t="str">
        <f t="shared" si="719"/>
        <v/>
      </c>
      <c r="AX2107" s="10" t="str">
        <f t="shared" si="720"/>
        <v/>
      </c>
      <c r="AY2107" s="10" t="str">
        <f t="shared" si="701"/>
        <v/>
      </c>
      <c r="AZ2107" s="10" t="str">
        <f t="shared" si="721"/>
        <v/>
      </c>
      <c r="BA2107" s="10" t="str">
        <f t="shared" si="703"/>
        <v/>
      </c>
      <c r="BB2107" s="10" t="str">
        <f>IFERROR(IF(AW2107="","",VLOOKUP(AW2107,SUSS!R:S,2,FALSE)),AY2107*SUSS!$M$2)</f>
        <v/>
      </c>
      <c r="BC2107" s="10" t="str">
        <f t="shared" si="702"/>
        <v/>
      </c>
    </row>
    <row r="2108" spans="29:55">
      <c r="AC2108" s="10" t="str">
        <f t="shared" si="704"/>
        <v/>
      </c>
      <c r="AD2108" s="10" t="str">
        <f t="shared" si="705"/>
        <v/>
      </c>
      <c r="AE2108" s="10" t="str">
        <f t="shared" si="706"/>
        <v/>
      </c>
      <c r="AF2108" s="10" t="str">
        <f t="shared" si="707"/>
        <v/>
      </c>
      <c r="AG2108" s="10" t="str">
        <f t="shared" si="708"/>
        <v/>
      </c>
      <c r="AH2108" s="10" t="str">
        <f t="shared" si="709"/>
        <v/>
      </c>
      <c r="AI2108" s="10" t="str">
        <f t="shared" si="710"/>
        <v/>
      </c>
      <c r="AJ2108" s="10" t="str">
        <f t="shared" si="711"/>
        <v/>
      </c>
      <c r="AK2108" s="10" t="str">
        <f t="shared" si="712"/>
        <v/>
      </c>
      <c r="AN2108" s="10" t="str">
        <f t="shared" si="713"/>
        <v/>
      </c>
      <c r="AO2108" s="10" t="str">
        <f t="shared" si="714"/>
        <v/>
      </c>
      <c r="AP2108" s="10" t="str">
        <f t="shared" si="715"/>
        <v/>
      </c>
      <c r="AT2108" s="10" t="str">
        <f t="shared" si="716"/>
        <v/>
      </c>
      <c r="AU2108" s="10" t="str">
        <f t="shared" si="717"/>
        <v/>
      </c>
      <c r="AV2108" s="10" t="str">
        <f t="shared" si="718"/>
        <v/>
      </c>
      <c r="AW2108" s="10" t="str">
        <f t="shared" si="719"/>
        <v/>
      </c>
      <c r="AX2108" s="10" t="str">
        <f t="shared" si="720"/>
        <v/>
      </c>
      <c r="AY2108" s="10" t="str">
        <f t="shared" si="701"/>
        <v/>
      </c>
      <c r="AZ2108" s="10" t="str">
        <f t="shared" si="721"/>
        <v/>
      </c>
      <c r="BA2108" s="10" t="str">
        <f t="shared" si="703"/>
        <v/>
      </c>
      <c r="BB2108" s="10" t="str">
        <f>IFERROR(IF(AW2108="","",VLOOKUP(AW2108,SUSS!R:S,2,FALSE)),AY2108*SUSS!$M$2)</f>
        <v/>
      </c>
      <c r="BC2108" s="10" t="str">
        <f t="shared" si="702"/>
        <v/>
      </c>
    </row>
    <row r="2109" spans="29:55">
      <c r="AC2109" s="10" t="str">
        <f t="shared" si="704"/>
        <v/>
      </c>
      <c r="AD2109" s="10" t="str">
        <f t="shared" si="705"/>
        <v/>
      </c>
      <c r="AE2109" s="10" t="str">
        <f t="shared" si="706"/>
        <v/>
      </c>
      <c r="AF2109" s="10" t="str">
        <f t="shared" si="707"/>
        <v/>
      </c>
      <c r="AG2109" s="10" t="str">
        <f t="shared" si="708"/>
        <v/>
      </c>
      <c r="AH2109" s="10" t="str">
        <f t="shared" si="709"/>
        <v/>
      </c>
      <c r="AI2109" s="10" t="str">
        <f t="shared" si="710"/>
        <v/>
      </c>
      <c r="AJ2109" s="10" t="str">
        <f t="shared" si="711"/>
        <v/>
      </c>
      <c r="AK2109" s="10" t="str">
        <f t="shared" si="712"/>
        <v/>
      </c>
      <c r="AN2109" s="10" t="str">
        <f t="shared" si="713"/>
        <v/>
      </c>
      <c r="AO2109" s="10" t="str">
        <f t="shared" si="714"/>
        <v/>
      </c>
      <c r="AP2109" s="10" t="str">
        <f t="shared" si="715"/>
        <v/>
      </c>
      <c r="AT2109" s="10" t="str">
        <f t="shared" si="716"/>
        <v/>
      </c>
      <c r="AU2109" s="10" t="str">
        <f t="shared" si="717"/>
        <v/>
      </c>
      <c r="AV2109" s="10" t="str">
        <f t="shared" si="718"/>
        <v/>
      </c>
      <c r="AW2109" s="10" t="str">
        <f t="shared" si="719"/>
        <v/>
      </c>
      <c r="AX2109" s="10" t="str">
        <f t="shared" si="720"/>
        <v/>
      </c>
      <c r="AY2109" s="10" t="str">
        <f t="shared" si="701"/>
        <v/>
      </c>
      <c r="AZ2109" s="10" t="str">
        <f t="shared" si="721"/>
        <v/>
      </c>
      <c r="BA2109" s="10" t="str">
        <f t="shared" si="703"/>
        <v/>
      </c>
      <c r="BB2109" s="10" t="str">
        <f>IFERROR(IF(AW2109="","",VLOOKUP(AW2109,SUSS!R:S,2,FALSE)),AY2109*SUSS!$M$2)</f>
        <v/>
      </c>
      <c r="BC2109" s="10" t="str">
        <f t="shared" si="702"/>
        <v/>
      </c>
    </row>
    <row r="2110" spans="29:55">
      <c r="AC2110" s="10" t="str">
        <f t="shared" si="704"/>
        <v/>
      </c>
      <c r="AD2110" s="10" t="str">
        <f t="shared" si="705"/>
        <v/>
      </c>
      <c r="AE2110" s="10" t="str">
        <f t="shared" si="706"/>
        <v/>
      </c>
      <c r="AF2110" s="10" t="str">
        <f t="shared" si="707"/>
        <v/>
      </c>
      <c r="AG2110" s="10" t="str">
        <f t="shared" si="708"/>
        <v/>
      </c>
      <c r="AH2110" s="10" t="str">
        <f t="shared" si="709"/>
        <v/>
      </c>
      <c r="AI2110" s="10" t="str">
        <f t="shared" si="710"/>
        <v/>
      </c>
      <c r="AJ2110" s="10" t="str">
        <f t="shared" si="711"/>
        <v/>
      </c>
      <c r="AK2110" s="10" t="str">
        <f t="shared" si="712"/>
        <v/>
      </c>
      <c r="AN2110" s="10" t="str">
        <f t="shared" si="713"/>
        <v/>
      </c>
      <c r="AO2110" s="10" t="str">
        <f t="shared" si="714"/>
        <v/>
      </c>
      <c r="AP2110" s="10" t="str">
        <f t="shared" si="715"/>
        <v/>
      </c>
      <c r="AT2110" s="10" t="str">
        <f t="shared" si="716"/>
        <v/>
      </c>
      <c r="AU2110" s="10" t="str">
        <f t="shared" si="717"/>
        <v/>
      </c>
      <c r="AV2110" s="10" t="str">
        <f t="shared" si="718"/>
        <v/>
      </c>
      <c r="AW2110" s="10" t="str">
        <f t="shared" si="719"/>
        <v/>
      </c>
      <c r="AX2110" s="10" t="str">
        <f t="shared" si="720"/>
        <v/>
      </c>
      <c r="AY2110" s="10" t="str">
        <f t="shared" si="701"/>
        <v/>
      </c>
      <c r="AZ2110" s="10" t="str">
        <f t="shared" si="721"/>
        <v/>
      </c>
      <c r="BA2110" s="10" t="str">
        <f t="shared" si="703"/>
        <v/>
      </c>
      <c r="BB2110" s="10" t="str">
        <f>IFERROR(IF(AW2110="","",VLOOKUP(AW2110,SUSS!R:S,2,FALSE)),AY2110*SUSS!$M$2)</f>
        <v/>
      </c>
      <c r="BC2110" s="10" t="str">
        <f t="shared" si="702"/>
        <v/>
      </c>
    </row>
    <row r="2111" spans="29:55">
      <c r="AC2111" s="10" t="str">
        <f t="shared" si="704"/>
        <v/>
      </c>
      <c r="AD2111" s="10" t="str">
        <f t="shared" si="705"/>
        <v/>
      </c>
      <c r="AE2111" s="10" t="str">
        <f t="shared" si="706"/>
        <v/>
      </c>
      <c r="AF2111" s="10" t="str">
        <f t="shared" si="707"/>
        <v/>
      </c>
      <c r="AG2111" s="10" t="str">
        <f t="shared" si="708"/>
        <v/>
      </c>
      <c r="AH2111" s="10" t="str">
        <f t="shared" si="709"/>
        <v/>
      </c>
      <c r="AI2111" s="10" t="str">
        <f t="shared" si="710"/>
        <v/>
      </c>
      <c r="AJ2111" s="10" t="str">
        <f t="shared" si="711"/>
        <v/>
      </c>
      <c r="AK2111" s="10" t="str">
        <f t="shared" si="712"/>
        <v/>
      </c>
      <c r="AN2111" s="10" t="str">
        <f t="shared" si="713"/>
        <v/>
      </c>
      <c r="AO2111" s="10" t="str">
        <f t="shared" si="714"/>
        <v/>
      </c>
      <c r="AP2111" s="10" t="str">
        <f t="shared" si="715"/>
        <v/>
      </c>
      <c r="AT2111" s="10" t="str">
        <f t="shared" si="716"/>
        <v/>
      </c>
      <c r="AU2111" s="10" t="str">
        <f t="shared" si="717"/>
        <v/>
      </c>
      <c r="AV2111" s="10" t="str">
        <f t="shared" si="718"/>
        <v/>
      </c>
      <c r="AW2111" s="10" t="str">
        <f t="shared" si="719"/>
        <v/>
      </c>
      <c r="AX2111" s="10" t="str">
        <f t="shared" si="720"/>
        <v/>
      </c>
      <c r="AY2111" s="10" t="str">
        <f t="shared" si="701"/>
        <v/>
      </c>
      <c r="AZ2111" s="10" t="str">
        <f t="shared" si="721"/>
        <v/>
      </c>
      <c r="BA2111" s="10" t="str">
        <f t="shared" si="703"/>
        <v/>
      </c>
      <c r="BB2111" s="10" t="str">
        <f>IFERROR(IF(AW2111="","",VLOOKUP(AW2111,SUSS!R:S,2,FALSE)),AY2111*SUSS!$M$2)</f>
        <v/>
      </c>
      <c r="BC2111" s="10" t="str">
        <f t="shared" si="702"/>
        <v/>
      </c>
    </row>
    <row r="2112" spans="29:55">
      <c r="AC2112" s="10" t="str">
        <f t="shared" si="704"/>
        <v/>
      </c>
      <c r="AD2112" s="10" t="str">
        <f t="shared" si="705"/>
        <v/>
      </c>
      <c r="AE2112" s="10" t="str">
        <f t="shared" si="706"/>
        <v/>
      </c>
      <c r="AF2112" s="10" t="str">
        <f t="shared" si="707"/>
        <v/>
      </c>
      <c r="AG2112" s="10" t="str">
        <f t="shared" si="708"/>
        <v/>
      </c>
      <c r="AH2112" s="10" t="str">
        <f t="shared" si="709"/>
        <v/>
      </c>
      <c r="AI2112" s="10" t="str">
        <f t="shared" si="710"/>
        <v/>
      </c>
      <c r="AJ2112" s="10" t="str">
        <f t="shared" si="711"/>
        <v/>
      </c>
      <c r="AK2112" s="10" t="str">
        <f t="shared" si="712"/>
        <v/>
      </c>
      <c r="AN2112" s="10" t="str">
        <f t="shared" si="713"/>
        <v/>
      </c>
      <c r="AO2112" s="10" t="str">
        <f t="shared" si="714"/>
        <v/>
      </c>
      <c r="AP2112" s="10" t="str">
        <f t="shared" si="715"/>
        <v/>
      </c>
      <c r="AT2112" s="10" t="str">
        <f t="shared" si="716"/>
        <v/>
      </c>
      <c r="AU2112" s="10" t="str">
        <f t="shared" si="717"/>
        <v/>
      </c>
      <c r="AV2112" s="10" t="str">
        <f t="shared" si="718"/>
        <v/>
      </c>
      <c r="AW2112" s="10" t="str">
        <f t="shared" si="719"/>
        <v/>
      </c>
      <c r="AX2112" s="10" t="str">
        <f t="shared" si="720"/>
        <v/>
      </c>
      <c r="AY2112" s="10" t="str">
        <f t="shared" si="701"/>
        <v/>
      </c>
      <c r="AZ2112" s="10" t="str">
        <f t="shared" si="721"/>
        <v/>
      </c>
      <c r="BA2112" s="10" t="str">
        <f t="shared" si="703"/>
        <v/>
      </c>
      <c r="BB2112" s="10" t="str">
        <f>IFERROR(IF(AW2112="","",VLOOKUP(AW2112,SUSS!R:S,2,FALSE)),AY2112*SUSS!$M$2)</f>
        <v/>
      </c>
      <c r="BC2112" s="10" t="str">
        <f t="shared" si="702"/>
        <v/>
      </c>
    </row>
    <row r="2113" spans="29:55">
      <c r="AC2113" s="10" t="str">
        <f t="shared" si="704"/>
        <v/>
      </c>
      <c r="AD2113" s="10" t="str">
        <f t="shared" si="705"/>
        <v/>
      </c>
      <c r="AE2113" s="10" t="str">
        <f t="shared" si="706"/>
        <v/>
      </c>
      <c r="AF2113" s="10" t="str">
        <f t="shared" si="707"/>
        <v/>
      </c>
      <c r="AG2113" s="10" t="str">
        <f t="shared" si="708"/>
        <v/>
      </c>
      <c r="AH2113" s="10" t="str">
        <f t="shared" si="709"/>
        <v/>
      </c>
      <c r="AI2113" s="10" t="str">
        <f t="shared" si="710"/>
        <v/>
      </c>
      <c r="AJ2113" s="10" t="str">
        <f t="shared" si="711"/>
        <v/>
      </c>
      <c r="AK2113" s="10" t="str">
        <f t="shared" si="712"/>
        <v/>
      </c>
      <c r="AN2113" s="10" t="str">
        <f t="shared" si="713"/>
        <v/>
      </c>
      <c r="AO2113" s="10" t="str">
        <f t="shared" si="714"/>
        <v/>
      </c>
      <c r="AP2113" s="10" t="str">
        <f t="shared" si="715"/>
        <v/>
      </c>
      <c r="AT2113" s="10" t="str">
        <f t="shared" si="716"/>
        <v/>
      </c>
      <c r="AU2113" s="10" t="str">
        <f t="shared" si="717"/>
        <v/>
      </c>
      <c r="AV2113" s="10" t="str">
        <f t="shared" si="718"/>
        <v/>
      </c>
      <c r="AW2113" s="10" t="str">
        <f t="shared" si="719"/>
        <v/>
      </c>
      <c r="AX2113" s="10" t="str">
        <f t="shared" si="720"/>
        <v/>
      </c>
      <c r="AY2113" s="10" t="str">
        <f t="shared" si="701"/>
        <v/>
      </c>
      <c r="AZ2113" s="10" t="str">
        <f t="shared" si="721"/>
        <v/>
      </c>
      <c r="BA2113" s="10" t="str">
        <f t="shared" si="703"/>
        <v/>
      </c>
      <c r="BB2113" s="10" t="str">
        <f>IFERROR(IF(AW2113="","",VLOOKUP(AW2113,SUSS!R:S,2,FALSE)),AY2113*SUSS!$M$2)</f>
        <v/>
      </c>
      <c r="BC2113" s="10" t="str">
        <f t="shared" si="702"/>
        <v/>
      </c>
    </row>
    <row r="2114" spans="29:55">
      <c r="AC2114" s="10" t="str">
        <f t="shared" si="704"/>
        <v/>
      </c>
      <c r="AD2114" s="10" t="str">
        <f t="shared" si="705"/>
        <v/>
      </c>
      <c r="AE2114" s="10" t="str">
        <f t="shared" si="706"/>
        <v/>
      </c>
      <c r="AF2114" s="10" t="str">
        <f t="shared" si="707"/>
        <v/>
      </c>
      <c r="AG2114" s="10" t="str">
        <f t="shared" si="708"/>
        <v/>
      </c>
      <c r="AH2114" s="10" t="str">
        <f t="shared" si="709"/>
        <v/>
      </c>
      <c r="AI2114" s="10" t="str">
        <f t="shared" si="710"/>
        <v/>
      </c>
      <c r="AJ2114" s="10" t="str">
        <f t="shared" si="711"/>
        <v/>
      </c>
      <c r="AK2114" s="10" t="str">
        <f t="shared" si="712"/>
        <v/>
      </c>
      <c r="AN2114" s="10" t="str">
        <f t="shared" si="713"/>
        <v/>
      </c>
      <c r="AO2114" s="10" t="str">
        <f t="shared" si="714"/>
        <v/>
      </c>
      <c r="AP2114" s="10" t="str">
        <f t="shared" si="715"/>
        <v/>
      </c>
      <c r="AT2114" s="10" t="str">
        <f t="shared" si="716"/>
        <v/>
      </c>
      <c r="AU2114" s="10" t="str">
        <f t="shared" si="717"/>
        <v/>
      </c>
      <c r="AV2114" s="10" t="str">
        <f t="shared" si="718"/>
        <v/>
      </c>
      <c r="AW2114" s="10" t="str">
        <f t="shared" si="719"/>
        <v/>
      </c>
      <c r="AX2114" s="10" t="str">
        <f t="shared" si="720"/>
        <v/>
      </c>
      <c r="AY2114" s="10" t="str">
        <f t="shared" si="701"/>
        <v/>
      </c>
      <c r="AZ2114" s="10" t="str">
        <f t="shared" si="721"/>
        <v/>
      </c>
      <c r="BA2114" s="10" t="str">
        <f t="shared" si="703"/>
        <v/>
      </c>
      <c r="BB2114" s="10" t="str">
        <f>IFERROR(IF(AW2114="","",VLOOKUP(AW2114,SUSS!R:S,2,FALSE)),AY2114*SUSS!$M$2)</f>
        <v/>
      </c>
      <c r="BC2114" s="10" t="str">
        <f t="shared" si="702"/>
        <v/>
      </c>
    </row>
    <row r="2115" spans="29:55">
      <c r="AC2115" s="10" t="str">
        <f t="shared" si="704"/>
        <v/>
      </c>
      <c r="AD2115" s="10" t="str">
        <f t="shared" si="705"/>
        <v/>
      </c>
      <c r="AE2115" s="10" t="str">
        <f t="shared" si="706"/>
        <v/>
      </c>
      <c r="AF2115" s="10" t="str">
        <f t="shared" si="707"/>
        <v/>
      </c>
      <c r="AG2115" s="10" t="str">
        <f t="shared" si="708"/>
        <v/>
      </c>
      <c r="AH2115" s="10" t="str">
        <f t="shared" si="709"/>
        <v/>
      </c>
      <c r="AI2115" s="10" t="str">
        <f t="shared" si="710"/>
        <v/>
      </c>
      <c r="AJ2115" s="10" t="str">
        <f t="shared" si="711"/>
        <v/>
      </c>
      <c r="AK2115" s="10" t="str">
        <f t="shared" si="712"/>
        <v/>
      </c>
      <c r="AN2115" s="10" t="str">
        <f t="shared" si="713"/>
        <v/>
      </c>
      <c r="AO2115" s="10" t="str">
        <f t="shared" si="714"/>
        <v/>
      </c>
      <c r="AP2115" s="10" t="str">
        <f t="shared" si="715"/>
        <v/>
      </c>
      <c r="AT2115" s="10" t="str">
        <f t="shared" si="716"/>
        <v/>
      </c>
      <c r="AU2115" s="10" t="str">
        <f t="shared" si="717"/>
        <v/>
      </c>
      <c r="AV2115" s="10" t="str">
        <f t="shared" si="718"/>
        <v/>
      </c>
      <c r="AW2115" s="10" t="str">
        <f t="shared" si="719"/>
        <v/>
      </c>
      <c r="AX2115" s="10" t="str">
        <f t="shared" si="720"/>
        <v/>
      </c>
      <c r="AY2115" s="10" t="str">
        <f t="shared" si="701"/>
        <v/>
      </c>
      <c r="AZ2115" s="10" t="str">
        <f t="shared" si="721"/>
        <v/>
      </c>
      <c r="BA2115" s="10" t="str">
        <f t="shared" si="703"/>
        <v/>
      </c>
      <c r="BB2115" s="10" t="str">
        <f>IFERROR(IF(AW2115="","",VLOOKUP(AW2115,SUSS!R:S,2,FALSE)),AY2115*SUSS!$M$2)</f>
        <v/>
      </c>
      <c r="BC2115" s="10" t="str">
        <f t="shared" si="702"/>
        <v/>
      </c>
    </row>
    <row r="2116" spans="29:55">
      <c r="AC2116" s="10" t="str">
        <f t="shared" si="704"/>
        <v/>
      </c>
      <c r="AD2116" s="10" t="str">
        <f t="shared" si="705"/>
        <v/>
      </c>
      <c r="AE2116" s="10" t="str">
        <f t="shared" si="706"/>
        <v/>
      </c>
      <c r="AF2116" s="10" t="str">
        <f t="shared" si="707"/>
        <v/>
      </c>
      <c r="AG2116" s="10" t="str">
        <f t="shared" si="708"/>
        <v/>
      </c>
      <c r="AH2116" s="10" t="str">
        <f t="shared" si="709"/>
        <v/>
      </c>
      <c r="AI2116" s="10" t="str">
        <f t="shared" si="710"/>
        <v/>
      </c>
      <c r="AJ2116" s="10" t="str">
        <f t="shared" si="711"/>
        <v/>
      </c>
      <c r="AK2116" s="10" t="str">
        <f t="shared" si="712"/>
        <v/>
      </c>
      <c r="AN2116" s="10" t="str">
        <f t="shared" si="713"/>
        <v/>
      </c>
      <c r="AO2116" s="10" t="str">
        <f t="shared" si="714"/>
        <v/>
      </c>
      <c r="AP2116" s="10" t="str">
        <f t="shared" si="715"/>
        <v/>
      </c>
      <c r="AT2116" s="10" t="str">
        <f t="shared" si="716"/>
        <v/>
      </c>
      <c r="AU2116" s="10" t="str">
        <f t="shared" si="717"/>
        <v/>
      </c>
      <c r="AV2116" s="10" t="str">
        <f t="shared" si="718"/>
        <v/>
      </c>
      <c r="AW2116" s="10" t="str">
        <f t="shared" si="719"/>
        <v/>
      </c>
      <c r="AX2116" s="10" t="str">
        <f t="shared" si="720"/>
        <v/>
      </c>
      <c r="AY2116" s="10" t="str">
        <f t="shared" ref="AY2116:AY2179" si="722">VLOOKUP(AX2116,AO:AP,2,FALSE)</f>
        <v/>
      </c>
      <c r="AZ2116" s="10" t="str">
        <f t="shared" si="721"/>
        <v/>
      </c>
      <c r="BA2116" s="10" t="str">
        <f t="shared" si="703"/>
        <v/>
      </c>
      <c r="BB2116" s="10" t="str">
        <f>IFERROR(IF(AW2116="","",VLOOKUP(AW2116,SUSS!R:S,2,FALSE)),AY2116*SUSS!$M$2)</f>
        <v/>
      </c>
      <c r="BC2116" s="10" t="str">
        <f t="shared" si="702"/>
        <v/>
      </c>
    </row>
    <row r="2117" spans="29:55">
      <c r="AC2117" s="10" t="str">
        <f t="shared" si="704"/>
        <v/>
      </c>
      <c r="AD2117" s="10" t="str">
        <f t="shared" si="705"/>
        <v/>
      </c>
      <c r="AE2117" s="10" t="str">
        <f t="shared" si="706"/>
        <v/>
      </c>
      <c r="AF2117" s="10" t="str">
        <f t="shared" si="707"/>
        <v/>
      </c>
      <c r="AG2117" s="10" t="str">
        <f t="shared" si="708"/>
        <v/>
      </c>
      <c r="AH2117" s="10" t="str">
        <f t="shared" si="709"/>
        <v/>
      </c>
      <c r="AI2117" s="10" t="str">
        <f t="shared" si="710"/>
        <v/>
      </c>
      <c r="AJ2117" s="10" t="str">
        <f t="shared" si="711"/>
        <v/>
      </c>
      <c r="AK2117" s="10" t="str">
        <f t="shared" si="712"/>
        <v/>
      </c>
      <c r="AN2117" s="10" t="str">
        <f t="shared" si="713"/>
        <v/>
      </c>
      <c r="AO2117" s="10" t="str">
        <f t="shared" si="714"/>
        <v/>
      </c>
      <c r="AP2117" s="10" t="str">
        <f t="shared" si="715"/>
        <v/>
      </c>
      <c r="AT2117" s="10" t="str">
        <f t="shared" si="716"/>
        <v/>
      </c>
      <c r="AU2117" s="10" t="str">
        <f t="shared" si="717"/>
        <v/>
      </c>
      <c r="AV2117" s="10" t="str">
        <f t="shared" si="718"/>
        <v/>
      </c>
      <c r="AW2117" s="10" t="str">
        <f t="shared" si="719"/>
        <v/>
      </c>
      <c r="AX2117" s="10" t="str">
        <f t="shared" si="720"/>
        <v/>
      </c>
      <c r="AY2117" s="10" t="str">
        <f t="shared" si="722"/>
        <v/>
      </c>
      <c r="AZ2117" s="10" t="str">
        <f t="shared" si="721"/>
        <v/>
      </c>
      <c r="BA2117" s="10" t="str">
        <f t="shared" si="703"/>
        <v/>
      </c>
      <c r="BB2117" s="10" t="str">
        <f>IFERROR(IF(AW2117="","",VLOOKUP(AW2117,SUSS!R:S,2,FALSE)),AY2117*SUSS!$M$2)</f>
        <v/>
      </c>
      <c r="BC2117" s="10" t="str">
        <f t="shared" ref="BC2117:BC2180" si="723">IFERROR(IF(BB2117&lt;&gt;"",AZ2117*BB2117,""),"VER")</f>
        <v/>
      </c>
    </row>
    <row r="2118" spans="29:55">
      <c r="AC2118" s="10" t="str">
        <f t="shared" si="704"/>
        <v/>
      </c>
      <c r="AD2118" s="10" t="str">
        <f t="shared" si="705"/>
        <v/>
      </c>
      <c r="AE2118" s="10" t="str">
        <f t="shared" si="706"/>
        <v/>
      </c>
      <c r="AF2118" s="10" t="str">
        <f t="shared" si="707"/>
        <v/>
      </c>
      <c r="AG2118" s="10" t="str">
        <f t="shared" si="708"/>
        <v/>
      </c>
      <c r="AH2118" s="10" t="str">
        <f t="shared" si="709"/>
        <v/>
      </c>
      <c r="AI2118" s="10" t="str">
        <f t="shared" si="710"/>
        <v/>
      </c>
      <c r="AJ2118" s="10" t="str">
        <f t="shared" si="711"/>
        <v/>
      </c>
      <c r="AK2118" s="10" t="str">
        <f t="shared" si="712"/>
        <v/>
      </c>
      <c r="AN2118" s="10" t="str">
        <f t="shared" si="713"/>
        <v/>
      </c>
      <c r="AO2118" s="10" t="str">
        <f t="shared" si="714"/>
        <v/>
      </c>
      <c r="AP2118" s="10" t="str">
        <f t="shared" si="715"/>
        <v/>
      </c>
      <c r="AT2118" s="10" t="str">
        <f t="shared" si="716"/>
        <v/>
      </c>
      <c r="AU2118" s="10" t="str">
        <f t="shared" si="717"/>
        <v/>
      </c>
      <c r="AV2118" s="10" t="str">
        <f t="shared" si="718"/>
        <v/>
      </c>
      <c r="AW2118" s="10" t="str">
        <f t="shared" si="719"/>
        <v/>
      </c>
      <c r="AX2118" s="10" t="str">
        <f t="shared" si="720"/>
        <v/>
      </c>
      <c r="AY2118" s="10" t="str">
        <f t="shared" si="722"/>
        <v/>
      </c>
      <c r="AZ2118" s="10" t="str">
        <f t="shared" si="721"/>
        <v/>
      </c>
      <c r="BA2118" s="10" t="str">
        <f t="shared" si="703"/>
        <v/>
      </c>
      <c r="BB2118" s="10" t="str">
        <f>IFERROR(IF(AW2118="","",VLOOKUP(AW2118,SUSS!R:S,2,FALSE)),AY2118*SUSS!$M$2)</f>
        <v/>
      </c>
      <c r="BC2118" s="10" t="str">
        <f t="shared" si="723"/>
        <v/>
      </c>
    </row>
    <row r="2119" spans="29:55">
      <c r="AC2119" s="10" t="str">
        <f t="shared" si="704"/>
        <v/>
      </c>
      <c r="AD2119" s="10" t="str">
        <f t="shared" si="705"/>
        <v/>
      </c>
      <c r="AE2119" s="10" t="str">
        <f t="shared" si="706"/>
        <v/>
      </c>
      <c r="AF2119" s="10" t="str">
        <f t="shared" si="707"/>
        <v/>
      </c>
      <c r="AG2119" s="10" t="str">
        <f t="shared" si="708"/>
        <v/>
      </c>
      <c r="AH2119" s="10" t="str">
        <f t="shared" si="709"/>
        <v/>
      </c>
      <c r="AI2119" s="10" t="str">
        <f t="shared" si="710"/>
        <v/>
      </c>
      <c r="AJ2119" s="10" t="str">
        <f t="shared" si="711"/>
        <v/>
      </c>
      <c r="AK2119" s="10" t="str">
        <f t="shared" si="712"/>
        <v/>
      </c>
      <c r="AN2119" s="10" t="str">
        <f t="shared" si="713"/>
        <v/>
      </c>
      <c r="AO2119" s="10" t="str">
        <f t="shared" si="714"/>
        <v/>
      </c>
      <c r="AP2119" s="10" t="str">
        <f t="shared" si="715"/>
        <v/>
      </c>
      <c r="AT2119" s="10" t="str">
        <f t="shared" si="716"/>
        <v/>
      </c>
      <c r="AU2119" s="10" t="str">
        <f t="shared" si="717"/>
        <v/>
      </c>
      <c r="AV2119" s="10" t="str">
        <f t="shared" si="718"/>
        <v/>
      </c>
      <c r="AW2119" s="10" t="str">
        <f t="shared" si="719"/>
        <v/>
      </c>
      <c r="AX2119" s="10" t="str">
        <f t="shared" si="720"/>
        <v/>
      </c>
      <c r="AY2119" s="10" t="str">
        <f t="shared" si="722"/>
        <v/>
      </c>
      <c r="AZ2119" s="10" t="str">
        <f t="shared" si="721"/>
        <v/>
      </c>
      <c r="BA2119" s="10" t="str">
        <f t="shared" si="703"/>
        <v/>
      </c>
      <c r="BB2119" s="10" t="str">
        <f>IFERROR(IF(AW2119="","",VLOOKUP(AW2119,SUSS!R:S,2,FALSE)),AY2119*SUSS!$M$2)</f>
        <v/>
      </c>
      <c r="BC2119" s="10" t="str">
        <f t="shared" si="723"/>
        <v/>
      </c>
    </row>
    <row r="2120" spans="29:55">
      <c r="AC2120" s="10" t="str">
        <f t="shared" si="704"/>
        <v/>
      </c>
      <c r="AD2120" s="10" t="str">
        <f t="shared" si="705"/>
        <v/>
      </c>
      <c r="AE2120" s="10" t="str">
        <f t="shared" si="706"/>
        <v/>
      </c>
      <c r="AF2120" s="10" t="str">
        <f t="shared" si="707"/>
        <v/>
      </c>
      <c r="AG2120" s="10" t="str">
        <f t="shared" si="708"/>
        <v/>
      </c>
      <c r="AH2120" s="10" t="str">
        <f t="shared" si="709"/>
        <v/>
      </c>
      <c r="AI2120" s="10" t="str">
        <f t="shared" si="710"/>
        <v/>
      </c>
      <c r="AJ2120" s="10" t="str">
        <f t="shared" si="711"/>
        <v/>
      </c>
      <c r="AK2120" s="10" t="str">
        <f t="shared" si="712"/>
        <v/>
      </c>
      <c r="AN2120" s="10" t="str">
        <f t="shared" si="713"/>
        <v/>
      </c>
      <c r="AO2120" s="10" t="str">
        <f t="shared" si="714"/>
        <v/>
      </c>
      <c r="AP2120" s="10" t="str">
        <f t="shared" si="715"/>
        <v/>
      </c>
      <c r="AT2120" s="10" t="str">
        <f t="shared" si="716"/>
        <v/>
      </c>
      <c r="AU2120" s="10" t="str">
        <f t="shared" si="717"/>
        <v/>
      </c>
      <c r="AV2120" s="10" t="str">
        <f t="shared" si="718"/>
        <v/>
      </c>
      <c r="AW2120" s="10" t="str">
        <f t="shared" si="719"/>
        <v/>
      </c>
      <c r="AX2120" s="10" t="str">
        <f t="shared" si="720"/>
        <v/>
      </c>
      <c r="AY2120" s="10" t="str">
        <f t="shared" si="722"/>
        <v/>
      </c>
      <c r="AZ2120" s="10" t="str">
        <f t="shared" si="721"/>
        <v/>
      </c>
      <c r="BA2120" s="10" t="str">
        <f t="shared" ref="BA2120:BA2183" si="724">AT2120&amp;" "&amp;AU2120</f>
        <v/>
      </c>
      <c r="BB2120" s="10" t="str">
        <f>IFERROR(IF(AW2120="","",VLOOKUP(AW2120,SUSS!R:S,2,FALSE)),AY2120*SUSS!$M$2)</f>
        <v/>
      </c>
      <c r="BC2120" s="10" t="str">
        <f t="shared" si="723"/>
        <v/>
      </c>
    </row>
    <row r="2121" spans="29:55">
      <c r="AC2121" s="10" t="str">
        <f t="shared" si="704"/>
        <v/>
      </c>
      <c r="AD2121" s="10" t="str">
        <f t="shared" si="705"/>
        <v/>
      </c>
      <c r="AE2121" s="10" t="str">
        <f t="shared" si="706"/>
        <v/>
      </c>
      <c r="AF2121" s="10" t="str">
        <f t="shared" si="707"/>
        <v/>
      </c>
      <c r="AG2121" s="10" t="str">
        <f t="shared" si="708"/>
        <v/>
      </c>
      <c r="AH2121" s="10" t="str">
        <f t="shared" si="709"/>
        <v/>
      </c>
      <c r="AI2121" s="10" t="str">
        <f t="shared" si="710"/>
        <v/>
      </c>
      <c r="AJ2121" s="10" t="str">
        <f t="shared" si="711"/>
        <v/>
      </c>
      <c r="AK2121" s="10" t="str">
        <f t="shared" si="712"/>
        <v/>
      </c>
      <c r="AN2121" s="10" t="str">
        <f t="shared" si="713"/>
        <v/>
      </c>
      <c r="AO2121" s="10" t="str">
        <f t="shared" si="714"/>
        <v/>
      </c>
      <c r="AP2121" s="10" t="str">
        <f t="shared" si="715"/>
        <v/>
      </c>
      <c r="AT2121" s="10" t="str">
        <f t="shared" si="716"/>
        <v/>
      </c>
      <c r="AU2121" s="10" t="str">
        <f t="shared" si="717"/>
        <v/>
      </c>
      <c r="AV2121" s="10" t="str">
        <f t="shared" si="718"/>
        <v/>
      </c>
      <c r="AW2121" s="10" t="str">
        <f t="shared" si="719"/>
        <v/>
      </c>
      <c r="AX2121" s="10" t="str">
        <f t="shared" si="720"/>
        <v/>
      </c>
      <c r="AY2121" s="10" t="str">
        <f t="shared" si="722"/>
        <v/>
      </c>
      <c r="AZ2121" s="10" t="str">
        <f t="shared" si="721"/>
        <v/>
      </c>
      <c r="BA2121" s="10" t="str">
        <f t="shared" si="724"/>
        <v/>
      </c>
      <c r="BB2121" s="10" t="str">
        <f>IFERROR(IF(AW2121="","",VLOOKUP(AW2121,SUSS!R:S,2,FALSE)),AY2121*SUSS!$M$2)</f>
        <v/>
      </c>
      <c r="BC2121" s="10" t="str">
        <f t="shared" si="723"/>
        <v/>
      </c>
    </row>
    <row r="2122" spans="29:55">
      <c r="AC2122" s="10" t="str">
        <f t="shared" si="704"/>
        <v/>
      </c>
      <c r="AD2122" s="10" t="str">
        <f t="shared" si="705"/>
        <v/>
      </c>
      <c r="AE2122" s="10" t="str">
        <f t="shared" si="706"/>
        <v/>
      </c>
      <c r="AF2122" s="10" t="str">
        <f t="shared" si="707"/>
        <v/>
      </c>
      <c r="AG2122" s="10" t="str">
        <f t="shared" si="708"/>
        <v/>
      </c>
      <c r="AH2122" s="10" t="str">
        <f t="shared" si="709"/>
        <v/>
      </c>
      <c r="AI2122" s="10" t="str">
        <f t="shared" si="710"/>
        <v/>
      </c>
      <c r="AJ2122" s="10" t="str">
        <f t="shared" si="711"/>
        <v/>
      </c>
      <c r="AK2122" s="10" t="str">
        <f t="shared" si="712"/>
        <v/>
      </c>
      <c r="AN2122" s="10" t="str">
        <f t="shared" si="713"/>
        <v/>
      </c>
      <c r="AO2122" s="10" t="str">
        <f t="shared" si="714"/>
        <v/>
      </c>
      <c r="AP2122" s="10" t="str">
        <f t="shared" si="715"/>
        <v/>
      </c>
      <c r="AT2122" s="10" t="str">
        <f t="shared" si="716"/>
        <v/>
      </c>
      <c r="AU2122" s="10" t="str">
        <f t="shared" si="717"/>
        <v/>
      </c>
      <c r="AV2122" s="10" t="str">
        <f t="shared" si="718"/>
        <v/>
      </c>
      <c r="AW2122" s="10" t="str">
        <f t="shared" si="719"/>
        <v/>
      </c>
      <c r="AX2122" s="10" t="str">
        <f t="shared" si="720"/>
        <v/>
      </c>
      <c r="AY2122" s="10" t="str">
        <f t="shared" si="722"/>
        <v/>
      </c>
      <c r="AZ2122" s="10" t="str">
        <f t="shared" si="721"/>
        <v/>
      </c>
      <c r="BA2122" s="10" t="str">
        <f t="shared" si="724"/>
        <v/>
      </c>
      <c r="BB2122" s="10" t="str">
        <f>IFERROR(IF(AW2122="","",VLOOKUP(AW2122,SUSS!R:S,2,FALSE)),AY2122*SUSS!$M$2)</f>
        <v/>
      </c>
      <c r="BC2122" s="10" t="str">
        <f t="shared" si="723"/>
        <v/>
      </c>
    </row>
    <row r="2123" spans="29:55">
      <c r="AC2123" s="10" t="str">
        <f t="shared" si="704"/>
        <v/>
      </c>
      <c r="AD2123" s="10" t="str">
        <f t="shared" si="705"/>
        <v/>
      </c>
      <c r="AE2123" s="10" t="str">
        <f t="shared" si="706"/>
        <v/>
      </c>
      <c r="AF2123" s="10" t="str">
        <f t="shared" si="707"/>
        <v/>
      </c>
      <c r="AG2123" s="10" t="str">
        <f t="shared" si="708"/>
        <v/>
      </c>
      <c r="AH2123" s="10" t="str">
        <f t="shared" si="709"/>
        <v/>
      </c>
      <c r="AI2123" s="10" t="str">
        <f t="shared" si="710"/>
        <v/>
      </c>
      <c r="AJ2123" s="10" t="str">
        <f t="shared" si="711"/>
        <v/>
      </c>
      <c r="AK2123" s="10" t="str">
        <f t="shared" si="712"/>
        <v/>
      </c>
      <c r="AN2123" s="10" t="str">
        <f t="shared" si="713"/>
        <v/>
      </c>
      <c r="AO2123" s="10" t="str">
        <f t="shared" si="714"/>
        <v/>
      </c>
      <c r="AP2123" s="10" t="str">
        <f t="shared" si="715"/>
        <v/>
      </c>
      <c r="AT2123" s="10" t="str">
        <f t="shared" si="716"/>
        <v/>
      </c>
      <c r="AU2123" s="10" t="str">
        <f t="shared" si="717"/>
        <v/>
      </c>
      <c r="AV2123" s="10" t="str">
        <f t="shared" si="718"/>
        <v/>
      </c>
      <c r="AW2123" s="10" t="str">
        <f t="shared" si="719"/>
        <v/>
      </c>
      <c r="AX2123" s="10" t="str">
        <f t="shared" si="720"/>
        <v/>
      </c>
      <c r="AY2123" s="10" t="str">
        <f t="shared" si="722"/>
        <v/>
      </c>
      <c r="AZ2123" s="10" t="str">
        <f t="shared" si="721"/>
        <v/>
      </c>
      <c r="BA2123" s="10" t="str">
        <f t="shared" si="724"/>
        <v/>
      </c>
      <c r="BB2123" s="10" t="str">
        <f>IFERROR(IF(AW2123="","",VLOOKUP(AW2123,SUSS!R:S,2,FALSE)),AY2123*SUSS!$M$2)</f>
        <v/>
      </c>
      <c r="BC2123" s="10" t="str">
        <f t="shared" si="723"/>
        <v/>
      </c>
    </row>
    <row r="2124" spans="29:55">
      <c r="AC2124" s="10" t="str">
        <f t="shared" si="704"/>
        <v/>
      </c>
      <c r="AD2124" s="10" t="str">
        <f t="shared" si="705"/>
        <v/>
      </c>
      <c r="AE2124" s="10" t="str">
        <f t="shared" si="706"/>
        <v/>
      </c>
      <c r="AF2124" s="10" t="str">
        <f t="shared" si="707"/>
        <v/>
      </c>
      <c r="AG2124" s="10" t="str">
        <f t="shared" si="708"/>
        <v/>
      </c>
      <c r="AH2124" s="10" t="str">
        <f t="shared" si="709"/>
        <v/>
      </c>
      <c r="AI2124" s="10" t="str">
        <f t="shared" si="710"/>
        <v/>
      </c>
      <c r="AJ2124" s="10" t="str">
        <f t="shared" si="711"/>
        <v/>
      </c>
      <c r="AK2124" s="10" t="str">
        <f t="shared" si="712"/>
        <v/>
      </c>
      <c r="AN2124" s="10" t="str">
        <f t="shared" si="713"/>
        <v/>
      </c>
      <c r="AO2124" s="10" t="str">
        <f t="shared" si="714"/>
        <v/>
      </c>
      <c r="AP2124" s="10" t="str">
        <f t="shared" si="715"/>
        <v/>
      </c>
      <c r="AT2124" s="10" t="str">
        <f t="shared" si="716"/>
        <v/>
      </c>
      <c r="AU2124" s="10" t="str">
        <f t="shared" si="717"/>
        <v/>
      </c>
      <c r="AV2124" s="10" t="str">
        <f t="shared" si="718"/>
        <v/>
      </c>
      <c r="AW2124" s="10" t="str">
        <f t="shared" si="719"/>
        <v/>
      </c>
      <c r="AX2124" s="10" t="str">
        <f t="shared" si="720"/>
        <v/>
      </c>
      <c r="AY2124" s="10" t="str">
        <f t="shared" si="722"/>
        <v/>
      </c>
      <c r="AZ2124" s="10" t="str">
        <f t="shared" si="721"/>
        <v/>
      </c>
      <c r="BA2124" s="10" t="str">
        <f t="shared" si="724"/>
        <v/>
      </c>
      <c r="BB2124" s="10" t="str">
        <f>IFERROR(IF(AW2124="","",VLOOKUP(AW2124,SUSS!R:S,2,FALSE)),AY2124*SUSS!$M$2)</f>
        <v/>
      </c>
      <c r="BC2124" s="10" t="str">
        <f t="shared" si="723"/>
        <v/>
      </c>
    </row>
    <row r="2125" spans="29:55">
      <c r="AC2125" s="10" t="str">
        <f t="shared" si="704"/>
        <v/>
      </c>
      <c r="AD2125" s="10" t="str">
        <f t="shared" si="705"/>
        <v/>
      </c>
      <c r="AE2125" s="10" t="str">
        <f t="shared" si="706"/>
        <v/>
      </c>
      <c r="AF2125" s="10" t="str">
        <f t="shared" si="707"/>
        <v/>
      </c>
      <c r="AG2125" s="10" t="str">
        <f t="shared" si="708"/>
        <v/>
      </c>
      <c r="AH2125" s="10" t="str">
        <f t="shared" si="709"/>
        <v/>
      </c>
      <c r="AI2125" s="10" t="str">
        <f t="shared" si="710"/>
        <v/>
      </c>
      <c r="AJ2125" s="10" t="str">
        <f t="shared" si="711"/>
        <v/>
      </c>
      <c r="AK2125" s="10" t="str">
        <f t="shared" si="712"/>
        <v/>
      </c>
      <c r="AN2125" s="10" t="str">
        <f t="shared" si="713"/>
        <v/>
      </c>
      <c r="AO2125" s="10" t="str">
        <f t="shared" si="714"/>
        <v/>
      </c>
      <c r="AP2125" s="10" t="str">
        <f t="shared" si="715"/>
        <v/>
      </c>
      <c r="AT2125" s="10" t="str">
        <f t="shared" si="716"/>
        <v/>
      </c>
      <c r="AU2125" s="10" t="str">
        <f t="shared" si="717"/>
        <v/>
      </c>
      <c r="AV2125" s="10" t="str">
        <f t="shared" si="718"/>
        <v/>
      </c>
      <c r="AW2125" s="10" t="str">
        <f t="shared" si="719"/>
        <v/>
      </c>
      <c r="AX2125" s="10" t="str">
        <f t="shared" si="720"/>
        <v/>
      </c>
      <c r="AY2125" s="10" t="str">
        <f t="shared" si="722"/>
        <v/>
      </c>
      <c r="AZ2125" s="10" t="str">
        <f t="shared" si="721"/>
        <v/>
      </c>
      <c r="BA2125" s="10" t="str">
        <f t="shared" si="724"/>
        <v/>
      </c>
      <c r="BB2125" s="10" t="str">
        <f>IFERROR(IF(AW2125="","",VLOOKUP(AW2125,SUSS!R:S,2,FALSE)),AY2125*SUSS!$M$2)</f>
        <v/>
      </c>
      <c r="BC2125" s="10" t="str">
        <f t="shared" si="723"/>
        <v/>
      </c>
    </row>
    <row r="2126" spans="29:55">
      <c r="AC2126" s="10" t="str">
        <f t="shared" si="704"/>
        <v/>
      </c>
      <c r="AD2126" s="10" t="str">
        <f t="shared" si="705"/>
        <v/>
      </c>
      <c r="AE2126" s="10" t="str">
        <f t="shared" si="706"/>
        <v/>
      </c>
      <c r="AF2126" s="10" t="str">
        <f t="shared" si="707"/>
        <v/>
      </c>
      <c r="AG2126" s="10" t="str">
        <f t="shared" si="708"/>
        <v/>
      </c>
      <c r="AH2126" s="10" t="str">
        <f t="shared" si="709"/>
        <v/>
      </c>
      <c r="AI2126" s="10" t="str">
        <f t="shared" si="710"/>
        <v/>
      </c>
      <c r="AJ2126" s="10" t="str">
        <f t="shared" si="711"/>
        <v/>
      </c>
      <c r="AK2126" s="10" t="str">
        <f t="shared" si="712"/>
        <v/>
      </c>
      <c r="AN2126" s="10" t="str">
        <f t="shared" si="713"/>
        <v/>
      </c>
      <c r="AO2126" s="10" t="str">
        <f t="shared" si="714"/>
        <v/>
      </c>
      <c r="AP2126" s="10" t="str">
        <f t="shared" si="715"/>
        <v/>
      </c>
      <c r="AT2126" s="10" t="str">
        <f t="shared" si="716"/>
        <v/>
      </c>
      <c r="AU2126" s="10" t="str">
        <f t="shared" si="717"/>
        <v/>
      </c>
      <c r="AV2126" s="10" t="str">
        <f t="shared" si="718"/>
        <v/>
      </c>
      <c r="AW2126" s="10" t="str">
        <f t="shared" si="719"/>
        <v/>
      </c>
      <c r="AX2126" s="10" t="str">
        <f t="shared" si="720"/>
        <v/>
      </c>
      <c r="AY2126" s="10" t="str">
        <f t="shared" si="722"/>
        <v/>
      </c>
      <c r="AZ2126" s="10" t="str">
        <f t="shared" si="721"/>
        <v/>
      </c>
      <c r="BA2126" s="10" t="str">
        <f t="shared" si="724"/>
        <v/>
      </c>
      <c r="BB2126" s="10" t="str">
        <f>IFERROR(IF(AW2126="","",VLOOKUP(AW2126,SUSS!R:S,2,FALSE)),AY2126*SUSS!$M$2)</f>
        <v/>
      </c>
      <c r="BC2126" s="10" t="str">
        <f t="shared" si="723"/>
        <v/>
      </c>
    </row>
    <row r="2127" spans="29:55">
      <c r="AC2127" s="10" t="str">
        <f t="shared" si="704"/>
        <v/>
      </c>
      <c r="AD2127" s="10" t="str">
        <f t="shared" si="705"/>
        <v/>
      </c>
      <c r="AE2127" s="10" t="str">
        <f t="shared" si="706"/>
        <v/>
      </c>
      <c r="AF2127" s="10" t="str">
        <f t="shared" si="707"/>
        <v/>
      </c>
      <c r="AG2127" s="10" t="str">
        <f t="shared" si="708"/>
        <v/>
      </c>
      <c r="AH2127" s="10" t="str">
        <f t="shared" si="709"/>
        <v/>
      </c>
      <c r="AI2127" s="10" t="str">
        <f t="shared" si="710"/>
        <v/>
      </c>
      <c r="AJ2127" s="10" t="str">
        <f t="shared" si="711"/>
        <v/>
      </c>
      <c r="AK2127" s="10" t="str">
        <f t="shared" si="712"/>
        <v/>
      </c>
      <c r="AN2127" s="10" t="str">
        <f t="shared" si="713"/>
        <v/>
      </c>
      <c r="AO2127" s="10" t="str">
        <f t="shared" si="714"/>
        <v/>
      </c>
      <c r="AP2127" s="10" t="str">
        <f t="shared" si="715"/>
        <v/>
      </c>
      <c r="AT2127" s="10" t="str">
        <f t="shared" si="716"/>
        <v/>
      </c>
      <c r="AU2127" s="10" t="str">
        <f t="shared" si="717"/>
        <v/>
      </c>
      <c r="AV2127" s="10" t="str">
        <f t="shared" si="718"/>
        <v/>
      </c>
      <c r="AW2127" s="10" t="str">
        <f t="shared" si="719"/>
        <v/>
      </c>
      <c r="AX2127" s="10" t="str">
        <f t="shared" si="720"/>
        <v/>
      </c>
      <c r="AY2127" s="10" t="str">
        <f t="shared" si="722"/>
        <v/>
      </c>
      <c r="AZ2127" s="10" t="str">
        <f t="shared" si="721"/>
        <v/>
      </c>
      <c r="BA2127" s="10" t="str">
        <f t="shared" si="724"/>
        <v/>
      </c>
      <c r="BB2127" s="10" t="str">
        <f>IFERROR(IF(AW2127="","",VLOOKUP(AW2127,SUSS!R:S,2,FALSE)),AY2127*SUSS!$M$2)</f>
        <v/>
      </c>
      <c r="BC2127" s="10" t="str">
        <f t="shared" si="723"/>
        <v/>
      </c>
    </row>
    <row r="2128" spans="29:55">
      <c r="AC2128" s="10" t="str">
        <f t="shared" si="704"/>
        <v/>
      </c>
      <c r="AD2128" s="10" t="str">
        <f t="shared" si="705"/>
        <v/>
      </c>
      <c r="AE2128" s="10" t="str">
        <f t="shared" si="706"/>
        <v/>
      </c>
      <c r="AF2128" s="10" t="str">
        <f t="shared" si="707"/>
        <v/>
      </c>
      <c r="AG2128" s="10" t="str">
        <f t="shared" si="708"/>
        <v/>
      </c>
      <c r="AH2128" s="10" t="str">
        <f t="shared" si="709"/>
        <v/>
      </c>
      <c r="AI2128" s="10" t="str">
        <f t="shared" si="710"/>
        <v/>
      </c>
      <c r="AJ2128" s="10" t="str">
        <f t="shared" si="711"/>
        <v/>
      </c>
      <c r="AK2128" s="10" t="str">
        <f t="shared" si="712"/>
        <v/>
      </c>
      <c r="AN2128" s="10" t="str">
        <f t="shared" si="713"/>
        <v/>
      </c>
      <c r="AO2128" s="10" t="str">
        <f t="shared" si="714"/>
        <v/>
      </c>
      <c r="AP2128" s="10" t="str">
        <f t="shared" si="715"/>
        <v/>
      </c>
      <c r="AT2128" s="10" t="str">
        <f t="shared" si="716"/>
        <v/>
      </c>
      <c r="AU2128" s="10" t="str">
        <f t="shared" si="717"/>
        <v/>
      </c>
      <c r="AV2128" s="10" t="str">
        <f t="shared" si="718"/>
        <v/>
      </c>
      <c r="AW2128" s="10" t="str">
        <f t="shared" si="719"/>
        <v/>
      </c>
      <c r="AX2128" s="10" t="str">
        <f t="shared" si="720"/>
        <v/>
      </c>
      <c r="AY2128" s="10" t="str">
        <f t="shared" si="722"/>
        <v/>
      </c>
      <c r="AZ2128" s="10" t="str">
        <f t="shared" si="721"/>
        <v/>
      </c>
      <c r="BA2128" s="10" t="str">
        <f t="shared" si="724"/>
        <v/>
      </c>
      <c r="BB2128" s="10" t="str">
        <f>IFERROR(IF(AW2128="","",VLOOKUP(AW2128,SUSS!R:S,2,FALSE)),AY2128*SUSS!$M$2)</f>
        <v/>
      </c>
      <c r="BC2128" s="10" t="str">
        <f t="shared" si="723"/>
        <v/>
      </c>
    </row>
    <row r="2129" spans="29:55">
      <c r="AC2129" s="10" t="str">
        <f t="shared" si="704"/>
        <v/>
      </c>
      <c r="AD2129" s="10" t="str">
        <f t="shared" si="705"/>
        <v/>
      </c>
      <c r="AE2129" s="10" t="str">
        <f t="shared" si="706"/>
        <v/>
      </c>
      <c r="AF2129" s="10" t="str">
        <f t="shared" si="707"/>
        <v/>
      </c>
      <c r="AG2129" s="10" t="str">
        <f t="shared" si="708"/>
        <v/>
      </c>
      <c r="AH2129" s="10" t="str">
        <f t="shared" si="709"/>
        <v/>
      </c>
      <c r="AI2129" s="10" t="str">
        <f t="shared" si="710"/>
        <v/>
      </c>
      <c r="AJ2129" s="10" t="str">
        <f t="shared" si="711"/>
        <v/>
      </c>
      <c r="AK2129" s="10" t="str">
        <f t="shared" si="712"/>
        <v/>
      </c>
      <c r="AN2129" s="10" t="str">
        <f t="shared" si="713"/>
        <v/>
      </c>
      <c r="AO2129" s="10" t="str">
        <f t="shared" si="714"/>
        <v/>
      </c>
      <c r="AP2129" s="10" t="str">
        <f t="shared" si="715"/>
        <v/>
      </c>
      <c r="AT2129" s="10" t="str">
        <f t="shared" si="716"/>
        <v/>
      </c>
      <c r="AU2129" s="10" t="str">
        <f t="shared" si="717"/>
        <v/>
      </c>
      <c r="AV2129" s="10" t="str">
        <f t="shared" si="718"/>
        <v/>
      </c>
      <c r="AW2129" s="10" t="str">
        <f t="shared" si="719"/>
        <v/>
      </c>
      <c r="AX2129" s="10" t="str">
        <f t="shared" si="720"/>
        <v/>
      </c>
      <c r="AY2129" s="10" t="str">
        <f t="shared" si="722"/>
        <v/>
      </c>
      <c r="AZ2129" s="10" t="str">
        <f t="shared" si="721"/>
        <v/>
      </c>
      <c r="BA2129" s="10" t="str">
        <f t="shared" si="724"/>
        <v/>
      </c>
      <c r="BB2129" s="10" t="str">
        <f>IFERROR(IF(AW2129="","",VLOOKUP(AW2129,SUSS!R:S,2,FALSE)),AY2129*SUSS!$M$2)</f>
        <v/>
      </c>
      <c r="BC2129" s="10" t="str">
        <f t="shared" si="723"/>
        <v/>
      </c>
    </row>
    <row r="2130" spans="29:55">
      <c r="AC2130" s="10" t="str">
        <f t="shared" si="704"/>
        <v/>
      </c>
      <c r="AD2130" s="10" t="str">
        <f t="shared" si="705"/>
        <v/>
      </c>
      <c r="AE2130" s="10" t="str">
        <f t="shared" si="706"/>
        <v/>
      </c>
      <c r="AF2130" s="10" t="str">
        <f t="shared" si="707"/>
        <v/>
      </c>
      <c r="AG2130" s="10" t="str">
        <f t="shared" si="708"/>
        <v/>
      </c>
      <c r="AH2130" s="10" t="str">
        <f t="shared" si="709"/>
        <v/>
      </c>
      <c r="AI2130" s="10" t="str">
        <f t="shared" si="710"/>
        <v/>
      </c>
      <c r="AJ2130" s="10" t="str">
        <f t="shared" si="711"/>
        <v/>
      </c>
      <c r="AK2130" s="10" t="str">
        <f t="shared" si="712"/>
        <v/>
      </c>
      <c r="AN2130" s="10" t="str">
        <f t="shared" si="713"/>
        <v/>
      </c>
      <c r="AO2130" s="10" t="str">
        <f t="shared" si="714"/>
        <v/>
      </c>
      <c r="AP2130" s="10" t="str">
        <f t="shared" si="715"/>
        <v/>
      </c>
      <c r="AT2130" s="10" t="str">
        <f t="shared" si="716"/>
        <v/>
      </c>
      <c r="AU2130" s="10" t="str">
        <f t="shared" si="717"/>
        <v/>
      </c>
      <c r="AV2130" s="10" t="str">
        <f t="shared" si="718"/>
        <v/>
      </c>
      <c r="AW2130" s="10" t="str">
        <f t="shared" si="719"/>
        <v/>
      </c>
      <c r="AX2130" s="10" t="str">
        <f t="shared" si="720"/>
        <v/>
      </c>
      <c r="AY2130" s="10" t="str">
        <f t="shared" si="722"/>
        <v/>
      </c>
      <c r="AZ2130" s="10" t="str">
        <f t="shared" si="721"/>
        <v/>
      </c>
      <c r="BA2130" s="10" t="str">
        <f t="shared" si="724"/>
        <v/>
      </c>
      <c r="BB2130" s="10" t="str">
        <f>IFERROR(IF(AW2130="","",VLOOKUP(AW2130,SUSS!R:S,2,FALSE)),AY2130*SUSS!$M$2)</f>
        <v/>
      </c>
      <c r="BC2130" s="10" t="str">
        <f t="shared" si="723"/>
        <v/>
      </c>
    </row>
    <row r="2131" spans="29:55">
      <c r="AC2131" s="10" t="str">
        <f t="shared" si="704"/>
        <v/>
      </c>
      <c r="AD2131" s="10" t="str">
        <f t="shared" si="705"/>
        <v/>
      </c>
      <c r="AE2131" s="10" t="str">
        <f t="shared" si="706"/>
        <v/>
      </c>
      <c r="AF2131" s="10" t="str">
        <f t="shared" si="707"/>
        <v/>
      </c>
      <c r="AG2131" s="10" t="str">
        <f t="shared" si="708"/>
        <v/>
      </c>
      <c r="AH2131" s="10" t="str">
        <f t="shared" si="709"/>
        <v/>
      </c>
      <c r="AI2131" s="10" t="str">
        <f t="shared" si="710"/>
        <v/>
      </c>
      <c r="AJ2131" s="10" t="str">
        <f t="shared" si="711"/>
        <v/>
      </c>
      <c r="AK2131" s="10" t="str">
        <f t="shared" si="712"/>
        <v/>
      </c>
      <c r="AN2131" s="10" t="str">
        <f t="shared" si="713"/>
        <v/>
      </c>
      <c r="AO2131" s="10" t="str">
        <f t="shared" si="714"/>
        <v/>
      </c>
      <c r="AP2131" s="10" t="str">
        <f t="shared" si="715"/>
        <v/>
      </c>
      <c r="AT2131" s="10" t="str">
        <f t="shared" si="716"/>
        <v/>
      </c>
      <c r="AU2131" s="10" t="str">
        <f t="shared" si="717"/>
        <v/>
      </c>
      <c r="AV2131" s="10" t="str">
        <f t="shared" si="718"/>
        <v/>
      </c>
      <c r="AW2131" s="10" t="str">
        <f t="shared" si="719"/>
        <v/>
      </c>
      <c r="AX2131" s="10" t="str">
        <f t="shared" si="720"/>
        <v/>
      </c>
      <c r="AY2131" s="10" t="str">
        <f t="shared" si="722"/>
        <v/>
      </c>
      <c r="AZ2131" s="10" t="str">
        <f t="shared" si="721"/>
        <v/>
      </c>
      <c r="BA2131" s="10" t="str">
        <f t="shared" si="724"/>
        <v/>
      </c>
      <c r="BB2131" s="10" t="str">
        <f>IFERROR(IF(AW2131="","",VLOOKUP(AW2131,SUSS!R:S,2,FALSE)),AY2131*SUSS!$M$2)</f>
        <v/>
      </c>
      <c r="BC2131" s="10" t="str">
        <f t="shared" si="723"/>
        <v/>
      </c>
    </row>
    <row r="2132" spans="29:55">
      <c r="AC2132" s="10" t="str">
        <f t="shared" si="704"/>
        <v/>
      </c>
      <c r="AD2132" s="10" t="str">
        <f t="shared" si="705"/>
        <v/>
      </c>
      <c r="AE2132" s="10" t="str">
        <f t="shared" si="706"/>
        <v/>
      </c>
      <c r="AF2132" s="10" t="str">
        <f t="shared" si="707"/>
        <v/>
      </c>
      <c r="AG2132" s="10" t="str">
        <f t="shared" si="708"/>
        <v/>
      </c>
      <c r="AH2132" s="10" t="str">
        <f t="shared" si="709"/>
        <v/>
      </c>
      <c r="AI2132" s="10" t="str">
        <f t="shared" si="710"/>
        <v/>
      </c>
      <c r="AJ2132" s="10" t="str">
        <f t="shared" si="711"/>
        <v/>
      </c>
      <c r="AK2132" s="10" t="str">
        <f t="shared" si="712"/>
        <v/>
      </c>
      <c r="AN2132" s="10" t="str">
        <f t="shared" si="713"/>
        <v/>
      </c>
      <c r="AO2132" s="10" t="str">
        <f t="shared" si="714"/>
        <v/>
      </c>
      <c r="AP2132" s="10" t="str">
        <f t="shared" si="715"/>
        <v/>
      </c>
      <c r="AT2132" s="10" t="str">
        <f t="shared" si="716"/>
        <v/>
      </c>
      <c r="AU2132" s="10" t="str">
        <f t="shared" si="717"/>
        <v/>
      </c>
      <c r="AV2132" s="10" t="str">
        <f t="shared" si="718"/>
        <v/>
      </c>
      <c r="AW2132" s="10" t="str">
        <f t="shared" si="719"/>
        <v/>
      </c>
      <c r="AX2132" s="10" t="str">
        <f t="shared" si="720"/>
        <v/>
      </c>
      <c r="AY2132" s="10" t="str">
        <f t="shared" si="722"/>
        <v/>
      </c>
      <c r="AZ2132" s="10" t="str">
        <f t="shared" si="721"/>
        <v/>
      </c>
      <c r="BA2132" s="10" t="str">
        <f t="shared" si="724"/>
        <v/>
      </c>
      <c r="BB2132" s="10" t="str">
        <f>IFERROR(IF(AW2132="","",VLOOKUP(AW2132,SUSS!R:S,2,FALSE)),AY2132*SUSS!$M$2)</f>
        <v/>
      </c>
      <c r="BC2132" s="10" t="str">
        <f t="shared" si="723"/>
        <v/>
      </c>
    </row>
    <row r="2133" spans="29:55">
      <c r="AC2133" s="10" t="str">
        <f t="shared" si="704"/>
        <v/>
      </c>
      <c r="AD2133" s="10" t="str">
        <f t="shared" si="705"/>
        <v/>
      </c>
      <c r="AE2133" s="10" t="str">
        <f t="shared" si="706"/>
        <v/>
      </c>
      <c r="AF2133" s="10" t="str">
        <f t="shared" si="707"/>
        <v/>
      </c>
      <c r="AG2133" s="10" t="str">
        <f t="shared" si="708"/>
        <v/>
      </c>
      <c r="AH2133" s="10" t="str">
        <f t="shared" si="709"/>
        <v/>
      </c>
      <c r="AI2133" s="10" t="str">
        <f t="shared" si="710"/>
        <v/>
      </c>
      <c r="AJ2133" s="10" t="str">
        <f t="shared" si="711"/>
        <v/>
      </c>
      <c r="AK2133" s="10" t="str">
        <f t="shared" si="712"/>
        <v/>
      </c>
      <c r="AN2133" s="10" t="str">
        <f t="shared" si="713"/>
        <v/>
      </c>
      <c r="AO2133" s="10" t="str">
        <f t="shared" si="714"/>
        <v/>
      </c>
      <c r="AP2133" s="10" t="str">
        <f t="shared" si="715"/>
        <v/>
      </c>
      <c r="AT2133" s="10" t="str">
        <f t="shared" si="716"/>
        <v/>
      </c>
      <c r="AU2133" s="10" t="str">
        <f t="shared" si="717"/>
        <v/>
      </c>
      <c r="AV2133" s="10" t="str">
        <f t="shared" si="718"/>
        <v/>
      </c>
      <c r="AW2133" s="10" t="str">
        <f t="shared" si="719"/>
        <v/>
      </c>
      <c r="AX2133" s="10" t="str">
        <f t="shared" si="720"/>
        <v/>
      </c>
      <c r="AY2133" s="10" t="str">
        <f t="shared" si="722"/>
        <v/>
      </c>
      <c r="AZ2133" s="10" t="str">
        <f t="shared" si="721"/>
        <v/>
      </c>
      <c r="BA2133" s="10" t="str">
        <f t="shared" si="724"/>
        <v/>
      </c>
      <c r="BB2133" s="10" t="str">
        <f>IFERROR(IF(AW2133="","",VLOOKUP(AW2133,SUSS!R:S,2,FALSE)),AY2133*SUSS!$M$2)</f>
        <v/>
      </c>
      <c r="BC2133" s="10" t="str">
        <f t="shared" si="723"/>
        <v/>
      </c>
    </row>
    <row r="2134" spans="29:55">
      <c r="AC2134" s="10" t="str">
        <f t="shared" si="704"/>
        <v/>
      </c>
      <c r="AD2134" s="10" t="str">
        <f t="shared" si="705"/>
        <v/>
      </c>
      <c r="AE2134" s="10" t="str">
        <f t="shared" si="706"/>
        <v/>
      </c>
      <c r="AF2134" s="10" t="str">
        <f t="shared" si="707"/>
        <v/>
      </c>
      <c r="AG2134" s="10" t="str">
        <f t="shared" si="708"/>
        <v/>
      </c>
      <c r="AH2134" s="10" t="str">
        <f t="shared" si="709"/>
        <v/>
      </c>
      <c r="AI2134" s="10" t="str">
        <f t="shared" si="710"/>
        <v/>
      </c>
      <c r="AJ2134" s="10" t="str">
        <f t="shared" si="711"/>
        <v/>
      </c>
      <c r="AK2134" s="10" t="str">
        <f t="shared" si="712"/>
        <v/>
      </c>
      <c r="AN2134" s="10" t="str">
        <f t="shared" si="713"/>
        <v/>
      </c>
      <c r="AO2134" s="10" t="str">
        <f t="shared" si="714"/>
        <v/>
      </c>
      <c r="AP2134" s="10" t="str">
        <f t="shared" si="715"/>
        <v/>
      </c>
      <c r="AT2134" s="10" t="str">
        <f t="shared" si="716"/>
        <v/>
      </c>
      <c r="AU2134" s="10" t="str">
        <f t="shared" si="717"/>
        <v/>
      </c>
      <c r="AV2134" s="10" t="str">
        <f t="shared" si="718"/>
        <v/>
      </c>
      <c r="AW2134" s="10" t="str">
        <f t="shared" si="719"/>
        <v/>
      </c>
      <c r="AX2134" s="10" t="str">
        <f t="shared" si="720"/>
        <v/>
      </c>
      <c r="AY2134" s="10" t="str">
        <f t="shared" si="722"/>
        <v/>
      </c>
      <c r="AZ2134" s="10" t="str">
        <f t="shared" si="721"/>
        <v/>
      </c>
      <c r="BA2134" s="10" t="str">
        <f t="shared" si="724"/>
        <v/>
      </c>
      <c r="BB2134" s="10" t="str">
        <f>IFERROR(IF(AW2134="","",VLOOKUP(AW2134,SUSS!R:S,2,FALSE)),AY2134*SUSS!$M$2)</f>
        <v/>
      </c>
      <c r="BC2134" s="10" t="str">
        <f t="shared" si="723"/>
        <v/>
      </c>
    </row>
    <row r="2135" spans="29:55">
      <c r="AC2135" s="10" t="str">
        <f t="shared" si="704"/>
        <v/>
      </c>
      <c r="AD2135" s="10" t="str">
        <f t="shared" si="705"/>
        <v/>
      </c>
      <c r="AE2135" s="10" t="str">
        <f t="shared" si="706"/>
        <v/>
      </c>
      <c r="AF2135" s="10" t="str">
        <f t="shared" si="707"/>
        <v/>
      </c>
      <c r="AG2135" s="10" t="str">
        <f t="shared" si="708"/>
        <v/>
      </c>
      <c r="AH2135" s="10" t="str">
        <f t="shared" si="709"/>
        <v/>
      </c>
      <c r="AI2135" s="10" t="str">
        <f t="shared" si="710"/>
        <v/>
      </c>
      <c r="AJ2135" s="10" t="str">
        <f t="shared" si="711"/>
        <v/>
      </c>
      <c r="AK2135" s="10" t="str">
        <f t="shared" si="712"/>
        <v/>
      </c>
      <c r="AN2135" s="10" t="str">
        <f t="shared" si="713"/>
        <v/>
      </c>
      <c r="AO2135" s="10" t="str">
        <f t="shared" si="714"/>
        <v/>
      </c>
      <c r="AP2135" s="10" t="str">
        <f t="shared" si="715"/>
        <v/>
      </c>
      <c r="AT2135" s="10" t="str">
        <f t="shared" si="716"/>
        <v/>
      </c>
      <c r="AU2135" s="10" t="str">
        <f t="shared" si="717"/>
        <v/>
      </c>
      <c r="AV2135" s="10" t="str">
        <f t="shared" si="718"/>
        <v/>
      </c>
      <c r="AW2135" s="10" t="str">
        <f t="shared" si="719"/>
        <v/>
      </c>
      <c r="AX2135" s="10" t="str">
        <f t="shared" si="720"/>
        <v/>
      </c>
      <c r="AY2135" s="10" t="str">
        <f t="shared" si="722"/>
        <v/>
      </c>
      <c r="AZ2135" s="10" t="str">
        <f t="shared" si="721"/>
        <v/>
      </c>
      <c r="BA2135" s="10" t="str">
        <f t="shared" si="724"/>
        <v/>
      </c>
      <c r="BB2135" s="10" t="str">
        <f>IFERROR(IF(AW2135="","",VLOOKUP(AW2135,SUSS!R:S,2,FALSE)),AY2135*SUSS!$M$2)</f>
        <v/>
      </c>
      <c r="BC2135" s="10" t="str">
        <f t="shared" si="723"/>
        <v/>
      </c>
    </row>
    <row r="2136" spans="29:55">
      <c r="AC2136" s="10" t="str">
        <f t="shared" si="704"/>
        <v/>
      </c>
      <c r="AD2136" s="10" t="str">
        <f t="shared" si="705"/>
        <v/>
      </c>
      <c r="AE2136" s="10" t="str">
        <f t="shared" si="706"/>
        <v/>
      </c>
      <c r="AF2136" s="10" t="str">
        <f t="shared" si="707"/>
        <v/>
      </c>
      <c r="AG2136" s="10" t="str">
        <f t="shared" si="708"/>
        <v/>
      </c>
      <c r="AH2136" s="10" t="str">
        <f t="shared" si="709"/>
        <v/>
      </c>
      <c r="AI2136" s="10" t="str">
        <f t="shared" si="710"/>
        <v/>
      </c>
      <c r="AJ2136" s="10" t="str">
        <f t="shared" si="711"/>
        <v/>
      </c>
      <c r="AK2136" s="10" t="str">
        <f t="shared" si="712"/>
        <v/>
      </c>
      <c r="AN2136" s="10" t="str">
        <f t="shared" si="713"/>
        <v/>
      </c>
      <c r="AO2136" s="10" t="str">
        <f t="shared" si="714"/>
        <v/>
      </c>
      <c r="AP2136" s="10" t="str">
        <f t="shared" si="715"/>
        <v/>
      </c>
      <c r="AT2136" s="10" t="str">
        <f t="shared" si="716"/>
        <v/>
      </c>
      <c r="AU2136" s="10" t="str">
        <f t="shared" si="717"/>
        <v/>
      </c>
      <c r="AV2136" s="10" t="str">
        <f t="shared" si="718"/>
        <v/>
      </c>
      <c r="AW2136" s="10" t="str">
        <f t="shared" si="719"/>
        <v/>
      </c>
      <c r="AX2136" s="10" t="str">
        <f t="shared" si="720"/>
        <v/>
      </c>
      <c r="AY2136" s="10" t="str">
        <f t="shared" si="722"/>
        <v/>
      </c>
      <c r="AZ2136" s="10" t="str">
        <f t="shared" si="721"/>
        <v/>
      </c>
      <c r="BA2136" s="10" t="str">
        <f t="shared" si="724"/>
        <v/>
      </c>
      <c r="BB2136" s="10" t="str">
        <f>IFERROR(IF(AW2136="","",VLOOKUP(AW2136,SUSS!R:S,2,FALSE)),AY2136*SUSS!$M$2)</f>
        <v/>
      </c>
      <c r="BC2136" s="10" t="str">
        <f t="shared" si="723"/>
        <v/>
      </c>
    </row>
    <row r="2137" spans="29:55">
      <c r="AC2137" s="10" t="str">
        <f t="shared" si="704"/>
        <v/>
      </c>
      <c r="AD2137" s="10" t="str">
        <f t="shared" si="705"/>
        <v/>
      </c>
      <c r="AE2137" s="10" t="str">
        <f t="shared" si="706"/>
        <v/>
      </c>
      <c r="AF2137" s="10" t="str">
        <f t="shared" si="707"/>
        <v/>
      </c>
      <c r="AG2137" s="10" t="str">
        <f t="shared" si="708"/>
        <v/>
      </c>
      <c r="AH2137" s="10" t="str">
        <f t="shared" si="709"/>
        <v/>
      </c>
      <c r="AI2137" s="10" t="str">
        <f t="shared" si="710"/>
        <v/>
      </c>
      <c r="AJ2137" s="10" t="str">
        <f t="shared" si="711"/>
        <v/>
      </c>
      <c r="AK2137" s="10" t="str">
        <f t="shared" si="712"/>
        <v/>
      </c>
      <c r="AN2137" s="10" t="str">
        <f t="shared" si="713"/>
        <v/>
      </c>
      <c r="AO2137" s="10" t="str">
        <f t="shared" si="714"/>
        <v/>
      </c>
      <c r="AP2137" s="10" t="str">
        <f t="shared" si="715"/>
        <v/>
      </c>
      <c r="AT2137" s="10" t="str">
        <f t="shared" si="716"/>
        <v/>
      </c>
      <c r="AU2137" s="10" t="str">
        <f t="shared" si="717"/>
        <v/>
      </c>
      <c r="AV2137" s="10" t="str">
        <f t="shared" si="718"/>
        <v/>
      </c>
      <c r="AW2137" s="10" t="str">
        <f t="shared" si="719"/>
        <v/>
      </c>
      <c r="AX2137" s="10" t="str">
        <f t="shared" si="720"/>
        <v/>
      </c>
      <c r="AY2137" s="10" t="str">
        <f t="shared" si="722"/>
        <v/>
      </c>
      <c r="AZ2137" s="10" t="str">
        <f t="shared" si="721"/>
        <v/>
      </c>
      <c r="BA2137" s="10" t="str">
        <f t="shared" si="724"/>
        <v/>
      </c>
      <c r="BB2137" s="10" t="str">
        <f>IFERROR(IF(AW2137="","",VLOOKUP(AW2137,SUSS!R:S,2,FALSE)),AY2137*SUSS!$M$2)</f>
        <v/>
      </c>
      <c r="BC2137" s="10" t="str">
        <f t="shared" si="723"/>
        <v/>
      </c>
    </row>
    <row r="2138" spans="29:55">
      <c r="AC2138" s="10" t="str">
        <f t="shared" si="704"/>
        <v/>
      </c>
      <c r="AD2138" s="10" t="str">
        <f t="shared" si="705"/>
        <v/>
      </c>
      <c r="AE2138" s="10" t="str">
        <f t="shared" si="706"/>
        <v/>
      </c>
      <c r="AF2138" s="10" t="str">
        <f t="shared" si="707"/>
        <v/>
      </c>
      <c r="AG2138" s="10" t="str">
        <f t="shared" si="708"/>
        <v/>
      </c>
      <c r="AH2138" s="10" t="str">
        <f t="shared" si="709"/>
        <v/>
      </c>
      <c r="AI2138" s="10" t="str">
        <f t="shared" si="710"/>
        <v/>
      </c>
      <c r="AJ2138" s="10" t="str">
        <f t="shared" si="711"/>
        <v/>
      </c>
      <c r="AK2138" s="10" t="str">
        <f t="shared" si="712"/>
        <v/>
      </c>
      <c r="AN2138" s="10" t="str">
        <f t="shared" si="713"/>
        <v/>
      </c>
      <c r="AO2138" s="10" t="str">
        <f t="shared" si="714"/>
        <v/>
      </c>
      <c r="AP2138" s="10" t="str">
        <f t="shared" si="715"/>
        <v/>
      </c>
      <c r="AT2138" s="10" t="str">
        <f t="shared" si="716"/>
        <v/>
      </c>
      <c r="AU2138" s="10" t="str">
        <f t="shared" si="717"/>
        <v/>
      </c>
      <c r="AV2138" s="10" t="str">
        <f t="shared" si="718"/>
        <v/>
      </c>
      <c r="AW2138" s="10" t="str">
        <f t="shared" si="719"/>
        <v/>
      </c>
      <c r="AX2138" s="10" t="str">
        <f t="shared" si="720"/>
        <v/>
      </c>
      <c r="AY2138" s="10" t="str">
        <f t="shared" si="722"/>
        <v/>
      </c>
      <c r="AZ2138" s="10" t="str">
        <f t="shared" si="721"/>
        <v/>
      </c>
      <c r="BA2138" s="10" t="str">
        <f t="shared" si="724"/>
        <v/>
      </c>
      <c r="BB2138" s="10" t="str">
        <f>IFERROR(IF(AW2138="","",VLOOKUP(AW2138,SUSS!R:S,2,FALSE)),AY2138*SUSS!$M$2)</f>
        <v/>
      </c>
      <c r="BC2138" s="10" t="str">
        <f t="shared" si="723"/>
        <v/>
      </c>
    </row>
    <row r="2139" spans="29:55">
      <c r="AC2139" s="10" t="str">
        <f t="shared" si="704"/>
        <v/>
      </c>
      <c r="AD2139" s="10" t="str">
        <f t="shared" si="705"/>
        <v/>
      </c>
      <c r="AE2139" s="10" t="str">
        <f t="shared" si="706"/>
        <v/>
      </c>
      <c r="AF2139" s="10" t="str">
        <f t="shared" si="707"/>
        <v/>
      </c>
      <c r="AG2139" s="10" t="str">
        <f t="shared" si="708"/>
        <v/>
      </c>
      <c r="AH2139" s="10" t="str">
        <f t="shared" si="709"/>
        <v/>
      </c>
      <c r="AI2139" s="10" t="str">
        <f t="shared" si="710"/>
        <v/>
      </c>
      <c r="AJ2139" s="10" t="str">
        <f t="shared" si="711"/>
        <v/>
      </c>
      <c r="AK2139" s="10" t="str">
        <f t="shared" si="712"/>
        <v/>
      </c>
      <c r="AN2139" s="10" t="str">
        <f t="shared" si="713"/>
        <v/>
      </c>
      <c r="AO2139" s="10" t="str">
        <f t="shared" si="714"/>
        <v/>
      </c>
      <c r="AP2139" s="10" t="str">
        <f t="shared" si="715"/>
        <v/>
      </c>
      <c r="AT2139" s="10" t="str">
        <f t="shared" si="716"/>
        <v/>
      </c>
      <c r="AU2139" s="10" t="str">
        <f t="shared" si="717"/>
        <v/>
      </c>
      <c r="AV2139" s="10" t="str">
        <f t="shared" si="718"/>
        <v/>
      </c>
      <c r="AW2139" s="10" t="str">
        <f t="shared" si="719"/>
        <v/>
      </c>
      <c r="AX2139" s="10" t="str">
        <f t="shared" si="720"/>
        <v/>
      </c>
      <c r="AY2139" s="10" t="str">
        <f t="shared" si="722"/>
        <v/>
      </c>
      <c r="AZ2139" s="10" t="str">
        <f t="shared" si="721"/>
        <v/>
      </c>
      <c r="BA2139" s="10" t="str">
        <f t="shared" si="724"/>
        <v/>
      </c>
      <c r="BB2139" s="10" t="str">
        <f>IFERROR(IF(AW2139="","",VLOOKUP(AW2139,SUSS!R:S,2,FALSE)),AY2139*SUSS!$M$2)</f>
        <v/>
      </c>
      <c r="BC2139" s="10" t="str">
        <f t="shared" si="723"/>
        <v/>
      </c>
    </row>
    <row r="2140" spans="29:55">
      <c r="AC2140" s="10" t="str">
        <f t="shared" si="704"/>
        <v/>
      </c>
      <c r="AD2140" s="10" t="str">
        <f t="shared" si="705"/>
        <v/>
      </c>
      <c r="AE2140" s="10" t="str">
        <f t="shared" si="706"/>
        <v/>
      </c>
      <c r="AF2140" s="10" t="str">
        <f t="shared" si="707"/>
        <v/>
      </c>
      <c r="AG2140" s="10" t="str">
        <f t="shared" si="708"/>
        <v/>
      </c>
      <c r="AH2140" s="10" t="str">
        <f t="shared" si="709"/>
        <v/>
      </c>
      <c r="AI2140" s="10" t="str">
        <f t="shared" si="710"/>
        <v/>
      </c>
      <c r="AJ2140" s="10" t="str">
        <f t="shared" si="711"/>
        <v/>
      </c>
      <c r="AK2140" s="10" t="str">
        <f t="shared" si="712"/>
        <v/>
      </c>
      <c r="AN2140" s="10" t="str">
        <f t="shared" si="713"/>
        <v/>
      </c>
      <c r="AO2140" s="10" t="str">
        <f t="shared" si="714"/>
        <v/>
      </c>
      <c r="AP2140" s="10" t="str">
        <f t="shared" si="715"/>
        <v/>
      </c>
      <c r="AT2140" s="10" t="str">
        <f t="shared" si="716"/>
        <v/>
      </c>
      <c r="AU2140" s="10" t="str">
        <f t="shared" si="717"/>
        <v/>
      </c>
      <c r="AV2140" s="10" t="str">
        <f t="shared" si="718"/>
        <v/>
      </c>
      <c r="AW2140" s="10" t="str">
        <f t="shared" si="719"/>
        <v/>
      </c>
      <c r="AX2140" s="10" t="str">
        <f t="shared" si="720"/>
        <v/>
      </c>
      <c r="AY2140" s="10" t="str">
        <f t="shared" si="722"/>
        <v/>
      </c>
      <c r="AZ2140" s="10" t="str">
        <f t="shared" si="721"/>
        <v/>
      </c>
      <c r="BA2140" s="10" t="str">
        <f t="shared" si="724"/>
        <v/>
      </c>
      <c r="BB2140" s="10" t="str">
        <f>IFERROR(IF(AW2140="","",VLOOKUP(AW2140,SUSS!R:S,2,FALSE)),AY2140*SUSS!$M$2)</f>
        <v/>
      </c>
      <c r="BC2140" s="10" t="str">
        <f t="shared" si="723"/>
        <v/>
      </c>
    </row>
    <row r="2141" spans="29:55">
      <c r="AC2141" s="10" t="str">
        <f t="shared" si="704"/>
        <v/>
      </c>
      <c r="AD2141" s="10" t="str">
        <f t="shared" si="705"/>
        <v/>
      </c>
      <c r="AE2141" s="10" t="str">
        <f t="shared" si="706"/>
        <v/>
      </c>
      <c r="AF2141" s="10" t="str">
        <f t="shared" si="707"/>
        <v/>
      </c>
      <c r="AG2141" s="10" t="str">
        <f t="shared" si="708"/>
        <v/>
      </c>
      <c r="AH2141" s="10" t="str">
        <f t="shared" si="709"/>
        <v/>
      </c>
      <c r="AI2141" s="10" t="str">
        <f t="shared" si="710"/>
        <v/>
      </c>
      <c r="AJ2141" s="10" t="str">
        <f t="shared" si="711"/>
        <v/>
      </c>
      <c r="AK2141" s="10" t="str">
        <f t="shared" si="712"/>
        <v/>
      </c>
      <c r="AN2141" s="10" t="str">
        <f t="shared" si="713"/>
        <v/>
      </c>
      <c r="AO2141" s="10" t="str">
        <f t="shared" si="714"/>
        <v/>
      </c>
      <c r="AP2141" s="10" t="str">
        <f t="shared" si="715"/>
        <v/>
      </c>
      <c r="AT2141" s="10" t="str">
        <f t="shared" si="716"/>
        <v/>
      </c>
      <c r="AU2141" s="10" t="str">
        <f t="shared" si="717"/>
        <v/>
      </c>
      <c r="AV2141" s="10" t="str">
        <f t="shared" si="718"/>
        <v/>
      </c>
      <c r="AW2141" s="10" t="str">
        <f t="shared" si="719"/>
        <v/>
      </c>
      <c r="AX2141" s="10" t="str">
        <f t="shared" si="720"/>
        <v/>
      </c>
      <c r="AY2141" s="10" t="str">
        <f t="shared" si="722"/>
        <v/>
      </c>
      <c r="AZ2141" s="10" t="str">
        <f t="shared" si="721"/>
        <v/>
      </c>
      <c r="BA2141" s="10" t="str">
        <f t="shared" si="724"/>
        <v/>
      </c>
      <c r="BB2141" s="10" t="str">
        <f>IFERROR(IF(AW2141="","",VLOOKUP(AW2141,SUSS!R:S,2,FALSE)),AY2141*SUSS!$M$2)</f>
        <v/>
      </c>
      <c r="BC2141" s="10" t="str">
        <f t="shared" si="723"/>
        <v/>
      </c>
    </row>
    <row r="2142" spans="29:55">
      <c r="AC2142" s="10" t="str">
        <f t="shared" ref="AC2142:AC2205" si="725">IF($E2142=$AD$1,IF($G2142=$AE$1,A2142,""),"")</f>
        <v/>
      </c>
      <c r="AD2142" s="10" t="str">
        <f t="shared" ref="AD2142:AD2205" si="726">IF($E2142=$AD$1,IF($G2142=$AE$1,E2142,""),"")</f>
        <v/>
      </c>
      <c r="AE2142" s="10" t="str">
        <f t="shared" ref="AE2142:AE2205" si="727">IF($E2142=$AD$1,IF($G2142=$AE$1,F2142,""),"")</f>
        <v/>
      </c>
      <c r="AF2142" s="10" t="str">
        <f t="shared" ref="AF2142:AF2205" si="728">IF($E2142=$AD$1,IF($G2142=$AE$1,G2142,""),"")</f>
        <v/>
      </c>
      <c r="AG2142" s="10" t="str">
        <f t="shared" ref="AG2142:AG2205" si="729">IF($E2142=$AD$1,IF($G2142=$AE$1,I2142,""),"")</f>
        <v/>
      </c>
      <c r="AH2142" s="10" t="str">
        <f t="shared" ref="AH2142:AH2205" si="730">IF($E2142=$AD$1,IF($G2142=$AE$1,J2142,""),"")</f>
        <v/>
      </c>
      <c r="AI2142" s="10" t="str">
        <f t="shared" ref="AI2142:AI2205" si="731">IF($E2142=$AD$1,IF($G2142=$AE$1,K2142,""),"")</f>
        <v/>
      </c>
      <c r="AJ2142" s="10" t="str">
        <f t="shared" ref="AJ2142:AJ2205" si="732">IF($E2142=$AD$1,IF($G2142=$AE$1,B2142,""),"")</f>
        <v/>
      </c>
      <c r="AK2142" s="10" t="str">
        <f t="shared" ref="AK2142:AK2205" si="733">IF($E2142=$AD$1,IF($G2142=$AE$1,C2142,""),"")</f>
        <v/>
      </c>
      <c r="AN2142" s="10" t="str">
        <f t="shared" ref="AN2142:AN2205" si="734">LEFT(AO2142,7)</f>
        <v/>
      </c>
      <c r="AO2142" s="10" t="str">
        <f t="shared" ref="AO2142:AO2205" si="735">IF(AF2142=$AE$1,AJ2142&amp;"/"&amp;AK2142&amp;" "&amp;AD2142,"")</f>
        <v/>
      </c>
      <c r="AP2142" s="10" t="str">
        <f t="shared" ref="AP2142:AP2205" si="736">IF(AO2142&lt;&gt;"",AI2142,"")</f>
        <v/>
      </c>
      <c r="AT2142" s="10" t="str">
        <f t="shared" ref="AT2142:AT2205" si="737">IF($Q2142=$AD$1,N2142,"")</f>
        <v/>
      </c>
      <c r="AU2142" s="10" t="str">
        <f t="shared" ref="AU2142:AU2205" si="738">IF($Q2142=$AD$1,O2142,"")</f>
        <v/>
      </c>
      <c r="AV2142" s="10" t="str">
        <f t="shared" ref="AV2142:AV2205" si="739">IF($Q2142=$AD$1,P2142,"")</f>
        <v/>
      </c>
      <c r="AW2142" s="10" t="str">
        <f t="shared" ref="AW2142:AW2205" si="740">IF($Q2142=$AD$1,T2142,"")</f>
        <v/>
      </c>
      <c r="AX2142" s="10" t="str">
        <f t="shared" ref="AX2142:AX2205" si="741">IF(AW2142&lt;&gt;"",AW2142&amp;" "&amp;$AD$1,"")</f>
        <v/>
      </c>
      <c r="AY2142" s="10" t="str">
        <f t="shared" si="722"/>
        <v/>
      </c>
      <c r="AZ2142" s="10" t="str">
        <f t="shared" ref="AZ2142:AZ2205" si="742">IF(AY2142="","",AV2142/AY2142)</f>
        <v/>
      </c>
      <c r="BA2142" s="10" t="str">
        <f t="shared" si="724"/>
        <v/>
      </c>
      <c r="BB2142" s="10" t="str">
        <f>IFERROR(IF(AW2142="","",VLOOKUP(AW2142,SUSS!R:S,2,FALSE)),AY2142*SUSS!$M$2)</f>
        <v/>
      </c>
      <c r="BC2142" s="10" t="str">
        <f t="shared" si="723"/>
        <v/>
      </c>
    </row>
    <row r="2143" spans="29:55">
      <c r="AC2143" s="10" t="str">
        <f t="shared" si="725"/>
        <v/>
      </c>
      <c r="AD2143" s="10" t="str">
        <f t="shared" si="726"/>
        <v/>
      </c>
      <c r="AE2143" s="10" t="str">
        <f t="shared" si="727"/>
        <v/>
      </c>
      <c r="AF2143" s="10" t="str">
        <f t="shared" si="728"/>
        <v/>
      </c>
      <c r="AG2143" s="10" t="str">
        <f t="shared" si="729"/>
        <v/>
      </c>
      <c r="AH2143" s="10" t="str">
        <f t="shared" si="730"/>
        <v/>
      </c>
      <c r="AI2143" s="10" t="str">
        <f t="shared" si="731"/>
        <v/>
      </c>
      <c r="AJ2143" s="10" t="str">
        <f t="shared" si="732"/>
        <v/>
      </c>
      <c r="AK2143" s="10" t="str">
        <f t="shared" si="733"/>
        <v/>
      </c>
      <c r="AN2143" s="10" t="str">
        <f t="shared" si="734"/>
        <v/>
      </c>
      <c r="AO2143" s="10" t="str">
        <f t="shared" si="735"/>
        <v/>
      </c>
      <c r="AP2143" s="10" t="str">
        <f t="shared" si="736"/>
        <v/>
      </c>
      <c r="AT2143" s="10" t="str">
        <f t="shared" si="737"/>
        <v/>
      </c>
      <c r="AU2143" s="10" t="str">
        <f t="shared" si="738"/>
        <v/>
      </c>
      <c r="AV2143" s="10" t="str">
        <f t="shared" si="739"/>
        <v/>
      </c>
      <c r="AW2143" s="10" t="str">
        <f t="shared" si="740"/>
        <v/>
      </c>
      <c r="AX2143" s="10" t="str">
        <f t="shared" si="741"/>
        <v/>
      </c>
      <c r="AY2143" s="10" t="str">
        <f t="shared" si="722"/>
        <v/>
      </c>
      <c r="AZ2143" s="10" t="str">
        <f t="shared" si="742"/>
        <v/>
      </c>
      <c r="BA2143" s="10" t="str">
        <f t="shared" si="724"/>
        <v/>
      </c>
      <c r="BB2143" s="10" t="str">
        <f>IFERROR(IF(AW2143="","",VLOOKUP(AW2143,SUSS!R:S,2,FALSE)),AY2143*SUSS!$M$2)</f>
        <v/>
      </c>
      <c r="BC2143" s="10" t="str">
        <f t="shared" si="723"/>
        <v/>
      </c>
    </row>
    <row r="2144" spans="29:55">
      <c r="AC2144" s="10" t="str">
        <f t="shared" si="725"/>
        <v/>
      </c>
      <c r="AD2144" s="10" t="str">
        <f t="shared" si="726"/>
        <v/>
      </c>
      <c r="AE2144" s="10" t="str">
        <f t="shared" si="727"/>
        <v/>
      </c>
      <c r="AF2144" s="10" t="str">
        <f t="shared" si="728"/>
        <v/>
      </c>
      <c r="AG2144" s="10" t="str">
        <f t="shared" si="729"/>
        <v/>
      </c>
      <c r="AH2144" s="10" t="str">
        <f t="shared" si="730"/>
        <v/>
      </c>
      <c r="AI2144" s="10" t="str">
        <f t="shared" si="731"/>
        <v/>
      </c>
      <c r="AJ2144" s="10" t="str">
        <f t="shared" si="732"/>
        <v/>
      </c>
      <c r="AK2144" s="10" t="str">
        <f t="shared" si="733"/>
        <v/>
      </c>
      <c r="AN2144" s="10" t="str">
        <f t="shared" si="734"/>
        <v/>
      </c>
      <c r="AO2144" s="10" t="str">
        <f t="shared" si="735"/>
        <v/>
      </c>
      <c r="AP2144" s="10" t="str">
        <f t="shared" si="736"/>
        <v/>
      </c>
      <c r="AT2144" s="10" t="str">
        <f t="shared" si="737"/>
        <v/>
      </c>
      <c r="AU2144" s="10" t="str">
        <f t="shared" si="738"/>
        <v/>
      </c>
      <c r="AV2144" s="10" t="str">
        <f t="shared" si="739"/>
        <v/>
      </c>
      <c r="AW2144" s="10" t="str">
        <f t="shared" si="740"/>
        <v/>
      </c>
      <c r="AX2144" s="10" t="str">
        <f t="shared" si="741"/>
        <v/>
      </c>
      <c r="AY2144" s="10" t="str">
        <f t="shared" si="722"/>
        <v/>
      </c>
      <c r="AZ2144" s="10" t="str">
        <f t="shared" si="742"/>
        <v/>
      </c>
      <c r="BA2144" s="10" t="str">
        <f t="shared" si="724"/>
        <v/>
      </c>
      <c r="BB2144" s="10" t="str">
        <f>IFERROR(IF(AW2144="","",VLOOKUP(AW2144,SUSS!R:S,2,FALSE)),AY2144*SUSS!$M$2)</f>
        <v/>
      </c>
      <c r="BC2144" s="10" t="str">
        <f t="shared" si="723"/>
        <v/>
      </c>
    </row>
    <row r="2145" spans="29:55">
      <c r="AC2145" s="10" t="str">
        <f t="shared" si="725"/>
        <v/>
      </c>
      <c r="AD2145" s="10" t="str">
        <f t="shared" si="726"/>
        <v/>
      </c>
      <c r="AE2145" s="10" t="str">
        <f t="shared" si="727"/>
        <v/>
      </c>
      <c r="AF2145" s="10" t="str">
        <f t="shared" si="728"/>
        <v/>
      </c>
      <c r="AG2145" s="10" t="str">
        <f t="shared" si="729"/>
        <v/>
      </c>
      <c r="AH2145" s="10" t="str">
        <f t="shared" si="730"/>
        <v/>
      </c>
      <c r="AI2145" s="10" t="str">
        <f t="shared" si="731"/>
        <v/>
      </c>
      <c r="AJ2145" s="10" t="str">
        <f t="shared" si="732"/>
        <v/>
      </c>
      <c r="AK2145" s="10" t="str">
        <f t="shared" si="733"/>
        <v/>
      </c>
      <c r="AN2145" s="10" t="str">
        <f t="shared" si="734"/>
        <v/>
      </c>
      <c r="AO2145" s="10" t="str">
        <f t="shared" si="735"/>
        <v/>
      </c>
      <c r="AP2145" s="10" t="str">
        <f t="shared" si="736"/>
        <v/>
      </c>
      <c r="AT2145" s="10" t="str">
        <f t="shared" si="737"/>
        <v/>
      </c>
      <c r="AU2145" s="10" t="str">
        <f t="shared" si="738"/>
        <v/>
      </c>
      <c r="AV2145" s="10" t="str">
        <f t="shared" si="739"/>
        <v/>
      </c>
      <c r="AW2145" s="10" t="str">
        <f t="shared" si="740"/>
        <v/>
      </c>
      <c r="AX2145" s="10" t="str">
        <f t="shared" si="741"/>
        <v/>
      </c>
      <c r="AY2145" s="10" t="str">
        <f t="shared" si="722"/>
        <v/>
      </c>
      <c r="AZ2145" s="10" t="str">
        <f t="shared" si="742"/>
        <v/>
      </c>
      <c r="BA2145" s="10" t="str">
        <f t="shared" si="724"/>
        <v/>
      </c>
      <c r="BB2145" s="10" t="str">
        <f>IFERROR(IF(AW2145="","",VLOOKUP(AW2145,SUSS!R:S,2,FALSE)),AY2145*SUSS!$M$2)</f>
        <v/>
      </c>
      <c r="BC2145" s="10" t="str">
        <f t="shared" si="723"/>
        <v/>
      </c>
    </row>
    <row r="2146" spans="29:55">
      <c r="AC2146" s="10" t="str">
        <f t="shared" si="725"/>
        <v/>
      </c>
      <c r="AD2146" s="10" t="str">
        <f t="shared" si="726"/>
        <v/>
      </c>
      <c r="AE2146" s="10" t="str">
        <f t="shared" si="727"/>
        <v/>
      </c>
      <c r="AF2146" s="10" t="str">
        <f t="shared" si="728"/>
        <v/>
      </c>
      <c r="AG2146" s="10" t="str">
        <f t="shared" si="729"/>
        <v/>
      </c>
      <c r="AH2146" s="10" t="str">
        <f t="shared" si="730"/>
        <v/>
      </c>
      <c r="AI2146" s="10" t="str">
        <f t="shared" si="731"/>
        <v/>
      </c>
      <c r="AJ2146" s="10" t="str">
        <f t="shared" si="732"/>
        <v/>
      </c>
      <c r="AK2146" s="10" t="str">
        <f t="shared" si="733"/>
        <v/>
      </c>
      <c r="AN2146" s="10" t="str">
        <f t="shared" si="734"/>
        <v/>
      </c>
      <c r="AO2146" s="10" t="str">
        <f t="shared" si="735"/>
        <v/>
      </c>
      <c r="AP2146" s="10" t="str">
        <f t="shared" si="736"/>
        <v/>
      </c>
      <c r="AT2146" s="10" t="str">
        <f t="shared" si="737"/>
        <v/>
      </c>
      <c r="AU2146" s="10" t="str">
        <f t="shared" si="738"/>
        <v/>
      </c>
      <c r="AV2146" s="10" t="str">
        <f t="shared" si="739"/>
        <v/>
      </c>
      <c r="AW2146" s="10" t="str">
        <f t="shared" si="740"/>
        <v/>
      </c>
      <c r="AX2146" s="10" t="str">
        <f t="shared" si="741"/>
        <v/>
      </c>
      <c r="AY2146" s="10" t="str">
        <f t="shared" si="722"/>
        <v/>
      </c>
      <c r="AZ2146" s="10" t="str">
        <f t="shared" si="742"/>
        <v/>
      </c>
      <c r="BA2146" s="10" t="str">
        <f t="shared" si="724"/>
        <v/>
      </c>
      <c r="BB2146" s="10" t="str">
        <f>IFERROR(IF(AW2146="","",VLOOKUP(AW2146,SUSS!R:S,2,FALSE)),AY2146*SUSS!$M$2)</f>
        <v/>
      </c>
      <c r="BC2146" s="10" t="str">
        <f t="shared" si="723"/>
        <v/>
      </c>
    </row>
    <row r="2147" spans="29:55">
      <c r="AC2147" s="10" t="str">
        <f t="shared" si="725"/>
        <v/>
      </c>
      <c r="AD2147" s="10" t="str">
        <f t="shared" si="726"/>
        <v/>
      </c>
      <c r="AE2147" s="10" t="str">
        <f t="shared" si="727"/>
        <v/>
      </c>
      <c r="AF2147" s="10" t="str">
        <f t="shared" si="728"/>
        <v/>
      </c>
      <c r="AG2147" s="10" t="str">
        <f t="shared" si="729"/>
        <v/>
      </c>
      <c r="AH2147" s="10" t="str">
        <f t="shared" si="730"/>
        <v/>
      </c>
      <c r="AI2147" s="10" t="str">
        <f t="shared" si="731"/>
        <v/>
      </c>
      <c r="AJ2147" s="10" t="str">
        <f t="shared" si="732"/>
        <v/>
      </c>
      <c r="AK2147" s="10" t="str">
        <f t="shared" si="733"/>
        <v/>
      </c>
      <c r="AN2147" s="10" t="str">
        <f t="shared" si="734"/>
        <v/>
      </c>
      <c r="AO2147" s="10" t="str">
        <f t="shared" si="735"/>
        <v/>
      </c>
      <c r="AP2147" s="10" t="str">
        <f t="shared" si="736"/>
        <v/>
      </c>
      <c r="AT2147" s="10" t="str">
        <f t="shared" si="737"/>
        <v/>
      </c>
      <c r="AU2147" s="10" t="str">
        <f t="shared" si="738"/>
        <v/>
      </c>
      <c r="AV2147" s="10" t="str">
        <f t="shared" si="739"/>
        <v/>
      </c>
      <c r="AW2147" s="10" t="str">
        <f t="shared" si="740"/>
        <v/>
      </c>
      <c r="AX2147" s="10" t="str">
        <f t="shared" si="741"/>
        <v/>
      </c>
      <c r="AY2147" s="10" t="str">
        <f t="shared" si="722"/>
        <v/>
      </c>
      <c r="AZ2147" s="10" t="str">
        <f t="shared" si="742"/>
        <v/>
      </c>
      <c r="BA2147" s="10" t="str">
        <f t="shared" si="724"/>
        <v/>
      </c>
      <c r="BB2147" s="10" t="str">
        <f>IFERROR(IF(AW2147="","",VLOOKUP(AW2147,SUSS!R:S,2,FALSE)),AY2147*SUSS!$M$2)</f>
        <v/>
      </c>
      <c r="BC2147" s="10" t="str">
        <f t="shared" si="723"/>
        <v/>
      </c>
    </row>
    <row r="2148" spans="29:55">
      <c r="AC2148" s="10" t="str">
        <f t="shared" si="725"/>
        <v/>
      </c>
      <c r="AD2148" s="10" t="str">
        <f t="shared" si="726"/>
        <v/>
      </c>
      <c r="AE2148" s="10" t="str">
        <f t="shared" si="727"/>
        <v/>
      </c>
      <c r="AF2148" s="10" t="str">
        <f t="shared" si="728"/>
        <v/>
      </c>
      <c r="AG2148" s="10" t="str">
        <f t="shared" si="729"/>
        <v/>
      </c>
      <c r="AH2148" s="10" t="str">
        <f t="shared" si="730"/>
        <v/>
      </c>
      <c r="AI2148" s="10" t="str">
        <f t="shared" si="731"/>
        <v/>
      </c>
      <c r="AJ2148" s="10" t="str">
        <f t="shared" si="732"/>
        <v/>
      </c>
      <c r="AK2148" s="10" t="str">
        <f t="shared" si="733"/>
        <v/>
      </c>
      <c r="AN2148" s="10" t="str">
        <f t="shared" si="734"/>
        <v/>
      </c>
      <c r="AO2148" s="10" t="str">
        <f t="shared" si="735"/>
        <v/>
      </c>
      <c r="AP2148" s="10" t="str">
        <f t="shared" si="736"/>
        <v/>
      </c>
      <c r="AT2148" s="10" t="str">
        <f t="shared" si="737"/>
        <v/>
      </c>
      <c r="AU2148" s="10" t="str">
        <f t="shared" si="738"/>
        <v/>
      </c>
      <c r="AV2148" s="10" t="str">
        <f t="shared" si="739"/>
        <v/>
      </c>
      <c r="AW2148" s="10" t="str">
        <f t="shared" si="740"/>
        <v/>
      </c>
      <c r="AX2148" s="10" t="str">
        <f t="shared" si="741"/>
        <v/>
      </c>
      <c r="AY2148" s="10" t="str">
        <f t="shared" si="722"/>
        <v/>
      </c>
      <c r="AZ2148" s="10" t="str">
        <f t="shared" si="742"/>
        <v/>
      </c>
      <c r="BA2148" s="10" t="str">
        <f t="shared" si="724"/>
        <v/>
      </c>
      <c r="BB2148" s="10" t="str">
        <f>IFERROR(IF(AW2148="","",VLOOKUP(AW2148,SUSS!R:S,2,FALSE)),AY2148*SUSS!$M$2)</f>
        <v/>
      </c>
      <c r="BC2148" s="10" t="str">
        <f t="shared" si="723"/>
        <v/>
      </c>
    </row>
    <row r="2149" spans="29:55">
      <c r="AC2149" s="10" t="str">
        <f t="shared" si="725"/>
        <v/>
      </c>
      <c r="AD2149" s="10" t="str">
        <f t="shared" si="726"/>
        <v/>
      </c>
      <c r="AE2149" s="10" t="str">
        <f t="shared" si="727"/>
        <v/>
      </c>
      <c r="AF2149" s="10" t="str">
        <f t="shared" si="728"/>
        <v/>
      </c>
      <c r="AG2149" s="10" t="str">
        <f t="shared" si="729"/>
        <v/>
      </c>
      <c r="AH2149" s="10" t="str">
        <f t="shared" si="730"/>
        <v/>
      </c>
      <c r="AI2149" s="10" t="str">
        <f t="shared" si="731"/>
        <v/>
      </c>
      <c r="AJ2149" s="10" t="str">
        <f t="shared" si="732"/>
        <v/>
      </c>
      <c r="AK2149" s="10" t="str">
        <f t="shared" si="733"/>
        <v/>
      </c>
      <c r="AN2149" s="10" t="str">
        <f t="shared" si="734"/>
        <v/>
      </c>
      <c r="AO2149" s="10" t="str">
        <f t="shared" si="735"/>
        <v/>
      </c>
      <c r="AP2149" s="10" t="str">
        <f t="shared" si="736"/>
        <v/>
      </c>
      <c r="AT2149" s="10" t="str">
        <f t="shared" si="737"/>
        <v/>
      </c>
      <c r="AU2149" s="10" t="str">
        <f t="shared" si="738"/>
        <v/>
      </c>
      <c r="AV2149" s="10" t="str">
        <f t="shared" si="739"/>
        <v/>
      </c>
      <c r="AW2149" s="10" t="str">
        <f t="shared" si="740"/>
        <v/>
      </c>
      <c r="AX2149" s="10" t="str">
        <f t="shared" si="741"/>
        <v/>
      </c>
      <c r="AY2149" s="10" t="str">
        <f t="shared" si="722"/>
        <v/>
      </c>
      <c r="AZ2149" s="10" t="str">
        <f t="shared" si="742"/>
        <v/>
      </c>
      <c r="BA2149" s="10" t="str">
        <f t="shared" si="724"/>
        <v/>
      </c>
      <c r="BB2149" s="10" t="str">
        <f>IFERROR(IF(AW2149="","",VLOOKUP(AW2149,SUSS!R:S,2,FALSE)),AY2149*SUSS!$M$2)</f>
        <v/>
      </c>
      <c r="BC2149" s="10" t="str">
        <f t="shared" si="723"/>
        <v/>
      </c>
    </row>
    <row r="2150" spans="29:55">
      <c r="AC2150" s="10" t="str">
        <f t="shared" si="725"/>
        <v/>
      </c>
      <c r="AD2150" s="10" t="str">
        <f t="shared" si="726"/>
        <v/>
      </c>
      <c r="AE2150" s="10" t="str">
        <f t="shared" si="727"/>
        <v/>
      </c>
      <c r="AF2150" s="10" t="str">
        <f t="shared" si="728"/>
        <v/>
      </c>
      <c r="AG2150" s="10" t="str">
        <f t="shared" si="729"/>
        <v/>
      </c>
      <c r="AH2150" s="10" t="str">
        <f t="shared" si="730"/>
        <v/>
      </c>
      <c r="AI2150" s="10" t="str">
        <f t="shared" si="731"/>
        <v/>
      </c>
      <c r="AJ2150" s="10" t="str">
        <f t="shared" si="732"/>
        <v/>
      </c>
      <c r="AK2150" s="10" t="str">
        <f t="shared" si="733"/>
        <v/>
      </c>
      <c r="AN2150" s="10" t="str">
        <f t="shared" si="734"/>
        <v/>
      </c>
      <c r="AO2150" s="10" t="str">
        <f t="shared" si="735"/>
        <v/>
      </c>
      <c r="AP2150" s="10" t="str">
        <f t="shared" si="736"/>
        <v/>
      </c>
      <c r="AT2150" s="10" t="str">
        <f t="shared" si="737"/>
        <v/>
      </c>
      <c r="AU2150" s="10" t="str">
        <f t="shared" si="738"/>
        <v/>
      </c>
      <c r="AV2150" s="10" t="str">
        <f t="shared" si="739"/>
        <v/>
      </c>
      <c r="AW2150" s="10" t="str">
        <f t="shared" si="740"/>
        <v/>
      </c>
      <c r="AX2150" s="10" t="str">
        <f t="shared" si="741"/>
        <v/>
      </c>
      <c r="AY2150" s="10" t="str">
        <f t="shared" si="722"/>
        <v/>
      </c>
      <c r="AZ2150" s="10" t="str">
        <f t="shared" si="742"/>
        <v/>
      </c>
      <c r="BA2150" s="10" t="str">
        <f t="shared" si="724"/>
        <v/>
      </c>
      <c r="BB2150" s="10" t="str">
        <f>IFERROR(IF(AW2150="","",VLOOKUP(AW2150,SUSS!R:S,2,FALSE)),AY2150*SUSS!$M$2)</f>
        <v/>
      </c>
      <c r="BC2150" s="10" t="str">
        <f t="shared" si="723"/>
        <v/>
      </c>
    </row>
    <row r="2151" spans="29:55">
      <c r="AC2151" s="10" t="str">
        <f t="shared" si="725"/>
        <v/>
      </c>
      <c r="AD2151" s="10" t="str">
        <f t="shared" si="726"/>
        <v/>
      </c>
      <c r="AE2151" s="10" t="str">
        <f t="shared" si="727"/>
        <v/>
      </c>
      <c r="AF2151" s="10" t="str">
        <f t="shared" si="728"/>
        <v/>
      </c>
      <c r="AG2151" s="10" t="str">
        <f t="shared" si="729"/>
        <v/>
      </c>
      <c r="AH2151" s="10" t="str">
        <f t="shared" si="730"/>
        <v/>
      </c>
      <c r="AI2151" s="10" t="str">
        <f t="shared" si="731"/>
        <v/>
      </c>
      <c r="AJ2151" s="10" t="str">
        <f t="shared" si="732"/>
        <v/>
      </c>
      <c r="AK2151" s="10" t="str">
        <f t="shared" si="733"/>
        <v/>
      </c>
      <c r="AN2151" s="10" t="str">
        <f t="shared" si="734"/>
        <v/>
      </c>
      <c r="AO2151" s="10" t="str">
        <f t="shared" si="735"/>
        <v/>
      </c>
      <c r="AP2151" s="10" t="str">
        <f t="shared" si="736"/>
        <v/>
      </c>
      <c r="AT2151" s="10" t="str">
        <f t="shared" si="737"/>
        <v/>
      </c>
      <c r="AU2151" s="10" t="str">
        <f t="shared" si="738"/>
        <v/>
      </c>
      <c r="AV2151" s="10" t="str">
        <f t="shared" si="739"/>
        <v/>
      </c>
      <c r="AW2151" s="10" t="str">
        <f t="shared" si="740"/>
        <v/>
      </c>
      <c r="AX2151" s="10" t="str">
        <f t="shared" si="741"/>
        <v/>
      </c>
      <c r="AY2151" s="10" t="str">
        <f t="shared" si="722"/>
        <v/>
      </c>
      <c r="AZ2151" s="10" t="str">
        <f t="shared" si="742"/>
        <v/>
      </c>
      <c r="BA2151" s="10" t="str">
        <f t="shared" si="724"/>
        <v/>
      </c>
      <c r="BB2151" s="10" t="str">
        <f>IFERROR(IF(AW2151="","",VLOOKUP(AW2151,SUSS!R:S,2,FALSE)),AY2151*SUSS!$M$2)</f>
        <v/>
      </c>
      <c r="BC2151" s="10" t="str">
        <f t="shared" si="723"/>
        <v/>
      </c>
    </row>
    <row r="2152" spans="29:55">
      <c r="AC2152" s="10" t="str">
        <f t="shared" si="725"/>
        <v/>
      </c>
      <c r="AD2152" s="10" t="str">
        <f t="shared" si="726"/>
        <v/>
      </c>
      <c r="AE2152" s="10" t="str">
        <f t="shared" si="727"/>
        <v/>
      </c>
      <c r="AF2152" s="10" t="str">
        <f t="shared" si="728"/>
        <v/>
      </c>
      <c r="AG2152" s="10" t="str">
        <f t="shared" si="729"/>
        <v/>
      </c>
      <c r="AH2152" s="10" t="str">
        <f t="shared" si="730"/>
        <v/>
      </c>
      <c r="AI2152" s="10" t="str">
        <f t="shared" si="731"/>
        <v/>
      </c>
      <c r="AJ2152" s="10" t="str">
        <f t="shared" si="732"/>
        <v/>
      </c>
      <c r="AK2152" s="10" t="str">
        <f t="shared" si="733"/>
        <v/>
      </c>
      <c r="AN2152" s="10" t="str">
        <f t="shared" si="734"/>
        <v/>
      </c>
      <c r="AO2152" s="10" t="str">
        <f t="shared" si="735"/>
        <v/>
      </c>
      <c r="AP2152" s="10" t="str">
        <f t="shared" si="736"/>
        <v/>
      </c>
      <c r="AT2152" s="10" t="str">
        <f t="shared" si="737"/>
        <v/>
      </c>
      <c r="AU2152" s="10" t="str">
        <f t="shared" si="738"/>
        <v/>
      </c>
      <c r="AV2152" s="10" t="str">
        <f t="shared" si="739"/>
        <v/>
      </c>
      <c r="AW2152" s="10" t="str">
        <f t="shared" si="740"/>
        <v/>
      </c>
      <c r="AX2152" s="10" t="str">
        <f t="shared" si="741"/>
        <v/>
      </c>
      <c r="AY2152" s="10" t="str">
        <f t="shared" si="722"/>
        <v/>
      </c>
      <c r="AZ2152" s="10" t="str">
        <f t="shared" si="742"/>
        <v/>
      </c>
      <c r="BA2152" s="10" t="str">
        <f t="shared" si="724"/>
        <v/>
      </c>
      <c r="BB2152" s="10" t="str">
        <f>IFERROR(IF(AW2152="","",VLOOKUP(AW2152,SUSS!R:S,2,FALSE)),AY2152*SUSS!$M$2)</f>
        <v/>
      </c>
      <c r="BC2152" s="10" t="str">
        <f t="shared" si="723"/>
        <v/>
      </c>
    </row>
    <row r="2153" spans="29:55">
      <c r="AC2153" s="10" t="str">
        <f t="shared" si="725"/>
        <v/>
      </c>
      <c r="AD2153" s="10" t="str">
        <f t="shared" si="726"/>
        <v/>
      </c>
      <c r="AE2153" s="10" t="str">
        <f t="shared" si="727"/>
        <v/>
      </c>
      <c r="AF2153" s="10" t="str">
        <f t="shared" si="728"/>
        <v/>
      </c>
      <c r="AG2153" s="10" t="str">
        <f t="shared" si="729"/>
        <v/>
      </c>
      <c r="AH2153" s="10" t="str">
        <f t="shared" si="730"/>
        <v/>
      </c>
      <c r="AI2153" s="10" t="str">
        <f t="shared" si="731"/>
        <v/>
      </c>
      <c r="AJ2153" s="10" t="str">
        <f t="shared" si="732"/>
        <v/>
      </c>
      <c r="AK2153" s="10" t="str">
        <f t="shared" si="733"/>
        <v/>
      </c>
      <c r="AN2153" s="10" t="str">
        <f t="shared" si="734"/>
        <v/>
      </c>
      <c r="AO2153" s="10" t="str">
        <f t="shared" si="735"/>
        <v/>
      </c>
      <c r="AP2153" s="10" t="str">
        <f t="shared" si="736"/>
        <v/>
      </c>
      <c r="AT2153" s="10" t="str">
        <f t="shared" si="737"/>
        <v/>
      </c>
      <c r="AU2153" s="10" t="str">
        <f t="shared" si="738"/>
        <v/>
      </c>
      <c r="AV2153" s="10" t="str">
        <f t="shared" si="739"/>
        <v/>
      </c>
      <c r="AW2153" s="10" t="str">
        <f t="shared" si="740"/>
        <v/>
      </c>
      <c r="AX2153" s="10" t="str">
        <f t="shared" si="741"/>
        <v/>
      </c>
      <c r="AY2153" s="10" t="str">
        <f t="shared" si="722"/>
        <v/>
      </c>
      <c r="AZ2153" s="10" t="str">
        <f t="shared" si="742"/>
        <v/>
      </c>
      <c r="BA2153" s="10" t="str">
        <f t="shared" si="724"/>
        <v/>
      </c>
      <c r="BB2153" s="10" t="str">
        <f>IFERROR(IF(AW2153="","",VLOOKUP(AW2153,SUSS!R:S,2,FALSE)),AY2153*SUSS!$M$2)</f>
        <v/>
      </c>
      <c r="BC2153" s="10" t="str">
        <f t="shared" si="723"/>
        <v/>
      </c>
    </row>
    <row r="2154" spans="29:55">
      <c r="AC2154" s="10" t="str">
        <f t="shared" si="725"/>
        <v/>
      </c>
      <c r="AD2154" s="10" t="str">
        <f t="shared" si="726"/>
        <v/>
      </c>
      <c r="AE2154" s="10" t="str">
        <f t="shared" si="727"/>
        <v/>
      </c>
      <c r="AF2154" s="10" t="str">
        <f t="shared" si="728"/>
        <v/>
      </c>
      <c r="AG2154" s="10" t="str">
        <f t="shared" si="729"/>
        <v/>
      </c>
      <c r="AH2154" s="10" t="str">
        <f t="shared" si="730"/>
        <v/>
      </c>
      <c r="AI2154" s="10" t="str">
        <f t="shared" si="731"/>
        <v/>
      </c>
      <c r="AJ2154" s="10" t="str">
        <f t="shared" si="732"/>
        <v/>
      </c>
      <c r="AK2154" s="10" t="str">
        <f t="shared" si="733"/>
        <v/>
      </c>
      <c r="AN2154" s="10" t="str">
        <f t="shared" si="734"/>
        <v/>
      </c>
      <c r="AO2154" s="10" t="str">
        <f t="shared" si="735"/>
        <v/>
      </c>
      <c r="AP2154" s="10" t="str">
        <f t="shared" si="736"/>
        <v/>
      </c>
      <c r="AT2154" s="10" t="str">
        <f t="shared" si="737"/>
        <v/>
      </c>
      <c r="AU2154" s="10" t="str">
        <f t="shared" si="738"/>
        <v/>
      </c>
      <c r="AV2154" s="10" t="str">
        <f t="shared" si="739"/>
        <v/>
      </c>
      <c r="AW2154" s="10" t="str">
        <f t="shared" si="740"/>
        <v/>
      </c>
      <c r="AX2154" s="10" t="str">
        <f t="shared" si="741"/>
        <v/>
      </c>
      <c r="AY2154" s="10" t="str">
        <f t="shared" si="722"/>
        <v/>
      </c>
      <c r="AZ2154" s="10" t="str">
        <f t="shared" si="742"/>
        <v/>
      </c>
      <c r="BA2154" s="10" t="str">
        <f t="shared" si="724"/>
        <v/>
      </c>
      <c r="BB2154" s="10" t="str">
        <f>IFERROR(IF(AW2154="","",VLOOKUP(AW2154,SUSS!R:S,2,FALSE)),AY2154*SUSS!$M$2)</f>
        <v/>
      </c>
      <c r="BC2154" s="10" t="str">
        <f t="shared" si="723"/>
        <v/>
      </c>
    </row>
    <row r="2155" spans="29:55">
      <c r="AC2155" s="10" t="str">
        <f t="shared" si="725"/>
        <v/>
      </c>
      <c r="AD2155" s="10" t="str">
        <f t="shared" si="726"/>
        <v/>
      </c>
      <c r="AE2155" s="10" t="str">
        <f t="shared" si="727"/>
        <v/>
      </c>
      <c r="AF2155" s="10" t="str">
        <f t="shared" si="728"/>
        <v/>
      </c>
      <c r="AG2155" s="10" t="str">
        <f t="shared" si="729"/>
        <v/>
      </c>
      <c r="AH2155" s="10" t="str">
        <f t="shared" si="730"/>
        <v/>
      </c>
      <c r="AI2155" s="10" t="str">
        <f t="shared" si="731"/>
        <v/>
      </c>
      <c r="AJ2155" s="10" t="str">
        <f t="shared" si="732"/>
        <v/>
      </c>
      <c r="AK2155" s="10" t="str">
        <f t="shared" si="733"/>
        <v/>
      </c>
      <c r="AN2155" s="10" t="str">
        <f t="shared" si="734"/>
        <v/>
      </c>
      <c r="AO2155" s="10" t="str">
        <f t="shared" si="735"/>
        <v/>
      </c>
      <c r="AP2155" s="10" t="str">
        <f t="shared" si="736"/>
        <v/>
      </c>
      <c r="AT2155" s="10" t="str">
        <f t="shared" si="737"/>
        <v/>
      </c>
      <c r="AU2155" s="10" t="str">
        <f t="shared" si="738"/>
        <v/>
      </c>
      <c r="AV2155" s="10" t="str">
        <f t="shared" si="739"/>
        <v/>
      </c>
      <c r="AW2155" s="10" t="str">
        <f t="shared" si="740"/>
        <v/>
      </c>
      <c r="AX2155" s="10" t="str">
        <f t="shared" si="741"/>
        <v/>
      </c>
      <c r="AY2155" s="10" t="str">
        <f t="shared" si="722"/>
        <v/>
      </c>
      <c r="AZ2155" s="10" t="str">
        <f t="shared" si="742"/>
        <v/>
      </c>
      <c r="BA2155" s="10" t="str">
        <f t="shared" si="724"/>
        <v/>
      </c>
      <c r="BB2155" s="10" t="str">
        <f>IFERROR(IF(AW2155="","",VLOOKUP(AW2155,SUSS!R:S,2,FALSE)),AY2155*SUSS!$M$2)</f>
        <v/>
      </c>
      <c r="BC2155" s="10" t="str">
        <f t="shared" si="723"/>
        <v/>
      </c>
    </row>
    <row r="2156" spans="29:55">
      <c r="AC2156" s="10" t="str">
        <f t="shared" si="725"/>
        <v/>
      </c>
      <c r="AD2156" s="10" t="str">
        <f t="shared" si="726"/>
        <v/>
      </c>
      <c r="AE2156" s="10" t="str">
        <f t="shared" si="727"/>
        <v/>
      </c>
      <c r="AF2156" s="10" t="str">
        <f t="shared" si="728"/>
        <v/>
      </c>
      <c r="AG2156" s="10" t="str">
        <f t="shared" si="729"/>
        <v/>
      </c>
      <c r="AH2156" s="10" t="str">
        <f t="shared" si="730"/>
        <v/>
      </c>
      <c r="AI2156" s="10" t="str">
        <f t="shared" si="731"/>
        <v/>
      </c>
      <c r="AJ2156" s="10" t="str">
        <f t="shared" si="732"/>
        <v/>
      </c>
      <c r="AK2156" s="10" t="str">
        <f t="shared" si="733"/>
        <v/>
      </c>
      <c r="AN2156" s="10" t="str">
        <f t="shared" si="734"/>
        <v/>
      </c>
      <c r="AO2156" s="10" t="str">
        <f t="shared" si="735"/>
        <v/>
      </c>
      <c r="AP2156" s="10" t="str">
        <f t="shared" si="736"/>
        <v/>
      </c>
      <c r="AT2156" s="10" t="str">
        <f t="shared" si="737"/>
        <v/>
      </c>
      <c r="AU2156" s="10" t="str">
        <f t="shared" si="738"/>
        <v/>
      </c>
      <c r="AV2156" s="10" t="str">
        <f t="shared" si="739"/>
        <v/>
      </c>
      <c r="AW2156" s="10" t="str">
        <f t="shared" si="740"/>
        <v/>
      </c>
      <c r="AX2156" s="10" t="str">
        <f t="shared" si="741"/>
        <v/>
      </c>
      <c r="AY2156" s="10" t="str">
        <f t="shared" si="722"/>
        <v/>
      </c>
      <c r="AZ2156" s="10" t="str">
        <f t="shared" si="742"/>
        <v/>
      </c>
      <c r="BA2156" s="10" t="str">
        <f t="shared" si="724"/>
        <v/>
      </c>
      <c r="BB2156" s="10" t="str">
        <f>IFERROR(IF(AW2156="","",VLOOKUP(AW2156,SUSS!R:S,2,FALSE)),AY2156*SUSS!$M$2)</f>
        <v/>
      </c>
      <c r="BC2156" s="10" t="str">
        <f t="shared" si="723"/>
        <v/>
      </c>
    </row>
    <row r="2157" spans="29:55">
      <c r="AC2157" s="10" t="str">
        <f t="shared" si="725"/>
        <v/>
      </c>
      <c r="AD2157" s="10" t="str">
        <f t="shared" si="726"/>
        <v/>
      </c>
      <c r="AE2157" s="10" t="str">
        <f t="shared" si="727"/>
        <v/>
      </c>
      <c r="AF2157" s="10" t="str">
        <f t="shared" si="728"/>
        <v/>
      </c>
      <c r="AG2157" s="10" t="str">
        <f t="shared" si="729"/>
        <v/>
      </c>
      <c r="AH2157" s="10" t="str">
        <f t="shared" si="730"/>
        <v/>
      </c>
      <c r="AI2157" s="10" t="str">
        <f t="shared" si="731"/>
        <v/>
      </c>
      <c r="AJ2157" s="10" t="str">
        <f t="shared" si="732"/>
        <v/>
      </c>
      <c r="AK2157" s="10" t="str">
        <f t="shared" si="733"/>
        <v/>
      </c>
      <c r="AN2157" s="10" t="str">
        <f t="shared" si="734"/>
        <v/>
      </c>
      <c r="AO2157" s="10" t="str">
        <f t="shared" si="735"/>
        <v/>
      </c>
      <c r="AP2157" s="10" t="str">
        <f t="shared" si="736"/>
        <v/>
      </c>
      <c r="AT2157" s="10" t="str">
        <f t="shared" si="737"/>
        <v/>
      </c>
      <c r="AU2157" s="10" t="str">
        <f t="shared" si="738"/>
        <v/>
      </c>
      <c r="AV2157" s="10" t="str">
        <f t="shared" si="739"/>
        <v/>
      </c>
      <c r="AW2157" s="10" t="str">
        <f t="shared" si="740"/>
        <v/>
      </c>
      <c r="AX2157" s="10" t="str">
        <f t="shared" si="741"/>
        <v/>
      </c>
      <c r="AY2157" s="10" t="str">
        <f t="shared" si="722"/>
        <v/>
      </c>
      <c r="AZ2157" s="10" t="str">
        <f t="shared" si="742"/>
        <v/>
      </c>
      <c r="BA2157" s="10" t="str">
        <f t="shared" si="724"/>
        <v/>
      </c>
      <c r="BB2157" s="10" t="str">
        <f>IFERROR(IF(AW2157="","",VLOOKUP(AW2157,SUSS!R:S,2,FALSE)),AY2157*SUSS!$M$2)</f>
        <v/>
      </c>
      <c r="BC2157" s="10" t="str">
        <f t="shared" si="723"/>
        <v/>
      </c>
    </row>
    <row r="2158" spans="29:55">
      <c r="AC2158" s="10" t="str">
        <f t="shared" si="725"/>
        <v/>
      </c>
      <c r="AD2158" s="10" t="str">
        <f t="shared" si="726"/>
        <v/>
      </c>
      <c r="AE2158" s="10" t="str">
        <f t="shared" si="727"/>
        <v/>
      </c>
      <c r="AF2158" s="10" t="str">
        <f t="shared" si="728"/>
        <v/>
      </c>
      <c r="AG2158" s="10" t="str">
        <f t="shared" si="729"/>
        <v/>
      </c>
      <c r="AH2158" s="10" t="str">
        <f t="shared" si="730"/>
        <v/>
      </c>
      <c r="AI2158" s="10" t="str">
        <f t="shared" si="731"/>
        <v/>
      </c>
      <c r="AJ2158" s="10" t="str">
        <f t="shared" si="732"/>
        <v/>
      </c>
      <c r="AK2158" s="10" t="str">
        <f t="shared" si="733"/>
        <v/>
      </c>
      <c r="AN2158" s="10" t="str">
        <f t="shared" si="734"/>
        <v/>
      </c>
      <c r="AO2158" s="10" t="str">
        <f t="shared" si="735"/>
        <v/>
      </c>
      <c r="AP2158" s="10" t="str">
        <f t="shared" si="736"/>
        <v/>
      </c>
      <c r="AT2158" s="10" t="str">
        <f t="shared" si="737"/>
        <v/>
      </c>
      <c r="AU2158" s="10" t="str">
        <f t="shared" si="738"/>
        <v/>
      </c>
      <c r="AV2158" s="10" t="str">
        <f t="shared" si="739"/>
        <v/>
      </c>
      <c r="AW2158" s="10" t="str">
        <f t="shared" si="740"/>
        <v/>
      </c>
      <c r="AX2158" s="10" t="str">
        <f t="shared" si="741"/>
        <v/>
      </c>
      <c r="AY2158" s="10" t="str">
        <f t="shared" si="722"/>
        <v/>
      </c>
      <c r="AZ2158" s="10" t="str">
        <f t="shared" si="742"/>
        <v/>
      </c>
      <c r="BA2158" s="10" t="str">
        <f t="shared" si="724"/>
        <v/>
      </c>
      <c r="BB2158" s="10" t="str">
        <f>IFERROR(IF(AW2158="","",VLOOKUP(AW2158,SUSS!R:S,2,FALSE)),AY2158*SUSS!$M$2)</f>
        <v/>
      </c>
      <c r="BC2158" s="10" t="str">
        <f t="shared" si="723"/>
        <v/>
      </c>
    </row>
    <row r="2159" spans="29:55">
      <c r="AC2159" s="10" t="str">
        <f t="shared" si="725"/>
        <v/>
      </c>
      <c r="AD2159" s="10" t="str">
        <f t="shared" si="726"/>
        <v/>
      </c>
      <c r="AE2159" s="10" t="str">
        <f t="shared" si="727"/>
        <v/>
      </c>
      <c r="AF2159" s="10" t="str">
        <f t="shared" si="728"/>
        <v/>
      </c>
      <c r="AG2159" s="10" t="str">
        <f t="shared" si="729"/>
        <v/>
      </c>
      <c r="AH2159" s="10" t="str">
        <f t="shared" si="730"/>
        <v/>
      </c>
      <c r="AI2159" s="10" t="str">
        <f t="shared" si="731"/>
        <v/>
      </c>
      <c r="AJ2159" s="10" t="str">
        <f t="shared" si="732"/>
        <v/>
      </c>
      <c r="AK2159" s="10" t="str">
        <f t="shared" si="733"/>
        <v/>
      </c>
      <c r="AN2159" s="10" t="str">
        <f t="shared" si="734"/>
        <v/>
      </c>
      <c r="AO2159" s="10" t="str">
        <f t="shared" si="735"/>
        <v/>
      </c>
      <c r="AP2159" s="10" t="str">
        <f t="shared" si="736"/>
        <v/>
      </c>
      <c r="AT2159" s="10" t="str">
        <f t="shared" si="737"/>
        <v/>
      </c>
      <c r="AU2159" s="10" t="str">
        <f t="shared" si="738"/>
        <v/>
      </c>
      <c r="AV2159" s="10" t="str">
        <f t="shared" si="739"/>
        <v/>
      </c>
      <c r="AW2159" s="10" t="str">
        <f t="shared" si="740"/>
        <v/>
      </c>
      <c r="AX2159" s="10" t="str">
        <f t="shared" si="741"/>
        <v/>
      </c>
      <c r="AY2159" s="10" t="str">
        <f t="shared" si="722"/>
        <v/>
      </c>
      <c r="AZ2159" s="10" t="str">
        <f t="shared" si="742"/>
        <v/>
      </c>
      <c r="BA2159" s="10" t="str">
        <f t="shared" si="724"/>
        <v/>
      </c>
      <c r="BB2159" s="10" t="str">
        <f>IFERROR(IF(AW2159="","",VLOOKUP(AW2159,SUSS!R:S,2,FALSE)),AY2159*SUSS!$M$2)</f>
        <v/>
      </c>
      <c r="BC2159" s="10" t="str">
        <f t="shared" si="723"/>
        <v/>
      </c>
    </row>
    <row r="2160" spans="29:55">
      <c r="AC2160" s="10" t="str">
        <f t="shared" si="725"/>
        <v/>
      </c>
      <c r="AD2160" s="10" t="str">
        <f t="shared" si="726"/>
        <v/>
      </c>
      <c r="AE2160" s="10" t="str">
        <f t="shared" si="727"/>
        <v/>
      </c>
      <c r="AF2160" s="10" t="str">
        <f t="shared" si="728"/>
        <v/>
      </c>
      <c r="AG2160" s="10" t="str">
        <f t="shared" si="729"/>
        <v/>
      </c>
      <c r="AH2160" s="10" t="str">
        <f t="shared" si="730"/>
        <v/>
      </c>
      <c r="AI2160" s="10" t="str">
        <f t="shared" si="731"/>
        <v/>
      </c>
      <c r="AJ2160" s="10" t="str">
        <f t="shared" si="732"/>
        <v/>
      </c>
      <c r="AK2160" s="10" t="str">
        <f t="shared" si="733"/>
        <v/>
      </c>
      <c r="AN2160" s="10" t="str">
        <f t="shared" si="734"/>
        <v/>
      </c>
      <c r="AO2160" s="10" t="str">
        <f t="shared" si="735"/>
        <v/>
      </c>
      <c r="AP2160" s="10" t="str">
        <f t="shared" si="736"/>
        <v/>
      </c>
      <c r="AT2160" s="10" t="str">
        <f t="shared" si="737"/>
        <v/>
      </c>
      <c r="AU2160" s="10" t="str">
        <f t="shared" si="738"/>
        <v/>
      </c>
      <c r="AV2160" s="10" t="str">
        <f t="shared" si="739"/>
        <v/>
      </c>
      <c r="AW2160" s="10" t="str">
        <f t="shared" si="740"/>
        <v/>
      </c>
      <c r="AX2160" s="10" t="str">
        <f t="shared" si="741"/>
        <v/>
      </c>
      <c r="AY2160" s="10" t="str">
        <f t="shared" si="722"/>
        <v/>
      </c>
      <c r="AZ2160" s="10" t="str">
        <f t="shared" si="742"/>
        <v/>
      </c>
      <c r="BA2160" s="10" t="str">
        <f t="shared" si="724"/>
        <v/>
      </c>
      <c r="BB2160" s="10" t="str">
        <f>IFERROR(IF(AW2160="","",VLOOKUP(AW2160,SUSS!R:S,2,FALSE)),AY2160*SUSS!$M$2)</f>
        <v/>
      </c>
      <c r="BC2160" s="10" t="str">
        <f t="shared" si="723"/>
        <v/>
      </c>
    </row>
    <row r="2161" spans="29:55">
      <c r="AC2161" s="10" t="str">
        <f t="shared" si="725"/>
        <v/>
      </c>
      <c r="AD2161" s="10" t="str">
        <f t="shared" si="726"/>
        <v/>
      </c>
      <c r="AE2161" s="10" t="str">
        <f t="shared" si="727"/>
        <v/>
      </c>
      <c r="AF2161" s="10" t="str">
        <f t="shared" si="728"/>
        <v/>
      </c>
      <c r="AG2161" s="10" t="str">
        <f t="shared" si="729"/>
        <v/>
      </c>
      <c r="AH2161" s="10" t="str">
        <f t="shared" si="730"/>
        <v/>
      </c>
      <c r="AI2161" s="10" t="str">
        <f t="shared" si="731"/>
        <v/>
      </c>
      <c r="AJ2161" s="10" t="str">
        <f t="shared" si="732"/>
        <v/>
      </c>
      <c r="AK2161" s="10" t="str">
        <f t="shared" si="733"/>
        <v/>
      </c>
      <c r="AN2161" s="10" t="str">
        <f t="shared" si="734"/>
        <v/>
      </c>
      <c r="AO2161" s="10" t="str">
        <f t="shared" si="735"/>
        <v/>
      </c>
      <c r="AP2161" s="10" t="str">
        <f t="shared" si="736"/>
        <v/>
      </c>
      <c r="AT2161" s="10" t="str">
        <f t="shared" si="737"/>
        <v/>
      </c>
      <c r="AU2161" s="10" t="str">
        <f t="shared" si="738"/>
        <v/>
      </c>
      <c r="AV2161" s="10" t="str">
        <f t="shared" si="739"/>
        <v/>
      </c>
      <c r="AW2161" s="10" t="str">
        <f t="shared" si="740"/>
        <v/>
      </c>
      <c r="AX2161" s="10" t="str">
        <f t="shared" si="741"/>
        <v/>
      </c>
      <c r="AY2161" s="10" t="str">
        <f t="shared" si="722"/>
        <v/>
      </c>
      <c r="AZ2161" s="10" t="str">
        <f t="shared" si="742"/>
        <v/>
      </c>
      <c r="BA2161" s="10" t="str">
        <f t="shared" si="724"/>
        <v/>
      </c>
      <c r="BB2161" s="10" t="str">
        <f>IFERROR(IF(AW2161="","",VLOOKUP(AW2161,SUSS!R:S,2,FALSE)),AY2161*SUSS!$M$2)</f>
        <v/>
      </c>
      <c r="BC2161" s="10" t="str">
        <f t="shared" si="723"/>
        <v/>
      </c>
    </row>
    <row r="2162" spans="29:55">
      <c r="AC2162" s="10" t="str">
        <f t="shared" si="725"/>
        <v/>
      </c>
      <c r="AD2162" s="10" t="str">
        <f t="shared" si="726"/>
        <v/>
      </c>
      <c r="AE2162" s="10" t="str">
        <f t="shared" si="727"/>
        <v/>
      </c>
      <c r="AF2162" s="10" t="str">
        <f t="shared" si="728"/>
        <v/>
      </c>
      <c r="AG2162" s="10" t="str">
        <f t="shared" si="729"/>
        <v/>
      </c>
      <c r="AH2162" s="10" t="str">
        <f t="shared" si="730"/>
        <v/>
      </c>
      <c r="AI2162" s="10" t="str">
        <f t="shared" si="731"/>
        <v/>
      </c>
      <c r="AJ2162" s="10" t="str">
        <f t="shared" si="732"/>
        <v/>
      </c>
      <c r="AK2162" s="10" t="str">
        <f t="shared" si="733"/>
        <v/>
      </c>
      <c r="AN2162" s="10" t="str">
        <f t="shared" si="734"/>
        <v/>
      </c>
      <c r="AO2162" s="10" t="str">
        <f t="shared" si="735"/>
        <v/>
      </c>
      <c r="AP2162" s="10" t="str">
        <f t="shared" si="736"/>
        <v/>
      </c>
      <c r="AT2162" s="10" t="str">
        <f t="shared" si="737"/>
        <v/>
      </c>
      <c r="AU2162" s="10" t="str">
        <f t="shared" si="738"/>
        <v/>
      </c>
      <c r="AV2162" s="10" t="str">
        <f t="shared" si="739"/>
        <v/>
      </c>
      <c r="AW2162" s="10" t="str">
        <f t="shared" si="740"/>
        <v/>
      </c>
      <c r="AX2162" s="10" t="str">
        <f t="shared" si="741"/>
        <v/>
      </c>
      <c r="AY2162" s="10" t="str">
        <f t="shared" si="722"/>
        <v/>
      </c>
      <c r="AZ2162" s="10" t="str">
        <f t="shared" si="742"/>
        <v/>
      </c>
      <c r="BA2162" s="10" t="str">
        <f t="shared" si="724"/>
        <v/>
      </c>
      <c r="BB2162" s="10" t="str">
        <f>IFERROR(IF(AW2162="","",VLOOKUP(AW2162,SUSS!R:S,2,FALSE)),AY2162*SUSS!$M$2)</f>
        <v/>
      </c>
      <c r="BC2162" s="10" t="str">
        <f t="shared" si="723"/>
        <v/>
      </c>
    </row>
    <row r="2163" spans="29:55">
      <c r="AC2163" s="10" t="str">
        <f t="shared" si="725"/>
        <v/>
      </c>
      <c r="AD2163" s="10" t="str">
        <f t="shared" si="726"/>
        <v/>
      </c>
      <c r="AE2163" s="10" t="str">
        <f t="shared" si="727"/>
        <v/>
      </c>
      <c r="AF2163" s="10" t="str">
        <f t="shared" si="728"/>
        <v/>
      </c>
      <c r="AG2163" s="10" t="str">
        <f t="shared" si="729"/>
        <v/>
      </c>
      <c r="AH2163" s="10" t="str">
        <f t="shared" si="730"/>
        <v/>
      </c>
      <c r="AI2163" s="10" t="str">
        <f t="shared" si="731"/>
        <v/>
      </c>
      <c r="AJ2163" s="10" t="str">
        <f t="shared" si="732"/>
        <v/>
      </c>
      <c r="AK2163" s="10" t="str">
        <f t="shared" si="733"/>
        <v/>
      </c>
      <c r="AN2163" s="10" t="str">
        <f t="shared" si="734"/>
        <v/>
      </c>
      <c r="AO2163" s="10" t="str">
        <f t="shared" si="735"/>
        <v/>
      </c>
      <c r="AP2163" s="10" t="str">
        <f t="shared" si="736"/>
        <v/>
      </c>
      <c r="AT2163" s="10" t="str">
        <f t="shared" si="737"/>
        <v/>
      </c>
      <c r="AU2163" s="10" t="str">
        <f t="shared" si="738"/>
        <v/>
      </c>
      <c r="AV2163" s="10" t="str">
        <f t="shared" si="739"/>
        <v/>
      </c>
      <c r="AW2163" s="10" t="str">
        <f t="shared" si="740"/>
        <v/>
      </c>
      <c r="AX2163" s="10" t="str">
        <f t="shared" si="741"/>
        <v/>
      </c>
      <c r="AY2163" s="10" t="str">
        <f t="shared" si="722"/>
        <v/>
      </c>
      <c r="AZ2163" s="10" t="str">
        <f t="shared" si="742"/>
        <v/>
      </c>
      <c r="BA2163" s="10" t="str">
        <f t="shared" si="724"/>
        <v/>
      </c>
      <c r="BB2163" s="10" t="str">
        <f>IFERROR(IF(AW2163="","",VLOOKUP(AW2163,SUSS!R:S,2,FALSE)),AY2163*SUSS!$M$2)</f>
        <v/>
      </c>
      <c r="BC2163" s="10" t="str">
        <f t="shared" si="723"/>
        <v/>
      </c>
    </row>
    <row r="2164" spans="29:55">
      <c r="AC2164" s="10" t="str">
        <f t="shared" si="725"/>
        <v/>
      </c>
      <c r="AD2164" s="10" t="str">
        <f t="shared" si="726"/>
        <v/>
      </c>
      <c r="AE2164" s="10" t="str">
        <f t="shared" si="727"/>
        <v/>
      </c>
      <c r="AF2164" s="10" t="str">
        <f t="shared" si="728"/>
        <v/>
      </c>
      <c r="AG2164" s="10" t="str">
        <f t="shared" si="729"/>
        <v/>
      </c>
      <c r="AH2164" s="10" t="str">
        <f t="shared" si="730"/>
        <v/>
      </c>
      <c r="AI2164" s="10" t="str">
        <f t="shared" si="731"/>
        <v/>
      </c>
      <c r="AJ2164" s="10" t="str">
        <f t="shared" si="732"/>
        <v/>
      </c>
      <c r="AK2164" s="10" t="str">
        <f t="shared" si="733"/>
        <v/>
      </c>
      <c r="AN2164" s="10" t="str">
        <f t="shared" si="734"/>
        <v/>
      </c>
      <c r="AO2164" s="10" t="str">
        <f t="shared" si="735"/>
        <v/>
      </c>
      <c r="AP2164" s="10" t="str">
        <f t="shared" si="736"/>
        <v/>
      </c>
      <c r="AT2164" s="10" t="str">
        <f t="shared" si="737"/>
        <v/>
      </c>
      <c r="AU2164" s="10" t="str">
        <f t="shared" si="738"/>
        <v/>
      </c>
      <c r="AV2164" s="10" t="str">
        <f t="shared" si="739"/>
        <v/>
      </c>
      <c r="AW2164" s="10" t="str">
        <f t="shared" si="740"/>
        <v/>
      </c>
      <c r="AX2164" s="10" t="str">
        <f t="shared" si="741"/>
        <v/>
      </c>
      <c r="AY2164" s="10" t="str">
        <f t="shared" si="722"/>
        <v/>
      </c>
      <c r="AZ2164" s="10" t="str">
        <f t="shared" si="742"/>
        <v/>
      </c>
      <c r="BA2164" s="10" t="str">
        <f t="shared" si="724"/>
        <v/>
      </c>
      <c r="BB2164" s="10" t="str">
        <f>IFERROR(IF(AW2164="","",VLOOKUP(AW2164,SUSS!R:S,2,FALSE)),AY2164*SUSS!$M$2)</f>
        <v/>
      </c>
      <c r="BC2164" s="10" t="str">
        <f t="shared" si="723"/>
        <v/>
      </c>
    </row>
    <row r="2165" spans="29:55">
      <c r="AC2165" s="10" t="str">
        <f t="shared" si="725"/>
        <v/>
      </c>
      <c r="AD2165" s="10" t="str">
        <f t="shared" si="726"/>
        <v/>
      </c>
      <c r="AE2165" s="10" t="str">
        <f t="shared" si="727"/>
        <v/>
      </c>
      <c r="AF2165" s="10" t="str">
        <f t="shared" si="728"/>
        <v/>
      </c>
      <c r="AG2165" s="10" t="str">
        <f t="shared" si="729"/>
        <v/>
      </c>
      <c r="AH2165" s="10" t="str">
        <f t="shared" si="730"/>
        <v/>
      </c>
      <c r="AI2165" s="10" t="str">
        <f t="shared" si="731"/>
        <v/>
      </c>
      <c r="AJ2165" s="10" t="str">
        <f t="shared" si="732"/>
        <v/>
      </c>
      <c r="AK2165" s="10" t="str">
        <f t="shared" si="733"/>
        <v/>
      </c>
      <c r="AN2165" s="10" t="str">
        <f t="shared" si="734"/>
        <v/>
      </c>
      <c r="AO2165" s="10" t="str">
        <f t="shared" si="735"/>
        <v/>
      </c>
      <c r="AP2165" s="10" t="str">
        <f t="shared" si="736"/>
        <v/>
      </c>
      <c r="AT2165" s="10" t="str">
        <f t="shared" si="737"/>
        <v/>
      </c>
      <c r="AU2165" s="10" t="str">
        <f t="shared" si="738"/>
        <v/>
      </c>
      <c r="AV2165" s="10" t="str">
        <f t="shared" si="739"/>
        <v/>
      </c>
      <c r="AW2165" s="10" t="str">
        <f t="shared" si="740"/>
        <v/>
      </c>
      <c r="AX2165" s="10" t="str">
        <f t="shared" si="741"/>
        <v/>
      </c>
      <c r="AY2165" s="10" t="str">
        <f t="shared" si="722"/>
        <v/>
      </c>
      <c r="AZ2165" s="10" t="str">
        <f t="shared" si="742"/>
        <v/>
      </c>
      <c r="BA2165" s="10" t="str">
        <f t="shared" si="724"/>
        <v/>
      </c>
      <c r="BB2165" s="10" t="str">
        <f>IFERROR(IF(AW2165="","",VLOOKUP(AW2165,SUSS!R:S,2,FALSE)),AY2165*SUSS!$M$2)</f>
        <v/>
      </c>
      <c r="BC2165" s="10" t="str">
        <f t="shared" si="723"/>
        <v/>
      </c>
    </row>
    <row r="2166" spans="29:55">
      <c r="AC2166" s="10" t="str">
        <f t="shared" si="725"/>
        <v/>
      </c>
      <c r="AD2166" s="10" t="str">
        <f t="shared" si="726"/>
        <v/>
      </c>
      <c r="AE2166" s="10" t="str">
        <f t="shared" si="727"/>
        <v/>
      </c>
      <c r="AF2166" s="10" t="str">
        <f t="shared" si="728"/>
        <v/>
      </c>
      <c r="AG2166" s="10" t="str">
        <f t="shared" si="729"/>
        <v/>
      </c>
      <c r="AH2166" s="10" t="str">
        <f t="shared" si="730"/>
        <v/>
      </c>
      <c r="AI2166" s="10" t="str">
        <f t="shared" si="731"/>
        <v/>
      </c>
      <c r="AJ2166" s="10" t="str">
        <f t="shared" si="732"/>
        <v/>
      </c>
      <c r="AK2166" s="10" t="str">
        <f t="shared" si="733"/>
        <v/>
      </c>
      <c r="AN2166" s="10" t="str">
        <f t="shared" si="734"/>
        <v/>
      </c>
      <c r="AO2166" s="10" t="str">
        <f t="shared" si="735"/>
        <v/>
      </c>
      <c r="AP2166" s="10" t="str">
        <f t="shared" si="736"/>
        <v/>
      </c>
      <c r="AT2166" s="10" t="str">
        <f t="shared" si="737"/>
        <v/>
      </c>
      <c r="AU2166" s="10" t="str">
        <f t="shared" si="738"/>
        <v/>
      </c>
      <c r="AV2166" s="10" t="str">
        <f t="shared" si="739"/>
        <v/>
      </c>
      <c r="AW2166" s="10" t="str">
        <f t="shared" si="740"/>
        <v/>
      </c>
      <c r="AX2166" s="10" t="str">
        <f t="shared" si="741"/>
        <v/>
      </c>
      <c r="AY2166" s="10" t="str">
        <f t="shared" si="722"/>
        <v/>
      </c>
      <c r="AZ2166" s="10" t="str">
        <f t="shared" si="742"/>
        <v/>
      </c>
      <c r="BA2166" s="10" t="str">
        <f t="shared" si="724"/>
        <v/>
      </c>
      <c r="BB2166" s="10" t="str">
        <f>IFERROR(IF(AW2166="","",VLOOKUP(AW2166,SUSS!R:S,2,FALSE)),AY2166*SUSS!$M$2)</f>
        <v/>
      </c>
      <c r="BC2166" s="10" t="str">
        <f t="shared" si="723"/>
        <v/>
      </c>
    </row>
    <row r="2167" spans="29:55">
      <c r="AC2167" s="10" t="str">
        <f t="shared" si="725"/>
        <v/>
      </c>
      <c r="AD2167" s="10" t="str">
        <f t="shared" si="726"/>
        <v/>
      </c>
      <c r="AE2167" s="10" t="str">
        <f t="shared" si="727"/>
        <v/>
      </c>
      <c r="AF2167" s="10" t="str">
        <f t="shared" si="728"/>
        <v/>
      </c>
      <c r="AG2167" s="10" t="str">
        <f t="shared" si="729"/>
        <v/>
      </c>
      <c r="AH2167" s="10" t="str">
        <f t="shared" si="730"/>
        <v/>
      </c>
      <c r="AI2167" s="10" t="str">
        <f t="shared" si="731"/>
        <v/>
      </c>
      <c r="AJ2167" s="10" t="str">
        <f t="shared" si="732"/>
        <v/>
      </c>
      <c r="AK2167" s="10" t="str">
        <f t="shared" si="733"/>
        <v/>
      </c>
      <c r="AN2167" s="10" t="str">
        <f t="shared" si="734"/>
        <v/>
      </c>
      <c r="AO2167" s="10" t="str">
        <f t="shared" si="735"/>
        <v/>
      </c>
      <c r="AP2167" s="10" t="str">
        <f t="shared" si="736"/>
        <v/>
      </c>
      <c r="AT2167" s="10" t="str">
        <f t="shared" si="737"/>
        <v/>
      </c>
      <c r="AU2167" s="10" t="str">
        <f t="shared" si="738"/>
        <v/>
      </c>
      <c r="AV2167" s="10" t="str">
        <f t="shared" si="739"/>
        <v/>
      </c>
      <c r="AW2167" s="10" t="str">
        <f t="shared" si="740"/>
        <v/>
      </c>
      <c r="AX2167" s="10" t="str">
        <f t="shared" si="741"/>
        <v/>
      </c>
      <c r="AY2167" s="10" t="str">
        <f t="shared" si="722"/>
        <v/>
      </c>
      <c r="AZ2167" s="10" t="str">
        <f t="shared" si="742"/>
        <v/>
      </c>
      <c r="BA2167" s="10" t="str">
        <f t="shared" si="724"/>
        <v/>
      </c>
      <c r="BB2167" s="10" t="str">
        <f>IFERROR(IF(AW2167="","",VLOOKUP(AW2167,SUSS!R:S,2,FALSE)),AY2167*SUSS!$M$2)</f>
        <v/>
      </c>
      <c r="BC2167" s="10" t="str">
        <f t="shared" si="723"/>
        <v/>
      </c>
    </row>
    <row r="2168" spans="29:55">
      <c r="AC2168" s="10" t="str">
        <f t="shared" si="725"/>
        <v/>
      </c>
      <c r="AD2168" s="10" t="str">
        <f t="shared" si="726"/>
        <v/>
      </c>
      <c r="AE2168" s="10" t="str">
        <f t="shared" si="727"/>
        <v/>
      </c>
      <c r="AF2168" s="10" t="str">
        <f t="shared" si="728"/>
        <v/>
      </c>
      <c r="AG2168" s="10" t="str">
        <f t="shared" si="729"/>
        <v/>
      </c>
      <c r="AH2168" s="10" t="str">
        <f t="shared" si="730"/>
        <v/>
      </c>
      <c r="AI2168" s="10" t="str">
        <f t="shared" si="731"/>
        <v/>
      </c>
      <c r="AJ2168" s="10" t="str">
        <f t="shared" si="732"/>
        <v/>
      </c>
      <c r="AK2168" s="10" t="str">
        <f t="shared" si="733"/>
        <v/>
      </c>
      <c r="AN2168" s="10" t="str">
        <f t="shared" si="734"/>
        <v/>
      </c>
      <c r="AO2168" s="10" t="str">
        <f t="shared" si="735"/>
        <v/>
      </c>
      <c r="AP2168" s="10" t="str">
        <f t="shared" si="736"/>
        <v/>
      </c>
      <c r="AT2168" s="10" t="str">
        <f t="shared" si="737"/>
        <v/>
      </c>
      <c r="AU2168" s="10" t="str">
        <f t="shared" si="738"/>
        <v/>
      </c>
      <c r="AV2168" s="10" t="str">
        <f t="shared" si="739"/>
        <v/>
      </c>
      <c r="AW2168" s="10" t="str">
        <f t="shared" si="740"/>
        <v/>
      </c>
      <c r="AX2168" s="10" t="str">
        <f t="shared" si="741"/>
        <v/>
      </c>
      <c r="AY2168" s="10" t="str">
        <f t="shared" si="722"/>
        <v/>
      </c>
      <c r="AZ2168" s="10" t="str">
        <f t="shared" si="742"/>
        <v/>
      </c>
      <c r="BA2168" s="10" t="str">
        <f t="shared" si="724"/>
        <v/>
      </c>
      <c r="BB2168" s="10" t="str">
        <f>IFERROR(IF(AW2168="","",VLOOKUP(AW2168,SUSS!R:S,2,FALSE)),AY2168*SUSS!$M$2)</f>
        <v/>
      </c>
      <c r="BC2168" s="10" t="str">
        <f t="shared" si="723"/>
        <v/>
      </c>
    </row>
    <row r="2169" spans="29:55">
      <c r="AC2169" s="10" t="str">
        <f t="shared" si="725"/>
        <v/>
      </c>
      <c r="AD2169" s="10" t="str">
        <f t="shared" si="726"/>
        <v/>
      </c>
      <c r="AE2169" s="10" t="str">
        <f t="shared" si="727"/>
        <v/>
      </c>
      <c r="AF2169" s="10" t="str">
        <f t="shared" si="728"/>
        <v/>
      </c>
      <c r="AG2169" s="10" t="str">
        <f t="shared" si="729"/>
        <v/>
      </c>
      <c r="AH2169" s="10" t="str">
        <f t="shared" si="730"/>
        <v/>
      </c>
      <c r="AI2169" s="10" t="str">
        <f t="shared" si="731"/>
        <v/>
      </c>
      <c r="AJ2169" s="10" t="str">
        <f t="shared" si="732"/>
        <v/>
      </c>
      <c r="AK2169" s="10" t="str">
        <f t="shared" si="733"/>
        <v/>
      </c>
      <c r="AN2169" s="10" t="str">
        <f t="shared" si="734"/>
        <v/>
      </c>
      <c r="AO2169" s="10" t="str">
        <f t="shared" si="735"/>
        <v/>
      </c>
      <c r="AP2169" s="10" t="str">
        <f t="shared" si="736"/>
        <v/>
      </c>
      <c r="AT2169" s="10" t="str">
        <f t="shared" si="737"/>
        <v/>
      </c>
      <c r="AU2169" s="10" t="str">
        <f t="shared" si="738"/>
        <v/>
      </c>
      <c r="AV2169" s="10" t="str">
        <f t="shared" si="739"/>
        <v/>
      </c>
      <c r="AW2169" s="10" t="str">
        <f t="shared" si="740"/>
        <v/>
      </c>
      <c r="AX2169" s="10" t="str">
        <f t="shared" si="741"/>
        <v/>
      </c>
      <c r="AY2169" s="10" t="str">
        <f t="shared" si="722"/>
        <v/>
      </c>
      <c r="AZ2169" s="10" t="str">
        <f t="shared" si="742"/>
        <v/>
      </c>
      <c r="BA2169" s="10" t="str">
        <f t="shared" si="724"/>
        <v/>
      </c>
      <c r="BB2169" s="10" t="str">
        <f>IFERROR(IF(AW2169="","",VLOOKUP(AW2169,SUSS!R:S,2,FALSE)),AY2169*SUSS!$M$2)</f>
        <v/>
      </c>
      <c r="BC2169" s="10" t="str">
        <f t="shared" si="723"/>
        <v/>
      </c>
    </row>
    <row r="2170" spans="29:55">
      <c r="AC2170" s="10" t="str">
        <f t="shared" si="725"/>
        <v/>
      </c>
      <c r="AD2170" s="10" t="str">
        <f t="shared" si="726"/>
        <v/>
      </c>
      <c r="AE2170" s="10" t="str">
        <f t="shared" si="727"/>
        <v/>
      </c>
      <c r="AF2170" s="10" t="str">
        <f t="shared" si="728"/>
        <v/>
      </c>
      <c r="AG2170" s="10" t="str">
        <f t="shared" si="729"/>
        <v/>
      </c>
      <c r="AH2170" s="10" t="str">
        <f t="shared" si="730"/>
        <v/>
      </c>
      <c r="AI2170" s="10" t="str">
        <f t="shared" si="731"/>
        <v/>
      </c>
      <c r="AJ2170" s="10" t="str">
        <f t="shared" si="732"/>
        <v/>
      </c>
      <c r="AK2170" s="10" t="str">
        <f t="shared" si="733"/>
        <v/>
      </c>
      <c r="AN2170" s="10" t="str">
        <f t="shared" si="734"/>
        <v/>
      </c>
      <c r="AO2170" s="10" t="str">
        <f t="shared" si="735"/>
        <v/>
      </c>
      <c r="AP2170" s="10" t="str">
        <f t="shared" si="736"/>
        <v/>
      </c>
      <c r="AT2170" s="10" t="str">
        <f t="shared" si="737"/>
        <v/>
      </c>
      <c r="AU2170" s="10" t="str">
        <f t="shared" si="738"/>
        <v/>
      </c>
      <c r="AV2170" s="10" t="str">
        <f t="shared" si="739"/>
        <v/>
      </c>
      <c r="AW2170" s="10" t="str">
        <f t="shared" si="740"/>
        <v/>
      </c>
      <c r="AX2170" s="10" t="str">
        <f t="shared" si="741"/>
        <v/>
      </c>
      <c r="AY2170" s="10" t="str">
        <f t="shared" si="722"/>
        <v/>
      </c>
      <c r="AZ2170" s="10" t="str">
        <f t="shared" si="742"/>
        <v/>
      </c>
      <c r="BA2170" s="10" t="str">
        <f t="shared" si="724"/>
        <v/>
      </c>
      <c r="BB2170" s="10" t="str">
        <f>IFERROR(IF(AW2170="","",VLOOKUP(AW2170,SUSS!R:S,2,FALSE)),AY2170*SUSS!$M$2)</f>
        <v/>
      </c>
      <c r="BC2170" s="10" t="str">
        <f t="shared" si="723"/>
        <v/>
      </c>
    </row>
    <row r="2171" spans="29:55">
      <c r="AC2171" s="10" t="str">
        <f t="shared" si="725"/>
        <v/>
      </c>
      <c r="AD2171" s="10" t="str">
        <f t="shared" si="726"/>
        <v/>
      </c>
      <c r="AE2171" s="10" t="str">
        <f t="shared" si="727"/>
        <v/>
      </c>
      <c r="AF2171" s="10" t="str">
        <f t="shared" si="728"/>
        <v/>
      </c>
      <c r="AG2171" s="10" t="str">
        <f t="shared" si="729"/>
        <v/>
      </c>
      <c r="AH2171" s="10" t="str">
        <f t="shared" si="730"/>
        <v/>
      </c>
      <c r="AI2171" s="10" t="str">
        <f t="shared" si="731"/>
        <v/>
      </c>
      <c r="AJ2171" s="10" t="str">
        <f t="shared" si="732"/>
        <v/>
      </c>
      <c r="AK2171" s="10" t="str">
        <f t="shared" si="733"/>
        <v/>
      </c>
      <c r="AN2171" s="10" t="str">
        <f t="shared" si="734"/>
        <v/>
      </c>
      <c r="AO2171" s="10" t="str">
        <f t="shared" si="735"/>
        <v/>
      </c>
      <c r="AP2171" s="10" t="str">
        <f t="shared" si="736"/>
        <v/>
      </c>
      <c r="AT2171" s="10" t="str">
        <f t="shared" si="737"/>
        <v/>
      </c>
      <c r="AU2171" s="10" t="str">
        <f t="shared" si="738"/>
        <v/>
      </c>
      <c r="AV2171" s="10" t="str">
        <f t="shared" si="739"/>
        <v/>
      </c>
      <c r="AW2171" s="10" t="str">
        <f t="shared" si="740"/>
        <v/>
      </c>
      <c r="AX2171" s="10" t="str">
        <f t="shared" si="741"/>
        <v/>
      </c>
      <c r="AY2171" s="10" t="str">
        <f t="shared" si="722"/>
        <v/>
      </c>
      <c r="AZ2171" s="10" t="str">
        <f t="shared" si="742"/>
        <v/>
      </c>
      <c r="BA2171" s="10" t="str">
        <f t="shared" si="724"/>
        <v/>
      </c>
      <c r="BB2171" s="10" t="str">
        <f>IFERROR(IF(AW2171="","",VLOOKUP(AW2171,SUSS!R:S,2,FALSE)),AY2171*SUSS!$M$2)</f>
        <v/>
      </c>
      <c r="BC2171" s="10" t="str">
        <f t="shared" si="723"/>
        <v/>
      </c>
    </row>
    <row r="2172" spans="29:55">
      <c r="AC2172" s="10" t="str">
        <f t="shared" si="725"/>
        <v/>
      </c>
      <c r="AD2172" s="10" t="str">
        <f t="shared" si="726"/>
        <v/>
      </c>
      <c r="AE2172" s="10" t="str">
        <f t="shared" si="727"/>
        <v/>
      </c>
      <c r="AF2172" s="10" t="str">
        <f t="shared" si="728"/>
        <v/>
      </c>
      <c r="AG2172" s="10" t="str">
        <f t="shared" si="729"/>
        <v/>
      </c>
      <c r="AH2172" s="10" t="str">
        <f t="shared" si="730"/>
        <v/>
      </c>
      <c r="AI2172" s="10" t="str">
        <f t="shared" si="731"/>
        <v/>
      </c>
      <c r="AJ2172" s="10" t="str">
        <f t="shared" si="732"/>
        <v/>
      </c>
      <c r="AK2172" s="10" t="str">
        <f t="shared" si="733"/>
        <v/>
      </c>
      <c r="AN2172" s="10" t="str">
        <f t="shared" si="734"/>
        <v/>
      </c>
      <c r="AO2172" s="10" t="str">
        <f t="shared" si="735"/>
        <v/>
      </c>
      <c r="AP2172" s="10" t="str">
        <f t="shared" si="736"/>
        <v/>
      </c>
      <c r="AT2172" s="10" t="str">
        <f t="shared" si="737"/>
        <v/>
      </c>
      <c r="AU2172" s="10" t="str">
        <f t="shared" si="738"/>
        <v/>
      </c>
      <c r="AV2172" s="10" t="str">
        <f t="shared" si="739"/>
        <v/>
      </c>
      <c r="AW2172" s="10" t="str">
        <f t="shared" si="740"/>
        <v/>
      </c>
      <c r="AX2172" s="10" t="str">
        <f t="shared" si="741"/>
        <v/>
      </c>
      <c r="AY2172" s="10" t="str">
        <f t="shared" si="722"/>
        <v/>
      </c>
      <c r="AZ2172" s="10" t="str">
        <f t="shared" si="742"/>
        <v/>
      </c>
      <c r="BA2172" s="10" t="str">
        <f t="shared" si="724"/>
        <v/>
      </c>
      <c r="BB2172" s="10" t="str">
        <f>IFERROR(IF(AW2172="","",VLOOKUP(AW2172,SUSS!R:S,2,FALSE)),AY2172*SUSS!$M$2)</f>
        <v/>
      </c>
      <c r="BC2172" s="10" t="str">
        <f t="shared" si="723"/>
        <v/>
      </c>
    </row>
    <row r="2173" spans="29:55">
      <c r="AC2173" s="10" t="str">
        <f t="shared" si="725"/>
        <v/>
      </c>
      <c r="AD2173" s="10" t="str">
        <f t="shared" si="726"/>
        <v/>
      </c>
      <c r="AE2173" s="10" t="str">
        <f t="shared" si="727"/>
        <v/>
      </c>
      <c r="AF2173" s="10" t="str">
        <f t="shared" si="728"/>
        <v/>
      </c>
      <c r="AG2173" s="10" t="str">
        <f t="shared" si="729"/>
        <v/>
      </c>
      <c r="AH2173" s="10" t="str">
        <f t="shared" si="730"/>
        <v/>
      </c>
      <c r="AI2173" s="10" t="str">
        <f t="shared" si="731"/>
        <v/>
      </c>
      <c r="AJ2173" s="10" t="str">
        <f t="shared" si="732"/>
        <v/>
      </c>
      <c r="AK2173" s="10" t="str">
        <f t="shared" si="733"/>
        <v/>
      </c>
      <c r="AN2173" s="10" t="str">
        <f t="shared" si="734"/>
        <v/>
      </c>
      <c r="AO2173" s="10" t="str">
        <f t="shared" si="735"/>
        <v/>
      </c>
      <c r="AP2173" s="10" t="str">
        <f t="shared" si="736"/>
        <v/>
      </c>
      <c r="AT2173" s="10" t="str">
        <f t="shared" si="737"/>
        <v/>
      </c>
      <c r="AU2173" s="10" t="str">
        <f t="shared" si="738"/>
        <v/>
      </c>
      <c r="AV2173" s="10" t="str">
        <f t="shared" si="739"/>
        <v/>
      </c>
      <c r="AW2173" s="10" t="str">
        <f t="shared" si="740"/>
        <v/>
      </c>
      <c r="AX2173" s="10" t="str">
        <f t="shared" si="741"/>
        <v/>
      </c>
      <c r="AY2173" s="10" t="str">
        <f t="shared" si="722"/>
        <v/>
      </c>
      <c r="AZ2173" s="10" t="str">
        <f t="shared" si="742"/>
        <v/>
      </c>
      <c r="BA2173" s="10" t="str">
        <f t="shared" si="724"/>
        <v/>
      </c>
      <c r="BB2173" s="10" t="str">
        <f>IFERROR(IF(AW2173="","",VLOOKUP(AW2173,SUSS!R:S,2,FALSE)),AY2173*SUSS!$M$2)</f>
        <v/>
      </c>
      <c r="BC2173" s="10" t="str">
        <f t="shared" si="723"/>
        <v/>
      </c>
    </row>
    <row r="2174" spans="29:55">
      <c r="AC2174" s="10" t="str">
        <f t="shared" si="725"/>
        <v/>
      </c>
      <c r="AD2174" s="10" t="str">
        <f t="shared" si="726"/>
        <v/>
      </c>
      <c r="AE2174" s="10" t="str">
        <f t="shared" si="727"/>
        <v/>
      </c>
      <c r="AF2174" s="10" t="str">
        <f t="shared" si="728"/>
        <v/>
      </c>
      <c r="AG2174" s="10" t="str">
        <f t="shared" si="729"/>
        <v/>
      </c>
      <c r="AH2174" s="10" t="str">
        <f t="shared" si="730"/>
        <v/>
      </c>
      <c r="AI2174" s="10" t="str">
        <f t="shared" si="731"/>
        <v/>
      </c>
      <c r="AJ2174" s="10" t="str">
        <f t="shared" si="732"/>
        <v/>
      </c>
      <c r="AK2174" s="10" t="str">
        <f t="shared" si="733"/>
        <v/>
      </c>
      <c r="AN2174" s="10" t="str">
        <f t="shared" si="734"/>
        <v/>
      </c>
      <c r="AO2174" s="10" t="str">
        <f t="shared" si="735"/>
        <v/>
      </c>
      <c r="AP2174" s="10" t="str">
        <f t="shared" si="736"/>
        <v/>
      </c>
      <c r="AT2174" s="10" t="str">
        <f t="shared" si="737"/>
        <v/>
      </c>
      <c r="AU2174" s="10" t="str">
        <f t="shared" si="738"/>
        <v/>
      </c>
      <c r="AV2174" s="10" t="str">
        <f t="shared" si="739"/>
        <v/>
      </c>
      <c r="AW2174" s="10" t="str">
        <f t="shared" si="740"/>
        <v/>
      </c>
      <c r="AX2174" s="10" t="str">
        <f t="shared" si="741"/>
        <v/>
      </c>
      <c r="AY2174" s="10" t="str">
        <f t="shared" si="722"/>
        <v/>
      </c>
      <c r="AZ2174" s="10" t="str">
        <f t="shared" si="742"/>
        <v/>
      </c>
      <c r="BA2174" s="10" t="str">
        <f t="shared" si="724"/>
        <v/>
      </c>
      <c r="BB2174" s="10" t="str">
        <f>IFERROR(IF(AW2174="","",VLOOKUP(AW2174,SUSS!R:S,2,FALSE)),AY2174*SUSS!$M$2)</f>
        <v/>
      </c>
      <c r="BC2174" s="10" t="str">
        <f t="shared" si="723"/>
        <v/>
      </c>
    </row>
    <row r="2175" spans="29:55">
      <c r="AC2175" s="10" t="str">
        <f t="shared" si="725"/>
        <v/>
      </c>
      <c r="AD2175" s="10" t="str">
        <f t="shared" si="726"/>
        <v/>
      </c>
      <c r="AE2175" s="10" t="str">
        <f t="shared" si="727"/>
        <v/>
      </c>
      <c r="AF2175" s="10" t="str">
        <f t="shared" si="728"/>
        <v/>
      </c>
      <c r="AG2175" s="10" t="str">
        <f t="shared" si="729"/>
        <v/>
      </c>
      <c r="AH2175" s="10" t="str">
        <f t="shared" si="730"/>
        <v/>
      </c>
      <c r="AI2175" s="10" t="str">
        <f t="shared" si="731"/>
        <v/>
      </c>
      <c r="AJ2175" s="10" t="str">
        <f t="shared" si="732"/>
        <v/>
      </c>
      <c r="AK2175" s="10" t="str">
        <f t="shared" si="733"/>
        <v/>
      </c>
      <c r="AN2175" s="10" t="str">
        <f t="shared" si="734"/>
        <v/>
      </c>
      <c r="AO2175" s="10" t="str">
        <f t="shared" si="735"/>
        <v/>
      </c>
      <c r="AP2175" s="10" t="str">
        <f t="shared" si="736"/>
        <v/>
      </c>
      <c r="AT2175" s="10" t="str">
        <f t="shared" si="737"/>
        <v/>
      </c>
      <c r="AU2175" s="10" t="str">
        <f t="shared" si="738"/>
        <v/>
      </c>
      <c r="AV2175" s="10" t="str">
        <f t="shared" si="739"/>
        <v/>
      </c>
      <c r="AW2175" s="10" t="str">
        <f t="shared" si="740"/>
        <v/>
      </c>
      <c r="AX2175" s="10" t="str">
        <f t="shared" si="741"/>
        <v/>
      </c>
      <c r="AY2175" s="10" t="str">
        <f t="shared" si="722"/>
        <v/>
      </c>
      <c r="AZ2175" s="10" t="str">
        <f t="shared" si="742"/>
        <v/>
      </c>
      <c r="BA2175" s="10" t="str">
        <f t="shared" si="724"/>
        <v/>
      </c>
      <c r="BB2175" s="10" t="str">
        <f>IFERROR(IF(AW2175="","",VLOOKUP(AW2175,SUSS!R:S,2,FALSE)),AY2175*SUSS!$M$2)</f>
        <v/>
      </c>
      <c r="BC2175" s="10" t="str">
        <f t="shared" si="723"/>
        <v/>
      </c>
    </row>
    <row r="2176" spans="29:55">
      <c r="AC2176" s="10" t="str">
        <f t="shared" si="725"/>
        <v/>
      </c>
      <c r="AD2176" s="10" t="str">
        <f t="shared" si="726"/>
        <v/>
      </c>
      <c r="AE2176" s="10" t="str">
        <f t="shared" si="727"/>
        <v/>
      </c>
      <c r="AF2176" s="10" t="str">
        <f t="shared" si="728"/>
        <v/>
      </c>
      <c r="AG2176" s="10" t="str">
        <f t="shared" si="729"/>
        <v/>
      </c>
      <c r="AH2176" s="10" t="str">
        <f t="shared" si="730"/>
        <v/>
      </c>
      <c r="AI2176" s="10" t="str">
        <f t="shared" si="731"/>
        <v/>
      </c>
      <c r="AJ2176" s="10" t="str">
        <f t="shared" si="732"/>
        <v/>
      </c>
      <c r="AK2176" s="10" t="str">
        <f t="shared" si="733"/>
        <v/>
      </c>
      <c r="AN2176" s="10" t="str">
        <f t="shared" si="734"/>
        <v/>
      </c>
      <c r="AO2176" s="10" t="str">
        <f t="shared" si="735"/>
        <v/>
      </c>
      <c r="AP2176" s="10" t="str">
        <f t="shared" si="736"/>
        <v/>
      </c>
      <c r="AT2176" s="10" t="str">
        <f t="shared" si="737"/>
        <v/>
      </c>
      <c r="AU2176" s="10" t="str">
        <f t="shared" si="738"/>
        <v/>
      </c>
      <c r="AV2176" s="10" t="str">
        <f t="shared" si="739"/>
        <v/>
      </c>
      <c r="AW2176" s="10" t="str">
        <f t="shared" si="740"/>
        <v/>
      </c>
      <c r="AX2176" s="10" t="str">
        <f t="shared" si="741"/>
        <v/>
      </c>
      <c r="AY2176" s="10" t="str">
        <f t="shared" si="722"/>
        <v/>
      </c>
      <c r="AZ2176" s="10" t="str">
        <f t="shared" si="742"/>
        <v/>
      </c>
      <c r="BA2176" s="10" t="str">
        <f t="shared" si="724"/>
        <v/>
      </c>
      <c r="BB2176" s="10" t="str">
        <f>IFERROR(IF(AW2176="","",VLOOKUP(AW2176,SUSS!R:S,2,FALSE)),AY2176*SUSS!$M$2)</f>
        <v/>
      </c>
      <c r="BC2176" s="10" t="str">
        <f t="shared" si="723"/>
        <v/>
      </c>
    </row>
    <row r="2177" spans="29:55">
      <c r="AC2177" s="10" t="str">
        <f t="shared" si="725"/>
        <v/>
      </c>
      <c r="AD2177" s="10" t="str">
        <f t="shared" si="726"/>
        <v/>
      </c>
      <c r="AE2177" s="10" t="str">
        <f t="shared" si="727"/>
        <v/>
      </c>
      <c r="AF2177" s="10" t="str">
        <f t="shared" si="728"/>
        <v/>
      </c>
      <c r="AG2177" s="10" t="str">
        <f t="shared" si="729"/>
        <v/>
      </c>
      <c r="AH2177" s="10" t="str">
        <f t="shared" si="730"/>
        <v/>
      </c>
      <c r="AI2177" s="10" t="str">
        <f t="shared" si="731"/>
        <v/>
      </c>
      <c r="AJ2177" s="10" t="str">
        <f t="shared" si="732"/>
        <v/>
      </c>
      <c r="AK2177" s="10" t="str">
        <f t="shared" si="733"/>
        <v/>
      </c>
      <c r="AN2177" s="10" t="str">
        <f t="shared" si="734"/>
        <v/>
      </c>
      <c r="AO2177" s="10" t="str">
        <f t="shared" si="735"/>
        <v/>
      </c>
      <c r="AP2177" s="10" t="str">
        <f t="shared" si="736"/>
        <v/>
      </c>
      <c r="AT2177" s="10" t="str">
        <f t="shared" si="737"/>
        <v/>
      </c>
      <c r="AU2177" s="10" t="str">
        <f t="shared" si="738"/>
        <v/>
      </c>
      <c r="AV2177" s="10" t="str">
        <f t="shared" si="739"/>
        <v/>
      </c>
      <c r="AW2177" s="10" t="str">
        <f t="shared" si="740"/>
        <v/>
      </c>
      <c r="AX2177" s="10" t="str">
        <f t="shared" si="741"/>
        <v/>
      </c>
      <c r="AY2177" s="10" t="str">
        <f t="shared" si="722"/>
        <v/>
      </c>
      <c r="AZ2177" s="10" t="str">
        <f t="shared" si="742"/>
        <v/>
      </c>
      <c r="BA2177" s="10" t="str">
        <f t="shared" si="724"/>
        <v/>
      </c>
      <c r="BB2177" s="10" t="str">
        <f>IFERROR(IF(AW2177="","",VLOOKUP(AW2177,SUSS!R:S,2,FALSE)),AY2177*SUSS!$M$2)</f>
        <v/>
      </c>
      <c r="BC2177" s="10" t="str">
        <f t="shared" si="723"/>
        <v/>
      </c>
    </row>
    <row r="2178" spans="29:55">
      <c r="AC2178" s="10" t="str">
        <f t="shared" si="725"/>
        <v/>
      </c>
      <c r="AD2178" s="10" t="str">
        <f t="shared" si="726"/>
        <v/>
      </c>
      <c r="AE2178" s="10" t="str">
        <f t="shared" si="727"/>
        <v/>
      </c>
      <c r="AF2178" s="10" t="str">
        <f t="shared" si="728"/>
        <v/>
      </c>
      <c r="AG2178" s="10" t="str">
        <f t="shared" si="729"/>
        <v/>
      </c>
      <c r="AH2178" s="10" t="str">
        <f t="shared" si="730"/>
        <v/>
      </c>
      <c r="AI2178" s="10" t="str">
        <f t="shared" si="731"/>
        <v/>
      </c>
      <c r="AJ2178" s="10" t="str">
        <f t="shared" si="732"/>
        <v/>
      </c>
      <c r="AK2178" s="10" t="str">
        <f t="shared" si="733"/>
        <v/>
      </c>
      <c r="AN2178" s="10" t="str">
        <f t="shared" si="734"/>
        <v/>
      </c>
      <c r="AO2178" s="10" t="str">
        <f t="shared" si="735"/>
        <v/>
      </c>
      <c r="AP2178" s="10" t="str">
        <f t="shared" si="736"/>
        <v/>
      </c>
      <c r="AT2178" s="10" t="str">
        <f t="shared" si="737"/>
        <v/>
      </c>
      <c r="AU2178" s="10" t="str">
        <f t="shared" si="738"/>
        <v/>
      </c>
      <c r="AV2178" s="10" t="str">
        <f t="shared" si="739"/>
        <v/>
      </c>
      <c r="AW2178" s="10" t="str">
        <f t="shared" si="740"/>
        <v/>
      </c>
      <c r="AX2178" s="10" t="str">
        <f t="shared" si="741"/>
        <v/>
      </c>
      <c r="AY2178" s="10" t="str">
        <f t="shared" si="722"/>
        <v/>
      </c>
      <c r="AZ2178" s="10" t="str">
        <f t="shared" si="742"/>
        <v/>
      </c>
      <c r="BA2178" s="10" t="str">
        <f t="shared" si="724"/>
        <v/>
      </c>
      <c r="BB2178" s="10" t="str">
        <f>IFERROR(IF(AW2178="","",VLOOKUP(AW2178,SUSS!R:S,2,FALSE)),AY2178*SUSS!$M$2)</f>
        <v/>
      </c>
      <c r="BC2178" s="10" t="str">
        <f t="shared" si="723"/>
        <v/>
      </c>
    </row>
    <row r="2179" spans="29:55">
      <c r="AC2179" s="10" t="str">
        <f t="shared" si="725"/>
        <v/>
      </c>
      <c r="AD2179" s="10" t="str">
        <f t="shared" si="726"/>
        <v/>
      </c>
      <c r="AE2179" s="10" t="str">
        <f t="shared" si="727"/>
        <v/>
      </c>
      <c r="AF2179" s="10" t="str">
        <f t="shared" si="728"/>
        <v/>
      </c>
      <c r="AG2179" s="10" t="str">
        <f t="shared" si="729"/>
        <v/>
      </c>
      <c r="AH2179" s="10" t="str">
        <f t="shared" si="730"/>
        <v/>
      </c>
      <c r="AI2179" s="10" t="str">
        <f t="shared" si="731"/>
        <v/>
      </c>
      <c r="AJ2179" s="10" t="str">
        <f t="shared" si="732"/>
        <v/>
      </c>
      <c r="AK2179" s="10" t="str">
        <f t="shared" si="733"/>
        <v/>
      </c>
      <c r="AN2179" s="10" t="str">
        <f t="shared" si="734"/>
        <v/>
      </c>
      <c r="AO2179" s="10" t="str">
        <f t="shared" si="735"/>
        <v/>
      </c>
      <c r="AP2179" s="10" t="str">
        <f t="shared" si="736"/>
        <v/>
      </c>
      <c r="AT2179" s="10" t="str">
        <f t="shared" si="737"/>
        <v/>
      </c>
      <c r="AU2179" s="10" t="str">
        <f t="shared" si="738"/>
        <v/>
      </c>
      <c r="AV2179" s="10" t="str">
        <f t="shared" si="739"/>
        <v/>
      </c>
      <c r="AW2179" s="10" t="str">
        <f t="shared" si="740"/>
        <v/>
      </c>
      <c r="AX2179" s="10" t="str">
        <f t="shared" si="741"/>
        <v/>
      </c>
      <c r="AY2179" s="10" t="str">
        <f t="shared" si="722"/>
        <v/>
      </c>
      <c r="AZ2179" s="10" t="str">
        <f t="shared" si="742"/>
        <v/>
      </c>
      <c r="BA2179" s="10" t="str">
        <f t="shared" si="724"/>
        <v/>
      </c>
      <c r="BB2179" s="10" t="str">
        <f>IFERROR(IF(AW2179="","",VLOOKUP(AW2179,SUSS!R:S,2,FALSE)),AY2179*SUSS!$M$2)</f>
        <v/>
      </c>
      <c r="BC2179" s="10" t="str">
        <f t="shared" si="723"/>
        <v/>
      </c>
    </row>
    <row r="2180" spans="29:55">
      <c r="AC2180" s="10" t="str">
        <f t="shared" si="725"/>
        <v/>
      </c>
      <c r="AD2180" s="10" t="str">
        <f t="shared" si="726"/>
        <v/>
      </c>
      <c r="AE2180" s="10" t="str">
        <f t="shared" si="727"/>
        <v/>
      </c>
      <c r="AF2180" s="10" t="str">
        <f t="shared" si="728"/>
        <v/>
      </c>
      <c r="AG2180" s="10" t="str">
        <f t="shared" si="729"/>
        <v/>
      </c>
      <c r="AH2180" s="10" t="str">
        <f t="shared" si="730"/>
        <v/>
      </c>
      <c r="AI2180" s="10" t="str">
        <f t="shared" si="731"/>
        <v/>
      </c>
      <c r="AJ2180" s="10" t="str">
        <f t="shared" si="732"/>
        <v/>
      </c>
      <c r="AK2180" s="10" t="str">
        <f t="shared" si="733"/>
        <v/>
      </c>
      <c r="AN2180" s="10" t="str">
        <f t="shared" si="734"/>
        <v/>
      </c>
      <c r="AO2180" s="10" t="str">
        <f t="shared" si="735"/>
        <v/>
      </c>
      <c r="AP2180" s="10" t="str">
        <f t="shared" si="736"/>
        <v/>
      </c>
      <c r="AT2180" s="10" t="str">
        <f t="shared" si="737"/>
        <v/>
      </c>
      <c r="AU2180" s="10" t="str">
        <f t="shared" si="738"/>
        <v/>
      </c>
      <c r="AV2180" s="10" t="str">
        <f t="shared" si="739"/>
        <v/>
      </c>
      <c r="AW2180" s="10" t="str">
        <f t="shared" si="740"/>
        <v/>
      </c>
      <c r="AX2180" s="10" t="str">
        <f t="shared" si="741"/>
        <v/>
      </c>
      <c r="AY2180" s="10" t="str">
        <f t="shared" ref="AY2180:AY2243" si="743">VLOOKUP(AX2180,AO:AP,2,FALSE)</f>
        <v/>
      </c>
      <c r="AZ2180" s="10" t="str">
        <f t="shared" si="742"/>
        <v/>
      </c>
      <c r="BA2180" s="10" t="str">
        <f t="shared" si="724"/>
        <v/>
      </c>
      <c r="BB2180" s="10" t="str">
        <f>IFERROR(IF(AW2180="","",VLOOKUP(AW2180,SUSS!R:S,2,FALSE)),AY2180*SUSS!$M$2)</f>
        <v/>
      </c>
      <c r="BC2180" s="10" t="str">
        <f t="shared" si="723"/>
        <v/>
      </c>
    </row>
    <row r="2181" spans="29:55">
      <c r="AC2181" s="10" t="str">
        <f t="shared" si="725"/>
        <v/>
      </c>
      <c r="AD2181" s="10" t="str">
        <f t="shared" si="726"/>
        <v/>
      </c>
      <c r="AE2181" s="10" t="str">
        <f t="shared" si="727"/>
        <v/>
      </c>
      <c r="AF2181" s="10" t="str">
        <f t="shared" si="728"/>
        <v/>
      </c>
      <c r="AG2181" s="10" t="str">
        <f t="shared" si="729"/>
        <v/>
      </c>
      <c r="AH2181" s="10" t="str">
        <f t="shared" si="730"/>
        <v/>
      </c>
      <c r="AI2181" s="10" t="str">
        <f t="shared" si="731"/>
        <v/>
      </c>
      <c r="AJ2181" s="10" t="str">
        <f t="shared" si="732"/>
        <v/>
      </c>
      <c r="AK2181" s="10" t="str">
        <f t="shared" si="733"/>
        <v/>
      </c>
      <c r="AN2181" s="10" t="str">
        <f t="shared" si="734"/>
        <v/>
      </c>
      <c r="AO2181" s="10" t="str">
        <f t="shared" si="735"/>
        <v/>
      </c>
      <c r="AP2181" s="10" t="str">
        <f t="shared" si="736"/>
        <v/>
      </c>
      <c r="AT2181" s="10" t="str">
        <f t="shared" si="737"/>
        <v/>
      </c>
      <c r="AU2181" s="10" t="str">
        <f t="shared" si="738"/>
        <v/>
      </c>
      <c r="AV2181" s="10" t="str">
        <f t="shared" si="739"/>
        <v/>
      </c>
      <c r="AW2181" s="10" t="str">
        <f t="shared" si="740"/>
        <v/>
      </c>
      <c r="AX2181" s="10" t="str">
        <f t="shared" si="741"/>
        <v/>
      </c>
      <c r="AY2181" s="10" t="str">
        <f t="shared" si="743"/>
        <v/>
      </c>
      <c r="AZ2181" s="10" t="str">
        <f t="shared" si="742"/>
        <v/>
      </c>
      <c r="BA2181" s="10" t="str">
        <f t="shared" si="724"/>
        <v/>
      </c>
      <c r="BB2181" s="10" t="str">
        <f>IFERROR(IF(AW2181="","",VLOOKUP(AW2181,SUSS!R:S,2,FALSE)),AY2181*SUSS!$M$2)</f>
        <v/>
      </c>
      <c r="BC2181" s="10" t="str">
        <f t="shared" ref="BC2181:BC2244" si="744">IFERROR(IF(BB2181&lt;&gt;"",AZ2181*BB2181,""),"VER")</f>
        <v/>
      </c>
    </row>
    <row r="2182" spans="29:55">
      <c r="AC2182" s="10" t="str">
        <f t="shared" si="725"/>
        <v/>
      </c>
      <c r="AD2182" s="10" t="str">
        <f t="shared" si="726"/>
        <v/>
      </c>
      <c r="AE2182" s="10" t="str">
        <f t="shared" si="727"/>
        <v/>
      </c>
      <c r="AF2182" s="10" t="str">
        <f t="shared" si="728"/>
        <v/>
      </c>
      <c r="AG2182" s="10" t="str">
        <f t="shared" si="729"/>
        <v/>
      </c>
      <c r="AH2182" s="10" t="str">
        <f t="shared" si="730"/>
        <v/>
      </c>
      <c r="AI2182" s="10" t="str">
        <f t="shared" si="731"/>
        <v/>
      </c>
      <c r="AJ2182" s="10" t="str">
        <f t="shared" si="732"/>
        <v/>
      </c>
      <c r="AK2182" s="10" t="str">
        <f t="shared" si="733"/>
        <v/>
      </c>
      <c r="AN2182" s="10" t="str">
        <f t="shared" si="734"/>
        <v/>
      </c>
      <c r="AO2182" s="10" t="str">
        <f t="shared" si="735"/>
        <v/>
      </c>
      <c r="AP2182" s="10" t="str">
        <f t="shared" si="736"/>
        <v/>
      </c>
      <c r="AT2182" s="10" t="str">
        <f t="shared" si="737"/>
        <v/>
      </c>
      <c r="AU2182" s="10" t="str">
        <f t="shared" si="738"/>
        <v/>
      </c>
      <c r="AV2182" s="10" t="str">
        <f t="shared" si="739"/>
        <v/>
      </c>
      <c r="AW2182" s="10" t="str">
        <f t="shared" si="740"/>
        <v/>
      </c>
      <c r="AX2182" s="10" t="str">
        <f t="shared" si="741"/>
        <v/>
      </c>
      <c r="AY2182" s="10" t="str">
        <f t="shared" si="743"/>
        <v/>
      </c>
      <c r="AZ2182" s="10" t="str">
        <f t="shared" si="742"/>
        <v/>
      </c>
      <c r="BA2182" s="10" t="str">
        <f t="shared" si="724"/>
        <v/>
      </c>
      <c r="BB2182" s="10" t="str">
        <f>IFERROR(IF(AW2182="","",VLOOKUP(AW2182,SUSS!R:S,2,FALSE)),AY2182*SUSS!$M$2)</f>
        <v/>
      </c>
      <c r="BC2182" s="10" t="str">
        <f t="shared" si="744"/>
        <v/>
      </c>
    </row>
    <row r="2183" spans="29:55">
      <c r="AC2183" s="10" t="str">
        <f t="shared" si="725"/>
        <v/>
      </c>
      <c r="AD2183" s="10" t="str">
        <f t="shared" si="726"/>
        <v/>
      </c>
      <c r="AE2183" s="10" t="str">
        <f t="shared" si="727"/>
        <v/>
      </c>
      <c r="AF2183" s="10" t="str">
        <f t="shared" si="728"/>
        <v/>
      </c>
      <c r="AG2183" s="10" t="str">
        <f t="shared" si="729"/>
        <v/>
      </c>
      <c r="AH2183" s="10" t="str">
        <f t="shared" si="730"/>
        <v/>
      </c>
      <c r="AI2183" s="10" t="str">
        <f t="shared" si="731"/>
        <v/>
      </c>
      <c r="AJ2183" s="10" t="str">
        <f t="shared" si="732"/>
        <v/>
      </c>
      <c r="AK2183" s="10" t="str">
        <f t="shared" si="733"/>
        <v/>
      </c>
      <c r="AN2183" s="10" t="str">
        <f t="shared" si="734"/>
        <v/>
      </c>
      <c r="AO2183" s="10" t="str">
        <f t="shared" si="735"/>
        <v/>
      </c>
      <c r="AP2183" s="10" t="str">
        <f t="shared" si="736"/>
        <v/>
      </c>
      <c r="AT2183" s="10" t="str">
        <f t="shared" si="737"/>
        <v/>
      </c>
      <c r="AU2183" s="10" t="str">
        <f t="shared" si="738"/>
        <v/>
      </c>
      <c r="AV2183" s="10" t="str">
        <f t="shared" si="739"/>
        <v/>
      </c>
      <c r="AW2183" s="10" t="str">
        <f t="shared" si="740"/>
        <v/>
      </c>
      <c r="AX2183" s="10" t="str">
        <f t="shared" si="741"/>
        <v/>
      </c>
      <c r="AY2183" s="10" t="str">
        <f t="shared" si="743"/>
        <v/>
      </c>
      <c r="AZ2183" s="10" t="str">
        <f t="shared" si="742"/>
        <v/>
      </c>
      <c r="BA2183" s="10" t="str">
        <f t="shared" si="724"/>
        <v/>
      </c>
      <c r="BB2183" s="10" t="str">
        <f>IFERROR(IF(AW2183="","",VLOOKUP(AW2183,SUSS!R:S,2,FALSE)),AY2183*SUSS!$M$2)</f>
        <v/>
      </c>
      <c r="BC2183" s="10" t="str">
        <f t="shared" si="744"/>
        <v/>
      </c>
    </row>
    <row r="2184" spans="29:55">
      <c r="AC2184" s="10" t="str">
        <f t="shared" si="725"/>
        <v/>
      </c>
      <c r="AD2184" s="10" t="str">
        <f t="shared" si="726"/>
        <v/>
      </c>
      <c r="AE2184" s="10" t="str">
        <f t="shared" si="727"/>
        <v/>
      </c>
      <c r="AF2184" s="10" t="str">
        <f t="shared" si="728"/>
        <v/>
      </c>
      <c r="AG2184" s="10" t="str">
        <f t="shared" si="729"/>
        <v/>
      </c>
      <c r="AH2184" s="10" t="str">
        <f t="shared" si="730"/>
        <v/>
      </c>
      <c r="AI2184" s="10" t="str">
        <f t="shared" si="731"/>
        <v/>
      </c>
      <c r="AJ2184" s="10" t="str">
        <f t="shared" si="732"/>
        <v/>
      </c>
      <c r="AK2184" s="10" t="str">
        <f t="shared" si="733"/>
        <v/>
      </c>
      <c r="AN2184" s="10" t="str">
        <f t="shared" si="734"/>
        <v/>
      </c>
      <c r="AO2184" s="10" t="str">
        <f t="shared" si="735"/>
        <v/>
      </c>
      <c r="AP2184" s="10" t="str">
        <f t="shared" si="736"/>
        <v/>
      </c>
      <c r="AT2184" s="10" t="str">
        <f t="shared" si="737"/>
        <v/>
      </c>
      <c r="AU2184" s="10" t="str">
        <f t="shared" si="738"/>
        <v/>
      </c>
      <c r="AV2184" s="10" t="str">
        <f t="shared" si="739"/>
        <v/>
      </c>
      <c r="AW2184" s="10" t="str">
        <f t="shared" si="740"/>
        <v/>
      </c>
      <c r="AX2184" s="10" t="str">
        <f t="shared" si="741"/>
        <v/>
      </c>
      <c r="AY2184" s="10" t="str">
        <f t="shared" si="743"/>
        <v/>
      </c>
      <c r="AZ2184" s="10" t="str">
        <f t="shared" si="742"/>
        <v/>
      </c>
      <c r="BA2184" s="10" t="str">
        <f t="shared" ref="BA2184:BA2247" si="745">AT2184&amp;" "&amp;AU2184</f>
        <v/>
      </c>
      <c r="BB2184" s="10" t="str">
        <f>IFERROR(IF(AW2184="","",VLOOKUP(AW2184,SUSS!R:S,2,FALSE)),AY2184*SUSS!$M$2)</f>
        <v/>
      </c>
      <c r="BC2184" s="10" t="str">
        <f t="shared" si="744"/>
        <v/>
      </c>
    </row>
    <row r="2185" spans="29:55">
      <c r="AC2185" s="10" t="str">
        <f t="shared" si="725"/>
        <v/>
      </c>
      <c r="AD2185" s="10" t="str">
        <f t="shared" si="726"/>
        <v/>
      </c>
      <c r="AE2185" s="10" t="str">
        <f t="shared" si="727"/>
        <v/>
      </c>
      <c r="AF2185" s="10" t="str">
        <f t="shared" si="728"/>
        <v/>
      </c>
      <c r="AG2185" s="10" t="str">
        <f t="shared" si="729"/>
        <v/>
      </c>
      <c r="AH2185" s="10" t="str">
        <f t="shared" si="730"/>
        <v/>
      </c>
      <c r="AI2185" s="10" t="str">
        <f t="shared" si="731"/>
        <v/>
      </c>
      <c r="AJ2185" s="10" t="str">
        <f t="shared" si="732"/>
        <v/>
      </c>
      <c r="AK2185" s="10" t="str">
        <f t="shared" si="733"/>
        <v/>
      </c>
      <c r="AN2185" s="10" t="str">
        <f t="shared" si="734"/>
        <v/>
      </c>
      <c r="AO2185" s="10" t="str">
        <f t="shared" si="735"/>
        <v/>
      </c>
      <c r="AP2185" s="10" t="str">
        <f t="shared" si="736"/>
        <v/>
      </c>
      <c r="AT2185" s="10" t="str">
        <f t="shared" si="737"/>
        <v/>
      </c>
      <c r="AU2185" s="10" t="str">
        <f t="shared" si="738"/>
        <v/>
      </c>
      <c r="AV2185" s="10" t="str">
        <f t="shared" si="739"/>
        <v/>
      </c>
      <c r="AW2185" s="10" t="str">
        <f t="shared" si="740"/>
        <v/>
      </c>
      <c r="AX2185" s="10" t="str">
        <f t="shared" si="741"/>
        <v/>
      </c>
      <c r="AY2185" s="10" t="str">
        <f t="shared" si="743"/>
        <v/>
      </c>
      <c r="AZ2185" s="10" t="str">
        <f t="shared" si="742"/>
        <v/>
      </c>
      <c r="BA2185" s="10" t="str">
        <f t="shared" si="745"/>
        <v/>
      </c>
      <c r="BB2185" s="10" t="str">
        <f>IFERROR(IF(AW2185="","",VLOOKUP(AW2185,SUSS!R:S,2,FALSE)),AY2185*SUSS!$M$2)</f>
        <v/>
      </c>
      <c r="BC2185" s="10" t="str">
        <f t="shared" si="744"/>
        <v/>
      </c>
    </row>
    <row r="2186" spans="29:55">
      <c r="AC2186" s="10" t="str">
        <f t="shared" si="725"/>
        <v/>
      </c>
      <c r="AD2186" s="10" t="str">
        <f t="shared" si="726"/>
        <v/>
      </c>
      <c r="AE2186" s="10" t="str">
        <f t="shared" si="727"/>
        <v/>
      </c>
      <c r="AF2186" s="10" t="str">
        <f t="shared" si="728"/>
        <v/>
      </c>
      <c r="AG2186" s="10" t="str">
        <f t="shared" si="729"/>
        <v/>
      </c>
      <c r="AH2186" s="10" t="str">
        <f t="shared" si="730"/>
        <v/>
      </c>
      <c r="AI2186" s="10" t="str">
        <f t="shared" si="731"/>
        <v/>
      </c>
      <c r="AJ2186" s="10" t="str">
        <f t="shared" si="732"/>
        <v/>
      </c>
      <c r="AK2186" s="10" t="str">
        <f t="shared" si="733"/>
        <v/>
      </c>
      <c r="AN2186" s="10" t="str">
        <f t="shared" si="734"/>
        <v/>
      </c>
      <c r="AO2186" s="10" t="str">
        <f t="shared" si="735"/>
        <v/>
      </c>
      <c r="AP2186" s="10" t="str">
        <f t="shared" si="736"/>
        <v/>
      </c>
      <c r="AT2186" s="10" t="str">
        <f t="shared" si="737"/>
        <v/>
      </c>
      <c r="AU2186" s="10" t="str">
        <f t="shared" si="738"/>
        <v/>
      </c>
      <c r="AV2186" s="10" t="str">
        <f t="shared" si="739"/>
        <v/>
      </c>
      <c r="AW2186" s="10" t="str">
        <f t="shared" si="740"/>
        <v/>
      </c>
      <c r="AX2186" s="10" t="str">
        <f t="shared" si="741"/>
        <v/>
      </c>
      <c r="AY2186" s="10" t="str">
        <f t="shared" si="743"/>
        <v/>
      </c>
      <c r="AZ2186" s="10" t="str">
        <f t="shared" si="742"/>
        <v/>
      </c>
      <c r="BA2186" s="10" t="str">
        <f t="shared" si="745"/>
        <v/>
      </c>
      <c r="BB2186" s="10" t="str">
        <f>IFERROR(IF(AW2186="","",VLOOKUP(AW2186,SUSS!R:S,2,FALSE)),AY2186*SUSS!$M$2)</f>
        <v/>
      </c>
      <c r="BC2186" s="10" t="str">
        <f t="shared" si="744"/>
        <v/>
      </c>
    </row>
    <row r="2187" spans="29:55">
      <c r="AC2187" s="10" t="str">
        <f t="shared" si="725"/>
        <v/>
      </c>
      <c r="AD2187" s="10" t="str">
        <f t="shared" si="726"/>
        <v/>
      </c>
      <c r="AE2187" s="10" t="str">
        <f t="shared" si="727"/>
        <v/>
      </c>
      <c r="AF2187" s="10" t="str">
        <f t="shared" si="728"/>
        <v/>
      </c>
      <c r="AG2187" s="10" t="str">
        <f t="shared" si="729"/>
        <v/>
      </c>
      <c r="AH2187" s="10" t="str">
        <f t="shared" si="730"/>
        <v/>
      </c>
      <c r="AI2187" s="10" t="str">
        <f t="shared" si="731"/>
        <v/>
      </c>
      <c r="AJ2187" s="10" t="str">
        <f t="shared" si="732"/>
        <v/>
      </c>
      <c r="AK2187" s="10" t="str">
        <f t="shared" si="733"/>
        <v/>
      </c>
      <c r="AN2187" s="10" t="str">
        <f t="shared" si="734"/>
        <v/>
      </c>
      <c r="AO2187" s="10" t="str">
        <f t="shared" si="735"/>
        <v/>
      </c>
      <c r="AP2187" s="10" t="str">
        <f t="shared" si="736"/>
        <v/>
      </c>
      <c r="AT2187" s="10" t="str">
        <f t="shared" si="737"/>
        <v/>
      </c>
      <c r="AU2187" s="10" t="str">
        <f t="shared" si="738"/>
        <v/>
      </c>
      <c r="AV2187" s="10" t="str">
        <f t="shared" si="739"/>
        <v/>
      </c>
      <c r="AW2187" s="10" t="str">
        <f t="shared" si="740"/>
        <v/>
      </c>
      <c r="AX2187" s="10" t="str">
        <f t="shared" si="741"/>
        <v/>
      </c>
      <c r="AY2187" s="10" t="str">
        <f t="shared" si="743"/>
        <v/>
      </c>
      <c r="AZ2187" s="10" t="str">
        <f t="shared" si="742"/>
        <v/>
      </c>
      <c r="BA2187" s="10" t="str">
        <f t="shared" si="745"/>
        <v/>
      </c>
      <c r="BB2187" s="10" t="str">
        <f>IFERROR(IF(AW2187="","",VLOOKUP(AW2187,SUSS!R:S,2,FALSE)),AY2187*SUSS!$M$2)</f>
        <v/>
      </c>
      <c r="BC2187" s="10" t="str">
        <f t="shared" si="744"/>
        <v/>
      </c>
    </row>
    <row r="2188" spans="29:55">
      <c r="AC2188" s="10" t="str">
        <f t="shared" si="725"/>
        <v/>
      </c>
      <c r="AD2188" s="10" t="str">
        <f t="shared" si="726"/>
        <v/>
      </c>
      <c r="AE2188" s="10" t="str">
        <f t="shared" si="727"/>
        <v/>
      </c>
      <c r="AF2188" s="10" t="str">
        <f t="shared" si="728"/>
        <v/>
      </c>
      <c r="AG2188" s="10" t="str">
        <f t="shared" si="729"/>
        <v/>
      </c>
      <c r="AH2188" s="10" t="str">
        <f t="shared" si="730"/>
        <v/>
      </c>
      <c r="AI2188" s="10" t="str">
        <f t="shared" si="731"/>
        <v/>
      </c>
      <c r="AJ2188" s="10" t="str">
        <f t="shared" si="732"/>
        <v/>
      </c>
      <c r="AK2188" s="10" t="str">
        <f t="shared" si="733"/>
        <v/>
      </c>
      <c r="AN2188" s="10" t="str">
        <f t="shared" si="734"/>
        <v/>
      </c>
      <c r="AO2188" s="10" t="str">
        <f t="shared" si="735"/>
        <v/>
      </c>
      <c r="AP2188" s="10" t="str">
        <f t="shared" si="736"/>
        <v/>
      </c>
      <c r="AT2188" s="10" t="str">
        <f t="shared" si="737"/>
        <v/>
      </c>
      <c r="AU2188" s="10" t="str">
        <f t="shared" si="738"/>
        <v/>
      </c>
      <c r="AV2188" s="10" t="str">
        <f t="shared" si="739"/>
        <v/>
      </c>
      <c r="AW2188" s="10" t="str">
        <f t="shared" si="740"/>
        <v/>
      </c>
      <c r="AX2188" s="10" t="str">
        <f t="shared" si="741"/>
        <v/>
      </c>
      <c r="AY2188" s="10" t="str">
        <f t="shared" si="743"/>
        <v/>
      </c>
      <c r="AZ2188" s="10" t="str">
        <f t="shared" si="742"/>
        <v/>
      </c>
      <c r="BA2188" s="10" t="str">
        <f t="shared" si="745"/>
        <v/>
      </c>
      <c r="BB2188" s="10" t="str">
        <f>IFERROR(IF(AW2188="","",VLOOKUP(AW2188,SUSS!R:S,2,FALSE)),AY2188*SUSS!$M$2)</f>
        <v/>
      </c>
      <c r="BC2188" s="10" t="str">
        <f t="shared" si="744"/>
        <v/>
      </c>
    </row>
    <row r="2189" spans="29:55">
      <c r="AC2189" s="10" t="str">
        <f t="shared" si="725"/>
        <v/>
      </c>
      <c r="AD2189" s="10" t="str">
        <f t="shared" si="726"/>
        <v/>
      </c>
      <c r="AE2189" s="10" t="str">
        <f t="shared" si="727"/>
        <v/>
      </c>
      <c r="AF2189" s="10" t="str">
        <f t="shared" si="728"/>
        <v/>
      </c>
      <c r="AG2189" s="10" t="str">
        <f t="shared" si="729"/>
        <v/>
      </c>
      <c r="AH2189" s="10" t="str">
        <f t="shared" si="730"/>
        <v/>
      </c>
      <c r="AI2189" s="10" t="str">
        <f t="shared" si="731"/>
        <v/>
      </c>
      <c r="AJ2189" s="10" t="str">
        <f t="shared" si="732"/>
        <v/>
      </c>
      <c r="AK2189" s="10" t="str">
        <f t="shared" si="733"/>
        <v/>
      </c>
      <c r="AN2189" s="10" t="str">
        <f t="shared" si="734"/>
        <v/>
      </c>
      <c r="AO2189" s="10" t="str">
        <f t="shared" si="735"/>
        <v/>
      </c>
      <c r="AP2189" s="10" t="str">
        <f t="shared" si="736"/>
        <v/>
      </c>
      <c r="AT2189" s="10" t="str">
        <f t="shared" si="737"/>
        <v/>
      </c>
      <c r="AU2189" s="10" t="str">
        <f t="shared" si="738"/>
        <v/>
      </c>
      <c r="AV2189" s="10" t="str">
        <f t="shared" si="739"/>
        <v/>
      </c>
      <c r="AW2189" s="10" t="str">
        <f t="shared" si="740"/>
        <v/>
      </c>
      <c r="AX2189" s="10" t="str">
        <f t="shared" si="741"/>
        <v/>
      </c>
      <c r="AY2189" s="10" t="str">
        <f t="shared" si="743"/>
        <v/>
      </c>
      <c r="AZ2189" s="10" t="str">
        <f t="shared" si="742"/>
        <v/>
      </c>
      <c r="BA2189" s="10" t="str">
        <f t="shared" si="745"/>
        <v/>
      </c>
      <c r="BB2189" s="10" t="str">
        <f>IFERROR(IF(AW2189="","",VLOOKUP(AW2189,SUSS!R:S,2,FALSE)),AY2189*SUSS!$M$2)</f>
        <v/>
      </c>
      <c r="BC2189" s="10" t="str">
        <f t="shared" si="744"/>
        <v/>
      </c>
    </row>
    <row r="2190" spans="29:55">
      <c r="AC2190" s="10" t="str">
        <f t="shared" si="725"/>
        <v/>
      </c>
      <c r="AD2190" s="10" t="str">
        <f t="shared" si="726"/>
        <v/>
      </c>
      <c r="AE2190" s="10" t="str">
        <f t="shared" si="727"/>
        <v/>
      </c>
      <c r="AF2190" s="10" t="str">
        <f t="shared" si="728"/>
        <v/>
      </c>
      <c r="AG2190" s="10" t="str">
        <f t="shared" si="729"/>
        <v/>
      </c>
      <c r="AH2190" s="10" t="str">
        <f t="shared" si="730"/>
        <v/>
      </c>
      <c r="AI2190" s="10" t="str">
        <f t="shared" si="731"/>
        <v/>
      </c>
      <c r="AJ2190" s="10" t="str">
        <f t="shared" si="732"/>
        <v/>
      </c>
      <c r="AK2190" s="10" t="str">
        <f t="shared" si="733"/>
        <v/>
      </c>
      <c r="AN2190" s="10" t="str">
        <f t="shared" si="734"/>
        <v/>
      </c>
      <c r="AO2190" s="10" t="str">
        <f t="shared" si="735"/>
        <v/>
      </c>
      <c r="AP2190" s="10" t="str">
        <f t="shared" si="736"/>
        <v/>
      </c>
      <c r="AT2190" s="10" t="str">
        <f t="shared" si="737"/>
        <v/>
      </c>
      <c r="AU2190" s="10" t="str">
        <f t="shared" si="738"/>
        <v/>
      </c>
      <c r="AV2190" s="10" t="str">
        <f t="shared" si="739"/>
        <v/>
      </c>
      <c r="AW2190" s="10" t="str">
        <f t="shared" si="740"/>
        <v/>
      </c>
      <c r="AX2190" s="10" t="str">
        <f t="shared" si="741"/>
        <v/>
      </c>
      <c r="AY2190" s="10" t="str">
        <f t="shared" si="743"/>
        <v/>
      </c>
      <c r="AZ2190" s="10" t="str">
        <f t="shared" si="742"/>
        <v/>
      </c>
      <c r="BA2190" s="10" t="str">
        <f t="shared" si="745"/>
        <v/>
      </c>
      <c r="BB2190" s="10" t="str">
        <f>IFERROR(IF(AW2190="","",VLOOKUP(AW2190,SUSS!R:S,2,FALSE)),AY2190*SUSS!$M$2)</f>
        <v/>
      </c>
      <c r="BC2190" s="10" t="str">
        <f t="shared" si="744"/>
        <v/>
      </c>
    </row>
    <row r="2191" spans="29:55">
      <c r="AC2191" s="10" t="str">
        <f t="shared" si="725"/>
        <v/>
      </c>
      <c r="AD2191" s="10" t="str">
        <f t="shared" si="726"/>
        <v/>
      </c>
      <c r="AE2191" s="10" t="str">
        <f t="shared" si="727"/>
        <v/>
      </c>
      <c r="AF2191" s="10" t="str">
        <f t="shared" si="728"/>
        <v/>
      </c>
      <c r="AG2191" s="10" t="str">
        <f t="shared" si="729"/>
        <v/>
      </c>
      <c r="AH2191" s="10" t="str">
        <f t="shared" si="730"/>
        <v/>
      </c>
      <c r="AI2191" s="10" t="str">
        <f t="shared" si="731"/>
        <v/>
      </c>
      <c r="AJ2191" s="10" t="str">
        <f t="shared" si="732"/>
        <v/>
      </c>
      <c r="AK2191" s="10" t="str">
        <f t="shared" si="733"/>
        <v/>
      </c>
      <c r="AN2191" s="10" t="str">
        <f t="shared" si="734"/>
        <v/>
      </c>
      <c r="AO2191" s="10" t="str">
        <f t="shared" si="735"/>
        <v/>
      </c>
      <c r="AP2191" s="10" t="str">
        <f t="shared" si="736"/>
        <v/>
      </c>
      <c r="AT2191" s="10" t="str">
        <f t="shared" si="737"/>
        <v/>
      </c>
      <c r="AU2191" s="10" t="str">
        <f t="shared" si="738"/>
        <v/>
      </c>
      <c r="AV2191" s="10" t="str">
        <f t="shared" si="739"/>
        <v/>
      </c>
      <c r="AW2191" s="10" t="str">
        <f t="shared" si="740"/>
        <v/>
      </c>
      <c r="AX2191" s="10" t="str">
        <f t="shared" si="741"/>
        <v/>
      </c>
      <c r="AY2191" s="10" t="str">
        <f t="shared" si="743"/>
        <v/>
      </c>
      <c r="AZ2191" s="10" t="str">
        <f t="shared" si="742"/>
        <v/>
      </c>
      <c r="BA2191" s="10" t="str">
        <f t="shared" si="745"/>
        <v/>
      </c>
      <c r="BB2191" s="10" t="str">
        <f>IFERROR(IF(AW2191="","",VLOOKUP(AW2191,SUSS!R:S,2,FALSE)),AY2191*SUSS!$M$2)</f>
        <v/>
      </c>
      <c r="BC2191" s="10" t="str">
        <f t="shared" si="744"/>
        <v/>
      </c>
    </row>
    <row r="2192" spans="29:55">
      <c r="AC2192" s="10" t="str">
        <f t="shared" si="725"/>
        <v/>
      </c>
      <c r="AD2192" s="10" t="str">
        <f t="shared" si="726"/>
        <v/>
      </c>
      <c r="AE2192" s="10" t="str">
        <f t="shared" si="727"/>
        <v/>
      </c>
      <c r="AF2192" s="10" t="str">
        <f t="shared" si="728"/>
        <v/>
      </c>
      <c r="AG2192" s="10" t="str">
        <f t="shared" si="729"/>
        <v/>
      </c>
      <c r="AH2192" s="10" t="str">
        <f t="shared" si="730"/>
        <v/>
      </c>
      <c r="AI2192" s="10" t="str">
        <f t="shared" si="731"/>
        <v/>
      </c>
      <c r="AJ2192" s="10" t="str">
        <f t="shared" si="732"/>
        <v/>
      </c>
      <c r="AK2192" s="10" t="str">
        <f t="shared" si="733"/>
        <v/>
      </c>
      <c r="AN2192" s="10" t="str">
        <f t="shared" si="734"/>
        <v/>
      </c>
      <c r="AO2192" s="10" t="str">
        <f t="shared" si="735"/>
        <v/>
      </c>
      <c r="AP2192" s="10" t="str">
        <f t="shared" si="736"/>
        <v/>
      </c>
      <c r="AT2192" s="10" t="str">
        <f t="shared" si="737"/>
        <v/>
      </c>
      <c r="AU2192" s="10" t="str">
        <f t="shared" si="738"/>
        <v/>
      </c>
      <c r="AV2192" s="10" t="str">
        <f t="shared" si="739"/>
        <v/>
      </c>
      <c r="AW2192" s="10" t="str">
        <f t="shared" si="740"/>
        <v/>
      </c>
      <c r="AX2192" s="10" t="str">
        <f t="shared" si="741"/>
        <v/>
      </c>
      <c r="AY2192" s="10" t="str">
        <f t="shared" si="743"/>
        <v/>
      </c>
      <c r="AZ2192" s="10" t="str">
        <f t="shared" si="742"/>
        <v/>
      </c>
      <c r="BA2192" s="10" t="str">
        <f t="shared" si="745"/>
        <v/>
      </c>
      <c r="BB2192" s="10" t="str">
        <f>IFERROR(IF(AW2192="","",VLOOKUP(AW2192,SUSS!R:S,2,FALSE)),AY2192*SUSS!$M$2)</f>
        <v/>
      </c>
      <c r="BC2192" s="10" t="str">
        <f t="shared" si="744"/>
        <v/>
      </c>
    </row>
    <row r="2193" spans="29:55">
      <c r="AC2193" s="10" t="str">
        <f t="shared" si="725"/>
        <v/>
      </c>
      <c r="AD2193" s="10" t="str">
        <f t="shared" si="726"/>
        <v/>
      </c>
      <c r="AE2193" s="10" t="str">
        <f t="shared" si="727"/>
        <v/>
      </c>
      <c r="AF2193" s="10" t="str">
        <f t="shared" si="728"/>
        <v/>
      </c>
      <c r="AG2193" s="10" t="str">
        <f t="shared" si="729"/>
        <v/>
      </c>
      <c r="AH2193" s="10" t="str">
        <f t="shared" si="730"/>
        <v/>
      </c>
      <c r="AI2193" s="10" t="str">
        <f t="shared" si="731"/>
        <v/>
      </c>
      <c r="AJ2193" s="10" t="str">
        <f t="shared" si="732"/>
        <v/>
      </c>
      <c r="AK2193" s="10" t="str">
        <f t="shared" si="733"/>
        <v/>
      </c>
      <c r="AN2193" s="10" t="str">
        <f t="shared" si="734"/>
        <v/>
      </c>
      <c r="AO2193" s="10" t="str">
        <f t="shared" si="735"/>
        <v/>
      </c>
      <c r="AP2193" s="10" t="str">
        <f t="shared" si="736"/>
        <v/>
      </c>
      <c r="AT2193" s="10" t="str">
        <f t="shared" si="737"/>
        <v/>
      </c>
      <c r="AU2193" s="10" t="str">
        <f t="shared" si="738"/>
        <v/>
      </c>
      <c r="AV2193" s="10" t="str">
        <f t="shared" si="739"/>
        <v/>
      </c>
      <c r="AW2193" s="10" t="str">
        <f t="shared" si="740"/>
        <v/>
      </c>
      <c r="AX2193" s="10" t="str">
        <f t="shared" si="741"/>
        <v/>
      </c>
      <c r="AY2193" s="10" t="str">
        <f t="shared" si="743"/>
        <v/>
      </c>
      <c r="AZ2193" s="10" t="str">
        <f t="shared" si="742"/>
        <v/>
      </c>
      <c r="BA2193" s="10" t="str">
        <f t="shared" si="745"/>
        <v/>
      </c>
      <c r="BB2193" s="10" t="str">
        <f>IFERROR(IF(AW2193="","",VLOOKUP(AW2193,SUSS!R:S,2,FALSE)),AY2193*SUSS!$M$2)</f>
        <v/>
      </c>
      <c r="BC2193" s="10" t="str">
        <f t="shared" si="744"/>
        <v/>
      </c>
    </row>
    <row r="2194" spans="29:55">
      <c r="AC2194" s="10" t="str">
        <f t="shared" si="725"/>
        <v/>
      </c>
      <c r="AD2194" s="10" t="str">
        <f t="shared" si="726"/>
        <v/>
      </c>
      <c r="AE2194" s="10" t="str">
        <f t="shared" si="727"/>
        <v/>
      </c>
      <c r="AF2194" s="10" t="str">
        <f t="shared" si="728"/>
        <v/>
      </c>
      <c r="AG2194" s="10" t="str">
        <f t="shared" si="729"/>
        <v/>
      </c>
      <c r="AH2194" s="10" t="str">
        <f t="shared" si="730"/>
        <v/>
      </c>
      <c r="AI2194" s="10" t="str">
        <f t="shared" si="731"/>
        <v/>
      </c>
      <c r="AJ2194" s="10" t="str">
        <f t="shared" si="732"/>
        <v/>
      </c>
      <c r="AK2194" s="10" t="str">
        <f t="shared" si="733"/>
        <v/>
      </c>
      <c r="AN2194" s="10" t="str">
        <f t="shared" si="734"/>
        <v/>
      </c>
      <c r="AO2194" s="10" t="str">
        <f t="shared" si="735"/>
        <v/>
      </c>
      <c r="AP2194" s="10" t="str">
        <f t="shared" si="736"/>
        <v/>
      </c>
      <c r="AT2194" s="10" t="str">
        <f t="shared" si="737"/>
        <v/>
      </c>
      <c r="AU2194" s="10" t="str">
        <f t="shared" si="738"/>
        <v/>
      </c>
      <c r="AV2194" s="10" t="str">
        <f t="shared" si="739"/>
        <v/>
      </c>
      <c r="AW2194" s="10" t="str">
        <f t="shared" si="740"/>
        <v/>
      </c>
      <c r="AX2194" s="10" t="str">
        <f t="shared" si="741"/>
        <v/>
      </c>
      <c r="AY2194" s="10" t="str">
        <f t="shared" si="743"/>
        <v/>
      </c>
      <c r="AZ2194" s="10" t="str">
        <f t="shared" si="742"/>
        <v/>
      </c>
      <c r="BA2194" s="10" t="str">
        <f t="shared" si="745"/>
        <v/>
      </c>
      <c r="BB2194" s="10" t="str">
        <f>IFERROR(IF(AW2194="","",VLOOKUP(AW2194,SUSS!R:S,2,FALSE)),AY2194*SUSS!$M$2)</f>
        <v/>
      </c>
      <c r="BC2194" s="10" t="str">
        <f t="shared" si="744"/>
        <v/>
      </c>
    </row>
    <row r="2195" spans="29:55">
      <c r="AC2195" s="10" t="str">
        <f t="shared" si="725"/>
        <v/>
      </c>
      <c r="AD2195" s="10" t="str">
        <f t="shared" si="726"/>
        <v/>
      </c>
      <c r="AE2195" s="10" t="str">
        <f t="shared" si="727"/>
        <v/>
      </c>
      <c r="AF2195" s="10" t="str">
        <f t="shared" si="728"/>
        <v/>
      </c>
      <c r="AG2195" s="10" t="str">
        <f t="shared" si="729"/>
        <v/>
      </c>
      <c r="AH2195" s="10" t="str">
        <f t="shared" si="730"/>
        <v/>
      </c>
      <c r="AI2195" s="10" t="str">
        <f t="shared" si="731"/>
        <v/>
      </c>
      <c r="AJ2195" s="10" t="str">
        <f t="shared" si="732"/>
        <v/>
      </c>
      <c r="AK2195" s="10" t="str">
        <f t="shared" si="733"/>
        <v/>
      </c>
      <c r="AN2195" s="10" t="str">
        <f t="shared" si="734"/>
        <v/>
      </c>
      <c r="AO2195" s="10" t="str">
        <f t="shared" si="735"/>
        <v/>
      </c>
      <c r="AP2195" s="10" t="str">
        <f t="shared" si="736"/>
        <v/>
      </c>
      <c r="AT2195" s="10" t="str">
        <f t="shared" si="737"/>
        <v/>
      </c>
      <c r="AU2195" s="10" t="str">
        <f t="shared" si="738"/>
        <v/>
      </c>
      <c r="AV2195" s="10" t="str">
        <f t="shared" si="739"/>
        <v/>
      </c>
      <c r="AW2195" s="10" t="str">
        <f t="shared" si="740"/>
        <v/>
      </c>
      <c r="AX2195" s="10" t="str">
        <f t="shared" si="741"/>
        <v/>
      </c>
      <c r="AY2195" s="10" t="str">
        <f t="shared" si="743"/>
        <v/>
      </c>
      <c r="AZ2195" s="10" t="str">
        <f t="shared" si="742"/>
        <v/>
      </c>
      <c r="BA2195" s="10" t="str">
        <f t="shared" si="745"/>
        <v/>
      </c>
      <c r="BB2195" s="10" t="str">
        <f>IFERROR(IF(AW2195="","",VLOOKUP(AW2195,SUSS!R:S,2,FALSE)),AY2195*SUSS!$M$2)</f>
        <v/>
      </c>
      <c r="BC2195" s="10" t="str">
        <f t="shared" si="744"/>
        <v/>
      </c>
    </row>
    <row r="2196" spans="29:55">
      <c r="AC2196" s="10" t="str">
        <f t="shared" si="725"/>
        <v/>
      </c>
      <c r="AD2196" s="10" t="str">
        <f t="shared" si="726"/>
        <v/>
      </c>
      <c r="AE2196" s="10" t="str">
        <f t="shared" si="727"/>
        <v/>
      </c>
      <c r="AF2196" s="10" t="str">
        <f t="shared" si="728"/>
        <v/>
      </c>
      <c r="AG2196" s="10" t="str">
        <f t="shared" si="729"/>
        <v/>
      </c>
      <c r="AH2196" s="10" t="str">
        <f t="shared" si="730"/>
        <v/>
      </c>
      <c r="AI2196" s="10" t="str">
        <f t="shared" si="731"/>
        <v/>
      </c>
      <c r="AJ2196" s="10" t="str">
        <f t="shared" si="732"/>
        <v/>
      </c>
      <c r="AK2196" s="10" t="str">
        <f t="shared" si="733"/>
        <v/>
      </c>
      <c r="AN2196" s="10" t="str">
        <f t="shared" si="734"/>
        <v/>
      </c>
      <c r="AO2196" s="10" t="str">
        <f t="shared" si="735"/>
        <v/>
      </c>
      <c r="AP2196" s="10" t="str">
        <f t="shared" si="736"/>
        <v/>
      </c>
      <c r="AT2196" s="10" t="str">
        <f t="shared" si="737"/>
        <v/>
      </c>
      <c r="AU2196" s="10" t="str">
        <f t="shared" si="738"/>
        <v/>
      </c>
      <c r="AV2196" s="10" t="str">
        <f t="shared" si="739"/>
        <v/>
      </c>
      <c r="AW2196" s="10" t="str">
        <f t="shared" si="740"/>
        <v/>
      </c>
      <c r="AX2196" s="10" t="str">
        <f t="shared" si="741"/>
        <v/>
      </c>
      <c r="AY2196" s="10" t="str">
        <f t="shared" si="743"/>
        <v/>
      </c>
      <c r="AZ2196" s="10" t="str">
        <f t="shared" si="742"/>
        <v/>
      </c>
      <c r="BA2196" s="10" t="str">
        <f t="shared" si="745"/>
        <v/>
      </c>
      <c r="BB2196" s="10" t="str">
        <f>IFERROR(IF(AW2196="","",VLOOKUP(AW2196,SUSS!R:S,2,FALSE)),AY2196*SUSS!$M$2)</f>
        <v/>
      </c>
      <c r="BC2196" s="10" t="str">
        <f t="shared" si="744"/>
        <v/>
      </c>
    </row>
    <row r="2197" spans="29:55">
      <c r="AC2197" s="10" t="str">
        <f t="shared" si="725"/>
        <v/>
      </c>
      <c r="AD2197" s="10" t="str">
        <f t="shared" si="726"/>
        <v/>
      </c>
      <c r="AE2197" s="10" t="str">
        <f t="shared" si="727"/>
        <v/>
      </c>
      <c r="AF2197" s="10" t="str">
        <f t="shared" si="728"/>
        <v/>
      </c>
      <c r="AG2197" s="10" t="str">
        <f t="shared" si="729"/>
        <v/>
      </c>
      <c r="AH2197" s="10" t="str">
        <f t="shared" si="730"/>
        <v/>
      </c>
      <c r="AI2197" s="10" t="str">
        <f t="shared" si="731"/>
        <v/>
      </c>
      <c r="AJ2197" s="10" t="str">
        <f t="shared" si="732"/>
        <v/>
      </c>
      <c r="AK2197" s="10" t="str">
        <f t="shared" si="733"/>
        <v/>
      </c>
      <c r="AN2197" s="10" t="str">
        <f t="shared" si="734"/>
        <v/>
      </c>
      <c r="AO2197" s="10" t="str">
        <f t="shared" si="735"/>
        <v/>
      </c>
      <c r="AP2197" s="10" t="str">
        <f t="shared" si="736"/>
        <v/>
      </c>
      <c r="AT2197" s="10" t="str">
        <f t="shared" si="737"/>
        <v/>
      </c>
      <c r="AU2197" s="10" t="str">
        <f t="shared" si="738"/>
        <v/>
      </c>
      <c r="AV2197" s="10" t="str">
        <f t="shared" si="739"/>
        <v/>
      </c>
      <c r="AW2197" s="10" t="str">
        <f t="shared" si="740"/>
        <v/>
      </c>
      <c r="AX2197" s="10" t="str">
        <f t="shared" si="741"/>
        <v/>
      </c>
      <c r="AY2197" s="10" t="str">
        <f t="shared" si="743"/>
        <v/>
      </c>
      <c r="AZ2197" s="10" t="str">
        <f t="shared" si="742"/>
        <v/>
      </c>
      <c r="BA2197" s="10" t="str">
        <f t="shared" si="745"/>
        <v/>
      </c>
      <c r="BB2197" s="10" t="str">
        <f>IFERROR(IF(AW2197="","",VLOOKUP(AW2197,SUSS!R:S,2,FALSE)),AY2197*SUSS!$M$2)</f>
        <v/>
      </c>
      <c r="BC2197" s="10" t="str">
        <f t="shared" si="744"/>
        <v/>
      </c>
    </row>
    <row r="2198" spans="29:55">
      <c r="AC2198" s="10" t="str">
        <f t="shared" si="725"/>
        <v/>
      </c>
      <c r="AD2198" s="10" t="str">
        <f t="shared" si="726"/>
        <v/>
      </c>
      <c r="AE2198" s="10" t="str">
        <f t="shared" si="727"/>
        <v/>
      </c>
      <c r="AF2198" s="10" t="str">
        <f t="shared" si="728"/>
        <v/>
      </c>
      <c r="AG2198" s="10" t="str">
        <f t="shared" si="729"/>
        <v/>
      </c>
      <c r="AH2198" s="10" t="str">
        <f t="shared" si="730"/>
        <v/>
      </c>
      <c r="AI2198" s="10" t="str">
        <f t="shared" si="731"/>
        <v/>
      </c>
      <c r="AJ2198" s="10" t="str">
        <f t="shared" si="732"/>
        <v/>
      </c>
      <c r="AK2198" s="10" t="str">
        <f t="shared" si="733"/>
        <v/>
      </c>
      <c r="AN2198" s="10" t="str">
        <f t="shared" si="734"/>
        <v/>
      </c>
      <c r="AO2198" s="10" t="str">
        <f t="shared" si="735"/>
        <v/>
      </c>
      <c r="AP2198" s="10" t="str">
        <f t="shared" si="736"/>
        <v/>
      </c>
      <c r="AT2198" s="10" t="str">
        <f t="shared" si="737"/>
        <v/>
      </c>
      <c r="AU2198" s="10" t="str">
        <f t="shared" si="738"/>
        <v/>
      </c>
      <c r="AV2198" s="10" t="str">
        <f t="shared" si="739"/>
        <v/>
      </c>
      <c r="AW2198" s="10" t="str">
        <f t="shared" si="740"/>
        <v/>
      </c>
      <c r="AX2198" s="10" t="str">
        <f t="shared" si="741"/>
        <v/>
      </c>
      <c r="AY2198" s="10" t="str">
        <f t="shared" si="743"/>
        <v/>
      </c>
      <c r="AZ2198" s="10" t="str">
        <f t="shared" si="742"/>
        <v/>
      </c>
      <c r="BA2198" s="10" t="str">
        <f t="shared" si="745"/>
        <v/>
      </c>
      <c r="BB2198" s="10" t="str">
        <f>IFERROR(IF(AW2198="","",VLOOKUP(AW2198,SUSS!R:S,2,FALSE)),AY2198*SUSS!$M$2)</f>
        <v/>
      </c>
      <c r="BC2198" s="10" t="str">
        <f t="shared" si="744"/>
        <v/>
      </c>
    </row>
    <row r="2199" spans="29:55">
      <c r="AC2199" s="10" t="str">
        <f t="shared" si="725"/>
        <v/>
      </c>
      <c r="AD2199" s="10" t="str">
        <f t="shared" si="726"/>
        <v/>
      </c>
      <c r="AE2199" s="10" t="str">
        <f t="shared" si="727"/>
        <v/>
      </c>
      <c r="AF2199" s="10" t="str">
        <f t="shared" si="728"/>
        <v/>
      </c>
      <c r="AG2199" s="10" t="str">
        <f t="shared" si="729"/>
        <v/>
      </c>
      <c r="AH2199" s="10" t="str">
        <f t="shared" si="730"/>
        <v/>
      </c>
      <c r="AI2199" s="10" t="str">
        <f t="shared" si="731"/>
        <v/>
      </c>
      <c r="AJ2199" s="10" t="str">
        <f t="shared" si="732"/>
        <v/>
      </c>
      <c r="AK2199" s="10" t="str">
        <f t="shared" si="733"/>
        <v/>
      </c>
      <c r="AN2199" s="10" t="str">
        <f t="shared" si="734"/>
        <v/>
      </c>
      <c r="AO2199" s="10" t="str">
        <f t="shared" si="735"/>
        <v/>
      </c>
      <c r="AP2199" s="10" t="str">
        <f t="shared" si="736"/>
        <v/>
      </c>
      <c r="AT2199" s="10" t="str">
        <f t="shared" si="737"/>
        <v/>
      </c>
      <c r="AU2199" s="10" t="str">
        <f t="shared" si="738"/>
        <v/>
      </c>
      <c r="AV2199" s="10" t="str">
        <f t="shared" si="739"/>
        <v/>
      </c>
      <c r="AW2199" s="10" t="str">
        <f t="shared" si="740"/>
        <v/>
      </c>
      <c r="AX2199" s="10" t="str">
        <f t="shared" si="741"/>
        <v/>
      </c>
      <c r="AY2199" s="10" t="str">
        <f t="shared" si="743"/>
        <v/>
      </c>
      <c r="AZ2199" s="10" t="str">
        <f t="shared" si="742"/>
        <v/>
      </c>
      <c r="BA2199" s="10" t="str">
        <f t="shared" si="745"/>
        <v/>
      </c>
      <c r="BB2199" s="10" t="str">
        <f>IFERROR(IF(AW2199="","",VLOOKUP(AW2199,SUSS!R:S,2,FALSE)),AY2199*SUSS!$M$2)</f>
        <v/>
      </c>
      <c r="BC2199" s="10" t="str">
        <f t="shared" si="744"/>
        <v/>
      </c>
    </row>
    <row r="2200" spans="29:55">
      <c r="AC2200" s="10" t="str">
        <f t="shared" si="725"/>
        <v/>
      </c>
      <c r="AD2200" s="10" t="str">
        <f t="shared" si="726"/>
        <v/>
      </c>
      <c r="AE2200" s="10" t="str">
        <f t="shared" si="727"/>
        <v/>
      </c>
      <c r="AF2200" s="10" t="str">
        <f t="shared" si="728"/>
        <v/>
      </c>
      <c r="AG2200" s="10" t="str">
        <f t="shared" si="729"/>
        <v/>
      </c>
      <c r="AH2200" s="10" t="str">
        <f t="shared" si="730"/>
        <v/>
      </c>
      <c r="AI2200" s="10" t="str">
        <f t="shared" si="731"/>
        <v/>
      </c>
      <c r="AJ2200" s="10" t="str">
        <f t="shared" si="732"/>
        <v/>
      </c>
      <c r="AK2200" s="10" t="str">
        <f t="shared" si="733"/>
        <v/>
      </c>
      <c r="AN2200" s="10" t="str">
        <f t="shared" si="734"/>
        <v/>
      </c>
      <c r="AO2200" s="10" t="str">
        <f t="shared" si="735"/>
        <v/>
      </c>
      <c r="AP2200" s="10" t="str">
        <f t="shared" si="736"/>
        <v/>
      </c>
      <c r="AT2200" s="10" t="str">
        <f t="shared" si="737"/>
        <v/>
      </c>
      <c r="AU2200" s="10" t="str">
        <f t="shared" si="738"/>
        <v/>
      </c>
      <c r="AV2200" s="10" t="str">
        <f t="shared" si="739"/>
        <v/>
      </c>
      <c r="AW2200" s="10" t="str">
        <f t="shared" si="740"/>
        <v/>
      </c>
      <c r="AX2200" s="10" t="str">
        <f t="shared" si="741"/>
        <v/>
      </c>
      <c r="AY2200" s="10" t="str">
        <f t="shared" si="743"/>
        <v/>
      </c>
      <c r="AZ2200" s="10" t="str">
        <f t="shared" si="742"/>
        <v/>
      </c>
      <c r="BA2200" s="10" t="str">
        <f t="shared" si="745"/>
        <v/>
      </c>
      <c r="BB2200" s="10" t="str">
        <f>IFERROR(IF(AW2200="","",VLOOKUP(AW2200,SUSS!R:S,2,FALSE)),AY2200*SUSS!$M$2)</f>
        <v/>
      </c>
      <c r="BC2200" s="10" t="str">
        <f t="shared" si="744"/>
        <v/>
      </c>
    </row>
    <row r="2201" spans="29:55">
      <c r="AC2201" s="10" t="str">
        <f t="shared" si="725"/>
        <v/>
      </c>
      <c r="AD2201" s="10" t="str">
        <f t="shared" si="726"/>
        <v/>
      </c>
      <c r="AE2201" s="10" t="str">
        <f t="shared" si="727"/>
        <v/>
      </c>
      <c r="AF2201" s="10" t="str">
        <f t="shared" si="728"/>
        <v/>
      </c>
      <c r="AG2201" s="10" t="str">
        <f t="shared" si="729"/>
        <v/>
      </c>
      <c r="AH2201" s="10" t="str">
        <f t="shared" si="730"/>
        <v/>
      </c>
      <c r="AI2201" s="10" t="str">
        <f t="shared" si="731"/>
        <v/>
      </c>
      <c r="AJ2201" s="10" t="str">
        <f t="shared" si="732"/>
        <v/>
      </c>
      <c r="AK2201" s="10" t="str">
        <f t="shared" si="733"/>
        <v/>
      </c>
      <c r="AN2201" s="10" t="str">
        <f t="shared" si="734"/>
        <v/>
      </c>
      <c r="AO2201" s="10" t="str">
        <f t="shared" si="735"/>
        <v/>
      </c>
      <c r="AP2201" s="10" t="str">
        <f t="shared" si="736"/>
        <v/>
      </c>
      <c r="AT2201" s="10" t="str">
        <f t="shared" si="737"/>
        <v/>
      </c>
      <c r="AU2201" s="10" t="str">
        <f t="shared" si="738"/>
        <v/>
      </c>
      <c r="AV2201" s="10" t="str">
        <f t="shared" si="739"/>
        <v/>
      </c>
      <c r="AW2201" s="10" t="str">
        <f t="shared" si="740"/>
        <v/>
      </c>
      <c r="AX2201" s="10" t="str">
        <f t="shared" si="741"/>
        <v/>
      </c>
      <c r="AY2201" s="10" t="str">
        <f t="shared" si="743"/>
        <v/>
      </c>
      <c r="AZ2201" s="10" t="str">
        <f t="shared" si="742"/>
        <v/>
      </c>
      <c r="BA2201" s="10" t="str">
        <f t="shared" si="745"/>
        <v/>
      </c>
      <c r="BB2201" s="10" t="str">
        <f>IFERROR(IF(AW2201="","",VLOOKUP(AW2201,SUSS!R:S,2,FALSE)),AY2201*SUSS!$M$2)</f>
        <v/>
      </c>
      <c r="BC2201" s="10" t="str">
        <f t="shared" si="744"/>
        <v/>
      </c>
    </row>
    <row r="2202" spans="29:55">
      <c r="AC2202" s="10" t="str">
        <f t="shared" si="725"/>
        <v/>
      </c>
      <c r="AD2202" s="10" t="str">
        <f t="shared" si="726"/>
        <v/>
      </c>
      <c r="AE2202" s="10" t="str">
        <f t="shared" si="727"/>
        <v/>
      </c>
      <c r="AF2202" s="10" t="str">
        <f t="shared" si="728"/>
        <v/>
      </c>
      <c r="AG2202" s="10" t="str">
        <f t="shared" si="729"/>
        <v/>
      </c>
      <c r="AH2202" s="10" t="str">
        <f t="shared" si="730"/>
        <v/>
      </c>
      <c r="AI2202" s="10" t="str">
        <f t="shared" si="731"/>
        <v/>
      </c>
      <c r="AJ2202" s="10" t="str">
        <f t="shared" si="732"/>
        <v/>
      </c>
      <c r="AK2202" s="10" t="str">
        <f t="shared" si="733"/>
        <v/>
      </c>
      <c r="AN2202" s="10" t="str">
        <f t="shared" si="734"/>
        <v/>
      </c>
      <c r="AO2202" s="10" t="str">
        <f t="shared" si="735"/>
        <v/>
      </c>
      <c r="AP2202" s="10" t="str">
        <f t="shared" si="736"/>
        <v/>
      </c>
      <c r="AT2202" s="10" t="str">
        <f t="shared" si="737"/>
        <v/>
      </c>
      <c r="AU2202" s="10" t="str">
        <f t="shared" si="738"/>
        <v/>
      </c>
      <c r="AV2202" s="10" t="str">
        <f t="shared" si="739"/>
        <v/>
      </c>
      <c r="AW2202" s="10" t="str">
        <f t="shared" si="740"/>
        <v/>
      </c>
      <c r="AX2202" s="10" t="str">
        <f t="shared" si="741"/>
        <v/>
      </c>
      <c r="AY2202" s="10" t="str">
        <f t="shared" si="743"/>
        <v/>
      </c>
      <c r="AZ2202" s="10" t="str">
        <f t="shared" si="742"/>
        <v/>
      </c>
      <c r="BA2202" s="10" t="str">
        <f t="shared" si="745"/>
        <v/>
      </c>
      <c r="BB2202" s="10" t="str">
        <f>IFERROR(IF(AW2202="","",VLOOKUP(AW2202,SUSS!R:S,2,FALSE)),AY2202*SUSS!$M$2)</f>
        <v/>
      </c>
      <c r="BC2202" s="10" t="str">
        <f t="shared" si="744"/>
        <v/>
      </c>
    </row>
    <row r="2203" spans="29:55">
      <c r="AC2203" s="10" t="str">
        <f t="shared" si="725"/>
        <v/>
      </c>
      <c r="AD2203" s="10" t="str">
        <f t="shared" si="726"/>
        <v/>
      </c>
      <c r="AE2203" s="10" t="str">
        <f t="shared" si="727"/>
        <v/>
      </c>
      <c r="AF2203" s="10" t="str">
        <f t="shared" si="728"/>
        <v/>
      </c>
      <c r="AG2203" s="10" t="str">
        <f t="shared" si="729"/>
        <v/>
      </c>
      <c r="AH2203" s="10" t="str">
        <f t="shared" si="730"/>
        <v/>
      </c>
      <c r="AI2203" s="10" t="str">
        <f t="shared" si="731"/>
        <v/>
      </c>
      <c r="AJ2203" s="10" t="str">
        <f t="shared" si="732"/>
        <v/>
      </c>
      <c r="AK2203" s="10" t="str">
        <f t="shared" si="733"/>
        <v/>
      </c>
      <c r="AN2203" s="10" t="str">
        <f t="shared" si="734"/>
        <v/>
      </c>
      <c r="AO2203" s="10" t="str">
        <f t="shared" si="735"/>
        <v/>
      </c>
      <c r="AP2203" s="10" t="str">
        <f t="shared" si="736"/>
        <v/>
      </c>
      <c r="AT2203" s="10" t="str">
        <f t="shared" si="737"/>
        <v/>
      </c>
      <c r="AU2203" s="10" t="str">
        <f t="shared" si="738"/>
        <v/>
      </c>
      <c r="AV2203" s="10" t="str">
        <f t="shared" si="739"/>
        <v/>
      </c>
      <c r="AW2203" s="10" t="str">
        <f t="shared" si="740"/>
        <v/>
      </c>
      <c r="AX2203" s="10" t="str">
        <f t="shared" si="741"/>
        <v/>
      </c>
      <c r="AY2203" s="10" t="str">
        <f t="shared" si="743"/>
        <v/>
      </c>
      <c r="AZ2203" s="10" t="str">
        <f t="shared" si="742"/>
        <v/>
      </c>
      <c r="BA2203" s="10" t="str">
        <f t="shared" si="745"/>
        <v/>
      </c>
      <c r="BB2203" s="10" t="str">
        <f>IFERROR(IF(AW2203="","",VLOOKUP(AW2203,SUSS!R:S,2,FALSE)),AY2203*SUSS!$M$2)</f>
        <v/>
      </c>
      <c r="BC2203" s="10" t="str">
        <f t="shared" si="744"/>
        <v/>
      </c>
    </row>
    <row r="2204" spans="29:55">
      <c r="AC2204" s="10" t="str">
        <f t="shared" si="725"/>
        <v/>
      </c>
      <c r="AD2204" s="10" t="str">
        <f t="shared" si="726"/>
        <v/>
      </c>
      <c r="AE2204" s="10" t="str">
        <f t="shared" si="727"/>
        <v/>
      </c>
      <c r="AF2204" s="10" t="str">
        <f t="shared" si="728"/>
        <v/>
      </c>
      <c r="AG2204" s="10" t="str">
        <f t="shared" si="729"/>
        <v/>
      </c>
      <c r="AH2204" s="10" t="str">
        <f t="shared" si="730"/>
        <v/>
      </c>
      <c r="AI2204" s="10" t="str">
        <f t="shared" si="731"/>
        <v/>
      </c>
      <c r="AJ2204" s="10" t="str">
        <f t="shared" si="732"/>
        <v/>
      </c>
      <c r="AK2204" s="10" t="str">
        <f t="shared" si="733"/>
        <v/>
      </c>
      <c r="AN2204" s="10" t="str">
        <f t="shared" si="734"/>
        <v/>
      </c>
      <c r="AO2204" s="10" t="str">
        <f t="shared" si="735"/>
        <v/>
      </c>
      <c r="AP2204" s="10" t="str">
        <f t="shared" si="736"/>
        <v/>
      </c>
      <c r="AT2204" s="10" t="str">
        <f t="shared" si="737"/>
        <v/>
      </c>
      <c r="AU2204" s="10" t="str">
        <f t="shared" si="738"/>
        <v/>
      </c>
      <c r="AV2204" s="10" t="str">
        <f t="shared" si="739"/>
        <v/>
      </c>
      <c r="AW2204" s="10" t="str">
        <f t="shared" si="740"/>
        <v/>
      </c>
      <c r="AX2204" s="10" t="str">
        <f t="shared" si="741"/>
        <v/>
      </c>
      <c r="AY2204" s="10" t="str">
        <f t="shared" si="743"/>
        <v/>
      </c>
      <c r="AZ2204" s="10" t="str">
        <f t="shared" si="742"/>
        <v/>
      </c>
      <c r="BA2204" s="10" t="str">
        <f t="shared" si="745"/>
        <v/>
      </c>
      <c r="BB2204" s="10" t="str">
        <f>IFERROR(IF(AW2204="","",VLOOKUP(AW2204,SUSS!R:S,2,FALSE)),AY2204*SUSS!$M$2)</f>
        <v/>
      </c>
      <c r="BC2204" s="10" t="str">
        <f t="shared" si="744"/>
        <v/>
      </c>
    </row>
    <row r="2205" spans="29:55">
      <c r="AC2205" s="10" t="str">
        <f t="shared" si="725"/>
        <v/>
      </c>
      <c r="AD2205" s="10" t="str">
        <f t="shared" si="726"/>
        <v/>
      </c>
      <c r="AE2205" s="10" t="str">
        <f t="shared" si="727"/>
        <v/>
      </c>
      <c r="AF2205" s="10" t="str">
        <f t="shared" si="728"/>
        <v/>
      </c>
      <c r="AG2205" s="10" t="str">
        <f t="shared" si="729"/>
        <v/>
      </c>
      <c r="AH2205" s="10" t="str">
        <f t="shared" si="730"/>
        <v/>
      </c>
      <c r="AI2205" s="10" t="str">
        <f t="shared" si="731"/>
        <v/>
      </c>
      <c r="AJ2205" s="10" t="str">
        <f t="shared" si="732"/>
        <v/>
      </c>
      <c r="AK2205" s="10" t="str">
        <f t="shared" si="733"/>
        <v/>
      </c>
      <c r="AN2205" s="10" t="str">
        <f t="shared" si="734"/>
        <v/>
      </c>
      <c r="AO2205" s="10" t="str">
        <f t="shared" si="735"/>
        <v/>
      </c>
      <c r="AP2205" s="10" t="str">
        <f t="shared" si="736"/>
        <v/>
      </c>
      <c r="AT2205" s="10" t="str">
        <f t="shared" si="737"/>
        <v/>
      </c>
      <c r="AU2205" s="10" t="str">
        <f t="shared" si="738"/>
        <v/>
      </c>
      <c r="AV2205" s="10" t="str">
        <f t="shared" si="739"/>
        <v/>
      </c>
      <c r="AW2205" s="10" t="str">
        <f t="shared" si="740"/>
        <v/>
      </c>
      <c r="AX2205" s="10" t="str">
        <f t="shared" si="741"/>
        <v/>
      </c>
      <c r="AY2205" s="10" t="str">
        <f t="shared" si="743"/>
        <v/>
      </c>
      <c r="AZ2205" s="10" t="str">
        <f t="shared" si="742"/>
        <v/>
      </c>
      <c r="BA2205" s="10" t="str">
        <f t="shared" si="745"/>
        <v/>
      </c>
      <c r="BB2205" s="10" t="str">
        <f>IFERROR(IF(AW2205="","",VLOOKUP(AW2205,SUSS!R:S,2,FALSE)),AY2205*SUSS!$M$2)</f>
        <v/>
      </c>
      <c r="BC2205" s="10" t="str">
        <f t="shared" si="744"/>
        <v/>
      </c>
    </row>
    <row r="2206" spans="29:55">
      <c r="AC2206" s="10" t="str">
        <f t="shared" ref="AC2206:AC2269" si="746">IF($E2206=$AD$1,IF($G2206=$AE$1,A2206,""),"")</f>
        <v/>
      </c>
      <c r="AD2206" s="10" t="str">
        <f t="shared" ref="AD2206:AD2269" si="747">IF($E2206=$AD$1,IF($G2206=$AE$1,E2206,""),"")</f>
        <v/>
      </c>
      <c r="AE2206" s="10" t="str">
        <f t="shared" ref="AE2206:AE2269" si="748">IF($E2206=$AD$1,IF($G2206=$AE$1,F2206,""),"")</f>
        <v/>
      </c>
      <c r="AF2206" s="10" t="str">
        <f t="shared" ref="AF2206:AF2269" si="749">IF($E2206=$AD$1,IF($G2206=$AE$1,G2206,""),"")</f>
        <v/>
      </c>
      <c r="AG2206" s="10" t="str">
        <f t="shared" ref="AG2206:AG2269" si="750">IF($E2206=$AD$1,IF($G2206=$AE$1,I2206,""),"")</f>
        <v/>
      </c>
      <c r="AH2206" s="10" t="str">
        <f t="shared" ref="AH2206:AH2269" si="751">IF($E2206=$AD$1,IF($G2206=$AE$1,J2206,""),"")</f>
        <v/>
      </c>
      <c r="AI2206" s="10" t="str">
        <f t="shared" ref="AI2206:AI2269" si="752">IF($E2206=$AD$1,IF($G2206=$AE$1,K2206,""),"")</f>
        <v/>
      </c>
      <c r="AJ2206" s="10" t="str">
        <f t="shared" ref="AJ2206:AJ2269" si="753">IF($E2206=$AD$1,IF($G2206=$AE$1,B2206,""),"")</f>
        <v/>
      </c>
      <c r="AK2206" s="10" t="str">
        <f t="shared" ref="AK2206:AK2269" si="754">IF($E2206=$AD$1,IF($G2206=$AE$1,C2206,""),"")</f>
        <v/>
      </c>
      <c r="AN2206" s="10" t="str">
        <f t="shared" ref="AN2206:AN2269" si="755">LEFT(AO2206,7)</f>
        <v/>
      </c>
      <c r="AO2206" s="10" t="str">
        <f t="shared" ref="AO2206:AO2269" si="756">IF(AF2206=$AE$1,AJ2206&amp;"/"&amp;AK2206&amp;" "&amp;AD2206,"")</f>
        <v/>
      </c>
      <c r="AP2206" s="10" t="str">
        <f t="shared" ref="AP2206:AP2269" si="757">IF(AO2206&lt;&gt;"",AI2206,"")</f>
        <v/>
      </c>
      <c r="AT2206" s="10" t="str">
        <f t="shared" ref="AT2206:AT2269" si="758">IF($Q2206=$AD$1,N2206,"")</f>
        <v/>
      </c>
      <c r="AU2206" s="10" t="str">
        <f t="shared" ref="AU2206:AU2269" si="759">IF($Q2206=$AD$1,O2206,"")</f>
        <v/>
      </c>
      <c r="AV2206" s="10" t="str">
        <f t="shared" ref="AV2206:AV2269" si="760">IF($Q2206=$AD$1,P2206,"")</f>
        <v/>
      </c>
      <c r="AW2206" s="10" t="str">
        <f t="shared" ref="AW2206:AW2269" si="761">IF($Q2206=$AD$1,T2206,"")</f>
        <v/>
      </c>
      <c r="AX2206" s="10" t="str">
        <f t="shared" ref="AX2206:AX2269" si="762">IF(AW2206&lt;&gt;"",AW2206&amp;" "&amp;$AD$1,"")</f>
        <v/>
      </c>
      <c r="AY2206" s="10" t="str">
        <f t="shared" si="743"/>
        <v/>
      </c>
      <c r="AZ2206" s="10" t="str">
        <f t="shared" ref="AZ2206:AZ2269" si="763">IF(AY2206="","",AV2206/AY2206)</f>
        <v/>
      </c>
      <c r="BA2206" s="10" t="str">
        <f t="shared" si="745"/>
        <v/>
      </c>
      <c r="BB2206" s="10" t="str">
        <f>IFERROR(IF(AW2206="","",VLOOKUP(AW2206,SUSS!R:S,2,FALSE)),AY2206*SUSS!$M$2)</f>
        <v/>
      </c>
      <c r="BC2206" s="10" t="str">
        <f t="shared" si="744"/>
        <v/>
      </c>
    </row>
    <row r="2207" spans="29:55">
      <c r="AC2207" s="10" t="str">
        <f t="shared" si="746"/>
        <v/>
      </c>
      <c r="AD2207" s="10" t="str">
        <f t="shared" si="747"/>
        <v/>
      </c>
      <c r="AE2207" s="10" t="str">
        <f t="shared" si="748"/>
        <v/>
      </c>
      <c r="AF2207" s="10" t="str">
        <f t="shared" si="749"/>
        <v/>
      </c>
      <c r="AG2207" s="10" t="str">
        <f t="shared" si="750"/>
        <v/>
      </c>
      <c r="AH2207" s="10" t="str">
        <f t="shared" si="751"/>
        <v/>
      </c>
      <c r="AI2207" s="10" t="str">
        <f t="shared" si="752"/>
        <v/>
      </c>
      <c r="AJ2207" s="10" t="str">
        <f t="shared" si="753"/>
        <v/>
      </c>
      <c r="AK2207" s="10" t="str">
        <f t="shared" si="754"/>
        <v/>
      </c>
      <c r="AN2207" s="10" t="str">
        <f t="shared" si="755"/>
        <v/>
      </c>
      <c r="AO2207" s="10" t="str">
        <f t="shared" si="756"/>
        <v/>
      </c>
      <c r="AP2207" s="10" t="str">
        <f t="shared" si="757"/>
        <v/>
      </c>
      <c r="AT2207" s="10" t="str">
        <f t="shared" si="758"/>
        <v/>
      </c>
      <c r="AU2207" s="10" t="str">
        <f t="shared" si="759"/>
        <v/>
      </c>
      <c r="AV2207" s="10" t="str">
        <f t="shared" si="760"/>
        <v/>
      </c>
      <c r="AW2207" s="10" t="str">
        <f t="shared" si="761"/>
        <v/>
      </c>
      <c r="AX2207" s="10" t="str">
        <f t="shared" si="762"/>
        <v/>
      </c>
      <c r="AY2207" s="10" t="str">
        <f t="shared" si="743"/>
        <v/>
      </c>
      <c r="AZ2207" s="10" t="str">
        <f t="shared" si="763"/>
        <v/>
      </c>
      <c r="BA2207" s="10" t="str">
        <f t="shared" si="745"/>
        <v/>
      </c>
      <c r="BB2207" s="10" t="str">
        <f>IFERROR(IF(AW2207="","",VLOOKUP(AW2207,SUSS!R:S,2,FALSE)),AY2207*SUSS!$M$2)</f>
        <v/>
      </c>
      <c r="BC2207" s="10" t="str">
        <f t="shared" si="744"/>
        <v/>
      </c>
    </row>
    <row r="2208" spans="29:55">
      <c r="AC2208" s="10" t="str">
        <f t="shared" si="746"/>
        <v/>
      </c>
      <c r="AD2208" s="10" t="str">
        <f t="shared" si="747"/>
        <v/>
      </c>
      <c r="AE2208" s="10" t="str">
        <f t="shared" si="748"/>
        <v/>
      </c>
      <c r="AF2208" s="10" t="str">
        <f t="shared" si="749"/>
        <v/>
      </c>
      <c r="AG2208" s="10" t="str">
        <f t="shared" si="750"/>
        <v/>
      </c>
      <c r="AH2208" s="10" t="str">
        <f t="shared" si="751"/>
        <v/>
      </c>
      <c r="AI2208" s="10" t="str">
        <f t="shared" si="752"/>
        <v/>
      </c>
      <c r="AJ2208" s="10" t="str">
        <f t="shared" si="753"/>
        <v/>
      </c>
      <c r="AK2208" s="10" t="str">
        <f t="shared" si="754"/>
        <v/>
      </c>
      <c r="AN2208" s="10" t="str">
        <f t="shared" si="755"/>
        <v/>
      </c>
      <c r="AO2208" s="10" t="str">
        <f t="shared" si="756"/>
        <v/>
      </c>
      <c r="AP2208" s="10" t="str">
        <f t="shared" si="757"/>
        <v/>
      </c>
      <c r="AT2208" s="10" t="str">
        <f t="shared" si="758"/>
        <v/>
      </c>
      <c r="AU2208" s="10" t="str">
        <f t="shared" si="759"/>
        <v/>
      </c>
      <c r="AV2208" s="10" t="str">
        <f t="shared" si="760"/>
        <v/>
      </c>
      <c r="AW2208" s="10" t="str">
        <f t="shared" si="761"/>
        <v/>
      </c>
      <c r="AX2208" s="10" t="str">
        <f t="shared" si="762"/>
        <v/>
      </c>
      <c r="AY2208" s="10" t="str">
        <f t="shared" si="743"/>
        <v/>
      </c>
      <c r="AZ2208" s="10" t="str">
        <f t="shared" si="763"/>
        <v/>
      </c>
      <c r="BA2208" s="10" t="str">
        <f t="shared" si="745"/>
        <v/>
      </c>
      <c r="BB2208" s="10" t="str">
        <f>IFERROR(IF(AW2208="","",VLOOKUP(AW2208,SUSS!R:S,2,FALSE)),AY2208*SUSS!$M$2)</f>
        <v/>
      </c>
      <c r="BC2208" s="10" t="str">
        <f t="shared" si="744"/>
        <v/>
      </c>
    </row>
    <row r="2209" spans="29:55">
      <c r="AC2209" s="10" t="str">
        <f t="shared" si="746"/>
        <v/>
      </c>
      <c r="AD2209" s="10" t="str">
        <f t="shared" si="747"/>
        <v/>
      </c>
      <c r="AE2209" s="10" t="str">
        <f t="shared" si="748"/>
        <v/>
      </c>
      <c r="AF2209" s="10" t="str">
        <f t="shared" si="749"/>
        <v/>
      </c>
      <c r="AG2209" s="10" t="str">
        <f t="shared" si="750"/>
        <v/>
      </c>
      <c r="AH2209" s="10" t="str">
        <f t="shared" si="751"/>
        <v/>
      </c>
      <c r="AI2209" s="10" t="str">
        <f t="shared" si="752"/>
        <v/>
      </c>
      <c r="AJ2209" s="10" t="str">
        <f t="shared" si="753"/>
        <v/>
      </c>
      <c r="AK2209" s="10" t="str">
        <f t="shared" si="754"/>
        <v/>
      </c>
      <c r="AN2209" s="10" t="str">
        <f t="shared" si="755"/>
        <v/>
      </c>
      <c r="AO2209" s="10" t="str">
        <f t="shared" si="756"/>
        <v/>
      </c>
      <c r="AP2209" s="10" t="str">
        <f t="shared" si="757"/>
        <v/>
      </c>
      <c r="AT2209" s="10" t="str">
        <f t="shared" si="758"/>
        <v/>
      </c>
      <c r="AU2209" s="10" t="str">
        <f t="shared" si="759"/>
        <v/>
      </c>
      <c r="AV2209" s="10" t="str">
        <f t="shared" si="760"/>
        <v/>
      </c>
      <c r="AW2209" s="10" t="str">
        <f t="shared" si="761"/>
        <v/>
      </c>
      <c r="AX2209" s="10" t="str">
        <f t="shared" si="762"/>
        <v/>
      </c>
      <c r="AY2209" s="10" t="str">
        <f t="shared" si="743"/>
        <v/>
      </c>
      <c r="AZ2209" s="10" t="str">
        <f t="shared" si="763"/>
        <v/>
      </c>
      <c r="BA2209" s="10" t="str">
        <f t="shared" si="745"/>
        <v/>
      </c>
      <c r="BB2209" s="10" t="str">
        <f>IFERROR(IF(AW2209="","",VLOOKUP(AW2209,SUSS!R:S,2,FALSE)),AY2209*SUSS!$M$2)</f>
        <v/>
      </c>
      <c r="BC2209" s="10" t="str">
        <f t="shared" si="744"/>
        <v/>
      </c>
    </row>
    <row r="2210" spans="29:55">
      <c r="AC2210" s="10" t="str">
        <f t="shared" si="746"/>
        <v/>
      </c>
      <c r="AD2210" s="10" t="str">
        <f t="shared" si="747"/>
        <v/>
      </c>
      <c r="AE2210" s="10" t="str">
        <f t="shared" si="748"/>
        <v/>
      </c>
      <c r="AF2210" s="10" t="str">
        <f t="shared" si="749"/>
        <v/>
      </c>
      <c r="AG2210" s="10" t="str">
        <f t="shared" si="750"/>
        <v/>
      </c>
      <c r="AH2210" s="10" t="str">
        <f t="shared" si="751"/>
        <v/>
      </c>
      <c r="AI2210" s="10" t="str">
        <f t="shared" si="752"/>
        <v/>
      </c>
      <c r="AJ2210" s="10" t="str">
        <f t="shared" si="753"/>
        <v/>
      </c>
      <c r="AK2210" s="10" t="str">
        <f t="shared" si="754"/>
        <v/>
      </c>
      <c r="AN2210" s="10" t="str">
        <f t="shared" si="755"/>
        <v/>
      </c>
      <c r="AO2210" s="10" t="str">
        <f t="shared" si="756"/>
        <v/>
      </c>
      <c r="AP2210" s="10" t="str">
        <f t="shared" si="757"/>
        <v/>
      </c>
      <c r="AT2210" s="10" t="str">
        <f t="shared" si="758"/>
        <v/>
      </c>
      <c r="AU2210" s="10" t="str">
        <f t="shared" si="759"/>
        <v/>
      </c>
      <c r="AV2210" s="10" t="str">
        <f t="shared" si="760"/>
        <v/>
      </c>
      <c r="AW2210" s="10" t="str">
        <f t="shared" si="761"/>
        <v/>
      </c>
      <c r="AX2210" s="10" t="str">
        <f t="shared" si="762"/>
        <v/>
      </c>
      <c r="AY2210" s="10" t="str">
        <f t="shared" si="743"/>
        <v/>
      </c>
      <c r="AZ2210" s="10" t="str">
        <f t="shared" si="763"/>
        <v/>
      </c>
      <c r="BA2210" s="10" t="str">
        <f t="shared" si="745"/>
        <v/>
      </c>
      <c r="BB2210" s="10" t="str">
        <f>IFERROR(IF(AW2210="","",VLOOKUP(AW2210,SUSS!R:S,2,FALSE)),AY2210*SUSS!$M$2)</f>
        <v/>
      </c>
      <c r="BC2210" s="10" t="str">
        <f t="shared" si="744"/>
        <v/>
      </c>
    </row>
    <row r="2211" spans="29:55">
      <c r="AC2211" s="10" t="str">
        <f t="shared" si="746"/>
        <v/>
      </c>
      <c r="AD2211" s="10" t="str">
        <f t="shared" si="747"/>
        <v/>
      </c>
      <c r="AE2211" s="10" t="str">
        <f t="shared" si="748"/>
        <v/>
      </c>
      <c r="AF2211" s="10" t="str">
        <f t="shared" si="749"/>
        <v/>
      </c>
      <c r="AG2211" s="10" t="str">
        <f t="shared" si="750"/>
        <v/>
      </c>
      <c r="AH2211" s="10" t="str">
        <f t="shared" si="751"/>
        <v/>
      </c>
      <c r="AI2211" s="10" t="str">
        <f t="shared" si="752"/>
        <v/>
      </c>
      <c r="AJ2211" s="10" t="str">
        <f t="shared" si="753"/>
        <v/>
      </c>
      <c r="AK2211" s="10" t="str">
        <f t="shared" si="754"/>
        <v/>
      </c>
      <c r="AN2211" s="10" t="str">
        <f t="shared" si="755"/>
        <v/>
      </c>
      <c r="AO2211" s="10" t="str">
        <f t="shared" si="756"/>
        <v/>
      </c>
      <c r="AP2211" s="10" t="str">
        <f t="shared" si="757"/>
        <v/>
      </c>
      <c r="AT2211" s="10" t="str">
        <f t="shared" si="758"/>
        <v/>
      </c>
      <c r="AU2211" s="10" t="str">
        <f t="shared" si="759"/>
        <v/>
      </c>
      <c r="AV2211" s="10" t="str">
        <f t="shared" si="760"/>
        <v/>
      </c>
      <c r="AW2211" s="10" t="str">
        <f t="shared" si="761"/>
        <v/>
      </c>
      <c r="AX2211" s="10" t="str">
        <f t="shared" si="762"/>
        <v/>
      </c>
      <c r="AY2211" s="10" t="str">
        <f t="shared" si="743"/>
        <v/>
      </c>
      <c r="AZ2211" s="10" t="str">
        <f t="shared" si="763"/>
        <v/>
      </c>
      <c r="BA2211" s="10" t="str">
        <f t="shared" si="745"/>
        <v/>
      </c>
      <c r="BB2211" s="10" t="str">
        <f>IFERROR(IF(AW2211="","",VLOOKUP(AW2211,SUSS!R:S,2,FALSE)),AY2211*SUSS!$M$2)</f>
        <v/>
      </c>
      <c r="BC2211" s="10" t="str">
        <f t="shared" si="744"/>
        <v/>
      </c>
    </row>
    <row r="2212" spans="29:55">
      <c r="AC2212" s="10" t="str">
        <f t="shared" si="746"/>
        <v/>
      </c>
      <c r="AD2212" s="10" t="str">
        <f t="shared" si="747"/>
        <v/>
      </c>
      <c r="AE2212" s="10" t="str">
        <f t="shared" si="748"/>
        <v/>
      </c>
      <c r="AF2212" s="10" t="str">
        <f t="shared" si="749"/>
        <v/>
      </c>
      <c r="AG2212" s="10" t="str">
        <f t="shared" si="750"/>
        <v/>
      </c>
      <c r="AH2212" s="10" t="str">
        <f t="shared" si="751"/>
        <v/>
      </c>
      <c r="AI2212" s="10" t="str">
        <f t="shared" si="752"/>
        <v/>
      </c>
      <c r="AJ2212" s="10" t="str">
        <f t="shared" si="753"/>
        <v/>
      </c>
      <c r="AK2212" s="10" t="str">
        <f t="shared" si="754"/>
        <v/>
      </c>
      <c r="AN2212" s="10" t="str">
        <f t="shared" si="755"/>
        <v/>
      </c>
      <c r="AO2212" s="10" t="str">
        <f t="shared" si="756"/>
        <v/>
      </c>
      <c r="AP2212" s="10" t="str">
        <f t="shared" si="757"/>
        <v/>
      </c>
      <c r="AT2212" s="10" t="str">
        <f t="shared" si="758"/>
        <v/>
      </c>
      <c r="AU2212" s="10" t="str">
        <f t="shared" si="759"/>
        <v/>
      </c>
      <c r="AV2212" s="10" t="str">
        <f t="shared" si="760"/>
        <v/>
      </c>
      <c r="AW2212" s="10" t="str">
        <f t="shared" si="761"/>
        <v/>
      </c>
      <c r="AX2212" s="10" t="str">
        <f t="shared" si="762"/>
        <v/>
      </c>
      <c r="AY2212" s="10" t="str">
        <f t="shared" si="743"/>
        <v/>
      </c>
      <c r="AZ2212" s="10" t="str">
        <f t="shared" si="763"/>
        <v/>
      </c>
      <c r="BA2212" s="10" t="str">
        <f t="shared" si="745"/>
        <v/>
      </c>
      <c r="BB2212" s="10" t="str">
        <f>IFERROR(IF(AW2212="","",VLOOKUP(AW2212,SUSS!R:S,2,FALSE)),AY2212*SUSS!$M$2)</f>
        <v/>
      </c>
      <c r="BC2212" s="10" t="str">
        <f t="shared" si="744"/>
        <v/>
      </c>
    </row>
    <row r="2213" spans="29:55">
      <c r="AC2213" s="10" t="str">
        <f t="shared" si="746"/>
        <v/>
      </c>
      <c r="AD2213" s="10" t="str">
        <f t="shared" si="747"/>
        <v/>
      </c>
      <c r="AE2213" s="10" t="str">
        <f t="shared" si="748"/>
        <v/>
      </c>
      <c r="AF2213" s="10" t="str">
        <f t="shared" si="749"/>
        <v/>
      </c>
      <c r="AG2213" s="10" t="str">
        <f t="shared" si="750"/>
        <v/>
      </c>
      <c r="AH2213" s="10" t="str">
        <f t="shared" si="751"/>
        <v/>
      </c>
      <c r="AI2213" s="10" t="str">
        <f t="shared" si="752"/>
        <v/>
      </c>
      <c r="AJ2213" s="10" t="str">
        <f t="shared" si="753"/>
        <v/>
      </c>
      <c r="AK2213" s="10" t="str">
        <f t="shared" si="754"/>
        <v/>
      </c>
      <c r="AN2213" s="10" t="str">
        <f t="shared" si="755"/>
        <v/>
      </c>
      <c r="AO2213" s="10" t="str">
        <f t="shared" si="756"/>
        <v/>
      </c>
      <c r="AP2213" s="10" t="str">
        <f t="shared" si="757"/>
        <v/>
      </c>
      <c r="AT2213" s="10" t="str">
        <f t="shared" si="758"/>
        <v/>
      </c>
      <c r="AU2213" s="10" t="str">
        <f t="shared" si="759"/>
        <v/>
      </c>
      <c r="AV2213" s="10" t="str">
        <f t="shared" si="760"/>
        <v/>
      </c>
      <c r="AW2213" s="10" t="str">
        <f t="shared" si="761"/>
        <v/>
      </c>
      <c r="AX2213" s="10" t="str">
        <f t="shared" si="762"/>
        <v/>
      </c>
      <c r="AY2213" s="10" t="str">
        <f t="shared" si="743"/>
        <v/>
      </c>
      <c r="AZ2213" s="10" t="str">
        <f t="shared" si="763"/>
        <v/>
      </c>
      <c r="BA2213" s="10" t="str">
        <f t="shared" si="745"/>
        <v/>
      </c>
      <c r="BB2213" s="10" t="str">
        <f>IFERROR(IF(AW2213="","",VLOOKUP(AW2213,SUSS!R:S,2,FALSE)),AY2213*SUSS!$M$2)</f>
        <v/>
      </c>
      <c r="BC2213" s="10" t="str">
        <f t="shared" si="744"/>
        <v/>
      </c>
    </row>
    <row r="2214" spans="29:55">
      <c r="AC2214" s="10" t="str">
        <f t="shared" si="746"/>
        <v/>
      </c>
      <c r="AD2214" s="10" t="str">
        <f t="shared" si="747"/>
        <v/>
      </c>
      <c r="AE2214" s="10" t="str">
        <f t="shared" si="748"/>
        <v/>
      </c>
      <c r="AF2214" s="10" t="str">
        <f t="shared" si="749"/>
        <v/>
      </c>
      <c r="AG2214" s="10" t="str">
        <f t="shared" si="750"/>
        <v/>
      </c>
      <c r="AH2214" s="10" t="str">
        <f t="shared" si="751"/>
        <v/>
      </c>
      <c r="AI2214" s="10" t="str">
        <f t="shared" si="752"/>
        <v/>
      </c>
      <c r="AJ2214" s="10" t="str">
        <f t="shared" si="753"/>
        <v/>
      </c>
      <c r="AK2214" s="10" t="str">
        <f t="shared" si="754"/>
        <v/>
      </c>
      <c r="AN2214" s="10" t="str">
        <f t="shared" si="755"/>
        <v/>
      </c>
      <c r="AO2214" s="10" t="str">
        <f t="shared" si="756"/>
        <v/>
      </c>
      <c r="AP2214" s="10" t="str">
        <f t="shared" si="757"/>
        <v/>
      </c>
      <c r="AT2214" s="10" t="str">
        <f t="shared" si="758"/>
        <v/>
      </c>
      <c r="AU2214" s="10" t="str">
        <f t="shared" si="759"/>
        <v/>
      </c>
      <c r="AV2214" s="10" t="str">
        <f t="shared" si="760"/>
        <v/>
      </c>
      <c r="AW2214" s="10" t="str">
        <f t="shared" si="761"/>
        <v/>
      </c>
      <c r="AX2214" s="10" t="str">
        <f t="shared" si="762"/>
        <v/>
      </c>
      <c r="AY2214" s="10" t="str">
        <f t="shared" si="743"/>
        <v/>
      </c>
      <c r="AZ2214" s="10" t="str">
        <f t="shared" si="763"/>
        <v/>
      </c>
      <c r="BA2214" s="10" t="str">
        <f t="shared" si="745"/>
        <v/>
      </c>
      <c r="BB2214" s="10" t="str">
        <f>IFERROR(IF(AW2214="","",VLOOKUP(AW2214,SUSS!R:S,2,FALSE)),AY2214*SUSS!$M$2)</f>
        <v/>
      </c>
      <c r="BC2214" s="10" t="str">
        <f t="shared" si="744"/>
        <v/>
      </c>
    </row>
    <row r="2215" spans="29:55">
      <c r="AC2215" s="10" t="str">
        <f t="shared" si="746"/>
        <v/>
      </c>
      <c r="AD2215" s="10" t="str">
        <f t="shared" si="747"/>
        <v/>
      </c>
      <c r="AE2215" s="10" t="str">
        <f t="shared" si="748"/>
        <v/>
      </c>
      <c r="AF2215" s="10" t="str">
        <f t="shared" si="749"/>
        <v/>
      </c>
      <c r="AG2215" s="10" t="str">
        <f t="shared" si="750"/>
        <v/>
      </c>
      <c r="AH2215" s="10" t="str">
        <f t="shared" si="751"/>
        <v/>
      </c>
      <c r="AI2215" s="10" t="str">
        <f t="shared" si="752"/>
        <v/>
      </c>
      <c r="AJ2215" s="10" t="str">
        <f t="shared" si="753"/>
        <v/>
      </c>
      <c r="AK2215" s="10" t="str">
        <f t="shared" si="754"/>
        <v/>
      </c>
      <c r="AN2215" s="10" t="str">
        <f t="shared" si="755"/>
        <v/>
      </c>
      <c r="AO2215" s="10" t="str">
        <f t="shared" si="756"/>
        <v/>
      </c>
      <c r="AP2215" s="10" t="str">
        <f t="shared" si="757"/>
        <v/>
      </c>
      <c r="AT2215" s="10" t="str">
        <f t="shared" si="758"/>
        <v/>
      </c>
      <c r="AU2215" s="10" t="str">
        <f t="shared" si="759"/>
        <v/>
      </c>
      <c r="AV2215" s="10" t="str">
        <f t="shared" si="760"/>
        <v/>
      </c>
      <c r="AW2215" s="10" t="str">
        <f t="shared" si="761"/>
        <v/>
      </c>
      <c r="AX2215" s="10" t="str">
        <f t="shared" si="762"/>
        <v/>
      </c>
      <c r="AY2215" s="10" t="str">
        <f t="shared" si="743"/>
        <v/>
      </c>
      <c r="AZ2215" s="10" t="str">
        <f t="shared" si="763"/>
        <v/>
      </c>
      <c r="BA2215" s="10" t="str">
        <f t="shared" si="745"/>
        <v/>
      </c>
      <c r="BB2215" s="10" t="str">
        <f>IFERROR(IF(AW2215="","",VLOOKUP(AW2215,SUSS!R:S,2,FALSE)),AY2215*SUSS!$M$2)</f>
        <v/>
      </c>
      <c r="BC2215" s="10" t="str">
        <f t="shared" si="744"/>
        <v/>
      </c>
    </row>
    <row r="2216" spans="29:55">
      <c r="AC2216" s="10" t="str">
        <f t="shared" si="746"/>
        <v/>
      </c>
      <c r="AD2216" s="10" t="str">
        <f t="shared" si="747"/>
        <v/>
      </c>
      <c r="AE2216" s="10" t="str">
        <f t="shared" si="748"/>
        <v/>
      </c>
      <c r="AF2216" s="10" t="str">
        <f t="shared" si="749"/>
        <v/>
      </c>
      <c r="AG2216" s="10" t="str">
        <f t="shared" si="750"/>
        <v/>
      </c>
      <c r="AH2216" s="10" t="str">
        <f t="shared" si="751"/>
        <v/>
      </c>
      <c r="AI2216" s="10" t="str">
        <f t="shared" si="752"/>
        <v/>
      </c>
      <c r="AJ2216" s="10" t="str">
        <f t="shared" si="753"/>
        <v/>
      </c>
      <c r="AK2216" s="10" t="str">
        <f t="shared" si="754"/>
        <v/>
      </c>
      <c r="AN2216" s="10" t="str">
        <f t="shared" si="755"/>
        <v/>
      </c>
      <c r="AO2216" s="10" t="str">
        <f t="shared" si="756"/>
        <v/>
      </c>
      <c r="AP2216" s="10" t="str">
        <f t="shared" si="757"/>
        <v/>
      </c>
      <c r="AT2216" s="10" t="str">
        <f t="shared" si="758"/>
        <v/>
      </c>
      <c r="AU2216" s="10" t="str">
        <f t="shared" si="759"/>
        <v/>
      </c>
      <c r="AV2216" s="10" t="str">
        <f t="shared" si="760"/>
        <v/>
      </c>
      <c r="AW2216" s="10" t="str">
        <f t="shared" si="761"/>
        <v/>
      </c>
      <c r="AX2216" s="10" t="str">
        <f t="shared" si="762"/>
        <v/>
      </c>
      <c r="AY2216" s="10" t="str">
        <f t="shared" si="743"/>
        <v/>
      </c>
      <c r="AZ2216" s="10" t="str">
        <f t="shared" si="763"/>
        <v/>
      </c>
      <c r="BA2216" s="10" t="str">
        <f t="shared" si="745"/>
        <v/>
      </c>
      <c r="BB2216" s="10" t="str">
        <f>IFERROR(IF(AW2216="","",VLOOKUP(AW2216,SUSS!R:S,2,FALSE)),AY2216*SUSS!$M$2)</f>
        <v/>
      </c>
      <c r="BC2216" s="10" t="str">
        <f t="shared" si="744"/>
        <v/>
      </c>
    </row>
    <row r="2217" spans="29:55">
      <c r="AC2217" s="10" t="str">
        <f t="shared" si="746"/>
        <v/>
      </c>
      <c r="AD2217" s="10" t="str">
        <f t="shared" si="747"/>
        <v/>
      </c>
      <c r="AE2217" s="10" t="str">
        <f t="shared" si="748"/>
        <v/>
      </c>
      <c r="AF2217" s="10" t="str">
        <f t="shared" si="749"/>
        <v/>
      </c>
      <c r="AG2217" s="10" t="str">
        <f t="shared" si="750"/>
        <v/>
      </c>
      <c r="AH2217" s="10" t="str">
        <f t="shared" si="751"/>
        <v/>
      </c>
      <c r="AI2217" s="10" t="str">
        <f t="shared" si="752"/>
        <v/>
      </c>
      <c r="AJ2217" s="10" t="str">
        <f t="shared" si="753"/>
        <v/>
      </c>
      <c r="AK2217" s="10" t="str">
        <f t="shared" si="754"/>
        <v/>
      </c>
      <c r="AN2217" s="10" t="str">
        <f t="shared" si="755"/>
        <v/>
      </c>
      <c r="AO2217" s="10" t="str">
        <f t="shared" si="756"/>
        <v/>
      </c>
      <c r="AP2217" s="10" t="str">
        <f t="shared" si="757"/>
        <v/>
      </c>
      <c r="AT2217" s="10" t="str">
        <f t="shared" si="758"/>
        <v/>
      </c>
      <c r="AU2217" s="10" t="str">
        <f t="shared" si="759"/>
        <v/>
      </c>
      <c r="AV2217" s="10" t="str">
        <f t="shared" si="760"/>
        <v/>
      </c>
      <c r="AW2217" s="10" t="str">
        <f t="shared" si="761"/>
        <v/>
      </c>
      <c r="AX2217" s="10" t="str">
        <f t="shared" si="762"/>
        <v/>
      </c>
      <c r="AY2217" s="10" t="str">
        <f t="shared" si="743"/>
        <v/>
      </c>
      <c r="AZ2217" s="10" t="str">
        <f t="shared" si="763"/>
        <v/>
      </c>
      <c r="BA2217" s="10" t="str">
        <f t="shared" si="745"/>
        <v/>
      </c>
      <c r="BB2217" s="10" t="str">
        <f>IFERROR(IF(AW2217="","",VLOOKUP(AW2217,SUSS!R:S,2,FALSE)),AY2217*SUSS!$M$2)</f>
        <v/>
      </c>
      <c r="BC2217" s="10" t="str">
        <f t="shared" si="744"/>
        <v/>
      </c>
    </row>
    <row r="2218" spans="29:55">
      <c r="AC2218" s="10" t="str">
        <f t="shared" si="746"/>
        <v/>
      </c>
      <c r="AD2218" s="10" t="str">
        <f t="shared" si="747"/>
        <v/>
      </c>
      <c r="AE2218" s="10" t="str">
        <f t="shared" si="748"/>
        <v/>
      </c>
      <c r="AF2218" s="10" t="str">
        <f t="shared" si="749"/>
        <v/>
      </c>
      <c r="AG2218" s="10" t="str">
        <f t="shared" si="750"/>
        <v/>
      </c>
      <c r="AH2218" s="10" t="str">
        <f t="shared" si="751"/>
        <v/>
      </c>
      <c r="AI2218" s="10" t="str">
        <f t="shared" si="752"/>
        <v/>
      </c>
      <c r="AJ2218" s="10" t="str">
        <f t="shared" si="753"/>
        <v/>
      </c>
      <c r="AK2218" s="10" t="str">
        <f t="shared" si="754"/>
        <v/>
      </c>
      <c r="AN2218" s="10" t="str">
        <f t="shared" si="755"/>
        <v/>
      </c>
      <c r="AO2218" s="10" t="str">
        <f t="shared" si="756"/>
        <v/>
      </c>
      <c r="AP2218" s="10" t="str">
        <f t="shared" si="757"/>
        <v/>
      </c>
      <c r="AT2218" s="10" t="str">
        <f t="shared" si="758"/>
        <v/>
      </c>
      <c r="AU2218" s="10" t="str">
        <f t="shared" si="759"/>
        <v/>
      </c>
      <c r="AV2218" s="10" t="str">
        <f t="shared" si="760"/>
        <v/>
      </c>
      <c r="AW2218" s="10" t="str">
        <f t="shared" si="761"/>
        <v/>
      </c>
      <c r="AX2218" s="10" t="str">
        <f t="shared" si="762"/>
        <v/>
      </c>
      <c r="AY2218" s="10" t="str">
        <f t="shared" si="743"/>
        <v/>
      </c>
      <c r="AZ2218" s="10" t="str">
        <f t="shared" si="763"/>
        <v/>
      </c>
      <c r="BA2218" s="10" t="str">
        <f t="shared" si="745"/>
        <v/>
      </c>
      <c r="BB2218" s="10" t="str">
        <f>IFERROR(IF(AW2218="","",VLOOKUP(AW2218,SUSS!R:S,2,FALSE)),AY2218*SUSS!$M$2)</f>
        <v/>
      </c>
      <c r="BC2218" s="10" t="str">
        <f t="shared" si="744"/>
        <v/>
      </c>
    </row>
    <row r="2219" spans="29:55">
      <c r="AC2219" s="10" t="str">
        <f t="shared" si="746"/>
        <v/>
      </c>
      <c r="AD2219" s="10" t="str">
        <f t="shared" si="747"/>
        <v/>
      </c>
      <c r="AE2219" s="10" t="str">
        <f t="shared" si="748"/>
        <v/>
      </c>
      <c r="AF2219" s="10" t="str">
        <f t="shared" si="749"/>
        <v/>
      </c>
      <c r="AG2219" s="10" t="str">
        <f t="shared" si="750"/>
        <v/>
      </c>
      <c r="AH2219" s="10" t="str">
        <f t="shared" si="751"/>
        <v/>
      </c>
      <c r="AI2219" s="10" t="str">
        <f t="shared" si="752"/>
        <v/>
      </c>
      <c r="AJ2219" s="10" t="str">
        <f t="shared" si="753"/>
        <v/>
      </c>
      <c r="AK2219" s="10" t="str">
        <f t="shared" si="754"/>
        <v/>
      </c>
      <c r="AN2219" s="10" t="str">
        <f t="shared" si="755"/>
        <v/>
      </c>
      <c r="AO2219" s="10" t="str">
        <f t="shared" si="756"/>
        <v/>
      </c>
      <c r="AP2219" s="10" t="str">
        <f t="shared" si="757"/>
        <v/>
      </c>
      <c r="AT2219" s="10" t="str">
        <f t="shared" si="758"/>
        <v/>
      </c>
      <c r="AU2219" s="10" t="str">
        <f t="shared" si="759"/>
        <v/>
      </c>
      <c r="AV2219" s="10" t="str">
        <f t="shared" si="760"/>
        <v/>
      </c>
      <c r="AW2219" s="10" t="str">
        <f t="shared" si="761"/>
        <v/>
      </c>
      <c r="AX2219" s="10" t="str">
        <f t="shared" si="762"/>
        <v/>
      </c>
      <c r="AY2219" s="10" t="str">
        <f t="shared" si="743"/>
        <v/>
      </c>
      <c r="AZ2219" s="10" t="str">
        <f t="shared" si="763"/>
        <v/>
      </c>
      <c r="BA2219" s="10" t="str">
        <f t="shared" si="745"/>
        <v/>
      </c>
      <c r="BB2219" s="10" t="str">
        <f>IFERROR(IF(AW2219="","",VLOOKUP(AW2219,SUSS!R:S,2,FALSE)),AY2219*SUSS!$M$2)</f>
        <v/>
      </c>
      <c r="BC2219" s="10" t="str">
        <f t="shared" si="744"/>
        <v/>
      </c>
    </row>
    <row r="2220" spans="29:55">
      <c r="AC2220" s="10" t="str">
        <f t="shared" si="746"/>
        <v/>
      </c>
      <c r="AD2220" s="10" t="str">
        <f t="shared" si="747"/>
        <v/>
      </c>
      <c r="AE2220" s="10" t="str">
        <f t="shared" si="748"/>
        <v/>
      </c>
      <c r="AF2220" s="10" t="str">
        <f t="shared" si="749"/>
        <v/>
      </c>
      <c r="AG2220" s="10" t="str">
        <f t="shared" si="750"/>
        <v/>
      </c>
      <c r="AH2220" s="10" t="str">
        <f t="shared" si="751"/>
        <v/>
      </c>
      <c r="AI2220" s="10" t="str">
        <f t="shared" si="752"/>
        <v/>
      </c>
      <c r="AJ2220" s="10" t="str">
        <f t="shared" si="753"/>
        <v/>
      </c>
      <c r="AK2220" s="10" t="str">
        <f t="shared" si="754"/>
        <v/>
      </c>
      <c r="AN2220" s="10" t="str">
        <f t="shared" si="755"/>
        <v/>
      </c>
      <c r="AO2220" s="10" t="str">
        <f t="shared" si="756"/>
        <v/>
      </c>
      <c r="AP2220" s="10" t="str">
        <f t="shared" si="757"/>
        <v/>
      </c>
      <c r="AT2220" s="10" t="str">
        <f t="shared" si="758"/>
        <v/>
      </c>
      <c r="AU2220" s="10" t="str">
        <f t="shared" si="759"/>
        <v/>
      </c>
      <c r="AV2220" s="10" t="str">
        <f t="shared" si="760"/>
        <v/>
      </c>
      <c r="AW2220" s="10" t="str">
        <f t="shared" si="761"/>
        <v/>
      </c>
      <c r="AX2220" s="10" t="str">
        <f t="shared" si="762"/>
        <v/>
      </c>
      <c r="AY2220" s="10" t="str">
        <f t="shared" si="743"/>
        <v/>
      </c>
      <c r="AZ2220" s="10" t="str">
        <f t="shared" si="763"/>
        <v/>
      </c>
      <c r="BA2220" s="10" t="str">
        <f t="shared" si="745"/>
        <v/>
      </c>
      <c r="BB2220" s="10" t="str">
        <f>IFERROR(IF(AW2220="","",VLOOKUP(AW2220,SUSS!R:S,2,FALSE)),AY2220*SUSS!$M$2)</f>
        <v/>
      </c>
      <c r="BC2220" s="10" t="str">
        <f t="shared" si="744"/>
        <v/>
      </c>
    </row>
    <row r="2221" spans="29:55">
      <c r="AC2221" s="10" t="str">
        <f t="shared" si="746"/>
        <v/>
      </c>
      <c r="AD2221" s="10" t="str">
        <f t="shared" si="747"/>
        <v/>
      </c>
      <c r="AE2221" s="10" t="str">
        <f t="shared" si="748"/>
        <v/>
      </c>
      <c r="AF2221" s="10" t="str">
        <f t="shared" si="749"/>
        <v/>
      </c>
      <c r="AG2221" s="10" t="str">
        <f t="shared" si="750"/>
        <v/>
      </c>
      <c r="AH2221" s="10" t="str">
        <f t="shared" si="751"/>
        <v/>
      </c>
      <c r="AI2221" s="10" t="str">
        <f t="shared" si="752"/>
        <v/>
      </c>
      <c r="AJ2221" s="10" t="str">
        <f t="shared" si="753"/>
        <v/>
      </c>
      <c r="AK2221" s="10" t="str">
        <f t="shared" si="754"/>
        <v/>
      </c>
      <c r="AN2221" s="10" t="str">
        <f t="shared" si="755"/>
        <v/>
      </c>
      <c r="AO2221" s="10" t="str">
        <f t="shared" si="756"/>
        <v/>
      </c>
      <c r="AP2221" s="10" t="str">
        <f t="shared" si="757"/>
        <v/>
      </c>
      <c r="AT2221" s="10" t="str">
        <f t="shared" si="758"/>
        <v/>
      </c>
      <c r="AU2221" s="10" t="str">
        <f t="shared" si="759"/>
        <v/>
      </c>
      <c r="AV2221" s="10" t="str">
        <f t="shared" si="760"/>
        <v/>
      </c>
      <c r="AW2221" s="10" t="str">
        <f t="shared" si="761"/>
        <v/>
      </c>
      <c r="AX2221" s="10" t="str">
        <f t="shared" si="762"/>
        <v/>
      </c>
      <c r="AY2221" s="10" t="str">
        <f t="shared" si="743"/>
        <v/>
      </c>
      <c r="AZ2221" s="10" t="str">
        <f t="shared" si="763"/>
        <v/>
      </c>
      <c r="BA2221" s="10" t="str">
        <f t="shared" si="745"/>
        <v/>
      </c>
      <c r="BB2221" s="10" t="str">
        <f>IFERROR(IF(AW2221="","",VLOOKUP(AW2221,SUSS!R:S,2,FALSE)),AY2221*SUSS!$M$2)</f>
        <v/>
      </c>
      <c r="BC2221" s="10" t="str">
        <f t="shared" si="744"/>
        <v/>
      </c>
    </row>
    <row r="2222" spans="29:55">
      <c r="AC2222" s="10" t="str">
        <f t="shared" si="746"/>
        <v/>
      </c>
      <c r="AD2222" s="10" t="str">
        <f t="shared" si="747"/>
        <v/>
      </c>
      <c r="AE2222" s="10" t="str">
        <f t="shared" si="748"/>
        <v/>
      </c>
      <c r="AF2222" s="10" t="str">
        <f t="shared" si="749"/>
        <v/>
      </c>
      <c r="AG2222" s="10" t="str">
        <f t="shared" si="750"/>
        <v/>
      </c>
      <c r="AH2222" s="10" t="str">
        <f t="shared" si="751"/>
        <v/>
      </c>
      <c r="AI2222" s="10" t="str">
        <f t="shared" si="752"/>
        <v/>
      </c>
      <c r="AJ2222" s="10" t="str">
        <f t="shared" si="753"/>
        <v/>
      </c>
      <c r="AK2222" s="10" t="str">
        <f t="shared" si="754"/>
        <v/>
      </c>
      <c r="AN2222" s="10" t="str">
        <f t="shared" si="755"/>
        <v/>
      </c>
      <c r="AO2222" s="10" t="str">
        <f t="shared" si="756"/>
        <v/>
      </c>
      <c r="AP2222" s="10" t="str">
        <f t="shared" si="757"/>
        <v/>
      </c>
      <c r="AT2222" s="10" t="str">
        <f t="shared" si="758"/>
        <v/>
      </c>
      <c r="AU2222" s="10" t="str">
        <f t="shared" si="759"/>
        <v/>
      </c>
      <c r="AV2222" s="10" t="str">
        <f t="shared" si="760"/>
        <v/>
      </c>
      <c r="AW2222" s="10" t="str">
        <f t="shared" si="761"/>
        <v/>
      </c>
      <c r="AX2222" s="10" t="str">
        <f t="shared" si="762"/>
        <v/>
      </c>
      <c r="AY2222" s="10" t="str">
        <f t="shared" si="743"/>
        <v/>
      </c>
      <c r="AZ2222" s="10" t="str">
        <f t="shared" si="763"/>
        <v/>
      </c>
      <c r="BA2222" s="10" t="str">
        <f t="shared" si="745"/>
        <v/>
      </c>
      <c r="BB2222" s="10" t="str">
        <f>IFERROR(IF(AW2222="","",VLOOKUP(AW2222,SUSS!R:S,2,FALSE)),AY2222*SUSS!$M$2)</f>
        <v/>
      </c>
      <c r="BC2222" s="10" t="str">
        <f t="shared" si="744"/>
        <v/>
      </c>
    </row>
    <row r="2223" spans="29:55">
      <c r="AC2223" s="10" t="str">
        <f t="shared" si="746"/>
        <v/>
      </c>
      <c r="AD2223" s="10" t="str">
        <f t="shared" si="747"/>
        <v/>
      </c>
      <c r="AE2223" s="10" t="str">
        <f t="shared" si="748"/>
        <v/>
      </c>
      <c r="AF2223" s="10" t="str">
        <f t="shared" si="749"/>
        <v/>
      </c>
      <c r="AG2223" s="10" t="str">
        <f t="shared" si="750"/>
        <v/>
      </c>
      <c r="AH2223" s="10" t="str">
        <f t="shared" si="751"/>
        <v/>
      </c>
      <c r="AI2223" s="10" t="str">
        <f t="shared" si="752"/>
        <v/>
      </c>
      <c r="AJ2223" s="10" t="str">
        <f t="shared" si="753"/>
        <v/>
      </c>
      <c r="AK2223" s="10" t="str">
        <f t="shared" si="754"/>
        <v/>
      </c>
      <c r="AN2223" s="10" t="str">
        <f t="shared" si="755"/>
        <v/>
      </c>
      <c r="AO2223" s="10" t="str">
        <f t="shared" si="756"/>
        <v/>
      </c>
      <c r="AP2223" s="10" t="str">
        <f t="shared" si="757"/>
        <v/>
      </c>
      <c r="AT2223" s="10" t="str">
        <f t="shared" si="758"/>
        <v/>
      </c>
      <c r="AU2223" s="10" t="str">
        <f t="shared" si="759"/>
        <v/>
      </c>
      <c r="AV2223" s="10" t="str">
        <f t="shared" si="760"/>
        <v/>
      </c>
      <c r="AW2223" s="10" t="str">
        <f t="shared" si="761"/>
        <v/>
      </c>
      <c r="AX2223" s="10" t="str">
        <f t="shared" si="762"/>
        <v/>
      </c>
      <c r="AY2223" s="10" t="str">
        <f t="shared" si="743"/>
        <v/>
      </c>
      <c r="AZ2223" s="10" t="str">
        <f t="shared" si="763"/>
        <v/>
      </c>
      <c r="BA2223" s="10" t="str">
        <f t="shared" si="745"/>
        <v/>
      </c>
      <c r="BB2223" s="10" t="str">
        <f>IFERROR(IF(AW2223="","",VLOOKUP(AW2223,SUSS!R:S,2,FALSE)),AY2223*SUSS!$M$2)</f>
        <v/>
      </c>
      <c r="BC2223" s="10" t="str">
        <f t="shared" si="744"/>
        <v/>
      </c>
    </row>
    <row r="2224" spans="29:55">
      <c r="AC2224" s="10" t="str">
        <f t="shared" si="746"/>
        <v/>
      </c>
      <c r="AD2224" s="10" t="str">
        <f t="shared" si="747"/>
        <v/>
      </c>
      <c r="AE2224" s="10" t="str">
        <f t="shared" si="748"/>
        <v/>
      </c>
      <c r="AF2224" s="10" t="str">
        <f t="shared" si="749"/>
        <v/>
      </c>
      <c r="AG2224" s="10" t="str">
        <f t="shared" si="750"/>
        <v/>
      </c>
      <c r="AH2224" s="10" t="str">
        <f t="shared" si="751"/>
        <v/>
      </c>
      <c r="AI2224" s="10" t="str">
        <f t="shared" si="752"/>
        <v/>
      </c>
      <c r="AJ2224" s="10" t="str">
        <f t="shared" si="753"/>
        <v/>
      </c>
      <c r="AK2224" s="10" t="str">
        <f t="shared" si="754"/>
        <v/>
      </c>
      <c r="AN2224" s="10" t="str">
        <f t="shared" si="755"/>
        <v/>
      </c>
      <c r="AO2224" s="10" t="str">
        <f t="shared" si="756"/>
        <v/>
      </c>
      <c r="AP2224" s="10" t="str">
        <f t="shared" si="757"/>
        <v/>
      </c>
      <c r="AT2224" s="10" t="str">
        <f t="shared" si="758"/>
        <v/>
      </c>
      <c r="AU2224" s="10" t="str">
        <f t="shared" si="759"/>
        <v/>
      </c>
      <c r="AV2224" s="10" t="str">
        <f t="shared" si="760"/>
        <v/>
      </c>
      <c r="AW2224" s="10" t="str">
        <f t="shared" si="761"/>
        <v/>
      </c>
      <c r="AX2224" s="10" t="str">
        <f t="shared" si="762"/>
        <v/>
      </c>
      <c r="AY2224" s="10" t="str">
        <f t="shared" si="743"/>
        <v/>
      </c>
      <c r="AZ2224" s="10" t="str">
        <f t="shared" si="763"/>
        <v/>
      </c>
      <c r="BA2224" s="10" t="str">
        <f t="shared" si="745"/>
        <v/>
      </c>
      <c r="BB2224" s="10" t="str">
        <f>IFERROR(IF(AW2224="","",VLOOKUP(AW2224,SUSS!R:S,2,FALSE)),AY2224*SUSS!$M$2)</f>
        <v/>
      </c>
      <c r="BC2224" s="10" t="str">
        <f t="shared" si="744"/>
        <v/>
      </c>
    </row>
    <row r="2225" spans="29:55">
      <c r="AC2225" s="10" t="str">
        <f t="shared" si="746"/>
        <v/>
      </c>
      <c r="AD2225" s="10" t="str">
        <f t="shared" si="747"/>
        <v/>
      </c>
      <c r="AE2225" s="10" t="str">
        <f t="shared" si="748"/>
        <v/>
      </c>
      <c r="AF2225" s="10" t="str">
        <f t="shared" si="749"/>
        <v/>
      </c>
      <c r="AG2225" s="10" t="str">
        <f t="shared" si="750"/>
        <v/>
      </c>
      <c r="AH2225" s="10" t="str">
        <f t="shared" si="751"/>
        <v/>
      </c>
      <c r="AI2225" s="10" t="str">
        <f t="shared" si="752"/>
        <v/>
      </c>
      <c r="AJ2225" s="10" t="str">
        <f t="shared" si="753"/>
        <v/>
      </c>
      <c r="AK2225" s="10" t="str">
        <f t="shared" si="754"/>
        <v/>
      </c>
      <c r="AN2225" s="10" t="str">
        <f t="shared" si="755"/>
        <v/>
      </c>
      <c r="AO2225" s="10" t="str">
        <f t="shared" si="756"/>
        <v/>
      </c>
      <c r="AP2225" s="10" t="str">
        <f t="shared" si="757"/>
        <v/>
      </c>
      <c r="AT2225" s="10" t="str">
        <f t="shared" si="758"/>
        <v/>
      </c>
      <c r="AU2225" s="10" t="str">
        <f t="shared" si="759"/>
        <v/>
      </c>
      <c r="AV2225" s="10" t="str">
        <f t="shared" si="760"/>
        <v/>
      </c>
      <c r="AW2225" s="10" t="str">
        <f t="shared" si="761"/>
        <v/>
      </c>
      <c r="AX2225" s="10" t="str">
        <f t="shared" si="762"/>
        <v/>
      </c>
      <c r="AY2225" s="10" t="str">
        <f t="shared" si="743"/>
        <v/>
      </c>
      <c r="AZ2225" s="10" t="str">
        <f t="shared" si="763"/>
        <v/>
      </c>
      <c r="BA2225" s="10" t="str">
        <f t="shared" si="745"/>
        <v/>
      </c>
      <c r="BB2225" s="10" t="str">
        <f>IFERROR(IF(AW2225="","",VLOOKUP(AW2225,SUSS!R:S,2,FALSE)),AY2225*SUSS!$M$2)</f>
        <v/>
      </c>
      <c r="BC2225" s="10" t="str">
        <f t="shared" si="744"/>
        <v/>
      </c>
    </row>
    <row r="2226" spans="29:55">
      <c r="AC2226" s="10" t="str">
        <f t="shared" si="746"/>
        <v/>
      </c>
      <c r="AD2226" s="10" t="str">
        <f t="shared" si="747"/>
        <v/>
      </c>
      <c r="AE2226" s="10" t="str">
        <f t="shared" si="748"/>
        <v/>
      </c>
      <c r="AF2226" s="10" t="str">
        <f t="shared" si="749"/>
        <v/>
      </c>
      <c r="AG2226" s="10" t="str">
        <f t="shared" si="750"/>
        <v/>
      </c>
      <c r="AH2226" s="10" t="str">
        <f t="shared" si="751"/>
        <v/>
      </c>
      <c r="AI2226" s="10" t="str">
        <f t="shared" si="752"/>
        <v/>
      </c>
      <c r="AJ2226" s="10" t="str">
        <f t="shared" si="753"/>
        <v/>
      </c>
      <c r="AK2226" s="10" t="str">
        <f t="shared" si="754"/>
        <v/>
      </c>
      <c r="AN2226" s="10" t="str">
        <f t="shared" si="755"/>
        <v/>
      </c>
      <c r="AO2226" s="10" t="str">
        <f t="shared" si="756"/>
        <v/>
      </c>
      <c r="AP2226" s="10" t="str">
        <f t="shared" si="757"/>
        <v/>
      </c>
      <c r="AT2226" s="10" t="str">
        <f t="shared" si="758"/>
        <v/>
      </c>
      <c r="AU2226" s="10" t="str">
        <f t="shared" si="759"/>
        <v/>
      </c>
      <c r="AV2226" s="10" t="str">
        <f t="shared" si="760"/>
        <v/>
      </c>
      <c r="AW2226" s="10" t="str">
        <f t="shared" si="761"/>
        <v/>
      </c>
      <c r="AX2226" s="10" t="str">
        <f t="shared" si="762"/>
        <v/>
      </c>
      <c r="AY2226" s="10" t="str">
        <f t="shared" si="743"/>
        <v/>
      </c>
      <c r="AZ2226" s="10" t="str">
        <f t="shared" si="763"/>
        <v/>
      </c>
      <c r="BA2226" s="10" t="str">
        <f t="shared" si="745"/>
        <v/>
      </c>
      <c r="BB2226" s="10" t="str">
        <f>IFERROR(IF(AW2226="","",VLOOKUP(AW2226,SUSS!R:S,2,FALSE)),AY2226*SUSS!$M$2)</f>
        <v/>
      </c>
      <c r="BC2226" s="10" t="str">
        <f t="shared" si="744"/>
        <v/>
      </c>
    </row>
    <row r="2227" spans="29:55">
      <c r="AC2227" s="10" t="str">
        <f t="shared" si="746"/>
        <v/>
      </c>
      <c r="AD2227" s="10" t="str">
        <f t="shared" si="747"/>
        <v/>
      </c>
      <c r="AE2227" s="10" t="str">
        <f t="shared" si="748"/>
        <v/>
      </c>
      <c r="AF2227" s="10" t="str">
        <f t="shared" si="749"/>
        <v/>
      </c>
      <c r="AG2227" s="10" t="str">
        <f t="shared" si="750"/>
        <v/>
      </c>
      <c r="AH2227" s="10" t="str">
        <f t="shared" si="751"/>
        <v/>
      </c>
      <c r="AI2227" s="10" t="str">
        <f t="shared" si="752"/>
        <v/>
      </c>
      <c r="AJ2227" s="10" t="str">
        <f t="shared" si="753"/>
        <v/>
      </c>
      <c r="AK2227" s="10" t="str">
        <f t="shared" si="754"/>
        <v/>
      </c>
      <c r="AN2227" s="10" t="str">
        <f t="shared" si="755"/>
        <v/>
      </c>
      <c r="AO2227" s="10" t="str">
        <f t="shared" si="756"/>
        <v/>
      </c>
      <c r="AP2227" s="10" t="str">
        <f t="shared" si="757"/>
        <v/>
      </c>
      <c r="AT2227" s="10" t="str">
        <f t="shared" si="758"/>
        <v/>
      </c>
      <c r="AU2227" s="10" t="str">
        <f t="shared" si="759"/>
        <v/>
      </c>
      <c r="AV2227" s="10" t="str">
        <f t="shared" si="760"/>
        <v/>
      </c>
      <c r="AW2227" s="10" t="str">
        <f t="shared" si="761"/>
        <v/>
      </c>
      <c r="AX2227" s="10" t="str">
        <f t="shared" si="762"/>
        <v/>
      </c>
      <c r="AY2227" s="10" t="str">
        <f t="shared" si="743"/>
        <v/>
      </c>
      <c r="AZ2227" s="10" t="str">
        <f t="shared" si="763"/>
        <v/>
      </c>
      <c r="BA2227" s="10" t="str">
        <f t="shared" si="745"/>
        <v/>
      </c>
      <c r="BB2227" s="10" t="str">
        <f>IFERROR(IF(AW2227="","",VLOOKUP(AW2227,SUSS!R:S,2,FALSE)),AY2227*SUSS!$M$2)</f>
        <v/>
      </c>
      <c r="BC2227" s="10" t="str">
        <f t="shared" si="744"/>
        <v/>
      </c>
    </row>
    <row r="2228" spans="29:55">
      <c r="AC2228" s="10" t="str">
        <f t="shared" si="746"/>
        <v/>
      </c>
      <c r="AD2228" s="10" t="str">
        <f t="shared" si="747"/>
        <v/>
      </c>
      <c r="AE2228" s="10" t="str">
        <f t="shared" si="748"/>
        <v/>
      </c>
      <c r="AF2228" s="10" t="str">
        <f t="shared" si="749"/>
        <v/>
      </c>
      <c r="AG2228" s="10" t="str">
        <f t="shared" si="750"/>
        <v/>
      </c>
      <c r="AH2228" s="10" t="str">
        <f t="shared" si="751"/>
        <v/>
      </c>
      <c r="AI2228" s="10" t="str">
        <f t="shared" si="752"/>
        <v/>
      </c>
      <c r="AJ2228" s="10" t="str">
        <f t="shared" si="753"/>
        <v/>
      </c>
      <c r="AK2228" s="10" t="str">
        <f t="shared" si="754"/>
        <v/>
      </c>
      <c r="AN2228" s="10" t="str">
        <f t="shared" si="755"/>
        <v/>
      </c>
      <c r="AO2228" s="10" t="str">
        <f t="shared" si="756"/>
        <v/>
      </c>
      <c r="AP2228" s="10" t="str">
        <f t="shared" si="757"/>
        <v/>
      </c>
      <c r="AT2228" s="10" t="str">
        <f t="shared" si="758"/>
        <v/>
      </c>
      <c r="AU2228" s="10" t="str">
        <f t="shared" si="759"/>
        <v/>
      </c>
      <c r="AV2228" s="10" t="str">
        <f t="shared" si="760"/>
        <v/>
      </c>
      <c r="AW2228" s="10" t="str">
        <f t="shared" si="761"/>
        <v/>
      </c>
      <c r="AX2228" s="10" t="str">
        <f t="shared" si="762"/>
        <v/>
      </c>
      <c r="AY2228" s="10" t="str">
        <f t="shared" si="743"/>
        <v/>
      </c>
      <c r="AZ2228" s="10" t="str">
        <f t="shared" si="763"/>
        <v/>
      </c>
      <c r="BA2228" s="10" t="str">
        <f t="shared" si="745"/>
        <v/>
      </c>
      <c r="BB2228" s="10" t="str">
        <f>IFERROR(IF(AW2228="","",VLOOKUP(AW2228,SUSS!R:S,2,FALSE)),AY2228*SUSS!$M$2)</f>
        <v/>
      </c>
      <c r="BC2228" s="10" t="str">
        <f t="shared" si="744"/>
        <v/>
      </c>
    </row>
    <row r="2229" spans="29:55">
      <c r="AC2229" s="10" t="str">
        <f t="shared" si="746"/>
        <v/>
      </c>
      <c r="AD2229" s="10" t="str">
        <f t="shared" si="747"/>
        <v/>
      </c>
      <c r="AE2229" s="10" t="str">
        <f t="shared" si="748"/>
        <v/>
      </c>
      <c r="AF2229" s="10" t="str">
        <f t="shared" si="749"/>
        <v/>
      </c>
      <c r="AG2229" s="10" t="str">
        <f t="shared" si="750"/>
        <v/>
      </c>
      <c r="AH2229" s="10" t="str">
        <f t="shared" si="751"/>
        <v/>
      </c>
      <c r="AI2229" s="10" t="str">
        <f t="shared" si="752"/>
        <v/>
      </c>
      <c r="AJ2229" s="10" t="str">
        <f t="shared" si="753"/>
        <v/>
      </c>
      <c r="AK2229" s="10" t="str">
        <f t="shared" si="754"/>
        <v/>
      </c>
      <c r="AN2229" s="10" t="str">
        <f t="shared" si="755"/>
        <v/>
      </c>
      <c r="AO2229" s="10" t="str">
        <f t="shared" si="756"/>
        <v/>
      </c>
      <c r="AP2229" s="10" t="str">
        <f t="shared" si="757"/>
        <v/>
      </c>
      <c r="AT2229" s="10" t="str">
        <f t="shared" si="758"/>
        <v/>
      </c>
      <c r="AU2229" s="10" t="str">
        <f t="shared" si="759"/>
        <v/>
      </c>
      <c r="AV2229" s="10" t="str">
        <f t="shared" si="760"/>
        <v/>
      </c>
      <c r="AW2229" s="10" t="str">
        <f t="shared" si="761"/>
        <v/>
      </c>
      <c r="AX2229" s="10" t="str">
        <f t="shared" si="762"/>
        <v/>
      </c>
      <c r="AY2229" s="10" t="str">
        <f t="shared" si="743"/>
        <v/>
      </c>
      <c r="AZ2229" s="10" t="str">
        <f t="shared" si="763"/>
        <v/>
      </c>
      <c r="BA2229" s="10" t="str">
        <f t="shared" si="745"/>
        <v/>
      </c>
      <c r="BB2229" s="10" t="str">
        <f>IFERROR(IF(AW2229="","",VLOOKUP(AW2229,SUSS!R:S,2,FALSE)),AY2229*SUSS!$M$2)</f>
        <v/>
      </c>
      <c r="BC2229" s="10" t="str">
        <f t="shared" si="744"/>
        <v/>
      </c>
    </row>
    <row r="2230" spans="29:55">
      <c r="AC2230" s="10" t="str">
        <f t="shared" si="746"/>
        <v/>
      </c>
      <c r="AD2230" s="10" t="str">
        <f t="shared" si="747"/>
        <v/>
      </c>
      <c r="AE2230" s="10" t="str">
        <f t="shared" si="748"/>
        <v/>
      </c>
      <c r="AF2230" s="10" t="str">
        <f t="shared" si="749"/>
        <v/>
      </c>
      <c r="AG2230" s="10" t="str">
        <f t="shared" si="750"/>
        <v/>
      </c>
      <c r="AH2230" s="10" t="str">
        <f t="shared" si="751"/>
        <v/>
      </c>
      <c r="AI2230" s="10" t="str">
        <f t="shared" si="752"/>
        <v/>
      </c>
      <c r="AJ2230" s="10" t="str">
        <f t="shared" si="753"/>
        <v/>
      </c>
      <c r="AK2230" s="10" t="str">
        <f t="shared" si="754"/>
        <v/>
      </c>
      <c r="AN2230" s="10" t="str">
        <f t="shared" si="755"/>
        <v/>
      </c>
      <c r="AO2230" s="10" t="str">
        <f t="shared" si="756"/>
        <v/>
      </c>
      <c r="AP2230" s="10" t="str">
        <f t="shared" si="757"/>
        <v/>
      </c>
      <c r="AT2230" s="10" t="str">
        <f t="shared" si="758"/>
        <v/>
      </c>
      <c r="AU2230" s="10" t="str">
        <f t="shared" si="759"/>
        <v/>
      </c>
      <c r="AV2230" s="10" t="str">
        <f t="shared" si="760"/>
        <v/>
      </c>
      <c r="AW2230" s="10" t="str">
        <f t="shared" si="761"/>
        <v/>
      </c>
      <c r="AX2230" s="10" t="str">
        <f t="shared" si="762"/>
        <v/>
      </c>
      <c r="AY2230" s="10" t="str">
        <f t="shared" si="743"/>
        <v/>
      </c>
      <c r="AZ2230" s="10" t="str">
        <f t="shared" si="763"/>
        <v/>
      </c>
      <c r="BA2230" s="10" t="str">
        <f t="shared" si="745"/>
        <v/>
      </c>
      <c r="BB2230" s="10" t="str">
        <f>IFERROR(IF(AW2230="","",VLOOKUP(AW2230,SUSS!R:S,2,FALSE)),AY2230*SUSS!$M$2)</f>
        <v/>
      </c>
      <c r="BC2230" s="10" t="str">
        <f t="shared" si="744"/>
        <v/>
      </c>
    </row>
    <row r="2231" spans="29:55">
      <c r="AC2231" s="10" t="str">
        <f t="shared" si="746"/>
        <v/>
      </c>
      <c r="AD2231" s="10" t="str">
        <f t="shared" si="747"/>
        <v/>
      </c>
      <c r="AE2231" s="10" t="str">
        <f t="shared" si="748"/>
        <v/>
      </c>
      <c r="AF2231" s="10" t="str">
        <f t="shared" si="749"/>
        <v/>
      </c>
      <c r="AG2231" s="10" t="str">
        <f t="shared" si="750"/>
        <v/>
      </c>
      <c r="AH2231" s="10" t="str">
        <f t="shared" si="751"/>
        <v/>
      </c>
      <c r="AI2231" s="10" t="str">
        <f t="shared" si="752"/>
        <v/>
      </c>
      <c r="AJ2231" s="10" t="str">
        <f t="shared" si="753"/>
        <v/>
      </c>
      <c r="AK2231" s="10" t="str">
        <f t="shared" si="754"/>
        <v/>
      </c>
      <c r="AN2231" s="10" t="str">
        <f t="shared" si="755"/>
        <v/>
      </c>
      <c r="AO2231" s="10" t="str">
        <f t="shared" si="756"/>
        <v/>
      </c>
      <c r="AP2231" s="10" t="str">
        <f t="shared" si="757"/>
        <v/>
      </c>
      <c r="AT2231" s="10" t="str">
        <f t="shared" si="758"/>
        <v/>
      </c>
      <c r="AU2231" s="10" t="str">
        <f t="shared" si="759"/>
        <v/>
      </c>
      <c r="AV2231" s="10" t="str">
        <f t="shared" si="760"/>
        <v/>
      </c>
      <c r="AW2231" s="10" t="str">
        <f t="shared" si="761"/>
        <v/>
      </c>
      <c r="AX2231" s="10" t="str">
        <f t="shared" si="762"/>
        <v/>
      </c>
      <c r="AY2231" s="10" t="str">
        <f t="shared" si="743"/>
        <v/>
      </c>
      <c r="AZ2231" s="10" t="str">
        <f t="shared" si="763"/>
        <v/>
      </c>
      <c r="BA2231" s="10" t="str">
        <f t="shared" si="745"/>
        <v/>
      </c>
      <c r="BB2231" s="10" t="str">
        <f>IFERROR(IF(AW2231="","",VLOOKUP(AW2231,SUSS!R:S,2,FALSE)),AY2231*SUSS!$M$2)</f>
        <v/>
      </c>
      <c r="BC2231" s="10" t="str">
        <f t="shared" si="744"/>
        <v/>
      </c>
    </row>
    <row r="2232" spans="29:55">
      <c r="AC2232" s="10" t="str">
        <f t="shared" si="746"/>
        <v/>
      </c>
      <c r="AD2232" s="10" t="str">
        <f t="shared" si="747"/>
        <v/>
      </c>
      <c r="AE2232" s="10" t="str">
        <f t="shared" si="748"/>
        <v/>
      </c>
      <c r="AF2232" s="10" t="str">
        <f t="shared" si="749"/>
        <v/>
      </c>
      <c r="AG2232" s="10" t="str">
        <f t="shared" si="750"/>
        <v/>
      </c>
      <c r="AH2232" s="10" t="str">
        <f t="shared" si="751"/>
        <v/>
      </c>
      <c r="AI2232" s="10" t="str">
        <f t="shared" si="752"/>
        <v/>
      </c>
      <c r="AJ2232" s="10" t="str">
        <f t="shared" si="753"/>
        <v/>
      </c>
      <c r="AK2232" s="10" t="str">
        <f t="shared" si="754"/>
        <v/>
      </c>
      <c r="AN2232" s="10" t="str">
        <f t="shared" si="755"/>
        <v/>
      </c>
      <c r="AO2232" s="10" t="str">
        <f t="shared" si="756"/>
        <v/>
      </c>
      <c r="AP2232" s="10" t="str">
        <f t="shared" si="757"/>
        <v/>
      </c>
      <c r="AT2232" s="10" t="str">
        <f t="shared" si="758"/>
        <v/>
      </c>
      <c r="AU2232" s="10" t="str">
        <f t="shared" si="759"/>
        <v/>
      </c>
      <c r="AV2232" s="10" t="str">
        <f t="shared" si="760"/>
        <v/>
      </c>
      <c r="AW2232" s="10" t="str">
        <f t="shared" si="761"/>
        <v/>
      </c>
      <c r="AX2232" s="10" t="str">
        <f t="shared" si="762"/>
        <v/>
      </c>
      <c r="AY2232" s="10" t="str">
        <f t="shared" si="743"/>
        <v/>
      </c>
      <c r="AZ2232" s="10" t="str">
        <f t="shared" si="763"/>
        <v/>
      </c>
      <c r="BA2232" s="10" t="str">
        <f t="shared" si="745"/>
        <v/>
      </c>
      <c r="BB2232" s="10" t="str">
        <f>IFERROR(IF(AW2232="","",VLOOKUP(AW2232,SUSS!R:S,2,FALSE)),AY2232*SUSS!$M$2)</f>
        <v/>
      </c>
      <c r="BC2232" s="10" t="str">
        <f t="shared" si="744"/>
        <v/>
      </c>
    </row>
    <row r="2233" spans="29:55">
      <c r="AC2233" s="10" t="str">
        <f t="shared" si="746"/>
        <v/>
      </c>
      <c r="AD2233" s="10" t="str">
        <f t="shared" si="747"/>
        <v/>
      </c>
      <c r="AE2233" s="10" t="str">
        <f t="shared" si="748"/>
        <v/>
      </c>
      <c r="AF2233" s="10" t="str">
        <f t="shared" si="749"/>
        <v/>
      </c>
      <c r="AG2233" s="10" t="str">
        <f t="shared" si="750"/>
        <v/>
      </c>
      <c r="AH2233" s="10" t="str">
        <f t="shared" si="751"/>
        <v/>
      </c>
      <c r="AI2233" s="10" t="str">
        <f t="shared" si="752"/>
        <v/>
      </c>
      <c r="AJ2233" s="10" t="str">
        <f t="shared" si="753"/>
        <v/>
      </c>
      <c r="AK2233" s="10" t="str">
        <f t="shared" si="754"/>
        <v/>
      </c>
      <c r="AN2233" s="10" t="str">
        <f t="shared" si="755"/>
        <v/>
      </c>
      <c r="AO2233" s="10" t="str">
        <f t="shared" si="756"/>
        <v/>
      </c>
      <c r="AP2233" s="10" t="str">
        <f t="shared" si="757"/>
        <v/>
      </c>
      <c r="AT2233" s="10" t="str">
        <f t="shared" si="758"/>
        <v/>
      </c>
      <c r="AU2233" s="10" t="str">
        <f t="shared" si="759"/>
        <v/>
      </c>
      <c r="AV2233" s="10" t="str">
        <f t="shared" si="760"/>
        <v/>
      </c>
      <c r="AW2233" s="10" t="str">
        <f t="shared" si="761"/>
        <v/>
      </c>
      <c r="AX2233" s="10" t="str">
        <f t="shared" si="762"/>
        <v/>
      </c>
      <c r="AY2233" s="10" t="str">
        <f t="shared" si="743"/>
        <v/>
      </c>
      <c r="AZ2233" s="10" t="str">
        <f t="shared" si="763"/>
        <v/>
      </c>
      <c r="BA2233" s="10" t="str">
        <f t="shared" si="745"/>
        <v/>
      </c>
      <c r="BB2233" s="10" t="str">
        <f>IFERROR(IF(AW2233="","",VLOOKUP(AW2233,SUSS!R:S,2,FALSE)),AY2233*SUSS!$M$2)</f>
        <v/>
      </c>
      <c r="BC2233" s="10" t="str">
        <f t="shared" si="744"/>
        <v/>
      </c>
    </row>
    <row r="2234" spans="29:55">
      <c r="AC2234" s="10" t="str">
        <f t="shared" si="746"/>
        <v/>
      </c>
      <c r="AD2234" s="10" t="str">
        <f t="shared" si="747"/>
        <v/>
      </c>
      <c r="AE2234" s="10" t="str">
        <f t="shared" si="748"/>
        <v/>
      </c>
      <c r="AF2234" s="10" t="str">
        <f t="shared" si="749"/>
        <v/>
      </c>
      <c r="AG2234" s="10" t="str">
        <f t="shared" si="750"/>
        <v/>
      </c>
      <c r="AH2234" s="10" t="str">
        <f t="shared" si="751"/>
        <v/>
      </c>
      <c r="AI2234" s="10" t="str">
        <f t="shared" si="752"/>
        <v/>
      </c>
      <c r="AJ2234" s="10" t="str">
        <f t="shared" si="753"/>
        <v/>
      </c>
      <c r="AK2234" s="10" t="str">
        <f t="shared" si="754"/>
        <v/>
      </c>
      <c r="AN2234" s="10" t="str">
        <f t="shared" si="755"/>
        <v/>
      </c>
      <c r="AO2234" s="10" t="str">
        <f t="shared" si="756"/>
        <v/>
      </c>
      <c r="AP2234" s="10" t="str">
        <f t="shared" si="757"/>
        <v/>
      </c>
      <c r="AT2234" s="10" t="str">
        <f t="shared" si="758"/>
        <v/>
      </c>
      <c r="AU2234" s="10" t="str">
        <f t="shared" si="759"/>
        <v/>
      </c>
      <c r="AV2234" s="10" t="str">
        <f t="shared" si="760"/>
        <v/>
      </c>
      <c r="AW2234" s="10" t="str">
        <f t="shared" si="761"/>
        <v/>
      </c>
      <c r="AX2234" s="10" t="str">
        <f t="shared" si="762"/>
        <v/>
      </c>
      <c r="AY2234" s="10" t="str">
        <f t="shared" si="743"/>
        <v/>
      </c>
      <c r="AZ2234" s="10" t="str">
        <f t="shared" si="763"/>
        <v/>
      </c>
      <c r="BA2234" s="10" t="str">
        <f t="shared" si="745"/>
        <v/>
      </c>
      <c r="BB2234" s="10" t="str">
        <f>IFERROR(IF(AW2234="","",VLOOKUP(AW2234,SUSS!R:S,2,FALSE)),AY2234*SUSS!$M$2)</f>
        <v/>
      </c>
      <c r="BC2234" s="10" t="str">
        <f t="shared" si="744"/>
        <v/>
      </c>
    </row>
    <row r="2235" spans="29:55">
      <c r="AC2235" s="10" t="str">
        <f t="shared" si="746"/>
        <v/>
      </c>
      <c r="AD2235" s="10" t="str">
        <f t="shared" si="747"/>
        <v/>
      </c>
      <c r="AE2235" s="10" t="str">
        <f t="shared" si="748"/>
        <v/>
      </c>
      <c r="AF2235" s="10" t="str">
        <f t="shared" si="749"/>
        <v/>
      </c>
      <c r="AG2235" s="10" t="str">
        <f t="shared" si="750"/>
        <v/>
      </c>
      <c r="AH2235" s="10" t="str">
        <f t="shared" si="751"/>
        <v/>
      </c>
      <c r="AI2235" s="10" t="str">
        <f t="shared" si="752"/>
        <v/>
      </c>
      <c r="AJ2235" s="10" t="str">
        <f t="shared" si="753"/>
        <v/>
      </c>
      <c r="AK2235" s="10" t="str">
        <f t="shared" si="754"/>
        <v/>
      </c>
      <c r="AN2235" s="10" t="str">
        <f t="shared" si="755"/>
        <v/>
      </c>
      <c r="AO2235" s="10" t="str">
        <f t="shared" si="756"/>
        <v/>
      </c>
      <c r="AP2235" s="10" t="str">
        <f t="shared" si="757"/>
        <v/>
      </c>
      <c r="AT2235" s="10" t="str">
        <f t="shared" si="758"/>
        <v/>
      </c>
      <c r="AU2235" s="10" t="str">
        <f t="shared" si="759"/>
        <v/>
      </c>
      <c r="AV2235" s="10" t="str">
        <f t="shared" si="760"/>
        <v/>
      </c>
      <c r="AW2235" s="10" t="str">
        <f t="shared" si="761"/>
        <v/>
      </c>
      <c r="AX2235" s="10" t="str">
        <f t="shared" si="762"/>
        <v/>
      </c>
      <c r="AY2235" s="10" t="str">
        <f t="shared" si="743"/>
        <v/>
      </c>
      <c r="AZ2235" s="10" t="str">
        <f t="shared" si="763"/>
        <v/>
      </c>
      <c r="BA2235" s="10" t="str">
        <f t="shared" si="745"/>
        <v/>
      </c>
      <c r="BB2235" s="10" t="str">
        <f>IFERROR(IF(AW2235="","",VLOOKUP(AW2235,SUSS!R:S,2,FALSE)),AY2235*SUSS!$M$2)</f>
        <v/>
      </c>
      <c r="BC2235" s="10" t="str">
        <f t="shared" si="744"/>
        <v/>
      </c>
    </row>
    <row r="2236" spans="29:55">
      <c r="AC2236" s="10" t="str">
        <f t="shared" si="746"/>
        <v/>
      </c>
      <c r="AD2236" s="10" t="str">
        <f t="shared" si="747"/>
        <v/>
      </c>
      <c r="AE2236" s="10" t="str">
        <f t="shared" si="748"/>
        <v/>
      </c>
      <c r="AF2236" s="10" t="str">
        <f t="shared" si="749"/>
        <v/>
      </c>
      <c r="AG2236" s="10" t="str">
        <f t="shared" si="750"/>
        <v/>
      </c>
      <c r="AH2236" s="10" t="str">
        <f t="shared" si="751"/>
        <v/>
      </c>
      <c r="AI2236" s="10" t="str">
        <f t="shared" si="752"/>
        <v/>
      </c>
      <c r="AJ2236" s="10" t="str">
        <f t="shared" si="753"/>
        <v/>
      </c>
      <c r="AK2236" s="10" t="str">
        <f t="shared" si="754"/>
        <v/>
      </c>
      <c r="AN2236" s="10" t="str">
        <f t="shared" si="755"/>
        <v/>
      </c>
      <c r="AO2236" s="10" t="str">
        <f t="shared" si="756"/>
        <v/>
      </c>
      <c r="AP2236" s="10" t="str">
        <f t="shared" si="757"/>
        <v/>
      </c>
      <c r="AT2236" s="10" t="str">
        <f t="shared" si="758"/>
        <v/>
      </c>
      <c r="AU2236" s="10" t="str">
        <f t="shared" si="759"/>
        <v/>
      </c>
      <c r="AV2236" s="10" t="str">
        <f t="shared" si="760"/>
        <v/>
      </c>
      <c r="AW2236" s="10" t="str">
        <f t="shared" si="761"/>
        <v/>
      </c>
      <c r="AX2236" s="10" t="str">
        <f t="shared" si="762"/>
        <v/>
      </c>
      <c r="AY2236" s="10" t="str">
        <f t="shared" si="743"/>
        <v/>
      </c>
      <c r="AZ2236" s="10" t="str">
        <f t="shared" si="763"/>
        <v/>
      </c>
      <c r="BA2236" s="10" t="str">
        <f t="shared" si="745"/>
        <v/>
      </c>
      <c r="BB2236" s="10" t="str">
        <f>IFERROR(IF(AW2236="","",VLOOKUP(AW2236,SUSS!R:S,2,FALSE)),AY2236*SUSS!$M$2)</f>
        <v/>
      </c>
      <c r="BC2236" s="10" t="str">
        <f t="shared" si="744"/>
        <v/>
      </c>
    </row>
    <row r="2237" spans="29:55">
      <c r="AC2237" s="10" t="str">
        <f t="shared" si="746"/>
        <v/>
      </c>
      <c r="AD2237" s="10" t="str">
        <f t="shared" si="747"/>
        <v/>
      </c>
      <c r="AE2237" s="10" t="str">
        <f t="shared" si="748"/>
        <v/>
      </c>
      <c r="AF2237" s="10" t="str">
        <f t="shared" si="749"/>
        <v/>
      </c>
      <c r="AG2237" s="10" t="str">
        <f t="shared" si="750"/>
        <v/>
      </c>
      <c r="AH2237" s="10" t="str">
        <f t="shared" si="751"/>
        <v/>
      </c>
      <c r="AI2237" s="10" t="str">
        <f t="shared" si="752"/>
        <v/>
      </c>
      <c r="AJ2237" s="10" t="str">
        <f t="shared" si="753"/>
        <v/>
      </c>
      <c r="AK2237" s="10" t="str">
        <f t="shared" si="754"/>
        <v/>
      </c>
      <c r="AN2237" s="10" t="str">
        <f t="shared" si="755"/>
        <v/>
      </c>
      <c r="AO2237" s="10" t="str">
        <f t="shared" si="756"/>
        <v/>
      </c>
      <c r="AP2237" s="10" t="str">
        <f t="shared" si="757"/>
        <v/>
      </c>
      <c r="AT2237" s="10" t="str">
        <f t="shared" si="758"/>
        <v/>
      </c>
      <c r="AU2237" s="10" t="str">
        <f t="shared" si="759"/>
        <v/>
      </c>
      <c r="AV2237" s="10" t="str">
        <f t="shared" si="760"/>
        <v/>
      </c>
      <c r="AW2237" s="10" t="str">
        <f t="shared" si="761"/>
        <v/>
      </c>
      <c r="AX2237" s="10" t="str">
        <f t="shared" si="762"/>
        <v/>
      </c>
      <c r="AY2237" s="10" t="str">
        <f t="shared" si="743"/>
        <v/>
      </c>
      <c r="AZ2237" s="10" t="str">
        <f t="shared" si="763"/>
        <v/>
      </c>
      <c r="BA2237" s="10" t="str">
        <f t="shared" si="745"/>
        <v/>
      </c>
      <c r="BB2237" s="10" t="str">
        <f>IFERROR(IF(AW2237="","",VLOOKUP(AW2237,SUSS!R:S,2,FALSE)),AY2237*SUSS!$M$2)</f>
        <v/>
      </c>
      <c r="BC2237" s="10" t="str">
        <f t="shared" si="744"/>
        <v/>
      </c>
    </row>
    <row r="2238" spans="29:55">
      <c r="AC2238" s="10" t="str">
        <f t="shared" si="746"/>
        <v/>
      </c>
      <c r="AD2238" s="10" t="str">
        <f t="shared" si="747"/>
        <v/>
      </c>
      <c r="AE2238" s="10" t="str">
        <f t="shared" si="748"/>
        <v/>
      </c>
      <c r="AF2238" s="10" t="str">
        <f t="shared" si="749"/>
        <v/>
      </c>
      <c r="AG2238" s="10" t="str">
        <f t="shared" si="750"/>
        <v/>
      </c>
      <c r="AH2238" s="10" t="str">
        <f t="shared" si="751"/>
        <v/>
      </c>
      <c r="AI2238" s="10" t="str">
        <f t="shared" si="752"/>
        <v/>
      </c>
      <c r="AJ2238" s="10" t="str">
        <f t="shared" si="753"/>
        <v/>
      </c>
      <c r="AK2238" s="10" t="str">
        <f t="shared" si="754"/>
        <v/>
      </c>
      <c r="AN2238" s="10" t="str">
        <f t="shared" si="755"/>
        <v/>
      </c>
      <c r="AO2238" s="10" t="str">
        <f t="shared" si="756"/>
        <v/>
      </c>
      <c r="AP2238" s="10" t="str">
        <f t="shared" si="757"/>
        <v/>
      </c>
      <c r="AT2238" s="10" t="str">
        <f t="shared" si="758"/>
        <v/>
      </c>
      <c r="AU2238" s="10" t="str">
        <f t="shared" si="759"/>
        <v/>
      </c>
      <c r="AV2238" s="10" t="str">
        <f t="shared" si="760"/>
        <v/>
      </c>
      <c r="AW2238" s="10" t="str">
        <f t="shared" si="761"/>
        <v/>
      </c>
      <c r="AX2238" s="10" t="str">
        <f t="shared" si="762"/>
        <v/>
      </c>
      <c r="AY2238" s="10" t="str">
        <f t="shared" si="743"/>
        <v/>
      </c>
      <c r="AZ2238" s="10" t="str">
        <f t="shared" si="763"/>
        <v/>
      </c>
      <c r="BA2238" s="10" t="str">
        <f t="shared" si="745"/>
        <v/>
      </c>
      <c r="BB2238" s="10" t="str">
        <f>IFERROR(IF(AW2238="","",VLOOKUP(AW2238,SUSS!R:S,2,FALSE)),AY2238*SUSS!$M$2)</f>
        <v/>
      </c>
      <c r="BC2238" s="10" t="str">
        <f t="shared" si="744"/>
        <v/>
      </c>
    </row>
    <row r="2239" spans="29:55">
      <c r="AC2239" s="10" t="str">
        <f t="shared" si="746"/>
        <v/>
      </c>
      <c r="AD2239" s="10" t="str">
        <f t="shared" si="747"/>
        <v/>
      </c>
      <c r="AE2239" s="10" t="str">
        <f t="shared" si="748"/>
        <v/>
      </c>
      <c r="AF2239" s="10" t="str">
        <f t="shared" si="749"/>
        <v/>
      </c>
      <c r="AG2239" s="10" t="str">
        <f t="shared" si="750"/>
        <v/>
      </c>
      <c r="AH2239" s="10" t="str">
        <f t="shared" si="751"/>
        <v/>
      </c>
      <c r="AI2239" s="10" t="str">
        <f t="shared" si="752"/>
        <v/>
      </c>
      <c r="AJ2239" s="10" t="str">
        <f t="shared" si="753"/>
        <v/>
      </c>
      <c r="AK2239" s="10" t="str">
        <f t="shared" si="754"/>
        <v/>
      </c>
      <c r="AN2239" s="10" t="str">
        <f t="shared" si="755"/>
        <v/>
      </c>
      <c r="AO2239" s="10" t="str">
        <f t="shared" si="756"/>
        <v/>
      </c>
      <c r="AP2239" s="10" t="str">
        <f t="shared" si="757"/>
        <v/>
      </c>
      <c r="AT2239" s="10" t="str">
        <f t="shared" si="758"/>
        <v/>
      </c>
      <c r="AU2239" s="10" t="str">
        <f t="shared" si="759"/>
        <v/>
      </c>
      <c r="AV2239" s="10" t="str">
        <f t="shared" si="760"/>
        <v/>
      </c>
      <c r="AW2239" s="10" t="str">
        <f t="shared" si="761"/>
        <v/>
      </c>
      <c r="AX2239" s="10" t="str">
        <f t="shared" si="762"/>
        <v/>
      </c>
      <c r="AY2239" s="10" t="str">
        <f t="shared" si="743"/>
        <v/>
      </c>
      <c r="AZ2239" s="10" t="str">
        <f t="shared" si="763"/>
        <v/>
      </c>
      <c r="BA2239" s="10" t="str">
        <f t="shared" si="745"/>
        <v/>
      </c>
      <c r="BB2239" s="10" t="str">
        <f>IFERROR(IF(AW2239="","",VLOOKUP(AW2239,SUSS!R:S,2,FALSE)),AY2239*SUSS!$M$2)</f>
        <v/>
      </c>
      <c r="BC2239" s="10" t="str">
        <f t="shared" si="744"/>
        <v/>
      </c>
    </row>
    <row r="2240" spans="29:55">
      <c r="AC2240" s="10" t="str">
        <f t="shared" si="746"/>
        <v/>
      </c>
      <c r="AD2240" s="10" t="str">
        <f t="shared" si="747"/>
        <v/>
      </c>
      <c r="AE2240" s="10" t="str">
        <f t="shared" si="748"/>
        <v/>
      </c>
      <c r="AF2240" s="10" t="str">
        <f t="shared" si="749"/>
        <v/>
      </c>
      <c r="AG2240" s="10" t="str">
        <f t="shared" si="750"/>
        <v/>
      </c>
      <c r="AH2240" s="10" t="str">
        <f t="shared" si="751"/>
        <v/>
      </c>
      <c r="AI2240" s="10" t="str">
        <f t="shared" si="752"/>
        <v/>
      </c>
      <c r="AJ2240" s="10" t="str">
        <f t="shared" si="753"/>
        <v/>
      </c>
      <c r="AK2240" s="10" t="str">
        <f t="shared" si="754"/>
        <v/>
      </c>
      <c r="AN2240" s="10" t="str">
        <f t="shared" si="755"/>
        <v/>
      </c>
      <c r="AO2240" s="10" t="str">
        <f t="shared" si="756"/>
        <v/>
      </c>
      <c r="AP2240" s="10" t="str">
        <f t="shared" si="757"/>
        <v/>
      </c>
      <c r="AT2240" s="10" t="str">
        <f t="shared" si="758"/>
        <v/>
      </c>
      <c r="AU2240" s="10" t="str">
        <f t="shared" si="759"/>
        <v/>
      </c>
      <c r="AV2240" s="10" t="str">
        <f t="shared" si="760"/>
        <v/>
      </c>
      <c r="AW2240" s="10" t="str">
        <f t="shared" si="761"/>
        <v/>
      </c>
      <c r="AX2240" s="10" t="str">
        <f t="shared" si="762"/>
        <v/>
      </c>
      <c r="AY2240" s="10" t="str">
        <f t="shared" si="743"/>
        <v/>
      </c>
      <c r="AZ2240" s="10" t="str">
        <f t="shared" si="763"/>
        <v/>
      </c>
      <c r="BA2240" s="10" t="str">
        <f t="shared" si="745"/>
        <v/>
      </c>
      <c r="BB2240" s="10" t="str">
        <f>IFERROR(IF(AW2240="","",VLOOKUP(AW2240,SUSS!R:S,2,FALSE)),AY2240*SUSS!$M$2)</f>
        <v/>
      </c>
      <c r="BC2240" s="10" t="str">
        <f t="shared" si="744"/>
        <v/>
      </c>
    </row>
    <row r="2241" spans="29:55">
      <c r="AC2241" s="10" t="str">
        <f t="shared" si="746"/>
        <v/>
      </c>
      <c r="AD2241" s="10" t="str">
        <f t="shared" si="747"/>
        <v/>
      </c>
      <c r="AE2241" s="10" t="str">
        <f t="shared" si="748"/>
        <v/>
      </c>
      <c r="AF2241" s="10" t="str">
        <f t="shared" si="749"/>
        <v/>
      </c>
      <c r="AG2241" s="10" t="str">
        <f t="shared" si="750"/>
        <v/>
      </c>
      <c r="AH2241" s="10" t="str">
        <f t="shared" si="751"/>
        <v/>
      </c>
      <c r="AI2241" s="10" t="str">
        <f t="shared" si="752"/>
        <v/>
      </c>
      <c r="AJ2241" s="10" t="str">
        <f t="shared" si="753"/>
        <v/>
      </c>
      <c r="AK2241" s="10" t="str">
        <f t="shared" si="754"/>
        <v/>
      </c>
      <c r="AN2241" s="10" t="str">
        <f t="shared" si="755"/>
        <v/>
      </c>
      <c r="AO2241" s="10" t="str">
        <f t="shared" si="756"/>
        <v/>
      </c>
      <c r="AP2241" s="10" t="str">
        <f t="shared" si="757"/>
        <v/>
      </c>
      <c r="AT2241" s="10" t="str">
        <f t="shared" si="758"/>
        <v/>
      </c>
      <c r="AU2241" s="10" t="str">
        <f t="shared" si="759"/>
        <v/>
      </c>
      <c r="AV2241" s="10" t="str">
        <f t="shared" si="760"/>
        <v/>
      </c>
      <c r="AW2241" s="10" t="str">
        <f t="shared" si="761"/>
        <v/>
      </c>
      <c r="AX2241" s="10" t="str">
        <f t="shared" si="762"/>
        <v/>
      </c>
      <c r="AY2241" s="10" t="str">
        <f t="shared" si="743"/>
        <v/>
      </c>
      <c r="AZ2241" s="10" t="str">
        <f t="shared" si="763"/>
        <v/>
      </c>
      <c r="BA2241" s="10" t="str">
        <f t="shared" si="745"/>
        <v/>
      </c>
      <c r="BB2241" s="10" t="str">
        <f>IFERROR(IF(AW2241="","",VLOOKUP(AW2241,SUSS!R:S,2,FALSE)),AY2241*SUSS!$M$2)</f>
        <v/>
      </c>
      <c r="BC2241" s="10" t="str">
        <f t="shared" si="744"/>
        <v/>
      </c>
    </row>
    <row r="2242" spans="29:55">
      <c r="AC2242" s="10" t="str">
        <f t="shared" si="746"/>
        <v/>
      </c>
      <c r="AD2242" s="10" t="str">
        <f t="shared" si="747"/>
        <v/>
      </c>
      <c r="AE2242" s="10" t="str">
        <f t="shared" si="748"/>
        <v/>
      </c>
      <c r="AF2242" s="10" t="str">
        <f t="shared" si="749"/>
        <v/>
      </c>
      <c r="AG2242" s="10" t="str">
        <f t="shared" si="750"/>
        <v/>
      </c>
      <c r="AH2242" s="10" t="str">
        <f t="shared" si="751"/>
        <v/>
      </c>
      <c r="AI2242" s="10" t="str">
        <f t="shared" si="752"/>
        <v/>
      </c>
      <c r="AJ2242" s="10" t="str">
        <f t="shared" si="753"/>
        <v/>
      </c>
      <c r="AK2242" s="10" t="str">
        <f t="shared" si="754"/>
        <v/>
      </c>
      <c r="AN2242" s="10" t="str">
        <f t="shared" si="755"/>
        <v/>
      </c>
      <c r="AO2242" s="10" t="str">
        <f t="shared" si="756"/>
        <v/>
      </c>
      <c r="AP2242" s="10" t="str">
        <f t="shared" si="757"/>
        <v/>
      </c>
      <c r="AT2242" s="10" t="str">
        <f t="shared" si="758"/>
        <v/>
      </c>
      <c r="AU2242" s="10" t="str">
        <f t="shared" si="759"/>
        <v/>
      </c>
      <c r="AV2242" s="10" t="str">
        <f t="shared" si="760"/>
        <v/>
      </c>
      <c r="AW2242" s="10" t="str">
        <f t="shared" si="761"/>
        <v/>
      </c>
      <c r="AX2242" s="10" t="str">
        <f t="shared" si="762"/>
        <v/>
      </c>
      <c r="AY2242" s="10" t="str">
        <f t="shared" si="743"/>
        <v/>
      </c>
      <c r="AZ2242" s="10" t="str">
        <f t="shared" si="763"/>
        <v/>
      </c>
      <c r="BA2242" s="10" t="str">
        <f t="shared" si="745"/>
        <v/>
      </c>
      <c r="BB2242" s="10" t="str">
        <f>IFERROR(IF(AW2242="","",VLOOKUP(AW2242,SUSS!R:S,2,FALSE)),AY2242*SUSS!$M$2)</f>
        <v/>
      </c>
      <c r="BC2242" s="10" t="str">
        <f t="shared" si="744"/>
        <v/>
      </c>
    </row>
    <row r="2243" spans="29:55">
      <c r="AC2243" s="10" t="str">
        <f t="shared" si="746"/>
        <v/>
      </c>
      <c r="AD2243" s="10" t="str">
        <f t="shared" si="747"/>
        <v/>
      </c>
      <c r="AE2243" s="10" t="str">
        <f t="shared" si="748"/>
        <v/>
      </c>
      <c r="AF2243" s="10" t="str">
        <f t="shared" si="749"/>
        <v/>
      </c>
      <c r="AG2243" s="10" t="str">
        <f t="shared" si="750"/>
        <v/>
      </c>
      <c r="AH2243" s="10" t="str">
        <f t="shared" si="751"/>
        <v/>
      </c>
      <c r="AI2243" s="10" t="str">
        <f t="shared" si="752"/>
        <v/>
      </c>
      <c r="AJ2243" s="10" t="str">
        <f t="shared" si="753"/>
        <v/>
      </c>
      <c r="AK2243" s="10" t="str">
        <f t="shared" si="754"/>
        <v/>
      </c>
      <c r="AN2243" s="10" t="str">
        <f t="shared" si="755"/>
        <v/>
      </c>
      <c r="AO2243" s="10" t="str">
        <f t="shared" si="756"/>
        <v/>
      </c>
      <c r="AP2243" s="10" t="str">
        <f t="shared" si="757"/>
        <v/>
      </c>
      <c r="AT2243" s="10" t="str">
        <f t="shared" si="758"/>
        <v/>
      </c>
      <c r="AU2243" s="10" t="str">
        <f t="shared" si="759"/>
        <v/>
      </c>
      <c r="AV2243" s="10" t="str">
        <f t="shared" si="760"/>
        <v/>
      </c>
      <c r="AW2243" s="10" t="str">
        <f t="shared" si="761"/>
        <v/>
      </c>
      <c r="AX2243" s="10" t="str">
        <f t="shared" si="762"/>
        <v/>
      </c>
      <c r="AY2243" s="10" t="str">
        <f t="shared" si="743"/>
        <v/>
      </c>
      <c r="AZ2243" s="10" t="str">
        <f t="shared" si="763"/>
        <v/>
      </c>
      <c r="BA2243" s="10" t="str">
        <f t="shared" si="745"/>
        <v/>
      </c>
      <c r="BB2243" s="10" t="str">
        <f>IFERROR(IF(AW2243="","",VLOOKUP(AW2243,SUSS!R:S,2,FALSE)),AY2243*SUSS!$M$2)</f>
        <v/>
      </c>
      <c r="BC2243" s="10" t="str">
        <f t="shared" si="744"/>
        <v/>
      </c>
    </row>
    <row r="2244" spans="29:55">
      <c r="AC2244" s="10" t="str">
        <f t="shared" si="746"/>
        <v/>
      </c>
      <c r="AD2244" s="10" t="str">
        <f t="shared" si="747"/>
        <v/>
      </c>
      <c r="AE2244" s="10" t="str">
        <f t="shared" si="748"/>
        <v/>
      </c>
      <c r="AF2244" s="10" t="str">
        <f t="shared" si="749"/>
        <v/>
      </c>
      <c r="AG2244" s="10" t="str">
        <f t="shared" si="750"/>
        <v/>
      </c>
      <c r="AH2244" s="10" t="str">
        <f t="shared" si="751"/>
        <v/>
      </c>
      <c r="AI2244" s="10" t="str">
        <f t="shared" si="752"/>
        <v/>
      </c>
      <c r="AJ2244" s="10" t="str">
        <f t="shared" si="753"/>
        <v/>
      </c>
      <c r="AK2244" s="10" t="str">
        <f t="shared" si="754"/>
        <v/>
      </c>
      <c r="AN2244" s="10" t="str">
        <f t="shared" si="755"/>
        <v/>
      </c>
      <c r="AO2244" s="10" t="str">
        <f t="shared" si="756"/>
        <v/>
      </c>
      <c r="AP2244" s="10" t="str">
        <f t="shared" si="757"/>
        <v/>
      </c>
      <c r="AT2244" s="10" t="str">
        <f t="shared" si="758"/>
        <v/>
      </c>
      <c r="AU2244" s="10" t="str">
        <f t="shared" si="759"/>
        <v/>
      </c>
      <c r="AV2244" s="10" t="str">
        <f t="shared" si="760"/>
        <v/>
      </c>
      <c r="AW2244" s="10" t="str">
        <f t="shared" si="761"/>
        <v/>
      </c>
      <c r="AX2244" s="10" t="str">
        <f t="shared" si="762"/>
        <v/>
      </c>
      <c r="AY2244" s="10" t="str">
        <f t="shared" ref="AY2244:AY2307" si="764">VLOOKUP(AX2244,AO:AP,2,FALSE)</f>
        <v/>
      </c>
      <c r="AZ2244" s="10" t="str">
        <f t="shared" si="763"/>
        <v/>
      </c>
      <c r="BA2244" s="10" t="str">
        <f t="shared" si="745"/>
        <v/>
      </c>
      <c r="BB2244" s="10" t="str">
        <f>IFERROR(IF(AW2244="","",VLOOKUP(AW2244,SUSS!R:S,2,FALSE)),AY2244*SUSS!$M$2)</f>
        <v/>
      </c>
      <c r="BC2244" s="10" t="str">
        <f t="shared" si="744"/>
        <v/>
      </c>
    </row>
    <row r="2245" spans="29:55">
      <c r="AC2245" s="10" t="str">
        <f t="shared" si="746"/>
        <v/>
      </c>
      <c r="AD2245" s="10" t="str">
        <f t="shared" si="747"/>
        <v/>
      </c>
      <c r="AE2245" s="10" t="str">
        <f t="shared" si="748"/>
        <v/>
      </c>
      <c r="AF2245" s="10" t="str">
        <f t="shared" si="749"/>
        <v/>
      </c>
      <c r="AG2245" s="10" t="str">
        <f t="shared" si="750"/>
        <v/>
      </c>
      <c r="AH2245" s="10" t="str">
        <f t="shared" si="751"/>
        <v/>
      </c>
      <c r="AI2245" s="10" t="str">
        <f t="shared" si="752"/>
        <v/>
      </c>
      <c r="AJ2245" s="10" t="str">
        <f t="shared" si="753"/>
        <v/>
      </c>
      <c r="AK2245" s="10" t="str">
        <f t="shared" si="754"/>
        <v/>
      </c>
      <c r="AN2245" s="10" t="str">
        <f t="shared" si="755"/>
        <v/>
      </c>
      <c r="AO2245" s="10" t="str">
        <f t="shared" si="756"/>
        <v/>
      </c>
      <c r="AP2245" s="10" t="str">
        <f t="shared" si="757"/>
        <v/>
      </c>
      <c r="AT2245" s="10" t="str">
        <f t="shared" si="758"/>
        <v/>
      </c>
      <c r="AU2245" s="10" t="str">
        <f t="shared" si="759"/>
        <v/>
      </c>
      <c r="AV2245" s="10" t="str">
        <f t="shared" si="760"/>
        <v/>
      </c>
      <c r="AW2245" s="10" t="str">
        <f t="shared" si="761"/>
        <v/>
      </c>
      <c r="AX2245" s="10" t="str">
        <f t="shared" si="762"/>
        <v/>
      </c>
      <c r="AY2245" s="10" t="str">
        <f t="shared" si="764"/>
        <v/>
      </c>
      <c r="AZ2245" s="10" t="str">
        <f t="shared" si="763"/>
        <v/>
      </c>
      <c r="BA2245" s="10" t="str">
        <f t="shared" si="745"/>
        <v/>
      </c>
      <c r="BB2245" s="10" t="str">
        <f>IFERROR(IF(AW2245="","",VLOOKUP(AW2245,SUSS!R:S,2,FALSE)),AY2245*SUSS!$M$2)</f>
        <v/>
      </c>
      <c r="BC2245" s="10" t="str">
        <f t="shared" ref="BC2245:BC2308" si="765">IFERROR(IF(BB2245&lt;&gt;"",AZ2245*BB2245,""),"VER")</f>
        <v/>
      </c>
    </row>
    <row r="2246" spans="29:55">
      <c r="AC2246" s="10" t="str">
        <f t="shared" si="746"/>
        <v/>
      </c>
      <c r="AD2246" s="10" t="str">
        <f t="shared" si="747"/>
        <v/>
      </c>
      <c r="AE2246" s="10" t="str">
        <f t="shared" si="748"/>
        <v/>
      </c>
      <c r="AF2246" s="10" t="str">
        <f t="shared" si="749"/>
        <v/>
      </c>
      <c r="AG2246" s="10" t="str">
        <f t="shared" si="750"/>
        <v/>
      </c>
      <c r="AH2246" s="10" t="str">
        <f t="shared" si="751"/>
        <v/>
      </c>
      <c r="AI2246" s="10" t="str">
        <f t="shared" si="752"/>
        <v/>
      </c>
      <c r="AJ2246" s="10" t="str">
        <f t="shared" si="753"/>
        <v/>
      </c>
      <c r="AK2246" s="10" t="str">
        <f t="shared" si="754"/>
        <v/>
      </c>
      <c r="AN2246" s="10" t="str">
        <f t="shared" si="755"/>
        <v/>
      </c>
      <c r="AO2246" s="10" t="str">
        <f t="shared" si="756"/>
        <v/>
      </c>
      <c r="AP2246" s="10" t="str">
        <f t="shared" si="757"/>
        <v/>
      </c>
      <c r="AT2246" s="10" t="str">
        <f t="shared" si="758"/>
        <v/>
      </c>
      <c r="AU2246" s="10" t="str">
        <f t="shared" si="759"/>
        <v/>
      </c>
      <c r="AV2246" s="10" t="str">
        <f t="shared" si="760"/>
        <v/>
      </c>
      <c r="AW2246" s="10" t="str">
        <f t="shared" si="761"/>
        <v/>
      </c>
      <c r="AX2246" s="10" t="str">
        <f t="shared" si="762"/>
        <v/>
      </c>
      <c r="AY2246" s="10" t="str">
        <f t="shared" si="764"/>
        <v/>
      </c>
      <c r="AZ2246" s="10" t="str">
        <f t="shared" si="763"/>
        <v/>
      </c>
      <c r="BA2246" s="10" t="str">
        <f t="shared" si="745"/>
        <v/>
      </c>
      <c r="BB2246" s="10" t="str">
        <f>IFERROR(IF(AW2246="","",VLOOKUP(AW2246,SUSS!R:S,2,FALSE)),AY2246*SUSS!$M$2)</f>
        <v/>
      </c>
      <c r="BC2246" s="10" t="str">
        <f t="shared" si="765"/>
        <v/>
      </c>
    </row>
    <row r="2247" spans="29:55">
      <c r="AC2247" s="10" t="str">
        <f t="shared" si="746"/>
        <v/>
      </c>
      <c r="AD2247" s="10" t="str">
        <f t="shared" si="747"/>
        <v/>
      </c>
      <c r="AE2247" s="10" t="str">
        <f t="shared" si="748"/>
        <v/>
      </c>
      <c r="AF2247" s="10" t="str">
        <f t="shared" si="749"/>
        <v/>
      </c>
      <c r="AG2247" s="10" t="str">
        <f t="shared" si="750"/>
        <v/>
      </c>
      <c r="AH2247" s="10" t="str">
        <f t="shared" si="751"/>
        <v/>
      </c>
      <c r="AI2247" s="10" t="str">
        <f t="shared" si="752"/>
        <v/>
      </c>
      <c r="AJ2247" s="10" t="str">
        <f t="shared" si="753"/>
        <v/>
      </c>
      <c r="AK2247" s="10" t="str">
        <f t="shared" si="754"/>
        <v/>
      </c>
      <c r="AN2247" s="10" t="str">
        <f t="shared" si="755"/>
        <v/>
      </c>
      <c r="AO2247" s="10" t="str">
        <f t="shared" si="756"/>
        <v/>
      </c>
      <c r="AP2247" s="10" t="str">
        <f t="shared" si="757"/>
        <v/>
      </c>
      <c r="AT2247" s="10" t="str">
        <f t="shared" si="758"/>
        <v/>
      </c>
      <c r="AU2247" s="10" t="str">
        <f t="shared" si="759"/>
        <v/>
      </c>
      <c r="AV2247" s="10" t="str">
        <f t="shared" si="760"/>
        <v/>
      </c>
      <c r="AW2247" s="10" t="str">
        <f t="shared" si="761"/>
        <v/>
      </c>
      <c r="AX2247" s="10" t="str">
        <f t="shared" si="762"/>
        <v/>
      </c>
      <c r="AY2247" s="10" t="str">
        <f t="shared" si="764"/>
        <v/>
      </c>
      <c r="AZ2247" s="10" t="str">
        <f t="shared" si="763"/>
        <v/>
      </c>
      <c r="BA2247" s="10" t="str">
        <f t="shared" si="745"/>
        <v/>
      </c>
      <c r="BB2247" s="10" t="str">
        <f>IFERROR(IF(AW2247="","",VLOOKUP(AW2247,SUSS!R:S,2,FALSE)),AY2247*SUSS!$M$2)</f>
        <v/>
      </c>
      <c r="BC2247" s="10" t="str">
        <f t="shared" si="765"/>
        <v/>
      </c>
    </row>
    <row r="2248" spans="29:55">
      <c r="AC2248" s="10" t="str">
        <f t="shared" si="746"/>
        <v/>
      </c>
      <c r="AD2248" s="10" t="str">
        <f t="shared" si="747"/>
        <v/>
      </c>
      <c r="AE2248" s="10" t="str">
        <f t="shared" si="748"/>
        <v/>
      </c>
      <c r="AF2248" s="10" t="str">
        <f t="shared" si="749"/>
        <v/>
      </c>
      <c r="AG2248" s="10" t="str">
        <f t="shared" si="750"/>
        <v/>
      </c>
      <c r="AH2248" s="10" t="str">
        <f t="shared" si="751"/>
        <v/>
      </c>
      <c r="AI2248" s="10" t="str">
        <f t="shared" si="752"/>
        <v/>
      </c>
      <c r="AJ2248" s="10" t="str">
        <f t="shared" si="753"/>
        <v/>
      </c>
      <c r="AK2248" s="10" t="str">
        <f t="shared" si="754"/>
        <v/>
      </c>
      <c r="AN2248" s="10" t="str">
        <f t="shared" si="755"/>
        <v/>
      </c>
      <c r="AO2248" s="10" t="str">
        <f t="shared" si="756"/>
        <v/>
      </c>
      <c r="AP2248" s="10" t="str">
        <f t="shared" si="757"/>
        <v/>
      </c>
      <c r="AT2248" s="10" t="str">
        <f t="shared" si="758"/>
        <v/>
      </c>
      <c r="AU2248" s="10" t="str">
        <f t="shared" si="759"/>
        <v/>
      </c>
      <c r="AV2248" s="10" t="str">
        <f t="shared" si="760"/>
        <v/>
      </c>
      <c r="AW2248" s="10" t="str">
        <f t="shared" si="761"/>
        <v/>
      </c>
      <c r="AX2248" s="10" t="str">
        <f t="shared" si="762"/>
        <v/>
      </c>
      <c r="AY2248" s="10" t="str">
        <f t="shared" si="764"/>
        <v/>
      </c>
      <c r="AZ2248" s="10" t="str">
        <f t="shared" si="763"/>
        <v/>
      </c>
      <c r="BA2248" s="10" t="str">
        <f t="shared" ref="BA2248:BA2311" si="766">AT2248&amp;" "&amp;AU2248</f>
        <v/>
      </c>
      <c r="BB2248" s="10" t="str">
        <f>IFERROR(IF(AW2248="","",VLOOKUP(AW2248,SUSS!R:S,2,FALSE)),AY2248*SUSS!$M$2)</f>
        <v/>
      </c>
      <c r="BC2248" s="10" t="str">
        <f t="shared" si="765"/>
        <v/>
      </c>
    </row>
    <row r="2249" spans="29:55">
      <c r="AC2249" s="10" t="str">
        <f t="shared" si="746"/>
        <v/>
      </c>
      <c r="AD2249" s="10" t="str">
        <f t="shared" si="747"/>
        <v/>
      </c>
      <c r="AE2249" s="10" t="str">
        <f t="shared" si="748"/>
        <v/>
      </c>
      <c r="AF2249" s="10" t="str">
        <f t="shared" si="749"/>
        <v/>
      </c>
      <c r="AG2249" s="10" t="str">
        <f t="shared" si="750"/>
        <v/>
      </c>
      <c r="AH2249" s="10" t="str">
        <f t="shared" si="751"/>
        <v/>
      </c>
      <c r="AI2249" s="10" t="str">
        <f t="shared" si="752"/>
        <v/>
      </c>
      <c r="AJ2249" s="10" t="str">
        <f t="shared" si="753"/>
        <v/>
      </c>
      <c r="AK2249" s="10" t="str">
        <f t="shared" si="754"/>
        <v/>
      </c>
      <c r="AN2249" s="10" t="str">
        <f t="shared" si="755"/>
        <v/>
      </c>
      <c r="AO2249" s="10" t="str">
        <f t="shared" si="756"/>
        <v/>
      </c>
      <c r="AP2249" s="10" t="str">
        <f t="shared" si="757"/>
        <v/>
      </c>
      <c r="AT2249" s="10" t="str">
        <f t="shared" si="758"/>
        <v/>
      </c>
      <c r="AU2249" s="10" t="str">
        <f t="shared" si="759"/>
        <v/>
      </c>
      <c r="AV2249" s="10" t="str">
        <f t="shared" si="760"/>
        <v/>
      </c>
      <c r="AW2249" s="10" t="str">
        <f t="shared" si="761"/>
        <v/>
      </c>
      <c r="AX2249" s="10" t="str">
        <f t="shared" si="762"/>
        <v/>
      </c>
      <c r="AY2249" s="10" t="str">
        <f t="shared" si="764"/>
        <v/>
      </c>
      <c r="AZ2249" s="10" t="str">
        <f t="shared" si="763"/>
        <v/>
      </c>
      <c r="BA2249" s="10" t="str">
        <f t="shared" si="766"/>
        <v/>
      </c>
      <c r="BB2249" s="10" t="str">
        <f>IFERROR(IF(AW2249="","",VLOOKUP(AW2249,SUSS!R:S,2,FALSE)),AY2249*SUSS!$M$2)</f>
        <v/>
      </c>
      <c r="BC2249" s="10" t="str">
        <f t="shared" si="765"/>
        <v/>
      </c>
    </row>
    <row r="2250" spans="29:55">
      <c r="AC2250" s="10" t="str">
        <f t="shared" si="746"/>
        <v/>
      </c>
      <c r="AD2250" s="10" t="str">
        <f t="shared" si="747"/>
        <v/>
      </c>
      <c r="AE2250" s="10" t="str">
        <f t="shared" si="748"/>
        <v/>
      </c>
      <c r="AF2250" s="10" t="str">
        <f t="shared" si="749"/>
        <v/>
      </c>
      <c r="AG2250" s="10" t="str">
        <f t="shared" si="750"/>
        <v/>
      </c>
      <c r="AH2250" s="10" t="str">
        <f t="shared" si="751"/>
        <v/>
      </c>
      <c r="AI2250" s="10" t="str">
        <f t="shared" si="752"/>
        <v/>
      </c>
      <c r="AJ2250" s="10" t="str">
        <f t="shared" si="753"/>
        <v/>
      </c>
      <c r="AK2250" s="10" t="str">
        <f t="shared" si="754"/>
        <v/>
      </c>
      <c r="AN2250" s="10" t="str">
        <f t="shared" si="755"/>
        <v/>
      </c>
      <c r="AO2250" s="10" t="str">
        <f t="shared" si="756"/>
        <v/>
      </c>
      <c r="AP2250" s="10" t="str">
        <f t="shared" si="757"/>
        <v/>
      </c>
      <c r="AT2250" s="10" t="str">
        <f t="shared" si="758"/>
        <v/>
      </c>
      <c r="AU2250" s="10" t="str">
        <f t="shared" si="759"/>
        <v/>
      </c>
      <c r="AV2250" s="10" t="str">
        <f t="shared" si="760"/>
        <v/>
      </c>
      <c r="AW2250" s="10" t="str">
        <f t="shared" si="761"/>
        <v/>
      </c>
      <c r="AX2250" s="10" t="str">
        <f t="shared" si="762"/>
        <v/>
      </c>
      <c r="AY2250" s="10" t="str">
        <f t="shared" si="764"/>
        <v/>
      </c>
      <c r="AZ2250" s="10" t="str">
        <f t="shared" si="763"/>
        <v/>
      </c>
      <c r="BA2250" s="10" t="str">
        <f t="shared" si="766"/>
        <v/>
      </c>
      <c r="BB2250" s="10" t="str">
        <f>IFERROR(IF(AW2250="","",VLOOKUP(AW2250,SUSS!R:S,2,FALSE)),AY2250*SUSS!$M$2)</f>
        <v/>
      </c>
      <c r="BC2250" s="10" t="str">
        <f t="shared" si="765"/>
        <v/>
      </c>
    </row>
    <row r="2251" spans="29:55">
      <c r="AC2251" s="10" t="str">
        <f t="shared" si="746"/>
        <v/>
      </c>
      <c r="AD2251" s="10" t="str">
        <f t="shared" si="747"/>
        <v/>
      </c>
      <c r="AE2251" s="10" t="str">
        <f t="shared" si="748"/>
        <v/>
      </c>
      <c r="AF2251" s="10" t="str">
        <f t="shared" si="749"/>
        <v/>
      </c>
      <c r="AG2251" s="10" t="str">
        <f t="shared" si="750"/>
        <v/>
      </c>
      <c r="AH2251" s="10" t="str">
        <f t="shared" si="751"/>
        <v/>
      </c>
      <c r="AI2251" s="10" t="str">
        <f t="shared" si="752"/>
        <v/>
      </c>
      <c r="AJ2251" s="10" t="str">
        <f t="shared" si="753"/>
        <v/>
      </c>
      <c r="AK2251" s="10" t="str">
        <f t="shared" si="754"/>
        <v/>
      </c>
      <c r="AN2251" s="10" t="str">
        <f t="shared" si="755"/>
        <v/>
      </c>
      <c r="AO2251" s="10" t="str">
        <f t="shared" si="756"/>
        <v/>
      </c>
      <c r="AP2251" s="10" t="str">
        <f t="shared" si="757"/>
        <v/>
      </c>
      <c r="AT2251" s="10" t="str">
        <f t="shared" si="758"/>
        <v/>
      </c>
      <c r="AU2251" s="10" t="str">
        <f t="shared" si="759"/>
        <v/>
      </c>
      <c r="AV2251" s="10" t="str">
        <f t="shared" si="760"/>
        <v/>
      </c>
      <c r="AW2251" s="10" t="str">
        <f t="shared" si="761"/>
        <v/>
      </c>
      <c r="AX2251" s="10" t="str">
        <f t="shared" si="762"/>
        <v/>
      </c>
      <c r="AY2251" s="10" t="str">
        <f t="shared" si="764"/>
        <v/>
      </c>
      <c r="AZ2251" s="10" t="str">
        <f t="shared" si="763"/>
        <v/>
      </c>
      <c r="BA2251" s="10" t="str">
        <f t="shared" si="766"/>
        <v/>
      </c>
      <c r="BB2251" s="10" t="str">
        <f>IFERROR(IF(AW2251="","",VLOOKUP(AW2251,SUSS!R:S,2,FALSE)),AY2251*SUSS!$M$2)</f>
        <v/>
      </c>
      <c r="BC2251" s="10" t="str">
        <f t="shared" si="765"/>
        <v/>
      </c>
    </row>
    <row r="2252" spans="29:55">
      <c r="AC2252" s="10" t="str">
        <f t="shared" si="746"/>
        <v/>
      </c>
      <c r="AD2252" s="10" t="str">
        <f t="shared" si="747"/>
        <v/>
      </c>
      <c r="AE2252" s="10" t="str">
        <f t="shared" si="748"/>
        <v/>
      </c>
      <c r="AF2252" s="10" t="str">
        <f t="shared" si="749"/>
        <v/>
      </c>
      <c r="AG2252" s="10" t="str">
        <f t="shared" si="750"/>
        <v/>
      </c>
      <c r="AH2252" s="10" t="str">
        <f t="shared" si="751"/>
        <v/>
      </c>
      <c r="AI2252" s="10" t="str">
        <f t="shared" si="752"/>
        <v/>
      </c>
      <c r="AJ2252" s="10" t="str">
        <f t="shared" si="753"/>
        <v/>
      </c>
      <c r="AK2252" s="10" t="str">
        <f t="shared" si="754"/>
        <v/>
      </c>
      <c r="AN2252" s="10" t="str">
        <f t="shared" si="755"/>
        <v/>
      </c>
      <c r="AO2252" s="10" t="str">
        <f t="shared" si="756"/>
        <v/>
      </c>
      <c r="AP2252" s="10" t="str">
        <f t="shared" si="757"/>
        <v/>
      </c>
      <c r="AT2252" s="10" t="str">
        <f t="shared" si="758"/>
        <v/>
      </c>
      <c r="AU2252" s="10" t="str">
        <f t="shared" si="759"/>
        <v/>
      </c>
      <c r="AV2252" s="10" t="str">
        <f t="shared" si="760"/>
        <v/>
      </c>
      <c r="AW2252" s="10" t="str">
        <f t="shared" si="761"/>
        <v/>
      </c>
      <c r="AX2252" s="10" t="str">
        <f t="shared" si="762"/>
        <v/>
      </c>
      <c r="AY2252" s="10" t="str">
        <f t="shared" si="764"/>
        <v/>
      </c>
      <c r="AZ2252" s="10" t="str">
        <f t="shared" si="763"/>
        <v/>
      </c>
      <c r="BA2252" s="10" t="str">
        <f t="shared" si="766"/>
        <v/>
      </c>
      <c r="BB2252" s="10" t="str">
        <f>IFERROR(IF(AW2252="","",VLOOKUP(AW2252,SUSS!R:S,2,FALSE)),AY2252*SUSS!$M$2)</f>
        <v/>
      </c>
      <c r="BC2252" s="10" t="str">
        <f t="shared" si="765"/>
        <v/>
      </c>
    </row>
    <row r="2253" spans="29:55">
      <c r="AC2253" s="10" t="str">
        <f t="shared" si="746"/>
        <v/>
      </c>
      <c r="AD2253" s="10" t="str">
        <f t="shared" si="747"/>
        <v/>
      </c>
      <c r="AE2253" s="10" t="str">
        <f t="shared" si="748"/>
        <v/>
      </c>
      <c r="AF2253" s="10" t="str">
        <f t="shared" si="749"/>
        <v/>
      </c>
      <c r="AG2253" s="10" t="str">
        <f t="shared" si="750"/>
        <v/>
      </c>
      <c r="AH2253" s="10" t="str">
        <f t="shared" si="751"/>
        <v/>
      </c>
      <c r="AI2253" s="10" t="str">
        <f t="shared" si="752"/>
        <v/>
      </c>
      <c r="AJ2253" s="10" t="str">
        <f t="shared" si="753"/>
        <v/>
      </c>
      <c r="AK2253" s="10" t="str">
        <f t="shared" si="754"/>
        <v/>
      </c>
      <c r="AN2253" s="10" t="str">
        <f t="shared" si="755"/>
        <v/>
      </c>
      <c r="AO2253" s="10" t="str">
        <f t="shared" si="756"/>
        <v/>
      </c>
      <c r="AP2253" s="10" t="str">
        <f t="shared" si="757"/>
        <v/>
      </c>
      <c r="AT2253" s="10" t="str">
        <f t="shared" si="758"/>
        <v/>
      </c>
      <c r="AU2253" s="10" t="str">
        <f t="shared" si="759"/>
        <v/>
      </c>
      <c r="AV2253" s="10" t="str">
        <f t="shared" si="760"/>
        <v/>
      </c>
      <c r="AW2253" s="10" t="str">
        <f t="shared" si="761"/>
        <v/>
      </c>
      <c r="AX2253" s="10" t="str">
        <f t="shared" si="762"/>
        <v/>
      </c>
      <c r="AY2253" s="10" t="str">
        <f t="shared" si="764"/>
        <v/>
      </c>
      <c r="AZ2253" s="10" t="str">
        <f t="shared" si="763"/>
        <v/>
      </c>
      <c r="BA2253" s="10" t="str">
        <f t="shared" si="766"/>
        <v/>
      </c>
      <c r="BB2253" s="10" t="str">
        <f>IFERROR(IF(AW2253="","",VLOOKUP(AW2253,SUSS!R:S,2,FALSE)),AY2253*SUSS!$M$2)</f>
        <v/>
      </c>
      <c r="BC2253" s="10" t="str">
        <f t="shared" si="765"/>
        <v/>
      </c>
    </row>
    <row r="2254" spans="29:55">
      <c r="AC2254" s="10" t="str">
        <f t="shared" si="746"/>
        <v/>
      </c>
      <c r="AD2254" s="10" t="str">
        <f t="shared" si="747"/>
        <v/>
      </c>
      <c r="AE2254" s="10" t="str">
        <f t="shared" si="748"/>
        <v/>
      </c>
      <c r="AF2254" s="10" t="str">
        <f t="shared" si="749"/>
        <v/>
      </c>
      <c r="AG2254" s="10" t="str">
        <f t="shared" si="750"/>
        <v/>
      </c>
      <c r="AH2254" s="10" t="str">
        <f t="shared" si="751"/>
        <v/>
      </c>
      <c r="AI2254" s="10" t="str">
        <f t="shared" si="752"/>
        <v/>
      </c>
      <c r="AJ2254" s="10" t="str">
        <f t="shared" si="753"/>
        <v/>
      </c>
      <c r="AK2254" s="10" t="str">
        <f t="shared" si="754"/>
        <v/>
      </c>
      <c r="AN2254" s="10" t="str">
        <f t="shared" si="755"/>
        <v/>
      </c>
      <c r="AO2254" s="10" t="str">
        <f t="shared" si="756"/>
        <v/>
      </c>
      <c r="AP2254" s="10" t="str">
        <f t="shared" si="757"/>
        <v/>
      </c>
      <c r="AT2254" s="10" t="str">
        <f t="shared" si="758"/>
        <v/>
      </c>
      <c r="AU2254" s="10" t="str">
        <f t="shared" si="759"/>
        <v/>
      </c>
      <c r="AV2254" s="10" t="str">
        <f t="shared" si="760"/>
        <v/>
      </c>
      <c r="AW2254" s="10" t="str">
        <f t="shared" si="761"/>
        <v/>
      </c>
      <c r="AX2254" s="10" t="str">
        <f t="shared" si="762"/>
        <v/>
      </c>
      <c r="AY2254" s="10" t="str">
        <f t="shared" si="764"/>
        <v/>
      </c>
      <c r="AZ2254" s="10" t="str">
        <f t="shared" si="763"/>
        <v/>
      </c>
      <c r="BA2254" s="10" t="str">
        <f t="shared" si="766"/>
        <v/>
      </c>
      <c r="BB2254" s="10" t="str">
        <f>IFERROR(IF(AW2254="","",VLOOKUP(AW2254,SUSS!R:S,2,FALSE)),AY2254*SUSS!$M$2)</f>
        <v/>
      </c>
      <c r="BC2254" s="10" t="str">
        <f t="shared" si="765"/>
        <v/>
      </c>
    </row>
    <row r="2255" spans="29:55">
      <c r="AC2255" s="10" t="str">
        <f t="shared" si="746"/>
        <v/>
      </c>
      <c r="AD2255" s="10" t="str">
        <f t="shared" si="747"/>
        <v/>
      </c>
      <c r="AE2255" s="10" t="str">
        <f t="shared" si="748"/>
        <v/>
      </c>
      <c r="AF2255" s="10" t="str">
        <f t="shared" si="749"/>
        <v/>
      </c>
      <c r="AG2255" s="10" t="str">
        <f t="shared" si="750"/>
        <v/>
      </c>
      <c r="AH2255" s="10" t="str">
        <f t="shared" si="751"/>
        <v/>
      </c>
      <c r="AI2255" s="10" t="str">
        <f t="shared" si="752"/>
        <v/>
      </c>
      <c r="AJ2255" s="10" t="str">
        <f t="shared" si="753"/>
        <v/>
      </c>
      <c r="AK2255" s="10" t="str">
        <f t="shared" si="754"/>
        <v/>
      </c>
      <c r="AN2255" s="10" t="str">
        <f t="shared" si="755"/>
        <v/>
      </c>
      <c r="AO2255" s="10" t="str">
        <f t="shared" si="756"/>
        <v/>
      </c>
      <c r="AP2255" s="10" t="str">
        <f t="shared" si="757"/>
        <v/>
      </c>
      <c r="AT2255" s="10" t="str">
        <f t="shared" si="758"/>
        <v/>
      </c>
      <c r="AU2255" s="10" t="str">
        <f t="shared" si="759"/>
        <v/>
      </c>
      <c r="AV2255" s="10" t="str">
        <f t="shared" si="760"/>
        <v/>
      </c>
      <c r="AW2255" s="10" t="str">
        <f t="shared" si="761"/>
        <v/>
      </c>
      <c r="AX2255" s="10" t="str">
        <f t="shared" si="762"/>
        <v/>
      </c>
      <c r="AY2255" s="10" t="str">
        <f t="shared" si="764"/>
        <v/>
      </c>
      <c r="AZ2255" s="10" t="str">
        <f t="shared" si="763"/>
        <v/>
      </c>
      <c r="BA2255" s="10" t="str">
        <f t="shared" si="766"/>
        <v/>
      </c>
      <c r="BB2255" s="10" t="str">
        <f>IFERROR(IF(AW2255="","",VLOOKUP(AW2255,SUSS!R:S,2,FALSE)),AY2255*SUSS!$M$2)</f>
        <v/>
      </c>
      <c r="BC2255" s="10" t="str">
        <f t="shared" si="765"/>
        <v/>
      </c>
    </row>
    <row r="2256" spans="29:55">
      <c r="AC2256" s="10" t="str">
        <f t="shared" si="746"/>
        <v/>
      </c>
      <c r="AD2256" s="10" t="str">
        <f t="shared" si="747"/>
        <v/>
      </c>
      <c r="AE2256" s="10" t="str">
        <f t="shared" si="748"/>
        <v/>
      </c>
      <c r="AF2256" s="10" t="str">
        <f t="shared" si="749"/>
        <v/>
      </c>
      <c r="AG2256" s="10" t="str">
        <f t="shared" si="750"/>
        <v/>
      </c>
      <c r="AH2256" s="10" t="str">
        <f t="shared" si="751"/>
        <v/>
      </c>
      <c r="AI2256" s="10" t="str">
        <f t="shared" si="752"/>
        <v/>
      </c>
      <c r="AJ2256" s="10" t="str">
        <f t="shared" si="753"/>
        <v/>
      </c>
      <c r="AK2256" s="10" t="str">
        <f t="shared" si="754"/>
        <v/>
      </c>
      <c r="AN2256" s="10" t="str">
        <f t="shared" si="755"/>
        <v/>
      </c>
      <c r="AO2256" s="10" t="str">
        <f t="shared" si="756"/>
        <v/>
      </c>
      <c r="AP2256" s="10" t="str">
        <f t="shared" si="757"/>
        <v/>
      </c>
      <c r="AT2256" s="10" t="str">
        <f t="shared" si="758"/>
        <v/>
      </c>
      <c r="AU2256" s="10" t="str">
        <f t="shared" si="759"/>
        <v/>
      </c>
      <c r="AV2256" s="10" t="str">
        <f t="shared" si="760"/>
        <v/>
      </c>
      <c r="AW2256" s="10" t="str">
        <f t="shared" si="761"/>
        <v/>
      </c>
      <c r="AX2256" s="10" t="str">
        <f t="shared" si="762"/>
        <v/>
      </c>
      <c r="AY2256" s="10" t="str">
        <f t="shared" si="764"/>
        <v/>
      </c>
      <c r="AZ2256" s="10" t="str">
        <f t="shared" si="763"/>
        <v/>
      </c>
      <c r="BA2256" s="10" t="str">
        <f t="shared" si="766"/>
        <v/>
      </c>
      <c r="BB2256" s="10" t="str">
        <f>IFERROR(IF(AW2256="","",VLOOKUP(AW2256,SUSS!R:S,2,FALSE)),AY2256*SUSS!$M$2)</f>
        <v/>
      </c>
      <c r="BC2256" s="10" t="str">
        <f t="shared" si="765"/>
        <v/>
      </c>
    </row>
    <row r="2257" spans="29:55">
      <c r="AC2257" s="10" t="str">
        <f t="shared" si="746"/>
        <v/>
      </c>
      <c r="AD2257" s="10" t="str">
        <f t="shared" si="747"/>
        <v/>
      </c>
      <c r="AE2257" s="10" t="str">
        <f t="shared" si="748"/>
        <v/>
      </c>
      <c r="AF2257" s="10" t="str">
        <f t="shared" si="749"/>
        <v/>
      </c>
      <c r="AG2257" s="10" t="str">
        <f t="shared" si="750"/>
        <v/>
      </c>
      <c r="AH2257" s="10" t="str">
        <f t="shared" si="751"/>
        <v/>
      </c>
      <c r="AI2257" s="10" t="str">
        <f t="shared" si="752"/>
        <v/>
      </c>
      <c r="AJ2257" s="10" t="str">
        <f t="shared" si="753"/>
        <v/>
      </c>
      <c r="AK2257" s="10" t="str">
        <f t="shared" si="754"/>
        <v/>
      </c>
      <c r="AN2257" s="10" t="str">
        <f t="shared" si="755"/>
        <v/>
      </c>
      <c r="AO2257" s="10" t="str">
        <f t="shared" si="756"/>
        <v/>
      </c>
      <c r="AP2257" s="10" t="str">
        <f t="shared" si="757"/>
        <v/>
      </c>
      <c r="AT2257" s="10" t="str">
        <f t="shared" si="758"/>
        <v/>
      </c>
      <c r="AU2257" s="10" t="str">
        <f t="shared" si="759"/>
        <v/>
      </c>
      <c r="AV2257" s="10" t="str">
        <f t="shared" si="760"/>
        <v/>
      </c>
      <c r="AW2257" s="10" t="str">
        <f t="shared" si="761"/>
        <v/>
      </c>
      <c r="AX2257" s="10" t="str">
        <f t="shared" si="762"/>
        <v/>
      </c>
      <c r="AY2257" s="10" t="str">
        <f t="shared" si="764"/>
        <v/>
      </c>
      <c r="AZ2257" s="10" t="str">
        <f t="shared" si="763"/>
        <v/>
      </c>
      <c r="BA2257" s="10" t="str">
        <f t="shared" si="766"/>
        <v/>
      </c>
      <c r="BB2257" s="10" t="str">
        <f>IFERROR(IF(AW2257="","",VLOOKUP(AW2257,SUSS!R:S,2,FALSE)),AY2257*SUSS!$M$2)</f>
        <v/>
      </c>
      <c r="BC2257" s="10" t="str">
        <f t="shared" si="765"/>
        <v/>
      </c>
    </row>
    <row r="2258" spans="29:55">
      <c r="AC2258" s="10" t="str">
        <f t="shared" si="746"/>
        <v/>
      </c>
      <c r="AD2258" s="10" t="str">
        <f t="shared" si="747"/>
        <v/>
      </c>
      <c r="AE2258" s="10" t="str">
        <f t="shared" si="748"/>
        <v/>
      </c>
      <c r="AF2258" s="10" t="str">
        <f t="shared" si="749"/>
        <v/>
      </c>
      <c r="AG2258" s="10" t="str">
        <f t="shared" si="750"/>
        <v/>
      </c>
      <c r="AH2258" s="10" t="str">
        <f t="shared" si="751"/>
        <v/>
      </c>
      <c r="AI2258" s="10" t="str">
        <f t="shared" si="752"/>
        <v/>
      </c>
      <c r="AJ2258" s="10" t="str">
        <f t="shared" si="753"/>
        <v/>
      </c>
      <c r="AK2258" s="10" t="str">
        <f t="shared" si="754"/>
        <v/>
      </c>
      <c r="AN2258" s="10" t="str">
        <f t="shared" si="755"/>
        <v/>
      </c>
      <c r="AO2258" s="10" t="str">
        <f t="shared" si="756"/>
        <v/>
      </c>
      <c r="AP2258" s="10" t="str">
        <f t="shared" si="757"/>
        <v/>
      </c>
      <c r="AT2258" s="10" t="str">
        <f t="shared" si="758"/>
        <v/>
      </c>
      <c r="AU2258" s="10" t="str">
        <f t="shared" si="759"/>
        <v/>
      </c>
      <c r="AV2258" s="10" t="str">
        <f t="shared" si="760"/>
        <v/>
      </c>
      <c r="AW2258" s="10" t="str">
        <f t="shared" si="761"/>
        <v/>
      </c>
      <c r="AX2258" s="10" t="str">
        <f t="shared" si="762"/>
        <v/>
      </c>
      <c r="AY2258" s="10" t="str">
        <f t="shared" si="764"/>
        <v/>
      </c>
      <c r="AZ2258" s="10" t="str">
        <f t="shared" si="763"/>
        <v/>
      </c>
      <c r="BA2258" s="10" t="str">
        <f t="shared" si="766"/>
        <v/>
      </c>
      <c r="BB2258" s="10" t="str">
        <f>IFERROR(IF(AW2258="","",VLOOKUP(AW2258,SUSS!R:S,2,FALSE)),AY2258*SUSS!$M$2)</f>
        <v/>
      </c>
      <c r="BC2258" s="10" t="str">
        <f t="shared" si="765"/>
        <v/>
      </c>
    </row>
    <row r="2259" spans="29:55">
      <c r="AC2259" s="10" t="str">
        <f t="shared" si="746"/>
        <v/>
      </c>
      <c r="AD2259" s="10" t="str">
        <f t="shared" si="747"/>
        <v/>
      </c>
      <c r="AE2259" s="10" t="str">
        <f t="shared" si="748"/>
        <v/>
      </c>
      <c r="AF2259" s="10" t="str">
        <f t="shared" si="749"/>
        <v/>
      </c>
      <c r="AG2259" s="10" t="str">
        <f t="shared" si="750"/>
        <v/>
      </c>
      <c r="AH2259" s="10" t="str">
        <f t="shared" si="751"/>
        <v/>
      </c>
      <c r="AI2259" s="10" t="str">
        <f t="shared" si="752"/>
        <v/>
      </c>
      <c r="AJ2259" s="10" t="str">
        <f t="shared" si="753"/>
        <v/>
      </c>
      <c r="AK2259" s="10" t="str">
        <f t="shared" si="754"/>
        <v/>
      </c>
      <c r="AN2259" s="10" t="str">
        <f t="shared" si="755"/>
        <v/>
      </c>
      <c r="AO2259" s="10" t="str">
        <f t="shared" si="756"/>
        <v/>
      </c>
      <c r="AP2259" s="10" t="str">
        <f t="shared" si="757"/>
        <v/>
      </c>
      <c r="AT2259" s="10" t="str">
        <f t="shared" si="758"/>
        <v/>
      </c>
      <c r="AU2259" s="10" t="str">
        <f t="shared" si="759"/>
        <v/>
      </c>
      <c r="AV2259" s="10" t="str">
        <f t="shared" si="760"/>
        <v/>
      </c>
      <c r="AW2259" s="10" t="str">
        <f t="shared" si="761"/>
        <v/>
      </c>
      <c r="AX2259" s="10" t="str">
        <f t="shared" si="762"/>
        <v/>
      </c>
      <c r="AY2259" s="10" t="str">
        <f t="shared" si="764"/>
        <v/>
      </c>
      <c r="AZ2259" s="10" t="str">
        <f t="shared" si="763"/>
        <v/>
      </c>
      <c r="BA2259" s="10" t="str">
        <f t="shared" si="766"/>
        <v/>
      </c>
      <c r="BB2259" s="10" t="str">
        <f>IFERROR(IF(AW2259="","",VLOOKUP(AW2259,SUSS!R:S,2,FALSE)),AY2259*SUSS!$M$2)</f>
        <v/>
      </c>
      <c r="BC2259" s="10" t="str">
        <f t="shared" si="765"/>
        <v/>
      </c>
    </row>
    <row r="2260" spans="29:55">
      <c r="AC2260" s="10" t="str">
        <f t="shared" si="746"/>
        <v/>
      </c>
      <c r="AD2260" s="10" t="str">
        <f t="shared" si="747"/>
        <v/>
      </c>
      <c r="AE2260" s="10" t="str">
        <f t="shared" si="748"/>
        <v/>
      </c>
      <c r="AF2260" s="10" t="str">
        <f t="shared" si="749"/>
        <v/>
      </c>
      <c r="AG2260" s="10" t="str">
        <f t="shared" si="750"/>
        <v/>
      </c>
      <c r="AH2260" s="10" t="str">
        <f t="shared" si="751"/>
        <v/>
      </c>
      <c r="AI2260" s="10" t="str">
        <f t="shared" si="752"/>
        <v/>
      </c>
      <c r="AJ2260" s="10" t="str">
        <f t="shared" si="753"/>
        <v/>
      </c>
      <c r="AK2260" s="10" t="str">
        <f t="shared" si="754"/>
        <v/>
      </c>
      <c r="AN2260" s="10" t="str">
        <f t="shared" si="755"/>
        <v/>
      </c>
      <c r="AO2260" s="10" t="str">
        <f t="shared" si="756"/>
        <v/>
      </c>
      <c r="AP2260" s="10" t="str">
        <f t="shared" si="757"/>
        <v/>
      </c>
      <c r="AT2260" s="10" t="str">
        <f t="shared" si="758"/>
        <v/>
      </c>
      <c r="AU2260" s="10" t="str">
        <f t="shared" si="759"/>
        <v/>
      </c>
      <c r="AV2260" s="10" t="str">
        <f t="shared" si="760"/>
        <v/>
      </c>
      <c r="AW2260" s="10" t="str">
        <f t="shared" si="761"/>
        <v/>
      </c>
      <c r="AX2260" s="10" t="str">
        <f t="shared" si="762"/>
        <v/>
      </c>
      <c r="AY2260" s="10" t="str">
        <f t="shared" si="764"/>
        <v/>
      </c>
      <c r="AZ2260" s="10" t="str">
        <f t="shared" si="763"/>
        <v/>
      </c>
      <c r="BA2260" s="10" t="str">
        <f t="shared" si="766"/>
        <v/>
      </c>
      <c r="BB2260" s="10" t="str">
        <f>IFERROR(IF(AW2260="","",VLOOKUP(AW2260,SUSS!R:S,2,FALSE)),AY2260*SUSS!$M$2)</f>
        <v/>
      </c>
      <c r="BC2260" s="10" t="str">
        <f t="shared" si="765"/>
        <v/>
      </c>
    </row>
    <row r="2261" spans="29:55">
      <c r="AC2261" s="10" t="str">
        <f t="shared" si="746"/>
        <v/>
      </c>
      <c r="AD2261" s="10" t="str">
        <f t="shared" si="747"/>
        <v/>
      </c>
      <c r="AE2261" s="10" t="str">
        <f t="shared" si="748"/>
        <v/>
      </c>
      <c r="AF2261" s="10" t="str">
        <f t="shared" si="749"/>
        <v/>
      </c>
      <c r="AG2261" s="10" t="str">
        <f t="shared" si="750"/>
        <v/>
      </c>
      <c r="AH2261" s="10" t="str">
        <f t="shared" si="751"/>
        <v/>
      </c>
      <c r="AI2261" s="10" t="str">
        <f t="shared" si="752"/>
        <v/>
      </c>
      <c r="AJ2261" s="10" t="str">
        <f t="shared" si="753"/>
        <v/>
      </c>
      <c r="AK2261" s="10" t="str">
        <f t="shared" si="754"/>
        <v/>
      </c>
      <c r="AN2261" s="10" t="str">
        <f t="shared" si="755"/>
        <v/>
      </c>
      <c r="AO2261" s="10" t="str">
        <f t="shared" si="756"/>
        <v/>
      </c>
      <c r="AP2261" s="10" t="str">
        <f t="shared" si="757"/>
        <v/>
      </c>
      <c r="AT2261" s="10" t="str">
        <f t="shared" si="758"/>
        <v/>
      </c>
      <c r="AU2261" s="10" t="str">
        <f t="shared" si="759"/>
        <v/>
      </c>
      <c r="AV2261" s="10" t="str">
        <f t="shared" si="760"/>
        <v/>
      </c>
      <c r="AW2261" s="10" t="str">
        <f t="shared" si="761"/>
        <v/>
      </c>
      <c r="AX2261" s="10" t="str">
        <f t="shared" si="762"/>
        <v/>
      </c>
      <c r="AY2261" s="10" t="str">
        <f t="shared" si="764"/>
        <v/>
      </c>
      <c r="AZ2261" s="10" t="str">
        <f t="shared" si="763"/>
        <v/>
      </c>
      <c r="BA2261" s="10" t="str">
        <f t="shared" si="766"/>
        <v/>
      </c>
      <c r="BB2261" s="10" t="str">
        <f>IFERROR(IF(AW2261="","",VLOOKUP(AW2261,SUSS!R:S,2,FALSE)),AY2261*SUSS!$M$2)</f>
        <v/>
      </c>
      <c r="BC2261" s="10" t="str">
        <f t="shared" si="765"/>
        <v/>
      </c>
    </row>
    <row r="2262" spans="29:55">
      <c r="AC2262" s="10" t="str">
        <f t="shared" si="746"/>
        <v/>
      </c>
      <c r="AD2262" s="10" t="str">
        <f t="shared" si="747"/>
        <v/>
      </c>
      <c r="AE2262" s="10" t="str">
        <f t="shared" si="748"/>
        <v/>
      </c>
      <c r="AF2262" s="10" t="str">
        <f t="shared" si="749"/>
        <v/>
      </c>
      <c r="AG2262" s="10" t="str">
        <f t="shared" si="750"/>
        <v/>
      </c>
      <c r="AH2262" s="10" t="str">
        <f t="shared" si="751"/>
        <v/>
      </c>
      <c r="AI2262" s="10" t="str">
        <f t="shared" si="752"/>
        <v/>
      </c>
      <c r="AJ2262" s="10" t="str">
        <f t="shared" si="753"/>
        <v/>
      </c>
      <c r="AK2262" s="10" t="str">
        <f t="shared" si="754"/>
        <v/>
      </c>
      <c r="AN2262" s="10" t="str">
        <f t="shared" si="755"/>
        <v/>
      </c>
      <c r="AO2262" s="10" t="str">
        <f t="shared" si="756"/>
        <v/>
      </c>
      <c r="AP2262" s="10" t="str">
        <f t="shared" si="757"/>
        <v/>
      </c>
      <c r="AT2262" s="10" t="str">
        <f t="shared" si="758"/>
        <v/>
      </c>
      <c r="AU2262" s="10" t="str">
        <f t="shared" si="759"/>
        <v/>
      </c>
      <c r="AV2262" s="10" t="str">
        <f t="shared" si="760"/>
        <v/>
      </c>
      <c r="AW2262" s="10" t="str">
        <f t="shared" si="761"/>
        <v/>
      </c>
      <c r="AX2262" s="10" t="str">
        <f t="shared" si="762"/>
        <v/>
      </c>
      <c r="AY2262" s="10" t="str">
        <f t="shared" si="764"/>
        <v/>
      </c>
      <c r="AZ2262" s="10" t="str">
        <f t="shared" si="763"/>
        <v/>
      </c>
      <c r="BA2262" s="10" t="str">
        <f t="shared" si="766"/>
        <v/>
      </c>
      <c r="BB2262" s="10" t="str">
        <f>IFERROR(IF(AW2262="","",VLOOKUP(AW2262,SUSS!R:S,2,FALSE)),AY2262*SUSS!$M$2)</f>
        <v/>
      </c>
      <c r="BC2262" s="10" t="str">
        <f t="shared" si="765"/>
        <v/>
      </c>
    </row>
    <row r="2263" spans="29:55">
      <c r="AC2263" s="10" t="str">
        <f t="shared" si="746"/>
        <v/>
      </c>
      <c r="AD2263" s="10" t="str">
        <f t="shared" si="747"/>
        <v/>
      </c>
      <c r="AE2263" s="10" t="str">
        <f t="shared" si="748"/>
        <v/>
      </c>
      <c r="AF2263" s="10" t="str">
        <f t="shared" si="749"/>
        <v/>
      </c>
      <c r="AG2263" s="10" t="str">
        <f t="shared" si="750"/>
        <v/>
      </c>
      <c r="AH2263" s="10" t="str">
        <f t="shared" si="751"/>
        <v/>
      </c>
      <c r="AI2263" s="10" t="str">
        <f t="shared" si="752"/>
        <v/>
      </c>
      <c r="AJ2263" s="10" t="str">
        <f t="shared" si="753"/>
        <v/>
      </c>
      <c r="AK2263" s="10" t="str">
        <f t="shared" si="754"/>
        <v/>
      </c>
      <c r="AN2263" s="10" t="str">
        <f t="shared" si="755"/>
        <v/>
      </c>
      <c r="AO2263" s="10" t="str">
        <f t="shared" si="756"/>
        <v/>
      </c>
      <c r="AP2263" s="10" t="str">
        <f t="shared" si="757"/>
        <v/>
      </c>
      <c r="AT2263" s="10" t="str">
        <f t="shared" si="758"/>
        <v/>
      </c>
      <c r="AU2263" s="10" t="str">
        <f t="shared" si="759"/>
        <v/>
      </c>
      <c r="AV2263" s="10" t="str">
        <f t="shared" si="760"/>
        <v/>
      </c>
      <c r="AW2263" s="10" t="str">
        <f t="shared" si="761"/>
        <v/>
      </c>
      <c r="AX2263" s="10" t="str">
        <f t="shared" si="762"/>
        <v/>
      </c>
      <c r="AY2263" s="10" t="str">
        <f t="shared" si="764"/>
        <v/>
      </c>
      <c r="AZ2263" s="10" t="str">
        <f t="shared" si="763"/>
        <v/>
      </c>
      <c r="BA2263" s="10" t="str">
        <f t="shared" si="766"/>
        <v/>
      </c>
      <c r="BB2263" s="10" t="str">
        <f>IFERROR(IF(AW2263="","",VLOOKUP(AW2263,SUSS!R:S,2,FALSE)),AY2263*SUSS!$M$2)</f>
        <v/>
      </c>
      <c r="BC2263" s="10" t="str">
        <f t="shared" si="765"/>
        <v/>
      </c>
    </row>
    <row r="2264" spans="29:55">
      <c r="AC2264" s="10" t="str">
        <f t="shared" si="746"/>
        <v/>
      </c>
      <c r="AD2264" s="10" t="str">
        <f t="shared" si="747"/>
        <v/>
      </c>
      <c r="AE2264" s="10" t="str">
        <f t="shared" si="748"/>
        <v/>
      </c>
      <c r="AF2264" s="10" t="str">
        <f t="shared" si="749"/>
        <v/>
      </c>
      <c r="AG2264" s="10" t="str">
        <f t="shared" si="750"/>
        <v/>
      </c>
      <c r="AH2264" s="10" t="str">
        <f t="shared" si="751"/>
        <v/>
      </c>
      <c r="AI2264" s="10" t="str">
        <f t="shared" si="752"/>
        <v/>
      </c>
      <c r="AJ2264" s="10" t="str">
        <f t="shared" si="753"/>
        <v/>
      </c>
      <c r="AK2264" s="10" t="str">
        <f t="shared" si="754"/>
        <v/>
      </c>
      <c r="AN2264" s="10" t="str">
        <f t="shared" si="755"/>
        <v/>
      </c>
      <c r="AO2264" s="10" t="str">
        <f t="shared" si="756"/>
        <v/>
      </c>
      <c r="AP2264" s="10" t="str">
        <f t="shared" si="757"/>
        <v/>
      </c>
      <c r="AT2264" s="10" t="str">
        <f t="shared" si="758"/>
        <v/>
      </c>
      <c r="AU2264" s="10" t="str">
        <f t="shared" si="759"/>
        <v/>
      </c>
      <c r="AV2264" s="10" t="str">
        <f t="shared" si="760"/>
        <v/>
      </c>
      <c r="AW2264" s="10" t="str">
        <f t="shared" si="761"/>
        <v/>
      </c>
      <c r="AX2264" s="10" t="str">
        <f t="shared" si="762"/>
        <v/>
      </c>
      <c r="AY2264" s="10" t="str">
        <f t="shared" si="764"/>
        <v/>
      </c>
      <c r="AZ2264" s="10" t="str">
        <f t="shared" si="763"/>
        <v/>
      </c>
      <c r="BA2264" s="10" t="str">
        <f t="shared" si="766"/>
        <v/>
      </c>
      <c r="BB2264" s="10" t="str">
        <f>IFERROR(IF(AW2264="","",VLOOKUP(AW2264,SUSS!R:S,2,FALSE)),AY2264*SUSS!$M$2)</f>
        <v/>
      </c>
      <c r="BC2264" s="10" t="str">
        <f t="shared" si="765"/>
        <v/>
      </c>
    </row>
    <row r="2265" spans="29:55">
      <c r="AC2265" s="10" t="str">
        <f t="shared" si="746"/>
        <v/>
      </c>
      <c r="AD2265" s="10" t="str">
        <f t="shared" si="747"/>
        <v/>
      </c>
      <c r="AE2265" s="10" t="str">
        <f t="shared" si="748"/>
        <v/>
      </c>
      <c r="AF2265" s="10" t="str">
        <f t="shared" si="749"/>
        <v/>
      </c>
      <c r="AG2265" s="10" t="str">
        <f t="shared" si="750"/>
        <v/>
      </c>
      <c r="AH2265" s="10" t="str">
        <f t="shared" si="751"/>
        <v/>
      </c>
      <c r="AI2265" s="10" t="str">
        <f t="shared" si="752"/>
        <v/>
      </c>
      <c r="AJ2265" s="10" t="str">
        <f t="shared" si="753"/>
        <v/>
      </c>
      <c r="AK2265" s="10" t="str">
        <f t="shared" si="754"/>
        <v/>
      </c>
      <c r="AN2265" s="10" t="str">
        <f t="shared" si="755"/>
        <v/>
      </c>
      <c r="AO2265" s="10" t="str">
        <f t="shared" si="756"/>
        <v/>
      </c>
      <c r="AP2265" s="10" t="str">
        <f t="shared" si="757"/>
        <v/>
      </c>
      <c r="AT2265" s="10" t="str">
        <f t="shared" si="758"/>
        <v/>
      </c>
      <c r="AU2265" s="10" t="str">
        <f t="shared" si="759"/>
        <v/>
      </c>
      <c r="AV2265" s="10" t="str">
        <f t="shared" si="760"/>
        <v/>
      </c>
      <c r="AW2265" s="10" t="str">
        <f t="shared" si="761"/>
        <v/>
      </c>
      <c r="AX2265" s="10" t="str">
        <f t="shared" si="762"/>
        <v/>
      </c>
      <c r="AY2265" s="10" t="str">
        <f t="shared" si="764"/>
        <v/>
      </c>
      <c r="AZ2265" s="10" t="str">
        <f t="shared" si="763"/>
        <v/>
      </c>
      <c r="BA2265" s="10" t="str">
        <f t="shared" si="766"/>
        <v/>
      </c>
      <c r="BB2265" s="10" t="str">
        <f>IFERROR(IF(AW2265="","",VLOOKUP(AW2265,SUSS!R:S,2,FALSE)),AY2265*SUSS!$M$2)</f>
        <v/>
      </c>
      <c r="BC2265" s="10" t="str">
        <f t="shared" si="765"/>
        <v/>
      </c>
    </row>
    <row r="2266" spans="29:55">
      <c r="AC2266" s="10" t="str">
        <f t="shared" si="746"/>
        <v/>
      </c>
      <c r="AD2266" s="10" t="str">
        <f t="shared" si="747"/>
        <v/>
      </c>
      <c r="AE2266" s="10" t="str">
        <f t="shared" si="748"/>
        <v/>
      </c>
      <c r="AF2266" s="10" t="str">
        <f t="shared" si="749"/>
        <v/>
      </c>
      <c r="AG2266" s="10" t="str">
        <f t="shared" si="750"/>
        <v/>
      </c>
      <c r="AH2266" s="10" t="str">
        <f t="shared" si="751"/>
        <v/>
      </c>
      <c r="AI2266" s="10" t="str">
        <f t="shared" si="752"/>
        <v/>
      </c>
      <c r="AJ2266" s="10" t="str">
        <f t="shared" si="753"/>
        <v/>
      </c>
      <c r="AK2266" s="10" t="str">
        <f t="shared" si="754"/>
        <v/>
      </c>
      <c r="AN2266" s="10" t="str">
        <f t="shared" si="755"/>
        <v/>
      </c>
      <c r="AO2266" s="10" t="str">
        <f t="shared" si="756"/>
        <v/>
      </c>
      <c r="AP2266" s="10" t="str">
        <f t="shared" si="757"/>
        <v/>
      </c>
      <c r="AT2266" s="10" t="str">
        <f t="shared" si="758"/>
        <v/>
      </c>
      <c r="AU2266" s="10" t="str">
        <f t="shared" si="759"/>
        <v/>
      </c>
      <c r="AV2266" s="10" t="str">
        <f t="shared" si="760"/>
        <v/>
      </c>
      <c r="AW2266" s="10" t="str">
        <f t="shared" si="761"/>
        <v/>
      </c>
      <c r="AX2266" s="10" t="str">
        <f t="shared" si="762"/>
        <v/>
      </c>
      <c r="AY2266" s="10" t="str">
        <f t="shared" si="764"/>
        <v/>
      </c>
      <c r="AZ2266" s="10" t="str">
        <f t="shared" si="763"/>
        <v/>
      </c>
      <c r="BA2266" s="10" t="str">
        <f t="shared" si="766"/>
        <v/>
      </c>
      <c r="BB2266" s="10" t="str">
        <f>IFERROR(IF(AW2266="","",VLOOKUP(AW2266,SUSS!R:S,2,FALSE)),AY2266*SUSS!$M$2)</f>
        <v/>
      </c>
      <c r="BC2266" s="10" t="str">
        <f t="shared" si="765"/>
        <v/>
      </c>
    </row>
    <row r="2267" spans="29:55">
      <c r="AC2267" s="10" t="str">
        <f t="shared" si="746"/>
        <v/>
      </c>
      <c r="AD2267" s="10" t="str">
        <f t="shared" si="747"/>
        <v/>
      </c>
      <c r="AE2267" s="10" t="str">
        <f t="shared" si="748"/>
        <v/>
      </c>
      <c r="AF2267" s="10" t="str">
        <f t="shared" si="749"/>
        <v/>
      </c>
      <c r="AG2267" s="10" t="str">
        <f t="shared" si="750"/>
        <v/>
      </c>
      <c r="AH2267" s="10" t="str">
        <f t="shared" si="751"/>
        <v/>
      </c>
      <c r="AI2267" s="10" t="str">
        <f t="shared" si="752"/>
        <v/>
      </c>
      <c r="AJ2267" s="10" t="str">
        <f t="shared" si="753"/>
        <v/>
      </c>
      <c r="AK2267" s="10" t="str">
        <f t="shared" si="754"/>
        <v/>
      </c>
      <c r="AN2267" s="10" t="str">
        <f t="shared" si="755"/>
        <v/>
      </c>
      <c r="AO2267" s="10" t="str">
        <f t="shared" si="756"/>
        <v/>
      </c>
      <c r="AP2267" s="10" t="str">
        <f t="shared" si="757"/>
        <v/>
      </c>
      <c r="AT2267" s="10" t="str">
        <f t="shared" si="758"/>
        <v/>
      </c>
      <c r="AU2267" s="10" t="str">
        <f t="shared" si="759"/>
        <v/>
      </c>
      <c r="AV2267" s="10" t="str">
        <f t="shared" si="760"/>
        <v/>
      </c>
      <c r="AW2267" s="10" t="str">
        <f t="shared" si="761"/>
        <v/>
      </c>
      <c r="AX2267" s="10" t="str">
        <f t="shared" si="762"/>
        <v/>
      </c>
      <c r="AY2267" s="10" t="str">
        <f t="shared" si="764"/>
        <v/>
      </c>
      <c r="AZ2267" s="10" t="str">
        <f t="shared" si="763"/>
        <v/>
      </c>
      <c r="BA2267" s="10" t="str">
        <f t="shared" si="766"/>
        <v/>
      </c>
      <c r="BB2267" s="10" t="str">
        <f>IFERROR(IF(AW2267="","",VLOOKUP(AW2267,SUSS!R:S,2,FALSE)),AY2267*SUSS!$M$2)</f>
        <v/>
      </c>
      <c r="BC2267" s="10" t="str">
        <f t="shared" si="765"/>
        <v/>
      </c>
    </row>
    <row r="2268" spans="29:55">
      <c r="AC2268" s="10" t="str">
        <f t="shared" si="746"/>
        <v/>
      </c>
      <c r="AD2268" s="10" t="str">
        <f t="shared" si="747"/>
        <v/>
      </c>
      <c r="AE2268" s="10" t="str">
        <f t="shared" si="748"/>
        <v/>
      </c>
      <c r="AF2268" s="10" t="str">
        <f t="shared" si="749"/>
        <v/>
      </c>
      <c r="AG2268" s="10" t="str">
        <f t="shared" si="750"/>
        <v/>
      </c>
      <c r="AH2268" s="10" t="str">
        <f t="shared" si="751"/>
        <v/>
      </c>
      <c r="AI2268" s="10" t="str">
        <f t="shared" si="752"/>
        <v/>
      </c>
      <c r="AJ2268" s="10" t="str">
        <f t="shared" si="753"/>
        <v/>
      </c>
      <c r="AK2268" s="10" t="str">
        <f t="shared" si="754"/>
        <v/>
      </c>
      <c r="AN2268" s="10" t="str">
        <f t="shared" si="755"/>
        <v/>
      </c>
      <c r="AO2268" s="10" t="str">
        <f t="shared" si="756"/>
        <v/>
      </c>
      <c r="AP2268" s="10" t="str">
        <f t="shared" si="757"/>
        <v/>
      </c>
      <c r="AT2268" s="10" t="str">
        <f t="shared" si="758"/>
        <v/>
      </c>
      <c r="AU2268" s="10" t="str">
        <f t="shared" si="759"/>
        <v/>
      </c>
      <c r="AV2268" s="10" t="str">
        <f t="shared" si="760"/>
        <v/>
      </c>
      <c r="AW2268" s="10" t="str">
        <f t="shared" si="761"/>
        <v/>
      </c>
      <c r="AX2268" s="10" t="str">
        <f t="shared" si="762"/>
        <v/>
      </c>
      <c r="AY2268" s="10" t="str">
        <f t="shared" si="764"/>
        <v/>
      </c>
      <c r="AZ2268" s="10" t="str">
        <f t="shared" si="763"/>
        <v/>
      </c>
      <c r="BA2268" s="10" t="str">
        <f t="shared" si="766"/>
        <v/>
      </c>
      <c r="BB2268" s="10" t="str">
        <f>IFERROR(IF(AW2268="","",VLOOKUP(AW2268,SUSS!R:S,2,FALSE)),AY2268*SUSS!$M$2)</f>
        <v/>
      </c>
      <c r="BC2268" s="10" t="str">
        <f t="shared" si="765"/>
        <v/>
      </c>
    </row>
    <row r="2269" spans="29:55">
      <c r="AC2269" s="10" t="str">
        <f t="shared" si="746"/>
        <v/>
      </c>
      <c r="AD2269" s="10" t="str">
        <f t="shared" si="747"/>
        <v/>
      </c>
      <c r="AE2269" s="10" t="str">
        <f t="shared" si="748"/>
        <v/>
      </c>
      <c r="AF2269" s="10" t="str">
        <f t="shared" si="749"/>
        <v/>
      </c>
      <c r="AG2269" s="10" t="str">
        <f t="shared" si="750"/>
        <v/>
      </c>
      <c r="AH2269" s="10" t="str">
        <f t="shared" si="751"/>
        <v/>
      </c>
      <c r="AI2269" s="10" t="str">
        <f t="shared" si="752"/>
        <v/>
      </c>
      <c r="AJ2269" s="10" t="str">
        <f t="shared" si="753"/>
        <v/>
      </c>
      <c r="AK2269" s="10" t="str">
        <f t="shared" si="754"/>
        <v/>
      </c>
      <c r="AN2269" s="10" t="str">
        <f t="shared" si="755"/>
        <v/>
      </c>
      <c r="AO2269" s="10" t="str">
        <f t="shared" si="756"/>
        <v/>
      </c>
      <c r="AP2269" s="10" t="str">
        <f t="shared" si="757"/>
        <v/>
      </c>
      <c r="AT2269" s="10" t="str">
        <f t="shared" si="758"/>
        <v/>
      </c>
      <c r="AU2269" s="10" t="str">
        <f t="shared" si="759"/>
        <v/>
      </c>
      <c r="AV2269" s="10" t="str">
        <f t="shared" si="760"/>
        <v/>
      </c>
      <c r="AW2269" s="10" t="str">
        <f t="shared" si="761"/>
        <v/>
      </c>
      <c r="AX2269" s="10" t="str">
        <f t="shared" si="762"/>
        <v/>
      </c>
      <c r="AY2269" s="10" t="str">
        <f t="shared" si="764"/>
        <v/>
      </c>
      <c r="AZ2269" s="10" t="str">
        <f t="shared" si="763"/>
        <v/>
      </c>
      <c r="BA2269" s="10" t="str">
        <f t="shared" si="766"/>
        <v/>
      </c>
      <c r="BB2269" s="10" t="str">
        <f>IFERROR(IF(AW2269="","",VLOOKUP(AW2269,SUSS!R:S,2,FALSE)),AY2269*SUSS!$M$2)</f>
        <v/>
      </c>
      <c r="BC2269" s="10" t="str">
        <f t="shared" si="765"/>
        <v/>
      </c>
    </row>
    <row r="2270" spans="29:55">
      <c r="AC2270" s="10" t="str">
        <f t="shared" ref="AC2270:AC2333" si="767">IF($E2270=$AD$1,IF($G2270=$AE$1,A2270,""),"")</f>
        <v/>
      </c>
      <c r="AD2270" s="10" t="str">
        <f t="shared" ref="AD2270:AD2333" si="768">IF($E2270=$AD$1,IF($G2270=$AE$1,E2270,""),"")</f>
        <v/>
      </c>
      <c r="AE2270" s="10" t="str">
        <f t="shared" ref="AE2270:AE2333" si="769">IF($E2270=$AD$1,IF($G2270=$AE$1,F2270,""),"")</f>
        <v/>
      </c>
      <c r="AF2270" s="10" t="str">
        <f t="shared" ref="AF2270:AF2333" si="770">IF($E2270=$AD$1,IF($G2270=$AE$1,G2270,""),"")</f>
        <v/>
      </c>
      <c r="AG2270" s="10" t="str">
        <f t="shared" ref="AG2270:AG2333" si="771">IF($E2270=$AD$1,IF($G2270=$AE$1,I2270,""),"")</f>
        <v/>
      </c>
      <c r="AH2270" s="10" t="str">
        <f t="shared" ref="AH2270:AH2333" si="772">IF($E2270=$AD$1,IF($G2270=$AE$1,J2270,""),"")</f>
        <v/>
      </c>
      <c r="AI2270" s="10" t="str">
        <f t="shared" ref="AI2270:AI2333" si="773">IF($E2270=$AD$1,IF($G2270=$AE$1,K2270,""),"")</f>
        <v/>
      </c>
      <c r="AJ2270" s="10" t="str">
        <f t="shared" ref="AJ2270:AJ2333" si="774">IF($E2270=$AD$1,IF($G2270=$AE$1,B2270,""),"")</f>
        <v/>
      </c>
      <c r="AK2270" s="10" t="str">
        <f t="shared" ref="AK2270:AK2333" si="775">IF($E2270=$AD$1,IF($G2270=$AE$1,C2270,""),"")</f>
        <v/>
      </c>
      <c r="AN2270" s="10" t="str">
        <f t="shared" ref="AN2270:AN2333" si="776">LEFT(AO2270,7)</f>
        <v/>
      </c>
      <c r="AO2270" s="10" t="str">
        <f t="shared" ref="AO2270:AO2333" si="777">IF(AF2270=$AE$1,AJ2270&amp;"/"&amp;AK2270&amp;" "&amp;AD2270,"")</f>
        <v/>
      </c>
      <c r="AP2270" s="10" t="str">
        <f t="shared" ref="AP2270:AP2333" si="778">IF(AO2270&lt;&gt;"",AI2270,"")</f>
        <v/>
      </c>
      <c r="AT2270" s="10" t="str">
        <f t="shared" ref="AT2270:AT2333" si="779">IF($Q2270=$AD$1,N2270,"")</f>
        <v/>
      </c>
      <c r="AU2270" s="10" t="str">
        <f t="shared" ref="AU2270:AU2333" si="780">IF($Q2270=$AD$1,O2270,"")</f>
        <v/>
      </c>
      <c r="AV2270" s="10" t="str">
        <f t="shared" ref="AV2270:AV2333" si="781">IF($Q2270=$AD$1,P2270,"")</f>
        <v/>
      </c>
      <c r="AW2270" s="10" t="str">
        <f t="shared" ref="AW2270:AW2333" si="782">IF($Q2270=$AD$1,T2270,"")</f>
        <v/>
      </c>
      <c r="AX2270" s="10" t="str">
        <f t="shared" ref="AX2270:AX2333" si="783">IF(AW2270&lt;&gt;"",AW2270&amp;" "&amp;$AD$1,"")</f>
        <v/>
      </c>
      <c r="AY2270" s="10" t="str">
        <f t="shared" si="764"/>
        <v/>
      </c>
      <c r="AZ2270" s="10" t="str">
        <f t="shared" ref="AZ2270:AZ2333" si="784">IF(AY2270="","",AV2270/AY2270)</f>
        <v/>
      </c>
      <c r="BA2270" s="10" t="str">
        <f t="shared" si="766"/>
        <v/>
      </c>
      <c r="BB2270" s="10" t="str">
        <f>IFERROR(IF(AW2270="","",VLOOKUP(AW2270,SUSS!R:S,2,FALSE)),AY2270*SUSS!$M$2)</f>
        <v/>
      </c>
      <c r="BC2270" s="10" t="str">
        <f t="shared" si="765"/>
        <v/>
      </c>
    </row>
    <row r="2271" spans="29:55">
      <c r="AC2271" s="10" t="str">
        <f t="shared" si="767"/>
        <v/>
      </c>
      <c r="AD2271" s="10" t="str">
        <f t="shared" si="768"/>
        <v/>
      </c>
      <c r="AE2271" s="10" t="str">
        <f t="shared" si="769"/>
        <v/>
      </c>
      <c r="AF2271" s="10" t="str">
        <f t="shared" si="770"/>
        <v/>
      </c>
      <c r="AG2271" s="10" t="str">
        <f t="shared" si="771"/>
        <v/>
      </c>
      <c r="AH2271" s="10" t="str">
        <f t="shared" si="772"/>
        <v/>
      </c>
      <c r="AI2271" s="10" t="str">
        <f t="shared" si="773"/>
        <v/>
      </c>
      <c r="AJ2271" s="10" t="str">
        <f t="shared" si="774"/>
        <v/>
      </c>
      <c r="AK2271" s="10" t="str">
        <f t="shared" si="775"/>
        <v/>
      </c>
      <c r="AN2271" s="10" t="str">
        <f t="shared" si="776"/>
        <v/>
      </c>
      <c r="AO2271" s="10" t="str">
        <f t="shared" si="777"/>
        <v/>
      </c>
      <c r="AP2271" s="10" t="str">
        <f t="shared" si="778"/>
        <v/>
      </c>
      <c r="AT2271" s="10" t="str">
        <f t="shared" si="779"/>
        <v/>
      </c>
      <c r="AU2271" s="10" t="str">
        <f t="shared" si="780"/>
        <v/>
      </c>
      <c r="AV2271" s="10" t="str">
        <f t="shared" si="781"/>
        <v/>
      </c>
      <c r="AW2271" s="10" t="str">
        <f t="shared" si="782"/>
        <v/>
      </c>
      <c r="AX2271" s="10" t="str">
        <f t="shared" si="783"/>
        <v/>
      </c>
      <c r="AY2271" s="10" t="str">
        <f t="shared" si="764"/>
        <v/>
      </c>
      <c r="AZ2271" s="10" t="str">
        <f t="shared" si="784"/>
        <v/>
      </c>
      <c r="BA2271" s="10" t="str">
        <f t="shared" si="766"/>
        <v/>
      </c>
      <c r="BB2271" s="10" t="str">
        <f>IFERROR(IF(AW2271="","",VLOOKUP(AW2271,SUSS!R:S,2,FALSE)),AY2271*SUSS!$M$2)</f>
        <v/>
      </c>
      <c r="BC2271" s="10" t="str">
        <f t="shared" si="765"/>
        <v/>
      </c>
    </row>
    <row r="2272" spans="29:55">
      <c r="AC2272" s="10" t="str">
        <f t="shared" si="767"/>
        <v/>
      </c>
      <c r="AD2272" s="10" t="str">
        <f t="shared" si="768"/>
        <v/>
      </c>
      <c r="AE2272" s="10" t="str">
        <f t="shared" si="769"/>
        <v/>
      </c>
      <c r="AF2272" s="10" t="str">
        <f t="shared" si="770"/>
        <v/>
      </c>
      <c r="AG2272" s="10" t="str">
        <f t="shared" si="771"/>
        <v/>
      </c>
      <c r="AH2272" s="10" t="str">
        <f t="shared" si="772"/>
        <v/>
      </c>
      <c r="AI2272" s="10" t="str">
        <f t="shared" si="773"/>
        <v/>
      </c>
      <c r="AJ2272" s="10" t="str">
        <f t="shared" si="774"/>
        <v/>
      </c>
      <c r="AK2272" s="10" t="str">
        <f t="shared" si="775"/>
        <v/>
      </c>
      <c r="AN2272" s="10" t="str">
        <f t="shared" si="776"/>
        <v/>
      </c>
      <c r="AO2272" s="10" t="str">
        <f t="shared" si="777"/>
        <v/>
      </c>
      <c r="AP2272" s="10" t="str">
        <f t="shared" si="778"/>
        <v/>
      </c>
      <c r="AT2272" s="10" t="str">
        <f t="shared" si="779"/>
        <v/>
      </c>
      <c r="AU2272" s="10" t="str">
        <f t="shared" si="780"/>
        <v/>
      </c>
      <c r="AV2272" s="10" t="str">
        <f t="shared" si="781"/>
        <v/>
      </c>
      <c r="AW2272" s="10" t="str">
        <f t="shared" si="782"/>
        <v/>
      </c>
      <c r="AX2272" s="10" t="str">
        <f t="shared" si="783"/>
        <v/>
      </c>
      <c r="AY2272" s="10" t="str">
        <f t="shared" si="764"/>
        <v/>
      </c>
      <c r="AZ2272" s="10" t="str">
        <f t="shared" si="784"/>
        <v/>
      </c>
      <c r="BA2272" s="10" t="str">
        <f t="shared" si="766"/>
        <v/>
      </c>
      <c r="BB2272" s="10" t="str">
        <f>IFERROR(IF(AW2272="","",VLOOKUP(AW2272,SUSS!R:S,2,FALSE)),AY2272*SUSS!$M$2)</f>
        <v/>
      </c>
      <c r="BC2272" s="10" t="str">
        <f t="shared" si="765"/>
        <v/>
      </c>
    </row>
    <row r="2273" spans="29:55">
      <c r="AC2273" s="10" t="str">
        <f t="shared" si="767"/>
        <v/>
      </c>
      <c r="AD2273" s="10" t="str">
        <f t="shared" si="768"/>
        <v/>
      </c>
      <c r="AE2273" s="10" t="str">
        <f t="shared" si="769"/>
        <v/>
      </c>
      <c r="AF2273" s="10" t="str">
        <f t="shared" si="770"/>
        <v/>
      </c>
      <c r="AG2273" s="10" t="str">
        <f t="shared" si="771"/>
        <v/>
      </c>
      <c r="AH2273" s="10" t="str">
        <f t="shared" si="772"/>
        <v/>
      </c>
      <c r="AI2273" s="10" t="str">
        <f t="shared" si="773"/>
        <v/>
      </c>
      <c r="AJ2273" s="10" t="str">
        <f t="shared" si="774"/>
        <v/>
      </c>
      <c r="AK2273" s="10" t="str">
        <f t="shared" si="775"/>
        <v/>
      </c>
      <c r="AN2273" s="10" t="str">
        <f t="shared" si="776"/>
        <v/>
      </c>
      <c r="AO2273" s="10" t="str">
        <f t="shared" si="777"/>
        <v/>
      </c>
      <c r="AP2273" s="10" t="str">
        <f t="shared" si="778"/>
        <v/>
      </c>
      <c r="AT2273" s="10" t="str">
        <f t="shared" si="779"/>
        <v/>
      </c>
      <c r="AU2273" s="10" t="str">
        <f t="shared" si="780"/>
        <v/>
      </c>
      <c r="AV2273" s="10" t="str">
        <f t="shared" si="781"/>
        <v/>
      </c>
      <c r="AW2273" s="10" t="str">
        <f t="shared" si="782"/>
        <v/>
      </c>
      <c r="AX2273" s="10" t="str">
        <f t="shared" si="783"/>
        <v/>
      </c>
      <c r="AY2273" s="10" t="str">
        <f t="shared" si="764"/>
        <v/>
      </c>
      <c r="AZ2273" s="10" t="str">
        <f t="shared" si="784"/>
        <v/>
      </c>
      <c r="BA2273" s="10" t="str">
        <f t="shared" si="766"/>
        <v/>
      </c>
      <c r="BB2273" s="10" t="str">
        <f>IFERROR(IF(AW2273="","",VLOOKUP(AW2273,SUSS!R:S,2,FALSE)),AY2273*SUSS!$M$2)</f>
        <v/>
      </c>
      <c r="BC2273" s="10" t="str">
        <f t="shared" si="765"/>
        <v/>
      </c>
    </row>
    <row r="2274" spans="29:55">
      <c r="AC2274" s="10" t="str">
        <f t="shared" si="767"/>
        <v/>
      </c>
      <c r="AD2274" s="10" t="str">
        <f t="shared" si="768"/>
        <v/>
      </c>
      <c r="AE2274" s="10" t="str">
        <f t="shared" si="769"/>
        <v/>
      </c>
      <c r="AF2274" s="10" t="str">
        <f t="shared" si="770"/>
        <v/>
      </c>
      <c r="AG2274" s="10" t="str">
        <f t="shared" si="771"/>
        <v/>
      </c>
      <c r="AH2274" s="10" t="str">
        <f t="shared" si="772"/>
        <v/>
      </c>
      <c r="AI2274" s="10" t="str">
        <f t="shared" si="773"/>
        <v/>
      </c>
      <c r="AJ2274" s="10" t="str">
        <f t="shared" si="774"/>
        <v/>
      </c>
      <c r="AK2274" s="10" t="str">
        <f t="shared" si="775"/>
        <v/>
      </c>
      <c r="AN2274" s="10" t="str">
        <f t="shared" si="776"/>
        <v/>
      </c>
      <c r="AO2274" s="10" t="str">
        <f t="shared" si="777"/>
        <v/>
      </c>
      <c r="AP2274" s="10" t="str">
        <f t="shared" si="778"/>
        <v/>
      </c>
      <c r="AT2274" s="10" t="str">
        <f t="shared" si="779"/>
        <v/>
      </c>
      <c r="AU2274" s="10" t="str">
        <f t="shared" si="780"/>
        <v/>
      </c>
      <c r="AV2274" s="10" t="str">
        <f t="shared" si="781"/>
        <v/>
      </c>
      <c r="AW2274" s="10" t="str">
        <f t="shared" si="782"/>
        <v/>
      </c>
      <c r="AX2274" s="10" t="str">
        <f t="shared" si="783"/>
        <v/>
      </c>
      <c r="AY2274" s="10" t="str">
        <f t="shared" si="764"/>
        <v/>
      </c>
      <c r="AZ2274" s="10" t="str">
        <f t="shared" si="784"/>
        <v/>
      </c>
      <c r="BA2274" s="10" t="str">
        <f t="shared" si="766"/>
        <v/>
      </c>
      <c r="BB2274" s="10" t="str">
        <f>IFERROR(IF(AW2274="","",VLOOKUP(AW2274,SUSS!R:S,2,FALSE)),AY2274*SUSS!$M$2)</f>
        <v/>
      </c>
      <c r="BC2274" s="10" t="str">
        <f t="shared" si="765"/>
        <v/>
      </c>
    </row>
    <row r="2275" spans="29:55">
      <c r="AC2275" s="10" t="str">
        <f t="shared" si="767"/>
        <v/>
      </c>
      <c r="AD2275" s="10" t="str">
        <f t="shared" si="768"/>
        <v/>
      </c>
      <c r="AE2275" s="10" t="str">
        <f t="shared" si="769"/>
        <v/>
      </c>
      <c r="AF2275" s="10" t="str">
        <f t="shared" si="770"/>
        <v/>
      </c>
      <c r="AG2275" s="10" t="str">
        <f t="shared" si="771"/>
        <v/>
      </c>
      <c r="AH2275" s="10" t="str">
        <f t="shared" si="772"/>
        <v/>
      </c>
      <c r="AI2275" s="10" t="str">
        <f t="shared" si="773"/>
        <v/>
      </c>
      <c r="AJ2275" s="10" t="str">
        <f t="shared" si="774"/>
        <v/>
      </c>
      <c r="AK2275" s="10" t="str">
        <f t="shared" si="775"/>
        <v/>
      </c>
      <c r="AN2275" s="10" t="str">
        <f t="shared" si="776"/>
        <v/>
      </c>
      <c r="AO2275" s="10" t="str">
        <f t="shared" si="777"/>
        <v/>
      </c>
      <c r="AP2275" s="10" t="str">
        <f t="shared" si="778"/>
        <v/>
      </c>
      <c r="AT2275" s="10" t="str">
        <f t="shared" si="779"/>
        <v/>
      </c>
      <c r="AU2275" s="10" t="str">
        <f t="shared" si="780"/>
        <v/>
      </c>
      <c r="AV2275" s="10" t="str">
        <f t="shared" si="781"/>
        <v/>
      </c>
      <c r="AW2275" s="10" t="str">
        <f t="shared" si="782"/>
        <v/>
      </c>
      <c r="AX2275" s="10" t="str">
        <f t="shared" si="783"/>
        <v/>
      </c>
      <c r="AY2275" s="10" t="str">
        <f t="shared" si="764"/>
        <v/>
      </c>
      <c r="AZ2275" s="10" t="str">
        <f t="shared" si="784"/>
        <v/>
      </c>
      <c r="BA2275" s="10" t="str">
        <f t="shared" si="766"/>
        <v/>
      </c>
      <c r="BB2275" s="10" t="str">
        <f>IFERROR(IF(AW2275="","",VLOOKUP(AW2275,SUSS!R:S,2,FALSE)),AY2275*SUSS!$M$2)</f>
        <v/>
      </c>
      <c r="BC2275" s="10" t="str">
        <f t="shared" si="765"/>
        <v/>
      </c>
    </row>
    <row r="2276" spans="29:55">
      <c r="AC2276" s="10" t="str">
        <f t="shared" si="767"/>
        <v/>
      </c>
      <c r="AD2276" s="10" t="str">
        <f t="shared" si="768"/>
        <v/>
      </c>
      <c r="AE2276" s="10" t="str">
        <f t="shared" si="769"/>
        <v/>
      </c>
      <c r="AF2276" s="10" t="str">
        <f t="shared" si="770"/>
        <v/>
      </c>
      <c r="AG2276" s="10" t="str">
        <f t="shared" si="771"/>
        <v/>
      </c>
      <c r="AH2276" s="10" t="str">
        <f t="shared" si="772"/>
        <v/>
      </c>
      <c r="AI2276" s="10" t="str">
        <f t="shared" si="773"/>
        <v/>
      </c>
      <c r="AJ2276" s="10" t="str">
        <f t="shared" si="774"/>
        <v/>
      </c>
      <c r="AK2276" s="10" t="str">
        <f t="shared" si="775"/>
        <v/>
      </c>
      <c r="AN2276" s="10" t="str">
        <f t="shared" si="776"/>
        <v/>
      </c>
      <c r="AO2276" s="10" t="str">
        <f t="shared" si="777"/>
        <v/>
      </c>
      <c r="AP2276" s="10" t="str">
        <f t="shared" si="778"/>
        <v/>
      </c>
      <c r="AT2276" s="10" t="str">
        <f t="shared" si="779"/>
        <v/>
      </c>
      <c r="AU2276" s="10" t="str">
        <f t="shared" si="780"/>
        <v/>
      </c>
      <c r="AV2276" s="10" t="str">
        <f t="shared" si="781"/>
        <v/>
      </c>
      <c r="AW2276" s="10" t="str">
        <f t="shared" si="782"/>
        <v/>
      </c>
      <c r="AX2276" s="10" t="str">
        <f t="shared" si="783"/>
        <v/>
      </c>
      <c r="AY2276" s="10" t="str">
        <f t="shared" si="764"/>
        <v/>
      </c>
      <c r="AZ2276" s="10" t="str">
        <f t="shared" si="784"/>
        <v/>
      </c>
      <c r="BA2276" s="10" t="str">
        <f t="shared" si="766"/>
        <v/>
      </c>
      <c r="BB2276" s="10" t="str">
        <f>IFERROR(IF(AW2276="","",VLOOKUP(AW2276,SUSS!R:S,2,FALSE)),AY2276*SUSS!$M$2)</f>
        <v/>
      </c>
      <c r="BC2276" s="10" t="str">
        <f t="shared" si="765"/>
        <v/>
      </c>
    </row>
    <row r="2277" spans="29:55">
      <c r="AC2277" s="10" t="str">
        <f t="shared" si="767"/>
        <v/>
      </c>
      <c r="AD2277" s="10" t="str">
        <f t="shared" si="768"/>
        <v/>
      </c>
      <c r="AE2277" s="10" t="str">
        <f t="shared" si="769"/>
        <v/>
      </c>
      <c r="AF2277" s="10" t="str">
        <f t="shared" si="770"/>
        <v/>
      </c>
      <c r="AG2277" s="10" t="str">
        <f t="shared" si="771"/>
        <v/>
      </c>
      <c r="AH2277" s="10" t="str">
        <f t="shared" si="772"/>
        <v/>
      </c>
      <c r="AI2277" s="10" t="str">
        <f t="shared" si="773"/>
        <v/>
      </c>
      <c r="AJ2277" s="10" t="str">
        <f t="shared" si="774"/>
        <v/>
      </c>
      <c r="AK2277" s="10" t="str">
        <f t="shared" si="775"/>
        <v/>
      </c>
      <c r="AN2277" s="10" t="str">
        <f t="shared" si="776"/>
        <v/>
      </c>
      <c r="AO2277" s="10" t="str">
        <f t="shared" si="777"/>
        <v/>
      </c>
      <c r="AP2277" s="10" t="str">
        <f t="shared" si="778"/>
        <v/>
      </c>
      <c r="AT2277" s="10" t="str">
        <f t="shared" si="779"/>
        <v/>
      </c>
      <c r="AU2277" s="10" t="str">
        <f t="shared" si="780"/>
        <v/>
      </c>
      <c r="AV2277" s="10" t="str">
        <f t="shared" si="781"/>
        <v/>
      </c>
      <c r="AW2277" s="10" t="str">
        <f t="shared" si="782"/>
        <v/>
      </c>
      <c r="AX2277" s="10" t="str">
        <f t="shared" si="783"/>
        <v/>
      </c>
      <c r="AY2277" s="10" t="str">
        <f t="shared" si="764"/>
        <v/>
      </c>
      <c r="AZ2277" s="10" t="str">
        <f t="shared" si="784"/>
        <v/>
      </c>
      <c r="BA2277" s="10" t="str">
        <f t="shared" si="766"/>
        <v/>
      </c>
      <c r="BB2277" s="10" t="str">
        <f>IFERROR(IF(AW2277="","",VLOOKUP(AW2277,SUSS!R:S,2,FALSE)),AY2277*SUSS!$M$2)</f>
        <v/>
      </c>
      <c r="BC2277" s="10" t="str">
        <f t="shared" si="765"/>
        <v/>
      </c>
    </row>
    <row r="2278" spans="29:55">
      <c r="AC2278" s="10" t="str">
        <f t="shared" si="767"/>
        <v/>
      </c>
      <c r="AD2278" s="10" t="str">
        <f t="shared" si="768"/>
        <v/>
      </c>
      <c r="AE2278" s="10" t="str">
        <f t="shared" si="769"/>
        <v/>
      </c>
      <c r="AF2278" s="10" t="str">
        <f t="shared" si="770"/>
        <v/>
      </c>
      <c r="AG2278" s="10" t="str">
        <f t="shared" si="771"/>
        <v/>
      </c>
      <c r="AH2278" s="10" t="str">
        <f t="shared" si="772"/>
        <v/>
      </c>
      <c r="AI2278" s="10" t="str">
        <f t="shared" si="773"/>
        <v/>
      </c>
      <c r="AJ2278" s="10" t="str">
        <f t="shared" si="774"/>
        <v/>
      </c>
      <c r="AK2278" s="10" t="str">
        <f t="shared" si="775"/>
        <v/>
      </c>
      <c r="AN2278" s="10" t="str">
        <f t="shared" si="776"/>
        <v/>
      </c>
      <c r="AO2278" s="10" t="str">
        <f t="shared" si="777"/>
        <v/>
      </c>
      <c r="AP2278" s="10" t="str">
        <f t="shared" si="778"/>
        <v/>
      </c>
      <c r="AT2278" s="10" t="str">
        <f t="shared" si="779"/>
        <v/>
      </c>
      <c r="AU2278" s="10" t="str">
        <f t="shared" si="780"/>
        <v/>
      </c>
      <c r="AV2278" s="10" t="str">
        <f t="shared" si="781"/>
        <v/>
      </c>
      <c r="AW2278" s="10" t="str">
        <f t="shared" si="782"/>
        <v/>
      </c>
      <c r="AX2278" s="10" t="str">
        <f t="shared" si="783"/>
        <v/>
      </c>
      <c r="AY2278" s="10" t="str">
        <f t="shared" si="764"/>
        <v/>
      </c>
      <c r="AZ2278" s="10" t="str">
        <f t="shared" si="784"/>
        <v/>
      </c>
      <c r="BA2278" s="10" t="str">
        <f t="shared" si="766"/>
        <v/>
      </c>
      <c r="BB2278" s="10" t="str">
        <f>IFERROR(IF(AW2278="","",VLOOKUP(AW2278,SUSS!R:S,2,FALSE)),AY2278*SUSS!$M$2)</f>
        <v/>
      </c>
      <c r="BC2278" s="10" t="str">
        <f t="shared" si="765"/>
        <v/>
      </c>
    </row>
    <row r="2279" spans="29:55">
      <c r="AC2279" s="10" t="str">
        <f t="shared" si="767"/>
        <v/>
      </c>
      <c r="AD2279" s="10" t="str">
        <f t="shared" si="768"/>
        <v/>
      </c>
      <c r="AE2279" s="10" t="str">
        <f t="shared" si="769"/>
        <v/>
      </c>
      <c r="AF2279" s="10" t="str">
        <f t="shared" si="770"/>
        <v/>
      </c>
      <c r="AG2279" s="10" t="str">
        <f t="shared" si="771"/>
        <v/>
      </c>
      <c r="AH2279" s="10" t="str">
        <f t="shared" si="772"/>
        <v/>
      </c>
      <c r="AI2279" s="10" t="str">
        <f t="shared" si="773"/>
        <v/>
      </c>
      <c r="AJ2279" s="10" t="str">
        <f t="shared" si="774"/>
        <v/>
      </c>
      <c r="AK2279" s="10" t="str">
        <f t="shared" si="775"/>
        <v/>
      </c>
      <c r="AN2279" s="10" t="str">
        <f t="shared" si="776"/>
        <v/>
      </c>
      <c r="AO2279" s="10" t="str">
        <f t="shared" si="777"/>
        <v/>
      </c>
      <c r="AP2279" s="10" t="str">
        <f t="shared" si="778"/>
        <v/>
      </c>
      <c r="AT2279" s="10" t="str">
        <f t="shared" si="779"/>
        <v/>
      </c>
      <c r="AU2279" s="10" t="str">
        <f t="shared" si="780"/>
        <v/>
      </c>
      <c r="AV2279" s="10" t="str">
        <f t="shared" si="781"/>
        <v/>
      </c>
      <c r="AW2279" s="10" t="str">
        <f t="shared" si="782"/>
        <v/>
      </c>
      <c r="AX2279" s="10" t="str">
        <f t="shared" si="783"/>
        <v/>
      </c>
      <c r="AY2279" s="10" t="str">
        <f t="shared" si="764"/>
        <v/>
      </c>
      <c r="AZ2279" s="10" t="str">
        <f t="shared" si="784"/>
        <v/>
      </c>
      <c r="BA2279" s="10" t="str">
        <f t="shared" si="766"/>
        <v/>
      </c>
      <c r="BB2279" s="10" t="str">
        <f>IFERROR(IF(AW2279="","",VLOOKUP(AW2279,SUSS!R:S,2,FALSE)),AY2279*SUSS!$M$2)</f>
        <v/>
      </c>
      <c r="BC2279" s="10" t="str">
        <f t="shared" si="765"/>
        <v/>
      </c>
    </row>
    <row r="2280" spans="29:55">
      <c r="AC2280" s="10" t="str">
        <f t="shared" si="767"/>
        <v/>
      </c>
      <c r="AD2280" s="10" t="str">
        <f t="shared" si="768"/>
        <v/>
      </c>
      <c r="AE2280" s="10" t="str">
        <f t="shared" si="769"/>
        <v/>
      </c>
      <c r="AF2280" s="10" t="str">
        <f t="shared" si="770"/>
        <v/>
      </c>
      <c r="AG2280" s="10" t="str">
        <f t="shared" si="771"/>
        <v/>
      </c>
      <c r="AH2280" s="10" t="str">
        <f t="shared" si="772"/>
        <v/>
      </c>
      <c r="AI2280" s="10" t="str">
        <f t="shared" si="773"/>
        <v/>
      </c>
      <c r="AJ2280" s="10" t="str">
        <f t="shared" si="774"/>
        <v/>
      </c>
      <c r="AK2280" s="10" t="str">
        <f t="shared" si="775"/>
        <v/>
      </c>
      <c r="AN2280" s="10" t="str">
        <f t="shared" si="776"/>
        <v/>
      </c>
      <c r="AO2280" s="10" t="str">
        <f t="shared" si="777"/>
        <v/>
      </c>
      <c r="AP2280" s="10" t="str">
        <f t="shared" si="778"/>
        <v/>
      </c>
      <c r="AT2280" s="10" t="str">
        <f t="shared" si="779"/>
        <v/>
      </c>
      <c r="AU2280" s="10" t="str">
        <f t="shared" si="780"/>
        <v/>
      </c>
      <c r="AV2280" s="10" t="str">
        <f t="shared" si="781"/>
        <v/>
      </c>
      <c r="AW2280" s="10" t="str">
        <f t="shared" si="782"/>
        <v/>
      </c>
      <c r="AX2280" s="10" t="str">
        <f t="shared" si="783"/>
        <v/>
      </c>
      <c r="AY2280" s="10" t="str">
        <f t="shared" si="764"/>
        <v/>
      </c>
      <c r="AZ2280" s="10" t="str">
        <f t="shared" si="784"/>
        <v/>
      </c>
      <c r="BA2280" s="10" t="str">
        <f t="shared" si="766"/>
        <v/>
      </c>
      <c r="BB2280" s="10" t="str">
        <f>IFERROR(IF(AW2280="","",VLOOKUP(AW2280,SUSS!R:S,2,FALSE)),AY2280*SUSS!$M$2)</f>
        <v/>
      </c>
      <c r="BC2280" s="10" t="str">
        <f t="shared" si="765"/>
        <v/>
      </c>
    </row>
    <row r="2281" spans="29:55">
      <c r="AC2281" s="10" t="str">
        <f t="shared" si="767"/>
        <v/>
      </c>
      <c r="AD2281" s="10" t="str">
        <f t="shared" si="768"/>
        <v/>
      </c>
      <c r="AE2281" s="10" t="str">
        <f t="shared" si="769"/>
        <v/>
      </c>
      <c r="AF2281" s="10" t="str">
        <f t="shared" si="770"/>
        <v/>
      </c>
      <c r="AG2281" s="10" t="str">
        <f t="shared" si="771"/>
        <v/>
      </c>
      <c r="AH2281" s="10" t="str">
        <f t="shared" si="772"/>
        <v/>
      </c>
      <c r="AI2281" s="10" t="str">
        <f t="shared" si="773"/>
        <v/>
      </c>
      <c r="AJ2281" s="10" t="str">
        <f t="shared" si="774"/>
        <v/>
      </c>
      <c r="AK2281" s="10" t="str">
        <f t="shared" si="775"/>
        <v/>
      </c>
      <c r="AN2281" s="10" t="str">
        <f t="shared" si="776"/>
        <v/>
      </c>
      <c r="AO2281" s="10" t="str">
        <f t="shared" si="777"/>
        <v/>
      </c>
      <c r="AP2281" s="10" t="str">
        <f t="shared" si="778"/>
        <v/>
      </c>
      <c r="AT2281" s="10" t="str">
        <f t="shared" si="779"/>
        <v/>
      </c>
      <c r="AU2281" s="10" t="str">
        <f t="shared" si="780"/>
        <v/>
      </c>
      <c r="AV2281" s="10" t="str">
        <f t="shared" si="781"/>
        <v/>
      </c>
      <c r="AW2281" s="10" t="str">
        <f t="shared" si="782"/>
        <v/>
      </c>
      <c r="AX2281" s="10" t="str">
        <f t="shared" si="783"/>
        <v/>
      </c>
      <c r="AY2281" s="10" t="str">
        <f t="shared" si="764"/>
        <v/>
      </c>
      <c r="AZ2281" s="10" t="str">
        <f t="shared" si="784"/>
        <v/>
      </c>
      <c r="BA2281" s="10" t="str">
        <f t="shared" si="766"/>
        <v/>
      </c>
      <c r="BB2281" s="10" t="str">
        <f>IFERROR(IF(AW2281="","",VLOOKUP(AW2281,SUSS!R:S,2,FALSE)),AY2281*SUSS!$M$2)</f>
        <v/>
      </c>
      <c r="BC2281" s="10" t="str">
        <f t="shared" si="765"/>
        <v/>
      </c>
    </row>
    <row r="2282" spans="29:55">
      <c r="AC2282" s="10" t="str">
        <f t="shared" si="767"/>
        <v/>
      </c>
      <c r="AD2282" s="10" t="str">
        <f t="shared" si="768"/>
        <v/>
      </c>
      <c r="AE2282" s="10" t="str">
        <f t="shared" si="769"/>
        <v/>
      </c>
      <c r="AF2282" s="10" t="str">
        <f t="shared" si="770"/>
        <v/>
      </c>
      <c r="AG2282" s="10" t="str">
        <f t="shared" si="771"/>
        <v/>
      </c>
      <c r="AH2282" s="10" t="str">
        <f t="shared" si="772"/>
        <v/>
      </c>
      <c r="AI2282" s="10" t="str">
        <f t="shared" si="773"/>
        <v/>
      </c>
      <c r="AJ2282" s="10" t="str">
        <f t="shared" si="774"/>
        <v/>
      </c>
      <c r="AK2282" s="10" t="str">
        <f t="shared" si="775"/>
        <v/>
      </c>
      <c r="AN2282" s="10" t="str">
        <f t="shared" si="776"/>
        <v/>
      </c>
      <c r="AO2282" s="10" t="str">
        <f t="shared" si="777"/>
        <v/>
      </c>
      <c r="AP2282" s="10" t="str">
        <f t="shared" si="778"/>
        <v/>
      </c>
      <c r="AT2282" s="10" t="str">
        <f t="shared" si="779"/>
        <v/>
      </c>
      <c r="AU2282" s="10" t="str">
        <f t="shared" si="780"/>
        <v/>
      </c>
      <c r="AV2282" s="10" t="str">
        <f t="shared" si="781"/>
        <v/>
      </c>
      <c r="AW2282" s="10" t="str">
        <f t="shared" si="782"/>
        <v/>
      </c>
      <c r="AX2282" s="10" t="str">
        <f t="shared" si="783"/>
        <v/>
      </c>
      <c r="AY2282" s="10" t="str">
        <f t="shared" si="764"/>
        <v/>
      </c>
      <c r="AZ2282" s="10" t="str">
        <f t="shared" si="784"/>
        <v/>
      </c>
      <c r="BA2282" s="10" t="str">
        <f t="shared" si="766"/>
        <v/>
      </c>
      <c r="BB2282" s="10" t="str">
        <f>IFERROR(IF(AW2282="","",VLOOKUP(AW2282,SUSS!R:S,2,FALSE)),AY2282*SUSS!$M$2)</f>
        <v/>
      </c>
      <c r="BC2282" s="10" t="str">
        <f t="shared" si="765"/>
        <v/>
      </c>
    </row>
    <row r="2283" spans="29:55">
      <c r="AC2283" s="10" t="str">
        <f t="shared" si="767"/>
        <v/>
      </c>
      <c r="AD2283" s="10" t="str">
        <f t="shared" si="768"/>
        <v/>
      </c>
      <c r="AE2283" s="10" t="str">
        <f t="shared" si="769"/>
        <v/>
      </c>
      <c r="AF2283" s="10" t="str">
        <f t="shared" si="770"/>
        <v/>
      </c>
      <c r="AG2283" s="10" t="str">
        <f t="shared" si="771"/>
        <v/>
      </c>
      <c r="AH2283" s="10" t="str">
        <f t="shared" si="772"/>
        <v/>
      </c>
      <c r="AI2283" s="10" t="str">
        <f t="shared" si="773"/>
        <v/>
      </c>
      <c r="AJ2283" s="10" t="str">
        <f t="shared" si="774"/>
        <v/>
      </c>
      <c r="AK2283" s="10" t="str">
        <f t="shared" si="775"/>
        <v/>
      </c>
      <c r="AN2283" s="10" t="str">
        <f t="shared" si="776"/>
        <v/>
      </c>
      <c r="AO2283" s="10" t="str">
        <f t="shared" si="777"/>
        <v/>
      </c>
      <c r="AP2283" s="10" t="str">
        <f t="shared" si="778"/>
        <v/>
      </c>
      <c r="AT2283" s="10" t="str">
        <f t="shared" si="779"/>
        <v/>
      </c>
      <c r="AU2283" s="10" t="str">
        <f t="shared" si="780"/>
        <v/>
      </c>
      <c r="AV2283" s="10" t="str">
        <f t="shared" si="781"/>
        <v/>
      </c>
      <c r="AW2283" s="10" t="str">
        <f t="shared" si="782"/>
        <v/>
      </c>
      <c r="AX2283" s="10" t="str">
        <f t="shared" si="783"/>
        <v/>
      </c>
      <c r="AY2283" s="10" t="str">
        <f t="shared" si="764"/>
        <v/>
      </c>
      <c r="AZ2283" s="10" t="str">
        <f t="shared" si="784"/>
        <v/>
      </c>
      <c r="BA2283" s="10" t="str">
        <f t="shared" si="766"/>
        <v/>
      </c>
      <c r="BB2283" s="10" t="str">
        <f>IFERROR(IF(AW2283="","",VLOOKUP(AW2283,SUSS!R:S,2,FALSE)),AY2283*SUSS!$M$2)</f>
        <v/>
      </c>
      <c r="BC2283" s="10" t="str">
        <f t="shared" si="765"/>
        <v/>
      </c>
    </row>
    <row r="2284" spans="29:55">
      <c r="AC2284" s="10" t="str">
        <f t="shared" si="767"/>
        <v/>
      </c>
      <c r="AD2284" s="10" t="str">
        <f t="shared" si="768"/>
        <v/>
      </c>
      <c r="AE2284" s="10" t="str">
        <f t="shared" si="769"/>
        <v/>
      </c>
      <c r="AF2284" s="10" t="str">
        <f t="shared" si="770"/>
        <v/>
      </c>
      <c r="AG2284" s="10" t="str">
        <f t="shared" si="771"/>
        <v/>
      </c>
      <c r="AH2284" s="10" t="str">
        <f t="shared" si="772"/>
        <v/>
      </c>
      <c r="AI2284" s="10" t="str">
        <f t="shared" si="773"/>
        <v/>
      </c>
      <c r="AJ2284" s="10" t="str">
        <f t="shared" si="774"/>
        <v/>
      </c>
      <c r="AK2284" s="10" t="str">
        <f t="shared" si="775"/>
        <v/>
      </c>
      <c r="AN2284" s="10" t="str">
        <f t="shared" si="776"/>
        <v/>
      </c>
      <c r="AO2284" s="10" t="str">
        <f t="shared" si="777"/>
        <v/>
      </c>
      <c r="AP2284" s="10" t="str">
        <f t="shared" si="778"/>
        <v/>
      </c>
      <c r="AT2284" s="10" t="str">
        <f t="shared" si="779"/>
        <v/>
      </c>
      <c r="AU2284" s="10" t="str">
        <f t="shared" si="780"/>
        <v/>
      </c>
      <c r="AV2284" s="10" t="str">
        <f t="shared" si="781"/>
        <v/>
      </c>
      <c r="AW2284" s="10" t="str">
        <f t="shared" si="782"/>
        <v/>
      </c>
      <c r="AX2284" s="10" t="str">
        <f t="shared" si="783"/>
        <v/>
      </c>
      <c r="AY2284" s="10" t="str">
        <f t="shared" si="764"/>
        <v/>
      </c>
      <c r="AZ2284" s="10" t="str">
        <f t="shared" si="784"/>
        <v/>
      </c>
      <c r="BA2284" s="10" t="str">
        <f t="shared" si="766"/>
        <v/>
      </c>
      <c r="BB2284" s="10" t="str">
        <f>IFERROR(IF(AW2284="","",VLOOKUP(AW2284,SUSS!R:S,2,FALSE)),AY2284*SUSS!$M$2)</f>
        <v/>
      </c>
      <c r="BC2284" s="10" t="str">
        <f t="shared" si="765"/>
        <v/>
      </c>
    </row>
    <row r="2285" spans="29:55">
      <c r="AC2285" s="10" t="str">
        <f t="shared" si="767"/>
        <v/>
      </c>
      <c r="AD2285" s="10" t="str">
        <f t="shared" si="768"/>
        <v/>
      </c>
      <c r="AE2285" s="10" t="str">
        <f t="shared" si="769"/>
        <v/>
      </c>
      <c r="AF2285" s="10" t="str">
        <f t="shared" si="770"/>
        <v/>
      </c>
      <c r="AG2285" s="10" t="str">
        <f t="shared" si="771"/>
        <v/>
      </c>
      <c r="AH2285" s="10" t="str">
        <f t="shared" si="772"/>
        <v/>
      </c>
      <c r="AI2285" s="10" t="str">
        <f t="shared" si="773"/>
        <v/>
      </c>
      <c r="AJ2285" s="10" t="str">
        <f t="shared" si="774"/>
        <v/>
      </c>
      <c r="AK2285" s="10" t="str">
        <f t="shared" si="775"/>
        <v/>
      </c>
      <c r="AN2285" s="10" t="str">
        <f t="shared" si="776"/>
        <v/>
      </c>
      <c r="AO2285" s="10" t="str">
        <f t="shared" si="777"/>
        <v/>
      </c>
      <c r="AP2285" s="10" t="str">
        <f t="shared" si="778"/>
        <v/>
      </c>
      <c r="AT2285" s="10" t="str">
        <f t="shared" si="779"/>
        <v/>
      </c>
      <c r="AU2285" s="10" t="str">
        <f t="shared" si="780"/>
        <v/>
      </c>
      <c r="AV2285" s="10" t="str">
        <f t="shared" si="781"/>
        <v/>
      </c>
      <c r="AW2285" s="10" t="str">
        <f t="shared" si="782"/>
        <v/>
      </c>
      <c r="AX2285" s="10" t="str">
        <f t="shared" si="783"/>
        <v/>
      </c>
      <c r="AY2285" s="10" t="str">
        <f t="shared" si="764"/>
        <v/>
      </c>
      <c r="AZ2285" s="10" t="str">
        <f t="shared" si="784"/>
        <v/>
      </c>
      <c r="BA2285" s="10" t="str">
        <f t="shared" si="766"/>
        <v/>
      </c>
      <c r="BB2285" s="10" t="str">
        <f>IFERROR(IF(AW2285="","",VLOOKUP(AW2285,SUSS!R:S,2,FALSE)),AY2285*SUSS!$M$2)</f>
        <v/>
      </c>
      <c r="BC2285" s="10" t="str">
        <f t="shared" si="765"/>
        <v/>
      </c>
    </row>
    <row r="2286" spans="29:55">
      <c r="AC2286" s="10" t="str">
        <f t="shared" si="767"/>
        <v/>
      </c>
      <c r="AD2286" s="10" t="str">
        <f t="shared" si="768"/>
        <v/>
      </c>
      <c r="AE2286" s="10" t="str">
        <f t="shared" si="769"/>
        <v/>
      </c>
      <c r="AF2286" s="10" t="str">
        <f t="shared" si="770"/>
        <v/>
      </c>
      <c r="AG2286" s="10" t="str">
        <f t="shared" si="771"/>
        <v/>
      </c>
      <c r="AH2286" s="10" t="str">
        <f t="shared" si="772"/>
        <v/>
      </c>
      <c r="AI2286" s="10" t="str">
        <f t="shared" si="773"/>
        <v/>
      </c>
      <c r="AJ2286" s="10" t="str">
        <f t="shared" si="774"/>
        <v/>
      </c>
      <c r="AK2286" s="10" t="str">
        <f t="shared" si="775"/>
        <v/>
      </c>
      <c r="AN2286" s="10" t="str">
        <f t="shared" si="776"/>
        <v/>
      </c>
      <c r="AO2286" s="10" t="str">
        <f t="shared" si="777"/>
        <v/>
      </c>
      <c r="AP2286" s="10" t="str">
        <f t="shared" si="778"/>
        <v/>
      </c>
      <c r="AT2286" s="10" t="str">
        <f t="shared" si="779"/>
        <v/>
      </c>
      <c r="AU2286" s="10" t="str">
        <f t="shared" si="780"/>
        <v/>
      </c>
      <c r="AV2286" s="10" t="str">
        <f t="shared" si="781"/>
        <v/>
      </c>
      <c r="AW2286" s="10" t="str">
        <f t="shared" si="782"/>
        <v/>
      </c>
      <c r="AX2286" s="10" t="str">
        <f t="shared" si="783"/>
        <v/>
      </c>
      <c r="AY2286" s="10" t="str">
        <f t="shared" si="764"/>
        <v/>
      </c>
      <c r="AZ2286" s="10" t="str">
        <f t="shared" si="784"/>
        <v/>
      </c>
      <c r="BA2286" s="10" t="str">
        <f t="shared" si="766"/>
        <v/>
      </c>
      <c r="BB2286" s="10" t="str">
        <f>IFERROR(IF(AW2286="","",VLOOKUP(AW2286,SUSS!R:S,2,FALSE)),AY2286*SUSS!$M$2)</f>
        <v/>
      </c>
      <c r="BC2286" s="10" t="str">
        <f t="shared" si="765"/>
        <v/>
      </c>
    </row>
    <row r="2287" spans="29:55">
      <c r="AC2287" s="10" t="str">
        <f t="shared" si="767"/>
        <v/>
      </c>
      <c r="AD2287" s="10" t="str">
        <f t="shared" si="768"/>
        <v/>
      </c>
      <c r="AE2287" s="10" t="str">
        <f t="shared" si="769"/>
        <v/>
      </c>
      <c r="AF2287" s="10" t="str">
        <f t="shared" si="770"/>
        <v/>
      </c>
      <c r="AG2287" s="10" t="str">
        <f t="shared" si="771"/>
        <v/>
      </c>
      <c r="AH2287" s="10" t="str">
        <f t="shared" si="772"/>
        <v/>
      </c>
      <c r="AI2287" s="10" t="str">
        <f t="shared" si="773"/>
        <v/>
      </c>
      <c r="AJ2287" s="10" t="str">
        <f t="shared" si="774"/>
        <v/>
      </c>
      <c r="AK2287" s="10" t="str">
        <f t="shared" si="775"/>
        <v/>
      </c>
      <c r="AN2287" s="10" t="str">
        <f t="shared" si="776"/>
        <v/>
      </c>
      <c r="AO2287" s="10" t="str">
        <f t="shared" si="777"/>
        <v/>
      </c>
      <c r="AP2287" s="10" t="str">
        <f t="shared" si="778"/>
        <v/>
      </c>
      <c r="AT2287" s="10" t="str">
        <f t="shared" si="779"/>
        <v/>
      </c>
      <c r="AU2287" s="10" t="str">
        <f t="shared" si="780"/>
        <v/>
      </c>
      <c r="AV2287" s="10" t="str">
        <f t="shared" si="781"/>
        <v/>
      </c>
      <c r="AW2287" s="10" t="str">
        <f t="shared" si="782"/>
        <v/>
      </c>
      <c r="AX2287" s="10" t="str">
        <f t="shared" si="783"/>
        <v/>
      </c>
      <c r="AY2287" s="10" t="str">
        <f t="shared" si="764"/>
        <v/>
      </c>
      <c r="AZ2287" s="10" t="str">
        <f t="shared" si="784"/>
        <v/>
      </c>
      <c r="BA2287" s="10" t="str">
        <f t="shared" si="766"/>
        <v/>
      </c>
      <c r="BB2287" s="10" t="str">
        <f>IFERROR(IF(AW2287="","",VLOOKUP(AW2287,SUSS!R:S,2,FALSE)),AY2287*SUSS!$M$2)</f>
        <v/>
      </c>
      <c r="BC2287" s="10" t="str">
        <f t="shared" si="765"/>
        <v/>
      </c>
    </row>
    <row r="2288" spans="29:55">
      <c r="AC2288" s="10" t="str">
        <f t="shared" si="767"/>
        <v/>
      </c>
      <c r="AD2288" s="10" t="str">
        <f t="shared" si="768"/>
        <v/>
      </c>
      <c r="AE2288" s="10" t="str">
        <f t="shared" si="769"/>
        <v/>
      </c>
      <c r="AF2288" s="10" t="str">
        <f t="shared" si="770"/>
        <v/>
      </c>
      <c r="AG2288" s="10" t="str">
        <f t="shared" si="771"/>
        <v/>
      </c>
      <c r="AH2288" s="10" t="str">
        <f t="shared" si="772"/>
        <v/>
      </c>
      <c r="AI2288" s="10" t="str">
        <f t="shared" si="773"/>
        <v/>
      </c>
      <c r="AJ2288" s="10" t="str">
        <f t="shared" si="774"/>
        <v/>
      </c>
      <c r="AK2288" s="10" t="str">
        <f t="shared" si="775"/>
        <v/>
      </c>
      <c r="AN2288" s="10" t="str">
        <f t="shared" si="776"/>
        <v/>
      </c>
      <c r="AO2288" s="10" t="str">
        <f t="shared" si="777"/>
        <v/>
      </c>
      <c r="AP2288" s="10" t="str">
        <f t="shared" si="778"/>
        <v/>
      </c>
      <c r="AT2288" s="10" t="str">
        <f t="shared" si="779"/>
        <v/>
      </c>
      <c r="AU2288" s="10" t="str">
        <f t="shared" si="780"/>
        <v/>
      </c>
      <c r="AV2288" s="10" t="str">
        <f t="shared" si="781"/>
        <v/>
      </c>
      <c r="AW2288" s="10" t="str">
        <f t="shared" si="782"/>
        <v/>
      </c>
      <c r="AX2288" s="10" t="str">
        <f t="shared" si="783"/>
        <v/>
      </c>
      <c r="AY2288" s="10" t="str">
        <f t="shared" si="764"/>
        <v/>
      </c>
      <c r="AZ2288" s="10" t="str">
        <f t="shared" si="784"/>
        <v/>
      </c>
      <c r="BA2288" s="10" t="str">
        <f t="shared" si="766"/>
        <v/>
      </c>
      <c r="BB2288" s="10" t="str">
        <f>IFERROR(IF(AW2288="","",VLOOKUP(AW2288,SUSS!R:S,2,FALSE)),AY2288*SUSS!$M$2)</f>
        <v/>
      </c>
      <c r="BC2288" s="10" t="str">
        <f t="shared" si="765"/>
        <v/>
      </c>
    </row>
    <row r="2289" spans="29:55">
      <c r="AC2289" s="10" t="str">
        <f t="shared" si="767"/>
        <v/>
      </c>
      <c r="AD2289" s="10" t="str">
        <f t="shared" si="768"/>
        <v/>
      </c>
      <c r="AE2289" s="10" t="str">
        <f t="shared" si="769"/>
        <v/>
      </c>
      <c r="AF2289" s="10" t="str">
        <f t="shared" si="770"/>
        <v/>
      </c>
      <c r="AG2289" s="10" t="str">
        <f t="shared" si="771"/>
        <v/>
      </c>
      <c r="AH2289" s="10" t="str">
        <f t="shared" si="772"/>
        <v/>
      </c>
      <c r="AI2289" s="10" t="str">
        <f t="shared" si="773"/>
        <v/>
      </c>
      <c r="AJ2289" s="10" t="str">
        <f t="shared" si="774"/>
        <v/>
      </c>
      <c r="AK2289" s="10" t="str">
        <f t="shared" si="775"/>
        <v/>
      </c>
      <c r="AN2289" s="10" t="str">
        <f t="shared" si="776"/>
        <v/>
      </c>
      <c r="AO2289" s="10" t="str">
        <f t="shared" si="777"/>
        <v/>
      </c>
      <c r="AP2289" s="10" t="str">
        <f t="shared" si="778"/>
        <v/>
      </c>
      <c r="AT2289" s="10" t="str">
        <f t="shared" si="779"/>
        <v/>
      </c>
      <c r="AU2289" s="10" t="str">
        <f t="shared" si="780"/>
        <v/>
      </c>
      <c r="AV2289" s="10" t="str">
        <f t="shared" si="781"/>
        <v/>
      </c>
      <c r="AW2289" s="10" t="str">
        <f t="shared" si="782"/>
        <v/>
      </c>
      <c r="AX2289" s="10" t="str">
        <f t="shared" si="783"/>
        <v/>
      </c>
      <c r="AY2289" s="10" t="str">
        <f t="shared" si="764"/>
        <v/>
      </c>
      <c r="AZ2289" s="10" t="str">
        <f t="shared" si="784"/>
        <v/>
      </c>
      <c r="BA2289" s="10" t="str">
        <f t="shared" si="766"/>
        <v/>
      </c>
      <c r="BB2289" s="10" t="str">
        <f>IFERROR(IF(AW2289="","",VLOOKUP(AW2289,SUSS!R:S,2,FALSE)),AY2289*SUSS!$M$2)</f>
        <v/>
      </c>
      <c r="BC2289" s="10" t="str">
        <f t="shared" si="765"/>
        <v/>
      </c>
    </row>
    <row r="2290" spans="29:55">
      <c r="AC2290" s="10" t="str">
        <f t="shared" si="767"/>
        <v/>
      </c>
      <c r="AD2290" s="10" t="str">
        <f t="shared" si="768"/>
        <v/>
      </c>
      <c r="AE2290" s="10" t="str">
        <f t="shared" si="769"/>
        <v/>
      </c>
      <c r="AF2290" s="10" t="str">
        <f t="shared" si="770"/>
        <v/>
      </c>
      <c r="AG2290" s="10" t="str">
        <f t="shared" si="771"/>
        <v/>
      </c>
      <c r="AH2290" s="10" t="str">
        <f t="shared" si="772"/>
        <v/>
      </c>
      <c r="AI2290" s="10" t="str">
        <f t="shared" si="773"/>
        <v/>
      </c>
      <c r="AJ2290" s="10" t="str">
        <f t="shared" si="774"/>
        <v/>
      </c>
      <c r="AK2290" s="10" t="str">
        <f t="shared" si="775"/>
        <v/>
      </c>
      <c r="AN2290" s="10" t="str">
        <f t="shared" si="776"/>
        <v/>
      </c>
      <c r="AO2290" s="10" t="str">
        <f t="shared" si="777"/>
        <v/>
      </c>
      <c r="AP2290" s="10" t="str">
        <f t="shared" si="778"/>
        <v/>
      </c>
      <c r="AT2290" s="10" t="str">
        <f t="shared" si="779"/>
        <v/>
      </c>
      <c r="AU2290" s="10" t="str">
        <f t="shared" si="780"/>
        <v/>
      </c>
      <c r="AV2290" s="10" t="str">
        <f t="shared" si="781"/>
        <v/>
      </c>
      <c r="AW2290" s="10" t="str">
        <f t="shared" si="782"/>
        <v/>
      </c>
      <c r="AX2290" s="10" t="str">
        <f t="shared" si="783"/>
        <v/>
      </c>
      <c r="AY2290" s="10" t="str">
        <f t="shared" si="764"/>
        <v/>
      </c>
      <c r="AZ2290" s="10" t="str">
        <f t="shared" si="784"/>
        <v/>
      </c>
      <c r="BA2290" s="10" t="str">
        <f t="shared" si="766"/>
        <v/>
      </c>
      <c r="BB2290" s="10" t="str">
        <f>IFERROR(IF(AW2290="","",VLOOKUP(AW2290,SUSS!R:S,2,FALSE)),AY2290*SUSS!$M$2)</f>
        <v/>
      </c>
      <c r="BC2290" s="10" t="str">
        <f t="shared" si="765"/>
        <v/>
      </c>
    </row>
    <row r="2291" spans="29:55">
      <c r="AC2291" s="10" t="str">
        <f t="shared" si="767"/>
        <v/>
      </c>
      <c r="AD2291" s="10" t="str">
        <f t="shared" si="768"/>
        <v/>
      </c>
      <c r="AE2291" s="10" t="str">
        <f t="shared" si="769"/>
        <v/>
      </c>
      <c r="AF2291" s="10" t="str">
        <f t="shared" si="770"/>
        <v/>
      </c>
      <c r="AG2291" s="10" t="str">
        <f t="shared" si="771"/>
        <v/>
      </c>
      <c r="AH2291" s="10" t="str">
        <f t="shared" si="772"/>
        <v/>
      </c>
      <c r="AI2291" s="10" t="str">
        <f t="shared" si="773"/>
        <v/>
      </c>
      <c r="AJ2291" s="10" t="str">
        <f t="shared" si="774"/>
        <v/>
      </c>
      <c r="AK2291" s="10" t="str">
        <f t="shared" si="775"/>
        <v/>
      </c>
      <c r="AN2291" s="10" t="str">
        <f t="shared" si="776"/>
        <v/>
      </c>
      <c r="AO2291" s="10" t="str">
        <f t="shared" si="777"/>
        <v/>
      </c>
      <c r="AP2291" s="10" t="str">
        <f t="shared" si="778"/>
        <v/>
      </c>
      <c r="AT2291" s="10" t="str">
        <f t="shared" si="779"/>
        <v/>
      </c>
      <c r="AU2291" s="10" t="str">
        <f t="shared" si="780"/>
        <v/>
      </c>
      <c r="AV2291" s="10" t="str">
        <f t="shared" si="781"/>
        <v/>
      </c>
      <c r="AW2291" s="10" t="str">
        <f t="shared" si="782"/>
        <v/>
      </c>
      <c r="AX2291" s="10" t="str">
        <f t="shared" si="783"/>
        <v/>
      </c>
      <c r="AY2291" s="10" t="str">
        <f t="shared" si="764"/>
        <v/>
      </c>
      <c r="AZ2291" s="10" t="str">
        <f t="shared" si="784"/>
        <v/>
      </c>
      <c r="BA2291" s="10" t="str">
        <f t="shared" si="766"/>
        <v/>
      </c>
      <c r="BB2291" s="10" t="str">
        <f>IFERROR(IF(AW2291="","",VLOOKUP(AW2291,SUSS!R:S,2,FALSE)),AY2291*SUSS!$M$2)</f>
        <v/>
      </c>
      <c r="BC2291" s="10" t="str">
        <f t="shared" si="765"/>
        <v/>
      </c>
    </row>
    <row r="2292" spans="29:55">
      <c r="AC2292" s="10" t="str">
        <f t="shared" si="767"/>
        <v/>
      </c>
      <c r="AD2292" s="10" t="str">
        <f t="shared" si="768"/>
        <v/>
      </c>
      <c r="AE2292" s="10" t="str">
        <f t="shared" si="769"/>
        <v/>
      </c>
      <c r="AF2292" s="10" t="str">
        <f t="shared" si="770"/>
        <v/>
      </c>
      <c r="AG2292" s="10" t="str">
        <f t="shared" si="771"/>
        <v/>
      </c>
      <c r="AH2292" s="10" t="str">
        <f t="shared" si="772"/>
        <v/>
      </c>
      <c r="AI2292" s="10" t="str">
        <f t="shared" si="773"/>
        <v/>
      </c>
      <c r="AJ2292" s="10" t="str">
        <f t="shared" si="774"/>
        <v/>
      </c>
      <c r="AK2292" s="10" t="str">
        <f t="shared" si="775"/>
        <v/>
      </c>
      <c r="AN2292" s="10" t="str">
        <f t="shared" si="776"/>
        <v/>
      </c>
      <c r="AO2292" s="10" t="str">
        <f t="shared" si="777"/>
        <v/>
      </c>
      <c r="AP2292" s="10" t="str">
        <f t="shared" si="778"/>
        <v/>
      </c>
      <c r="AT2292" s="10" t="str">
        <f t="shared" si="779"/>
        <v/>
      </c>
      <c r="AU2292" s="10" t="str">
        <f t="shared" si="780"/>
        <v/>
      </c>
      <c r="AV2292" s="10" t="str">
        <f t="shared" si="781"/>
        <v/>
      </c>
      <c r="AW2292" s="10" t="str">
        <f t="shared" si="782"/>
        <v/>
      </c>
      <c r="AX2292" s="10" t="str">
        <f t="shared" si="783"/>
        <v/>
      </c>
      <c r="AY2292" s="10" t="str">
        <f t="shared" si="764"/>
        <v/>
      </c>
      <c r="AZ2292" s="10" t="str">
        <f t="shared" si="784"/>
        <v/>
      </c>
      <c r="BA2292" s="10" t="str">
        <f t="shared" si="766"/>
        <v/>
      </c>
      <c r="BB2292" s="10" t="str">
        <f>IFERROR(IF(AW2292="","",VLOOKUP(AW2292,SUSS!R:S,2,FALSE)),AY2292*SUSS!$M$2)</f>
        <v/>
      </c>
      <c r="BC2292" s="10" t="str">
        <f t="shared" si="765"/>
        <v/>
      </c>
    </row>
    <row r="2293" spans="29:55">
      <c r="AC2293" s="10" t="str">
        <f t="shared" si="767"/>
        <v/>
      </c>
      <c r="AD2293" s="10" t="str">
        <f t="shared" si="768"/>
        <v/>
      </c>
      <c r="AE2293" s="10" t="str">
        <f t="shared" si="769"/>
        <v/>
      </c>
      <c r="AF2293" s="10" t="str">
        <f t="shared" si="770"/>
        <v/>
      </c>
      <c r="AG2293" s="10" t="str">
        <f t="shared" si="771"/>
        <v/>
      </c>
      <c r="AH2293" s="10" t="str">
        <f t="shared" si="772"/>
        <v/>
      </c>
      <c r="AI2293" s="10" t="str">
        <f t="shared" si="773"/>
        <v/>
      </c>
      <c r="AJ2293" s="10" t="str">
        <f t="shared" si="774"/>
        <v/>
      </c>
      <c r="AK2293" s="10" t="str">
        <f t="shared" si="775"/>
        <v/>
      </c>
      <c r="AN2293" s="10" t="str">
        <f t="shared" si="776"/>
        <v/>
      </c>
      <c r="AO2293" s="10" t="str">
        <f t="shared" si="777"/>
        <v/>
      </c>
      <c r="AP2293" s="10" t="str">
        <f t="shared" si="778"/>
        <v/>
      </c>
      <c r="AT2293" s="10" t="str">
        <f t="shared" si="779"/>
        <v/>
      </c>
      <c r="AU2293" s="10" t="str">
        <f t="shared" si="780"/>
        <v/>
      </c>
      <c r="AV2293" s="10" t="str">
        <f t="shared" si="781"/>
        <v/>
      </c>
      <c r="AW2293" s="10" t="str">
        <f t="shared" si="782"/>
        <v/>
      </c>
      <c r="AX2293" s="10" t="str">
        <f t="shared" si="783"/>
        <v/>
      </c>
      <c r="AY2293" s="10" t="str">
        <f t="shared" si="764"/>
        <v/>
      </c>
      <c r="AZ2293" s="10" t="str">
        <f t="shared" si="784"/>
        <v/>
      </c>
      <c r="BA2293" s="10" t="str">
        <f t="shared" si="766"/>
        <v/>
      </c>
      <c r="BB2293" s="10" t="str">
        <f>IFERROR(IF(AW2293="","",VLOOKUP(AW2293,SUSS!R:S,2,FALSE)),AY2293*SUSS!$M$2)</f>
        <v/>
      </c>
      <c r="BC2293" s="10" t="str">
        <f t="shared" si="765"/>
        <v/>
      </c>
    </row>
    <row r="2294" spans="29:55">
      <c r="AC2294" s="10" t="str">
        <f t="shared" si="767"/>
        <v/>
      </c>
      <c r="AD2294" s="10" t="str">
        <f t="shared" si="768"/>
        <v/>
      </c>
      <c r="AE2294" s="10" t="str">
        <f t="shared" si="769"/>
        <v/>
      </c>
      <c r="AF2294" s="10" t="str">
        <f t="shared" si="770"/>
        <v/>
      </c>
      <c r="AG2294" s="10" t="str">
        <f t="shared" si="771"/>
        <v/>
      </c>
      <c r="AH2294" s="10" t="str">
        <f t="shared" si="772"/>
        <v/>
      </c>
      <c r="AI2294" s="10" t="str">
        <f t="shared" si="773"/>
        <v/>
      </c>
      <c r="AJ2294" s="10" t="str">
        <f t="shared" si="774"/>
        <v/>
      </c>
      <c r="AK2294" s="10" t="str">
        <f t="shared" si="775"/>
        <v/>
      </c>
      <c r="AN2294" s="10" t="str">
        <f t="shared" si="776"/>
        <v/>
      </c>
      <c r="AO2294" s="10" t="str">
        <f t="shared" si="777"/>
        <v/>
      </c>
      <c r="AP2294" s="10" t="str">
        <f t="shared" si="778"/>
        <v/>
      </c>
      <c r="AT2294" s="10" t="str">
        <f t="shared" si="779"/>
        <v/>
      </c>
      <c r="AU2294" s="10" t="str">
        <f t="shared" si="780"/>
        <v/>
      </c>
      <c r="AV2294" s="10" t="str">
        <f t="shared" si="781"/>
        <v/>
      </c>
      <c r="AW2294" s="10" t="str">
        <f t="shared" si="782"/>
        <v/>
      </c>
      <c r="AX2294" s="10" t="str">
        <f t="shared" si="783"/>
        <v/>
      </c>
      <c r="AY2294" s="10" t="str">
        <f t="shared" si="764"/>
        <v/>
      </c>
      <c r="AZ2294" s="10" t="str">
        <f t="shared" si="784"/>
        <v/>
      </c>
      <c r="BA2294" s="10" t="str">
        <f t="shared" si="766"/>
        <v/>
      </c>
      <c r="BB2294" s="10" t="str">
        <f>IFERROR(IF(AW2294="","",VLOOKUP(AW2294,SUSS!R:S,2,FALSE)),AY2294*SUSS!$M$2)</f>
        <v/>
      </c>
      <c r="BC2294" s="10" t="str">
        <f t="shared" si="765"/>
        <v/>
      </c>
    </row>
    <row r="2295" spans="29:55">
      <c r="AC2295" s="10" t="str">
        <f t="shared" si="767"/>
        <v/>
      </c>
      <c r="AD2295" s="10" t="str">
        <f t="shared" si="768"/>
        <v/>
      </c>
      <c r="AE2295" s="10" t="str">
        <f t="shared" si="769"/>
        <v/>
      </c>
      <c r="AF2295" s="10" t="str">
        <f t="shared" si="770"/>
        <v/>
      </c>
      <c r="AG2295" s="10" t="str">
        <f t="shared" si="771"/>
        <v/>
      </c>
      <c r="AH2295" s="10" t="str">
        <f t="shared" si="772"/>
        <v/>
      </c>
      <c r="AI2295" s="10" t="str">
        <f t="shared" si="773"/>
        <v/>
      </c>
      <c r="AJ2295" s="10" t="str">
        <f t="shared" si="774"/>
        <v/>
      </c>
      <c r="AK2295" s="10" t="str">
        <f t="shared" si="775"/>
        <v/>
      </c>
      <c r="AN2295" s="10" t="str">
        <f t="shared" si="776"/>
        <v/>
      </c>
      <c r="AO2295" s="10" t="str">
        <f t="shared" si="777"/>
        <v/>
      </c>
      <c r="AP2295" s="10" t="str">
        <f t="shared" si="778"/>
        <v/>
      </c>
      <c r="AT2295" s="10" t="str">
        <f t="shared" si="779"/>
        <v/>
      </c>
      <c r="AU2295" s="10" t="str">
        <f t="shared" si="780"/>
        <v/>
      </c>
      <c r="AV2295" s="10" t="str">
        <f t="shared" si="781"/>
        <v/>
      </c>
      <c r="AW2295" s="10" t="str">
        <f t="shared" si="782"/>
        <v/>
      </c>
      <c r="AX2295" s="10" t="str">
        <f t="shared" si="783"/>
        <v/>
      </c>
      <c r="AY2295" s="10" t="str">
        <f t="shared" si="764"/>
        <v/>
      </c>
      <c r="AZ2295" s="10" t="str">
        <f t="shared" si="784"/>
        <v/>
      </c>
      <c r="BA2295" s="10" t="str">
        <f t="shared" si="766"/>
        <v/>
      </c>
      <c r="BB2295" s="10" t="str">
        <f>IFERROR(IF(AW2295="","",VLOOKUP(AW2295,SUSS!R:S,2,FALSE)),AY2295*SUSS!$M$2)</f>
        <v/>
      </c>
      <c r="BC2295" s="10" t="str">
        <f t="shared" si="765"/>
        <v/>
      </c>
    </row>
    <row r="2296" spans="29:55">
      <c r="AC2296" s="10" t="str">
        <f t="shared" si="767"/>
        <v/>
      </c>
      <c r="AD2296" s="10" t="str">
        <f t="shared" si="768"/>
        <v/>
      </c>
      <c r="AE2296" s="10" t="str">
        <f t="shared" si="769"/>
        <v/>
      </c>
      <c r="AF2296" s="10" t="str">
        <f t="shared" si="770"/>
        <v/>
      </c>
      <c r="AG2296" s="10" t="str">
        <f t="shared" si="771"/>
        <v/>
      </c>
      <c r="AH2296" s="10" t="str">
        <f t="shared" si="772"/>
        <v/>
      </c>
      <c r="AI2296" s="10" t="str">
        <f t="shared" si="773"/>
        <v/>
      </c>
      <c r="AJ2296" s="10" t="str">
        <f t="shared" si="774"/>
        <v/>
      </c>
      <c r="AK2296" s="10" t="str">
        <f t="shared" si="775"/>
        <v/>
      </c>
      <c r="AN2296" s="10" t="str">
        <f t="shared" si="776"/>
        <v/>
      </c>
      <c r="AO2296" s="10" t="str">
        <f t="shared" si="777"/>
        <v/>
      </c>
      <c r="AP2296" s="10" t="str">
        <f t="shared" si="778"/>
        <v/>
      </c>
      <c r="AT2296" s="10" t="str">
        <f t="shared" si="779"/>
        <v/>
      </c>
      <c r="AU2296" s="10" t="str">
        <f t="shared" si="780"/>
        <v/>
      </c>
      <c r="AV2296" s="10" t="str">
        <f t="shared" si="781"/>
        <v/>
      </c>
      <c r="AW2296" s="10" t="str">
        <f t="shared" si="782"/>
        <v/>
      </c>
      <c r="AX2296" s="10" t="str">
        <f t="shared" si="783"/>
        <v/>
      </c>
      <c r="AY2296" s="10" t="str">
        <f t="shared" si="764"/>
        <v/>
      </c>
      <c r="AZ2296" s="10" t="str">
        <f t="shared" si="784"/>
        <v/>
      </c>
      <c r="BA2296" s="10" t="str">
        <f t="shared" si="766"/>
        <v/>
      </c>
      <c r="BB2296" s="10" t="str">
        <f>IFERROR(IF(AW2296="","",VLOOKUP(AW2296,SUSS!R:S,2,FALSE)),AY2296*SUSS!$M$2)</f>
        <v/>
      </c>
      <c r="BC2296" s="10" t="str">
        <f t="shared" si="765"/>
        <v/>
      </c>
    </row>
    <row r="2297" spans="29:55">
      <c r="AC2297" s="10" t="str">
        <f t="shared" si="767"/>
        <v/>
      </c>
      <c r="AD2297" s="10" t="str">
        <f t="shared" si="768"/>
        <v/>
      </c>
      <c r="AE2297" s="10" t="str">
        <f t="shared" si="769"/>
        <v/>
      </c>
      <c r="AF2297" s="10" t="str">
        <f t="shared" si="770"/>
        <v/>
      </c>
      <c r="AG2297" s="10" t="str">
        <f t="shared" si="771"/>
        <v/>
      </c>
      <c r="AH2297" s="10" t="str">
        <f t="shared" si="772"/>
        <v/>
      </c>
      <c r="AI2297" s="10" t="str">
        <f t="shared" si="773"/>
        <v/>
      </c>
      <c r="AJ2297" s="10" t="str">
        <f t="shared" si="774"/>
        <v/>
      </c>
      <c r="AK2297" s="10" t="str">
        <f t="shared" si="775"/>
        <v/>
      </c>
      <c r="AN2297" s="10" t="str">
        <f t="shared" si="776"/>
        <v/>
      </c>
      <c r="AO2297" s="10" t="str">
        <f t="shared" si="777"/>
        <v/>
      </c>
      <c r="AP2297" s="10" t="str">
        <f t="shared" si="778"/>
        <v/>
      </c>
      <c r="AT2297" s="10" t="str">
        <f t="shared" si="779"/>
        <v/>
      </c>
      <c r="AU2297" s="10" t="str">
        <f t="shared" si="780"/>
        <v/>
      </c>
      <c r="AV2297" s="10" t="str">
        <f t="shared" si="781"/>
        <v/>
      </c>
      <c r="AW2297" s="10" t="str">
        <f t="shared" si="782"/>
        <v/>
      </c>
      <c r="AX2297" s="10" t="str">
        <f t="shared" si="783"/>
        <v/>
      </c>
      <c r="AY2297" s="10" t="str">
        <f t="shared" si="764"/>
        <v/>
      </c>
      <c r="AZ2297" s="10" t="str">
        <f t="shared" si="784"/>
        <v/>
      </c>
      <c r="BA2297" s="10" t="str">
        <f t="shared" si="766"/>
        <v/>
      </c>
      <c r="BB2297" s="10" t="str">
        <f>IFERROR(IF(AW2297="","",VLOOKUP(AW2297,SUSS!R:S,2,FALSE)),AY2297*SUSS!$M$2)</f>
        <v/>
      </c>
      <c r="BC2297" s="10" t="str">
        <f t="shared" si="765"/>
        <v/>
      </c>
    </row>
    <row r="2298" spans="29:55">
      <c r="AC2298" s="10" t="str">
        <f t="shared" si="767"/>
        <v/>
      </c>
      <c r="AD2298" s="10" t="str">
        <f t="shared" si="768"/>
        <v/>
      </c>
      <c r="AE2298" s="10" t="str">
        <f t="shared" si="769"/>
        <v/>
      </c>
      <c r="AF2298" s="10" t="str">
        <f t="shared" si="770"/>
        <v/>
      </c>
      <c r="AG2298" s="10" t="str">
        <f t="shared" si="771"/>
        <v/>
      </c>
      <c r="AH2298" s="10" t="str">
        <f t="shared" si="772"/>
        <v/>
      </c>
      <c r="AI2298" s="10" t="str">
        <f t="shared" si="773"/>
        <v/>
      </c>
      <c r="AJ2298" s="10" t="str">
        <f t="shared" si="774"/>
        <v/>
      </c>
      <c r="AK2298" s="10" t="str">
        <f t="shared" si="775"/>
        <v/>
      </c>
      <c r="AN2298" s="10" t="str">
        <f t="shared" si="776"/>
        <v/>
      </c>
      <c r="AO2298" s="10" t="str">
        <f t="shared" si="777"/>
        <v/>
      </c>
      <c r="AP2298" s="10" t="str">
        <f t="shared" si="778"/>
        <v/>
      </c>
      <c r="AT2298" s="10" t="str">
        <f t="shared" si="779"/>
        <v/>
      </c>
      <c r="AU2298" s="10" t="str">
        <f t="shared" si="780"/>
        <v/>
      </c>
      <c r="AV2298" s="10" t="str">
        <f t="shared" si="781"/>
        <v/>
      </c>
      <c r="AW2298" s="10" t="str">
        <f t="shared" si="782"/>
        <v/>
      </c>
      <c r="AX2298" s="10" t="str">
        <f t="shared" si="783"/>
        <v/>
      </c>
      <c r="AY2298" s="10" t="str">
        <f t="shared" si="764"/>
        <v/>
      </c>
      <c r="AZ2298" s="10" t="str">
        <f t="shared" si="784"/>
        <v/>
      </c>
      <c r="BA2298" s="10" t="str">
        <f t="shared" si="766"/>
        <v/>
      </c>
      <c r="BB2298" s="10" t="str">
        <f>IFERROR(IF(AW2298="","",VLOOKUP(AW2298,SUSS!R:S,2,FALSE)),AY2298*SUSS!$M$2)</f>
        <v/>
      </c>
      <c r="BC2298" s="10" t="str">
        <f t="shared" si="765"/>
        <v/>
      </c>
    </row>
    <row r="2299" spans="29:55">
      <c r="AC2299" s="10" t="str">
        <f t="shared" si="767"/>
        <v/>
      </c>
      <c r="AD2299" s="10" t="str">
        <f t="shared" si="768"/>
        <v/>
      </c>
      <c r="AE2299" s="10" t="str">
        <f t="shared" si="769"/>
        <v/>
      </c>
      <c r="AF2299" s="10" t="str">
        <f t="shared" si="770"/>
        <v/>
      </c>
      <c r="AG2299" s="10" t="str">
        <f t="shared" si="771"/>
        <v/>
      </c>
      <c r="AH2299" s="10" t="str">
        <f t="shared" si="772"/>
        <v/>
      </c>
      <c r="AI2299" s="10" t="str">
        <f t="shared" si="773"/>
        <v/>
      </c>
      <c r="AJ2299" s="10" t="str">
        <f t="shared" si="774"/>
        <v/>
      </c>
      <c r="AK2299" s="10" t="str">
        <f t="shared" si="775"/>
        <v/>
      </c>
      <c r="AN2299" s="10" t="str">
        <f t="shared" si="776"/>
        <v/>
      </c>
      <c r="AO2299" s="10" t="str">
        <f t="shared" si="777"/>
        <v/>
      </c>
      <c r="AP2299" s="10" t="str">
        <f t="shared" si="778"/>
        <v/>
      </c>
      <c r="AT2299" s="10" t="str">
        <f t="shared" si="779"/>
        <v/>
      </c>
      <c r="AU2299" s="10" t="str">
        <f t="shared" si="780"/>
        <v/>
      </c>
      <c r="AV2299" s="10" t="str">
        <f t="shared" si="781"/>
        <v/>
      </c>
      <c r="AW2299" s="10" t="str">
        <f t="shared" si="782"/>
        <v/>
      </c>
      <c r="AX2299" s="10" t="str">
        <f t="shared" si="783"/>
        <v/>
      </c>
      <c r="AY2299" s="10" t="str">
        <f t="shared" si="764"/>
        <v/>
      </c>
      <c r="AZ2299" s="10" t="str">
        <f t="shared" si="784"/>
        <v/>
      </c>
      <c r="BA2299" s="10" t="str">
        <f t="shared" si="766"/>
        <v/>
      </c>
      <c r="BB2299" s="10" t="str">
        <f>IFERROR(IF(AW2299="","",VLOOKUP(AW2299,SUSS!R:S,2,FALSE)),AY2299*SUSS!$M$2)</f>
        <v/>
      </c>
      <c r="BC2299" s="10" t="str">
        <f t="shared" si="765"/>
        <v/>
      </c>
    </row>
    <row r="2300" spans="29:55">
      <c r="AC2300" s="10" t="str">
        <f t="shared" si="767"/>
        <v/>
      </c>
      <c r="AD2300" s="10" t="str">
        <f t="shared" si="768"/>
        <v/>
      </c>
      <c r="AE2300" s="10" t="str">
        <f t="shared" si="769"/>
        <v/>
      </c>
      <c r="AF2300" s="10" t="str">
        <f t="shared" si="770"/>
        <v/>
      </c>
      <c r="AG2300" s="10" t="str">
        <f t="shared" si="771"/>
        <v/>
      </c>
      <c r="AH2300" s="10" t="str">
        <f t="shared" si="772"/>
        <v/>
      </c>
      <c r="AI2300" s="10" t="str">
        <f t="shared" si="773"/>
        <v/>
      </c>
      <c r="AJ2300" s="10" t="str">
        <f t="shared" si="774"/>
        <v/>
      </c>
      <c r="AK2300" s="10" t="str">
        <f t="shared" si="775"/>
        <v/>
      </c>
      <c r="AN2300" s="10" t="str">
        <f t="shared" si="776"/>
        <v/>
      </c>
      <c r="AO2300" s="10" t="str">
        <f t="shared" si="777"/>
        <v/>
      </c>
      <c r="AP2300" s="10" t="str">
        <f t="shared" si="778"/>
        <v/>
      </c>
      <c r="AT2300" s="10" t="str">
        <f t="shared" si="779"/>
        <v/>
      </c>
      <c r="AU2300" s="10" t="str">
        <f t="shared" si="780"/>
        <v/>
      </c>
      <c r="AV2300" s="10" t="str">
        <f t="shared" si="781"/>
        <v/>
      </c>
      <c r="AW2300" s="10" t="str">
        <f t="shared" si="782"/>
        <v/>
      </c>
      <c r="AX2300" s="10" t="str">
        <f t="shared" si="783"/>
        <v/>
      </c>
      <c r="AY2300" s="10" t="str">
        <f t="shared" si="764"/>
        <v/>
      </c>
      <c r="AZ2300" s="10" t="str">
        <f t="shared" si="784"/>
        <v/>
      </c>
      <c r="BA2300" s="10" t="str">
        <f t="shared" si="766"/>
        <v/>
      </c>
      <c r="BB2300" s="10" t="str">
        <f>IFERROR(IF(AW2300="","",VLOOKUP(AW2300,SUSS!R:S,2,FALSE)),AY2300*SUSS!$M$2)</f>
        <v/>
      </c>
      <c r="BC2300" s="10" t="str">
        <f t="shared" si="765"/>
        <v/>
      </c>
    </row>
    <row r="2301" spans="29:55">
      <c r="AC2301" s="10" t="str">
        <f t="shared" si="767"/>
        <v/>
      </c>
      <c r="AD2301" s="10" t="str">
        <f t="shared" si="768"/>
        <v/>
      </c>
      <c r="AE2301" s="10" t="str">
        <f t="shared" si="769"/>
        <v/>
      </c>
      <c r="AF2301" s="10" t="str">
        <f t="shared" si="770"/>
        <v/>
      </c>
      <c r="AG2301" s="10" t="str">
        <f t="shared" si="771"/>
        <v/>
      </c>
      <c r="AH2301" s="10" t="str">
        <f t="shared" si="772"/>
        <v/>
      </c>
      <c r="AI2301" s="10" t="str">
        <f t="shared" si="773"/>
        <v/>
      </c>
      <c r="AJ2301" s="10" t="str">
        <f t="shared" si="774"/>
        <v/>
      </c>
      <c r="AK2301" s="10" t="str">
        <f t="shared" si="775"/>
        <v/>
      </c>
      <c r="AN2301" s="10" t="str">
        <f t="shared" si="776"/>
        <v/>
      </c>
      <c r="AO2301" s="10" t="str">
        <f t="shared" si="777"/>
        <v/>
      </c>
      <c r="AP2301" s="10" t="str">
        <f t="shared" si="778"/>
        <v/>
      </c>
      <c r="AT2301" s="10" t="str">
        <f t="shared" si="779"/>
        <v/>
      </c>
      <c r="AU2301" s="10" t="str">
        <f t="shared" si="780"/>
        <v/>
      </c>
      <c r="AV2301" s="10" t="str">
        <f t="shared" si="781"/>
        <v/>
      </c>
      <c r="AW2301" s="10" t="str">
        <f t="shared" si="782"/>
        <v/>
      </c>
      <c r="AX2301" s="10" t="str">
        <f t="shared" si="783"/>
        <v/>
      </c>
      <c r="AY2301" s="10" t="str">
        <f t="shared" si="764"/>
        <v/>
      </c>
      <c r="AZ2301" s="10" t="str">
        <f t="shared" si="784"/>
        <v/>
      </c>
      <c r="BA2301" s="10" t="str">
        <f t="shared" si="766"/>
        <v/>
      </c>
      <c r="BB2301" s="10" t="str">
        <f>IFERROR(IF(AW2301="","",VLOOKUP(AW2301,SUSS!R:S,2,FALSE)),AY2301*SUSS!$M$2)</f>
        <v/>
      </c>
      <c r="BC2301" s="10" t="str">
        <f t="shared" si="765"/>
        <v/>
      </c>
    </row>
    <row r="2302" spans="29:55">
      <c r="AC2302" s="10" t="str">
        <f t="shared" si="767"/>
        <v/>
      </c>
      <c r="AD2302" s="10" t="str">
        <f t="shared" si="768"/>
        <v/>
      </c>
      <c r="AE2302" s="10" t="str">
        <f t="shared" si="769"/>
        <v/>
      </c>
      <c r="AF2302" s="10" t="str">
        <f t="shared" si="770"/>
        <v/>
      </c>
      <c r="AG2302" s="10" t="str">
        <f t="shared" si="771"/>
        <v/>
      </c>
      <c r="AH2302" s="10" t="str">
        <f t="shared" si="772"/>
        <v/>
      </c>
      <c r="AI2302" s="10" t="str">
        <f t="shared" si="773"/>
        <v/>
      </c>
      <c r="AJ2302" s="10" t="str">
        <f t="shared" si="774"/>
        <v/>
      </c>
      <c r="AK2302" s="10" t="str">
        <f t="shared" si="775"/>
        <v/>
      </c>
      <c r="AN2302" s="10" t="str">
        <f t="shared" si="776"/>
        <v/>
      </c>
      <c r="AO2302" s="10" t="str">
        <f t="shared" si="777"/>
        <v/>
      </c>
      <c r="AP2302" s="10" t="str">
        <f t="shared" si="778"/>
        <v/>
      </c>
      <c r="AT2302" s="10" t="str">
        <f t="shared" si="779"/>
        <v/>
      </c>
      <c r="AU2302" s="10" t="str">
        <f t="shared" si="780"/>
        <v/>
      </c>
      <c r="AV2302" s="10" t="str">
        <f t="shared" si="781"/>
        <v/>
      </c>
      <c r="AW2302" s="10" t="str">
        <f t="shared" si="782"/>
        <v/>
      </c>
      <c r="AX2302" s="10" t="str">
        <f t="shared" si="783"/>
        <v/>
      </c>
      <c r="AY2302" s="10" t="str">
        <f t="shared" si="764"/>
        <v/>
      </c>
      <c r="AZ2302" s="10" t="str">
        <f t="shared" si="784"/>
        <v/>
      </c>
      <c r="BA2302" s="10" t="str">
        <f t="shared" si="766"/>
        <v/>
      </c>
      <c r="BB2302" s="10" t="str">
        <f>IFERROR(IF(AW2302="","",VLOOKUP(AW2302,SUSS!R:S,2,FALSE)),AY2302*SUSS!$M$2)</f>
        <v/>
      </c>
      <c r="BC2302" s="10" t="str">
        <f t="shared" si="765"/>
        <v/>
      </c>
    </row>
    <row r="2303" spans="29:55">
      <c r="AC2303" s="10" t="str">
        <f t="shared" si="767"/>
        <v/>
      </c>
      <c r="AD2303" s="10" t="str">
        <f t="shared" si="768"/>
        <v/>
      </c>
      <c r="AE2303" s="10" t="str">
        <f t="shared" si="769"/>
        <v/>
      </c>
      <c r="AF2303" s="10" t="str">
        <f t="shared" si="770"/>
        <v/>
      </c>
      <c r="AG2303" s="10" t="str">
        <f t="shared" si="771"/>
        <v/>
      </c>
      <c r="AH2303" s="10" t="str">
        <f t="shared" si="772"/>
        <v/>
      </c>
      <c r="AI2303" s="10" t="str">
        <f t="shared" si="773"/>
        <v/>
      </c>
      <c r="AJ2303" s="10" t="str">
        <f t="shared" si="774"/>
        <v/>
      </c>
      <c r="AK2303" s="10" t="str">
        <f t="shared" si="775"/>
        <v/>
      </c>
      <c r="AN2303" s="10" t="str">
        <f t="shared" si="776"/>
        <v/>
      </c>
      <c r="AO2303" s="10" t="str">
        <f t="shared" si="777"/>
        <v/>
      </c>
      <c r="AP2303" s="10" t="str">
        <f t="shared" si="778"/>
        <v/>
      </c>
      <c r="AT2303" s="10" t="str">
        <f t="shared" si="779"/>
        <v/>
      </c>
      <c r="AU2303" s="10" t="str">
        <f t="shared" si="780"/>
        <v/>
      </c>
      <c r="AV2303" s="10" t="str">
        <f t="shared" si="781"/>
        <v/>
      </c>
      <c r="AW2303" s="10" t="str">
        <f t="shared" si="782"/>
        <v/>
      </c>
      <c r="AX2303" s="10" t="str">
        <f t="shared" si="783"/>
        <v/>
      </c>
      <c r="AY2303" s="10" t="str">
        <f t="shared" si="764"/>
        <v/>
      </c>
      <c r="AZ2303" s="10" t="str">
        <f t="shared" si="784"/>
        <v/>
      </c>
      <c r="BA2303" s="10" t="str">
        <f t="shared" si="766"/>
        <v/>
      </c>
      <c r="BB2303" s="10" t="str">
        <f>IFERROR(IF(AW2303="","",VLOOKUP(AW2303,SUSS!R:S,2,FALSE)),AY2303*SUSS!$M$2)</f>
        <v/>
      </c>
      <c r="BC2303" s="10" t="str">
        <f t="shared" si="765"/>
        <v/>
      </c>
    </row>
    <row r="2304" spans="29:55">
      <c r="AC2304" s="10" t="str">
        <f t="shared" si="767"/>
        <v/>
      </c>
      <c r="AD2304" s="10" t="str">
        <f t="shared" si="768"/>
        <v/>
      </c>
      <c r="AE2304" s="10" t="str">
        <f t="shared" si="769"/>
        <v/>
      </c>
      <c r="AF2304" s="10" t="str">
        <f t="shared" si="770"/>
        <v/>
      </c>
      <c r="AG2304" s="10" t="str">
        <f t="shared" si="771"/>
        <v/>
      </c>
      <c r="AH2304" s="10" t="str">
        <f t="shared" si="772"/>
        <v/>
      </c>
      <c r="AI2304" s="10" t="str">
        <f t="shared" si="773"/>
        <v/>
      </c>
      <c r="AJ2304" s="10" t="str">
        <f t="shared" si="774"/>
        <v/>
      </c>
      <c r="AK2304" s="10" t="str">
        <f t="shared" si="775"/>
        <v/>
      </c>
      <c r="AN2304" s="10" t="str">
        <f t="shared" si="776"/>
        <v/>
      </c>
      <c r="AO2304" s="10" t="str">
        <f t="shared" si="777"/>
        <v/>
      </c>
      <c r="AP2304" s="10" t="str">
        <f t="shared" si="778"/>
        <v/>
      </c>
      <c r="AT2304" s="10" t="str">
        <f t="shared" si="779"/>
        <v/>
      </c>
      <c r="AU2304" s="10" t="str">
        <f t="shared" si="780"/>
        <v/>
      </c>
      <c r="AV2304" s="10" t="str">
        <f t="shared" si="781"/>
        <v/>
      </c>
      <c r="AW2304" s="10" t="str">
        <f t="shared" si="782"/>
        <v/>
      </c>
      <c r="AX2304" s="10" t="str">
        <f t="shared" si="783"/>
        <v/>
      </c>
      <c r="AY2304" s="10" t="str">
        <f t="shared" si="764"/>
        <v/>
      </c>
      <c r="AZ2304" s="10" t="str">
        <f t="shared" si="784"/>
        <v/>
      </c>
      <c r="BA2304" s="10" t="str">
        <f t="shared" si="766"/>
        <v/>
      </c>
      <c r="BB2304" s="10" t="str">
        <f>IFERROR(IF(AW2304="","",VLOOKUP(AW2304,SUSS!R:S,2,FALSE)),AY2304*SUSS!$M$2)</f>
        <v/>
      </c>
      <c r="BC2304" s="10" t="str">
        <f t="shared" si="765"/>
        <v/>
      </c>
    </row>
    <row r="2305" spans="29:55">
      <c r="AC2305" s="10" t="str">
        <f t="shared" si="767"/>
        <v/>
      </c>
      <c r="AD2305" s="10" t="str">
        <f t="shared" si="768"/>
        <v/>
      </c>
      <c r="AE2305" s="10" t="str">
        <f t="shared" si="769"/>
        <v/>
      </c>
      <c r="AF2305" s="10" t="str">
        <f t="shared" si="770"/>
        <v/>
      </c>
      <c r="AG2305" s="10" t="str">
        <f t="shared" si="771"/>
        <v/>
      </c>
      <c r="AH2305" s="10" t="str">
        <f t="shared" si="772"/>
        <v/>
      </c>
      <c r="AI2305" s="10" t="str">
        <f t="shared" si="773"/>
        <v/>
      </c>
      <c r="AJ2305" s="10" t="str">
        <f t="shared" si="774"/>
        <v/>
      </c>
      <c r="AK2305" s="10" t="str">
        <f t="shared" si="775"/>
        <v/>
      </c>
      <c r="AN2305" s="10" t="str">
        <f t="shared" si="776"/>
        <v/>
      </c>
      <c r="AO2305" s="10" t="str">
        <f t="shared" si="777"/>
        <v/>
      </c>
      <c r="AP2305" s="10" t="str">
        <f t="shared" si="778"/>
        <v/>
      </c>
      <c r="AT2305" s="10" t="str">
        <f t="shared" si="779"/>
        <v/>
      </c>
      <c r="AU2305" s="10" t="str">
        <f t="shared" si="780"/>
        <v/>
      </c>
      <c r="AV2305" s="10" t="str">
        <f t="shared" si="781"/>
        <v/>
      </c>
      <c r="AW2305" s="10" t="str">
        <f t="shared" si="782"/>
        <v/>
      </c>
      <c r="AX2305" s="10" t="str">
        <f t="shared" si="783"/>
        <v/>
      </c>
      <c r="AY2305" s="10" t="str">
        <f t="shared" si="764"/>
        <v/>
      </c>
      <c r="AZ2305" s="10" t="str">
        <f t="shared" si="784"/>
        <v/>
      </c>
      <c r="BA2305" s="10" t="str">
        <f t="shared" si="766"/>
        <v/>
      </c>
      <c r="BB2305" s="10" t="str">
        <f>IFERROR(IF(AW2305="","",VLOOKUP(AW2305,SUSS!R:S,2,FALSE)),AY2305*SUSS!$M$2)</f>
        <v/>
      </c>
      <c r="BC2305" s="10" t="str">
        <f t="shared" si="765"/>
        <v/>
      </c>
    </row>
    <row r="2306" spans="29:55">
      <c r="AC2306" s="10" t="str">
        <f t="shared" si="767"/>
        <v/>
      </c>
      <c r="AD2306" s="10" t="str">
        <f t="shared" si="768"/>
        <v/>
      </c>
      <c r="AE2306" s="10" t="str">
        <f t="shared" si="769"/>
        <v/>
      </c>
      <c r="AF2306" s="10" t="str">
        <f t="shared" si="770"/>
        <v/>
      </c>
      <c r="AG2306" s="10" t="str">
        <f t="shared" si="771"/>
        <v/>
      </c>
      <c r="AH2306" s="10" t="str">
        <f t="shared" si="772"/>
        <v/>
      </c>
      <c r="AI2306" s="10" t="str">
        <f t="shared" si="773"/>
        <v/>
      </c>
      <c r="AJ2306" s="10" t="str">
        <f t="shared" si="774"/>
        <v/>
      </c>
      <c r="AK2306" s="10" t="str">
        <f t="shared" si="775"/>
        <v/>
      </c>
      <c r="AN2306" s="10" t="str">
        <f t="shared" si="776"/>
        <v/>
      </c>
      <c r="AO2306" s="10" t="str">
        <f t="shared" si="777"/>
        <v/>
      </c>
      <c r="AP2306" s="10" t="str">
        <f t="shared" si="778"/>
        <v/>
      </c>
      <c r="AT2306" s="10" t="str">
        <f t="shared" si="779"/>
        <v/>
      </c>
      <c r="AU2306" s="10" t="str">
        <f t="shared" si="780"/>
        <v/>
      </c>
      <c r="AV2306" s="10" t="str">
        <f t="shared" si="781"/>
        <v/>
      </c>
      <c r="AW2306" s="10" t="str">
        <f t="shared" si="782"/>
        <v/>
      </c>
      <c r="AX2306" s="10" t="str">
        <f t="shared" si="783"/>
        <v/>
      </c>
      <c r="AY2306" s="10" t="str">
        <f t="shared" si="764"/>
        <v/>
      </c>
      <c r="AZ2306" s="10" t="str">
        <f t="shared" si="784"/>
        <v/>
      </c>
      <c r="BA2306" s="10" t="str">
        <f t="shared" si="766"/>
        <v/>
      </c>
      <c r="BB2306" s="10" t="str">
        <f>IFERROR(IF(AW2306="","",VLOOKUP(AW2306,SUSS!R:S,2,FALSE)),AY2306*SUSS!$M$2)</f>
        <v/>
      </c>
      <c r="BC2306" s="10" t="str">
        <f t="shared" si="765"/>
        <v/>
      </c>
    </row>
    <row r="2307" spans="29:55">
      <c r="AC2307" s="10" t="str">
        <f t="shared" si="767"/>
        <v/>
      </c>
      <c r="AD2307" s="10" t="str">
        <f t="shared" si="768"/>
        <v/>
      </c>
      <c r="AE2307" s="10" t="str">
        <f t="shared" si="769"/>
        <v/>
      </c>
      <c r="AF2307" s="10" t="str">
        <f t="shared" si="770"/>
        <v/>
      </c>
      <c r="AG2307" s="10" t="str">
        <f t="shared" si="771"/>
        <v/>
      </c>
      <c r="AH2307" s="10" t="str">
        <f t="shared" si="772"/>
        <v/>
      </c>
      <c r="AI2307" s="10" t="str">
        <f t="shared" si="773"/>
        <v/>
      </c>
      <c r="AJ2307" s="10" t="str">
        <f t="shared" si="774"/>
        <v/>
      </c>
      <c r="AK2307" s="10" t="str">
        <f t="shared" si="775"/>
        <v/>
      </c>
      <c r="AN2307" s="10" t="str">
        <f t="shared" si="776"/>
        <v/>
      </c>
      <c r="AO2307" s="10" t="str">
        <f t="shared" si="777"/>
        <v/>
      </c>
      <c r="AP2307" s="10" t="str">
        <f t="shared" si="778"/>
        <v/>
      </c>
      <c r="AT2307" s="10" t="str">
        <f t="shared" si="779"/>
        <v/>
      </c>
      <c r="AU2307" s="10" t="str">
        <f t="shared" si="780"/>
        <v/>
      </c>
      <c r="AV2307" s="10" t="str">
        <f t="shared" si="781"/>
        <v/>
      </c>
      <c r="AW2307" s="10" t="str">
        <f t="shared" si="782"/>
        <v/>
      </c>
      <c r="AX2307" s="10" t="str">
        <f t="shared" si="783"/>
        <v/>
      </c>
      <c r="AY2307" s="10" t="str">
        <f t="shared" si="764"/>
        <v/>
      </c>
      <c r="AZ2307" s="10" t="str">
        <f t="shared" si="784"/>
        <v/>
      </c>
      <c r="BA2307" s="10" t="str">
        <f t="shared" si="766"/>
        <v/>
      </c>
      <c r="BB2307" s="10" t="str">
        <f>IFERROR(IF(AW2307="","",VLOOKUP(AW2307,SUSS!R:S,2,FALSE)),AY2307*SUSS!$M$2)</f>
        <v/>
      </c>
      <c r="BC2307" s="10" t="str">
        <f t="shared" si="765"/>
        <v/>
      </c>
    </row>
    <row r="2308" spans="29:55">
      <c r="AC2308" s="10" t="str">
        <f t="shared" si="767"/>
        <v/>
      </c>
      <c r="AD2308" s="10" t="str">
        <f t="shared" si="768"/>
        <v/>
      </c>
      <c r="AE2308" s="10" t="str">
        <f t="shared" si="769"/>
        <v/>
      </c>
      <c r="AF2308" s="10" t="str">
        <f t="shared" si="770"/>
        <v/>
      </c>
      <c r="AG2308" s="10" t="str">
        <f t="shared" si="771"/>
        <v/>
      </c>
      <c r="AH2308" s="10" t="str">
        <f t="shared" si="772"/>
        <v/>
      </c>
      <c r="AI2308" s="10" t="str">
        <f t="shared" si="773"/>
        <v/>
      </c>
      <c r="AJ2308" s="10" t="str">
        <f t="shared" si="774"/>
        <v/>
      </c>
      <c r="AK2308" s="10" t="str">
        <f t="shared" si="775"/>
        <v/>
      </c>
      <c r="AN2308" s="10" t="str">
        <f t="shared" si="776"/>
        <v/>
      </c>
      <c r="AO2308" s="10" t="str">
        <f t="shared" si="777"/>
        <v/>
      </c>
      <c r="AP2308" s="10" t="str">
        <f t="shared" si="778"/>
        <v/>
      </c>
      <c r="AT2308" s="10" t="str">
        <f t="shared" si="779"/>
        <v/>
      </c>
      <c r="AU2308" s="10" t="str">
        <f t="shared" si="780"/>
        <v/>
      </c>
      <c r="AV2308" s="10" t="str">
        <f t="shared" si="781"/>
        <v/>
      </c>
      <c r="AW2308" s="10" t="str">
        <f t="shared" si="782"/>
        <v/>
      </c>
      <c r="AX2308" s="10" t="str">
        <f t="shared" si="783"/>
        <v/>
      </c>
      <c r="AY2308" s="10" t="str">
        <f t="shared" ref="AY2308:AY2371" si="785">VLOOKUP(AX2308,AO:AP,2,FALSE)</f>
        <v/>
      </c>
      <c r="AZ2308" s="10" t="str">
        <f t="shared" si="784"/>
        <v/>
      </c>
      <c r="BA2308" s="10" t="str">
        <f t="shared" si="766"/>
        <v/>
      </c>
      <c r="BB2308" s="10" t="str">
        <f>IFERROR(IF(AW2308="","",VLOOKUP(AW2308,SUSS!R:S,2,FALSE)),AY2308*SUSS!$M$2)</f>
        <v/>
      </c>
      <c r="BC2308" s="10" t="str">
        <f t="shared" si="765"/>
        <v/>
      </c>
    </row>
    <row r="2309" spans="29:55">
      <c r="AC2309" s="10" t="str">
        <f t="shared" si="767"/>
        <v/>
      </c>
      <c r="AD2309" s="10" t="str">
        <f t="shared" si="768"/>
        <v/>
      </c>
      <c r="AE2309" s="10" t="str">
        <f t="shared" si="769"/>
        <v/>
      </c>
      <c r="AF2309" s="10" t="str">
        <f t="shared" si="770"/>
        <v/>
      </c>
      <c r="AG2309" s="10" t="str">
        <f t="shared" si="771"/>
        <v/>
      </c>
      <c r="AH2309" s="10" t="str">
        <f t="shared" si="772"/>
        <v/>
      </c>
      <c r="AI2309" s="10" t="str">
        <f t="shared" si="773"/>
        <v/>
      </c>
      <c r="AJ2309" s="10" t="str">
        <f t="shared" si="774"/>
        <v/>
      </c>
      <c r="AK2309" s="10" t="str">
        <f t="shared" si="775"/>
        <v/>
      </c>
      <c r="AN2309" s="10" t="str">
        <f t="shared" si="776"/>
        <v/>
      </c>
      <c r="AO2309" s="10" t="str">
        <f t="shared" si="777"/>
        <v/>
      </c>
      <c r="AP2309" s="10" t="str">
        <f t="shared" si="778"/>
        <v/>
      </c>
      <c r="AT2309" s="10" t="str">
        <f t="shared" si="779"/>
        <v/>
      </c>
      <c r="AU2309" s="10" t="str">
        <f t="shared" si="780"/>
        <v/>
      </c>
      <c r="AV2309" s="10" t="str">
        <f t="shared" si="781"/>
        <v/>
      </c>
      <c r="AW2309" s="10" t="str">
        <f t="shared" si="782"/>
        <v/>
      </c>
      <c r="AX2309" s="10" t="str">
        <f t="shared" si="783"/>
        <v/>
      </c>
      <c r="AY2309" s="10" t="str">
        <f t="shared" si="785"/>
        <v/>
      </c>
      <c r="AZ2309" s="10" t="str">
        <f t="shared" si="784"/>
        <v/>
      </c>
      <c r="BA2309" s="10" t="str">
        <f t="shared" si="766"/>
        <v/>
      </c>
      <c r="BB2309" s="10" t="str">
        <f>IFERROR(IF(AW2309="","",VLOOKUP(AW2309,SUSS!R:S,2,FALSE)),AY2309*SUSS!$M$2)</f>
        <v/>
      </c>
      <c r="BC2309" s="10" t="str">
        <f t="shared" ref="BC2309:BC2372" si="786">IFERROR(IF(BB2309&lt;&gt;"",AZ2309*BB2309,""),"VER")</f>
        <v/>
      </c>
    </row>
    <row r="2310" spans="29:55">
      <c r="AC2310" s="10" t="str">
        <f t="shared" si="767"/>
        <v/>
      </c>
      <c r="AD2310" s="10" t="str">
        <f t="shared" si="768"/>
        <v/>
      </c>
      <c r="AE2310" s="10" t="str">
        <f t="shared" si="769"/>
        <v/>
      </c>
      <c r="AF2310" s="10" t="str">
        <f t="shared" si="770"/>
        <v/>
      </c>
      <c r="AG2310" s="10" t="str">
        <f t="shared" si="771"/>
        <v/>
      </c>
      <c r="AH2310" s="10" t="str">
        <f t="shared" si="772"/>
        <v/>
      </c>
      <c r="AI2310" s="10" t="str">
        <f t="shared" si="773"/>
        <v/>
      </c>
      <c r="AJ2310" s="10" t="str">
        <f t="shared" si="774"/>
        <v/>
      </c>
      <c r="AK2310" s="10" t="str">
        <f t="shared" si="775"/>
        <v/>
      </c>
      <c r="AN2310" s="10" t="str">
        <f t="shared" si="776"/>
        <v/>
      </c>
      <c r="AO2310" s="10" t="str">
        <f t="shared" si="777"/>
        <v/>
      </c>
      <c r="AP2310" s="10" t="str">
        <f t="shared" si="778"/>
        <v/>
      </c>
      <c r="AT2310" s="10" t="str">
        <f t="shared" si="779"/>
        <v/>
      </c>
      <c r="AU2310" s="10" t="str">
        <f t="shared" si="780"/>
        <v/>
      </c>
      <c r="AV2310" s="10" t="str">
        <f t="shared" si="781"/>
        <v/>
      </c>
      <c r="AW2310" s="10" t="str">
        <f t="shared" si="782"/>
        <v/>
      </c>
      <c r="AX2310" s="10" t="str">
        <f t="shared" si="783"/>
        <v/>
      </c>
      <c r="AY2310" s="10" t="str">
        <f t="shared" si="785"/>
        <v/>
      </c>
      <c r="AZ2310" s="10" t="str">
        <f t="shared" si="784"/>
        <v/>
      </c>
      <c r="BA2310" s="10" t="str">
        <f t="shared" si="766"/>
        <v/>
      </c>
      <c r="BB2310" s="10" t="str">
        <f>IFERROR(IF(AW2310="","",VLOOKUP(AW2310,SUSS!R:S,2,FALSE)),AY2310*SUSS!$M$2)</f>
        <v/>
      </c>
      <c r="BC2310" s="10" t="str">
        <f t="shared" si="786"/>
        <v/>
      </c>
    </row>
    <row r="2311" spans="29:55">
      <c r="AC2311" s="10" t="str">
        <f t="shared" si="767"/>
        <v/>
      </c>
      <c r="AD2311" s="10" t="str">
        <f t="shared" si="768"/>
        <v/>
      </c>
      <c r="AE2311" s="10" t="str">
        <f t="shared" si="769"/>
        <v/>
      </c>
      <c r="AF2311" s="10" t="str">
        <f t="shared" si="770"/>
        <v/>
      </c>
      <c r="AG2311" s="10" t="str">
        <f t="shared" si="771"/>
        <v/>
      </c>
      <c r="AH2311" s="10" t="str">
        <f t="shared" si="772"/>
        <v/>
      </c>
      <c r="AI2311" s="10" t="str">
        <f t="shared" si="773"/>
        <v/>
      </c>
      <c r="AJ2311" s="10" t="str">
        <f t="shared" si="774"/>
        <v/>
      </c>
      <c r="AK2311" s="10" t="str">
        <f t="shared" si="775"/>
        <v/>
      </c>
      <c r="AN2311" s="10" t="str">
        <f t="shared" si="776"/>
        <v/>
      </c>
      <c r="AO2311" s="10" t="str">
        <f t="shared" si="777"/>
        <v/>
      </c>
      <c r="AP2311" s="10" t="str">
        <f t="shared" si="778"/>
        <v/>
      </c>
      <c r="AT2311" s="10" t="str">
        <f t="shared" si="779"/>
        <v/>
      </c>
      <c r="AU2311" s="10" t="str">
        <f t="shared" si="780"/>
        <v/>
      </c>
      <c r="AV2311" s="10" t="str">
        <f t="shared" si="781"/>
        <v/>
      </c>
      <c r="AW2311" s="10" t="str">
        <f t="shared" si="782"/>
        <v/>
      </c>
      <c r="AX2311" s="10" t="str">
        <f t="shared" si="783"/>
        <v/>
      </c>
      <c r="AY2311" s="10" t="str">
        <f t="shared" si="785"/>
        <v/>
      </c>
      <c r="AZ2311" s="10" t="str">
        <f t="shared" si="784"/>
        <v/>
      </c>
      <c r="BA2311" s="10" t="str">
        <f t="shared" si="766"/>
        <v/>
      </c>
      <c r="BB2311" s="10" t="str">
        <f>IFERROR(IF(AW2311="","",VLOOKUP(AW2311,SUSS!R:S,2,FALSE)),AY2311*SUSS!$M$2)</f>
        <v/>
      </c>
      <c r="BC2311" s="10" t="str">
        <f t="shared" si="786"/>
        <v/>
      </c>
    </row>
    <row r="2312" spans="29:55">
      <c r="AC2312" s="10" t="str">
        <f t="shared" si="767"/>
        <v/>
      </c>
      <c r="AD2312" s="10" t="str">
        <f t="shared" si="768"/>
        <v/>
      </c>
      <c r="AE2312" s="10" t="str">
        <f t="shared" si="769"/>
        <v/>
      </c>
      <c r="AF2312" s="10" t="str">
        <f t="shared" si="770"/>
        <v/>
      </c>
      <c r="AG2312" s="10" t="str">
        <f t="shared" si="771"/>
        <v/>
      </c>
      <c r="AH2312" s="10" t="str">
        <f t="shared" si="772"/>
        <v/>
      </c>
      <c r="AI2312" s="10" t="str">
        <f t="shared" si="773"/>
        <v/>
      </c>
      <c r="AJ2312" s="10" t="str">
        <f t="shared" si="774"/>
        <v/>
      </c>
      <c r="AK2312" s="10" t="str">
        <f t="shared" si="775"/>
        <v/>
      </c>
      <c r="AN2312" s="10" t="str">
        <f t="shared" si="776"/>
        <v/>
      </c>
      <c r="AO2312" s="10" t="str">
        <f t="shared" si="777"/>
        <v/>
      </c>
      <c r="AP2312" s="10" t="str">
        <f t="shared" si="778"/>
        <v/>
      </c>
      <c r="AT2312" s="10" t="str">
        <f t="shared" si="779"/>
        <v/>
      </c>
      <c r="AU2312" s="10" t="str">
        <f t="shared" si="780"/>
        <v/>
      </c>
      <c r="AV2312" s="10" t="str">
        <f t="shared" si="781"/>
        <v/>
      </c>
      <c r="AW2312" s="10" t="str">
        <f t="shared" si="782"/>
        <v/>
      </c>
      <c r="AX2312" s="10" t="str">
        <f t="shared" si="783"/>
        <v/>
      </c>
      <c r="AY2312" s="10" t="str">
        <f t="shared" si="785"/>
        <v/>
      </c>
      <c r="AZ2312" s="10" t="str">
        <f t="shared" si="784"/>
        <v/>
      </c>
      <c r="BA2312" s="10" t="str">
        <f t="shared" ref="BA2312:BA2375" si="787">AT2312&amp;" "&amp;AU2312</f>
        <v/>
      </c>
      <c r="BB2312" s="10" t="str">
        <f>IFERROR(IF(AW2312="","",VLOOKUP(AW2312,SUSS!R:S,2,FALSE)),AY2312*SUSS!$M$2)</f>
        <v/>
      </c>
      <c r="BC2312" s="10" t="str">
        <f t="shared" si="786"/>
        <v/>
      </c>
    </row>
    <row r="2313" spans="29:55">
      <c r="AC2313" s="10" t="str">
        <f t="shared" si="767"/>
        <v/>
      </c>
      <c r="AD2313" s="10" t="str">
        <f t="shared" si="768"/>
        <v/>
      </c>
      <c r="AE2313" s="10" t="str">
        <f t="shared" si="769"/>
        <v/>
      </c>
      <c r="AF2313" s="10" t="str">
        <f t="shared" si="770"/>
        <v/>
      </c>
      <c r="AG2313" s="10" t="str">
        <f t="shared" si="771"/>
        <v/>
      </c>
      <c r="AH2313" s="10" t="str">
        <f t="shared" si="772"/>
        <v/>
      </c>
      <c r="AI2313" s="10" t="str">
        <f t="shared" si="773"/>
        <v/>
      </c>
      <c r="AJ2313" s="10" t="str">
        <f t="shared" si="774"/>
        <v/>
      </c>
      <c r="AK2313" s="10" t="str">
        <f t="shared" si="775"/>
        <v/>
      </c>
      <c r="AN2313" s="10" t="str">
        <f t="shared" si="776"/>
        <v/>
      </c>
      <c r="AO2313" s="10" t="str">
        <f t="shared" si="777"/>
        <v/>
      </c>
      <c r="AP2313" s="10" t="str">
        <f t="shared" si="778"/>
        <v/>
      </c>
      <c r="AT2313" s="10" t="str">
        <f t="shared" si="779"/>
        <v/>
      </c>
      <c r="AU2313" s="10" t="str">
        <f t="shared" si="780"/>
        <v/>
      </c>
      <c r="AV2313" s="10" t="str">
        <f t="shared" si="781"/>
        <v/>
      </c>
      <c r="AW2313" s="10" t="str">
        <f t="shared" si="782"/>
        <v/>
      </c>
      <c r="AX2313" s="10" t="str">
        <f t="shared" si="783"/>
        <v/>
      </c>
      <c r="AY2313" s="10" t="str">
        <f t="shared" si="785"/>
        <v/>
      </c>
      <c r="AZ2313" s="10" t="str">
        <f t="shared" si="784"/>
        <v/>
      </c>
      <c r="BA2313" s="10" t="str">
        <f t="shared" si="787"/>
        <v/>
      </c>
      <c r="BB2313" s="10" t="str">
        <f>IFERROR(IF(AW2313="","",VLOOKUP(AW2313,SUSS!R:S,2,FALSE)),AY2313*SUSS!$M$2)</f>
        <v/>
      </c>
      <c r="BC2313" s="10" t="str">
        <f t="shared" si="786"/>
        <v/>
      </c>
    </row>
    <row r="2314" spans="29:55">
      <c r="AC2314" s="10" t="str">
        <f t="shared" si="767"/>
        <v/>
      </c>
      <c r="AD2314" s="10" t="str">
        <f t="shared" si="768"/>
        <v/>
      </c>
      <c r="AE2314" s="10" t="str">
        <f t="shared" si="769"/>
        <v/>
      </c>
      <c r="AF2314" s="10" t="str">
        <f t="shared" si="770"/>
        <v/>
      </c>
      <c r="AG2314" s="10" t="str">
        <f t="shared" si="771"/>
        <v/>
      </c>
      <c r="AH2314" s="10" t="str">
        <f t="shared" si="772"/>
        <v/>
      </c>
      <c r="AI2314" s="10" t="str">
        <f t="shared" si="773"/>
        <v/>
      </c>
      <c r="AJ2314" s="10" t="str">
        <f t="shared" si="774"/>
        <v/>
      </c>
      <c r="AK2314" s="10" t="str">
        <f t="shared" si="775"/>
        <v/>
      </c>
      <c r="AN2314" s="10" t="str">
        <f t="shared" si="776"/>
        <v/>
      </c>
      <c r="AO2314" s="10" t="str">
        <f t="shared" si="777"/>
        <v/>
      </c>
      <c r="AP2314" s="10" t="str">
        <f t="shared" si="778"/>
        <v/>
      </c>
      <c r="AT2314" s="10" t="str">
        <f t="shared" si="779"/>
        <v/>
      </c>
      <c r="AU2314" s="10" t="str">
        <f t="shared" si="780"/>
        <v/>
      </c>
      <c r="AV2314" s="10" t="str">
        <f t="shared" si="781"/>
        <v/>
      </c>
      <c r="AW2314" s="10" t="str">
        <f t="shared" si="782"/>
        <v/>
      </c>
      <c r="AX2314" s="10" t="str">
        <f t="shared" si="783"/>
        <v/>
      </c>
      <c r="AY2314" s="10" t="str">
        <f t="shared" si="785"/>
        <v/>
      </c>
      <c r="AZ2314" s="10" t="str">
        <f t="shared" si="784"/>
        <v/>
      </c>
      <c r="BA2314" s="10" t="str">
        <f t="shared" si="787"/>
        <v/>
      </c>
      <c r="BB2314" s="10" t="str">
        <f>IFERROR(IF(AW2314="","",VLOOKUP(AW2314,SUSS!R:S,2,FALSE)),AY2314*SUSS!$M$2)</f>
        <v/>
      </c>
      <c r="BC2314" s="10" t="str">
        <f t="shared" si="786"/>
        <v/>
      </c>
    </row>
    <row r="2315" spans="29:55">
      <c r="AC2315" s="10" t="str">
        <f t="shared" si="767"/>
        <v/>
      </c>
      <c r="AD2315" s="10" t="str">
        <f t="shared" si="768"/>
        <v/>
      </c>
      <c r="AE2315" s="10" t="str">
        <f t="shared" si="769"/>
        <v/>
      </c>
      <c r="AF2315" s="10" t="str">
        <f t="shared" si="770"/>
        <v/>
      </c>
      <c r="AG2315" s="10" t="str">
        <f t="shared" si="771"/>
        <v/>
      </c>
      <c r="AH2315" s="10" t="str">
        <f t="shared" si="772"/>
        <v/>
      </c>
      <c r="AI2315" s="10" t="str">
        <f t="shared" si="773"/>
        <v/>
      </c>
      <c r="AJ2315" s="10" t="str">
        <f t="shared" si="774"/>
        <v/>
      </c>
      <c r="AK2315" s="10" t="str">
        <f t="shared" si="775"/>
        <v/>
      </c>
      <c r="AN2315" s="10" t="str">
        <f t="shared" si="776"/>
        <v/>
      </c>
      <c r="AO2315" s="10" t="str">
        <f t="shared" si="777"/>
        <v/>
      </c>
      <c r="AP2315" s="10" t="str">
        <f t="shared" si="778"/>
        <v/>
      </c>
      <c r="AT2315" s="10" t="str">
        <f t="shared" si="779"/>
        <v/>
      </c>
      <c r="AU2315" s="10" t="str">
        <f t="shared" si="780"/>
        <v/>
      </c>
      <c r="AV2315" s="10" t="str">
        <f t="shared" si="781"/>
        <v/>
      </c>
      <c r="AW2315" s="10" t="str">
        <f t="shared" si="782"/>
        <v/>
      </c>
      <c r="AX2315" s="10" t="str">
        <f t="shared" si="783"/>
        <v/>
      </c>
      <c r="AY2315" s="10" t="str">
        <f t="shared" si="785"/>
        <v/>
      </c>
      <c r="AZ2315" s="10" t="str">
        <f t="shared" si="784"/>
        <v/>
      </c>
      <c r="BA2315" s="10" t="str">
        <f t="shared" si="787"/>
        <v/>
      </c>
      <c r="BB2315" s="10" t="str">
        <f>IFERROR(IF(AW2315="","",VLOOKUP(AW2315,SUSS!R:S,2,FALSE)),AY2315*SUSS!$M$2)</f>
        <v/>
      </c>
      <c r="BC2315" s="10" t="str">
        <f t="shared" si="786"/>
        <v/>
      </c>
    </row>
    <row r="2316" spans="29:55">
      <c r="AC2316" s="10" t="str">
        <f t="shared" si="767"/>
        <v/>
      </c>
      <c r="AD2316" s="10" t="str">
        <f t="shared" si="768"/>
        <v/>
      </c>
      <c r="AE2316" s="10" t="str">
        <f t="shared" si="769"/>
        <v/>
      </c>
      <c r="AF2316" s="10" t="str">
        <f t="shared" si="770"/>
        <v/>
      </c>
      <c r="AG2316" s="10" t="str">
        <f t="shared" si="771"/>
        <v/>
      </c>
      <c r="AH2316" s="10" t="str">
        <f t="shared" si="772"/>
        <v/>
      </c>
      <c r="AI2316" s="10" t="str">
        <f t="shared" si="773"/>
        <v/>
      </c>
      <c r="AJ2316" s="10" t="str">
        <f t="shared" si="774"/>
        <v/>
      </c>
      <c r="AK2316" s="10" t="str">
        <f t="shared" si="775"/>
        <v/>
      </c>
      <c r="AN2316" s="10" t="str">
        <f t="shared" si="776"/>
        <v/>
      </c>
      <c r="AO2316" s="10" t="str">
        <f t="shared" si="777"/>
        <v/>
      </c>
      <c r="AP2316" s="10" t="str">
        <f t="shared" si="778"/>
        <v/>
      </c>
      <c r="AT2316" s="10" t="str">
        <f t="shared" si="779"/>
        <v/>
      </c>
      <c r="AU2316" s="10" t="str">
        <f t="shared" si="780"/>
        <v/>
      </c>
      <c r="AV2316" s="10" t="str">
        <f t="shared" si="781"/>
        <v/>
      </c>
      <c r="AW2316" s="10" t="str">
        <f t="shared" si="782"/>
        <v/>
      </c>
      <c r="AX2316" s="10" t="str">
        <f t="shared" si="783"/>
        <v/>
      </c>
      <c r="AY2316" s="10" t="str">
        <f t="shared" si="785"/>
        <v/>
      </c>
      <c r="AZ2316" s="10" t="str">
        <f t="shared" si="784"/>
        <v/>
      </c>
      <c r="BA2316" s="10" t="str">
        <f t="shared" si="787"/>
        <v/>
      </c>
      <c r="BB2316" s="10" t="str">
        <f>IFERROR(IF(AW2316="","",VLOOKUP(AW2316,SUSS!R:S,2,FALSE)),AY2316*SUSS!$M$2)</f>
        <v/>
      </c>
      <c r="BC2316" s="10" t="str">
        <f t="shared" si="786"/>
        <v/>
      </c>
    </row>
    <row r="2317" spans="29:55">
      <c r="AC2317" s="10" t="str">
        <f t="shared" si="767"/>
        <v/>
      </c>
      <c r="AD2317" s="10" t="str">
        <f t="shared" si="768"/>
        <v/>
      </c>
      <c r="AE2317" s="10" t="str">
        <f t="shared" si="769"/>
        <v/>
      </c>
      <c r="AF2317" s="10" t="str">
        <f t="shared" si="770"/>
        <v/>
      </c>
      <c r="AG2317" s="10" t="str">
        <f t="shared" si="771"/>
        <v/>
      </c>
      <c r="AH2317" s="10" t="str">
        <f t="shared" si="772"/>
        <v/>
      </c>
      <c r="AI2317" s="10" t="str">
        <f t="shared" si="773"/>
        <v/>
      </c>
      <c r="AJ2317" s="10" t="str">
        <f t="shared" si="774"/>
        <v/>
      </c>
      <c r="AK2317" s="10" t="str">
        <f t="shared" si="775"/>
        <v/>
      </c>
      <c r="AN2317" s="10" t="str">
        <f t="shared" si="776"/>
        <v/>
      </c>
      <c r="AO2317" s="10" t="str">
        <f t="shared" si="777"/>
        <v/>
      </c>
      <c r="AP2317" s="10" t="str">
        <f t="shared" si="778"/>
        <v/>
      </c>
      <c r="AT2317" s="10" t="str">
        <f t="shared" si="779"/>
        <v/>
      </c>
      <c r="AU2317" s="10" t="str">
        <f t="shared" si="780"/>
        <v/>
      </c>
      <c r="AV2317" s="10" t="str">
        <f t="shared" si="781"/>
        <v/>
      </c>
      <c r="AW2317" s="10" t="str">
        <f t="shared" si="782"/>
        <v/>
      </c>
      <c r="AX2317" s="10" t="str">
        <f t="shared" si="783"/>
        <v/>
      </c>
      <c r="AY2317" s="10" t="str">
        <f t="shared" si="785"/>
        <v/>
      </c>
      <c r="AZ2317" s="10" t="str">
        <f t="shared" si="784"/>
        <v/>
      </c>
      <c r="BA2317" s="10" t="str">
        <f t="shared" si="787"/>
        <v/>
      </c>
      <c r="BB2317" s="10" t="str">
        <f>IFERROR(IF(AW2317="","",VLOOKUP(AW2317,SUSS!R:S,2,FALSE)),AY2317*SUSS!$M$2)</f>
        <v/>
      </c>
      <c r="BC2317" s="10" t="str">
        <f t="shared" si="786"/>
        <v/>
      </c>
    </row>
    <row r="2318" spans="29:55">
      <c r="AC2318" s="10" t="str">
        <f t="shared" si="767"/>
        <v/>
      </c>
      <c r="AD2318" s="10" t="str">
        <f t="shared" si="768"/>
        <v/>
      </c>
      <c r="AE2318" s="10" t="str">
        <f t="shared" si="769"/>
        <v/>
      </c>
      <c r="AF2318" s="10" t="str">
        <f t="shared" si="770"/>
        <v/>
      </c>
      <c r="AG2318" s="10" t="str">
        <f t="shared" si="771"/>
        <v/>
      </c>
      <c r="AH2318" s="10" t="str">
        <f t="shared" si="772"/>
        <v/>
      </c>
      <c r="AI2318" s="10" t="str">
        <f t="shared" si="773"/>
        <v/>
      </c>
      <c r="AJ2318" s="10" t="str">
        <f t="shared" si="774"/>
        <v/>
      </c>
      <c r="AK2318" s="10" t="str">
        <f t="shared" si="775"/>
        <v/>
      </c>
      <c r="AN2318" s="10" t="str">
        <f t="shared" si="776"/>
        <v/>
      </c>
      <c r="AO2318" s="10" t="str">
        <f t="shared" si="777"/>
        <v/>
      </c>
      <c r="AP2318" s="10" t="str">
        <f t="shared" si="778"/>
        <v/>
      </c>
      <c r="AT2318" s="10" t="str">
        <f t="shared" si="779"/>
        <v/>
      </c>
      <c r="AU2318" s="10" t="str">
        <f t="shared" si="780"/>
        <v/>
      </c>
      <c r="AV2318" s="10" t="str">
        <f t="shared" si="781"/>
        <v/>
      </c>
      <c r="AW2318" s="10" t="str">
        <f t="shared" si="782"/>
        <v/>
      </c>
      <c r="AX2318" s="10" t="str">
        <f t="shared" si="783"/>
        <v/>
      </c>
      <c r="AY2318" s="10" t="str">
        <f t="shared" si="785"/>
        <v/>
      </c>
      <c r="AZ2318" s="10" t="str">
        <f t="shared" si="784"/>
        <v/>
      </c>
      <c r="BA2318" s="10" t="str">
        <f t="shared" si="787"/>
        <v/>
      </c>
      <c r="BB2318" s="10" t="str">
        <f>IFERROR(IF(AW2318="","",VLOOKUP(AW2318,SUSS!R:S,2,FALSE)),AY2318*SUSS!$M$2)</f>
        <v/>
      </c>
      <c r="BC2318" s="10" t="str">
        <f t="shared" si="786"/>
        <v/>
      </c>
    </row>
    <row r="2319" spans="29:55">
      <c r="AC2319" s="10" t="str">
        <f t="shared" si="767"/>
        <v/>
      </c>
      <c r="AD2319" s="10" t="str">
        <f t="shared" si="768"/>
        <v/>
      </c>
      <c r="AE2319" s="10" t="str">
        <f t="shared" si="769"/>
        <v/>
      </c>
      <c r="AF2319" s="10" t="str">
        <f t="shared" si="770"/>
        <v/>
      </c>
      <c r="AG2319" s="10" t="str">
        <f t="shared" si="771"/>
        <v/>
      </c>
      <c r="AH2319" s="10" t="str">
        <f t="shared" si="772"/>
        <v/>
      </c>
      <c r="AI2319" s="10" t="str">
        <f t="shared" si="773"/>
        <v/>
      </c>
      <c r="AJ2319" s="10" t="str">
        <f t="shared" si="774"/>
        <v/>
      </c>
      <c r="AK2319" s="10" t="str">
        <f t="shared" si="775"/>
        <v/>
      </c>
      <c r="AN2319" s="10" t="str">
        <f t="shared" si="776"/>
        <v/>
      </c>
      <c r="AO2319" s="10" t="str">
        <f t="shared" si="777"/>
        <v/>
      </c>
      <c r="AP2319" s="10" t="str">
        <f t="shared" si="778"/>
        <v/>
      </c>
      <c r="AT2319" s="10" t="str">
        <f t="shared" si="779"/>
        <v/>
      </c>
      <c r="AU2319" s="10" t="str">
        <f t="shared" si="780"/>
        <v/>
      </c>
      <c r="AV2319" s="10" t="str">
        <f t="shared" si="781"/>
        <v/>
      </c>
      <c r="AW2319" s="10" t="str">
        <f t="shared" si="782"/>
        <v/>
      </c>
      <c r="AX2319" s="10" t="str">
        <f t="shared" si="783"/>
        <v/>
      </c>
      <c r="AY2319" s="10" t="str">
        <f t="shared" si="785"/>
        <v/>
      </c>
      <c r="AZ2319" s="10" t="str">
        <f t="shared" si="784"/>
        <v/>
      </c>
      <c r="BA2319" s="10" t="str">
        <f t="shared" si="787"/>
        <v/>
      </c>
      <c r="BB2319" s="10" t="str">
        <f>IFERROR(IF(AW2319="","",VLOOKUP(AW2319,SUSS!R:S,2,FALSE)),AY2319*SUSS!$M$2)</f>
        <v/>
      </c>
      <c r="BC2319" s="10" t="str">
        <f t="shared" si="786"/>
        <v/>
      </c>
    </row>
    <row r="2320" spans="29:55">
      <c r="AC2320" s="10" t="str">
        <f t="shared" si="767"/>
        <v/>
      </c>
      <c r="AD2320" s="10" t="str">
        <f t="shared" si="768"/>
        <v/>
      </c>
      <c r="AE2320" s="10" t="str">
        <f t="shared" si="769"/>
        <v/>
      </c>
      <c r="AF2320" s="10" t="str">
        <f t="shared" si="770"/>
        <v/>
      </c>
      <c r="AG2320" s="10" t="str">
        <f t="shared" si="771"/>
        <v/>
      </c>
      <c r="AH2320" s="10" t="str">
        <f t="shared" si="772"/>
        <v/>
      </c>
      <c r="AI2320" s="10" t="str">
        <f t="shared" si="773"/>
        <v/>
      </c>
      <c r="AJ2320" s="10" t="str">
        <f t="shared" si="774"/>
        <v/>
      </c>
      <c r="AK2320" s="10" t="str">
        <f t="shared" si="775"/>
        <v/>
      </c>
      <c r="AN2320" s="10" t="str">
        <f t="shared" si="776"/>
        <v/>
      </c>
      <c r="AO2320" s="10" t="str">
        <f t="shared" si="777"/>
        <v/>
      </c>
      <c r="AP2320" s="10" t="str">
        <f t="shared" si="778"/>
        <v/>
      </c>
      <c r="AT2320" s="10" t="str">
        <f t="shared" si="779"/>
        <v/>
      </c>
      <c r="AU2320" s="10" t="str">
        <f t="shared" si="780"/>
        <v/>
      </c>
      <c r="AV2320" s="10" t="str">
        <f t="shared" si="781"/>
        <v/>
      </c>
      <c r="AW2320" s="10" t="str">
        <f t="shared" si="782"/>
        <v/>
      </c>
      <c r="AX2320" s="10" t="str">
        <f t="shared" si="783"/>
        <v/>
      </c>
      <c r="AY2320" s="10" t="str">
        <f t="shared" si="785"/>
        <v/>
      </c>
      <c r="AZ2320" s="10" t="str">
        <f t="shared" si="784"/>
        <v/>
      </c>
      <c r="BA2320" s="10" t="str">
        <f t="shared" si="787"/>
        <v/>
      </c>
      <c r="BB2320" s="10" t="str">
        <f>IFERROR(IF(AW2320="","",VLOOKUP(AW2320,SUSS!R:S,2,FALSE)),AY2320*SUSS!$M$2)</f>
        <v/>
      </c>
      <c r="BC2320" s="10" t="str">
        <f t="shared" si="786"/>
        <v/>
      </c>
    </row>
    <row r="2321" spans="29:55">
      <c r="AC2321" s="10" t="str">
        <f t="shared" si="767"/>
        <v/>
      </c>
      <c r="AD2321" s="10" t="str">
        <f t="shared" si="768"/>
        <v/>
      </c>
      <c r="AE2321" s="10" t="str">
        <f t="shared" si="769"/>
        <v/>
      </c>
      <c r="AF2321" s="10" t="str">
        <f t="shared" si="770"/>
        <v/>
      </c>
      <c r="AG2321" s="10" t="str">
        <f t="shared" si="771"/>
        <v/>
      </c>
      <c r="AH2321" s="10" t="str">
        <f t="shared" si="772"/>
        <v/>
      </c>
      <c r="AI2321" s="10" t="str">
        <f t="shared" si="773"/>
        <v/>
      </c>
      <c r="AJ2321" s="10" t="str">
        <f t="shared" si="774"/>
        <v/>
      </c>
      <c r="AK2321" s="10" t="str">
        <f t="shared" si="775"/>
        <v/>
      </c>
      <c r="AN2321" s="10" t="str">
        <f t="shared" si="776"/>
        <v/>
      </c>
      <c r="AO2321" s="10" t="str">
        <f t="shared" si="777"/>
        <v/>
      </c>
      <c r="AP2321" s="10" t="str">
        <f t="shared" si="778"/>
        <v/>
      </c>
      <c r="AT2321" s="10" t="str">
        <f t="shared" si="779"/>
        <v/>
      </c>
      <c r="AU2321" s="10" t="str">
        <f t="shared" si="780"/>
        <v/>
      </c>
      <c r="AV2321" s="10" t="str">
        <f t="shared" si="781"/>
        <v/>
      </c>
      <c r="AW2321" s="10" t="str">
        <f t="shared" si="782"/>
        <v/>
      </c>
      <c r="AX2321" s="10" t="str">
        <f t="shared" si="783"/>
        <v/>
      </c>
      <c r="AY2321" s="10" t="str">
        <f t="shared" si="785"/>
        <v/>
      </c>
      <c r="AZ2321" s="10" t="str">
        <f t="shared" si="784"/>
        <v/>
      </c>
      <c r="BA2321" s="10" t="str">
        <f t="shared" si="787"/>
        <v/>
      </c>
      <c r="BB2321" s="10" t="str">
        <f>IFERROR(IF(AW2321="","",VLOOKUP(AW2321,SUSS!R:S,2,FALSE)),AY2321*SUSS!$M$2)</f>
        <v/>
      </c>
      <c r="BC2321" s="10" t="str">
        <f t="shared" si="786"/>
        <v/>
      </c>
    </row>
    <row r="2322" spans="29:55">
      <c r="AC2322" s="10" t="str">
        <f t="shared" si="767"/>
        <v/>
      </c>
      <c r="AD2322" s="10" t="str">
        <f t="shared" si="768"/>
        <v/>
      </c>
      <c r="AE2322" s="10" t="str">
        <f t="shared" si="769"/>
        <v/>
      </c>
      <c r="AF2322" s="10" t="str">
        <f t="shared" si="770"/>
        <v/>
      </c>
      <c r="AG2322" s="10" t="str">
        <f t="shared" si="771"/>
        <v/>
      </c>
      <c r="AH2322" s="10" t="str">
        <f t="shared" si="772"/>
        <v/>
      </c>
      <c r="AI2322" s="10" t="str">
        <f t="shared" si="773"/>
        <v/>
      </c>
      <c r="AJ2322" s="10" t="str">
        <f t="shared" si="774"/>
        <v/>
      </c>
      <c r="AK2322" s="10" t="str">
        <f t="shared" si="775"/>
        <v/>
      </c>
      <c r="AN2322" s="10" t="str">
        <f t="shared" si="776"/>
        <v/>
      </c>
      <c r="AO2322" s="10" t="str">
        <f t="shared" si="777"/>
        <v/>
      </c>
      <c r="AP2322" s="10" t="str">
        <f t="shared" si="778"/>
        <v/>
      </c>
      <c r="AT2322" s="10" t="str">
        <f t="shared" si="779"/>
        <v/>
      </c>
      <c r="AU2322" s="10" t="str">
        <f t="shared" si="780"/>
        <v/>
      </c>
      <c r="AV2322" s="10" t="str">
        <f t="shared" si="781"/>
        <v/>
      </c>
      <c r="AW2322" s="10" t="str">
        <f t="shared" si="782"/>
        <v/>
      </c>
      <c r="AX2322" s="10" t="str">
        <f t="shared" si="783"/>
        <v/>
      </c>
      <c r="AY2322" s="10" t="str">
        <f t="shared" si="785"/>
        <v/>
      </c>
      <c r="AZ2322" s="10" t="str">
        <f t="shared" si="784"/>
        <v/>
      </c>
      <c r="BA2322" s="10" t="str">
        <f t="shared" si="787"/>
        <v/>
      </c>
      <c r="BB2322" s="10" t="str">
        <f>IFERROR(IF(AW2322="","",VLOOKUP(AW2322,SUSS!R:S,2,FALSE)),AY2322*SUSS!$M$2)</f>
        <v/>
      </c>
      <c r="BC2322" s="10" t="str">
        <f t="shared" si="786"/>
        <v/>
      </c>
    </row>
    <row r="2323" spans="29:55">
      <c r="AC2323" s="10" t="str">
        <f t="shared" si="767"/>
        <v/>
      </c>
      <c r="AD2323" s="10" t="str">
        <f t="shared" si="768"/>
        <v/>
      </c>
      <c r="AE2323" s="10" t="str">
        <f t="shared" si="769"/>
        <v/>
      </c>
      <c r="AF2323" s="10" t="str">
        <f t="shared" si="770"/>
        <v/>
      </c>
      <c r="AG2323" s="10" t="str">
        <f t="shared" si="771"/>
        <v/>
      </c>
      <c r="AH2323" s="10" t="str">
        <f t="shared" si="772"/>
        <v/>
      </c>
      <c r="AI2323" s="10" t="str">
        <f t="shared" si="773"/>
        <v/>
      </c>
      <c r="AJ2323" s="10" t="str">
        <f t="shared" si="774"/>
        <v/>
      </c>
      <c r="AK2323" s="10" t="str">
        <f t="shared" si="775"/>
        <v/>
      </c>
      <c r="AN2323" s="10" t="str">
        <f t="shared" si="776"/>
        <v/>
      </c>
      <c r="AO2323" s="10" t="str">
        <f t="shared" si="777"/>
        <v/>
      </c>
      <c r="AP2323" s="10" t="str">
        <f t="shared" si="778"/>
        <v/>
      </c>
      <c r="AT2323" s="10" t="str">
        <f t="shared" si="779"/>
        <v/>
      </c>
      <c r="AU2323" s="10" t="str">
        <f t="shared" si="780"/>
        <v/>
      </c>
      <c r="AV2323" s="10" t="str">
        <f t="shared" si="781"/>
        <v/>
      </c>
      <c r="AW2323" s="10" t="str">
        <f t="shared" si="782"/>
        <v/>
      </c>
      <c r="AX2323" s="10" t="str">
        <f t="shared" si="783"/>
        <v/>
      </c>
      <c r="AY2323" s="10" t="str">
        <f t="shared" si="785"/>
        <v/>
      </c>
      <c r="AZ2323" s="10" t="str">
        <f t="shared" si="784"/>
        <v/>
      </c>
      <c r="BA2323" s="10" t="str">
        <f t="shared" si="787"/>
        <v/>
      </c>
      <c r="BB2323" s="10" t="str">
        <f>IFERROR(IF(AW2323="","",VLOOKUP(AW2323,SUSS!R:S,2,FALSE)),AY2323*SUSS!$M$2)</f>
        <v/>
      </c>
      <c r="BC2323" s="10" t="str">
        <f t="shared" si="786"/>
        <v/>
      </c>
    </row>
    <row r="2324" spans="29:55">
      <c r="AC2324" s="10" t="str">
        <f t="shared" si="767"/>
        <v/>
      </c>
      <c r="AD2324" s="10" t="str">
        <f t="shared" si="768"/>
        <v/>
      </c>
      <c r="AE2324" s="10" t="str">
        <f t="shared" si="769"/>
        <v/>
      </c>
      <c r="AF2324" s="10" t="str">
        <f t="shared" si="770"/>
        <v/>
      </c>
      <c r="AG2324" s="10" t="str">
        <f t="shared" si="771"/>
        <v/>
      </c>
      <c r="AH2324" s="10" t="str">
        <f t="shared" si="772"/>
        <v/>
      </c>
      <c r="AI2324" s="10" t="str">
        <f t="shared" si="773"/>
        <v/>
      </c>
      <c r="AJ2324" s="10" t="str">
        <f t="shared" si="774"/>
        <v/>
      </c>
      <c r="AK2324" s="10" t="str">
        <f t="shared" si="775"/>
        <v/>
      </c>
      <c r="AN2324" s="10" t="str">
        <f t="shared" si="776"/>
        <v/>
      </c>
      <c r="AO2324" s="10" t="str">
        <f t="shared" si="777"/>
        <v/>
      </c>
      <c r="AP2324" s="10" t="str">
        <f t="shared" si="778"/>
        <v/>
      </c>
      <c r="AT2324" s="10" t="str">
        <f t="shared" si="779"/>
        <v/>
      </c>
      <c r="AU2324" s="10" t="str">
        <f t="shared" si="780"/>
        <v/>
      </c>
      <c r="AV2324" s="10" t="str">
        <f t="shared" si="781"/>
        <v/>
      </c>
      <c r="AW2324" s="10" t="str">
        <f t="shared" si="782"/>
        <v/>
      </c>
      <c r="AX2324" s="10" t="str">
        <f t="shared" si="783"/>
        <v/>
      </c>
      <c r="AY2324" s="10" t="str">
        <f t="shared" si="785"/>
        <v/>
      </c>
      <c r="AZ2324" s="10" t="str">
        <f t="shared" si="784"/>
        <v/>
      </c>
      <c r="BA2324" s="10" t="str">
        <f t="shared" si="787"/>
        <v/>
      </c>
      <c r="BB2324" s="10" t="str">
        <f>IFERROR(IF(AW2324="","",VLOOKUP(AW2324,SUSS!R:S,2,FALSE)),AY2324*SUSS!$M$2)</f>
        <v/>
      </c>
      <c r="BC2324" s="10" t="str">
        <f t="shared" si="786"/>
        <v/>
      </c>
    </row>
    <row r="2325" spans="29:55">
      <c r="AC2325" s="10" t="str">
        <f t="shared" si="767"/>
        <v/>
      </c>
      <c r="AD2325" s="10" t="str">
        <f t="shared" si="768"/>
        <v/>
      </c>
      <c r="AE2325" s="10" t="str">
        <f t="shared" si="769"/>
        <v/>
      </c>
      <c r="AF2325" s="10" t="str">
        <f t="shared" si="770"/>
        <v/>
      </c>
      <c r="AG2325" s="10" t="str">
        <f t="shared" si="771"/>
        <v/>
      </c>
      <c r="AH2325" s="10" t="str">
        <f t="shared" si="772"/>
        <v/>
      </c>
      <c r="AI2325" s="10" t="str">
        <f t="shared" si="773"/>
        <v/>
      </c>
      <c r="AJ2325" s="10" t="str">
        <f t="shared" si="774"/>
        <v/>
      </c>
      <c r="AK2325" s="10" t="str">
        <f t="shared" si="775"/>
        <v/>
      </c>
      <c r="AN2325" s="10" t="str">
        <f t="shared" si="776"/>
        <v/>
      </c>
      <c r="AO2325" s="10" t="str">
        <f t="shared" si="777"/>
        <v/>
      </c>
      <c r="AP2325" s="10" t="str">
        <f t="shared" si="778"/>
        <v/>
      </c>
      <c r="AT2325" s="10" t="str">
        <f t="shared" si="779"/>
        <v/>
      </c>
      <c r="AU2325" s="10" t="str">
        <f t="shared" si="780"/>
        <v/>
      </c>
      <c r="AV2325" s="10" t="str">
        <f t="shared" si="781"/>
        <v/>
      </c>
      <c r="AW2325" s="10" t="str">
        <f t="shared" si="782"/>
        <v/>
      </c>
      <c r="AX2325" s="10" t="str">
        <f t="shared" si="783"/>
        <v/>
      </c>
      <c r="AY2325" s="10" t="str">
        <f t="shared" si="785"/>
        <v/>
      </c>
      <c r="AZ2325" s="10" t="str">
        <f t="shared" si="784"/>
        <v/>
      </c>
      <c r="BA2325" s="10" t="str">
        <f t="shared" si="787"/>
        <v/>
      </c>
      <c r="BB2325" s="10" t="str">
        <f>IFERROR(IF(AW2325="","",VLOOKUP(AW2325,SUSS!R:S,2,FALSE)),AY2325*SUSS!$M$2)</f>
        <v/>
      </c>
      <c r="BC2325" s="10" t="str">
        <f t="shared" si="786"/>
        <v/>
      </c>
    </row>
    <row r="2326" spans="29:55">
      <c r="AC2326" s="10" t="str">
        <f t="shared" si="767"/>
        <v/>
      </c>
      <c r="AD2326" s="10" t="str">
        <f t="shared" si="768"/>
        <v/>
      </c>
      <c r="AE2326" s="10" t="str">
        <f t="shared" si="769"/>
        <v/>
      </c>
      <c r="AF2326" s="10" t="str">
        <f t="shared" si="770"/>
        <v/>
      </c>
      <c r="AG2326" s="10" t="str">
        <f t="shared" si="771"/>
        <v/>
      </c>
      <c r="AH2326" s="10" t="str">
        <f t="shared" si="772"/>
        <v/>
      </c>
      <c r="AI2326" s="10" t="str">
        <f t="shared" si="773"/>
        <v/>
      </c>
      <c r="AJ2326" s="10" t="str">
        <f t="shared" si="774"/>
        <v/>
      </c>
      <c r="AK2326" s="10" t="str">
        <f t="shared" si="775"/>
        <v/>
      </c>
      <c r="AN2326" s="10" t="str">
        <f t="shared" si="776"/>
        <v/>
      </c>
      <c r="AO2326" s="10" t="str">
        <f t="shared" si="777"/>
        <v/>
      </c>
      <c r="AP2326" s="10" t="str">
        <f t="shared" si="778"/>
        <v/>
      </c>
      <c r="AT2326" s="10" t="str">
        <f t="shared" si="779"/>
        <v/>
      </c>
      <c r="AU2326" s="10" t="str">
        <f t="shared" si="780"/>
        <v/>
      </c>
      <c r="AV2326" s="10" t="str">
        <f t="shared" si="781"/>
        <v/>
      </c>
      <c r="AW2326" s="10" t="str">
        <f t="shared" si="782"/>
        <v/>
      </c>
      <c r="AX2326" s="10" t="str">
        <f t="shared" si="783"/>
        <v/>
      </c>
      <c r="AY2326" s="10" t="str">
        <f t="shared" si="785"/>
        <v/>
      </c>
      <c r="AZ2326" s="10" t="str">
        <f t="shared" si="784"/>
        <v/>
      </c>
      <c r="BA2326" s="10" t="str">
        <f t="shared" si="787"/>
        <v/>
      </c>
      <c r="BB2326" s="10" t="str">
        <f>IFERROR(IF(AW2326="","",VLOOKUP(AW2326,SUSS!R:S,2,FALSE)),AY2326*SUSS!$M$2)</f>
        <v/>
      </c>
      <c r="BC2326" s="10" t="str">
        <f t="shared" si="786"/>
        <v/>
      </c>
    </row>
    <row r="2327" spans="29:55">
      <c r="AC2327" s="10" t="str">
        <f t="shared" si="767"/>
        <v/>
      </c>
      <c r="AD2327" s="10" t="str">
        <f t="shared" si="768"/>
        <v/>
      </c>
      <c r="AE2327" s="10" t="str">
        <f t="shared" si="769"/>
        <v/>
      </c>
      <c r="AF2327" s="10" t="str">
        <f t="shared" si="770"/>
        <v/>
      </c>
      <c r="AG2327" s="10" t="str">
        <f t="shared" si="771"/>
        <v/>
      </c>
      <c r="AH2327" s="10" t="str">
        <f t="shared" si="772"/>
        <v/>
      </c>
      <c r="AI2327" s="10" t="str">
        <f t="shared" si="773"/>
        <v/>
      </c>
      <c r="AJ2327" s="10" t="str">
        <f t="shared" si="774"/>
        <v/>
      </c>
      <c r="AK2327" s="10" t="str">
        <f t="shared" si="775"/>
        <v/>
      </c>
      <c r="AN2327" s="10" t="str">
        <f t="shared" si="776"/>
        <v/>
      </c>
      <c r="AO2327" s="10" t="str">
        <f t="shared" si="777"/>
        <v/>
      </c>
      <c r="AP2327" s="10" t="str">
        <f t="shared" si="778"/>
        <v/>
      </c>
      <c r="AT2327" s="10" t="str">
        <f t="shared" si="779"/>
        <v/>
      </c>
      <c r="AU2327" s="10" t="str">
        <f t="shared" si="780"/>
        <v/>
      </c>
      <c r="AV2327" s="10" t="str">
        <f t="shared" si="781"/>
        <v/>
      </c>
      <c r="AW2327" s="10" t="str">
        <f t="shared" si="782"/>
        <v/>
      </c>
      <c r="AX2327" s="10" t="str">
        <f t="shared" si="783"/>
        <v/>
      </c>
      <c r="AY2327" s="10" t="str">
        <f t="shared" si="785"/>
        <v/>
      </c>
      <c r="AZ2327" s="10" t="str">
        <f t="shared" si="784"/>
        <v/>
      </c>
      <c r="BA2327" s="10" t="str">
        <f t="shared" si="787"/>
        <v/>
      </c>
      <c r="BB2327" s="10" t="str">
        <f>IFERROR(IF(AW2327="","",VLOOKUP(AW2327,SUSS!R:S,2,FALSE)),AY2327*SUSS!$M$2)</f>
        <v/>
      </c>
      <c r="BC2327" s="10" t="str">
        <f t="shared" si="786"/>
        <v/>
      </c>
    </row>
    <row r="2328" spans="29:55">
      <c r="AC2328" s="10" t="str">
        <f t="shared" si="767"/>
        <v/>
      </c>
      <c r="AD2328" s="10" t="str">
        <f t="shared" si="768"/>
        <v/>
      </c>
      <c r="AE2328" s="10" t="str">
        <f t="shared" si="769"/>
        <v/>
      </c>
      <c r="AF2328" s="10" t="str">
        <f t="shared" si="770"/>
        <v/>
      </c>
      <c r="AG2328" s="10" t="str">
        <f t="shared" si="771"/>
        <v/>
      </c>
      <c r="AH2328" s="10" t="str">
        <f t="shared" si="772"/>
        <v/>
      </c>
      <c r="AI2328" s="10" t="str">
        <f t="shared" si="773"/>
        <v/>
      </c>
      <c r="AJ2328" s="10" t="str">
        <f t="shared" si="774"/>
        <v/>
      </c>
      <c r="AK2328" s="10" t="str">
        <f t="shared" si="775"/>
        <v/>
      </c>
      <c r="AN2328" s="10" t="str">
        <f t="shared" si="776"/>
        <v/>
      </c>
      <c r="AO2328" s="10" t="str">
        <f t="shared" si="777"/>
        <v/>
      </c>
      <c r="AP2328" s="10" t="str">
        <f t="shared" si="778"/>
        <v/>
      </c>
      <c r="AT2328" s="10" t="str">
        <f t="shared" si="779"/>
        <v/>
      </c>
      <c r="AU2328" s="10" t="str">
        <f t="shared" si="780"/>
        <v/>
      </c>
      <c r="AV2328" s="10" t="str">
        <f t="shared" si="781"/>
        <v/>
      </c>
      <c r="AW2328" s="10" t="str">
        <f t="shared" si="782"/>
        <v/>
      </c>
      <c r="AX2328" s="10" t="str">
        <f t="shared" si="783"/>
        <v/>
      </c>
      <c r="AY2328" s="10" t="str">
        <f t="shared" si="785"/>
        <v/>
      </c>
      <c r="AZ2328" s="10" t="str">
        <f t="shared" si="784"/>
        <v/>
      </c>
      <c r="BA2328" s="10" t="str">
        <f t="shared" si="787"/>
        <v/>
      </c>
      <c r="BB2328" s="10" t="str">
        <f>IFERROR(IF(AW2328="","",VLOOKUP(AW2328,SUSS!R:S,2,FALSE)),AY2328*SUSS!$M$2)</f>
        <v/>
      </c>
      <c r="BC2328" s="10" t="str">
        <f t="shared" si="786"/>
        <v/>
      </c>
    </row>
    <row r="2329" spans="29:55">
      <c r="AC2329" s="10" t="str">
        <f t="shared" si="767"/>
        <v/>
      </c>
      <c r="AD2329" s="10" t="str">
        <f t="shared" si="768"/>
        <v/>
      </c>
      <c r="AE2329" s="10" t="str">
        <f t="shared" si="769"/>
        <v/>
      </c>
      <c r="AF2329" s="10" t="str">
        <f t="shared" si="770"/>
        <v/>
      </c>
      <c r="AG2329" s="10" t="str">
        <f t="shared" si="771"/>
        <v/>
      </c>
      <c r="AH2329" s="10" t="str">
        <f t="shared" si="772"/>
        <v/>
      </c>
      <c r="AI2329" s="10" t="str">
        <f t="shared" si="773"/>
        <v/>
      </c>
      <c r="AJ2329" s="10" t="str">
        <f t="shared" si="774"/>
        <v/>
      </c>
      <c r="AK2329" s="10" t="str">
        <f t="shared" si="775"/>
        <v/>
      </c>
      <c r="AN2329" s="10" t="str">
        <f t="shared" si="776"/>
        <v/>
      </c>
      <c r="AO2329" s="10" t="str">
        <f t="shared" si="777"/>
        <v/>
      </c>
      <c r="AP2329" s="10" t="str">
        <f t="shared" si="778"/>
        <v/>
      </c>
      <c r="AT2329" s="10" t="str">
        <f t="shared" si="779"/>
        <v/>
      </c>
      <c r="AU2329" s="10" t="str">
        <f t="shared" si="780"/>
        <v/>
      </c>
      <c r="AV2329" s="10" t="str">
        <f t="shared" si="781"/>
        <v/>
      </c>
      <c r="AW2329" s="10" t="str">
        <f t="shared" si="782"/>
        <v/>
      </c>
      <c r="AX2329" s="10" t="str">
        <f t="shared" si="783"/>
        <v/>
      </c>
      <c r="AY2329" s="10" t="str">
        <f t="shared" si="785"/>
        <v/>
      </c>
      <c r="AZ2329" s="10" t="str">
        <f t="shared" si="784"/>
        <v/>
      </c>
      <c r="BA2329" s="10" t="str">
        <f t="shared" si="787"/>
        <v/>
      </c>
      <c r="BB2329" s="10" t="str">
        <f>IFERROR(IF(AW2329="","",VLOOKUP(AW2329,SUSS!R:S,2,FALSE)),AY2329*SUSS!$M$2)</f>
        <v/>
      </c>
      <c r="BC2329" s="10" t="str">
        <f t="shared" si="786"/>
        <v/>
      </c>
    </row>
    <row r="2330" spans="29:55">
      <c r="AC2330" s="10" t="str">
        <f t="shared" si="767"/>
        <v/>
      </c>
      <c r="AD2330" s="10" t="str">
        <f t="shared" si="768"/>
        <v/>
      </c>
      <c r="AE2330" s="10" t="str">
        <f t="shared" si="769"/>
        <v/>
      </c>
      <c r="AF2330" s="10" t="str">
        <f t="shared" si="770"/>
        <v/>
      </c>
      <c r="AG2330" s="10" t="str">
        <f t="shared" si="771"/>
        <v/>
      </c>
      <c r="AH2330" s="10" t="str">
        <f t="shared" si="772"/>
        <v/>
      </c>
      <c r="AI2330" s="10" t="str">
        <f t="shared" si="773"/>
        <v/>
      </c>
      <c r="AJ2330" s="10" t="str">
        <f t="shared" si="774"/>
        <v/>
      </c>
      <c r="AK2330" s="10" t="str">
        <f t="shared" si="775"/>
        <v/>
      </c>
      <c r="AN2330" s="10" t="str">
        <f t="shared" si="776"/>
        <v/>
      </c>
      <c r="AO2330" s="10" t="str">
        <f t="shared" si="777"/>
        <v/>
      </c>
      <c r="AP2330" s="10" t="str">
        <f t="shared" si="778"/>
        <v/>
      </c>
      <c r="AT2330" s="10" t="str">
        <f t="shared" si="779"/>
        <v/>
      </c>
      <c r="AU2330" s="10" t="str">
        <f t="shared" si="780"/>
        <v/>
      </c>
      <c r="AV2330" s="10" t="str">
        <f t="shared" si="781"/>
        <v/>
      </c>
      <c r="AW2330" s="10" t="str">
        <f t="shared" si="782"/>
        <v/>
      </c>
      <c r="AX2330" s="10" t="str">
        <f t="shared" si="783"/>
        <v/>
      </c>
      <c r="AY2330" s="10" t="str">
        <f t="shared" si="785"/>
        <v/>
      </c>
      <c r="AZ2330" s="10" t="str">
        <f t="shared" si="784"/>
        <v/>
      </c>
      <c r="BA2330" s="10" t="str">
        <f t="shared" si="787"/>
        <v/>
      </c>
      <c r="BB2330" s="10" t="str">
        <f>IFERROR(IF(AW2330="","",VLOOKUP(AW2330,SUSS!R:S,2,FALSE)),AY2330*SUSS!$M$2)</f>
        <v/>
      </c>
      <c r="BC2330" s="10" t="str">
        <f t="shared" si="786"/>
        <v/>
      </c>
    </row>
    <row r="2331" spans="29:55">
      <c r="AC2331" s="10" t="str">
        <f t="shared" si="767"/>
        <v/>
      </c>
      <c r="AD2331" s="10" t="str">
        <f t="shared" si="768"/>
        <v/>
      </c>
      <c r="AE2331" s="10" t="str">
        <f t="shared" si="769"/>
        <v/>
      </c>
      <c r="AF2331" s="10" t="str">
        <f t="shared" si="770"/>
        <v/>
      </c>
      <c r="AG2331" s="10" t="str">
        <f t="shared" si="771"/>
        <v/>
      </c>
      <c r="AH2331" s="10" t="str">
        <f t="shared" si="772"/>
        <v/>
      </c>
      <c r="AI2331" s="10" t="str">
        <f t="shared" si="773"/>
        <v/>
      </c>
      <c r="AJ2331" s="10" t="str">
        <f t="shared" si="774"/>
        <v/>
      </c>
      <c r="AK2331" s="10" t="str">
        <f t="shared" si="775"/>
        <v/>
      </c>
      <c r="AN2331" s="10" t="str">
        <f t="shared" si="776"/>
        <v/>
      </c>
      <c r="AO2331" s="10" t="str">
        <f t="shared" si="777"/>
        <v/>
      </c>
      <c r="AP2331" s="10" t="str">
        <f t="shared" si="778"/>
        <v/>
      </c>
      <c r="AT2331" s="10" t="str">
        <f t="shared" si="779"/>
        <v/>
      </c>
      <c r="AU2331" s="10" t="str">
        <f t="shared" si="780"/>
        <v/>
      </c>
      <c r="AV2331" s="10" t="str">
        <f t="shared" si="781"/>
        <v/>
      </c>
      <c r="AW2331" s="10" t="str">
        <f t="shared" si="782"/>
        <v/>
      </c>
      <c r="AX2331" s="10" t="str">
        <f t="shared" si="783"/>
        <v/>
      </c>
      <c r="AY2331" s="10" t="str">
        <f t="shared" si="785"/>
        <v/>
      </c>
      <c r="AZ2331" s="10" t="str">
        <f t="shared" si="784"/>
        <v/>
      </c>
      <c r="BA2331" s="10" t="str">
        <f t="shared" si="787"/>
        <v/>
      </c>
      <c r="BB2331" s="10" t="str">
        <f>IFERROR(IF(AW2331="","",VLOOKUP(AW2331,SUSS!R:S,2,FALSE)),AY2331*SUSS!$M$2)</f>
        <v/>
      </c>
      <c r="BC2331" s="10" t="str">
        <f t="shared" si="786"/>
        <v/>
      </c>
    </row>
    <row r="2332" spans="29:55">
      <c r="AC2332" s="10" t="str">
        <f t="shared" si="767"/>
        <v/>
      </c>
      <c r="AD2332" s="10" t="str">
        <f t="shared" si="768"/>
        <v/>
      </c>
      <c r="AE2332" s="10" t="str">
        <f t="shared" si="769"/>
        <v/>
      </c>
      <c r="AF2332" s="10" t="str">
        <f t="shared" si="770"/>
        <v/>
      </c>
      <c r="AG2332" s="10" t="str">
        <f t="shared" si="771"/>
        <v/>
      </c>
      <c r="AH2332" s="10" t="str">
        <f t="shared" si="772"/>
        <v/>
      </c>
      <c r="AI2332" s="10" t="str">
        <f t="shared" si="773"/>
        <v/>
      </c>
      <c r="AJ2332" s="10" t="str">
        <f t="shared" si="774"/>
        <v/>
      </c>
      <c r="AK2332" s="10" t="str">
        <f t="shared" si="775"/>
        <v/>
      </c>
      <c r="AN2332" s="10" t="str">
        <f t="shared" si="776"/>
        <v/>
      </c>
      <c r="AO2332" s="10" t="str">
        <f t="shared" si="777"/>
        <v/>
      </c>
      <c r="AP2332" s="10" t="str">
        <f t="shared" si="778"/>
        <v/>
      </c>
      <c r="AT2332" s="10" t="str">
        <f t="shared" si="779"/>
        <v/>
      </c>
      <c r="AU2332" s="10" t="str">
        <f t="shared" si="780"/>
        <v/>
      </c>
      <c r="AV2332" s="10" t="str">
        <f t="shared" si="781"/>
        <v/>
      </c>
      <c r="AW2332" s="10" t="str">
        <f t="shared" si="782"/>
        <v/>
      </c>
      <c r="AX2332" s="10" t="str">
        <f t="shared" si="783"/>
        <v/>
      </c>
      <c r="AY2332" s="10" t="str">
        <f t="shared" si="785"/>
        <v/>
      </c>
      <c r="AZ2332" s="10" t="str">
        <f t="shared" si="784"/>
        <v/>
      </c>
      <c r="BA2332" s="10" t="str">
        <f t="shared" si="787"/>
        <v/>
      </c>
      <c r="BB2332" s="10" t="str">
        <f>IFERROR(IF(AW2332="","",VLOOKUP(AW2332,SUSS!R:S,2,FALSE)),AY2332*SUSS!$M$2)</f>
        <v/>
      </c>
      <c r="BC2332" s="10" t="str">
        <f t="shared" si="786"/>
        <v/>
      </c>
    </row>
    <row r="2333" spans="29:55">
      <c r="AC2333" s="10" t="str">
        <f t="shared" si="767"/>
        <v/>
      </c>
      <c r="AD2333" s="10" t="str">
        <f t="shared" si="768"/>
        <v/>
      </c>
      <c r="AE2333" s="10" t="str">
        <f t="shared" si="769"/>
        <v/>
      </c>
      <c r="AF2333" s="10" t="str">
        <f t="shared" si="770"/>
        <v/>
      </c>
      <c r="AG2333" s="10" t="str">
        <f t="shared" si="771"/>
        <v/>
      </c>
      <c r="AH2333" s="10" t="str">
        <f t="shared" si="772"/>
        <v/>
      </c>
      <c r="AI2333" s="10" t="str">
        <f t="shared" si="773"/>
        <v/>
      </c>
      <c r="AJ2333" s="10" t="str">
        <f t="shared" si="774"/>
        <v/>
      </c>
      <c r="AK2333" s="10" t="str">
        <f t="shared" si="775"/>
        <v/>
      </c>
      <c r="AN2333" s="10" t="str">
        <f t="shared" si="776"/>
        <v/>
      </c>
      <c r="AO2333" s="10" t="str">
        <f t="shared" si="777"/>
        <v/>
      </c>
      <c r="AP2333" s="10" t="str">
        <f t="shared" si="778"/>
        <v/>
      </c>
      <c r="AT2333" s="10" t="str">
        <f t="shared" si="779"/>
        <v/>
      </c>
      <c r="AU2333" s="10" t="str">
        <f t="shared" si="780"/>
        <v/>
      </c>
      <c r="AV2333" s="10" t="str">
        <f t="shared" si="781"/>
        <v/>
      </c>
      <c r="AW2333" s="10" t="str">
        <f t="shared" si="782"/>
        <v/>
      </c>
      <c r="AX2333" s="10" t="str">
        <f t="shared" si="783"/>
        <v/>
      </c>
      <c r="AY2333" s="10" t="str">
        <f t="shared" si="785"/>
        <v/>
      </c>
      <c r="AZ2333" s="10" t="str">
        <f t="shared" si="784"/>
        <v/>
      </c>
      <c r="BA2333" s="10" t="str">
        <f t="shared" si="787"/>
        <v/>
      </c>
      <c r="BB2333" s="10" t="str">
        <f>IFERROR(IF(AW2333="","",VLOOKUP(AW2333,SUSS!R:S,2,FALSE)),AY2333*SUSS!$M$2)</f>
        <v/>
      </c>
      <c r="BC2333" s="10" t="str">
        <f t="shared" si="786"/>
        <v/>
      </c>
    </row>
    <row r="2334" spans="29:55">
      <c r="AC2334" s="10" t="str">
        <f t="shared" ref="AC2334:AC2397" si="788">IF($E2334=$AD$1,IF($G2334=$AE$1,A2334,""),"")</f>
        <v/>
      </c>
      <c r="AD2334" s="10" t="str">
        <f t="shared" ref="AD2334:AD2397" si="789">IF($E2334=$AD$1,IF($G2334=$AE$1,E2334,""),"")</f>
        <v/>
      </c>
      <c r="AE2334" s="10" t="str">
        <f t="shared" ref="AE2334:AE2397" si="790">IF($E2334=$AD$1,IF($G2334=$AE$1,F2334,""),"")</f>
        <v/>
      </c>
      <c r="AF2334" s="10" t="str">
        <f t="shared" ref="AF2334:AF2397" si="791">IF($E2334=$AD$1,IF($G2334=$AE$1,G2334,""),"")</f>
        <v/>
      </c>
      <c r="AG2334" s="10" t="str">
        <f t="shared" ref="AG2334:AG2397" si="792">IF($E2334=$AD$1,IF($G2334=$AE$1,I2334,""),"")</f>
        <v/>
      </c>
      <c r="AH2334" s="10" t="str">
        <f t="shared" ref="AH2334:AH2397" si="793">IF($E2334=$AD$1,IF($G2334=$AE$1,J2334,""),"")</f>
        <v/>
      </c>
      <c r="AI2334" s="10" t="str">
        <f t="shared" ref="AI2334:AI2397" si="794">IF($E2334=$AD$1,IF($G2334=$AE$1,K2334,""),"")</f>
        <v/>
      </c>
      <c r="AJ2334" s="10" t="str">
        <f t="shared" ref="AJ2334:AJ2397" si="795">IF($E2334=$AD$1,IF($G2334=$AE$1,B2334,""),"")</f>
        <v/>
      </c>
      <c r="AK2334" s="10" t="str">
        <f t="shared" ref="AK2334:AK2397" si="796">IF($E2334=$AD$1,IF($G2334=$AE$1,C2334,""),"")</f>
        <v/>
      </c>
      <c r="AN2334" s="10" t="str">
        <f t="shared" ref="AN2334:AN2397" si="797">LEFT(AO2334,7)</f>
        <v/>
      </c>
      <c r="AO2334" s="10" t="str">
        <f t="shared" ref="AO2334:AO2397" si="798">IF(AF2334=$AE$1,AJ2334&amp;"/"&amp;AK2334&amp;" "&amp;AD2334,"")</f>
        <v/>
      </c>
      <c r="AP2334" s="10" t="str">
        <f t="shared" ref="AP2334:AP2397" si="799">IF(AO2334&lt;&gt;"",AI2334,"")</f>
        <v/>
      </c>
      <c r="AT2334" s="10" t="str">
        <f t="shared" ref="AT2334:AT2397" si="800">IF($Q2334=$AD$1,N2334,"")</f>
        <v/>
      </c>
      <c r="AU2334" s="10" t="str">
        <f t="shared" ref="AU2334:AU2397" si="801">IF($Q2334=$AD$1,O2334,"")</f>
        <v/>
      </c>
      <c r="AV2334" s="10" t="str">
        <f t="shared" ref="AV2334:AV2397" si="802">IF($Q2334=$AD$1,P2334,"")</f>
        <v/>
      </c>
      <c r="AW2334" s="10" t="str">
        <f t="shared" ref="AW2334:AW2397" si="803">IF($Q2334=$AD$1,T2334,"")</f>
        <v/>
      </c>
      <c r="AX2334" s="10" t="str">
        <f t="shared" ref="AX2334:AX2397" si="804">IF(AW2334&lt;&gt;"",AW2334&amp;" "&amp;$AD$1,"")</f>
        <v/>
      </c>
      <c r="AY2334" s="10" t="str">
        <f t="shared" si="785"/>
        <v/>
      </c>
      <c r="AZ2334" s="10" t="str">
        <f t="shared" ref="AZ2334:AZ2397" si="805">IF(AY2334="","",AV2334/AY2334)</f>
        <v/>
      </c>
      <c r="BA2334" s="10" t="str">
        <f t="shared" si="787"/>
        <v/>
      </c>
      <c r="BB2334" s="10" t="str">
        <f>IFERROR(IF(AW2334="","",VLOOKUP(AW2334,SUSS!R:S,2,FALSE)),AY2334*SUSS!$M$2)</f>
        <v/>
      </c>
      <c r="BC2334" s="10" t="str">
        <f t="shared" si="786"/>
        <v/>
      </c>
    </row>
    <row r="2335" spans="29:55">
      <c r="AC2335" s="10" t="str">
        <f t="shared" si="788"/>
        <v/>
      </c>
      <c r="AD2335" s="10" t="str">
        <f t="shared" si="789"/>
        <v/>
      </c>
      <c r="AE2335" s="10" t="str">
        <f t="shared" si="790"/>
        <v/>
      </c>
      <c r="AF2335" s="10" t="str">
        <f t="shared" si="791"/>
        <v/>
      </c>
      <c r="AG2335" s="10" t="str">
        <f t="shared" si="792"/>
        <v/>
      </c>
      <c r="AH2335" s="10" t="str">
        <f t="shared" si="793"/>
        <v/>
      </c>
      <c r="AI2335" s="10" t="str">
        <f t="shared" si="794"/>
        <v/>
      </c>
      <c r="AJ2335" s="10" t="str">
        <f t="shared" si="795"/>
        <v/>
      </c>
      <c r="AK2335" s="10" t="str">
        <f t="shared" si="796"/>
        <v/>
      </c>
      <c r="AN2335" s="10" t="str">
        <f t="shared" si="797"/>
        <v/>
      </c>
      <c r="AO2335" s="10" t="str">
        <f t="shared" si="798"/>
        <v/>
      </c>
      <c r="AP2335" s="10" t="str">
        <f t="shared" si="799"/>
        <v/>
      </c>
      <c r="AT2335" s="10" t="str">
        <f t="shared" si="800"/>
        <v/>
      </c>
      <c r="AU2335" s="10" t="str">
        <f t="shared" si="801"/>
        <v/>
      </c>
      <c r="AV2335" s="10" t="str">
        <f t="shared" si="802"/>
        <v/>
      </c>
      <c r="AW2335" s="10" t="str">
        <f t="shared" si="803"/>
        <v/>
      </c>
      <c r="AX2335" s="10" t="str">
        <f t="shared" si="804"/>
        <v/>
      </c>
      <c r="AY2335" s="10" t="str">
        <f t="shared" si="785"/>
        <v/>
      </c>
      <c r="AZ2335" s="10" t="str">
        <f t="shared" si="805"/>
        <v/>
      </c>
      <c r="BA2335" s="10" t="str">
        <f t="shared" si="787"/>
        <v/>
      </c>
      <c r="BB2335" s="10" t="str">
        <f>IFERROR(IF(AW2335="","",VLOOKUP(AW2335,SUSS!R:S,2,FALSE)),AY2335*SUSS!$M$2)</f>
        <v/>
      </c>
      <c r="BC2335" s="10" t="str">
        <f t="shared" si="786"/>
        <v/>
      </c>
    </row>
    <row r="2336" spans="29:55">
      <c r="AC2336" s="10" t="str">
        <f t="shared" si="788"/>
        <v/>
      </c>
      <c r="AD2336" s="10" t="str">
        <f t="shared" si="789"/>
        <v/>
      </c>
      <c r="AE2336" s="10" t="str">
        <f t="shared" si="790"/>
        <v/>
      </c>
      <c r="AF2336" s="10" t="str">
        <f t="shared" si="791"/>
        <v/>
      </c>
      <c r="AG2336" s="10" t="str">
        <f t="shared" si="792"/>
        <v/>
      </c>
      <c r="AH2336" s="10" t="str">
        <f t="shared" si="793"/>
        <v/>
      </c>
      <c r="AI2336" s="10" t="str">
        <f t="shared" si="794"/>
        <v/>
      </c>
      <c r="AJ2336" s="10" t="str">
        <f t="shared" si="795"/>
        <v/>
      </c>
      <c r="AK2336" s="10" t="str">
        <f t="shared" si="796"/>
        <v/>
      </c>
      <c r="AN2336" s="10" t="str">
        <f t="shared" si="797"/>
        <v/>
      </c>
      <c r="AO2336" s="10" t="str">
        <f t="shared" si="798"/>
        <v/>
      </c>
      <c r="AP2336" s="10" t="str">
        <f t="shared" si="799"/>
        <v/>
      </c>
      <c r="AT2336" s="10" t="str">
        <f t="shared" si="800"/>
        <v/>
      </c>
      <c r="AU2336" s="10" t="str">
        <f t="shared" si="801"/>
        <v/>
      </c>
      <c r="AV2336" s="10" t="str">
        <f t="shared" si="802"/>
        <v/>
      </c>
      <c r="AW2336" s="10" t="str">
        <f t="shared" si="803"/>
        <v/>
      </c>
      <c r="AX2336" s="10" t="str">
        <f t="shared" si="804"/>
        <v/>
      </c>
      <c r="AY2336" s="10" t="str">
        <f t="shared" si="785"/>
        <v/>
      </c>
      <c r="AZ2336" s="10" t="str">
        <f t="shared" si="805"/>
        <v/>
      </c>
      <c r="BA2336" s="10" t="str">
        <f t="shared" si="787"/>
        <v/>
      </c>
      <c r="BB2336" s="10" t="str">
        <f>IFERROR(IF(AW2336="","",VLOOKUP(AW2336,SUSS!R:S,2,FALSE)),AY2336*SUSS!$M$2)</f>
        <v/>
      </c>
      <c r="BC2336" s="10" t="str">
        <f t="shared" si="786"/>
        <v/>
      </c>
    </row>
    <row r="2337" spans="29:55">
      <c r="AC2337" s="10" t="str">
        <f t="shared" si="788"/>
        <v/>
      </c>
      <c r="AD2337" s="10" t="str">
        <f t="shared" si="789"/>
        <v/>
      </c>
      <c r="AE2337" s="10" t="str">
        <f t="shared" si="790"/>
        <v/>
      </c>
      <c r="AF2337" s="10" t="str">
        <f t="shared" si="791"/>
        <v/>
      </c>
      <c r="AG2337" s="10" t="str">
        <f t="shared" si="792"/>
        <v/>
      </c>
      <c r="AH2337" s="10" t="str">
        <f t="shared" si="793"/>
        <v/>
      </c>
      <c r="AI2337" s="10" t="str">
        <f t="shared" si="794"/>
        <v/>
      </c>
      <c r="AJ2337" s="10" t="str">
        <f t="shared" si="795"/>
        <v/>
      </c>
      <c r="AK2337" s="10" t="str">
        <f t="shared" si="796"/>
        <v/>
      </c>
      <c r="AN2337" s="10" t="str">
        <f t="shared" si="797"/>
        <v/>
      </c>
      <c r="AO2337" s="10" t="str">
        <f t="shared" si="798"/>
        <v/>
      </c>
      <c r="AP2337" s="10" t="str">
        <f t="shared" si="799"/>
        <v/>
      </c>
      <c r="AT2337" s="10" t="str">
        <f t="shared" si="800"/>
        <v/>
      </c>
      <c r="AU2337" s="10" t="str">
        <f t="shared" si="801"/>
        <v/>
      </c>
      <c r="AV2337" s="10" t="str">
        <f t="shared" si="802"/>
        <v/>
      </c>
      <c r="AW2337" s="10" t="str">
        <f t="shared" si="803"/>
        <v/>
      </c>
      <c r="AX2337" s="10" t="str">
        <f t="shared" si="804"/>
        <v/>
      </c>
      <c r="AY2337" s="10" t="str">
        <f t="shared" si="785"/>
        <v/>
      </c>
      <c r="AZ2337" s="10" t="str">
        <f t="shared" si="805"/>
        <v/>
      </c>
      <c r="BA2337" s="10" t="str">
        <f t="shared" si="787"/>
        <v/>
      </c>
      <c r="BB2337" s="10" t="str">
        <f>IFERROR(IF(AW2337="","",VLOOKUP(AW2337,SUSS!R:S,2,FALSE)),AY2337*SUSS!$M$2)</f>
        <v/>
      </c>
      <c r="BC2337" s="10" t="str">
        <f t="shared" si="786"/>
        <v/>
      </c>
    </row>
    <row r="2338" spans="29:55">
      <c r="AC2338" s="10" t="str">
        <f t="shared" si="788"/>
        <v/>
      </c>
      <c r="AD2338" s="10" t="str">
        <f t="shared" si="789"/>
        <v/>
      </c>
      <c r="AE2338" s="10" t="str">
        <f t="shared" si="790"/>
        <v/>
      </c>
      <c r="AF2338" s="10" t="str">
        <f t="shared" si="791"/>
        <v/>
      </c>
      <c r="AG2338" s="10" t="str">
        <f t="shared" si="792"/>
        <v/>
      </c>
      <c r="AH2338" s="10" t="str">
        <f t="shared" si="793"/>
        <v/>
      </c>
      <c r="AI2338" s="10" t="str">
        <f t="shared" si="794"/>
        <v/>
      </c>
      <c r="AJ2338" s="10" t="str">
        <f t="shared" si="795"/>
        <v/>
      </c>
      <c r="AK2338" s="10" t="str">
        <f t="shared" si="796"/>
        <v/>
      </c>
      <c r="AN2338" s="10" t="str">
        <f t="shared" si="797"/>
        <v/>
      </c>
      <c r="AO2338" s="10" t="str">
        <f t="shared" si="798"/>
        <v/>
      </c>
      <c r="AP2338" s="10" t="str">
        <f t="shared" si="799"/>
        <v/>
      </c>
      <c r="AT2338" s="10" t="str">
        <f t="shared" si="800"/>
        <v/>
      </c>
      <c r="AU2338" s="10" t="str">
        <f t="shared" si="801"/>
        <v/>
      </c>
      <c r="AV2338" s="10" t="str">
        <f t="shared" si="802"/>
        <v/>
      </c>
      <c r="AW2338" s="10" t="str">
        <f t="shared" si="803"/>
        <v/>
      </c>
      <c r="AX2338" s="10" t="str">
        <f t="shared" si="804"/>
        <v/>
      </c>
      <c r="AY2338" s="10" t="str">
        <f t="shared" si="785"/>
        <v/>
      </c>
      <c r="AZ2338" s="10" t="str">
        <f t="shared" si="805"/>
        <v/>
      </c>
      <c r="BA2338" s="10" t="str">
        <f t="shared" si="787"/>
        <v/>
      </c>
      <c r="BB2338" s="10" t="str">
        <f>IFERROR(IF(AW2338="","",VLOOKUP(AW2338,SUSS!R:S,2,FALSE)),AY2338*SUSS!$M$2)</f>
        <v/>
      </c>
      <c r="BC2338" s="10" t="str">
        <f t="shared" si="786"/>
        <v/>
      </c>
    </row>
    <row r="2339" spans="29:55">
      <c r="AC2339" s="10" t="str">
        <f t="shared" si="788"/>
        <v/>
      </c>
      <c r="AD2339" s="10" t="str">
        <f t="shared" si="789"/>
        <v/>
      </c>
      <c r="AE2339" s="10" t="str">
        <f t="shared" si="790"/>
        <v/>
      </c>
      <c r="AF2339" s="10" t="str">
        <f t="shared" si="791"/>
        <v/>
      </c>
      <c r="AG2339" s="10" t="str">
        <f t="shared" si="792"/>
        <v/>
      </c>
      <c r="AH2339" s="10" t="str">
        <f t="shared" si="793"/>
        <v/>
      </c>
      <c r="AI2339" s="10" t="str">
        <f t="shared" si="794"/>
        <v/>
      </c>
      <c r="AJ2339" s="10" t="str">
        <f t="shared" si="795"/>
        <v/>
      </c>
      <c r="AK2339" s="10" t="str">
        <f t="shared" si="796"/>
        <v/>
      </c>
      <c r="AN2339" s="10" t="str">
        <f t="shared" si="797"/>
        <v/>
      </c>
      <c r="AO2339" s="10" t="str">
        <f t="shared" si="798"/>
        <v/>
      </c>
      <c r="AP2339" s="10" t="str">
        <f t="shared" si="799"/>
        <v/>
      </c>
      <c r="AT2339" s="10" t="str">
        <f t="shared" si="800"/>
        <v/>
      </c>
      <c r="AU2339" s="10" t="str">
        <f t="shared" si="801"/>
        <v/>
      </c>
      <c r="AV2339" s="10" t="str">
        <f t="shared" si="802"/>
        <v/>
      </c>
      <c r="AW2339" s="10" t="str">
        <f t="shared" si="803"/>
        <v/>
      </c>
      <c r="AX2339" s="10" t="str">
        <f t="shared" si="804"/>
        <v/>
      </c>
      <c r="AY2339" s="10" t="str">
        <f t="shared" si="785"/>
        <v/>
      </c>
      <c r="AZ2339" s="10" t="str">
        <f t="shared" si="805"/>
        <v/>
      </c>
      <c r="BA2339" s="10" t="str">
        <f t="shared" si="787"/>
        <v/>
      </c>
      <c r="BB2339" s="10" t="str">
        <f>IFERROR(IF(AW2339="","",VLOOKUP(AW2339,SUSS!R:S,2,FALSE)),AY2339*SUSS!$M$2)</f>
        <v/>
      </c>
      <c r="BC2339" s="10" t="str">
        <f t="shared" si="786"/>
        <v/>
      </c>
    </row>
    <row r="2340" spans="29:55">
      <c r="AC2340" s="10" t="str">
        <f t="shared" si="788"/>
        <v/>
      </c>
      <c r="AD2340" s="10" t="str">
        <f t="shared" si="789"/>
        <v/>
      </c>
      <c r="AE2340" s="10" t="str">
        <f t="shared" si="790"/>
        <v/>
      </c>
      <c r="AF2340" s="10" t="str">
        <f t="shared" si="791"/>
        <v/>
      </c>
      <c r="AG2340" s="10" t="str">
        <f t="shared" si="792"/>
        <v/>
      </c>
      <c r="AH2340" s="10" t="str">
        <f t="shared" si="793"/>
        <v/>
      </c>
      <c r="AI2340" s="10" t="str">
        <f t="shared" si="794"/>
        <v/>
      </c>
      <c r="AJ2340" s="10" t="str">
        <f t="shared" si="795"/>
        <v/>
      </c>
      <c r="AK2340" s="10" t="str">
        <f t="shared" si="796"/>
        <v/>
      </c>
      <c r="AN2340" s="10" t="str">
        <f t="shared" si="797"/>
        <v/>
      </c>
      <c r="AO2340" s="10" t="str">
        <f t="shared" si="798"/>
        <v/>
      </c>
      <c r="AP2340" s="10" t="str">
        <f t="shared" si="799"/>
        <v/>
      </c>
      <c r="AT2340" s="10" t="str">
        <f t="shared" si="800"/>
        <v/>
      </c>
      <c r="AU2340" s="10" t="str">
        <f t="shared" si="801"/>
        <v/>
      </c>
      <c r="AV2340" s="10" t="str">
        <f t="shared" si="802"/>
        <v/>
      </c>
      <c r="AW2340" s="10" t="str">
        <f t="shared" si="803"/>
        <v/>
      </c>
      <c r="AX2340" s="10" t="str">
        <f t="shared" si="804"/>
        <v/>
      </c>
      <c r="AY2340" s="10" t="str">
        <f t="shared" si="785"/>
        <v/>
      </c>
      <c r="AZ2340" s="10" t="str">
        <f t="shared" si="805"/>
        <v/>
      </c>
      <c r="BA2340" s="10" t="str">
        <f t="shared" si="787"/>
        <v/>
      </c>
      <c r="BB2340" s="10" t="str">
        <f>IFERROR(IF(AW2340="","",VLOOKUP(AW2340,SUSS!R:S,2,FALSE)),AY2340*SUSS!$M$2)</f>
        <v/>
      </c>
      <c r="BC2340" s="10" t="str">
        <f t="shared" si="786"/>
        <v/>
      </c>
    </row>
    <row r="2341" spans="29:55">
      <c r="AC2341" s="10" t="str">
        <f t="shared" si="788"/>
        <v/>
      </c>
      <c r="AD2341" s="10" t="str">
        <f t="shared" si="789"/>
        <v/>
      </c>
      <c r="AE2341" s="10" t="str">
        <f t="shared" si="790"/>
        <v/>
      </c>
      <c r="AF2341" s="10" t="str">
        <f t="shared" si="791"/>
        <v/>
      </c>
      <c r="AG2341" s="10" t="str">
        <f t="shared" si="792"/>
        <v/>
      </c>
      <c r="AH2341" s="10" t="str">
        <f t="shared" si="793"/>
        <v/>
      </c>
      <c r="AI2341" s="10" t="str">
        <f t="shared" si="794"/>
        <v/>
      </c>
      <c r="AJ2341" s="10" t="str">
        <f t="shared" si="795"/>
        <v/>
      </c>
      <c r="AK2341" s="10" t="str">
        <f t="shared" si="796"/>
        <v/>
      </c>
      <c r="AN2341" s="10" t="str">
        <f t="shared" si="797"/>
        <v/>
      </c>
      <c r="AO2341" s="10" t="str">
        <f t="shared" si="798"/>
        <v/>
      </c>
      <c r="AP2341" s="10" t="str">
        <f t="shared" si="799"/>
        <v/>
      </c>
      <c r="AT2341" s="10" t="str">
        <f t="shared" si="800"/>
        <v/>
      </c>
      <c r="AU2341" s="10" t="str">
        <f t="shared" si="801"/>
        <v/>
      </c>
      <c r="AV2341" s="10" t="str">
        <f t="shared" si="802"/>
        <v/>
      </c>
      <c r="AW2341" s="10" t="str">
        <f t="shared" si="803"/>
        <v/>
      </c>
      <c r="AX2341" s="10" t="str">
        <f t="shared" si="804"/>
        <v/>
      </c>
      <c r="AY2341" s="10" t="str">
        <f t="shared" si="785"/>
        <v/>
      </c>
      <c r="AZ2341" s="10" t="str">
        <f t="shared" si="805"/>
        <v/>
      </c>
      <c r="BA2341" s="10" t="str">
        <f t="shared" si="787"/>
        <v/>
      </c>
      <c r="BB2341" s="10" t="str">
        <f>IFERROR(IF(AW2341="","",VLOOKUP(AW2341,SUSS!R:S,2,FALSE)),AY2341*SUSS!$M$2)</f>
        <v/>
      </c>
      <c r="BC2341" s="10" t="str">
        <f t="shared" si="786"/>
        <v/>
      </c>
    </row>
    <row r="2342" spans="29:55">
      <c r="AC2342" s="10" t="str">
        <f t="shared" si="788"/>
        <v/>
      </c>
      <c r="AD2342" s="10" t="str">
        <f t="shared" si="789"/>
        <v/>
      </c>
      <c r="AE2342" s="10" t="str">
        <f t="shared" si="790"/>
        <v/>
      </c>
      <c r="AF2342" s="10" t="str">
        <f t="shared" si="791"/>
        <v/>
      </c>
      <c r="AG2342" s="10" t="str">
        <f t="shared" si="792"/>
        <v/>
      </c>
      <c r="AH2342" s="10" t="str">
        <f t="shared" si="793"/>
        <v/>
      </c>
      <c r="AI2342" s="10" t="str">
        <f t="shared" si="794"/>
        <v/>
      </c>
      <c r="AJ2342" s="10" t="str">
        <f t="shared" si="795"/>
        <v/>
      </c>
      <c r="AK2342" s="10" t="str">
        <f t="shared" si="796"/>
        <v/>
      </c>
      <c r="AN2342" s="10" t="str">
        <f t="shared" si="797"/>
        <v/>
      </c>
      <c r="AO2342" s="10" t="str">
        <f t="shared" si="798"/>
        <v/>
      </c>
      <c r="AP2342" s="10" t="str">
        <f t="shared" si="799"/>
        <v/>
      </c>
      <c r="AT2342" s="10" t="str">
        <f t="shared" si="800"/>
        <v/>
      </c>
      <c r="AU2342" s="10" t="str">
        <f t="shared" si="801"/>
        <v/>
      </c>
      <c r="AV2342" s="10" t="str">
        <f t="shared" si="802"/>
        <v/>
      </c>
      <c r="AW2342" s="10" t="str">
        <f t="shared" si="803"/>
        <v/>
      </c>
      <c r="AX2342" s="10" t="str">
        <f t="shared" si="804"/>
        <v/>
      </c>
      <c r="AY2342" s="10" t="str">
        <f t="shared" si="785"/>
        <v/>
      </c>
      <c r="AZ2342" s="10" t="str">
        <f t="shared" si="805"/>
        <v/>
      </c>
      <c r="BA2342" s="10" t="str">
        <f t="shared" si="787"/>
        <v/>
      </c>
      <c r="BB2342" s="10" t="str">
        <f>IFERROR(IF(AW2342="","",VLOOKUP(AW2342,SUSS!R:S,2,FALSE)),AY2342*SUSS!$M$2)</f>
        <v/>
      </c>
      <c r="BC2342" s="10" t="str">
        <f t="shared" si="786"/>
        <v/>
      </c>
    </row>
    <row r="2343" spans="29:55">
      <c r="AC2343" s="10" t="str">
        <f t="shared" si="788"/>
        <v/>
      </c>
      <c r="AD2343" s="10" t="str">
        <f t="shared" si="789"/>
        <v/>
      </c>
      <c r="AE2343" s="10" t="str">
        <f t="shared" si="790"/>
        <v/>
      </c>
      <c r="AF2343" s="10" t="str">
        <f t="shared" si="791"/>
        <v/>
      </c>
      <c r="AG2343" s="10" t="str">
        <f t="shared" si="792"/>
        <v/>
      </c>
      <c r="AH2343" s="10" t="str">
        <f t="shared" si="793"/>
        <v/>
      </c>
      <c r="AI2343" s="10" t="str">
        <f t="shared" si="794"/>
        <v/>
      </c>
      <c r="AJ2343" s="10" t="str">
        <f t="shared" si="795"/>
        <v/>
      </c>
      <c r="AK2343" s="10" t="str">
        <f t="shared" si="796"/>
        <v/>
      </c>
      <c r="AN2343" s="10" t="str">
        <f t="shared" si="797"/>
        <v/>
      </c>
      <c r="AO2343" s="10" t="str">
        <f t="shared" si="798"/>
        <v/>
      </c>
      <c r="AP2343" s="10" t="str">
        <f t="shared" si="799"/>
        <v/>
      </c>
      <c r="AT2343" s="10" t="str">
        <f t="shared" si="800"/>
        <v/>
      </c>
      <c r="AU2343" s="10" t="str">
        <f t="shared" si="801"/>
        <v/>
      </c>
      <c r="AV2343" s="10" t="str">
        <f t="shared" si="802"/>
        <v/>
      </c>
      <c r="AW2343" s="10" t="str">
        <f t="shared" si="803"/>
        <v/>
      </c>
      <c r="AX2343" s="10" t="str">
        <f t="shared" si="804"/>
        <v/>
      </c>
      <c r="AY2343" s="10" t="str">
        <f t="shared" si="785"/>
        <v/>
      </c>
      <c r="AZ2343" s="10" t="str">
        <f t="shared" si="805"/>
        <v/>
      </c>
      <c r="BA2343" s="10" t="str">
        <f t="shared" si="787"/>
        <v/>
      </c>
      <c r="BB2343" s="10" t="str">
        <f>IFERROR(IF(AW2343="","",VLOOKUP(AW2343,SUSS!R:S,2,FALSE)),AY2343*SUSS!$M$2)</f>
        <v/>
      </c>
      <c r="BC2343" s="10" t="str">
        <f t="shared" si="786"/>
        <v/>
      </c>
    </row>
    <row r="2344" spans="29:55">
      <c r="AC2344" s="10" t="str">
        <f t="shared" si="788"/>
        <v/>
      </c>
      <c r="AD2344" s="10" t="str">
        <f t="shared" si="789"/>
        <v/>
      </c>
      <c r="AE2344" s="10" t="str">
        <f t="shared" si="790"/>
        <v/>
      </c>
      <c r="AF2344" s="10" t="str">
        <f t="shared" si="791"/>
        <v/>
      </c>
      <c r="AG2344" s="10" t="str">
        <f t="shared" si="792"/>
        <v/>
      </c>
      <c r="AH2344" s="10" t="str">
        <f t="shared" si="793"/>
        <v/>
      </c>
      <c r="AI2344" s="10" t="str">
        <f t="shared" si="794"/>
        <v/>
      </c>
      <c r="AJ2344" s="10" t="str">
        <f t="shared" si="795"/>
        <v/>
      </c>
      <c r="AK2344" s="10" t="str">
        <f t="shared" si="796"/>
        <v/>
      </c>
      <c r="AN2344" s="10" t="str">
        <f t="shared" si="797"/>
        <v/>
      </c>
      <c r="AO2344" s="10" t="str">
        <f t="shared" si="798"/>
        <v/>
      </c>
      <c r="AP2344" s="10" t="str">
        <f t="shared" si="799"/>
        <v/>
      </c>
      <c r="AT2344" s="10" t="str">
        <f t="shared" si="800"/>
        <v/>
      </c>
      <c r="AU2344" s="10" t="str">
        <f t="shared" si="801"/>
        <v/>
      </c>
      <c r="AV2344" s="10" t="str">
        <f t="shared" si="802"/>
        <v/>
      </c>
      <c r="AW2344" s="10" t="str">
        <f t="shared" si="803"/>
        <v/>
      </c>
      <c r="AX2344" s="10" t="str">
        <f t="shared" si="804"/>
        <v/>
      </c>
      <c r="AY2344" s="10" t="str">
        <f t="shared" si="785"/>
        <v/>
      </c>
      <c r="AZ2344" s="10" t="str">
        <f t="shared" si="805"/>
        <v/>
      </c>
      <c r="BA2344" s="10" t="str">
        <f t="shared" si="787"/>
        <v/>
      </c>
      <c r="BB2344" s="10" t="str">
        <f>IFERROR(IF(AW2344="","",VLOOKUP(AW2344,SUSS!R:S,2,FALSE)),AY2344*SUSS!$M$2)</f>
        <v/>
      </c>
      <c r="BC2344" s="10" t="str">
        <f t="shared" si="786"/>
        <v/>
      </c>
    </row>
    <row r="2345" spans="29:55">
      <c r="AC2345" s="10" t="str">
        <f t="shared" si="788"/>
        <v/>
      </c>
      <c r="AD2345" s="10" t="str">
        <f t="shared" si="789"/>
        <v/>
      </c>
      <c r="AE2345" s="10" t="str">
        <f t="shared" si="790"/>
        <v/>
      </c>
      <c r="AF2345" s="10" t="str">
        <f t="shared" si="791"/>
        <v/>
      </c>
      <c r="AG2345" s="10" t="str">
        <f t="shared" si="792"/>
        <v/>
      </c>
      <c r="AH2345" s="10" t="str">
        <f t="shared" si="793"/>
        <v/>
      </c>
      <c r="AI2345" s="10" t="str">
        <f t="shared" si="794"/>
        <v/>
      </c>
      <c r="AJ2345" s="10" t="str">
        <f t="shared" si="795"/>
        <v/>
      </c>
      <c r="AK2345" s="10" t="str">
        <f t="shared" si="796"/>
        <v/>
      </c>
      <c r="AN2345" s="10" t="str">
        <f t="shared" si="797"/>
        <v/>
      </c>
      <c r="AO2345" s="10" t="str">
        <f t="shared" si="798"/>
        <v/>
      </c>
      <c r="AP2345" s="10" t="str">
        <f t="shared" si="799"/>
        <v/>
      </c>
      <c r="AT2345" s="10" t="str">
        <f t="shared" si="800"/>
        <v/>
      </c>
      <c r="AU2345" s="10" t="str">
        <f t="shared" si="801"/>
        <v/>
      </c>
      <c r="AV2345" s="10" t="str">
        <f t="shared" si="802"/>
        <v/>
      </c>
      <c r="AW2345" s="10" t="str">
        <f t="shared" si="803"/>
        <v/>
      </c>
      <c r="AX2345" s="10" t="str">
        <f t="shared" si="804"/>
        <v/>
      </c>
      <c r="AY2345" s="10" t="str">
        <f t="shared" si="785"/>
        <v/>
      </c>
      <c r="AZ2345" s="10" t="str">
        <f t="shared" si="805"/>
        <v/>
      </c>
      <c r="BA2345" s="10" t="str">
        <f t="shared" si="787"/>
        <v/>
      </c>
      <c r="BB2345" s="10" t="str">
        <f>IFERROR(IF(AW2345="","",VLOOKUP(AW2345,SUSS!R:S,2,FALSE)),AY2345*SUSS!$M$2)</f>
        <v/>
      </c>
      <c r="BC2345" s="10" t="str">
        <f t="shared" si="786"/>
        <v/>
      </c>
    </row>
    <row r="2346" spans="29:55">
      <c r="AC2346" s="10" t="str">
        <f t="shared" si="788"/>
        <v/>
      </c>
      <c r="AD2346" s="10" t="str">
        <f t="shared" si="789"/>
        <v/>
      </c>
      <c r="AE2346" s="10" t="str">
        <f t="shared" si="790"/>
        <v/>
      </c>
      <c r="AF2346" s="10" t="str">
        <f t="shared" si="791"/>
        <v/>
      </c>
      <c r="AG2346" s="10" t="str">
        <f t="shared" si="792"/>
        <v/>
      </c>
      <c r="AH2346" s="10" t="str">
        <f t="shared" si="793"/>
        <v/>
      </c>
      <c r="AI2346" s="10" t="str">
        <f t="shared" si="794"/>
        <v/>
      </c>
      <c r="AJ2346" s="10" t="str">
        <f t="shared" si="795"/>
        <v/>
      </c>
      <c r="AK2346" s="10" t="str">
        <f t="shared" si="796"/>
        <v/>
      </c>
      <c r="AN2346" s="10" t="str">
        <f t="shared" si="797"/>
        <v/>
      </c>
      <c r="AO2346" s="10" t="str">
        <f t="shared" si="798"/>
        <v/>
      </c>
      <c r="AP2346" s="10" t="str">
        <f t="shared" si="799"/>
        <v/>
      </c>
      <c r="AT2346" s="10" t="str">
        <f t="shared" si="800"/>
        <v/>
      </c>
      <c r="AU2346" s="10" t="str">
        <f t="shared" si="801"/>
        <v/>
      </c>
      <c r="AV2346" s="10" t="str">
        <f t="shared" si="802"/>
        <v/>
      </c>
      <c r="AW2346" s="10" t="str">
        <f t="shared" si="803"/>
        <v/>
      </c>
      <c r="AX2346" s="10" t="str">
        <f t="shared" si="804"/>
        <v/>
      </c>
      <c r="AY2346" s="10" t="str">
        <f t="shared" si="785"/>
        <v/>
      </c>
      <c r="AZ2346" s="10" t="str">
        <f t="shared" si="805"/>
        <v/>
      </c>
      <c r="BA2346" s="10" t="str">
        <f t="shared" si="787"/>
        <v/>
      </c>
      <c r="BB2346" s="10" t="str">
        <f>IFERROR(IF(AW2346="","",VLOOKUP(AW2346,SUSS!R:S,2,FALSE)),AY2346*SUSS!$M$2)</f>
        <v/>
      </c>
      <c r="BC2346" s="10" t="str">
        <f t="shared" si="786"/>
        <v/>
      </c>
    </row>
    <row r="2347" spans="29:55">
      <c r="AC2347" s="10" t="str">
        <f t="shared" si="788"/>
        <v/>
      </c>
      <c r="AD2347" s="10" t="str">
        <f t="shared" si="789"/>
        <v/>
      </c>
      <c r="AE2347" s="10" t="str">
        <f t="shared" si="790"/>
        <v/>
      </c>
      <c r="AF2347" s="10" t="str">
        <f t="shared" si="791"/>
        <v/>
      </c>
      <c r="AG2347" s="10" t="str">
        <f t="shared" si="792"/>
        <v/>
      </c>
      <c r="AH2347" s="10" t="str">
        <f t="shared" si="793"/>
        <v/>
      </c>
      <c r="AI2347" s="10" t="str">
        <f t="shared" si="794"/>
        <v/>
      </c>
      <c r="AJ2347" s="10" t="str">
        <f t="shared" si="795"/>
        <v/>
      </c>
      <c r="AK2347" s="10" t="str">
        <f t="shared" si="796"/>
        <v/>
      </c>
      <c r="AN2347" s="10" t="str">
        <f t="shared" si="797"/>
        <v/>
      </c>
      <c r="AO2347" s="10" t="str">
        <f t="shared" si="798"/>
        <v/>
      </c>
      <c r="AP2347" s="10" t="str">
        <f t="shared" si="799"/>
        <v/>
      </c>
      <c r="AT2347" s="10" t="str">
        <f t="shared" si="800"/>
        <v/>
      </c>
      <c r="AU2347" s="10" t="str">
        <f t="shared" si="801"/>
        <v/>
      </c>
      <c r="AV2347" s="10" t="str">
        <f t="shared" si="802"/>
        <v/>
      </c>
      <c r="AW2347" s="10" t="str">
        <f t="shared" si="803"/>
        <v/>
      </c>
      <c r="AX2347" s="10" t="str">
        <f t="shared" si="804"/>
        <v/>
      </c>
      <c r="AY2347" s="10" t="str">
        <f t="shared" si="785"/>
        <v/>
      </c>
      <c r="AZ2347" s="10" t="str">
        <f t="shared" si="805"/>
        <v/>
      </c>
      <c r="BA2347" s="10" t="str">
        <f t="shared" si="787"/>
        <v/>
      </c>
      <c r="BB2347" s="10" t="str">
        <f>IFERROR(IF(AW2347="","",VLOOKUP(AW2347,SUSS!R:S,2,FALSE)),AY2347*SUSS!$M$2)</f>
        <v/>
      </c>
      <c r="BC2347" s="10" t="str">
        <f t="shared" si="786"/>
        <v/>
      </c>
    </row>
    <row r="2348" spans="29:55">
      <c r="AC2348" s="10" t="str">
        <f t="shared" si="788"/>
        <v/>
      </c>
      <c r="AD2348" s="10" t="str">
        <f t="shared" si="789"/>
        <v/>
      </c>
      <c r="AE2348" s="10" t="str">
        <f t="shared" si="790"/>
        <v/>
      </c>
      <c r="AF2348" s="10" t="str">
        <f t="shared" si="791"/>
        <v/>
      </c>
      <c r="AG2348" s="10" t="str">
        <f t="shared" si="792"/>
        <v/>
      </c>
      <c r="AH2348" s="10" t="str">
        <f t="shared" si="793"/>
        <v/>
      </c>
      <c r="AI2348" s="10" t="str">
        <f t="shared" si="794"/>
        <v/>
      </c>
      <c r="AJ2348" s="10" t="str">
        <f t="shared" si="795"/>
        <v/>
      </c>
      <c r="AK2348" s="10" t="str">
        <f t="shared" si="796"/>
        <v/>
      </c>
      <c r="AN2348" s="10" t="str">
        <f t="shared" si="797"/>
        <v/>
      </c>
      <c r="AO2348" s="10" t="str">
        <f t="shared" si="798"/>
        <v/>
      </c>
      <c r="AP2348" s="10" t="str">
        <f t="shared" si="799"/>
        <v/>
      </c>
      <c r="AT2348" s="10" t="str">
        <f t="shared" si="800"/>
        <v/>
      </c>
      <c r="AU2348" s="10" t="str">
        <f t="shared" si="801"/>
        <v/>
      </c>
      <c r="AV2348" s="10" t="str">
        <f t="shared" si="802"/>
        <v/>
      </c>
      <c r="AW2348" s="10" t="str">
        <f t="shared" si="803"/>
        <v/>
      </c>
      <c r="AX2348" s="10" t="str">
        <f t="shared" si="804"/>
        <v/>
      </c>
      <c r="AY2348" s="10" t="str">
        <f t="shared" si="785"/>
        <v/>
      </c>
      <c r="AZ2348" s="10" t="str">
        <f t="shared" si="805"/>
        <v/>
      </c>
      <c r="BA2348" s="10" t="str">
        <f t="shared" si="787"/>
        <v/>
      </c>
      <c r="BB2348" s="10" t="str">
        <f>IFERROR(IF(AW2348="","",VLOOKUP(AW2348,SUSS!R:S,2,FALSE)),AY2348*SUSS!$M$2)</f>
        <v/>
      </c>
      <c r="BC2348" s="10" t="str">
        <f t="shared" si="786"/>
        <v/>
      </c>
    </row>
    <row r="2349" spans="29:55">
      <c r="AC2349" s="10" t="str">
        <f t="shared" si="788"/>
        <v/>
      </c>
      <c r="AD2349" s="10" t="str">
        <f t="shared" si="789"/>
        <v/>
      </c>
      <c r="AE2349" s="10" t="str">
        <f t="shared" si="790"/>
        <v/>
      </c>
      <c r="AF2349" s="10" t="str">
        <f t="shared" si="791"/>
        <v/>
      </c>
      <c r="AG2349" s="10" t="str">
        <f t="shared" si="792"/>
        <v/>
      </c>
      <c r="AH2349" s="10" t="str">
        <f t="shared" si="793"/>
        <v/>
      </c>
      <c r="AI2349" s="10" t="str">
        <f t="shared" si="794"/>
        <v/>
      </c>
      <c r="AJ2349" s="10" t="str">
        <f t="shared" si="795"/>
        <v/>
      </c>
      <c r="AK2349" s="10" t="str">
        <f t="shared" si="796"/>
        <v/>
      </c>
      <c r="AN2349" s="10" t="str">
        <f t="shared" si="797"/>
        <v/>
      </c>
      <c r="AO2349" s="10" t="str">
        <f t="shared" si="798"/>
        <v/>
      </c>
      <c r="AP2349" s="10" t="str">
        <f t="shared" si="799"/>
        <v/>
      </c>
      <c r="AT2349" s="10" t="str">
        <f t="shared" si="800"/>
        <v/>
      </c>
      <c r="AU2349" s="10" t="str">
        <f t="shared" si="801"/>
        <v/>
      </c>
      <c r="AV2349" s="10" t="str">
        <f t="shared" si="802"/>
        <v/>
      </c>
      <c r="AW2349" s="10" t="str">
        <f t="shared" si="803"/>
        <v/>
      </c>
      <c r="AX2349" s="10" t="str">
        <f t="shared" si="804"/>
        <v/>
      </c>
      <c r="AY2349" s="10" t="str">
        <f t="shared" si="785"/>
        <v/>
      </c>
      <c r="AZ2349" s="10" t="str">
        <f t="shared" si="805"/>
        <v/>
      </c>
      <c r="BA2349" s="10" t="str">
        <f t="shared" si="787"/>
        <v/>
      </c>
      <c r="BB2349" s="10" t="str">
        <f>IFERROR(IF(AW2349="","",VLOOKUP(AW2349,SUSS!R:S,2,FALSE)),AY2349*SUSS!$M$2)</f>
        <v/>
      </c>
      <c r="BC2349" s="10" t="str">
        <f t="shared" si="786"/>
        <v/>
      </c>
    </row>
    <row r="2350" spans="29:55">
      <c r="AC2350" s="10" t="str">
        <f t="shared" si="788"/>
        <v/>
      </c>
      <c r="AD2350" s="10" t="str">
        <f t="shared" si="789"/>
        <v/>
      </c>
      <c r="AE2350" s="10" t="str">
        <f t="shared" si="790"/>
        <v/>
      </c>
      <c r="AF2350" s="10" t="str">
        <f t="shared" si="791"/>
        <v/>
      </c>
      <c r="AG2350" s="10" t="str">
        <f t="shared" si="792"/>
        <v/>
      </c>
      <c r="AH2350" s="10" t="str">
        <f t="shared" si="793"/>
        <v/>
      </c>
      <c r="AI2350" s="10" t="str">
        <f t="shared" si="794"/>
        <v/>
      </c>
      <c r="AJ2350" s="10" t="str">
        <f t="shared" si="795"/>
        <v/>
      </c>
      <c r="AK2350" s="10" t="str">
        <f t="shared" si="796"/>
        <v/>
      </c>
      <c r="AN2350" s="10" t="str">
        <f t="shared" si="797"/>
        <v/>
      </c>
      <c r="AO2350" s="10" t="str">
        <f t="shared" si="798"/>
        <v/>
      </c>
      <c r="AP2350" s="10" t="str">
        <f t="shared" si="799"/>
        <v/>
      </c>
      <c r="AT2350" s="10" t="str">
        <f t="shared" si="800"/>
        <v/>
      </c>
      <c r="AU2350" s="10" t="str">
        <f t="shared" si="801"/>
        <v/>
      </c>
      <c r="AV2350" s="10" t="str">
        <f t="shared" si="802"/>
        <v/>
      </c>
      <c r="AW2350" s="10" t="str">
        <f t="shared" si="803"/>
        <v/>
      </c>
      <c r="AX2350" s="10" t="str">
        <f t="shared" si="804"/>
        <v/>
      </c>
      <c r="AY2350" s="10" t="str">
        <f t="shared" si="785"/>
        <v/>
      </c>
      <c r="AZ2350" s="10" t="str">
        <f t="shared" si="805"/>
        <v/>
      </c>
      <c r="BA2350" s="10" t="str">
        <f t="shared" si="787"/>
        <v/>
      </c>
      <c r="BB2350" s="10" t="str">
        <f>IFERROR(IF(AW2350="","",VLOOKUP(AW2350,SUSS!R:S,2,FALSE)),AY2350*SUSS!$M$2)</f>
        <v/>
      </c>
      <c r="BC2350" s="10" t="str">
        <f t="shared" si="786"/>
        <v/>
      </c>
    </row>
    <row r="2351" spans="29:55">
      <c r="AC2351" s="10" t="str">
        <f t="shared" si="788"/>
        <v/>
      </c>
      <c r="AD2351" s="10" t="str">
        <f t="shared" si="789"/>
        <v/>
      </c>
      <c r="AE2351" s="10" t="str">
        <f t="shared" si="790"/>
        <v/>
      </c>
      <c r="AF2351" s="10" t="str">
        <f t="shared" si="791"/>
        <v/>
      </c>
      <c r="AG2351" s="10" t="str">
        <f t="shared" si="792"/>
        <v/>
      </c>
      <c r="AH2351" s="10" t="str">
        <f t="shared" si="793"/>
        <v/>
      </c>
      <c r="AI2351" s="10" t="str">
        <f t="shared" si="794"/>
        <v/>
      </c>
      <c r="AJ2351" s="10" t="str">
        <f t="shared" si="795"/>
        <v/>
      </c>
      <c r="AK2351" s="10" t="str">
        <f t="shared" si="796"/>
        <v/>
      </c>
      <c r="AN2351" s="10" t="str">
        <f t="shared" si="797"/>
        <v/>
      </c>
      <c r="AO2351" s="10" t="str">
        <f t="shared" si="798"/>
        <v/>
      </c>
      <c r="AP2351" s="10" t="str">
        <f t="shared" si="799"/>
        <v/>
      </c>
      <c r="AT2351" s="10" t="str">
        <f t="shared" si="800"/>
        <v/>
      </c>
      <c r="AU2351" s="10" t="str">
        <f t="shared" si="801"/>
        <v/>
      </c>
      <c r="AV2351" s="10" t="str">
        <f t="shared" si="802"/>
        <v/>
      </c>
      <c r="AW2351" s="10" t="str">
        <f t="shared" si="803"/>
        <v/>
      </c>
      <c r="AX2351" s="10" t="str">
        <f t="shared" si="804"/>
        <v/>
      </c>
      <c r="AY2351" s="10" t="str">
        <f t="shared" si="785"/>
        <v/>
      </c>
      <c r="AZ2351" s="10" t="str">
        <f t="shared" si="805"/>
        <v/>
      </c>
      <c r="BA2351" s="10" t="str">
        <f t="shared" si="787"/>
        <v/>
      </c>
      <c r="BB2351" s="10" t="str">
        <f>IFERROR(IF(AW2351="","",VLOOKUP(AW2351,SUSS!R:S,2,FALSE)),AY2351*SUSS!$M$2)</f>
        <v/>
      </c>
      <c r="BC2351" s="10" t="str">
        <f t="shared" si="786"/>
        <v/>
      </c>
    </row>
    <row r="2352" spans="29:55">
      <c r="AC2352" s="10" t="str">
        <f t="shared" si="788"/>
        <v/>
      </c>
      <c r="AD2352" s="10" t="str">
        <f t="shared" si="789"/>
        <v/>
      </c>
      <c r="AE2352" s="10" t="str">
        <f t="shared" si="790"/>
        <v/>
      </c>
      <c r="AF2352" s="10" t="str">
        <f t="shared" si="791"/>
        <v/>
      </c>
      <c r="AG2352" s="10" t="str">
        <f t="shared" si="792"/>
        <v/>
      </c>
      <c r="AH2352" s="10" t="str">
        <f t="shared" si="793"/>
        <v/>
      </c>
      <c r="AI2352" s="10" t="str">
        <f t="shared" si="794"/>
        <v/>
      </c>
      <c r="AJ2352" s="10" t="str">
        <f t="shared" si="795"/>
        <v/>
      </c>
      <c r="AK2352" s="10" t="str">
        <f t="shared" si="796"/>
        <v/>
      </c>
      <c r="AN2352" s="10" t="str">
        <f t="shared" si="797"/>
        <v/>
      </c>
      <c r="AO2352" s="10" t="str">
        <f t="shared" si="798"/>
        <v/>
      </c>
      <c r="AP2352" s="10" t="str">
        <f t="shared" si="799"/>
        <v/>
      </c>
      <c r="AT2352" s="10" t="str">
        <f t="shared" si="800"/>
        <v/>
      </c>
      <c r="AU2352" s="10" t="str">
        <f t="shared" si="801"/>
        <v/>
      </c>
      <c r="AV2352" s="10" t="str">
        <f t="shared" si="802"/>
        <v/>
      </c>
      <c r="AW2352" s="10" t="str">
        <f t="shared" si="803"/>
        <v/>
      </c>
      <c r="AX2352" s="10" t="str">
        <f t="shared" si="804"/>
        <v/>
      </c>
      <c r="AY2352" s="10" t="str">
        <f t="shared" si="785"/>
        <v/>
      </c>
      <c r="AZ2352" s="10" t="str">
        <f t="shared" si="805"/>
        <v/>
      </c>
      <c r="BA2352" s="10" t="str">
        <f t="shared" si="787"/>
        <v/>
      </c>
      <c r="BB2352" s="10" t="str">
        <f>IFERROR(IF(AW2352="","",VLOOKUP(AW2352,SUSS!R:S,2,FALSE)),AY2352*SUSS!$M$2)</f>
        <v/>
      </c>
      <c r="BC2352" s="10" t="str">
        <f t="shared" si="786"/>
        <v/>
      </c>
    </row>
    <row r="2353" spans="29:55">
      <c r="AC2353" s="10" t="str">
        <f t="shared" si="788"/>
        <v/>
      </c>
      <c r="AD2353" s="10" t="str">
        <f t="shared" si="789"/>
        <v/>
      </c>
      <c r="AE2353" s="10" t="str">
        <f t="shared" si="790"/>
        <v/>
      </c>
      <c r="AF2353" s="10" t="str">
        <f t="shared" si="791"/>
        <v/>
      </c>
      <c r="AG2353" s="10" t="str">
        <f t="shared" si="792"/>
        <v/>
      </c>
      <c r="AH2353" s="10" t="str">
        <f t="shared" si="793"/>
        <v/>
      </c>
      <c r="AI2353" s="10" t="str">
        <f t="shared" si="794"/>
        <v/>
      </c>
      <c r="AJ2353" s="10" t="str">
        <f t="shared" si="795"/>
        <v/>
      </c>
      <c r="AK2353" s="10" t="str">
        <f t="shared" si="796"/>
        <v/>
      </c>
      <c r="AN2353" s="10" t="str">
        <f t="shared" si="797"/>
        <v/>
      </c>
      <c r="AO2353" s="10" t="str">
        <f t="shared" si="798"/>
        <v/>
      </c>
      <c r="AP2353" s="10" t="str">
        <f t="shared" si="799"/>
        <v/>
      </c>
      <c r="AT2353" s="10" t="str">
        <f t="shared" si="800"/>
        <v/>
      </c>
      <c r="AU2353" s="10" t="str">
        <f t="shared" si="801"/>
        <v/>
      </c>
      <c r="AV2353" s="10" t="str">
        <f t="shared" si="802"/>
        <v/>
      </c>
      <c r="AW2353" s="10" t="str">
        <f t="shared" si="803"/>
        <v/>
      </c>
      <c r="AX2353" s="10" t="str">
        <f t="shared" si="804"/>
        <v/>
      </c>
      <c r="AY2353" s="10" t="str">
        <f t="shared" si="785"/>
        <v/>
      </c>
      <c r="AZ2353" s="10" t="str">
        <f t="shared" si="805"/>
        <v/>
      </c>
      <c r="BA2353" s="10" t="str">
        <f t="shared" si="787"/>
        <v/>
      </c>
      <c r="BB2353" s="10" t="str">
        <f>IFERROR(IF(AW2353="","",VLOOKUP(AW2353,SUSS!R:S,2,FALSE)),AY2353*SUSS!$M$2)</f>
        <v/>
      </c>
      <c r="BC2353" s="10" t="str">
        <f t="shared" si="786"/>
        <v/>
      </c>
    </row>
    <row r="2354" spans="29:55">
      <c r="AC2354" s="10" t="str">
        <f t="shared" si="788"/>
        <v/>
      </c>
      <c r="AD2354" s="10" t="str">
        <f t="shared" si="789"/>
        <v/>
      </c>
      <c r="AE2354" s="10" t="str">
        <f t="shared" si="790"/>
        <v/>
      </c>
      <c r="AF2354" s="10" t="str">
        <f t="shared" si="791"/>
        <v/>
      </c>
      <c r="AG2354" s="10" t="str">
        <f t="shared" si="792"/>
        <v/>
      </c>
      <c r="AH2354" s="10" t="str">
        <f t="shared" si="793"/>
        <v/>
      </c>
      <c r="AI2354" s="10" t="str">
        <f t="shared" si="794"/>
        <v/>
      </c>
      <c r="AJ2354" s="10" t="str">
        <f t="shared" si="795"/>
        <v/>
      </c>
      <c r="AK2354" s="10" t="str">
        <f t="shared" si="796"/>
        <v/>
      </c>
      <c r="AN2354" s="10" t="str">
        <f t="shared" si="797"/>
        <v/>
      </c>
      <c r="AO2354" s="10" t="str">
        <f t="shared" si="798"/>
        <v/>
      </c>
      <c r="AP2354" s="10" t="str">
        <f t="shared" si="799"/>
        <v/>
      </c>
      <c r="AT2354" s="10" t="str">
        <f t="shared" si="800"/>
        <v/>
      </c>
      <c r="AU2354" s="10" t="str">
        <f t="shared" si="801"/>
        <v/>
      </c>
      <c r="AV2354" s="10" t="str">
        <f t="shared" si="802"/>
        <v/>
      </c>
      <c r="AW2354" s="10" t="str">
        <f t="shared" si="803"/>
        <v/>
      </c>
      <c r="AX2354" s="10" t="str">
        <f t="shared" si="804"/>
        <v/>
      </c>
      <c r="AY2354" s="10" t="str">
        <f t="shared" si="785"/>
        <v/>
      </c>
      <c r="AZ2354" s="10" t="str">
        <f t="shared" si="805"/>
        <v/>
      </c>
      <c r="BA2354" s="10" t="str">
        <f t="shared" si="787"/>
        <v/>
      </c>
      <c r="BB2354" s="10" t="str">
        <f>IFERROR(IF(AW2354="","",VLOOKUP(AW2354,SUSS!R:S,2,FALSE)),AY2354*SUSS!$M$2)</f>
        <v/>
      </c>
      <c r="BC2354" s="10" t="str">
        <f t="shared" si="786"/>
        <v/>
      </c>
    </row>
    <row r="2355" spans="29:55">
      <c r="AC2355" s="10" t="str">
        <f t="shared" si="788"/>
        <v/>
      </c>
      <c r="AD2355" s="10" t="str">
        <f t="shared" si="789"/>
        <v/>
      </c>
      <c r="AE2355" s="10" t="str">
        <f t="shared" si="790"/>
        <v/>
      </c>
      <c r="AF2355" s="10" t="str">
        <f t="shared" si="791"/>
        <v/>
      </c>
      <c r="AG2355" s="10" t="str">
        <f t="shared" si="792"/>
        <v/>
      </c>
      <c r="AH2355" s="10" t="str">
        <f t="shared" si="793"/>
        <v/>
      </c>
      <c r="AI2355" s="10" t="str">
        <f t="shared" si="794"/>
        <v/>
      </c>
      <c r="AJ2355" s="10" t="str">
        <f t="shared" si="795"/>
        <v/>
      </c>
      <c r="AK2355" s="10" t="str">
        <f t="shared" si="796"/>
        <v/>
      </c>
      <c r="AN2355" s="10" t="str">
        <f t="shared" si="797"/>
        <v/>
      </c>
      <c r="AO2355" s="10" t="str">
        <f t="shared" si="798"/>
        <v/>
      </c>
      <c r="AP2355" s="10" t="str">
        <f t="shared" si="799"/>
        <v/>
      </c>
      <c r="AT2355" s="10" t="str">
        <f t="shared" si="800"/>
        <v/>
      </c>
      <c r="AU2355" s="10" t="str">
        <f t="shared" si="801"/>
        <v/>
      </c>
      <c r="AV2355" s="10" t="str">
        <f t="shared" si="802"/>
        <v/>
      </c>
      <c r="AW2355" s="10" t="str">
        <f t="shared" si="803"/>
        <v/>
      </c>
      <c r="AX2355" s="10" t="str">
        <f t="shared" si="804"/>
        <v/>
      </c>
      <c r="AY2355" s="10" t="str">
        <f t="shared" si="785"/>
        <v/>
      </c>
      <c r="AZ2355" s="10" t="str">
        <f t="shared" si="805"/>
        <v/>
      </c>
      <c r="BA2355" s="10" t="str">
        <f t="shared" si="787"/>
        <v/>
      </c>
      <c r="BB2355" s="10" t="str">
        <f>IFERROR(IF(AW2355="","",VLOOKUP(AW2355,SUSS!R:S,2,FALSE)),AY2355*SUSS!$M$2)</f>
        <v/>
      </c>
      <c r="BC2355" s="10" t="str">
        <f t="shared" si="786"/>
        <v/>
      </c>
    </row>
    <row r="2356" spans="29:55">
      <c r="AC2356" s="10" t="str">
        <f t="shared" si="788"/>
        <v/>
      </c>
      <c r="AD2356" s="10" t="str">
        <f t="shared" si="789"/>
        <v/>
      </c>
      <c r="AE2356" s="10" t="str">
        <f t="shared" si="790"/>
        <v/>
      </c>
      <c r="AF2356" s="10" t="str">
        <f t="shared" si="791"/>
        <v/>
      </c>
      <c r="AG2356" s="10" t="str">
        <f t="shared" si="792"/>
        <v/>
      </c>
      <c r="AH2356" s="10" t="str">
        <f t="shared" si="793"/>
        <v/>
      </c>
      <c r="AI2356" s="10" t="str">
        <f t="shared" si="794"/>
        <v/>
      </c>
      <c r="AJ2356" s="10" t="str">
        <f t="shared" si="795"/>
        <v/>
      </c>
      <c r="AK2356" s="10" t="str">
        <f t="shared" si="796"/>
        <v/>
      </c>
      <c r="AN2356" s="10" t="str">
        <f t="shared" si="797"/>
        <v/>
      </c>
      <c r="AO2356" s="10" t="str">
        <f t="shared" si="798"/>
        <v/>
      </c>
      <c r="AP2356" s="10" t="str">
        <f t="shared" si="799"/>
        <v/>
      </c>
      <c r="AT2356" s="10" t="str">
        <f t="shared" si="800"/>
        <v/>
      </c>
      <c r="AU2356" s="10" t="str">
        <f t="shared" si="801"/>
        <v/>
      </c>
      <c r="AV2356" s="10" t="str">
        <f t="shared" si="802"/>
        <v/>
      </c>
      <c r="AW2356" s="10" t="str">
        <f t="shared" si="803"/>
        <v/>
      </c>
      <c r="AX2356" s="10" t="str">
        <f t="shared" si="804"/>
        <v/>
      </c>
      <c r="AY2356" s="10" t="str">
        <f t="shared" si="785"/>
        <v/>
      </c>
      <c r="AZ2356" s="10" t="str">
        <f t="shared" si="805"/>
        <v/>
      </c>
      <c r="BA2356" s="10" t="str">
        <f t="shared" si="787"/>
        <v/>
      </c>
      <c r="BB2356" s="10" t="str">
        <f>IFERROR(IF(AW2356="","",VLOOKUP(AW2356,SUSS!R:S,2,FALSE)),AY2356*SUSS!$M$2)</f>
        <v/>
      </c>
      <c r="BC2356" s="10" t="str">
        <f t="shared" si="786"/>
        <v/>
      </c>
    </row>
    <row r="2357" spans="29:55">
      <c r="AC2357" s="10" t="str">
        <f t="shared" si="788"/>
        <v/>
      </c>
      <c r="AD2357" s="10" t="str">
        <f t="shared" si="789"/>
        <v/>
      </c>
      <c r="AE2357" s="10" t="str">
        <f t="shared" si="790"/>
        <v/>
      </c>
      <c r="AF2357" s="10" t="str">
        <f t="shared" si="791"/>
        <v/>
      </c>
      <c r="AG2357" s="10" t="str">
        <f t="shared" si="792"/>
        <v/>
      </c>
      <c r="AH2357" s="10" t="str">
        <f t="shared" si="793"/>
        <v/>
      </c>
      <c r="AI2357" s="10" t="str">
        <f t="shared" si="794"/>
        <v/>
      </c>
      <c r="AJ2357" s="10" t="str">
        <f t="shared" si="795"/>
        <v/>
      </c>
      <c r="AK2357" s="10" t="str">
        <f t="shared" si="796"/>
        <v/>
      </c>
      <c r="AN2357" s="10" t="str">
        <f t="shared" si="797"/>
        <v/>
      </c>
      <c r="AO2357" s="10" t="str">
        <f t="shared" si="798"/>
        <v/>
      </c>
      <c r="AP2357" s="10" t="str">
        <f t="shared" si="799"/>
        <v/>
      </c>
      <c r="AT2357" s="10" t="str">
        <f t="shared" si="800"/>
        <v/>
      </c>
      <c r="AU2357" s="10" t="str">
        <f t="shared" si="801"/>
        <v/>
      </c>
      <c r="AV2357" s="10" t="str">
        <f t="shared" si="802"/>
        <v/>
      </c>
      <c r="AW2357" s="10" t="str">
        <f t="shared" si="803"/>
        <v/>
      </c>
      <c r="AX2357" s="10" t="str">
        <f t="shared" si="804"/>
        <v/>
      </c>
      <c r="AY2357" s="10" t="str">
        <f t="shared" si="785"/>
        <v/>
      </c>
      <c r="AZ2357" s="10" t="str">
        <f t="shared" si="805"/>
        <v/>
      </c>
      <c r="BA2357" s="10" t="str">
        <f t="shared" si="787"/>
        <v/>
      </c>
      <c r="BB2357" s="10" t="str">
        <f>IFERROR(IF(AW2357="","",VLOOKUP(AW2357,SUSS!R:S,2,FALSE)),AY2357*SUSS!$M$2)</f>
        <v/>
      </c>
      <c r="BC2357" s="10" t="str">
        <f t="shared" si="786"/>
        <v/>
      </c>
    </row>
    <row r="2358" spans="29:55">
      <c r="AC2358" s="10" t="str">
        <f t="shared" si="788"/>
        <v/>
      </c>
      <c r="AD2358" s="10" t="str">
        <f t="shared" si="789"/>
        <v/>
      </c>
      <c r="AE2358" s="10" t="str">
        <f t="shared" si="790"/>
        <v/>
      </c>
      <c r="AF2358" s="10" t="str">
        <f t="shared" si="791"/>
        <v/>
      </c>
      <c r="AG2358" s="10" t="str">
        <f t="shared" si="792"/>
        <v/>
      </c>
      <c r="AH2358" s="10" t="str">
        <f t="shared" si="793"/>
        <v/>
      </c>
      <c r="AI2358" s="10" t="str">
        <f t="shared" si="794"/>
        <v/>
      </c>
      <c r="AJ2358" s="10" t="str">
        <f t="shared" si="795"/>
        <v/>
      </c>
      <c r="AK2358" s="10" t="str">
        <f t="shared" si="796"/>
        <v/>
      </c>
      <c r="AN2358" s="10" t="str">
        <f t="shared" si="797"/>
        <v/>
      </c>
      <c r="AO2358" s="10" t="str">
        <f t="shared" si="798"/>
        <v/>
      </c>
      <c r="AP2358" s="10" t="str">
        <f t="shared" si="799"/>
        <v/>
      </c>
      <c r="AT2358" s="10" t="str">
        <f t="shared" si="800"/>
        <v/>
      </c>
      <c r="AU2358" s="10" t="str">
        <f t="shared" si="801"/>
        <v/>
      </c>
      <c r="AV2358" s="10" t="str">
        <f t="shared" si="802"/>
        <v/>
      </c>
      <c r="AW2358" s="10" t="str">
        <f t="shared" si="803"/>
        <v/>
      </c>
      <c r="AX2358" s="10" t="str">
        <f t="shared" si="804"/>
        <v/>
      </c>
      <c r="AY2358" s="10" t="str">
        <f t="shared" si="785"/>
        <v/>
      </c>
      <c r="AZ2358" s="10" t="str">
        <f t="shared" si="805"/>
        <v/>
      </c>
      <c r="BA2358" s="10" t="str">
        <f t="shared" si="787"/>
        <v/>
      </c>
      <c r="BB2358" s="10" t="str">
        <f>IFERROR(IF(AW2358="","",VLOOKUP(AW2358,SUSS!R:S,2,FALSE)),AY2358*SUSS!$M$2)</f>
        <v/>
      </c>
      <c r="BC2358" s="10" t="str">
        <f t="shared" si="786"/>
        <v/>
      </c>
    </row>
    <row r="2359" spans="29:55">
      <c r="AC2359" s="10" t="str">
        <f t="shared" si="788"/>
        <v/>
      </c>
      <c r="AD2359" s="10" t="str">
        <f t="shared" si="789"/>
        <v/>
      </c>
      <c r="AE2359" s="10" t="str">
        <f t="shared" si="790"/>
        <v/>
      </c>
      <c r="AF2359" s="10" t="str">
        <f t="shared" si="791"/>
        <v/>
      </c>
      <c r="AG2359" s="10" t="str">
        <f t="shared" si="792"/>
        <v/>
      </c>
      <c r="AH2359" s="10" t="str">
        <f t="shared" si="793"/>
        <v/>
      </c>
      <c r="AI2359" s="10" t="str">
        <f t="shared" si="794"/>
        <v/>
      </c>
      <c r="AJ2359" s="10" t="str">
        <f t="shared" si="795"/>
        <v/>
      </c>
      <c r="AK2359" s="10" t="str">
        <f t="shared" si="796"/>
        <v/>
      </c>
      <c r="AN2359" s="10" t="str">
        <f t="shared" si="797"/>
        <v/>
      </c>
      <c r="AO2359" s="10" t="str">
        <f t="shared" si="798"/>
        <v/>
      </c>
      <c r="AP2359" s="10" t="str">
        <f t="shared" si="799"/>
        <v/>
      </c>
      <c r="AT2359" s="10" t="str">
        <f t="shared" si="800"/>
        <v/>
      </c>
      <c r="AU2359" s="10" t="str">
        <f t="shared" si="801"/>
        <v/>
      </c>
      <c r="AV2359" s="10" t="str">
        <f t="shared" si="802"/>
        <v/>
      </c>
      <c r="AW2359" s="10" t="str">
        <f t="shared" si="803"/>
        <v/>
      </c>
      <c r="AX2359" s="10" t="str">
        <f t="shared" si="804"/>
        <v/>
      </c>
      <c r="AY2359" s="10" t="str">
        <f t="shared" si="785"/>
        <v/>
      </c>
      <c r="AZ2359" s="10" t="str">
        <f t="shared" si="805"/>
        <v/>
      </c>
      <c r="BA2359" s="10" t="str">
        <f t="shared" si="787"/>
        <v/>
      </c>
      <c r="BB2359" s="10" t="str">
        <f>IFERROR(IF(AW2359="","",VLOOKUP(AW2359,SUSS!R:S,2,FALSE)),AY2359*SUSS!$M$2)</f>
        <v/>
      </c>
      <c r="BC2359" s="10" t="str">
        <f t="shared" si="786"/>
        <v/>
      </c>
    </row>
    <row r="2360" spans="29:55">
      <c r="AC2360" s="10" t="str">
        <f t="shared" si="788"/>
        <v/>
      </c>
      <c r="AD2360" s="10" t="str">
        <f t="shared" si="789"/>
        <v/>
      </c>
      <c r="AE2360" s="10" t="str">
        <f t="shared" si="790"/>
        <v/>
      </c>
      <c r="AF2360" s="10" t="str">
        <f t="shared" si="791"/>
        <v/>
      </c>
      <c r="AG2360" s="10" t="str">
        <f t="shared" si="792"/>
        <v/>
      </c>
      <c r="AH2360" s="10" t="str">
        <f t="shared" si="793"/>
        <v/>
      </c>
      <c r="AI2360" s="10" t="str">
        <f t="shared" si="794"/>
        <v/>
      </c>
      <c r="AJ2360" s="10" t="str">
        <f t="shared" si="795"/>
        <v/>
      </c>
      <c r="AK2360" s="10" t="str">
        <f t="shared" si="796"/>
        <v/>
      </c>
      <c r="AN2360" s="10" t="str">
        <f t="shared" si="797"/>
        <v/>
      </c>
      <c r="AO2360" s="10" t="str">
        <f t="shared" si="798"/>
        <v/>
      </c>
      <c r="AP2360" s="10" t="str">
        <f t="shared" si="799"/>
        <v/>
      </c>
      <c r="AT2360" s="10" t="str">
        <f t="shared" si="800"/>
        <v/>
      </c>
      <c r="AU2360" s="10" t="str">
        <f t="shared" si="801"/>
        <v/>
      </c>
      <c r="AV2360" s="10" t="str">
        <f t="shared" si="802"/>
        <v/>
      </c>
      <c r="AW2360" s="10" t="str">
        <f t="shared" si="803"/>
        <v/>
      </c>
      <c r="AX2360" s="10" t="str">
        <f t="shared" si="804"/>
        <v/>
      </c>
      <c r="AY2360" s="10" t="str">
        <f t="shared" si="785"/>
        <v/>
      </c>
      <c r="AZ2360" s="10" t="str">
        <f t="shared" si="805"/>
        <v/>
      </c>
      <c r="BA2360" s="10" t="str">
        <f t="shared" si="787"/>
        <v/>
      </c>
      <c r="BB2360" s="10" t="str">
        <f>IFERROR(IF(AW2360="","",VLOOKUP(AW2360,SUSS!R:S,2,FALSE)),AY2360*SUSS!$M$2)</f>
        <v/>
      </c>
      <c r="BC2360" s="10" t="str">
        <f t="shared" si="786"/>
        <v/>
      </c>
    </row>
    <row r="2361" spans="29:55">
      <c r="AC2361" s="10" t="str">
        <f t="shared" si="788"/>
        <v/>
      </c>
      <c r="AD2361" s="10" t="str">
        <f t="shared" si="789"/>
        <v/>
      </c>
      <c r="AE2361" s="10" t="str">
        <f t="shared" si="790"/>
        <v/>
      </c>
      <c r="AF2361" s="10" t="str">
        <f t="shared" si="791"/>
        <v/>
      </c>
      <c r="AG2361" s="10" t="str">
        <f t="shared" si="792"/>
        <v/>
      </c>
      <c r="AH2361" s="10" t="str">
        <f t="shared" si="793"/>
        <v/>
      </c>
      <c r="AI2361" s="10" t="str">
        <f t="shared" si="794"/>
        <v/>
      </c>
      <c r="AJ2361" s="10" t="str">
        <f t="shared" si="795"/>
        <v/>
      </c>
      <c r="AK2361" s="10" t="str">
        <f t="shared" si="796"/>
        <v/>
      </c>
      <c r="AN2361" s="10" t="str">
        <f t="shared" si="797"/>
        <v/>
      </c>
      <c r="AO2361" s="10" t="str">
        <f t="shared" si="798"/>
        <v/>
      </c>
      <c r="AP2361" s="10" t="str">
        <f t="shared" si="799"/>
        <v/>
      </c>
      <c r="AT2361" s="10" t="str">
        <f t="shared" si="800"/>
        <v/>
      </c>
      <c r="AU2361" s="10" t="str">
        <f t="shared" si="801"/>
        <v/>
      </c>
      <c r="AV2361" s="10" t="str">
        <f t="shared" si="802"/>
        <v/>
      </c>
      <c r="AW2361" s="10" t="str">
        <f t="shared" si="803"/>
        <v/>
      </c>
      <c r="AX2361" s="10" t="str">
        <f t="shared" si="804"/>
        <v/>
      </c>
      <c r="AY2361" s="10" t="str">
        <f t="shared" si="785"/>
        <v/>
      </c>
      <c r="AZ2361" s="10" t="str">
        <f t="shared" si="805"/>
        <v/>
      </c>
      <c r="BA2361" s="10" t="str">
        <f t="shared" si="787"/>
        <v/>
      </c>
      <c r="BB2361" s="10" t="str">
        <f>IFERROR(IF(AW2361="","",VLOOKUP(AW2361,SUSS!R:S,2,FALSE)),AY2361*SUSS!$M$2)</f>
        <v/>
      </c>
      <c r="BC2361" s="10" t="str">
        <f t="shared" si="786"/>
        <v/>
      </c>
    </row>
    <row r="2362" spans="29:55">
      <c r="AC2362" s="10" t="str">
        <f t="shared" si="788"/>
        <v/>
      </c>
      <c r="AD2362" s="10" t="str">
        <f t="shared" si="789"/>
        <v/>
      </c>
      <c r="AE2362" s="10" t="str">
        <f t="shared" si="790"/>
        <v/>
      </c>
      <c r="AF2362" s="10" t="str">
        <f t="shared" si="791"/>
        <v/>
      </c>
      <c r="AG2362" s="10" t="str">
        <f t="shared" si="792"/>
        <v/>
      </c>
      <c r="AH2362" s="10" t="str">
        <f t="shared" si="793"/>
        <v/>
      </c>
      <c r="AI2362" s="10" t="str">
        <f t="shared" si="794"/>
        <v/>
      </c>
      <c r="AJ2362" s="10" t="str">
        <f t="shared" si="795"/>
        <v/>
      </c>
      <c r="AK2362" s="10" t="str">
        <f t="shared" si="796"/>
        <v/>
      </c>
      <c r="AN2362" s="10" t="str">
        <f t="shared" si="797"/>
        <v/>
      </c>
      <c r="AO2362" s="10" t="str">
        <f t="shared" si="798"/>
        <v/>
      </c>
      <c r="AP2362" s="10" t="str">
        <f t="shared" si="799"/>
        <v/>
      </c>
      <c r="AT2362" s="10" t="str">
        <f t="shared" si="800"/>
        <v/>
      </c>
      <c r="AU2362" s="10" t="str">
        <f t="shared" si="801"/>
        <v/>
      </c>
      <c r="AV2362" s="10" t="str">
        <f t="shared" si="802"/>
        <v/>
      </c>
      <c r="AW2362" s="10" t="str">
        <f t="shared" si="803"/>
        <v/>
      </c>
      <c r="AX2362" s="10" t="str">
        <f t="shared" si="804"/>
        <v/>
      </c>
      <c r="AY2362" s="10" t="str">
        <f t="shared" si="785"/>
        <v/>
      </c>
      <c r="AZ2362" s="10" t="str">
        <f t="shared" si="805"/>
        <v/>
      </c>
      <c r="BA2362" s="10" t="str">
        <f t="shared" si="787"/>
        <v/>
      </c>
      <c r="BB2362" s="10" t="str">
        <f>IFERROR(IF(AW2362="","",VLOOKUP(AW2362,SUSS!R:S,2,FALSE)),AY2362*SUSS!$M$2)</f>
        <v/>
      </c>
      <c r="BC2362" s="10" t="str">
        <f t="shared" si="786"/>
        <v/>
      </c>
    </row>
    <row r="2363" spans="29:55">
      <c r="AC2363" s="10" t="str">
        <f t="shared" si="788"/>
        <v/>
      </c>
      <c r="AD2363" s="10" t="str">
        <f t="shared" si="789"/>
        <v/>
      </c>
      <c r="AE2363" s="10" t="str">
        <f t="shared" si="790"/>
        <v/>
      </c>
      <c r="AF2363" s="10" t="str">
        <f t="shared" si="791"/>
        <v/>
      </c>
      <c r="AG2363" s="10" t="str">
        <f t="shared" si="792"/>
        <v/>
      </c>
      <c r="AH2363" s="10" t="str">
        <f t="shared" si="793"/>
        <v/>
      </c>
      <c r="AI2363" s="10" t="str">
        <f t="shared" si="794"/>
        <v/>
      </c>
      <c r="AJ2363" s="10" t="str">
        <f t="shared" si="795"/>
        <v/>
      </c>
      <c r="AK2363" s="10" t="str">
        <f t="shared" si="796"/>
        <v/>
      </c>
      <c r="AN2363" s="10" t="str">
        <f t="shared" si="797"/>
        <v/>
      </c>
      <c r="AO2363" s="10" t="str">
        <f t="shared" si="798"/>
        <v/>
      </c>
      <c r="AP2363" s="10" t="str">
        <f t="shared" si="799"/>
        <v/>
      </c>
      <c r="AT2363" s="10" t="str">
        <f t="shared" si="800"/>
        <v/>
      </c>
      <c r="AU2363" s="10" t="str">
        <f t="shared" si="801"/>
        <v/>
      </c>
      <c r="AV2363" s="10" t="str">
        <f t="shared" si="802"/>
        <v/>
      </c>
      <c r="AW2363" s="10" t="str">
        <f t="shared" si="803"/>
        <v/>
      </c>
      <c r="AX2363" s="10" t="str">
        <f t="shared" si="804"/>
        <v/>
      </c>
      <c r="AY2363" s="10" t="str">
        <f t="shared" si="785"/>
        <v/>
      </c>
      <c r="AZ2363" s="10" t="str">
        <f t="shared" si="805"/>
        <v/>
      </c>
      <c r="BA2363" s="10" t="str">
        <f t="shared" si="787"/>
        <v/>
      </c>
      <c r="BB2363" s="10" t="str">
        <f>IFERROR(IF(AW2363="","",VLOOKUP(AW2363,SUSS!R:S,2,FALSE)),AY2363*SUSS!$M$2)</f>
        <v/>
      </c>
      <c r="BC2363" s="10" t="str">
        <f t="shared" si="786"/>
        <v/>
      </c>
    </row>
    <row r="2364" spans="29:55">
      <c r="AC2364" s="10" t="str">
        <f t="shared" si="788"/>
        <v/>
      </c>
      <c r="AD2364" s="10" t="str">
        <f t="shared" si="789"/>
        <v/>
      </c>
      <c r="AE2364" s="10" t="str">
        <f t="shared" si="790"/>
        <v/>
      </c>
      <c r="AF2364" s="10" t="str">
        <f t="shared" si="791"/>
        <v/>
      </c>
      <c r="AG2364" s="10" t="str">
        <f t="shared" si="792"/>
        <v/>
      </c>
      <c r="AH2364" s="10" t="str">
        <f t="shared" si="793"/>
        <v/>
      </c>
      <c r="AI2364" s="10" t="str">
        <f t="shared" si="794"/>
        <v/>
      </c>
      <c r="AJ2364" s="10" t="str">
        <f t="shared" si="795"/>
        <v/>
      </c>
      <c r="AK2364" s="10" t="str">
        <f t="shared" si="796"/>
        <v/>
      </c>
      <c r="AN2364" s="10" t="str">
        <f t="shared" si="797"/>
        <v/>
      </c>
      <c r="AO2364" s="10" t="str">
        <f t="shared" si="798"/>
        <v/>
      </c>
      <c r="AP2364" s="10" t="str">
        <f t="shared" si="799"/>
        <v/>
      </c>
      <c r="AT2364" s="10" t="str">
        <f t="shared" si="800"/>
        <v/>
      </c>
      <c r="AU2364" s="10" t="str">
        <f t="shared" si="801"/>
        <v/>
      </c>
      <c r="AV2364" s="10" t="str">
        <f t="shared" si="802"/>
        <v/>
      </c>
      <c r="AW2364" s="10" t="str">
        <f t="shared" si="803"/>
        <v/>
      </c>
      <c r="AX2364" s="10" t="str">
        <f t="shared" si="804"/>
        <v/>
      </c>
      <c r="AY2364" s="10" t="str">
        <f t="shared" si="785"/>
        <v/>
      </c>
      <c r="AZ2364" s="10" t="str">
        <f t="shared" si="805"/>
        <v/>
      </c>
      <c r="BA2364" s="10" t="str">
        <f t="shared" si="787"/>
        <v/>
      </c>
      <c r="BB2364" s="10" t="str">
        <f>IFERROR(IF(AW2364="","",VLOOKUP(AW2364,SUSS!R:S,2,FALSE)),AY2364*SUSS!$M$2)</f>
        <v/>
      </c>
      <c r="BC2364" s="10" t="str">
        <f t="shared" si="786"/>
        <v/>
      </c>
    </row>
    <row r="2365" spans="29:55">
      <c r="AC2365" s="10" t="str">
        <f t="shared" si="788"/>
        <v/>
      </c>
      <c r="AD2365" s="10" t="str">
        <f t="shared" si="789"/>
        <v/>
      </c>
      <c r="AE2365" s="10" t="str">
        <f t="shared" si="790"/>
        <v/>
      </c>
      <c r="AF2365" s="10" t="str">
        <f t="shared" si="791"/>
        <v/>
      </c>
      <c r="AG2365" s="10" t="str">
        <f t="shared" si="792"/>
        <v/>
      </c>
      <c r="AH2365" s="10" t="str">
        <f t="shared" si="793"/>
        <v/>
      </c>
      <c r="AI2365" s="10" t="str">
        <f t="shared" si="794"/>
        <v/>
      </c>
      <c r="AJ2365" s="10" t="str">
        <f t="shared" si="795"/>
        <v/>
      </c>
      <c r="AK2365" s="10" t="str">
        <f t="shared" si="796"/>
        <v/>
      </c>
      <c r="AN2365" s="10" t="str">
        <f t="shared" si="797"/>
        <v/>
      </c>
      <c r="AO2365" s="10" t="str">
        <f t="shared" si="798"/>
        <v/>
      </c>
      <c r="AP2365" s="10" t="str">
        <f t="shared" si="799"/>
        <v/>
      </c>
      <c r="AT2365" s="10" t="str">
        <f t="shared" si="800"/>
        <v/>
      </c>
      <c r="AU2365" s="10" t="str">
        <f t="shared" si="801"/>
        <v/>
      </c>
      <c r="AV2365" s="10" t="str">
        <f t="shared" si="802"/>
        <v/>
      </c>
      <c r="AW2365" s="10" t="str">
        <f t="shared" si="803"/>
        <v/>
      </c>
      <c r="AX2365" s="10" t="str">
        <f t="shared" si="804"/>
        <v/>
      </c>
      <c r="AY2365" s="10" t="str">
        <f t="shared" si="785"/>
        <v/>
      </c>
      <c r="AZ2365" s="10" t="str">
        <f t="shared" si="805"/>
        <v/>
      </c>
      <c r="BA2365" s="10" t="str">
        <f t="shared" si="787"/>
        <v/>
      </c>
      <c r="BB2365" s="10" t="str">
        <f>IFERROR(IF(AW2365="","",VLOOKUP(AW2365,SUSS!R:S,2,FALSE)),AY2365*SUSS!$M$2)</f>
        <v/>
      </c>
      <c r="BC2365" s="10" t="str">
        <f t="shared" si="786"/>
        <v/>
      </c>
    </row>
    <row r="2366" spans="29:55">
      <c r="AC2366" s="10" t="str">
        <f t="shared" si="788"/>
        <v/>
      </c>
      <c r="AD2366" s="10" t="str">
        <f t="shared" si="789"/>
        <v/>
      </c>
      <c r="AE2366" s="10" t="str">
        <f t="shared" si="790"/>
        <v/>
      </c>
      <c r="AF2366" s="10" t="str">
        <f t="shared" si="791"/>
        <v/>
      </c>
      <c r="AG2366" s="10" t="str">
        <f t="shared" si="792"/>
        <v/>
      </c>
      <c r="AH2366" s="10" t="str">
        <f t="shared" si="793"/>
        <v/>
      </c>
      <c r="AI2366" s="10" t="str">
        <f t="shared" si="794"/>
        <v/>
      </c>
      <c r="AJ2366" s="10" t="str">
        <f t="shared" si="795"/>
        <v/>
      </c>
      <c r="AK2366" s="10" t="str">
        <f t="shared" si="796"/>
        <v/>
      </c>
      <c r="AN2366" s="10" t="str">
        <f t="shared" si="797"/>
        <v/>
      </c>
      <c r="AO2366" s="10" t="str">
        <f t="shared" si="798"/>
        <v/>
      </c>
      <c r="AP2366" s="10" t="str">
        <f t="shared" si="799"/>
        <v/>
      </c>
      <c r="AT2366" s="10" t="str">
        <f t="shared" si="800"/>
        <v/>
      </c>
      <c r="AU2366" s="10" t="str">
        <f t="shared" si="801"/>
        <v/>
      </c>
      <c r="AV2366" s="10" t="str">
        <f t="shared" si="802"/>
        <v/>
      </c>
      <c r="AW2366" s="10" t="str">
        <f t="shared" si="803"/>
        <v/>
      </c>
      <c r="AX2366" s="10" t="str">
        <f t="shared" si="804"/>
        <v/>
      </c>
      <c r="AY2366" s="10" t="str">
        <f t="shared" si="785"/>
        <v/>
      </c>
      <c r="AZ2366" s="10" t="str">
        <f t="shared" si="805"/>
        <v/>
      </c>
      <c r="BA2366" s="10" t="str">
        <f t="shared" si="787"/>
        <v/>
      </c>
      <c r="BB2366" s="10" t="str">
        <f>IFERROR(IF(AW2366="","",VLOOKUP(AW2366,SUSS!R:S,2,FALSE)),AY2366*SUSS!$M$2)</f>
        <v/>
      </c>
      <c r="BC2366" s="10" t="str">
        <f t="shared" si="786"/>
        <v/>
      </c>
    </row>
    <row r="2367" spans="29:55">
      <c r="AC2367" s="10" t="str">
        <f t="shared" si="788"/>
        <v/>
      </c>
      <c r="AD2367" s="10" t="str">
        <f t="shared" si="789"/>
        <v/>
      </c>
      <c r="AE2367" s="10" t="str">
        <f t="shared" si="790"/>
        <v/>
      </c>
      <c r="AF2367" s="10" t="str">
        <f t="shared" si="791"/>
        <v/>
      </c>
      <c r="AG2367" s="10" t="str">
        <f t="shared" si="792"/>
        <v/>
      </c>
      <c r="AH2367" s="10" t="str">
        <f t="shared" si="793"/>
        <v/>
      </c>
      <c r="AI2367" s="10" t="str">
        <f t="shared" si="794"/>
        <v/>
      </c>
      <c r="AJ2367" s="10" t="str">
        <f t="shared" si="795"/>
        <v/>
      </c>
      <c r="AK2367" s="10" t="str">
        <f t="shared" si="796"/>
        <v/>
      </c>
      <c r="AN2367" s="10" t="str">
        <f t="shared" si="797"/>
        <v/>
      </c>
      <c r="AO2367" s="10" t="str">
        <f t="shared" si="798"/>
        <v/>
      </c>
      <c r="AP2367" s="10" t="str">
        <f t="shared" si="799"/>
        <v/>
      </c>
      <c r="AT2367" s="10" t="str">
        <f t="shared" si="800"/>
        <v/>
      </c>
      <c r="AU2367" s="10" t="str">
        <f t="shared" si="801"/>
        <v/>
      </c>
      <c r="AV2367" s="10" t="str">
        <f t="shared" si="802"/>
        <v/>
      </c>
      <c r="AW2367" s="10" t="str">
        <f t="shared" si="803"/>
        <v/>
      </c>
      <c r="AX2367" s="10" t="str">
        <f t="shared" si="804"/>
        <v/>
      </c>
      <c r="AY2367" s="10" t="str">
        <f t="shared" si="785"/>
        <v/>
      </c>
      <c r="AZ2367" s="10" t="str">
        <f t="shared" si="805"/>
        <v/>
      </c>
      <c r="BA2367" s="10" t="str">
        <f t="shared" si="787"/>
        <v/>
      </c>
      <c r="BB2367" s="10" t="str">
        <f>IFERROR(IF(AW2367="","",VLOOKUP(AW2367,SUSS!R:S,2,FALSE)),AY2367*SUSS!$M$2)</f>
        <v/>
      </c>
      <c r="BC2367" s="10" t="str">
        <f t="shared" si="786"/>
        <v/>
      </c>
    </row>
    <row r="2368" spans="29:55">
      <c r="AC2368" s="10" t="str">
        <f t="shared" si="788"/>
        <v/>
      </c>
      <c r="AD2368" s="10" t="str">
        <f t="shared" si="789"/>
        <v/>
      </c>
      <c r="AE2368" s="10" t="str">
        <f t="shared" si="790"/>
        <v/>
      </c>
      <c r="AF2368" s="10" t="str">
        <f t="shared" si="791"/>
        <v/>
      </c>
      <c r="AG2368" s="10" t="str">
        <f t="shared" si="792"/>
        <v/>
      </c>
      <c r="AH2368" s="10" t="str">
        <f t="shared" si="793"/>
        <v/>
      </c>
      <c r="AI2368" s="10" t="str">
        <f t="shared" si="794"/>
        <v/>
      </c>
      <c r="AJ2368" s="10" t="str">
        <f t="shared" si="795"/>
        <v/>
      </c>
      <c r="AK2368" s="10" t="str">
        <f t="shared" si="796"/>
        <v/>
      </c>
      <c r="AN2368" s="10" t="str">
        <f t="shared" si="797"/>
        <v/>
      </c>
      <c r="AO2368" s="10" t="str">
        <f t="shared" si="798"/>
        <v/>
      </c>
      <c r="AP2368" s="10" t="str">
        <f t="shared" si="799"/>
        <v/>
      </c>
      <c r="AT2368" s="10" t="str">
        <f t="shared" si="800"/>
        <v/>
      </c>
      <c r="AU2368" s="10" t="str">
        <f t="shared" si="801"/>
        <v/>
      </c>
      <c r="AV2368" s="10" t="str">
        <f t="shared" si="802"/>
        <v/>
      </c>
      <c r="AW2368" s="10" t="str">
        <f t="shared" si="803"/>
        <v/>
      </c>
      <c r="AX2368" s="10" t="str">
        <f t="shared" si="804"/>
        <v/>
      </c>
      <c r="AY2368" s="10" t="str">
        <f t="shared" si="785"/>
        <v/>
      </c>
      <c r="AZ2368" s="10" t="str">
        <f t="shared" si="805"/>
        <v/>
      </c>
      <c r="BA2368" s="10" t="str">
        <f t="shared" si="787"/>
        <v/>
      </c>
      <c r="BB2368" s="10" t="str">
        <f>IFERROR(IF(AW2368="","",VLOOKUP(AW2368,SUSS!R:S,2,FALSE)),AY2368*SUSS!$M$2)</f>
        <v/>
      </c>
      <c r="BC2368" s="10" t="str">
        <f t="shared" si="786"/>
        <v/>
      </c>
    </row>
    <row r="2369" spans="29:55">
      <c r="AC2369" s="10" t="str">
        <f t="shared" si="788"/>
        <v/>
      </c>
      <c r="AD2369" s="10" t="str">
        <f t="shared" si="789"/>
        <v/>
      </c>
      <c r="AE2369" s="10" t="str">
        <f t="shared" si="790"/>
        <v/>
      </c>
      <c r="AF2369" s="10" t="str">
        <f t="shared" si="791"/>
        <v/>
      </c>
      <c r="AG2369" s="10" t="str">
        <f t="shared" si="792"/>
        <v/>
      </c>
      <c r="AH2369" s="10" t="str">
        <f t="shared" si="793"/>
        <v/>
      </c>
      <c r="AI2369" s="10" t="str">
        <f t="shared" si="794"/>
        <v/>
      </c>
      <c r="AJ2369" s="10" t="str">
        <f t="shared" si="795"/>
        <v/>
      </c>
      <c r="AK2369" s="10" t="str">
        <f t="shared" si="796"/>
        <v/>
      </c>
      <c r="AN2369" s="10" t="str">
        <f t="shared" si="797"/>
        <v/>
      </c>
      <c r="AO2369" s="10" t="str">
        <f t="shared" si="798"/>
        <v/>
      </c>
      <c r="AP2369" s="10" t="str">
        <f t="shared" si="799"/>
        <v/>
      </c>
      <c r="AT2369" s="10" t="str">
        <f t="shared" si="800"/>
        <v/>
      </c>
      <c r="AU2369" s="10" t="str">
        <f t="shared" si="801"/>
        <v/>
      </c>
      <c r="AV2369" s="10" t="str">
        <f t="shared" si="802"/>
        <v/>
      </c>
      <c r="AW2369" s="10" t="str">
        <f t="shared" si="803"/>
        <v/>
      </c>
      <c r="AX2369" s="10" t="str">
        <f t="shared" si="804"/>
        <v/>
      </c>
      <c r="AY2369" s="10" t="str">
        <f t="shared" si="785"/>
        <v/>
      </c>
      <c r="AZ2369" s="10" t="str">
        <f t="shared" si="805"/>
        <v/>
      </c>
      <c r="BA2369" s="10" t="str">
        <f t="shared" si="787"/>
        <v/>
      </c>
      <c r="BB2369" s="10" t="str">
        <f>IFERROR(IF(AW2369="","",VLOOKUP(AW2369,SUSS!R:S,2,FALSE)),AY2369*SUSS!$M$2)</f>
        <v/>
      </c>
      <c r="BC2369" s="10" t="str">
        <f t="shared" si="786"/>
        <v/>
      </c>
    </row>
    <row r="2370" spans="29:55">
      <c r="AC2370" s="10" t="str">
        <f t="shared" si="788"/>
        <v/>
      </c>
      <c r="AD2370" s="10" t="str">
        <f t="shared" si="789"/>
        <v/>
      </c>
      <c r="AE2370" s="10" t="str">
        <f t="shared" si="790"/>
        <v/>
      </c>
      <c r="AF2370" s="10" t="str">
        <f t="shared" si="791"/>
        <v/>
      </c>
      <c r="AG2370" s="10" t="str">
        <f t="shared" si="792"/>
        <v/>
      </c>
      <c r="AH2370" s="10" t="str">
        <f t="shared" si="793"/>
        <v/>
      </c>
      <c r="AI2370" s="10" t="str">
        <f t="shared" si="794"/>
        <v/>
      </c>
      <c r="AJ2370" s="10" t="str">
        <f t="shared" si="795"/>
        <v/>
      </c>
      <c r="AK2370" s="10" t="str">
        <f t="shared" si="796"/>
        <v/>
      </c>
      <c r="AN2370" s="10" t="str">
        <f t="shared" si="797"/>
        <v/>
      </c>
      <c r="AO2370" s="10" t="str">
        <f t="shared" si="798"/>
        <v/>
      </c>
      <c r="AP2370" s="10" t="str">
        <f t="shared" si="799"/>
        <v/>
      </c>
      <c r="AT2370" s="10" t="str">
        <f t="shared" si="800"/>
        <v/>
      </c>
      <c r="AU2370" s="10" t="str">
        <f t="shared" si="801"/>
        <v/>
      </c>
      <c r="AV2370" s="10" t="str">
        <f t="shared" si="802"/>
        <v/>
      </c>
      <c r="AW2370" s="10" t="str">
        <f t="shared" si="803"/>
        <v/>
      </c>
      <c r="AX2370" s="10" t="str">
        <f t="shared" si="804"/>
        <v/>
      </c>
      <c r="AY2370" s="10" t="str">
        <f t="shared" si="785"/>
        <v/>
      </c>
      <c r="AZ2370" s="10" t="str">
        <f t="shared" si="805"/>
        <v/>
      </c>
      <c r="BA2370" s="10" t="str">
        <f t="shared" si="787"/>
        <v/>
      </c>
      <c r="BB2370" s="10" t="str">
        <f>IFERROR(IF(AW2370="","",VLOOKUP(AW2370,SUSS!R:S,2,FALSE)),AY2370*SUSS!$M$2)</f>
        <v/>
      </c>
      <c r="BC2370" s="10" t="str">
        <f t="shared" si="786"/>
        <v/>
      </c>
    </row>
    <row r="2371" spans="29:55">
      <c r="AC2371" s="10" t="str">
        <f t="shared" si="788"/>
        <v/>
      </c>
      <c r="AD2371" s="10" t="str">
        <f t="shared" si="789"/>
        <v/>
      </c>
      <c r="AE2371" s="10" t="str">
        <f t="shared" si="790"/>
        <v/>
      </c>
      <c r="AF2371" s="10" t="str">
        <f t="shared" si="791"/>
        <v/>
      </c>
      <c r="AG2371" s="10" t="str">
        <f t="shared" si="792"/>
        <v/>
      </c>
      <c r="AH2371" s="10" t="str">
        <f t="shared" si="793"/>
        <v/>
      </c>
      <c r="AI2371" s="10" t="str">
        <f t="shared" si="794"/>
        <v/>
      </c>
      <c r="AJ2371" s="10" t="str">
        <f t="shared" si="795"/>
        <v/>
      </c>
      <c r="AK2371" s="10" t="str">
        <f t="shared" si="796"/>
        <v/>
      </c>
      <c r="AN2371" s="10" t="str">
        <f t="shared" si="797"/>
        <v/>
      </c>
      <c r="AO2371" s="10" t="str">
        <f t="shared" si="798"/>
        <v/>
      </c>
      <c r="AP2371" s="10" t="str">
        <f t="shared" si="799"/>
        <v/>
      </c>
      <c r="AT2371" s="10" t="str">
        <f t="shared" si="800"/>
        <v/>
      </c>
      <c r="AU2371" s="10" t="str">
        <f t="shared" si="801"/>
        <v/>
      </c>
      <c r="AV2371" s="10" t="str">
        <f t="shared" si="802"/>
        <v/>
      </c>
      <c r="AW2371" s="10" t="str">
        <f t="shared" si="803"/>
        <v/>
      </c>
      <c r="AX2371" s="10" t="str">
        <f t="shared" si="804"/>
        <v/>
      </c>
      <c r="AY2371" s="10" t="str">
        <f t="shared" si="785"/>
        <v/>
      </c>
      <c r="AZ2371" s="10" t="str">
        <f t="shared" si="805"/>
        <v/>
      </c>
      <c r="BA2371" s="10" t="str">
        <f t="shared" si="787"/>
        <v/>
      </c>
      <c r="BB2371" s="10" t="str">
        <f>IFERROR(IF(AW2371="","",VLOOKUP(AW2371,SUSS!R:S,2,FALSE)),AY2371*SUSS!$M$2)</f>
        <v/>
      </c>
      <c r="BC2371" s="10" t="str">
        <f t="shared" si="786"/>
        <v/>
      </c>
    </row>
    <row r="2372" spans="29:55">
      <c r="AC2372" s="10" t="str">
        <f t="shared" si="788"/>
        <v/>
      </c>
      <c r="AD2372" s="10" t="str">
        <f t="shared" si="789"/>
        <v/>
      </c>
      <c r="AE2372" s="10" t="str">
        <f t="shared" si="790"/>
        <v/>
      </c>
      <c r="AF2372" s="10" t="str">
        <f t="shared" si="791"/>
        <v/>
      </c>
      <c r="AG2372" s="10" t="str">
        <f t="shared" si="792"/>
        <v/>
      </c>
      <c r="AH2372" s="10" t="str">
        <f t="shared" si="793"/>
        <v/>
      </c>
      <c r="AI2372" s="10" t="str">
        <f t="shared" si="794"/>
        <v/>
      </c>
      <c r="AJ2372" s="10" t="str">
        <f t="shared" si="795"/>
        <v/>
      </c>
      <c r="AK2372" s="10" t="str">
        <f t="shared" si="796"/>
        <v/>
      </c>
      <c r="AN2372" s="10" t="str">
        <f t="shared" si="797"/>
        <v/>
      </c>
      <c r="AO2372" s="10" t="str">
        <f t="shared" si="798"/>
        <v/>
      </c>
      <c r="AP2372" s="10" t="str">
        <f t="shared" si="799"/>
        <v/>
      </c>
      <c r="AT2372" s="10" t="str">
        <f t="shared" si="800"/>
        <v/>
      </c>
      <c r="AU2372" s="10" t="str">
        <f t="shared" si="801"/>
        <v/>
      </c>
      <c r="AV2372" s="10" t="str">
        <f t="shared" si="802"/>
        <v/>
      </c>
      <c r="AW2372" s="10" t="str">
        <f t="shared" si="803"/>
        <v/>
      </c>
      <c r="AX2372" s="10" t="str">
        <f t="shared" si="804"/>
        <v/>
      </c>
      <c r="AY2372" s="10" t="str">
        <f t="shared" ref="AY2372:AY2435" si="806">VLOOKUP(AX2372,AO:AP,2,FALSE)</f>
        <v/>
      </c>
      <c r="AZ2372" s="10" t="str">
        <f t="shared" si="805"/>
        <v/>
      </c>
      <c r="BA2372" s="10" t="str">
        <f t="shared" si="787"/>
        <v/>
      </c>
      <c r="BB2372" s="10" t="str">
        <f>IFERROR(IF(AW2372="","",VLOOKUP(AW2372,SUSS!R:S,2,FALSE)),AY2372*SUSS!$M$2)</f>
        <v/>
      </c>
      <c r="BC2372" s="10" t="str">
        <f t="shared" si="786"/>
        <v/>
      </c>
    </row>
    <row r="2373" spans="29:55">
      <c r="AC2373" s="10" t="str">
        <f t="shared" si="788"/>
        <v/>
      </c>
      <c r="AD2373" s="10" t="str">
        <f t="shared" si="789"/>
        <v/>
      </c>
      <c r="AE2373" s="10" t="str">
        <f t="shared" si="790"/>
        <v/>
      </c>
      <c r="AF2373" s="10" t="str">
        <f t="shared" si="791"/>
        <v/>
      </c>
      <c r="AG2373" s="10" t="str">
        <f t="shared" si="792"/>
        <v/>
      </c>
      <c r="AH2373" s="10" t="str">
        <f t="shared" si="793"/>
        <v/>
      </c>
      <c r="AI2373" s="10" t="str">
        <f t="shared" si="794"/>
        <v/>
      </c>
      <c r="AJ2373" s="10" t="str">
        <f t="shared" si="795"/>
        <v/>
      </c>
      <c r="AK2373" s="10" t="str">
        <f t="shared" si="796"/>
        <v/>
      </c>
      <c r="AN2373" s="10" t="str">
        <f t="shared" si="797"/>
        <v/>
      </c>
      <c r="AO2373" s="10" t="str">
        <f t="shared" si="798"/>
        <v/>
      </c>
      <c r="AP2373" s="10" t="str">
        <f t="shared" si="799"/>
        <v/>
      </c>
      <c r="AT2373" s="10" t="str">
        <f t="shared" si="800"/>
        <v/>
      </c>
      <c r="AU2373" s="10" t="str">
        <f t="shared" si="801"/>
        <v/>
      </c>
      <c r="AV2373" s="10" t="str">
        <f t="shared" si="802"/>
        <v/>
      </c>
      <c r="AW2373" s="10" t="str">
        <f t="shared" si="803"/>
        <v/>
      </c>
      <c r="AX2373" s="10" t="str">
        <f t="shared" si="804"/>
        <v/>
      </c>
      <c r="AY2373" s="10" t="str">
        <f t="shared" si="806"/>
        <v/>
      </c>
      <c r="AZ2373" s="10" t="str">
        <f t="shared" si="805"/>
        <v/>
      </c>
      <c r="BA2373" s="10" t="str">
        <f t="shared" si="787"/>
        <v/>
      </c>
      <c r="BB2373" s="10" t="str">
        <f>IFERROR(IF(AW2373="","",VLOOKUP(AW2373,SUSS!R:S,2,FALSE)),AY2373*SUSS!$M$2)</f>
        <v/>
      </c>
      <c r="BC2373" s="10" t="str">
        <f t="shared" ref="BC2373:BC2436" si="807">IFERROR(IF(BB2373&lt;&gt;"",AZ2373*BB2373,""),"VER")</f>
        <v/>
      </c>
    </row>
    <row r="2374" spans="29:55">
      <c r="AC2374" s="10" t="str">
        <f t="shared" si="788"/>
        <v/>
      </c>
      <c r="AD2374" s="10" t="str">
        <f t="shared" si="789"/>
        <v/>
      </c>
      <c r="AE2374" s="10" t="str">
        <f t="shared" si="790"/>
        <v/>
      </c>
      <c r="AF2374" s="10" t="str">
        <f t="shared" si="791"/>
        <v/>
      </c>
      <c r="AG2374" s="10" t="str">
        <f t="shared" si="792"/>
        <v/>
      </c>
      <c r="AH2374" s="10" t="str">
        <f t="shared" si="793"/>
        <v/>
      </c>
      <c r="AI2374" s="10" t="str">
        <f t="shared" si="794"/>
        <v/>
      </c>
      <c r="AJ2374" s="10" t="str">
        <f t="shared" si="795"/>
        <v/>
      </c>
      <c r="AK2374" s="10" t="str">
        <f t="shared" si="796"/>
        <v/>
      </c>
      <c r="AN2374" s="10" t="str">
        <f t="shared" si="797"/>
        <v/>
      </c>
      <c r="AO2374" s="10" t="str">
        <f t="shared" si="798"/>
        <v/>
      </c>
      <c r="AP2374" s="10" t="str">
        <f t="shared" si="799"/>
        <v/>
      </c>
      <c r="AT2374" s="10" t="str">
        <f t="shared" si="800"/>
        <v/>
      </c>
      <c r="AU2374" s="10" t="str">
        <f t="shared" si="801"/>
        <v/>
      </c>
      <c r="AV2374" s="10" t="str">
        <f t="shared" si="802"/>
        <v/>
      </c>
      <c r="AW2374" s="10" t="str">
        <f t="shared" si="803"/>
        <v/>
      </c>
      <c r="AX2374" s="10" t="str">
        <f t="shared" si="804"/>
        <v/>
      </c>
      <c r="AY2374" s="10" t="str">
        <f t="shared" si="806"/>
        <v/>
      </c>
      <c r="AZ2374" s="10" t="str">
        <f t="shared" si="805"/>
        <v/>
      </c>
      <c r="BA2374" s="10" t="str">
        <f t="shared" si="787"/>
        <v/>
      </c>
      <c r="BB2374" s="10" t="str">
        <f>IFERROR(IF(AW2374="","",VLOOKUP(AW2374,SUSS!R:S,2,FALSE)),AY2374*SUSS!$M$2)</f>
        <v/>
      </c>
      <c r="BC2374" s="10" t="str">
        <f t="shared" si="807"/>
        <v/>
      </c>
    </row>
    <row r="2375" spans="29:55">
      <c r="AC2375" s="10" t="str">
        <f t="shared" si="788"/>
        <v/>
      </c>
      <c r="AD2375" s="10" t="str">
        <f t="shared" si="789"/>
        <v/>
      </c>
      <c r="AE2375" s="10" t="str">
        <f t="shared" si="790"/>
        <v/>
      </c>
      <c r="AF2375" s="10" t="str">
        <f t="shared" si="791"/>
        <v/>
      </c>
      <c r="AG2375" s="10" t="str">
        <f t="shared" si="792"/>
        <v/>
      </c>
      <c r="AH2375" s="10" t="str">
        <f t="shared" si="793"/>
        <v/>
      </c>
      <c r="AI2375" s="10" t="str">
        <f t="shared" si="794"/>
        <v/>
      </c>
      <c r="AJ2375" s="10" t="str">
        <f t="shared" si="795"/>
        <v/>
      </c>
      <c r="AK2375" s="10" t="str">
        <f t="shared" si="796"/>
        <v/>
      </c>
      <c r="AN2375" s="10" t="str">
        <f t="shared" si="797"/>
        <v/>
      </c>
      <c r="AO2375" s="10" t="str">
        <f t="shared" si="798"/>
        <v/>
      </c>
      <c r="AP2375" s="10" t="str">
        <f t="shared" si="799"/>
        <v/>
      </c>
      <c r="AT2375" s="10" t="str">
        <f t="shared" si="800"/>
        <v/>
      </c>
      <c r="AU2375" s="10" t="str">
        <f t="shared" si="801"/>
        <v/>
      </c>
      <c r="AV2375" s="10" t="str">
        <f t="shared" si="802"/>
        <v/>
      </c>
      <c r="AW2375" s="10" t="str">
        <f t="shared" si="803"/>
        <v/>
      </c>
      <c r="AX2375" s="10" t="str">
        <f t="shared" si="804"/>
        <v/>
      </c>
      <c r="AY2375" s="10" t="str">
        <f t="shared" si="806"/>
        <v/>
      </c>
      <c r="AZ2375" s="10" t="str">
        <f t="shared" si="805"/>
        <v/>
      </c>
      <c r="BA2375" s="10" t="str">
        <f t="shared" si="787"/>
        <v/>
      </c>
      <c r="BB2375" s="10" t="str">
        <f>IFERROR(IF(AW2375="","",VLOOKUP(AW2375,SUSS!R:S,2,FALSE)),AY2375*SUSS!$M$2)</f>
        <v/>
      </c>
      <c r="BC2375" s="10" t="str">
        <f t="shared" si="807"/>
        <v/>
      </c>
    </row>
    <row r="2376" spans="29:55">
      <c r="AC2376" s="10" t="str">
        <f t="shared" si="788"/>
        <v/>
      </c>
      <c r="AD2376" s="10" t="str">
        <f t="shared" si="789"/>
        <v/>
      </c>
      <c r="AE2376" s="10" t="str">
        <f t="shared" si="790"/>
        <v/>
      </c>
      <c r="AF2376" s="10" t="str">
        <f t="shared" si="791"/>
        <v/>
      </c>
      <c r="AG2376" s="10" t="str">
        <f t="shared" si="792"/>
        <v/>
      </c>
      <c r="AH2376" s="10" t="str">
        <f t="shared" si="793"/>
        <v/>
      </c>
      <c r="AI2376" s="10" t="str">
        <f t="shared" si="794"/>
        <v/>
      </c>
      <c r="AJ2376" s="10" t="str">
        <f t="shared" si="795"/>
        <v/>
      </c>
      <c r="AK2376" s="10" t="str">
        <f t="shared" si="796"/>
        <v/>
      </c>
      <c r="AN2376" s="10" t="str">
        <f t="shared" si="797"/>
        <v/>
      </c>
      <c r="AO2376" s="10" t="str">
        <f t="shared" si="798"/>
        <v/>
      </c>
      <c r="AP2376" s="10" t="str">
        <f t="shared" si="799"/>
        <v/>
      </c>
      <c r="AT2376" s="10" t="str">
        <f t="shared" si="800"/>
        <v/>
      </c>
      <c r="AU2376" s="10" t="str">
        <f t="shared" si="801"/>
        <v/>
      </c>
      <c r="AV2376" s="10" t="str">
        <f t="shared" si="802"/>
        <v/>
      </c>
      <c r="AW2376" s="10" t="str">
        <f t="shared" si="803"/>
        <v/>
      </c>
      <c r="AX2376" s="10" t="str">
        <f t="shared" si="804"/>
        <v/>
      </c>
      <c r="AY2376" s="10" t="str">
        <f t="shared" si="806"/>
        <v/>
      </c>
      <c r="AZ2376" s="10" t="str">
        <f t="shared" si="805"/>
        <v/>
      </c>
      <c r="BA2376" s="10" t="str">
        <f t="shared" ref="BA2376:BA2439" si="808">AT2376&amp;" "&amp;AU2376</f>
        <v/>
      </c>
      <c r="BB2376" s="10" t="str">
        <f>IFERROR(IF(AW2376="","",VLOOKUP(AW2376,SUSS!R:S,2,FALSE)),AY2376*SUSS!$M$2)</f>
        <v/>
      </c>
      <c r="BC2376" s="10" t="str">
        <f t="shared" si="807"/>
        <v/>
      </c>
    </row>
    <row r="2377" spans="29:55">
      <c r="AC2377" s="10" t="str">
        <f t="shared" si="788"/>
        <v/>
      </c>
      <c r="AD2377" s="10" t="str">
        <f t="shared" si="789"/>
        <v/>
      </c>
      <c r="AE2377" s="10" t="str">
        <f t="shared" si="790"/>
        <v/>
      </c>
      <c r="AF2377" s="10" t="str">
        <f t="shared" si="791"/>
        <v/>
      </c>
      <c r="AG2377" s="10" t="str">
        <f t="shared" si="792"/>
        <v/>
      </c>
      <c r="AH2377" s="10" t="str">
        <f t="shared" si="793"/>
        <v/>
      </c>
      <c r="AI2377" s="10" t="str">
        <f t="shared" si="794"/>
        <v/>
      </c>
      <c r="AJ2377" s="10" t="str">
        <f t="shared" si="795"/>
        <v/>
      </c>
      <c r="AK2377" s="10" t="str">
        <f t="shared" si="796"/>
        <v/>
      </c>
      <c r="AN2377" s="10" t="str">
        <f t="shared" si="797"/>
        <v/>
      </c>
      <c r="AO2377" s="10" t="str">
        <f t="shared" si="798"/>
        <v/>
      </c>
      <c r="AP2377" s="10" t="str">
        <f t="shared" si="799"/>
        <v/>
      </c>
      <c r="AT2377" s="10" t="str">
        <f t="shared" si="800"/>
        <v/>
      </c>
      <c r="AU2377" s="10" t="str">
        <f t="shared" si="801"/>
        <v/>
      </c>
      <c r="AV2377" s="10" t="str">
        <f t="shared" si="802"/>
        <v/>
      </c>
      <c r="AW2377" s="10" t="str">
        <f t="shared" si="803"/>
        <v/>
      </c>
      <c r="AX2377" s="10" t="str">
        <f t="shared" si="804"/>
        <v/>
      </c>
      <c r="AY2377" s="10" t="str">
        <f t="shared" si="806"/>
        <v/>
      </c>
      <c r="AZ2377" s="10" t="str">
        <f t="shared" si="805"/>
        <v/>
      </c>
      <c r="BA2377" s="10" t="str">
        <f t="shared" si="808"/>
        <v/>
      </c>
      <c r="BB2377" s="10" t="str">
        <f>IFERROR(IF(AW2377="","",VLOOKUP(AW2377,SUSS!R:S,2,FALSE)),AY2377*SUSS!$M$2)</f>
        <v/>
      </c>
      <c r="BC2377" s="10" t="str">
        <f t="shared" si="807"/>
        <v/>
      </c>
    </row>
    <row r="2378" spans="29:55">
      <c r="AC2378" s="10" t="str">
        <f t="shared" si="788"/>
        <v/>
      </c>
      <c r="AD2378" s="10" t="str">
        <f t="shared" si="789"/>
        <v/>
      </c>
      <c r="AE2378" s="10" t="str">
        <f t="shared" si="790"/>
        <v/>
      </c>
      <c r="AF2378" s="10" t="str">
        <f t="shared" si="791"/>
        <v/>
      </c>
      <c r="AG2378" s="10" t="str">
        <f t="shared" si="792"/>
        <v/>
      </c>
      <c r="AH2378" s="10" t="str">
        <f t="shared" si="793"/>
        <v/>
      </c>
      <c r="AI2378" s="10" t="str">
        <f t="shared" si="794"/>
        <v/>
      </c>
      <c r="AJ2378" s="10" t="str">
        <f t="shared" si="795"/>
        <v/>
      </c>
      <c r="AK2378" s="10" t="str">
        <f t="shared" si="796"/>
        <v/>
      </c>
      <c r="AN2378" s="10" t="str">
        <f t="shared" si="797"/>
        <v/>
      </c>
      <c r="AO2378" s="10" t="str">
        <f t="shared" si="798"/>
        <v/>
      </c>
      <c r="AP2378" s="10" t="str">
        <f t="shared" si="799"/>
        <v/>
      </c>
      <c r="AT2378" s="10" t="str">
        <f t="shared" si="800"/>
        <v/>
      </c>
      <c r="AU2378" s="10" t="str">
        <f t="shared" si="801"/>
        <v/>
      </c>
      <c r="AV2378" s="10" t="str">
        <f t="shared" si="802"/>
        <v/>
      </c>
      <c r="AW2378" s="10" t="str">
        <f t="shared" si="803"/>
        <v/>
      </c>
      <c r="AX2378" s="10" t="str">
        <f t="shared" si="804"/>
        <v/>
      </c>
      <c r="AY2378" s="10" t="str">
        <f t="shared" si="806"/>
        <v/>
      </c>
      <c r="AZ2378" s="10" t="str">
        <f t="shared" si="805"/>
        <v/>
      </c>
      <c r="BA2378" s="10" t="str">
        <f t="shared" si="808"/>
        <v/>
      </c>
      <c r="BB2378" s="10" t="str">
        <f>IFERROR(IF(AW2378="","",VLOOKUP(AW2378,SUSS!R:S,2,FALSE)),AY2378*SUSS!$M$2)</f>
        <v/>
      </c>
      <c r="BC2378" s="10" t="str">
        <f t="shared" si="807"/>
        <v/>
      </c>
    </row>
    <row r="2379" spans="29:55">
      <c r="AC2379" s="10" t="str">
        <f t="shared" si="788"/>
        <v/>
      </c>
      <c r="AD2379" s="10" t="str">
        <f t="shared" si="789"/>
        <v/>
      </c>
      <c r="AE2379" s="10" t="str">
        <f t="shared" si="790"/>
        <v/>
      </c>
      <c r="AF2379" s="10" t="str">
        <f t="shared" si="791"/>
        <v/>
      </c>
      <c r="AG2379" s="10" t="str">
        <f t="shared" si="792"/>
        <v/>
      </c>
      <c r="AH2379" s="10" t="str">
        <f t="shared" si="793"/>
        <v/>
      </c>
      <c r="AI2379" s="10" t="str">
        <f t="shared" si="794"/>
        <v/>
      </c>
      <c r="AJ2379" s="10" t="str">
        <f t="shared" si="795"/>
        <v/>
      </c>
      <c r="AK2379" s="10" t="str">
        <f t="shared" si="796"/>
        <v/>
      </c>
      <c r="AN2379" s="10" t="str">
        <f t="shared" si="797"/>
        <v/>
      </c>
      <c r="AO2379" s="10" t="str">
        <f t="shared" si="798"/>
        <v/>
      </c>
      <c r="AP2379" s="10" t="str">
        <f t="shared" si="799"/>
        <v/>
      </c>
      <c r="AT2379" s="10" t="str">
        <f t="shared" si="800"/>
        <v/>
      </c>
      <c r="AU2379" s="10" t="str">
        <f t="shared" si="801"/>
        <v/>
      </c>
      <c r="AV2379" s="10" t="str">
        <f t="shared" si="802"/>
        <v/>
      </c>
      <c r="AW2379" s="10" t="str">
        <f t="shared" si="803"/>
        <v/>
      </c>
      <c r="AX2379" s="10" t="str">
        <f t="shared" si="804"/>
        <v/>
      </c>
      <c r="AY2379" s="10" t="str">
        <f t="shared" si="806"/>
        <v/>
      </c>
      <c r="AZ2379" s="10" t="str">
        <f t="shared" si="805"/>
        <v/>
      </c>
      <c r="BA2379" s="10" t="str">
        <f t="shared" si="808"/>
        <v/>
      </c>
      <c r="BB2379" s="10" t="str">
        <f>IFERROR(IF(AW2379="","",VLOOKUP(AW2379,SUSS!R:S,2,FALSE)),AY2379*SUSS!$M$2)</f>
        <v/>
      </c>
      <c r="BC2379" s="10" t="str">
        <f t="shared" si="807"/>
        <v/>
      </c>
    </row>
    <row r="2380" spans="29:55">
      <c r="AC2380" s="10" t="str">
        <f t="shared" si="788"/>
        <v/>
      </c>
      <c r="AD2380" s="10" t="str">
        <f t="shared" si="789"/>
        <v/>
      </c>
      <c r="AE2380" s="10" t="str">
        <f t="shared" si="790"/>
        <v/>
      </c>
      <c r="AF2380" s="10" t="str">
        <f t="shared" si="791"/>
        <v/>
      </c>
      <c r="AG2380" s="10" t="str">
        <f t="shared" si="792"/>
        <v/>
      </c>
      <c r="AH2380" s="10" t="str">
        <f t="shared" si="793"/>
        <v/>
      </c>
      <c r="AI2380" s="10" t="str">
        <f t="shared" si="794"/>
        <v/>
      </c>
      <c r="AJ2380" s="10" t="str">
        <f t="shared" si="795"/>
        <v/>
      </c>
      <c r="AK2380" s="10" t="str">
        <f t="shared" si="796"/>
        <v/>
      </c>
      <c r="AN2380" s="10" t="str">
        <f t="shared" si="797"/>
        <v/>
      </c>
      <c r="AO2380" s="10" t="str">
        <f t="shared" si="798"/>
        <v/>
      </c>
      <c r="AP2380" s="10" t="str">
        <f t="shared" si="799"/>
        <v/>
      </c>
      <c r="AT2380" s="10" t="str">
        <f t="shared" si="800"/>
        <v/>
      </c>
      <c r="AU2380" s="10" t="str">
        <f t="shared" si="801"/>
        <v/>
      </c>
      <c r="AV2380" s="10" t="str">
        <f t="shared" si="802"/>
        <v/>
      </c>
      <c r="AW2380" s="10" t="str">
        <f t="shared" si="803"/>
        <v/>
      </c>
      <c r="AX2380" s="10" t="str">
        <f t="shared" si="804"/>
        <v/>
      </c>
      <c r="AY2380" s="10" t="str">
        <f t="shared" si="806"/>
        <v/>
      </c>
      <c r="AZ2380" s="10" t="str">
        <f t="shared" si="805"/>
        <v/>
      </c>
      <c r="BA2380" s="10" t="str">
        <f t="shared" si="808"/>
        <v/>
      </c>
      <c r="BB2380" s="10" t="str">
        <f>IFERROR(IF(AW2380="","",VLOOKUP(AW2380,SUSS!R:S,2,FALSE)),AY2380*SUSS!$M$2)</f>
        <v/>
      </c>
      <c r="BC2380" s="10" t="str">
        <f t="shared" si="807"/>
        <v/>
      </c>
    </row>
    <row r="2381" spans="29:55">
      <c r="AC2381" s="10" t="str">
        <f t="shared" si="788"/>
        <v/>
      </c>
      <c r="AD2381" s="10" t="str">
        <f t="shared" si="789"/>
        <v/>
      </c>
      <c r="AE2381" s="10" t="str">
        <f t="shared" si="790"/>
        <v/>
      </c>
      <c r="AF2381" s="10" t="str">
        <f t="shared" si="791"/>
        <v/>
      </c>
      <c r="AG2381" s="10" t="str">
        <f t="shared" si="792"/>
        <v/>
      </c>
      <c r="AH2381" s="10" t="str">
        <f t="shared" si="793"/>
        <v/>
      </c>
      <c r="AI2381" s="10" t="str">
        <f t="shared" si="794"/>
        <v/>
      </c>
      <c r="AJ2381" s="10" t="str">
        <f t="shared" si="795"/>
        <v/>
      </c>
      <c r="AK2381" s="10" t="str">
        <f t="shared" si="796"/>
        <v/>
      </c>
      <c r="AN2381" s="10" t="str">
        <f t="shared" si="797"/>
        <v/>
      </c>
      <c r="AO2381" s="10" t="str">
        <f t="shared" si="798"/>
        <v/>
      </c>
      <c r="AP2381" s="10" t="str">
        <f t="shared" si="799"/>
        <v/>
      </c>
      <c r="AT2381" s="10" t="str">
        <f t="shared" si="800"/>
        <v/>
      </c>
      <c r="AU2381" s="10" t="str">
        <f t="shared" si="801"/>
        <v/>
      </c>
      <c r="AV2381" s="10" t="str">
        <f t="shared" si="802"/>
        <v/>
      </c>
      <c r="AW2381" s="10" t="str">
        <f t="shared" si="803"/>
        <v/>
      </c>
      <c r="AX2381" s="10" t="str">
        <f t="shared" si="804"/>
        <v/>
      </c>
      <c r="AY2381" s="10" t="str">
        <f t="shared" si="806"/>
        <v/>
      </c>
      <c r="AZ2381" s="10" t="str">
        <f t="shared" si="805"/>
        <v/>
      </c>
      <c r="BA2381" s="10" t="str">
        <f t="shared" si="808"/>
        <v/>
      </c>
      <c r="BB2381" s="10" t="str">
        <f>IFERROR(IF(AW2381="","",VLOOKUP(AW2381,SUSS!R:S,2,FALSE)),AY2381*SUSS!$M$2)</f>
        <v/>
      </c>
      <c r="BC2381" s="10" t="str">
        <f t="shared" si="807"/>
        <v/>
      </c>
    </row>
    <row r="2382" spans="29:55">
      <c r="AC2382" s="10" t="str">
        <f t="shared" si="788"/>
        <v/>
      </c>
      <c r="AD2382" s="10" t="str">
        <f t="shared" si="789"/>
        <v/>
      </c>
      <c r="AE2382" s="10" t="str">
        <f t="shared" si="790"/>
        <v/>
      </c>
      <c r="AF2382" s="10" t="str">
        <f t="shared" si="791"/>
        <v/>
      </c>
      <c r="AG2382" s="10" t="str">
        <f t="shared" si="792"/>
        <v/>
      </c>
      <c r="AH2382" s="10" t="str">
        <f t="shared" si="793"/>
        <v/>
      </c>
      <c r="AI2382" s="10" t="str">
        <f t="shared" si="794"/>
        <v/>
      </c>
      <c r="AJ2382" s="10" t="str">
        <f t="shared" si="795"/>
        <v/>
      </c>
      <c r="AK2382" s="10" t="str">
        <f t="shared" si="796"/>
        <v/>
      </c>
      <c r="AN2382" s="10" t="str">
        <f t="shared" si="797"/>
        <v/>
      </c>
      <c r="AO2382" s="10" t="str">
        <f t="shared" si="798"/>
        <v/>
      </c>
      <c r="AP2382" s="10" t="str">
        <f t="shared" si="799"/>
        <v/>
      </c>
      <c r="AT2382" s="10" t="str">
        <f t="shared" si="800"/>
        <v/>
      </c>
      <c r="AU2382" s="10" t="str">
        <f t="shared" si="801"/>
        <v/>
      </c>
      <c r="AV2382" s="10" t="str">
        <f t="shared" si="802"/>
        <v/>
      </c>
      <c r="AW2382" s="10" t="str">
        <f t="shared" si="803"/>
        <v/>
      </c>
      <c r="AX2382" s="10" t="str">
        <f t="shared" si="804"/>
        <v/>
      </c>
      <c r="AY2382" s="10" t="str">
        <f t="shared" si="806"/>
        <v/>
      </c>
      <c r="AZ2382" s="10" t="str">
        <f t="shared" si="805"/>
        <v/>
      </c>
      <c r="BA2382" s="10" t="str">
        <f t="shared" si="808"/>
        <v/>
      </c>
      <c r="BB2382" s="10" t="str">
        <f>IFERROR(IF(AW2382="","",VLOOKUP(AW2382,SUSS!R:S,2,FALSE)),AY2382*SUSS!$M$2)</f>
        <v/>
      </c>
      <c r="BC2382" s="10" t="str">
        <f t="shared" si="807"/>
        <v/>
      </c>
    </row>
    <row r="2383" spans="29:55">
      <c r="AC2383" s="10" t="str">
        <f t="shared" si="788"/>
        <v/>
      </c>
      <c r="AD2383" s="10" t="str">
        <f t="shared" si="789"/>
        <v/>
      </c>
      <c r="AE2383" s="10" t="str">
        <f t="shared" si="790"/>
        <v/>
      </c>
      <c r="AF2383" s="10" t="str">
        <f t="shared" si="791"/>
        <v/>
      </c>
      <c r="AG2383" s="10" t="str">
        <f t="shared" si="792"/>
        <v/>
      </c>
      <c r="AH2383" s="10" t="str">
        <f t="shared" si="793"/>
        <v/>
      </c>
      <c r="AI2383" s="10" t="str">
        <f t="shared" si="794"/>
        <v/>
      </c>
      <c r="AJ2383" s="10" t="str">
        <f t="shared" si="795"/>
        <v/>
      </c>
      <c r="AK2383" s="10" t="str">
        <f t="shared" si="796"/>
        <v/>
      </c>
      <c r="AN2383" s="10" t="str">
        <f t="shared" si="797"/>
        <v/>
      </c>
      <c r="AO2383" s="10" t="str">
        <f t="shared" si="798"/>
        <v/>
      </c>
      <c r="AP2383" s="10" t="str">
        <f t="shared" si="799"/>
        <v/>
      </c>
      <c r="AT2383" s="10" t="str">
        <f t="shared" si="800"/>
        <v/>
      </c>
      <c r="AU2383" s="10" t="str">
        <f t="shared" si="801"/>
        <v/>
      </c>
      <c r="AV2383" s="10" t="str">
        <f t="shared" si="802"/>
        <v/>
      </c>
      <c r="AW2383" s="10" t="str">
        <f t="shared" si="803"/>
        <v/>
      </c>
      <c r="AX2383" s="10" t="str">
        <f t="shared" si="804"/>
        <v/>
      </c>
      <c r="AY2383" s="10" t="str">
        <f t="shared" si="806"/>
        <v/>
      </c>
      <c r="AZ2383" s="10" t="str">
        <f t="shared" si="805"/>
        <v/>
      </c>
      <c r="BA2383" s="10" t="str">
        <f t="shared" si="808"/>
        <v/>
      </c>
      <c r="BB2383" s="10" t="str">
        <f>IFERROR(IF(AW2383="","",VLOOKUP(AW2383,SUSS!R:S,2,FALSE)),AY2383*SUSS!$M$2)</f>
        <v/>
      </c>
      <c r="BC2383" s="10" t="str">
        <f t="shared" si="807"/>
        <v/>
      </c>
    </row>
    <row r="2384" spans="29:55">
      <c r="AC2384" s="10" t="str">
        <f t="shared" si="788"/>
        <v/>
      </c>
      <c r="AD2384" s="10" t="str">
        <f t="shared" si="789"/>
        <v/>
      </c>
      <c r="AE2384" s="10" t="str">
        <f t="shared" si="790"/>
        <v/>
      </c>
      <c r="AF2384" s="10" t="str">
        <f t="shared" si="791"/>
        <v/>
      </c>
      <c r="AG2384" s="10" t="str">
        <f t="shared" si="792"/>
        <v/>
      </c>
      <c r="AH2384" s="10" t="str">
        <f t="shared" si="793"/>
        <v/>
      </c>
      <c r="AI2384" s="10" t="str">
        <f t="shared" si="794"/>
        <v/>
      </c>
      <c r="AJ2384" s="10" t="str">
        <f t="shared" si="795"/>
        <v/>
      </c>
      <c r="AK2384" s="10" t="str">
        <f t="shared" si="796"/>
        <v/>
      </c>
      <c r="AN2384" s="10" t="str">
        <f t="shared" si="797"/>
        <v/>
      </c>
      <c r="AO2384" s="10" t="str">
        <f t="shared" si="798"/>
        <v/>
      </c>
      <c r="AP2384" s="10" t="str">
        <f t="shared" si="799"/>
        <v/>
      </c>
      <c r="AT2384" s="10" t="str">
        <f t="shared" si="800"/>
        <v/>
      </c>
      <c r="AU2384" s="10" t="str">
        <f t="shared" si="801"/>
        <v/>
      </c>
      <c r="AV2384" s="10" t="str">
        <f t="shared" si="802"/>
        <v/>
      </c>
      <c r="AW2384" s="10" t="str">
        <f t="shared" si="803"/>
        <v/>
      </c>
      <c r="AX2384" s="10" t="str">
        <f t="shared" si="804"/>
        <v/>
      </c>
      <c r="AY2384" s="10" t="str">
        <f t="shared" si="806"/>
        <v/>
      </c>
      <c r="AZ2384" s="10" t="str">
        <f t="shared" si="805"/>
        <v/>
      </c>
      <c r="BA2384" s="10" t="str">
        <f t="shared" si="808"/>
        <v/>
      </c>
      <c r="BB2384" s="10" t="str">
        <f>IFERROR(IF(AW2384="","",VLOOKUP(AW2384,SUSS!R:S,2,FALSE)),AY2384*SUSS!$M$2)</f>
        <v/>
      </c>
      <c r="BC2384" s="10" t="str">
        <f t="shared" si="807"/>
        <v/>
      </c>
    </row>
    <row r="2385" spans="29:55">
      <c r="AC2385" s="10" t="str">
        <f t="shared" si="788"/>
        <v/>
      </c>
      <c r="AD2385" s="10" t="str">
        <f t="shared" si="789"/>
        <v/>
      </c>
      <c r="AE2385" s="10" t="str">
        <f t="shared" si="790"/>
        <v/>
      </c>
      <c r="AF2385" s="10" t="str">
        <f t="shared" si="791"/>
        <v/>
      </c>
      <c r="AG2385" s="10" t="str">
        <f t="shared" si="792"/>
        <v/>
      </c>
      <c r="AH2385" s="10" t="str">
        <f t="shared" si="793"/>
        <v/>
      </c>
      <c r="AI2385" s="10" t="str">
        <f t="shared" si="794"/>
        <v/>
      </c>
      <c r="AJ2385" s="10" t="str">
        <f t="shared" si="795"/>
        <v/>
      </c>
      <c r="AK2385" s="10" t="str">
        <f t="shared" si="796"/>
        <v/>
      </c>
      <c r="AN2385" s="10" t="str">
        <f t="shared" si="797"/>
        <v/>
      </c>
      <c r="AO2385" s="10" t="str">
        <f t="shared" si="798"/>
        <v/>
      </c>
      <c r="AP2385" s="10" t="str">
        <f t="shared" si="799"/>
        <v/>
      </c>
      <c r="AT2385" s="10" t="str">
        <f t="shared" si="800"/>
        <v/>
      </c>
      <c r="AU2385" s="10" t="str">
        <f t="shared" si="801"/>
        <v/>
      </c>
      <c r="AV2385" s="10" t="str">
        <f t="shared" si="802"/>
        <v/>
      </c>
      <c r="AW2385" s="10" t="str">
        <f t="shared" si="803"/>
        <v/>
      </c>
      <c r="AX2385" s="10" t="str">
        <f t="shared" si="804"/>
        <v/>
      </c>
      <c r="AY2385" s="10" t="str">
        <f t="shared" si="806"/>
        <v/>
      </c>
      <c r="AZ2385" s="10" t="str">
        <f t="shared" si="805"/>
        <v/>
      </c>
      <c r="BA2385" s="10" t="str">
        <f t="shared" si="808"/>
        <v/>
      </c>
      <c r="BB2385" s="10" t="str">
        <f>IFERROR(IF(AW2385="","",VLOOKUP(AW2385,SUSS!R:S,2,FALSE)),AY2385*SUSS!$M$2)</f>
        <v/>
      </c>
      <c r="BC2385" s="10" t="str">
        <f t="shared" si="807"/>
        <v/>
      </c>
    </row>
    <row r="2386" spans="29:55">
      <c r="AC2386" s="10" t="str">
        <f t="shared" si="788"/>
        <v/>
      </c>
      <c r="AD2386" s="10" t="str">
        <f t="shared" si="789"/>
        <v/>
      </c>
      <c r="AE2386" s="10" t="str">
        <f t="shared" si="790"/>
        <v/>
      </c>
      <c r="AF2386" s="10" t="str">
        <f t="shared" si="791"/>
        <v/>
      </c>
      <c r="AG2386" s="10" t="str">
        <f t="shared" si="792"/>
        <v/>
      </c>
      <c r="AH2386" s="10" t="str">
        <f t="shared" si="793"/>
        <v/>
      </c>
      <c r="AI2386" s="10" t="str">
        <f t="shared" si="794"/>
        <v/>
      </c>
      <c r="AJ2386" s="10" t="str">
        <f t="shared" si="795"/>
        <v/>
      </c>
      <c r="AK2386" s="10" t="str">
        <f t="shared" si="796"/>
        <v/>
      </c>
      <c r="AN2386" s="10" t="str">
        <f t="shared" si="797"/>
        <v/>
      </c>
      <c r="AO2386" s="10" t="str">
        <f t="shared" si="798"/>
        <v/>
      </c>
      <c r="AP2386" s="10" t="str">
        <f t="shared" si="799"/>
        <v/>
      </c>
      <c r="AT2386" s="10" t="str">
        <f t="shared" si="800"/>
        <v/>
      </c>
      <c r="AU2386" s="10" t="str">
        <f t="shared" si="801"/>
        <v/>
      </c>
      <c r="AV2386" s="10" t="str">
        <f t="shared" si="802"/>
        <v/>
      </c>
      <c r="AW2386" s="10" t="str">
        <f t="shared" si="803"/>
        <v/>
      </c>
      <c r="AX2386" s="10" t="str">
        <f t="shared" si="804"/>
        <v/>
      </c>
      <c r="AY2386" s="10" t="str">
        <f t="shared" si="806"/>
        <v/>
      </c>
      <c r="AZ2386" s="10" t="str">
        <f t="shared" si="805"/>
        <v/>
      </c>
      <c r="BA2386" s="10" t="str">
        <f t="shared" si="808"/>
        <v/>
      </c>
      <c r="BB2386" s="10" t="str">
        <f>IFERROR(IF(AW2386="","",VLOOKUP(AW2386,SUSS!R:S,2,FALSE)),AY2386*SUSS!$M$2)</f>
        <v/>
      </c>
      <c r="BC2386" s="10" t="str">
        <f t="shared" si="807"/>
        <v/>
      </c>
    </row>
    <row r="2387" spans="29:55">
      <c r="AC2387" s="10" t="str">
        <f t="shared" si="788"/>
        <v/>
      </c>
      <c r="AD2387" s="10" t="str">
        <f t="shared" si="789"/>
        <v/>
      </c>
      <c r="AE2387" s="10" t="str">
        <f t="shared" si="790"/>
        <v/>
      </c>
      <c r="AF2387" s="10" t="str">
        <f t="shared" si="791"/>
        <v/>
      </c>
      <c r="AG2387" s="10" t="str">
        <f t="shared" si="792"/>
        <v/>
      </c>
      <c r="AH2387" s="10" t="str">
        <f t="shared" si="793"/>
        <v/>
      </c>
      <c r="AI2387" s="10" t="str">
        <f t="shared" si="794"/>
        <v/>
      </c>
      <c r="AJ2387" s="10" t="str">
        <f t="shared" si="795"/>
        <v/>
      </c>
      <c r="AK2387" s="10" t="str">
        <f t="shared" si="796"/>
        <v/>
      </c>
      <c r="AN2387" s="10" t="str">
        <f t="shared" si="797"/>
        <v/>
      </c>
      <c r="AO2387" s="10" t="str">
        <f t="shared" si="798"/>
        <v/>
      </c>
      <c r="AP2387" s="10" t="str">
        <f t="shared" si="799"/>
        <v/>
      </c>
      <c r="AT2387" s="10" t="str">
        <f t="shared" si="800"/>
        <v/>
      </c>
      <c r="AU2387" s="10" t="str">
        <f t="shared" si="801"/>
        <v/>
      </c>
      <c r="AV2387" s="10" t="str">
        <f t="shared" si="802"/>
        <v/>
      </c>
      <c r="AW2387" s="10" t="str">
        <f t="shared" si="803"/>
        <v/>
      </c>
      <c r="AX2387" s="10" t="str">
        <f t="shared" si="804"/>
        <v/>
      </c>
      <c r="AY2387" s="10" t="str">
        <f t="shared" si="806"/>
        <v/>
      </c>
      <c r="AZ2387" s="10" t="str">
        <f t="shared" si="805"/>
        <v/>
      </c>
      <c r="BA2387" s="10" t="str">
        <f t="shared" si="808"/>
        <v/>
      </c>
      <c r="BB2387" s="10" t="str">
        <f>IFERROR(IF(AW2387="","",VLOOKUP(AW2387,SUSS!R:S,2,FALSE)),AY2387*SUSS!$M$2)</f>
        <v/>
      </c>
      <c r="BC2387" s="10" t="str">
        <f t="shared" si="807"/>
        <v/>
      </c>
    </row>
    <row r="2388" spans="29:55">
      <c r="AC2388" s="10" t="str">
        <f t="shared" si="788"/>
        <v/>
      </c>
      <c r="AD2388" s="10" t="str">
        <f t="shared" si="789"/>
        <v/>
      </c>
      <c r="AE2388" s="10" t="str">
        <f t="shared" si="790"/>
        <v/>
      </c>
      <c r="AF2388" s="10" t="str">
        <f t="shared" si="791"/>
        <v/>
      </c>
      <c r="AG2388" s="10" t="str">
        <f t="shared" si="792"/>
        <v/>
      </c>
      <c r="AH2388" s="10" t="str">
        <f t="shared" si="793"/>
        <v/>
      </c>
      <c r="AI2388" s="10" t="str">
        <f t="shared" si="794"/>
        <v/>
      </c>
      <c r="AJ2388" s="10" t="str">
        <f t="shared" si="795"/>
        <v/>
      </c>
      <c r="AK2388" s="10" t="str">
        <f t="shared" si="796"/>
        <v/>
      </c>
      <c r="AN2388" s="10" t="str">
        <f t="shared" si="797"/>
        <v/>
      </c>
      <c r="AO2388" s="10" t="str">
        <f t="shared" si="798"/>
        <v/>
      </c>
      <c r="AP2388" s="10" t="str">
        <f t="shared" si="799"/>
        <v/>
      </c>
      <c r="AT2388" s="10" t="str">
        <f t="shared" si="800"/>
        <v/>
      </c>
      <c r="AU2388" s="10" t="str">
        <f t="shared" si="801"/>
        <v/>
      </c>
      <c r="AV2388" s="10" t="str">
        <f t="shared" si="802"/>
        <v/>
      </c>
      <c r="AW2388" s="10" t="str">
        <f t="shared" si="803"/>
        <v/>
      </c>
      <c r="AX2388" s="10" t="str">
        <f t="shared" si="804"/>
        <v/>
      </c>
      <c r="AY2388" s="10" t="str">
        <f t="shared" si="806"/>
        <v/>
      </c>
      <c r="AZ2388" s="10" t="str">
        <f t="shared" si="805"/>
        <v/>
      </c>
      <c r="BA2388" s="10" t="str">
        <f t="shared" si="808"/>
        <v/>
      </c>
      <c r="BB2388" s="10" t="str">
        <f>IFERROR(IF(AW2388="","",VLOOKUP(AW2388,SUSS!R:S,2,FALSE)),AY2388*SUSS!$M$2)</f>
        <v/>
      </c>
      <c r="BC2388" s="10" t="str">
        <f t="shared" si="807"/>
        <v/>
      </c>
    </row>
    <row r="2389" spans="29:55">
      <c r="AC2389" s="10" t="str">
        <f t="shared" si="788"/>
        <v/>
      </c>
      <c r="AD2389" s="10" t="str">
        <f t="shared" si="789"/>
        <v/>
      </c>
      <c r="AE2389" s="10" t="str">
        <f t="shared" si="790"/>
        <v/>
      </c>
      <c r="AF2389" s="10" t="str">
        <f t="shared" si="791"/>
        <v/>
      </c>
      <c r="AG2389" s="10" t="str">
        <f t="shared" si="792"/>
        <v/>
      </c>
      <c r="AH2389" s="10" t="str">
        <f t="shared" si="793"/>
        <v/>
      </c>
      <c r="AI2389" s="10" t="str">
        <f t="shared" si="794"/>
        <v/>
      </c>
      <c r="AJ2389" s="10" t="str">
        <f t="shared" si="795"/>
        <v/>
      </c>
      <c r="AK2389" s="10" t="str">
        <f t="shared" si="796"/>
        <v/>
      </c>
      <c r="AN2389" s="10" t="str">
        <f t="shared" si="797"/>
        <v/>
      </c>
      <c r="AO2389" s="10" t="str">
        <f t="shared" si="798"/>
        <v/>
      </c>
      <c r="AP2389" s="10" t="str">
        <f t="shared" si="799"/>
        <v/>
      </c>
      <c r="AT2389" s="10" t="str">
        <f t="shared" si="800"/>
        <v/>
      </c>
      <c r="AU2389" s="10" t="str">
        <f t="shared" si="801"/>
        <v/>
      </c>
      <c r="AV2389" s="10" t="str">
        <f t="shared" si="802"/>
        <v/>
      </c>
      <c r="AW2389" s="10" t="str">
        <f t="shared" si="803"/>
        <v/>
      </c>
      <c r="AX2389" s="10" t="str">
        <f t="shared" si="804"/>
        <v/>
      </c>
      <c r="AY2389" s="10" t="str">
        <f t="shared" si="806"/>
        <v/>
      </c>
      <c r="AZ2389" s="10" t="str">
        <f t="shared" si="805"/>
        <v/>
      </c>
      <c r="BA2389" s="10" t="str">
        <f t="shared" si="808"/>
        <v/>
      </c>
      <c r="BB2389" s="10" t="str">
        <f>IFERROR(IF(AW2389="","",VLOOKUP(AW2389,SUSS!R:S,2,FALSE)),AY2389*SUSS!$M$2)</f>
        <v/>
      </c>
      <c r="BC2389" s="10" t="str">
        <f t="shared" si="807"/>
        <v/>
      </c>
    </row>
    <row r="2390" spans="29:55">
      <c r="AC2390" s="10" t="str">
        <f t="shared" si="788"/>
        <v/>
      </c>
      <c r="AD2390" s="10" t="str">
        <f t="shared" si="789"/>
        <v/>
      </c>
      <c r="AE2390" s="10" t="str">
        <f t="shared" si="790"/>
        <v/>
      </c>
      <c r="AF2390" s="10" t="str">
        <f t="shared" si="791"/>
        <v/>
      </c>
      <c r="AG2390" s="10" t="str">
        <f t="shared" si="792"/>
        <v/>
      </c>
      <c r="AH2390" s="10" t="str">
        <f t="shared" si="793"/>
        <v/>
      </c>
      <c r="AI2390" s="10" t="str">
        <f t="shared" si="794"/>
        <v/>
      </c>
      <c r="AJ2390" s="10" t="str">
        <f t="shared" si="795"/>
        <v/>
      </c>
      <c r="AK2390" s="10" t="str">
        <f t="shared" si="796"/>
        <v/>
      </c>
      <c r="AN2390" s="10" t="str">
        <f t="shared" si="797"/>
        <v/>
      </c>
      <c r="AO2390" s="10" t="str">
        <f t="shared" si="798"/>
        <v/>
      </c>
      <c r="AP2390" s="10" t="str">
        <f t="shared" si="799"/>
        <v/>
      </c>
      <c r="AT2390" s="10" t="str">
        <f t="shared" si="800"/>
        <v/>
      </c>
      <c r="AU2390" s="10" t="str">
        <f t="shared" si="801"/>
        <v/>
      </c>
      <c r="AV2390" s="10" t="str">
        <f t="shared" si="802"/>
        <v/>
      </c>
      <c r="AW2390" s="10" t="str">
        <f t="shared" si="803"/>
        <v/>
      </c>
      <c r="AX2390" s="10" t="str">
        <f t="shared" si="804"/>
        <v/>
      </c>
      <c r="AY2390" s="10" t="str">
        <f t="shared" si="806"/>
        <v/>
      </c>
      <c r="AZ2390" s="10" t="str">
        <f t="shared" si="805"/>
        <v/>
      </c>
      <c r="BA2390" s="10" t="str">
        <f t="shared" si="808"/>
        <v/>
      </c>
      <c r="BB2390" s="10" t="str">
        <f>IFERROR(IF(AW2390="","",VLOOKUP(AW2390,SUSS!R:S,2,FALSE)),AY2390*SUSS!$M$2)</f>
        <v/>
      </c>
      <c r="BC2390" s="10" t="str">
        <f t="shared" si="807"/>
        <v/>
      </c>
    </row>
    <row r="2391" spans="29:55">
      <c r="AC2391" s="10" t="str">
        <f t="shared" si="788"/>
        <v/>
      </c>
      <c r="AD2391" s="10" t="str">
        <f t="shared" si="789"/>
        <v/>
      </c>
      <c r="AE2391" s="10" t="str">
        <f t="shared" si="790"/>
        <v/>
      </c>
      <c r="AF2391" s="10" t="str">
        <f t="shared" si="791"/>
        <v/>
      </c>
      <c r="AG2391" s="10" t="str">
        <f t="shared" si="792"/>
        <v/>
      </c>
      <c r="AH2391" s="10" t="str">
        <f t="shared" si="793"/>
        <v/>
      </c>
      <c r="AI2391" s="10" t="str">
        <f t="shared" si="794"/>
        <v/>
      </c>
      <c r="AJ2391" s="10" t="str">
        <f t="shared" si="795"/>
        <v/>
      </c>
      <c r="AK2391" s="10" t="str">
        <f t="shared" si="796"/>
        <v/>
      </c>
      <c r="AN2391" s="10" t="str">
        <f t="shared" si="797"/>
        <v/>
      </c>
      <c r="AO2391" s="10" t="str">
        <f t="shared" si="798"/>
        <v/>
      </c>
      <c r="AP2391" s="10" t="str">
        <f t="shared" si="799"/>
        <v/>
      </c>
      <c r="AT2391" s="10" t="str">
        <f t="shared" si="800"/>
        <v/>
      </c>
      <c r="AU2391" s="10" t="str">
        <f t="shared" si="801"/>
        <v/>
      </c>
      <c r="AV2391" s="10" t="str">
        <f t="shared" si="802"/>
        <v/>
      </c>
      <c r="AW2391" s="10" t="str">
        <f t="shared" si="803"/>
        <v/>
      </c>
      <c r="AX2391" s="10" t="str">
        <f t="shared" si="804"/>
        <v/>
      </c>
      <c r="AY2391" s="10" t="str">
        <f t="shared" si="806"/>
        <v/>
      </c>
      <c r="AZ2391" s="10" t="str">
        <f t="shared" si="805"/>
        <v/>
      </c>
      <c r="BA2391" s="10" t="str">
        <f t="shared" si="808"/>
        <v/>
      </c>
      <c r="BB2391" s="10" t="str">
        <f>IFERROR(IF(AW2391="","",VLOOKUP(AW2391,SUSS!R:S,2,FALSE)),AY2391*SUSS!$M$2)</f>
        <v/>
      </c>
      <c r="BC2391" s="10" t="str">
        <f t="shared" si="807"/>
        <v/>
      </c>
    </row>
    <row r="2392" spans="29:55">
      <c r="AC2392" s="10" t="str">
        <f t="shared" si="788"/>
        <v/>
      </c>
      <c r="AD2392" s="10" t="str">
        <f t="shared" si="789"/>
        <v/>
      </c>
      <c r="AE2392" s="10" t="str">
        <f t="shared" si="790"/>
        <v/>
      </c>
      <c r="AF2392" s="10" t="str">
        <f t="shared" si="791"/>
        <v/>
      </c>
      <c r="AG2392" s="10" t="str">
        <f t="shared" si="792"/>
        <v/>
      </c>
      <c r="AH2392" s="10" t="str">
        <f t="shared" si="793"/>
        <v/>
      </c>
      <c r="AI2392" s="10" t="str">
        <f t="shared" si="794"/>
        <v/>
      </c>
      <c r="AJ2392" s="10" t="str">
        <f t="shared" si="795"/>
        <v/>
      </c>
      <c r="AK2392" s="10" t="str">
        <f t="shared" si="796"/>
        <v/>
      </c>
      <c r="AN2392" s="10" t="str">
        <f t="shared" si="797"/>
        <v/>
      </c>
      <c r="AO2392" s="10" t="str">
        <f t="shared" si="798"/>
        <v/>
      </c>
      <c r="AP2392" s="10" t="str">
        <f t="shared" si="799"/>
        <v/>
      </c>
      <c r="AT2392" s="10" t="str">
        <f t="shared" si="800"/>
        <v/>
      </c>
      <c r="AU2392" s="10" t="str">
        <f t="shared" si="801"/>
        <v/>
      </c>
      <c r="AV2392" s="10" t="str">
        <f t="shared" si="802"/>
        <v/>
      </c>
      <c r="AW2392" s="10" t="str">
        <f t="shared" si="803"/>
        <v/>
      </c>
      <c r="AX2392" s="10" t="str">
        <f t="shared" si="804"/>
        <v/>
      </c>
      <c r="AY2392" s="10" t="str">
        <f t="shared" si="806"/>
        <v/>
      </c>
      <c r="AZ2392" s="10" t="str">
        <f t="shared" si="805"/>
        <v/>
      </c>
      <c r="BA2392" s="10" t="str">
        <f t="shared" si="808"/>
        <v/>
      </c>
      <c r="BB2392" s="10" t="str">
        <f>IFERROR(IF(AW2392="","",VLOOKUP(AW2392,SUSS!R:S,2,FALSE)),AY2392*SUSS!$M$2)</f>
        <v/>
      </c>
      <c r="BC2392" s="10" t="str">
        <f t="shared" si="807"/>
        <v/>
      </c>
    </row>
    <row r="2393" spans="29:55">
      <c r="AC2393" s="10" t="str">
        <f t="shared" si="788"/>
        <v/>
      </c>
      <c r="AD2393" s="10" t="str">
        <f t="shared" si="789"/>
        <v/>
      </c>
      <c r="AE2393" s="10" t="str">
        <f t="shared" si="790"/>
        <v/>
      </c>
      <c r="AF2393" s="10" t="str">
        <f t="shared" si="791"/>
        <v/>
      </c>
      <c r="AG2393" s="10" t="str">
        <f t="shared" si="792"/>
        <v/>
      </c>
      <c r="AH2393" s="10" t="str">
        <f t="shared" si="793"/>
        <v/>
      </c>
      <c r="AI2393" s="10" t="str">
        <f t="shared" si="794"/>
        <v/>
      </c>
      <c r="AJ2393" s="10" t="str">
        <f t="shared" si="795"/>
        <v/>
      </c>
      <c r="AK2393" s="10" t="str">
        <f t="shared" si="796"/>
        <v/>
      </c>
      <c r="AN2393" s="10" t="str">
        <f t="shared" si="797"/>
        <v/>
      </c>
      <c r="AO2393" s="10" t="str">
        <f t="shared" si="798"/>
        <v/>
      </c>
      <c r="AP2393" s="10" t="str">
        <f t="shared" si="799"/>
        <v/>
      </c>
      <c r="AT2393" s="10" t="str">
        <f t="shared" si="800"/>
        <v/>
      </c>
      <c r="AU2393" s="10" t="str">
        <f t="shared" si="801"/>
        <v/>
      </c>
      <c r="AV2393" s="10" t="str">
        <f t="shared" si="802"/>
        <v/>
      </c>
      <c r="AW2393" s="10" t="str">
        <f t="shared" si="803"/>
        <v/>
      </c>
      <c r="AX2393" s="10" t="str">
        <f t="shared" si="804"/>
        <v/>
      </c>
      <c r="AY2393" s="10" t="str">
        <f t="shared" si="806"/>
        <v/>
      </c>
      <c r="AZ2393" s="10" t="str">
        <f t="shared" si="805"/>
        <v/>
      </c>
      <c r="BA2393" s="10" t="str">
        <f t="shared" si="808"/>
        <v/>
      </c>
      <c r="BB2393" s="10" t="str">
        <f>IFERROR(IF(AW2393="","",VLOOKUP(AW2393,SUSS!R:S,2,FALSE)),AY2393*SUSS!$M$2)</f>
        <v/>
      </c>
      <c r="BC2393" s="10" t="str">
        <f t="shared" si="807"/>
        <v/>
      </c>
    </row>
    <row r="2394" spans="29:55">
      <c r="AC2394" s="10" t="str">
        <f t="shared" si="788"/>
        <v/>
      </c>
      <c r="AD2394" s="10" t="str">
        <f t="shared" si="789"/>
        <v/>
      </c>
      <c r="AE2394" s="10" t="str">
        <f t="shared" si="790"/>
        <v/>
      </c>
      <c r="AF2394" s="10" t="str">
        <f t="shared" si="791"/>
        <v/>
      </c>
      <c r="AG2394" s="10" t="str">
        <f t="shared" si="792"/>
        <v/>
      </c>
      <c r="AH2394" s="10" t="str">
        <f t="shared" si="793"/>
        <v/>
      </c>
      <c r="AI2394" s="10" t="str">
        <f t="shared" si="794"/>
        <v/>
      </c>
      <c r="AJ2394" s="10" t="str">
        <f t="shared" si="795"/>
        <v/>
      </c>
      <c r="AK2394" s="10" t="str">
        <f t="shared" si="796"/>
        <v/>
      </c>
      <c r="AN2394" s="10" t="str">
        <f t="shared" si="797"/>
        <v/>
      </c>
      <c r="AO2394" s="10" t="str">
        <f t="shared" si="798"/>
        <v/>
      </c>
      <c r="AP2394" s="10" t="str">
        <f t="shared" si="799"/>
        <v/>
      </c>
      <c r="AT2394" s="10" t="str">
        <f t="shared" si="800"/>
        <v/>
      </c>
      <c r="AU2394" s="10" t="str">
        <f t="shared" si="801"/>
        <v/>
      </c>
      <c r="AV2394" s="10" t="str">
        <f t="shared" si="802"/>
        <v/>
      </c>
      <c r="AW2394" s="10" t="str">
        <f t="shared" si="803"/>
        <v/>
      </c>
      <c r="AX2394" s="10" t="str">
        <f t="shared" si="804"/>
        <v/>
      </c>
      <c r="AY2394" s="10" t="str">
        <f t="shared" si="806"/>
        <v/>
      </c>
      <c r="AZ2394" s="10" t="str">
        <f t="shared" si="805"/>
        <v/>
      </c>
      <c r="BA2394" s="10" t="str">
        <f t="shared" si="808"/>
        <v/>
      </c>
      <c r="BB2394" s="10" t="str">
        <f>IFERROR(IF(AW2394="","",VLOOKUP(AW2394,SUSS!R:S,2,FALSE)),AY2394*SUSS!$M$2)</f>
        <v/>
      </c>
      <c r="BC2394" s="10" t="str">
        <f t="shared" si="807"/>
        <v/>
      </c>
    </row>
    <row r="2395" spans="29:55">
      <c r="AC2395" s="10" t="str">
        <f t="shared" si="788"/>
        <v/>
      </c>
      <c r="AD2395" s="10" t="str">
        <f t="shared" si="789"/>
        <v/>
      </c>
      <c r="AE2395" s="10" t="str">
        <f t="shared" si="790"/>
        <v/>
      </c>
      <c r="AF2395" s="10" t="str">
        <f t="shared" si="791"/>
        <v/>
      </c>
      <c r="AG2395" s="10" t="str">
        <f t="shared" si="792"/>
        <v/>
      </c>
      <c r="AH2395" s="10" t="str">
        <f t="shared" si="793"/>
        <v/>
      </c>
      <c r="AI2395" s="10" t="str">
        <f t="shared" si="794"/>
        <v/>
      </c>
      <c r="AJ2395" s="10" t="str">
        <f t="shared" si="795"/>
        <v/>
      </c>
      <c r="AK2395" s="10" t="str">
        <f t="shared" si="796"/>
        <v/>
      </c>
      <c r="AN2395" s="10" t="str">
        <f t="shared" si="797"/>
        <v/>
      </c>
      <c r="AO2395" s="10" t="str">
        <f t="shared" si="798"/>
        <v/>
      </c>
      <c r="AP2395" s="10" t="str">
        <f t="shared" si="799"/>
        <v/>
      </c>
      <c r="AT2395" s="10" t="str">
        <f t="shared" si="800"/>
        <v/>
      </c>
      <c r="AU2395" s="10" t="str">
        <f t="shared" si="801"/>
        <v/>
      </c>
      <c r="AV2395" s="10" t="str">
        <f t="shared" si="802"/>
        <v/>
      </c>
      <c r="AW2395" s="10" t="str">
        <f t="shared" si="803"/>
        <v/>
      </c>
      <c r="AX2395" s="10" t="str">
        <f t="shared" si="804"/>
        <v/>
      </c>
      <c r="AY2395" s="10" t="str">
        <f t="shared" si="806"/>
        <v/>
      </c>
      <c r="AZ2395" s="10" t="str">
        <f t="shared" si="805"/>
        <v/>
      </c>
      <c r="BA2395" s="10" t="str">
        <f t="shared" si="808"/>
        <v/>
      </c>
      <c r="BB2395" s="10" t="str">
        <f>IFERROR(IF(AW2395="","",VLOOKUP(AW2395,SUSS!R:S,2,FALSE)),AY2395*SUSS!$M$2)</f>
        <v/>
      </c>
      <c r="BC2395" s="10" t="str">
        <f t="shared" si="807"/>
        <v/>
      </c>
    </row>
    <row r="2396" spans="29:55">
      <c r="AC2396" s="10" t="str">
        <f t="shared" si="788"/>
        <v/>
      </c>
      <c r="AD2396" s="10" t="str">
        <f t="shared" si="789"/>
        <v/>
      </c>
      <c r="AE2396" s="10" t="str">
        <f t="shared" si="790"/>
        <v/>
      </c>
      <c r="AF2396" s="10" t="str">
        <f t="shared" si="791"/>
        <v/>
      </c>
      <c r="AG2396" s="10" t="str">
        <f t="shared" si="792"/>
        <v/>
      </c>
      <c r="AH2396" s="10" t="str">
        <f t="shared" si="793"/>
        <v/>
      </c>
      <c r="AI2396" s="10" t="str">
        <f t="shared" si="794"/>
        <v/>
      </c>
      <c r="AJ2396" s="10" t="str">
        <f t="shared" si="795"/>
        <v/>
      </c>
      <c r="AK2396" s="10" t="str">
        <f t="shared" si="796"/>
        <v/>
      </c>
      <c r="AN2396" s="10" t="str">
        <f t="shared" si="797"/>
        <v/>
      </c>
      <c r="AO2396" s="10" t="str">
        <f t="shared" si="798"/>
        <v/>
      </c>
      <c r="AP2396" s="10" t="str">
        <f t="shared" si="799"/>
        <v/>
      </c>
      <c r="AT2396" s="10" t="str">
        <f t="shared" si="800"/>
        <v/>
      </c>
      <c r="AU2396" s="10" t="str">
        <f t="shared" si="801"/>
        <v/>
      </c>
      <c r="AV2396" s="10" t="str">
        <f t="shared" si="802"/>
        <v/>
      </c>
      <c r="AW2396" s="10" t="str">
        <f t="shared" si="803"/>
        <v/>
      </c>
      <c r="AX2396" s="10" t="str">
        <f t="shared" si="804"/>
        <v/>
      </c>
      <c r="AY2396" s="10" t="str">
        <f t="shared" si="806"/>
        <v/>
      </c>
      <c r="AZ2396" s="10" t="str">
        <f t="shared" si="805"/>
        <v/>
      </c>
      <c r="BA2396" s="10" t="str">
        <f t="shared" si="808"/>
        <v/>
      </c>
      <c r="BB2396" s="10" t="str">
        <f>IFERROR(IF(AW2396="","",VLOOKUP(AW2396,SUSS!R:S,2,FALSE)),AY2396*SUSS!$M$2)</f>
        <v/>
      </c>
      <c r="BC2396" s="10" t="str">
        <f t="shared" si="807"/>
        <v/>
      </c>
    </row>
    <row r="2397" spans="29:55">
      <c r="AC2397" s="10" t="str">
        <f t="shared" si="788"/>
        <v/>
      </c>
      <c r="AD2397" s="10" t="str">
        <f t="shared" si="789"/>
        <v/>
      </c>
      <c r="AE2397" s="10" t="str">
        <f t="shared" si="790"/>
        <v/>
      </c>
      <c r="AF2397" s="10" t="str">
        <f t="shared" si="791"/>
        <v/>
      </c>
      <c r="AG2397" s="10" t="str">
        <f t="shared" si="792"/>
        <v/>
      </c>
      <c r="AH2397" s="10" t="str">
        <f t="shared" si="793"/>
        <v/>
      </c>
      <c r="AI2397" s="10" t="str">
        <f t="shared" si="794"/>
        <v/>
      </c>
      <c r="AJ2397" s="10" t="str">
        <f t="shared" si="795"/>
        <v/>
      </c>
      <c r="AK2397" s="10" t="str">
        <f t="shared" si="796"/>
        <v/>
      </c>
      <c r="AN2397" s="10" t="str">
        <f t="shared" si="797"/>
        <v/>
      </c>
      <c r="AO2397" s="10" t="str">
        <f t="shared" si="798"/>
        <v/>
      </c>
      <c r="AP2397" s="10" t="str">
        <f t="shared" si="799"/>
        <v/>
      </c>
      <c r="AT2397" s="10" t="str">
        <f t="shared" si="800"/>
        <v/>
      </c>
      <c r="AU2397" s="10" t="str">
        <f t="shared" si="801"/>
        <v/>
      </c>
      <c r="AV2397" s="10" t="str">
        <f t="shared" si="802"/>
        <v/>
      </c>
      <c r="AW2397" s="10" t="str">
        <f t="shared" si="803"/>
        <v/>
      </c>
      <c r="AX2397" s="10" t="str">
        <f t="shared" si="804"/>
        <v/>
      </c>
      <c r="AY2397" s="10" t="str">
        <f t="shared" si="806"/>
        <v/>
      </c>
      <c r="AZ2397" s="10" t="str">
        <f t="shared" si="805"/>
        <v/>
      </c>
      <c r="BA2397" s="10" t="str">
        <f t="shared" si="808"/>
        <v/>
      </c>
      <c r="BB2397" s="10" t="str">
        <f>IFERROR(IF(AW2397="","",VLOOKUP(AW2397,SUSS!R:S,2,FALSE)),AY2397*SUSS!$M$2)</f>
        <v/>
      </c>
      <c r="BC2397" s="10" t="str">
        <f t="shared" si="807"/>
        <v/>
      </c>
    </row>
    <row r="2398" spans="29:55">
      <c r="AC2398" s="10" t="str">
        <f t="shared" ref="AC2398:AC2461" si="809">IF($E2398=$AD$1,IF($G2398=$AE$1,A2398,""),"")</f>
        <v/>
      </c>
      <c r="AD2398" s="10" t="str">
        <f t="shared" ref="AD2398:AD2461" si="810">IF($E2398=$AD$1,IF($G2398=$AE$1,E2398,""),"")</f>
        <v/>
      </c>
      <c r="AE2398" s="10" t="str">
        <f t="shared" ref="AE2398:AE2461" si="811">IF($E2398=$AD$1,IF($G2398=$AE$1,F2398,""),"")</f>
        <v/>
      </c>
      <c r="AF2398" s="10" t="str">
        <f t="shared" ref="AF2398:AF2461" si="812">IF($E2398=$AD$1,IF($G2398=$AE$1,G2398,""),"")</f>
        <v/>
      </c>
      <c r="AG2398" s="10" t="str">
        <f t="shared" ref="AG2398:AG2461" si="813">IF($E2398=$AD$1,IF($G2398=$AE$1,I2398,""),"")</f>
        <v/>
      </c>
      <c r="AH2398" s="10" t="str">
        <f t="shared" ref="AH2398:AH2461" si="814">IF($E2398=$AD$1,IF($G2398=$AE$1,J2398,""),"")</f>
        <v/>
      </c>
      <c r="AI2398" s="10" t="str">
        <f t="shared" ref="AI2398:AI2461" si="815">IF($E2398=$AD$1,IF($G2398=$AE$1,K2398,""),"")</f>
        <v/>
      </c>
      <c r="AJ2398" s="10" t="str">
        <f t="shared" ref="AJ2398:AJ2461" si="816">IF($E2398=$AD$1,IF($G2398=$AE$1,B2398,""),"")</f>
        <v/>
      </c>
      <c r="AK2398" s="10" t="str">
        <f t="shared" ref="AK2398:AK2461" si="817">IF($E2398=$AD$1,IF($G2398=$AE$1,C2398,""),"")</f>
        <v/>
      </c>
      <c r="AN2398" s="10" t="str">
        <f t="shared" ref="AN2398:AN2461" si="818">LEFT(AO2398,7)</f>
        <v/>
      </c>
      <c r="AO2398" s="10" t="str">
        <f t="shared" ref="AO2398:AO2461" si="819">IF(AF2398=$AE$1,AJ2398&amp;"/"&amp;AK2398&amp;" "&amp;AD2398,"")</f>
        <v/>
      </c>
      <c r="AP2398" s="10" t="str">
        <f t="shared" ref="AP2398:AP2461" si="820">IF(AO2398&lt;&gt;"",AI2398,"")</f>
        <v/>
      </c>
      <c r="AT2398" s="10" t="str">
        <f t="shared" ref="AT2398:AT2461" si="821">IF($Q2398=$AD$1,N2398,"")</f>
        <v/>
      </c>
      <c r="AU2398" s="10" t="str">
        <f t="shared" ref="AU2398:AU2461" si="822">IF($Q2398=$AD$1,O2398,"")</f>
        <v/>
      </c>
      <c r="AV2398" s="10" t="str">
        <f t="shared" ref="AV2398:AV2461" si="823">IF($Q2398=$AD$1,P2398,"")</f>
        <v/>
      </c>
      <c r="AW2398" s="10" t="str">
        <f t="shared" ref="AW2398:AW2461" si="824">IF($Q2398=$AD$1,T2398,"")</f>
        <v/>
      </c>
      <c r="AX2398" s="10" t="str">
        <f t="shared" ref="AX2398:AX2461" si="825">IF(AW2398&lt;&gt;"",AW2398&amp;" "&amp;$AD$1,"")</f>
        <v/>
      </c>
      <c r="AY2398" s="10" t="str">
        <f t="shared" si="806"/>
        <v/>
      </c>
      <c r="AZ2398" s="10" t="str">
        <f t="shared" ref="AZ2398:AZ2461" si="826">IF(AY2398="","",AV2398/AY2398)</f>
        <v/>
      </c>
      <c r="BA2398" s="10" t="str">
        <f t="shared" si="808"/>
        <v/>
      </c>
      <c r="BB2398" s="10" t="str">
        <f>IFERROR(IF(AW2398="","",VLOOKUP(AW2398,SUSS!R:S,2,FALSE)),AY2398*SUSS!$M$2)</f>
        <v/>
      </c>
      <c r="BC2398" s="10" t="str">
        <f t="shared" si="807"/>
        <v/>
      </c>
    </row>
    <row r="2399" spans="29:55">
      <c r="AC2399" s="10" t="str">
        <f t="shared" si="809"/>
        <v/>
      </c>
      <c r="AD2399" s="10" t="str">
        <f t="shared" si="810"/>
        <v/>
      </c>
      <c r="AE2399" s="10" t="str">
        <f t="shared" si="811"/>
        <v/>
      </c>
      <c r="AF2399" s="10" t="str">
        <f t="shared" si="812"/>
        <v/>
      </c>
      <c r="AG2399" s="10" t="str">
        <f t="shared" si="813"/>
        <v/>
      </c>
      <c r="AH2399" s="10" t="str">
        <f t="shared" si="814"/>
        <v/>
      </c>
      <c r="AI2399" s="10" t="str">
        <f t="shared" si="815"/>
        <v/>
      </c>
      <c r="AJ2399" s="10" t="str">
        <f t="shared" si="816"/>
        <v/>
      </c>
      <c r="AK2399" s="10" t="str">
        <f t="shared" si="817"/>
        <v/>
      </c>
      <c r="AN2399" s="10" t="str">
        <f t="shared" si="818"/>
        <v/>
      </c>
      <c r="AO2399" s="10" t="str">
        <f t="shared" si="819"/>
        <v/>
      </c>
      <c r="AP2399" s="10" t="str">
        <f t="shared" si="820"/>
        <v/>
      </c>
      <c r="AT2399" s="10" t="str">
        <f t="shared" si="821"/>
        <v/>
      </c>
      <c r="AU2399" s="10" t="str">
        <f t="shared" si="822"/>
        <v/>
      </c>
      <c r="AV2399" s="10" t="str">
        <f t="shared" si="823"/>
        <v/>
      </c>
      <c r="AW2399" s="10" t="str">
        <f t="shared" si="824"/>
        <v/>
      </c>
      <c r="AX2399" s="10" t="str">
        <f t="shared" si="825"/>
        <v/>
      </c>
      <c r="AY2399" s="10" t="str">
        <f t="shared" si="806"/>
        <v/>
      </c>
      <c r="AZ2399" s="10" t="str">
        <f t="shared" si="826"/>
        <v/>
      </c>
      <c r="BA2399" s="10" t="str">
        <f t="shared" si="808"/>
        <v/>
      </c>
      <c r="BB2399" s="10" t="str">
        <f>IFERROR(IF(AW2399="","",VLOOKUP(AW2399,SUSS!R:S,2,FALSE)),AY2399*SUSS!$M$2)</f>
        <v/>
      </c>
      <c r="BC2399" s="10" t="str">
        <f t="shared" si="807"/>
        <v/>
      </c>
    </row>
    <row r="2400" spans="29:55">
      <c r="AC2400" s="10" t="str">
        <f t="shared" si="809"/>
        <v/>
      </c>
      <c r="AD2400" s="10" t="str">
        <f t="shared" si="810"/>
        <v/>
      </c>
      <c r="AE2400" s="10" t="str">
        <f t="shared" si="811"/>
        <v/>
      </c>
      <c r="AF2400" s="10" t="str">
        <f t="shared" si="812"/>
        <v/>
      </c>
      <c r="AG2400" s="10" t="str">
        <f t="shared" si="813"/>
        <v/>
      </c>
      <c r="AH2400" s="10" t="str">
        <f t="shared" si="814"/>
        <v/>
      </c>
      <c r="AI2400" s="10" t="str">
        <f t="shared" si="815"/>
        <v/>
      </c>
      <c r="AJ2400" s="10" t="str">
        <f t="shared" si="816"/>
        <v/>
      </c>
      <c r="AK2400" s="10" t="str">
        <f t="shared" si="817"/>
        <v/>
      </c>
      <c r="AN2400" s="10" t="str">
        <f t="shared" si="818"/>
        <v/>
      </c>
      <c r="AO2400" s="10" t="str">
        <f t="shared" si="819"/>
        <v/>
      </c>
      <c r="AP2400" s="10" t="str">
        <f t="shared" si="820"/>
        <v/>
      </c>
      <c r="AT2400" s="10" t="str">
        <f t="shared" si="821"/>
        <v/>
      </c>
      <c r="AU2400" s="10" t="str">
        <f t="shared" si="822"/>
        <v/>
      </c>
      <c r="AV2400" s="10" t="str">
        <f t="shared" si="823"/>
        <v/>
      </c>
      <c r="AW2400" s="10" t="str">
        <f t="shared" si="824"/>
        <v/>
      </c>
      <c r="AX2400" s="10" t="str">
        <f t="shared" si="825"/>
        <v/>
      </c>
      <c r="AY2400" s="10" t="str">
        <f t="shared" si="806"/>
        <v/>
      </c>
      <c r="AZ2400" s="10" t="str">
        <f t="shared" si="826"/>
        <v/>
      </c>
      <c r="BA2400" s="10" t="str">
        <f t="shared" si="808"/>
        <v/>
      </c>
      <c r="BB2400" s="10" t="str">
        <f>IFERROR(IF(AW2400="","",VLOOKUP(AW2400,SUSS!R:S,2,FALSE)),AY2400*SUSS!$M$2)</f>
        <v/>
      </c>
      <c r="BC2400" s="10" t="str">
        <f t="shared" si="807"/>
        <v/>
      </c>
    </row>
    <row r="2401" spans="29:55">
      <c r="AC2401" s="10" t="str">
        <f t="shared" si="809"/>
        <v/>
      </c>
      <c r="AD2401" s="10" t="str">
        <f t="shared" si="810"/>
        <v/>
      </c>
      <c r="AE2401" s="10" t="str">
        <f t="shared" si="811"/>
        <v/>
      </c>
      <c r="AF2401" s="10" t="str">
        <f t="shared" si="812"/>
        <v/>
      </c>
      <c r="AG2401" s="10" t="str">
        <f t="shared" si="813"/>
        <v/>
      </c>
      <c r="AH2401" s="10" t="str">
        <f t="shared" si="814"/>
        <v/>
      </c>
      <c r="AI2401" s="10" t="str">
        <f t="shared" si="815"/>
        <v/>
      </c>
      <c r="AJ2401" s="10" t="str">
        <f t="shared" si="816"/>
        <v/>
      </c>
      <c r="AK2401" s="10" t="str">
        <f t="shared" si="817"/>
        <v/>
      </c>
      <c r="AN2401" s="10" t="str">
        <f t="shared" si="818"/>
        <v/>
      </c>
      <c r="AO2401" s="10" t="str">
        <f t="shared" si="819"/>
        <v/>
      </c>
      <c r="AP2401" s="10" t="str">
        <f t="shared" si="820"/>
        <v/>
      </c>
      <c r="AT2401" s="10" t="str">
        <f t="shared" si="821"/>
        <v/>
      </c>
      <c r="AU2401" s="10" t="str">
        <f t="shared" si="822"/>
        <v/>
      </c>
      <c r="AV2401" s="10" t="str">
        <f t="shared" si="823"/>
        <v/>
      </c>
      <c r="AW2401" s="10" t="str">
        <f t="shared" si="824"/>
        <v/>
      </c>
      <c r="AX2401" s="10" t="str">
        <f t="shared" si="825"/>
        <v/>
      </c>
      <c r="AY2401" s="10" t="str">
        <f t="shared" si="806"/>
        <v/>
      </c>
      <c r="AZ2401" s="10" t="str">
        <f t="shared" si="826"/>
        <v/>
      </c>
      <c r="BA2401" s="10" t="str">
        <f t="shared" si="808"/>
        <v/>
      </c>
      <c r="BB2401" s="10" t="str">
        <f>IFERROR(IF(AW2401="","",VLOOKUP(AW2401,SUSS!R:S,2,FALSE)),AY2401*SUSS!$M$2)</f>
        <v/>
      </c>
      <c r="BC2401" s="10" t="str">
        <f t="shared" si="807"/>
        <v/>
      </c>
    </row>
    <row r="2402" spans="29:55">
      <c r="AC2402" s="10" t="str">
        <f t="shared" si="809"/>
        <v/>
      </c>
      <c r="AD2402" s="10" t="str">
        <f t="shared" si="810"/>
        <v/>
      </c>
      <c r="AE2402" s="10" t="str">
        <f t="shared" si="811"/>
        <v/>
      </c>
      <c r="AF2402" s="10" t="str">
        <f t="shared" si="812"/>
        <v/>
      </c>
      <c r="AG2402" s="10" t="str">
        <f t="shared" si="813"/>
        <v/>
      </c>
      <c r="AH2402" s="10" t="str">
        <f t="shared" si="814"/>
        <v/>
      </c>
      <c r="AI2402" s="10" t="str">
        <f t="shared" si="815"/>
        <v/>
      </c>
      <c r="AJ2402" s="10" t="str">
        <f t="shared" si="816"/>
        <v/>
      </c>
      <c r="AK2402" s="10" t="str">
        <f t="shared" si="817"/>
        <v/>
      </c>
      <c r="AN2402" s="10" t="str">
        <f t="shared" si="818"/>
        <v/>
      </c>
      <c r="AO2402" s="10" t="str">
        <f t="shared" si="819"/>
        <v/>
      </c>
      <c r="AP2402" s="10" t="str">
        <f t="shared" si="820"/>
        <v/>
      </c>
      <c r="AT2402" s="10" t="str">
        <f t="shared" si="821"/>
        <v/>
      </c>
      <c r="AU2402" s="10" t="str">
        <f t="shared" si="822"/>
        <v/>
      </c>
      <c r="AV2402" s="10" t="str">
        <f t="shared" si="823"/>
        <v/>
      </c>
      <c r="AW2402" s="10" t="str">
        <f t="shared" si="824"/>
        <v/>
      </c>
      <c r="AX2402" s="10" t="str">
        <f t="shared" si="825"/>
        <v/>
      </c>
      <c r="AY2402" s="10" t="str">
        <f t="shared" si="806"/>
        <v/>
      </c>
      <c r="AZ2402" s="10" t="str">
        <f t="shared" si="826"/>
        <v/>
      </c>
      <c r="BA2402" s="10" t="str">
        <f t="shared" si="808"/>
        <v/>
      </c>
      <c r="BB2402" s="10" t="str">
        <f>IFERROR(IF(AW2402="","",VLOOKUP(AW2402,SUSS!R:S,2,FALSE)),AY2402*SUSS!$M$2)</f>
        <v/>
      </c>
      <c r="BC2402" s="10" t="str">
        <f t="shared" si="807"/>
        <v/>
      </c>
    </row>
    <row r="2403" spans="29:55">
      <c r="AC2403" s="10" t="str">
        <f t="shared" si="809"/>
        <v/>
      </c>
      <c r="AD2403" s="10" t="str">
        <f t="shared" si="810"/>
        <v/>
      </c>
      <c r="AE2403" s="10" t="str">
        <f t="shared" si="811"/>
        <v/>
      </c>
      <c r="AF2403" s="10" t="str">
        <f t="shared" si="812"/>
        <v/>
      </c>
      <c r="AG2403" s="10" t="str">
        <f t="shared" si="813"/>
        <v/>
      </c>
      <c r="AH2403" s="10" t="str">
        <f t="shared" si="814"/>
        <v/>
      </c>
      <c r="AI2403" s="10" t="str">
        <f t="shared" si="815"/>
        <v/>
      </c>
      <c r="AJ2403" s="10" t="str">
        <f t="shared" si="816"/>
        <v/>
      </c>
      <c r="AK2403" s="10" t="str">
        <f t="shared" si="817"/>
        <v/>
      </c>
      <c r="AN2403" s="10" t="str">
        <f t="shared" si="818"/>
        <v/>
      </c>
      <c r="AO2403" s="10" t="str">
        <f t="shared" si="819"/>
        <v/>
      </c>
      <c r="AP2403" s="10" t="str">
        <f t="shared" si="820"/>
        <v/>
      </c>
      <c r="AT2403" s="10" t="str">
        <f t="shared" si="821"/>
        <v/>
      </c>
      <c r="AU2403" s="10" t="str">
        <f t="shared" si="822"/>
        <v/>
      </c>
      <c r="AV2403" s="10" t="str">
        <f t="shared" si="823"/>
        <v/>
      </c>
      <c r="AW2403" s="10" t="str">
        <f t="shared" si="824"/>
        <v/>
      </c>
      <c r="AX2403" s="10" t="str">
        <f t="shared" si="825"/>
        <v/>
      </c>
      <c r="AY2403" s="10" t="str">
        <f t="shared" si="806"/>
        <v/>
      </c>
      <c r="AZ2403" s="10" t="str">
        <f t="shared" si="826"/>
        <v/>
      </c>
      <c r="BA2403" s="10" t="str">
        <f t="shared" si="808"/>
        <v/>
      </c>
      <c r="BB2403" s="10" t="str">
        <f>IFERROR(IF(AW2403="","",VLOOKUP(AW2403,SUSS!R:S,2,FALSE)),AY2403*SUSS!$M$2)</f>
        <v/>
      </c>
      <c r="BC2403" s="10" t="str">
        <f t="shared" si="807"/>
        <v/>
      </c>
    </row>
    <row r="2404" spans="29:55">
      <c r="AC2404" s="10" t="str">
        <f t="shared" si="809"/>
        <v/>
      </c>
      <c r="AD2404" s="10" t="str">
        <f t="shared" si="810"/>
        <v/>
      </c>
      <c r="AE2404" s="10" t="str">
        <f t="shared" si="811"/>
        <v/>
      </c>
      <c r="AF2404" s="10" t="str">
        <f t="shared" si="812"/>
        <v/>
      </c>
      <c r="AG2404" s="10" t="str">
        <f t="shared" si="813"/>
        <v/>
      </c>
      <c r="AH2404" s="10" t="str">
        <f t="shared" si="814"/>
        <v/>
      </c>
      <c r="AI2404" s="10" t="str">
        <f t="shared" si="815"/>
        <v/>
      </c>
      <c r="AJ2404" s="10" t="str">
        <f t="shared" si="816"/>
        <v/>
      </c>
      <c r="AK2404" s="10" t="str">
        <f t="shared" si="817"/>
        <v/>
      </c>
      <c r="AN2404" s="10" t="str">
        <f t="shared" si="818"/>
        <v/>
      </c>
      <c r="AO2404" s="10" t="str">
        <f t="shared" si="819"/>
        <v/>
      </c>
      <c r="AP2404" s="10" t="str">
        <f t="shared" si="820"/>
        <v/>
      </c>
      <c r="AT2404" s="10" t="str">
        <f t="shared" si="821"/>
        <v/>
      </c>
      <c r="AU2404" s="10" t="str">
        <f t="shared" si="822"/>
        <v/>
      </c>
      <c r="AV2404" s="10" t="str">
        <f t="shared" si="823"/>
        <v/>
      </c>
      <c r="AW2404" s="10" t="str">
        <f t="shared" si="824"/>
        <v/>
      </c>
      <c r="AX2404" s="10" t="str">
        <f t="shared" si="825"/>
        <v/>
      </c>
      <c r="AY2404" s="10" t="str">
        <f t="shared" si="806"/>
        <v/>
      </c>
      <c r="AZ2404" s="10" t="str">
        <f t="shared" si="826"/>
        <v/>
      </c>
      <c r="BA2404" s="10" t="str">
        <f t="shared" si="808"/>
        <v/>
      </c>
      <c r="BB2404" s="10" t="str">
        <f>IFERROR(IF(AW2404="","",VLOOKUP(AW2404,SUSS!R:S,2,FALSE)),AY2404*SUSS!$M$2)</f>
        <v/>
      </c>
      <c r="BC2404" s="10" t="str">
        <f t="shared" si="807"/>
        <v/>
      </c>
    </row>
    <row r="2405" spans="29:55">
      <c r="AC2405" s="10" t="str">
        <f t="shared" si="809"/>
        <v/>
      </c>
      <c r="AD2405" s="10" t="str">
        <f t="shared" si="810"/>
        <v/>
      </c>
      <c r="AE2405" s="10" t="str">
        <f t="shared" si="811"/>
        <v/>
      </c>
      <c r="AF2405" s="10" t="str">
        <f t="shared" si="812"/>
        <v/>
      </c>
      <c r="AG2405" s="10" t="str">
        <f t="shared" si="813"/>
        <v/>
      </c>
      <c r="AH2405" s="10" t="str">
        <f t="shared" si="814"/>
        <v/>
      </c>
      <c r="AI2405" s="10" t="str">
        <f t="shared" si="815"/>
        <v/>
      </c>
      <c r="AJ2405" s="10" t="str">
        <f t="shared" si="816"/>
        <v/>
      </c>
      <c r="AK2405" s="10" t="str">
        <f t="shared" si="817"/>
        <v/>
      </c>
      <c r="AN2405" s="10" t="str">
        <f t="shared" si="818"/>
        <v/>
      </c>
      <c r="AO2405" s="10" t="str">
        <f t="shared" si="819"/>
        <v/>
      </c>
      <c r="AP2405" s="10" t="str">
        <f t="shared" si="820"/>
        <v/>
      </c>
      <c r="AT2405" s="10" t="str">
        <f t="shared" si="821"/>
        <v/>
      </c>
      <c r="AU2405" s="10" t="str">
        <f t="shared" si="822"/>
        <v/>
      </c>
      <c r="AV2405" s="10" t="str">
        <f t="shared" si="823"/>
        <v/>
      </c>
      <c r="AW2405" s="10" t="str">
        <f t="shared" si="824"/>
        <v/>
      </c>
      <c r="AX2405" s="10" t="str">
        <f t="shared" si="825"/>
        <v/>
      </c>
      <c r="AY2405" s="10" t="str">
        <f t="shared" si="806"/>
        <v/>
      </c>
      <c r="AZ2405" s="10" t="str">
        <f t="shared" si="826"/>
        <v/>
      </c>
      <c r="BA2405" s="10" t="str">
        <f t="shared" si="808"/>
        <v/>
      </c>
      <c r="BB2405" s="10" t="str">
        <f>IFERROR(IF(AW2405="","",VLOOKUP(AW2405,SUSS!R:S,2,FALSE)),AY2405*SUSS!$M$2)</f>
        <v/>
      </c>
      <c r="BC2405" s="10" t="str">
        <f t="shared" si="807"/>
        <v/>
      </c>
    </row>
    <row r="2406" spans="29:55">
      <c r="AC2406" s="10" t="str">
        <f t="shared" si="809"/>
        <v/>
      </c>
      <c r="AD2406" s="10" t="str">
        <f t="shared" si="810"/>
        <v/>
      </c>
      <c r="AE2406" s="10" t="str">
        <f t="shared" si="811"/>
        <v/>
      </c>
      <c r="AF2406" s="10" t="str">
        <f t="shared" si="812"/>
        <v/>
      </c>
      <c r="AG2406" s="10" t="str">
        <f t="shared" si="813"/>
        <v/>
      </c>
      <c r="AH2406" s="10" t="str">
        <f t="shared" si="814"/>
        <v/>
      </c>
      <c r="AI2406" s="10" t="str">
        <f t="shared" si="815"/>
        <v/>
      </c>
      <c r="AJ2406" s="10" t="str">
        <f t="shared" si="816"/>
        <v/>
      </c>
      <c r="AK2406" s="10" t="str">
        <f t="shared" si="817"/>
        <v/>
      </c>
      <c r="AN2406" s="10" t="str">
        <f t="shared" si="818"/>
        <v/>
      </c>
      <c r="AO2406" s="10" t="str">
        <f t="shared" si="819"/>
        <v/>
      </c>
      <c r="AP2406" s="10" t="str">
        <f t="shared" si="820"/>
        <v/>
      </c>
      <c r="AT2406" s="10" t="str">
        <f t="shared" si="821"/>
        <v/>
      </c>
      <c r="AU2406" s="10" t="str">
        <f t="shared" si="822"/>
        <v/>
      </c>
      <c r="AV2406" s="10" t="str">
        <f t="shared" si="823"/>
        <v/>
      </c>
      <c r="AW2406" s="10" t="str">
        <f t="shared" si="824"/>
        <v/>
      </c>
      <c r="AX2406" s="10" t="str">
        <f t="shared" si="825"/>
        <v/>
      </c>
      <c r="AY2406" s="10" t="str">
        <f t="shared" si="806"/>
        <v/>
      </c>
      <c r="AZ2406" s="10" t="str">
        <f t="shared" si="826"/>
        <v/>
      </c>
      <c r="BA2406" s="10" t="str">
        <f t="shared" si="808"/>
        <v/>
      </c>
      <c r="BB2406" s="10" t="str">
        <f>IFERROR(IF(AW2406="","",VLOOKUP(AW2406,SUSS!R:S,2,FALSE)),AY2406*SUSS!$M$2)</f>
        <v/>
      </c>
      <c r="BC2406" s="10" t="str">
        <f t="shared" si="807"/>
        <v/>
      </c>
    </row>
    <row r="2407" spans="29:55">
      <c r="AC2407" s="10" t="str">
        <f t="shared" si="809"/>
        <v/>
      </c>
      <c r="AD2407" s="10" t="str">
        <f t="shared" si="810"/>
        <v/>
      </c>
      <c r="AE2407" s="10" t="str">
        <f t="shared" si="811"/>
        <v/>
      </c>
      <c r="AF2407" s="10" t="str">
        <f t="shared" si="812"/>
        <v/>
      </c>
      <c r="AG2407" s="10" t="str">
        <f t="shared" si="813"/>
        <v/>
      </c>
      <c r="AH2407" s="10" t="str">
        <f t="shared" si="814"/>
        <v/>
      </c>
      <c r="AI2407" s="10" t="str">
        <f t="shared" si="815"/>
        <v/>
      </c>
      <c r="AJ2407" s="10" t="str">
        <f t="shared" si="816"/>
        <v/>
      </c>
      <c r="AK2407" s="10" t="str">
        <f t="shared" si="817"/>
        <v/>
      </c>
      <c r="AN2407" s="10" t="str">
        <f t="shared" si="818"/>
        <v/>
      </c>
      <c r="AO2407" s="10" t="str">
        <f t="shared" si="819"/>
        <v/>
      </c>
      <c r="AP2407" s="10" t="str">
        <f t="shared" si="820"/>
        <v/>
      </c>
      <c r="AT2407" s="10" t="str">
        <f t="shared" si="821"/>
        <v/>
      </c>
      <c r="AU2407" s="10" t="str">
        <f t="shared" si="822"/>
        <v/>
      </c>
      <c r="AV2407" s="10" t="str">
        <f t="shared" si="823"/>
        <v/>
      </c>
      <c r="AW2407" s="10" t="str">
        <f t="shared" si="824"/>
        <v/>
      </c>
      <c r="AX2407" s="10" t="str">
        <f t="shared" si="825"/>
        <v/>
      </c>
      <c r="AY2407" s="10" t="str">
        <f t="shared" si="806"/>
        <v/>
      </c>
      <c r="AZ2407" s="10" t="str">
        <f t="shared" si="826"/>
        <v/>
      </c>
      <c r="BA2407" s="10" t="str">
        <f t="shared" si="808"/>
        <v/>
      </c>
      <c r="BB2407" s="10" t="str">
        <f>IFERROR(IF(AW2407="","",VLOOKUP(AW2407,SUSS!R:S,2,FALSE)),AY2407*SUSS!$M$2)</f>
        <v/>
      </c>
      <c r="BC2407" s="10" t="str">
        <f t="shared" si="807"/>
        <v/>
      </c>
    </row>
    <row r="2408" spans="29:55">
      <c r="AC2408" s="10" t="str">
        <f t="shared" si="809"/>
        <v/>
      </c>
      <c r="AD2408" s="10" t="str">
        <f t="shared" si="810"/>
        <v/>
      </c>
      <c r="AE2408" s="10" t="str">
        <f t="shared" si="811"/>
        <v/>
      </c>
      <c r="AF2408" s="10" t="str">
        <f t="shared" si="812"/>
        <v/>
      </c>
      <c r="AG2408" s="10" t="str">
        <f t="shared" si="813"/>
        <v/>
      </c>
      <c r="AH2408" s="10" t="str">
        <f t="shared" si="814"/>
        <v/>
      </c>
      <c r="AI2408" s="10" t="str">
        <f t="shared" si="815"/>
        <v/>
      </c>
      <c r="AJ2408" s="10" t="str">
        <f t="shared" si="816"/>
        <v/>
      </c>
      <c r="AK2408" s="10" t="str">
        <f t="shared" si="817"/>
        <v/>
      </c>
      <c r="AN2408" s="10" t="str">
        <f t="shared" si="818"/>
        <v/>
      </c>
      <c r="AO2408" s="10" t="str">
        <f t="shared" si="819"/>
        <v/>
      </c>
      <c r="AP2408" s="10" t="str">
        <f t="shared" si="820"/>
        <v/>
      </c>
      <c r="AT2408" s="10" t="str">
        <f t="shared" si="821"/>
        <v/>
      </c>
      <c r="AU2408" s="10" t="str">
        <f t="shared" si="822"/>
        <v/>
      </c>
      <c r="AV2408" s="10" t="str">
        <f t="shared" si="823"/>
        <v/>
      </c>
      <c r="AW2408" s="10" t="str">
        <f t="shared" si="824"/>
        <v/>
      </c>
      <c r="AX2408" s="10" t="str">
        <f t="shared" si="825"/>
        <v/>
      </c>
      <c r="AY2408" s="10" t="str">
        <f t="shared" si="806"/>
        <v/>
      </c>
      <c r="AZ2408" s="10" t="str">
        <f t="shared" si="826"/>
        <v/>
      </c>
      <c r="BA2408" s="10" t="str">
        <f t="shared" si="808"/>
        <v/>
      </c>
      <c r="BB2408" s="10" t="str">
        <f>IFERROR(IF(AW2408="","",VLOOKUP(AW2408,SUSS!R:S,2,FALSE)),AY2408*SUSS!$M$2)</f>
        <v/>
      </c>
      <c r="BC2408" s="10" t="str">
        <f t="shared" si="807"/>
        <v/>
      </c>
    </row>
    <row r="2409" spans="29:55">
      <c r="AC2409" s="10" t="str">
        <f t="shared" si="809"/>
        <v/>
      </c>
      <c r="AD2409" s="10" t="str">
        <f t="shared" si="810"/>
        <v/>
      </c>
      <c r="AE2409" s="10" t="str">
        <f t="shared" si="811"/>
        <v/>
      </c>
      <c r="AF2409" s="10" t="str">
        <f t="shared" si="812"/>
        <v/>
      </c>
      <c r="AG2409" s="10" t="str">
        <f t="shared" si="813"/>
        <v/>
      </c>
      <c r="AH2409" s="10" t="str">
        <f t="shared" si="814"/>
        <v/>
      </c>
      <c r="AI2409" s="10" t="str">
        <f t="shared" si="815"/>
        <v/>
      </c>
      <c r="AJ2409" s="10" t="str">
        <f t="shared" si="816"/>
        <v/>
      </c>
      <c r="AK2409" s="10" t="str">
        <f t="shared" si="817"/>
        <v/>
      </c>
      <c r="AN2409" s="10" t="str">
        <f t="shared" si="818"/>
        <v/>
      </c>
      <c r="AO2409" s="10" t="str">
        <f t="shared" si="819"/>
        <v/>
      </c>
      <c r="AP2409" s="10" t="str">
        <f t="shared" si="820"/>
        <v/>
      </c>
      <c r="AT2409" s="10" t="str">
        <f t="shared" si="821"/>
        <v/>
      </c>
      <c r="AU2409" s="10" t="str">
        <f t="shared" si="822"/>
        <v/>
      </c>
      <c r="AV2409" s="10" t="str">
        <f t="shared" si="823"/>
        <v/>
      </c>
      <c r="AW2409" s="10" t="str">
        <f t="shared" si="824"/>
        <v/>
      </c>
      <c r="AX2409" s="10" t="str">
        <f t="shared" si="825"/>
        <v/>
      </c>
      <c r="AY2409" s="10" t="str">
        <f t="shared" si="806"/>
        <v/>
      </c>
      <c r="AZ2409" s="10" t="str">
        <f t="shared" si="826"/>
        <v/>
      </c>
      <c r="BA2409" s="10" t="str">
        <f t="shared" si="808"/>
        <v/>
      </c>
      <c r="BB2409" s="10" t="str">
        <f>IFERROR(IF(AW2409="","",VLOOKUP(AW2409,SUSS!R:S,2,FALSE)),AY2409*SUSS!$M$2)</f>
        <v/>
      </c>
      <c r="BC2409" s="10" t="str">
        <f t="shared" si="807"/>
        <v/>
      </c>
    </row>
    <row r="2410" spans="29:55">
      <c r="AC2410" s="10" t="str">
        <f t="shared" si="809"/>
        <v/>
      </c>
      <c r="AD2410" s="10" t="str">
        <f t="shared" si="810"/>
        <v/>
      </c>
      <c r="AE2410" s="10" t="str">
        <f t="shared" si="811"/>
        <v/>
      </c>
      <c r="AF2410" s="10" t="str">
        <f t="shared" si="812"/>
        <v/>
      </c>
      <c r="AG2410" s="10" t="str">
        <f t="shared" si="813"/>
        <v/>
      </c>
      <c r="AH2410" s="10" t="str">
        <f t="shared" si="814"/>
        <v/>
      </c>
      <c r="AI2410" s="10" t="str">
        <f t="shared" si="815"/>
        <v/>
      </c>
      <c r="AJ2410" s="10" t="str">
        <f t="shared" si="816"/>
        <v/>
      </c>
      <c r="AK2410" s="10" t="str">
        <f t="shared" si="817"/>
        <v/>
      </c>
      <c r="AN2410" s="10" t="str">
        <f t="shared" si="818"/>
        <v/>
      </c>
      <c r="AO2410" s="10" t="str">
        <f t="shared" si="819"/>
        <v/>
      </c>
      <c r="AP2410" s="10" t="str">
        <f t="shared" si="820"/>
        <v/>
      </c>
      <c r="AT2410" s="10" t="str">
        <f t="shared" si="821"/>
        <v/>
      </c>
      <c r="AU2410" s="10" t="str">
        <f t="shared" si="822"/>
        <v/>
      </c>
      <c r="AV2410" s="10" t="str">
        <f t="shared" si="823"/>
        <v/>
      </c>
      <c r="AW2410" s="10" t="str">
        <f t="shared" si="824"/>
        <v/>
      </c>
      <c r="AX2410" s="10" t="str">
        <f t="shared" si="825"/>
        <v/>
      </c>
      <c r="AY2410" s="10" t="str">
        <f t="shared" si="806"/>
        <v/>
      </c>
      <c r="AZ2410" s="10" t="str">
        <f t="shared" si="826"/>
        <v/>
      </c>
      <c r="BA2410" s="10" t="str">
        <f t="shared" si="808"/>
        <v/>
      </c>
      <c r="BB2410" s="10" t="str">
        <f>IFERROR(IF(AW2410="","",VLOOKUP(AW2410,SUSS!R:S,2,FALSE)),AY2410*SUSS!$M$2)</f>
        <v/>
      </c>
      <c r="BC2410" s="10" t="str">
        <f t="shared" si="807"/>
        <v/>
      </c>
    </row>
    <row r="2411" spans="29:55">
      <c r="AC2411" s="10" t="str">
        <f t="shared" si="809"/>
        <v/>
      </c>
      <c r="AD2411" s="10" t="str">
        <f t="shared" si="810"/>
        <v/>
      </c>
      <c r="AE2411" s="10" t="str">
        <f t="shared" si="811"/>
        <v/>
      </c>
      <c r="AF2411" s="10" t="str">
        <f t="shared" si="812"/>
        <v/>
      </c>
      <c r="AG2411" s="10" t="str">
        <f t="shared" si="813"/>
        <v/>
      </c>
      <c r="AH2411" s="10" t="str">
        <f t="shared" si="814"/>
        <v/>
      </c>
      <c r="AI2411" s="10" t="str">
        <f t="shared" si="815"/>
        <v/>
      </c>
      <c r="AJ2411" s="10" t="str">
        <f t="shared" si="816"/>
        <v/>
      </c>
      <c r="AK2411" s="10" t="str">
        <f t="shared" si="817"/>
        <v/>
      </c>
      <c r="AN2411" s="10" t="str">
        <f t="shared" si="818"/>
        <v/>
      </c>
      <c r="AO2411" s="10" t="str">
        <f t="shared" si="819"/>
        <v/>
      </c>
      <c r="AP2411" s="10" t="str">
        <f t="shared" si="820"/>
        <v/>
      </c>
      <c r="AT2411" s="10" t="str">
        <f t="shared" si="821"/>
        <v/>
      </c>
      <c r="AU2411" s="10" t="str">
        <f t="shared" si="822"/>
        <v/>
      </c>
      <c r="AV2411" s="10" t="str">
        <f t="shared" si="823"/>
        <v/>
      </c>
      <c r="AW2411" s="10" t="str">
        <f t="shared" si="824"/>
        <v/>
      </c>
      <c r="AX2411" s="10" t="str">
        <f t="shared" si="825"/>
        <v/>
      </c>
      <c r="AY2411" s="10" t="str">
        <f t="shared" si="806"/>
        <v/>
      </c>
      <c r="AZ2411" s="10" t="str">
        <f t="shared" si="826"/>
        <v/>
      </c>
      <c r="BA2411" s="10" t="str">
        <f t="shared" si="808"/>
        <v/>
      </c>
      <c r="BB2411" s="10" t="str">
        <f>IFERROR(IF(AW2411="","",VLOOKUP(AW2411,SUSS!R:S,2,FALSE)),AY2411*SUSS!$M$2)</f>
        <v/>
      </c>
      <c r="BC2411" s="10" t="str">
        <f t="shared" si="807"/>
        <v/>
      </c>
    </row>
    <row r="2412" spans="29:55">
      <c r="AC2412" s="10" t="str">
        <f t="shared" si="809"/>
        <v/>
      </c>
      <c r="AD2412" s="10" t="str">
        <f t="shared" si="810"/>
        <v/>
      </c>
      <c r="AE2412" s="10" t="str">
        <f t="shared" si="811"/>
        <v/>
      </c>
      <c r="AF2412" s="10" t="str">
        <f t="shared" si="812"/>
        <v/>
      </c>
      <c r="AG2412" s="10" t="str">
        <f t="shared" si="813"/>
        <v/>
      </c>
      <c r="AH2412" s="10" t="str">
        <f t="shared" si="814"/>
        <v/>
      </c>
      <c r="AI2412" s="10" t="str">
        <f t="shared" si="815"/>
        <v/>
      </c>
      <c r="AJ2412" s="10" t="str">
        <f t="shared" si="816"/>
        <v/>
      </c>
      <c r="AK2412" s="10" t="str">
        <f t="shared" si="817"/>
        <v/>
      </c>
      <c r="AN2412" s="10" t="str">
        <f t="shared" si="818"/>
        <v/>
      </c>
      <c r="AO2412" s="10" t="str">
        <f t="shared" si="819"/>
        <v/>
      </c>
      <c r="AP2412" s="10" t="str">
        <f t="shared" si="820"/>
        <v/>
      </c>
      <c r="AT2412" s="10" t="str">
        <f t="shared" si="821"/>
        <v/>
      </c>
      <c r="AU2412" s="10" t="str">
        <f t="shared" si="822"/>
        <v/>
      </c>
      <c r="AV2412" s="10" t="str">
        <f t="shared" si="823"/>
        <v/>
      </c>
      <c r="AW2412" s="10" t="str">
        <f t="shared" si="824"/>
        <v/>
      </c>
      <c r="AX2412" s="10" t="str">
        <f t="shared" si="825"/>
        <v/>
      </c>
      <c r="AY2412" s="10" t="str">
        <f t="shared" si="806"/>
        <v/>
      </c>
      <c r="AZ2412" s="10" t="str">
        <f t="shared" si="826"/>
        <v/>
      </c>
      <c r="BA2412" s="10" t="str">
        <f t="shared" si="808"/>
        <v/>
      </c>
      <c r="BB2412" s="10" t="str">
        <f>IFERROR(IF(AW2412="","",VLOOKUP(AW2412,SUSS!R:S,2,FALSE)),AY2412*SUSS!$M$2)</f>
        <v/>
      </c>
      <c r="BC2412" s="10" t="str">
        <f t="shared" si="807"/>
        <v/>
      </c>
    </row>
    <row r="2413" spans="29:55">
      <c r="AC2413" s="10" t="str">
        <f t="shared" si="809"/>
        <v/>
      </c>
      <c r="AD2413" s="10" t="str">
        <f t="shared" si="810"/>
        <v/>
      </c>
      <c r="AE2413" s="10" t="str">
        <f t="shared" si="811"/>
        <v/>
      </c>
      <c r="AF2413" s="10" t="str">
        <f t="shared" si="812"/>
        <v/>
      </c>
      <c r="AG2413" s="10" t="str">
        <f t="shared" si="813"/>
        <v/>
      </c>
      <c r="AH2413" s="10" t="str">
        <f t="shared" si="814"/>
        <v/>
      </c>
      <c r="AI2413" s="10" t="str">
        <f t="shared" si="815"/>
        <v/>
      </c>
      <c r="AJ2413" s="10" t="str">
        <f t="shared" si="816"/>
        <v/>
      </c>
      <c r="AK2413" s="10" t="str">
        <f t="shared" si="817"/>
        <v/>
      </c>
      <c r="AN2413" s="10" t="str">
        <f t="shared" si="818"/>
        <v/>
      </c>
      <c r="AO2413" s="10" t="str">
        <f t="shared" si="819"/>
        <v/>
      </c>
      <c r="AP2413" s="10" t="str">
        <f t="shared" si="820"/>
        <v/>
      </c>
      <c r="AT2413" s="10" t="str">
        <f t="shared" si="821"/>
        <v/>
      </c>
      <c r="AU2413" s="10" t="str">
        <f t="shared" si="822"/>
        <v/>
      </c>
      <c r="AV2413" s="10" t="str">
        <f t="shared" si="823"/>
        <v/>
      </c>
      <c r="AW2413" s="10" t="str">
        <f t="shared" si="824"/>
        <v/>
      </c>
      <c r="AX2413" s="10" t="str">
        <f t="shared" si="825"/>
        <v/>
      </c>
      <c r="AY2413" s="10" t="str">
        <f t="shared" si="806"/>
        <v/>
      </c>
      <c r="AZ2413" s="10" t="str">
        <f t="shared" si="826"/>
        <v/>
      </c>
      <c r="BA2413" s="10" t="str">
        <f t="shared" si="808"/>
        <v/>
      </c>
      <c r="BB2413" s="10" t="str">
        <f>IFERROR(IF(AW2413="","",VLOOKUP(AW2413,SUSS!R:S,2,FALSE)),AY2413*SUSS!$M$2)</f>
        <v/>
      </c>
      <c r="BC2413" s="10" t="str">
        <f t="shared" si="807"/>
        <v/>
      </c>
    </row>
    <row r="2414" spans="29:55">
      <c r="AC2414" s="10" t="str">
        <f t="shared" si="809"/>
        <v/>
      </c>
      <c r="AD2414" s="10" t="str">
        <f t="shared" si="810"/>
        <v/>
      </c>
      <c r="AE2414" s="10" t="str">
        <f t="shared" si="811"/>
        <v/>
      </c>
      <c r="AF2414" s="10" t="str">
        <f t="shared" si="812"/>
        <v/>
      </c>
      <c r="AG2414" s="10" t="str">
        <f t="shared" si="813"/>
        <v/>
      </c>
      <c r="AH2414" s="10" t="str">
        <f t="shared" si="814"/>
        <v/>
      </c>
      <c r="AI2414" s="10" t="str">
        <f t="shared" si="815"/>
        <v/>
      </c>
      <c r="AJ2414" s="10" t="str">
        <f t="shared" si="816"/>
        <v/>
      </c>
      <c r="AK2414" s="10" t="str">
        <f t="shared" si="817"/>
        <v/>
      </c>
      <c r="AN2414" s="10" t="str">
        <f t="shared" si="818"/>
        <v/>
      </c>
      <c r="AO2414" s="10" t="str">
        <f t="shared" si="819"/>
        <v/>
      </c>
      <c r="AP2414" s="10" t="str">
        <f t="shared" si="820"/>
        <v/>
      </c>
      <c r="AT2414" s="10" t="str">
        <f t="shared" si="821"/>
        <v/>
      </c>
      <c r="AU2414" s="10" t="str">
        <f t="shared" si="822"/>
        <v/>
      </c>
      <c r="AV2414" s="10" t="str">
        <f t="shared" si="823"/>
        <v/>
      </c>
      <c r="AW2414" s="10" t="str">
        <f t="shared" si="824"/>
        <v/>
      </c>
      <c r="AX2414" s="10" t="str">
        <f t="shared" si="825"/>
        <v/>
      </c>
      <c r="AY2414" s="10" t="str">
        <f t="shared" si="806"/>
        <v/>
      </c>
      <c r="AZ2414" s="10" t="str">
        <f t="shared" si="826"/>
        <v/>
      </c>
      <c r="BA2414" s="10" t="str">
        <f t="shared" si="808"/>
        <v/>
      </c>
      <c r="BB2414" s="10" t="str">
        <f>IFERROR(IF(AW2414="","",VLOOKUP(AW2414,SUSS!R:S,2,FALSE)),AY2414*SUSS!$M$2)</f>
        <v/>
      </c>
      <c r="BC2414" s="10" t="str">
        <f t="shared" si="807"/>
        <v/>
      </c>
    </row>
    <row r="2415" spans="29:55">
      <c r="AC2415" s="10" t="str">
        <f t="shared" si="809"/>
        <v/>
      </c>
      <c r="AD2415" s="10" t="str">
        <f t="shared" si="810"/>
        <v/>
      </c>
      <c r="AE2415" s="10" t="str">
        <f t="shared" si="811"/>
        <v/>
      </c>
      <c r="AF2415" s="10" t="str">
        <f t="shared" si="812"/>
        <v/>
      </c>
      <c r="AG2415" s="10" t="str">
        <f t="shared" si="813"/>
        <v/>
      </c>
      <c r="AH2415" s="10" t="str">
        <f t="shared" si="814"/>
        <v/>
      </c>
      <c r="AI2415" s="10" t="str">
        <f t="shared" si="815"/>
        <v/>
      </c>
      <c r="AJ2415" s="10" t="str">
        <f t="shared" si="816"/>
        <v/>
      </c>
      <c r="AK2415" s="10" t="str">
        <f t="shared" si="817"/>
        <v/>
      </c>
      <c r="AN2415" s="10" t="str">
        <f t="shared" si="818"/>
        <v/>
      </c>
      <c r="AO2415" s="10" t="str">
        <f t="shared" si="819"/>
        <v/>
      </c>
      <c r="AP2415" s="10" t="str">
        <f t="shared" si="820"/>
        <v/>
      </c>
      <c r="AT2415" s="10" t="str">
        <f t="shared" si="821"/>
        <v/>
      </c>
      <c r="AU2415" s="10" t="str">
        <f t="shared" si="822"/>
        <v/>
      </c>
      <c r="AV2415" s="10" t="str">
        <f t="shared" si="823"/>
        <v/>
      </c>
      <c r="AW2415" s="10" t="str">
        <f t="shared" si="824"/>
        <v/>
      </c>
      <c r="AX2415" s="10" t="str">
        <f t="shared" si="825"/>
        <v/>
      </c>
      <c r="AY2415" s="10" t="str">
        <f t="shared" si="806"/>
        <v/>
      </c>
      <c r="AZ2415" s="10" t="str">
        <f t="shared" si="826"/>
        <v/>
      </c>
      <c r="BA2415" s="10" t="str">
        <f t="shared" si="808"/>
        <v/>
      </c>
      <c r="BB2415" s="10" t="str">
        <f>IFERROR(IF(AW2415="","",VLOOKUP(AW2415,SUSS!R:S,2,FALSE)),AY2415*SUSS!$M$2)</f>
        <v/>
      </c>
      <c r="BC2415" s="10" t="str">
        <f t="shared" si="807"/>
        <v/>
      </c>
    </row>
    <row r="2416" spans="29:55">
      <c r="AC2416" s="10" t="str">
        <f t="shared" si="809"/>
        <v/>
      </c>
      <c r="AD2416" s="10" t="str">
        <f t="shared" si="810"/>
        <v/>
      </c>
      <c r="AE2416" s="10" t="str">
        <f t="shared" si="811"/>
        <v/>
      </c>
      <c r="AF2416" s="10" t="str">
        <f t="shared" si="812"/>
        <v/>
      </c>
      <c r="AG2416" s="10" t="str">
        <f t="shared" si="813"/>
        <v/>
      </c>
      <c r="AH2416" s="10" t="str">
        <f t="shared" si="814"/>
        <v/>
      </c>
      <c r="AI2416" s="10" t="str">
        <f t="shared" si="815"/>
        <v/>
      </c>
      <c r="AJ2416" s="10" t="str">
        <f t="shared" si="816"/>
        <v/>
      </c>
      <c r="AK2416" s="10" t="str">
        <f t="shared" si="817"/>
        <v/>
      </c>
      <c r="AN2416" s="10" t="str">
        <f t="shared" si="818"/>
        <v/>
      </c>
      <c r="AO2416" s="10" t="str">
        <f t="shared" si="819"/>
        <v/>
      </c>
      <c r="AP2416" s="10" t="str">
        <f t="shared" si="820"/>
        <v/>
      </c>
      <c r="AT2416" s="10" t="str">
        <f t="shared" si="821"/>
        <v/>
      </c>
      <c r="AU2416" s="10" t="str">
        <f t="shared" si="822"/>
        <v/>
      </c>
      <c r="AV2416" s="10" t="str">
        <f t="shared" si="823"/>
        <v/>
      </c>
      <c r="AW2416" s="10" t="str">
        <f t="shared" si="824"/>
        <v/>
      </c>
      <c r="AX2416" s="10" t="str">
        <f t="shared" si="825"/>
        <v/>
      </c>
      <c r="AY2416" s="10" t="str">
        <f t="shared" si="806"/>
        <v/>
      </c>
      <c r="AZ2416" s="10" t="str">
        <f t="shared" si="826"/>
        <v/>
      </c>
      <c r="BA2416" s="10" t="str">
        <f t="shared" si="808"/>
        <v/>
      </c>
      <c r="BB2416" s="10" t="str">
        <f>IFERROR(IF(AW2416="","",VLOOKUP(AW2416,SUSS!R:S,2,FALSE)),AY2416*SUSS!$M$2)</f>
        <v/>
      </c>
      <c r="BC2416" s="10" t="str">
        <f t="shared" si="807"/>
        <v/>
      </c>
    </row>
    <row r="2417" spans="29:55">
      <c r="AC2417" s="10" t="str">
        <f t="shared" si="809"/>
        <v/>
      </c>
      <c r="AD2417" s="10" t="str">
        <f t="shared" si="810"/>
        <v/>
      </c>
      <c r="AE2417" s="10" t="str">
        <f t="shared" si="811"/>
        <v/>
      </c>
      <c r="AF2417" s="10" t="str">
        <f t="shared" si="812"/>
        <v/>
      </c>
      <c r="AG2417" s="10" t="str">
        <f t="shared" si="813"/>
        <v/>
      </c>
      <c r="AH2417" s="10" t="str">
        <f t="shared" si="814"/>
        <v/>
      </c>
      <c r="AI2417" s="10" t="str">
        <f t="shared" si="815"/>
        <v/>
      </c>
      <c r="AJ2417" s="10" t="str">
        <f t="shared" si="816"/>
        <v/>
      </c>
      <c r="AK2417" s="10" t="str">
        <f t="shared" si="817"/>
        <v/>
      </c>
      <c r="AN2417" s="10" t="str">
        <f t="shared" si="818"/>
        <v/>
      </c>
      <c r="AO2417" s="10" t="str">
        <f t="shared" si="819"/>
        <v/>
      </c>
      <c r="AP2417" s="10" t="str">
        <f t="shared" si="820"/>
        <v/>
      </c>
      <c r="AT2417" s="10" t="str">
        <f t="shared" si="821"/>
        <v/>
      </c>
      <c r="AU2417" s="10" t="str">
        <f t="shared" si="822"/>
        <v/>
      </c>
      <c r="AV2417" s="10" t="str">
        <f t="shared" si="823"/>
        <v/>
      </c>
      <c r="AW2417" s="10" t="str">
        <f t="shared" si="824"/>
        <v/>
      </c>
      <c r="AX2417" s="10" t="str">
        <f t="shared" si="825"/>
        <v/>
      </c>
      <c r="AY2417" s="10" t="str">
        <f t="shared" si="806"/>
        <v/>
      </c>
      <c r="AZ2417" s="10" t="str">
        <f t="shared" si="826"/>
        <v/>
      </c>
      <c r="BA2417" s="10" t="str">
        <f t="shared" si="808"/>
        <v/>
      </c>
      <c r="BB2417" s="10" t="str">
        <f>IFERROR(IF(AW2417="","",VLOOKUP(AW2417,SUSS!R:S,2,FALSE)),AY2417*SUSS!$M$2)</f>
        <v/>
      </c>
      <c r="BC2417" s="10" t="str">
        <f t="shared" si="807"/>
        <v/>
      </c>
    </row>
    <row r="2418" spans="29:55">
      <c r="AC2418" s="10" t="str">
        <f t="shared" si="809"/>
        <v/>
      </c>
      <c r="AD2418" s="10" t="str">
        <f t="shared" si="810"/>
        <v/>
      </c>
      <c r="AE2418" s="10" t="str">
        <f t="shared" si="811"/>
        <v/>
      </c>
      <c r="AF2418" s="10" t="str">
        <f t="shared" si="812"/>
        <v/>
      </c>
      <c r="AG2418" s="10" t="str">
        <f t="shared" si="813"/>
        <v/>
      </c>
      <c r="AH2418" s="10" t="str">
        <f t="shared" si="814"/>
        <v/>
      </c>
      <c r="AI2418" s="10" t="str">
        <f t="shared" si="815"/>
        <v/>
      </c>
      <c r="AJ2418" s="10" t="str">
        <f t="shared" si="816"/>
        <v/>
      </c>
      <c r="AK2418" s="10" t="str">
        <f t="shared" si="817"/>
        <v/>
      </c>
      <c r="AN2418" s="10" t="str">
        <f t="shared" si="818"/>
        <v/>
      </c>
      <c r="AO2418" s="10" t="str">
        <f t="shared" si="819"/>
        <v/>
      </c>
      <c r="AP2418" s="10" t="str">
        <f t="shared" si="820"/>
        <v/>
      </c>
      <c r="AT2418" s="10" t="str">
        <f t="shared" si="821"/>
        <v/>
      </c>
      <c r="AU2418" s="10" t="str">
        <f t="shared" si="822"/>
        <v/>
      </c>
      <c r="AV2418" s="10" t="str">
        <f t="shared" si="823"/>
        <v/>
      </c>
      <c r="AW2418" s="10" t="str">
        <f t="shared" si="824"/>
        <v/>
      </c>
      <c r="AX2418" s="10" t="str">
        <f t="shared" si="825"/>
        <v/>
      </c>
      <c r="AY2418" s="10" t="str">
        <f t="shared" si="806"/>
        <v/>
      </c>
      <c r="AZ2418" s="10" t="str">
        <f t="shared" si="826"/>
        <v/>
      </c>
      <c r="BA2418" s="10" t="str">
        <f t="shared" si="808"/>
        <v/>
      </c>
      <c r="BB2418" s="10" t="str">
        <f>IFERROR(IF(AW2418="","",VLOOKUP(AW2418,SUSS!R:S,2,FALSE)),AY2418*SUSS!$M$2)</f>
        <v/>
      </c>
      <c r="BC2418" s="10" t="str">
        <f t="shared" si="807"/>
        <v/>
      </c>
    </row>
    <row r="2419" spans="29:55">
      <c r="AC2419" s="10" t="str">
        <f t="shared" si="809"/>
        <v/>
      </c>
      <c r="AD2419" s="10" t="str">
        <f t="shared" si="810"/>
        <v/>
      </c>
      <c r="AE2419" s="10" t="str">
        <f t="shared" si="811"/>
        <v/>
      </c>
      <c r="AF2419" s="10" t="str">
        <f t="shared" si="812"/>
        <v/>
      </c>
      <c r="AG2419" s="10" t="str">
        <f t="shared" si="813"/>
        <v/>
      </c>
      <c r="AH2419" s="10" t="str">
        <f t="shared" si="814"/>
        <v/>
      </c>
      <c r="AI2419" s="10" t="str">
        <f t="shared" si="815"/>
        <v/>
      </c>
      <c r="AJ2419" s="10" t="str">
        <f t="shared" si="816"/>
        <v/>
      </c>
      <c r="AK2419" s="10" t="str">
        <f t="shared" si="817"/>
        <v/>
      </c>
      <c r="AN2419" s="10" t="str">
        <f t="shared" si="818"/>
        <v/>
      </c>
      <c r="AO2419" s="10" t="str">
        <f t="shared" si="819"/>
        <v/>
      </c>
      <c r="AP2419" s="10" t="str">
        <f t="shared" si="820"/>
        <v/>
      </c>
      <c r="AT2419" s="10" t="str">
        <f t="shared" si="821"/>
        <v/>
      </c>
      <c r="AU2419" s="10" t="str">
        <f t="shared" si="822"/>
        <v/>
      </c>
      <c r="AV2419" s="10" t="str">
        <f t="shared" si="823"/>
        <v/>
      </c>
      <c r="AW2419" s="10" t="str">
        <f t="shared" si="824"/>
        <v/>
      </c>
      <c r="AX2419" s="10" t="str">
        <f t="shared" si="825"/>
        <v/>
      </c>
      <c r="AY2419" s="10" t="str">
        <f t="shared" si="806"/>
        <v/>
      </c>
      <c r="AZ2419" s="10" t="str">
        <f t="shared" si="826"/>
        <v/>
      </c>
      <c r="BA2419" s="10" t="str">
        <f t="shared" si="808"/>
        <v/>
      </c>
      <c r="BB2419" s="10" t="str">
        <f>IFERROR(IF(AW2419="","",VLOOKUP(AW2419,SUSS!R:S,2,FALSE)),AY2419*SUSS!$M$2)</f>
        <v/>
      </c>
      <c r="BC2419" s="10" t="str">
        <f t="shared" si="807"/>
        <v/>
      </c>
    </row>
    <row r="2420" spans="29:55">
      <c r="AC2420" s="10" t="str">
        <f t="shared" si="809"/>
        <v/>
      </c>
      <c r="AD2420" s="10" t="str">
        <f t="shared" si="810"/>
        <v/>
      </c>
      <c r="AE2420" s="10" t="str">
        <f t="shared" si="811"/>
        <v/>
      </c>
      <c r="AF2420" s="10" t="str">
        <f t="shared" si="812"/>
        <v/>
      </c>
      <c r="AG2420" s="10" t="str">
        <f t="shared" si="813"/>
        <v/>
      </c>
      <c r="AH2420" s="10" t="str">
        <f t="shared" si="814"/>
        <v/>
      </c>
      <c r="AI2420" s="10" t="str">
        <f t="shared" si="815"/>
        <v/>
      </c>
      <c r="AJ2420" s="10" t="str">
        <f t="shared" si="816"/>
        <v/>
      </c>
      <c r="AK2420" s="10" t="str">
        <f t="shared" si="817"/>
        <v/>
      </c>
      <c r="AN2420" s="10" t="str">
        <f t="shared" si="818"/>
        <v/>
      </c>
      <c r="AO2420" s="10" t="str">
        <f t="shared" si="819"/>
        <v/>
      </c>
      <c r="AP2420" s="10" t="str">
        <f t="shared" si="820"/>
        <v/>
      </c>
      <c r="AT2420" s="10" t="str">
        <f t="shared" si="821"/>
        <v/>
      </c>
      <c r="AU2420" s="10" t="str">
        <f t="shared" si="822"/>
        <v/>
      </c>
      <c r="AV2420" s="10" t="str">
        <f t="shared" si="823"/>
        <v/>
      </c>
      <c r="AW2420" s="10" t="str">
        <f t="shared" si="824"/>
        <v/>
      </c>
      <c r="AX2420" s="10" t="str">
        <f t="shared" si="825"/>
        <v/>
      </c>
      <c r="AY2420" s="10" t="str">
        <f t="shared" si="806"/>
        <v/>
      </c>
      <c r="AZ2420" s="10" t="str">
        <f t="shared" si="826"/>
        <v/>
      </c>
      <c r="BA2420" s="10" t="str">
        <f t="shared" si="808"/>
        <v/>
      </c>
      <c r="BB2420" s="10" t="str">
        <f>IFERROR(IF(AW2420="","",VLOOKUP(AW2420,SUSS!R:S,2,FALSE)),AY2420*SUSS!$M$2)</f>
        <v/>
      </c>
      <c r="BC2420" s="10" t="str">
        <f t="shared" si="807"/>
        <v/>
      </c>
    </row>
    <row r="2421" spans="29:55">
      <c r="AC2421" s="10" t="str">
        <f t="shared" si="809"/>
        <v/>
      </c>
      <c r="AD2421" s="10" t="str">
        <f t="shared" si="810"/>
        <v/>
      </c>
      <c r="AE2421" s="10" t="str">
        <f t="shared" si="811"/>
        <v/>
      </c>
      <c r="AF2421" s="10" t="str">
        <f t="shared" si="812"/>
        <v/>
      </c>
      <c r="AG2421" s="10" t="str">
        <f t="shared" si="813"/>
        <v/>
      </c>
      <c r="AH2421" s="10" t="str">
        <f t="shared" si="814"/>
        <v/>
      </c>
      <c r="AI2421" s="10" t="str">
        <f t="shared" si="815"/>
        <v/>
      </c>
      <c r="AJ2421" s="10" t="str">
        <f t="shared" si="816"/>
        <v/>
      </c>
      <c r="AK2421" s="10" t="str">
        <f t="shared" si="817"/>
        <v/>
      </c>
      <c r="AN2421" s="10" t="str">
        <f t="shared" si="818"/>
        <v/>
      </c>
      <c r="AO2421" s="10" t="str">
        <f t="shared" si="819"/>
        <v/>
      </c>
      <c r="AP2421" s="10" t="str">
        <f t="shared" si="820"/>
        <v/>
      </c>
      <c r="AT2421" s="10" t="str">
        <f t="shared" si="821"/>
        <v/>
      </c>
      <c r="AU2421" s="10" t="str">
        <f t="shared" si="822"/>
        <v/>
      </c>
      <c r="AV2421" s="10" t="str">
        <f t="shared" si="823"/>
        <v/>
      </c>
      <c r="AW2421" s="10" t="str">
        <f t="shared" si="824"/>
        <v/>
      </c>
      <c r="AX2421" s="10" t="str">
        <f t="shared" si="825"/>
        <v/>
      </c>
      <c r="AY2421" s="10" t="str">
        <f t="shared" si="806"/>
        <v/>
      </c>
      <c r="AZ2421" s="10" t="str">
        <f t="shared" si="826"/>
        <v/>
      </c>
      <c r="BA2421" s="10" t="str">
        <f t="shared" si="808"/>
        <v/>
      </c>
      <c r="BB2421" s="10" t="str">
        <f>IFERROR(IF(AW2421="","",VLOOKUP(AW2421,SUSS!R:S,2,FALSE)),AY2421*SUSS!$M$2)</f>
        <v/>
      </c>
      <c r="BC2421" s="10" t="str">
        <f t="shared" si="807"/>
        <v/>
      </c>
    </row>
    <row r="2422" spans="29:55">
      <c r="AC2422" s="10" t="str">
        <f t="shared" si="809"/>
        <v/>
      </c>
      <c r="AD2422" s="10" t="str">
        <f t="shared" si="810"/>
        <v/>
      </c>
      <c r="AE2422" s="10" t="str">
        <f t="shared" si="811"/>
        <v/>
      </c>
      <c r="AF2422" s="10" t="str">
        <f t="shared" si="812"/>
        <v/>
      </c>
      <c r="AG2422" s="10" t="str">
        <f t="shared" si="813"/>
        <v/>
      </c>
      <c r="AH2422" s="10" t="str">
        <f t="shared" si="814"/>
        <v/>
      </c>
      <c r="AI2422" s="10" t="str">
        <f t="shared" si="815"/>
        <v/>
      </c>
      <c r="AJ2422" s="10" t="str">
        <f t="shared" si="816"/>
        <v/>
      </c>
      <c r="AK2422" s="10" t="str">
        <f t="shared" si="817"/>
        <v/>
      </c>
      <c r="AN2422" s="10" t="str">
        <f t="shared" si="818"/>
        <v/>
      </c>
      <c r="AO2422" s="10" t="str">
        <f t="shared" si="819"/>
        <v/>
      </c>
      <c r="AP2422" s="10" t="str">
        <f t="shared" si="820"/>
        <v/>
      </c>
      <c r="AT2422" s="10" t="str">
        <f t="shared" si="821"/>
        <v/>
      </c>
      <c r="AU2422" s="10" t="str">
        <f t="shared" si="822"/>
        <v/>
      </c>
      <c r="AV2422" s="10" t="str">
        <f t="shared" si="823"/>
        <v/>
      </c>
      <c r="AW2422" s="10" t="str">
        <f t="shared" si="824"/>
        <v/>
      </c>
      <c r="AX2422" s="10" t="str">
        <f t="shared" si="825"/>
        <v/>
      </c>
      <c r="AY2422" s="10" t="str">
        <f t="shared" si="806"/>
        <v/>
      </c>
      <c r="AZ2422" s="10" t="str">
        <f t="shared" si="826"/>
        <v/>
      </c>
      <c r="BA2422" s="10" t="str">
        <f t="shared" si="808"/>
        <v/>
      </c>
      <c r="BB2422" s="10" t="str">
        <f>IFERROR(IF(AW2422="","",VLOOKUP(AW2422,SUSS!R:S,2,FALSE)),AY2422*SUSS!$M$2)</f>
        <v/>
      </c>
      <c r="BC2422" s="10" t="str">
        <f t="shared" si="807"/>
        <v/>
      </c>
    </row>
    <row r="2423" spans="29:55">
      <c r="AC2423" s="10" t="str">
        <f t="shared" si="809"/>
        <v/>
      </c>
      <c r="AD2423" s="10" t="str">
        <f t="shared" si="810"/>
        <v/>
      </c>
      <c r="AE2423" s="10" t="str">
        <f t="shared" si="811"/>
        <v/>
      </c>
      <c r="AF2423" s="10" t="str">
        <f t="shared" si="812"/>
        <v/>
      </c>
      <c r="AG2423" s="10" t="str">
        <f t="shared" si="813"/>
        <v/>
      </c>
      <c r="AH2423" s="10" t="str">
        <f t="shared" si="814"/>
        <v/>
      </c>
      <c r="AI2423" s="10" t="str">
        <f t="shared" si="815"/>
        <v/>
      </c>
      <c r="AJ2423" s="10" t="str">
        <f t="shared" si="816"/>
        <v/>
      </c>
      <c r="AK2423" s="10" t="str">
        <f t="shared" si="817"/>
        <v/>
      </c>
      <c r="AN2423" s="10" t="str">
        <f t="shared" si="818"/>
        <v/>
      </c>
      <c r="AO2423" s="10" t="str">
        <f t="shared" si="819"/>
        <v/>
      </c>
      <c r="AP2423" s="10" t="str">
        <f t="shared" si="820"/>
        <v/>
      </c>
      <c r="AT2423" s="10" t="str">
        <f t="shared" si="821"/>
        <v/>
      </c>
      <c r="AU2423" s="10" t="str">
        <f t="shared" si="822"/>
        <v/>
      </c>
      <c r="AV2423" s="10" t="str">
        <f t="shared" si="823"/>
        <v/>
      </c>
      <c r="AW2423" s="10" t="str">
        <f t="shared" si="824"/>
        <v/>
      </c>
      <c r="AX2423" s="10" t="str">
        <f t="shared" si="825"/>
        <v/>
      </c>
      <c r="AY2423" s="10" t="str">
        <f t="shared" si="806"/>
        <v/>
      </c>
      <c r="AZ2423" s="10" t="str">
        <f t="shared" si="826"/>
        <v/>
      </c>
      <c r="BA2423" s="10" t="str">
        <f t="shared" si="808"/>
        <v/>
      </c>
      <c r="BB2423" s="10" t="str">
        <f>IFERROR(IF(AW2423="","",VLOOKUP(AW2423,SUSS!R:S,2,FALSE)),AY2423*SUSS!$M$2)</f>
        <v/>
      </c>
      <c r="BC2423" s="10" t="str">
        <f t="shared" si="807"/>
        <v/>
      </c>
    </row>
    <row r="2424" spans="29:55">
      <c r="AC2424" s="10" t="str">
        <f t="shared" si="809"/>
        <v/>
      </c>
      <c r="AD2424" s="10" t="str">
        <f t="shared" si="810"/>
        <v/>
      </c>
      <c r="AE2424" s="10" t="str">
        <f t="shared" si="811"/>
        <v/>
      </c>
      <c r="AF2424" s="10" t="str">
        <f t="shared" si="812"/>
        <v/>
      </c>
      <c r="AG2424" s="10" t="str">
        <f t="shared" si="813"/>
        <v/>
      </c>
      <c r="AH2424" s="10" t="str">
        <f t="shared" si="814"/>
        <v/>
      </c>
      <c r="AI2424" s="10" t="str">
        <f t="shared" si="815"/>
        <v/>
      </c>
      <c r="AJ2424" s="10" t="str">
        <f t="shared" si="816"/>
        <v/>
      </c>
      <c r="AK2424" s="10" t="str">
        <f t="shared" si="817"/>
        <v/>
      </c>
      <c r="AN2424" s="10" t="str">
        <f t="shared" si="818"/>
        <v/>
      </c>
      <c r="AO2424" s="10" t="str">
        <f t="shared" si="819"/>
        <v/>
      </c>
      <c r="AP2424" s="10" t="str">
        <f t="shared" si="820"/>
        <v/>
      </c>
      <c r="AT2424" s="10" t="str">
        <f t="shared" si="821"/>
        <v/>
      </c>
      <c r="AU2424" s="10" t="str">
        <f t="shared" si="822"/>
        <v/>
      </c>
      <c r="AV2424" s="10" t="str">
        <f t="shared" si="823"/>
        <v/>
      </c>
      <c r="AW2424" s="10" t="str">
        <f t="shared" si="824"/>
        <v/>
      </c>
      <c r="AX2424" s="10" t="str">
        <f t="shared" si="825"/>
        <v/>
      </c>
      <c r="AY2424" s="10" t="str">
        <f t="shared" si="806"/>
        <v/>
      </c>
      <c r="AZ2424" s="10" t="str">
        <f t="shared" si="826"/>
        <v/>
      </c>
      <c r="BA2424" s="10" t="str">
        <f t="shared" si="808"/>
        <v/>
      </c>
      <c r="BB2424" s="10" t="str">
        <f>IFERROR(IF(AW2424="","",VLOOKUP(AW2424,SUSS!R:S,2,FALSE)),AY2424*SUSS!$M$2)</f>
        <v/>
      </c>
      <c r="BC2424" s="10" t="str">
        <f t="shared" si="807"/>
        <v/>
      </c>
    </row>
    <row r="2425" spans="29:55">
      <c r="AC2425" s="10" t="str">
        <f t="shared" si="809"/>
        <v/>
      </c>
      <c r="AD2425" s="10" t="str">
        <f t="shared" si="810"/>
        <v/>
      </c>
      <c r="AE2425" s="10" t="str">
        <f t="shared" si="811"/>
        <v/>
      </c>
      <c r="AF2425" s="10" t="str">
        <f t="shared" si="812"/>
        <v/>
      </c>
      <c r="AG2425" s="10" t="str">
        <f t="shared" si="813"/>
        <v/>
      </c>
      <c r="AH2425" s="10" t="str">
        <f t="shared" si="814"/>
        <v/>
      </c>
      <c r="AI2425" s="10" t="str">
        <f t="shared" si="815"/>
        <v/>
      </c>
      <c r="AJ2425" s="10" t="str">
        <f t="shared" si="816"/>
        <v/>
      </c>
      <c r="AK2425" s="10" t="str">
        <f t="shared" si="817"/>
        <v/>
      </c>
      <c r="AN2425" s="10" t="str">
        <f t="shared" si="818"/>
        <v/>
      </c>
      <c r="AO2425" s="10" t="str">
        <f t="shared" si="819"/>
        <v/>
      </c>
      <c r="AP2425" s="10" t="str">
        <f t="shared" si="820"/>
        <v/>
      </c>
      <c r="AT2425" s="10" t="str">
        <f t="shared" si="821"/>
        <v/>
      </c>
      <c r="AU2425" s="10" t="str">
        <f t="shared" si="822"/>
        <v/>
      </c>
      <c r="AV2425" s="10" t="str">
        <f t="shared" si="823"/>
        <v/>
      </c>
      <c r="AW2425" s="10" t="str">
        <f t="shared" si="824"/>
        <v/>
      </c>
      <c r="AX2425" s="10" t="str">
        <f t="shared" si="825"/>
        <v/>
      </c>
      <c r="AY2425" s="10" t="str">
        <f t="shared" si="806"/>
        <v/>
      </c>
      <c r="AZ2425" s="10" t="str">
        <f t="shared" si="826"/>
        <v/>
      </c>
      <c r="BA2425" s="10" t="str">
        <f t="shared" si="808"/>
        <v/>
      </c>
      <c r="BB2425" s="10" t="str">
        <f>IFERROR(IF(AW2425="","",VLOOKUP(AW2425,SUSS!R:S,2,FALSE)),AY2425*SUSS!$M$2)</f>
        <v/>
      </c>
      <c r="BC2425" s="10" t="str">
        <f t="shared" si="807"/>
        <v/>
      </c>
    </row>
    <row r="2426" spans="29:55">
      <c r="AC2426" s="10" t="str">
        <f t="shared" si="809"/>
        <v/>
      </c>
      <c r="AD2426" s="10" t="str">
        <f t="shared" si="810"/>
        <v/>
      </c>
      <c r="AE2426" s="10" t="str">
        <f t="shared" si="811"/>
        <v/>
      </c>
      <c r="AF2426" s="10" t="str">
        <f t="shared" si="812"/>
        <v/>
      </c>
      <c r="AG2426" s="10" t="str">
        <f t="shared" si="813"/>
        <v/>
      </c>
      <c r="AH2426" s="10" t="str">
        <f t="shared" si="814"/>
        <v/>
      </c>
      <c r="AI2426" s="10" t="str">
        <f t="shared" si="815"/>
        <v/>
      </c>
      <c r="AJ2426" s="10" t="str">
        <f t="shared" si="816"/>
        <v/>
      </c>
      <c r="AK2426" s="10" t="str">
        <f t="shared" si="817"/>
        <v/>
      </c>
      <c r="AN2426" s="10" t="str">
        <f t="shared" si="818"/>
        <v/>
      </c>
      <c r="AO2426" s="10" t="str">
        <f t="shared" si="819"/>
        <v/>
      </c>
      <c r="AP2426" s="10" t="str">
        <f t="shared" si="820"/>
        <v/>
      </c>
      <c r="AT2426" s="10" t="str">
        <f t="shared" si="821"/>
        <v/>
      </c>
      <c r="AU2426" s="10" t="str">
        <f t="shared" si="822"/>
        <v/>
      </c>
      <c r="AV2426" s="10" t="str">
        <f t="shared" si="823"/>
        <v/>
      </c>
      <c r="AW2426" s="10" t="str">
        <f t="shared" si="824"/>
        <v/>
      </c>
      <c r="AX2426" s="10" t="str">
        <f t="shared" si="825"/>
        <v/>
      </c>
      <c r="AY2426" s="10" t="str">
        <f t="shared" si="806"/>
        <v/>
      </c>
      <c r="AZ2426" s="10" t="str">
        <f t="shared" si="826"/>
        <v/>
      </c>
      <c r="BA2426" s="10" t="str">
        <f t="shared" si="808"/>
        <v/>
      </c>
      <c r="BB2426" s="10" t="str">
        <f>IFERROR(IF(AW2426="","",VLOOKUP(AW2426,SUSS!R:S,2,FALSE)),AY2426*SUSS!$M$2)</f>
        <v/>
      </c>
      <c r="BC2426" s="10" t="str">
        <f t="shared" si="807"/>
        <v/>
      </c>
    </row>
    <row r="2427" spans="29:55">
      <c r="AC2427" s="10" t="str">
        <f t="shared" si="809"/>
        <v/>
      </c>
      <c r="AD2427" s="10" t="str">
        <f t="shared" si="810"/>
        <v/>
      </c>
      <c r="AE2427" s="10" t="str">
        <f t="shared" si="811"/>
        <v/>
      </c>
      <c r="AF2427" s="10" t="str">
        <f t="shared" si="812"/>
        <v/>
      </c>
      <c r="AG2427" s="10" t="str">
        <f t="shared" si="813"/>
        <v/>
      </c>
      <c r="AH2427" s="10" t="str">
        <f t="shared" si="814"/>
        <v/>
      </c>
      <c r="AI2427" s="10" t="str">
        <f t="shared" si="815"/>
        <v/>
      </c>
      <c r="AJ2427" s="10" t="str">
        <f t="shared" si="816"/>
        <v/>
      </c>
      <c r="AK2427" s="10" t="str">
        <f t="shared" si="817"/>
        <v/>
      </c>
      <c r="AN2427" s="10" t="str">
        <f t="shared" si="818"/>
        <v/>
      </c>
      <c r="AO2427" s="10" t="str">
        <f t="shared" si="819"/>
        <v/>
      </c>
      <c r="AP2427" s="10" t="str">
        <f t="shared" si="820"/>
        <v/>
      </c>
      <c r="AT2427" s="10" t="str">
        <f t="shared" si="821"/>
        <v/>
      </c>
      <c r="AU2427" s="10" t="str">
        <f t="shared" si="822"/>
        <v/>
      </c>
      <c r="AV2427" s="10" t="str">
        <f t="shared" si="823"/>
        <v/>
      </c>
      <c r="AW2427" s="10" t="str">
        <f t="shared" si="824"/>
        <v/>
      </c>
      <c r="AX2427" s="10" t="str">
        <f t="shared" si="825"/>
        <v/>
      </c>
      <c r="AY2427" s="10" t="str">
        <f t="shared" si="806"/>
        <v/>
      </c>
      <c r="AZ2427" s="10" t="str">
        <f t="shared" si="826"/>
        <v/>
      </c>
      <c r="BA2427" s="10" t="str">
        <f t="shared" si="808"/>
        <v/>
      </c>
      <c r="BB2427" s="10" t="str">
        <f>IFERROR(IF(AW2427="","",VLOOKUP(AW2427,SUSS!R:S,2,FALSE)),AY2427*SUSS!$M$2)</f>
        <v/>
      </c>
      <c r="BC2427" s="10" t="str">
        <f t="shared" si="807"/>
        <v/>
      </c>
    </row>
    <row r="2428" spans="29:55">
      <c r="AC2428" s="10" t="str">
        <f t="shared" si="809"/>
        <v/>
      </c>
      <c r="AD2428" s="10" t="str">
        <f t="shared" si="810"/>
        <v/>
      </c>
      <c r="AE2428" s="10" t="str">
        <f t="shared" si="811"/>
        <v/>
      </c>
      <c r="AF2428" s="10" t="str">
        <f t="shared" si="812"/>
        <v/>
      </c>
      <c r="AG2428" s="10" t="str">
        <f t="shared" si="813"/>
        <v/>
      </c>
      <c r="AH2428" s="10" t="str">
        <f t="shared" si="814"/>
        <v/>
      </c>
      <c r="AI2428" s="10" t="str">
        <f t="shared" si="815"/>
        <v/>
      </c>
      <c r="AJ2428" s="10" t="str">
        <f t="shared" si="816"/>
        <v/>
      </c>
      <c r="AK2428" s="10" t="str">
        <f t="shared" si="817"/>
        <v/>
      </c>
      <c r="AN2428" s="10" t="str">
        <f t="shared" si="818"/>
        <v/>
      </c>
      <c r="AO2428" s="10" t="str">
        <f t="shared" si="819"/>
        <v/>
      </c>
      <c r="AP2428" s="10" t="str">
        <f t="shared" si="820"/>
        <v/>
      </c>
      <c r="AT2428" s="10" t="str">
        <f t="shared" si="821"/>
        <v/>
      </c>
      <c r="AU2428" s="10" t="str">
        <f t="shared" si="822"/>
        <v/>
      </c>
      <c r="AV2428" s="10" t="str">
        <f t="shared" si="823"/>
        <v/>
      </c>
      <c r="AW2428" s="10" t="str">
        <f t="shared" si="824"/>
        <v/>
      </c>
      <c r="AX2428" s="10" t="str">
        <f t="shared" si="825"/>
        <v/>
      </c>
      <c r="AY2428" s="10" t="str">
        <f t="shared" si="806"/>
        <v/>
      </c>
      <c r="AZ2428" s="10" t="str">
        <f t="shared" si="826"/>
        <v/>
      </c>
      <c r="BA2428" s="10" t="str">
        <f t="shared" si="808"/>
        <v/>
      </c>
      <c r="BB2428" s="10" t="str">
        <f>IFERROR(IF(AW2428="","",VLOOKUP(AW2428,SUSS!R:S,2,FALSE)),AY2428*SUSS!$M$2)</f>
        <v/>
      </c>
      <c r="BC2428" s="10" t="str">
        <f t="shared" si="807"/>
        <v/>
      </c>
    </row>
    <row r="2429" spans="29:55">
      <c r="AC2429" s="10" t="str">
        <f t="shared" si="809"/>
        <v/>
      </c>
      <c r="AD2429" s="10" t="str">
        <f t="shared" si="810"/>
        <v/>
      </c>
      <c r="AE2429" s="10" t="str">
        <f t="shared" si="811"/>
        <v/>
      </c>
      <c r="AF2429" s="10" t="str">
        <f t="shared" si="812"/>
        <v/>
      </c>
      <c r="AG2429" s="10" t="str">
        <f t="shared" si="813"/>
        <v/>
      </c>
      <c r="AH2429" s="10" t="str">
        <f t="shared" si="814"/>
        <v/>
      </c>
      <c r="AI2429" s="10" t="str">
        <f t="shared" si="815"/>
        <v/>
      </c>
      <c r="AJ2429" s="10" t="str">
        <f t="shared" si="816"/>
        <v/>
      </c>
      <c r="AK2429" s="10" t="str">
        <f t="shared" si="817"/>
        <v/>
      </c>
      <c r="AN2429" s="10" t="str">
        <f t="shared" si="818"/>
        <v/>
      </c>
      <c r="AO2429" s="10" t="str">
        <f t="shared" si="819"/>
        <v/>
      </c>
      <c r="AP2429" s="10" t="str">
        <f t="shared" si="820"/>
        <v/>
      </c>
      <c r="AT2429" s="10" t="str">
        <f t="shared" si="821"/>
        <v/>
      </c>
      <c r="AU2429" s="10" t="str">
        <f t="shared" si="822"/>
        <v/>
      </c>
      <c r="AV2429" s="10" t="str">
        <f t="shared" si="823"/>
        <v/>
      </c>
      <c r="AW2429" s="10" t="str">
        <f t="shared" si="824"/>
        <v/>
      </c>
      <c r="AX2429" s="10" t="str">
        <f t="shared" si="825"/>
        <v/>
      </c>
      <c r="AY2429" s="10" t="str">
        <f t="shared" si="806"/>
        <v/>
      </c>
      <c r="AZ2429" s="10" t="str">
        <f t="shared" si="826"/>
        <v/>
      </c>
      <c r="BA2429" s="10" t="str">
        <f t="shared" si="808"/>
        <v/>
      </c>
      <c r="BB2429" s="10" t="str">
        <f>IFERROR(IF(AW2429="","",VLOOKUP(AW2429,SUSS!R:S,2,FALSE)),AY2429*SUSS!$M$2)</f>
        <v/>
      </c>
      <c r="BC2429" s="10" t="str">
        <f t="shared" si="807"/>
        <v/>
      </c>
    </row>
    <row r="2430" spans="29:55">
      <c r="AC2430" s="10" t="str">
        <f t="shared" si="809"/>
        <v/>
      </c>
      <c r="AD2430" s="10" t="str">
        <f t="shared" si="810"/>
        <v/>
      </c>
      <c r="AE2430" s="10" t="str">
        <f t="shared" si="811"/>
        <v/>
      </c>
      <c r="AF2430" s="10" t="str">
        <f t="shared" si="812"/>
        <v/>
      </c>
      <c r="AG2430" s="10" t="str">
        <f t="shared" si="813"/>
        <v/>
      </c>
      <c r="AH2430" s="10" t="str">
        <f t="shared" si="814"/>
        <v/>
      </c>
      <c r="AI2430" s="10" t="str">
        <f t="shared" si="815"/>
        <v/>
      </c>
      <c r="AJ2430" s="10" t="str">
        <f t="shared" si="816"/>
        <v/>
      </c>
      <c r="AK2430" s="10" t="str">
        <f t="shared" si="817"/>
        <v/>
      </c>
      <c r="AN2430" s="10" t="str">
        <f t="shared" si="818"/>
        <v/>
      </c>
      <c r="AO2430" s="10" t="str">
        <f t="shared" si="819"/>
        <v/>
      </c>
      <c r="AP2430" s="10" t="str">
        <f t="shared" si="820"/>
        <v/>
      </c>
      <c r="AT2430" s="10" t="str">
        <f t="shared" si="821"/>
        <v/>
      </c>
      <c r="AU2430" s="10" t="str">
        <f t="shared" si="822"/>
        <v/>
      </c>
      <c r="AV2430" s="10" t="str">
        <f t="shared" si="823"/>
        <v/>
      </c>
      <c r="AW2430" s="10" t="str">
        <f t="shared" si="824"/>
        <v/>
      </c>
      <c r="AX2430" s="10" t="str">
        <f t="shared" si="825"/>
        <v/>
      </c>
      <c r="AY2430" s="10" t="str">
        <f t="shared" si="806"/>
        <v/>
      </c>
      <c r="AZ2430" s="10" t="str">
        <f t="shared" si="826"/>
        <v/>
      </c>
      <c r="BA2430" s="10" t="str">
        <f t="shared" si="808"/>
        <v/>
      </c>
      <c r="BB2430" s="10" t="str">
        <f>IFERROR(IF(AW2430="","",VLOOKUP(AW2430,SUSS!R:S,2,FALSE)),AY2430*SUSS!$M$2)</f>
        <v/>
      </c>
      <c r="BC2430" s="10" t="str">
        <f t="shared" si="807"/>
        <v/>
      </c>
    </row>
    <row r="2431" spans="29:55">
      <c r="AC2431" s="10" t="str">
        <f t="shared" si="809"/>
        <v/>
      </c>
      <c r="AD2431" s="10" t="str">
        <f t="shared" si="810"/>
        <v/>
      </c>
      <c r="AE2431" s="10" t="str">
        <f t="shared" si="811"/>
        <v/>
      </c>
      <c r="AF2431" s="10" t="str">
        <f t="shared" si="812"/>
        <v/>
      </c>
      <c r="AG2431" s="10" t="str">
        <f t="shared" si="813"/>
        <v/>
      </c>
      <c r="AH2431" s="10" t="str">
        <f t="shared" si="814"/>
        <v/>
      </c>
      <c r="AI2431" s="10" t="str">
        <f t="shared" si="815"/>
        <v/>
      </c>
      <c r="AJ2431" s="10" t="str">
        <f t="shared" si="816"/>
        <v/>
      </c>
      <c r="AK2431" s="10" t="str">
        <f t="shared" si="817"/>
        <v/>
      </c>
      <c r="AN2431" s="10" t="str">
        <f t="shared" si="818"/>
        <v/>
      </c>
      <c r="AO2431" s="10" t="str">
        <f t="shared" si="819"/>
        <v/>
      </c>
      <c r="AP2431" s="10" t="str">
        <f t="shared" si="820"/>
        <v/>
      </c>
      <c r="AT2431" s="10" t="str">
        <f t="shared" si="821"/>
        <v/>
      </c>
      <c r="AU2431" s="10" t="str">
        <f t="shared" si="822"/>
        <v/>
      </c>
      <c r="AV2431" s="10" t="str">
        <f t="shared" si="823"/>
        <v/>
      </c>
      <c r="AW2431" s="10" t="str">
        <f t="shared" si="824"/>
        <v/>
      </c>
      <c r="AX2431" s="10" t="str">
        <f t="shared" si="825"/>
        <v/>
      </c>
      <c r="AY2431" s="10" t="str">
        <f t="shared" si="806"/>
        <v/>
      </c>
      <c r="AZ2431" s="10" t="str">
        <f t="shared" si="826"/>
        <v/>
      </c>
      <c r="BA2431" s="10" t="str">
        <f t="shared" si="808"/>
        <v/>
      </c>
      <c r="BB2431" s="10" t="str">
        <f>IFERROR(IF(AW2431="","",VLOOKUP(AW2431,SUSS!R:S,2,FALSE)),AY2431*SUSS!$M$2)</f>
        <v/>
      </c>
      <c r="BC2431" s="10" t="str">
        <f t="shared" si="807"/>
        <v/>
      </c>
    </row>
    <row r="2432" spans="29:55">
      <c r="AC2432" s="10" t="str">
        <f t="shared" si="809"/>
        <v/>
      </c>
      <c r="AD2432" s="10" t="str">
        <f t="shared" si="810"/>
        <v/>
      </c>
      <c r="AE2432" s="10" t="str">
        <f t="shared" si="811"/>
        <v/>
      </c>
      <c r="AF2432" s="10" t="str">
        <f t="shared" si="812"/>
        <v/>
      </c>
      <c r="AG2432" s="10" t="str">
        <f t="shared" si="813"/>
        <v/>
      </c>
      <c r="AH2432" s="10" t="str">
        <f t="shared" si="814"/>
        <v/>
      </c>
      <c r="AI2432" s="10" t="str">
        <f t="shared" si="815"/>
        <v/>
      </c>
      <c r="AJ2432" s="10" t="str">
        <f t="shared" si="816"/>
        <v/>
      </c>
      <c r="AK2432" s="10" t="str">
        <f t="shared" si="817"/>
        <v/>
      </c>
      <c r="AN2432" s="10" t="str">
        <f t="shared" si="818"/>
        <v/>
      </c>
      <c r="AO2432" s="10" t="str">
        <f t="shared" si="819"/>
        <v/>
      </c>
      <c r="AP2432" s="10" t="str">
        <f t="shared" si="820"/>
        <v/>
      </c>
      <c r="AT2432" s="10" t="str">
        <f t="shared" si="821"/>
        <v/>
      </c>
      <c r="AU2432" s="10" t="str">
        <f t="shared" si="822"/>
        <v/>
      </c>
      <c r="AV2432" s="10" t="str">
        <f t="shared" si="823"/>
        <v/>
      </c>
      <c r="AW2432" s="10" t="str">
        <f t="shared" si="824"/>
        <v/>
      </c>
      <c r="AX2432" s="10" t="str">
        <f t="shared" si="825"/>
        <v/>
      </c>
      <c r="AY2432" s="10" t="str">
        <f t="shared" si="806"/>
        <v/>
      </c>
      <c r="AZ2432" s="10" t="str">
        <f t="shared" si="826"/>
        <v/>
      </c>
      <c r="BA2432" s="10" t="str">
        <f t="shared" si="808"/>
        <v/>
      </c>
      <c r="BB2432" s="10" t="str">
        <f>IFERROR(IF(AW2432="","",VLOOKUP(AW2432,SUSS!R:S,2,FALSE)),AY2432*SUSS!$M$2)</f>
        <v/>
      </c>
      <c r="BC2432" s="10" t="str">
        <f t="shared" si="807"/>
        <v/>
      </c>
    </row>
    <row r="2433" spans="29:55">
      <c r="AC2433" s="10" t="str">
        <f t="shared" si="809"/>
        <v/>
      </c>
      <c r="AD2433" s="10" t="str">
        <f t="shared" si="810"/>
        <v/>
      </c>
      <c r="AE2433" s="10" t="str">
        <f t="shared" si="811"/>
        <v/>
      </c>
      <c r="AF2433" s="10" t="str">
        <f t="shared" si="812"/>
        <v/>
      </c>
      <c r="AG2433" s="10" t="str">
        <f t="shared" si="813"/>
        <v/>
      </c>
      <c r="AH2433" s="10" t="str">
        <f t="shared" si="814"/>
        <v/>
      </c>
      <c r="AI2433" s="10" t="str">
        <f t="shared" si="815"/>
        <v/>
      </c>
      <c r="AJ2433" s="10" t="str">
        <f t="shared" si="816"/>
        <v/>
      </c>
      <c r="AK2433" s="10" t="str">
        <f t="shared" si="817"/>
        <v/>
      </c>
      <c r="AN2433" s="10" t="str">
        <f t="shared" si="818"/>
        <v/>
      </c>
      <c r="AO2433" s="10" t="str">
        <f t="shared" si="819"/>
        <v/>
      </c>
      <c r="AP2433" s="10" t="str">
        <f t="shared" si="820"/>
        <v/>
      </c>
      <c r="AT2433" s="10" t="str">
        <f t="shared" si="821"/>
        <v/>
      </c>
      <c r="AU2433" s="10" t="str">
        <f t="shared" si="822"/>
        <v/>
      </c>
      <c r="AV2433" s="10" t="str">
        <f t="shared" si="823"/>
        <v/>
      </c>
      <c r="AW2433" s="10" t="str">
        <f t="shared" si="824"/>
        <v/>
      </c>
      <c r="AX2433" s="10" t="str">
        <f t="shared" si="825"/>
        <v/>
      </c>
      <c r="AY2433" s="10" t="str">
        <f t="shared" si="806"/>
        <v/>
      </c>
      <c r="AZ2433" s="10" t="str">
        <f t="shared" si="826"/>
        <v/>
      </c>
      <c r="BA2433" s="10" t="str">
        <f t="shared" si="808"/>
        <v/>
      </c>
      <c r="BB2433" s="10" t="str">
        <f>IFERROR(IF(AW2433="","",VLOOKUP(AW2433,SUSS!R:S,2,FALSE)),AY2433*SUSS!$M$2)</f>
        <v/>
      </c>
      <c r="BC2433" s="10" t="str">
        <f t="shared" si="807"/>
        <v/>
      </c>
    </row>
    <row r="2434" spans="29:55">
      <c r="AC2434" s="10" t="str">
        <f t="shared" si="809"/>
        <v/>
      </c>
      <c r="AD2434" s="10" t="str">
        <f t="shared" si="810"/>
        <v/>
      </c>
      <c r="AE2434" s="10" t="str">
        <f t="shared" si="811"/>
        <v/>
      </c>
      <c r="AF2434" s="10" t="str">
        <f t="shared" si="812"/>
        <v/>
      </c>
      <c r="AG2434" s="10" t="str">
        <f t="shared" si="813"/>
        <v/>
      </c>
      <c r="AH2434" s="10" t="str">
        <f t="shared" si="814"/>
        <v/>
      </c>
      <c r="AI2434" s="10" t="str">
        <f t="shared" si="815"/>
        <v/>
      </c>
      <c r="AJ2434" s="10" t="str">
        <f t="shared" si="816"/>
        <v/>
      </c>
      <c r="AK2434" s="10" t="str">
        <f t="shared" si="817"/>
        <v/>
      </c>
      <c r="AN2434" s="10" t="str">
        <f t="shared" si="818"/>
        <v/>
      </c>
      <c r="AO2434" s="10" t="str">
        <f t="shared" si="819"/>
        <v/>
      </c>
      <c r="AP2434" s="10" t="str">
        <f t="shared" si="820"/>
        <v/>
      </c>
      <c r="AT2434" s="10" t="str">
        <f t="shared" si="821"/>
        <v/>
      </c>
      <c r="AU2434" s="10" t="str">
        <f t="shared" si="822"/>
        <v/>
      </c>
      <c r="AV2434" s="10" t="str">
        <f t="shared" si="823"/>
        <v/>
      </c>
      <c r="AW2434" s="10" t="str">
        <f t="shared" si="824"/>
        <v/>
      </c>
      <c r="AX2434" s="10" t="str">
        <f t="shared" si="825"/>
        <v/>
      </c>
      <c r="AY2434" s="10" t="str">
        <f t="shared" si="806"/>
        <v/>
      </c>
      <c r="AZ2434" s="10" t="str">
        <f t="shared" si="826"/>
        <v/>
      </c>
      <c r="BA2434" s="10" t="str">
        <f t="shared" si="808"/>
        <v/>
      </c>
      <c r="BB2434" s="10" t="str">
        <f>IFERROR(IF(AW2434="","",VLOOKUP(AW2434,SUSS!R:S,2,FALSE)),AY2434*SUSS!$M$2)</f>
        <v/>
      </c>
      <c r="BC2434" s="10" t="str">
        <f t="shared" si="807"/>
        <v/>
      </c>
    </row>
    <row r="2435" spans="29:55">
      <c r="AC2435" s="10" t="str">
        <f t="shared" si="809"/>
        <v/>
      </c>
      <c r="AD2435" s="10" t="str">
        <f t="shared" si="810"/>
        <v/>
      </c>
      <c r="AE2435" s="10" t="str">
        <f t="shared" si="811"/>
        <v/>
      </c>
      <c r="AF2435" s="10" t="str">
        <f t="shared" si="812"/>
        <v/>
      </c>
      <c r="AG2435" s="10" t="str">
        <f t="shared" si="813"/>
        <v/>
      </c>
      <c r="AH2435" s="10" t="str">
        <f t="shared" si="814"/>
        <v/>
      </c>
      <c r="AI2435" s="10" t="str">
        <f t="shared" si="815"/>
        <v/>
      </c>
      <c r="AJ2435" s="10" t="str">
        <f t="shared" si="816"/>
        <v/>
      </c>
      <c r="AK2435" s="10" t="str">
        <f t="shared" si="817"/>
        <v/>
      </c>
      <c r="AN2435" s="10" t="str">
        <f t="shared" si="818"/>
        <v/>
      </c>
      <c r="AO2435" s="10" t="str">
        <f t="shared" si="819"/>
        <v/>
      </c>
      <c r="AP2435" s="10" t="str">
        <f t="shared" si="820"/>
        <v/>
      </c>
      <c r="AT2435" s="10" t="str">
        <f t="shared" si="821"/>
        <v/>
      </c>
      <c r="AU2435" s="10" t="str">
        <f t="shared" si="822"/>
        <v/>
      </c>
      <c r="AV2435" s="10" t="str">
        <f t="shared" si="823"/>
        <v/>
      </c>
      <c r="AW2435" s="10" t="str">
        <f t="shared" si="824"/>
        <v/>
      </c>
      <c r="AX2435" s="10" t="str">
        <f t="shared" si="825"/>
        <v/>
      </c>
      <c r="AY2435" s="10" t="str">
        <f t="shared" si="806"/>
        <v/>
      </c>
      <c r="AZ2435" s="10" t="str">
        <f t="shared" si="826"/>
        <v/>
      </c>
      <c r="BA2435" s="10" t="str">
        <f t="shared" si="808"/>
        <v/>
      </c>
      <c r="BB2435" s="10" t="str">
        <f>IFERROR(IF(AW2435="","",VLOOKUP(AW2435,SUSS!R:S,2,FALSE)),AY2435*SUSS!$M$2)</f>
        <v/>
      </c>
      <c r="BC2435" s="10" t="str">
        <f t="shared" si="807"/>
        <v/>
      </c>
    </row>
    <row r="2436" spans="29:55">
      <c r="AC2436" s="10" t="str">
        <f t="shared" si="809"/>
        <v/>
      </c>
      <c r="AD2436" s="10" t="str">
        <f t="shared" si="810"/>
        <v/>
      </c>
      <c r="AE2436" s="10" t="str">
        <f t="shared" si="811"/>
        <v/>
      </c>
      <c r="AF2436" s="10" t="str">
        <f t="shared" si="812"/>
        <v/>
      </c>
      <c r="AG2436" s="10" t="str">
        <f t="shared" si="813"/>
        <v/>
      </c>
      <c r="AH2436" s="10" t="str">
        <f t="shared" si="814"/>
        <v/>
      </c>
      <c r="AI2436" s="10" t="str">
        <f t="shared" si="815"/>
        <v/>
      </c>
      <c r="AJ2436" s="10" t="str">
        <f t="shared" si="816"/>
        <v/>
      </c>
      <c r="AK2436" s="10" t="str">
        <f t="shared" si="817"/>
        <v/>
      </c>
      <c r="AN2436" s="10" t="str">
        <f t="shared" si="818"/>
        <v/>
      </c>
      <c r="AO2436" s="10" t="str">
        <f t="shared" si="819"/>
        <v/>
      </c>
      <c r="AP2436" s="10" t="str">
        <f t="shared" si="820"/>
        <v/>
      </c>
      <c r="AT2436" s="10" t="str">
        <f t="shared" si="821"/>
        <v/>
      </c>
      <c r="AU2436" s="10" t="str">
        <f t="shared" si="822"/>
        <v/>
      </c>
      <c r="AV2436" s="10" t="str">
        <f t="shared" si="823"/>
        <v/>
      </c>
      <c r="AW2436" s="10" t="str">
        <f t="shared" si="824"/>
        <v/>
      </c>
      <c r="AX2436" s="10" t="str">
        <f t="shared" si="825"/>
        <v/>
      </c>
      <c r="AY2436" s="10" t="str">
        <f t="shared" ref="AY2436:AY2499" si="827">VLOOKUP(AX2436,AO:AP,2,FALSE)</f>
        <v/>
      </c>
      <c r="AZ2436" s="10" t="str">
        <f t="shared" si="826"/>
        <v/>
      </c>
      <c r="BA2436" s="10" t="str">
        <f t="shared" si="808"/>
        <v/>
      </c>
      <c r="BB2436" s="10" t="str">
        <f>IFERROR(IF(AW2436="","",VLOOKUP(AW2436,SUSS!R:S,2,FALSE)),AY2436*SUSS!$M$2)</f>
        <v/>
      </c>
      <c r="BC2436" s="10" t="str">
        <f t="shared" si="807"/>
        <v/>
      </c>
    </row>
    <row r="2437" spans="29:55">
      <c r="AC2437" s="10" t="str">
        <f t="shared" si="809"/>
        <v/>
      </c>
      <c r="AD2437" s="10" t="str">
        <f t="shared" si="810"/>
        <v/>
      </c>
      <c r="AE2437" s="10" t="str">
        <f t="shared" si="811"/>
        <v/>
      </c>
      <c r="AF2437" s="10" t="str">
        <f t="shared" si="812"/>
        <v/>
      </c>
      <c r="AG2437" s="10" t="str">
        <f t="shared" si="813"/>
        <v/>
      </c>
      <c r="AH2437" s="10" t="str">
        <f t="shared" si="814"/>
        <v/>
      </c>
      <c r="AI2437" s="10" t="str">
        <f t="shared" si="815"/>
        <v/>
      </c>
      <c r="AJ2437" s="10" t="str">
        <f t="shared" si="816"/>
        <v/>
      </c>
      <c r="AK2437" s="10" t="str">
        <f t="shared" si="817"/>
        <v/>
      </c>
      <c r="AN2437" s="10" t="str">
        <f t="shared" si="818"/>
        <v/>
      </c>
      <c r="AO2437" s="10" t="str">
        <f t="shared" si="819"/>
        <v/>
      </c>
      <c r="AP2437" s="10" t="str">
        <f t="shared" si="820"/>
        <v/>
      </c>
      <c r="AT2437" s="10" t="str">
        <f t="shared" si="821"/>
        <v/>
      </c>
      <c r="AU2437" s="10" t="str">
        <f t="shared" si="822"/>
        <v/>
      </c>
      <c r="AV2437" s="10" t="str">
        <f t="shared" si="823"/>
        <v/>
      </c>
      <c r="AW2437" s="10" t="str">
        <f t="shared" si="824"/>
        <v/>
      </c>
      <c r="AX2437" s="10" t="str">
        <f t="shared" si="825"/>
        <v/>
      </c>
      <c r="AY2437" s="10" t="str">
        <f t="shared" si="827"/>
        <v/>
      </c>
      <c r="AZ2437" s="10" t="str">
        <f t="shared" si="826"/>
        <v/>
      </c>
      <c r="BA2437" s="10" t="str">
        <f t="shared" si="808"/>
        <v/>
      </c>
      <c r="BB2437" s="10" t="str">
        <f>IFERROR(IF(AW2437="","",VLOOKUP(AW2437,SUSS!R:S,2,FALSE)),AY2437*SUSS!$M$2)</f>
        <v/>
      </c>
      <c r="BC2437" s="10" t="str">
        <f t="shared" ref="BC2437:BC2500" si="828">IFERROR(IF(BB2437&lt;&gt;"",AZ2437*BB2437,""),"VER")</f>
        <v/>
      </c>
    </row>
    <row r="2438" spans="29:55">
      <c r="AC2438" s="10" t="str">
        <f t="shared" si="809"/>
        <v/>
      </c>
      <c r="AD2438" s="10" t="str">
        <f t="shared" si="810"/>
        <v/>
      </c>
      <c r="AE2438" s="10" t="str">
        <f t="shared" si="811"/>
        <v/>
      </c>
      <c r="AF2438" s="10" t="str">
        <f t="shared" si="812"/>
        <v/>
      </c>
      <c r="AG2438" s="10" t="str">
        <f t="shared" si="813"/>
        <v/>
      </c>
      <c r="AH2438" s="10" t="str">
        <f t="shared" si="814"/>
        <v/>
      </c>
      <c r="AI2438" s="10" t="str">
        <f t="shared" si="815"/>
        <v/>
      </c>
      <c r="AJ2438" s="10" t="str">
        <f t="shared" si="816"/>
        <v/>
      </c>
      <c r="AK2438" s="10" t="str">
        <f t="shared" si="817"/>
        <v/>
      </c>
      <c r="AN2438" s="10" t="str">
        <f t="shared" si="818"/>
        <v/>
      </c>
      <c r="AO2438" s="10" t="str">
        <f t="shared" si="819"/>
        <v/>
      </c>
      <c r="AP2438" s="10" t="str">
        <f t="shared" si="820"/>
        <v/>
      </c>
      <c r="AT2438" s="10" t="str">
        <f t="shared" si="821"/>
        <v/>
      </c>
      <c r="AU2438" s="10" t="str">
        <f t="shared" si="822"/>
        <v/>
      </c>
      <c r="AV2438" s="10" t="str">
        <f t="shared" si="823"/>
        <v/>
      </c>
      <c r="AW2438" s="10" t="str">
        <f t="shared" si="824"/>
        <v/>
      </c>
      <c r="AX2438" s="10" t="str">
        <f t="shared" si="825"/>
        <v/>
      </c>
      <c r="AY2438" s="10" t="str">
        <f t="shared" si="827"/>
        <v/>
      </c>
      <c r="AZ2438" s="10" t="str">
        <f t="shared" si="826"/>
        <v/>
      </c>
      <c r="BA2438" s="10" t="str">
        <f t="shared" si="808"/>
        <v/>
      </c>
      <c r="BB2438" s="10" t="str">
        <f>IFERROR(IF(AW2438="","",VLOOKUP(AW2438,SUSS!R:S,2,FALSE)),AY2438*SUSS!$M$2)</f>
        <v/>
      </c>
      <c r="BC2438" s="10" t="str">
        <f t="shared" si="828"/>
        <v/>
      </c>
    </row>
    <row r="2439" spans="29:55">
      <c r="AC2439" s="10" t="str">
        <f t="shared" si="809"/>
        <v/>
      </c>
      <c r="AD2439" s="10" t="str">
        <f t="shared" si="810"/>
        <v/>
      </c>
      <c r="AE2439" s="10" t="str">
        <f t="shared" si="811"/>
        <v/>
      </c>
      <c r="AF2439" s="10" t="str">
        <f t="shared" si="812"/>
        <v/>
      </c>
      <c r="AG2439" s="10" t="str">
        <f t="shared" si="813"/>
        <v/>
      </c>
      <c r="AH2439" s="10" t="str">
        <f t="shared" si="814"/>
        <v/>
      </c>
      <c r="AI2439" s="10" t="str">
        <f t="shared" si="815"/>
        <v/>
      </c>
      <c r="AJ2439" s="10" t="str">
        <f t="shared" si="816"/>
        <v/>
      </c>
      <c r="AK2439" s="10" t="str">
        <f t="shared" si="817"/>
        <v/>
      </c>
      <c r="AN2439" s="10" t="str">
        <f t="shared" si="818"/>
        <v/>
      </c>
      <c r="AO2439" s="10" t="str">
        <f t="shared" si="819"/>
        <v/>
      </c>
      <c r="AP2439" s="10" t="str">
        <f t="shared" si="820"/>
        <v/>
      </c>
      <c r="AT2439" s="10" t="str">
        <f t="shared" si="821"/>
        <v/>
      </c>
      <c r="AU2439" s="10" t="str">
        <f t="shared" si="822"/>
        <v/>
      </c>
      <c r="AV2439" s="10" t="str">
        <f t="shared" si="823"/>
        <v/>
      </c>
      <c r="AW2439" s="10" t="str">
        <f t="shared" si="824"/>
        <v/>
      </c>
      <c r="AX2439" s="10" t="str">
        <f t="shared" si="825"/>
        <v/>
      </c>
      <c r="AY2439" s="10" t="str">
        <f t="shared" si="827"/>
        <v/>
      </c>
      <c r="AZ2439" s="10" t="str">
        <f t="shared" si="826"/>
        <v/>
      </c>
      <c r="BA2439" s="10" t="str">
        <f t="shared" si="808"/>
        <v/>
      </c>
      <c r="BB2439" s="10" t="str">
        <f>IFERROR(IF(AW2439="","",VLOOKUP(AW2439,SUSS!R:S,2,FALSE)),AY2439*SUSS!$M$2)</f>
        <v/>
      </c>
      <c r="BC2439" s="10" t="str">
        <f t="shared" si="828"/>
        <v/>
      </c>
    </row>
    <row r="2440" spans="29:55">
      <c r="AC2440" s="10" t="str">
        <f t="shared" si="809"/>
        <v/>
      </c>
      <c r="AD2440" s="10" t="str">
        <f t="shared" si="810"/>
        <v/>
      </c>
      <c r="AE2440" s="10" t="str">
        <f t="shared" si="811"/>
        <v/>
      </c>
      <c r="AF2440" s="10" t="str">
        <f t="shared" si="812"/>
        <v/>
      </c>
      <c r="AG2440" s="10" t="str">
        <f t="shared" si="813"/>
        <v/>
      </c>
      <c r="AH2440" s="10" t="str">
        <f t="shared" si="814"/>
        <v/>
      </c>
      <c r="AI2440" s="10" t="str">
        <f t="shared" si="815"/>
        <v/>
      </c>
      <c r="AJ2440" s="10" t="str">
        <f t="shared" si="816"/>
        <v/>
      </c>
      <c r="AK2440" s="10" t="str">
        <f t="shared" si="817"/>
        <v/>
      </c>
      <c r="AN2440" s="10" t="str">
        <f t="shared" si="818"/>
        <v/>
      </c>
      <c r="AO2440" s="10" t="str">
        <f t="shared" si="819"/>
        <v/>
      </c>
      <c r="AP2440" s="10" t="str">
        <f t="shared" si="820"/>
        <v/>
      </c>
      <c r="AT2440" s="10" t="str">
        <f t="shared" si="821"/>
        <v/>
      </c>
      <c r="AU2440" s="10" t="str">
        <f t="shared" si="822"/>
        <v/>
      </c>
      <c r="AV2440" s="10" t="str">
        <f t="shared" si="823"/>
        <v/>
      </c>
      <c r="AW2440" s="10" t="str">
        <f t="shared" si="824"/>
        <v/>
      </c>
      <c r="AX2440" s="10" t="str">
        <f t="shared" si="825"/>
        <v/>
      </c>
      <c r="AY2440" s="10" t="str">
        <f t="shared" si="827"/>
        <v/>
      </c>
      <c r="AZ2440" s="10" t="str">
        <f t="shared" si="826"/>
        <v/>
      </c>
      <c r="BA2440" s="10" t="str">
        <f t="shared" ref="BA2440:BA2503" si="829">AT2440&amp;" "&amp;AU2440</f>
        <v/>
      </c>
      <c r="BB2440" s="10" t="str">
        <f>IFERROR(IF(AW2440="","",VLOOKUP(AW2440,SUSS!R:S,2,FALSE)),AY2440*SUSS!$M$2)</f>
        <v/>
      </c>
      <c r="BC2440" s="10" t="str">
        <f t="shared" si="828"/>
        <v/>
      </c>
    </row>
    <row r="2441" spans="29:55">
      <c r="AC2441" s="10" t="str">
        <f t="shared" si="809"/>
        <v/>
      </c>
      <c r="AD2441" s="10" t="str">
        <f t="shared" si="810"/>
        <v/>
      </c>
      <c r="AE2441" s="10" t="str">
        <f t="shared" si="811"/>
        <v/>
      </c>
      <c r="AF2441" s="10" t="str">
        <f t="shared" si="812"/>
        <v/>
      </c>
      <c r="AG2441" s="10" t="str">
        <f t="shared" si="813"/>
        <v/>
      </c>
      <c r="AH2441" s="10" t="str">
        <f t="shared" si="814"/>
        <v/>
      </c>
      <c r="AI2441" s="10" t="str">
        <f t="shared" si="815"/>
        <v/>
      </c>
      <c r="AJ2441" s="10" t="str">
        <f t="shared" si="816"/>
        <v/>
      </c>
      <c r="AK2441" s="10" t="str">
        <f t="shared" si="817"/>
        <v/>
      </c>
      <c r="AN2441" s="10" t="str">
        <f t="shared" si="818"/>
        <v/>
      </c>
      <c r="AO2441" s="10" t="str">
        <f t="shared" si="819"/>
        <v/>
      </c>
      <c r="AP2441" s="10" t="str">
        <f t="shared" si="820"/>
        <v/>
      </c>
      <c r="AT2441" s="10" t="str">
        <f t="shared" si="821"/>
        <v/>
      </c>
      <c r="AU2441" s="10" t="str">
        <f t="shared" si="822"/>
        <v/>
      </c>
      <c r="AV2441" s="10" t="str">
        <f t="shared" si="823"/>
        <v/>
      </c>
      <c r="AW2441" s="10" t="str">
        <f t="shared" si="824"/>
        <v/>
      </c>
      <c r="AX2441" s="10" t="str">
        <f t="shared" si="825"/>
        <v/>
      </c>
      <c r="AY2441" s="10" t="str">
        <f t="shared" si="827"/>
        <v/>
      </c>
      <c r="AZ2441" s="10" t="str">
        <f t="shared" si="826"/>
        <v/>
      </c>
      <c r="BA2441" s="10" t="str">
        <f t="shared" si="829"/>
        <v/>
      </c>
      <c r="BB2441" s="10" t="str">
        <f>IFERROR(IF(AW2441="","",VLOOKUP(AW2441,SUSS!R:S,2,FALSE)),AY2441*SUSS!$M$2)</f>
        <v/>
      </c>
      <c r="BC2441" s="10" t="str">
        <f t="shared" si="828"/>
        <v/>
      </c>
    </row>
    <row r="2442" spans="29:55">
      <c r="AC2442" s="10" t="str">
        <f t="shared" si="809"/>
        <v/>
      </c>
      <c r="AD2442" s="10" t="str">
        <f t="shared" si="810"/>
        <v/>
      </c>
      <c r="AE2442" s="10" t="str">
        <f t="shared" si="811"/>
        <v/>
      </c>
      <c r="AF2442" s="10" t="str">
        <f t="shared" si="812"/>
        <v/>
      </c>
      <c r="AG2442" s="10" t="str">
        <f t="shared" si="813"/>
        <v/>
      </c>
      <c r="AH2442" s="10" t="str">
        <f t="shared" si="814"/>
        <v/>
      </c>
      <c r="AI2442" s="10" t="str">
        <f t="shared" si="815"/>
        <v/>
      </c>
      <c r="AJ2442" s="10" t="str">
        <f t="shared" si="816"/>
        <v/>
      </c>
      <c r="AK2442" s="10" t="str">
        <f t="shared" si="817"/>
        <v/>
      </c>
      <c r="AN2442" s="10" t="str">
        <f t="shared" si="818"/>
        <v/>
      </c>
      <c r="AO2442" s="10" t="str">
        <f t="shared" si="819"/>
        <v/>
      </c>
      <c r="AP2442" s="10" t="str">
        <f t="shared" si="820"/>
        <v/>
      </c>
      <c r="AT2442" s="10" t="str">
        <f t="shared" si="821"/>
        <v/>
      </c>
      <c r="AU2442" s="10" t="str">
        <f t="shared" si="822"/>
        <v/>
      </c>
      <c r="AV2442" s="10" t="str">
        <f t="shared" si="823"/>
        <v/>
      </c>
      <c r="AW2442" s="10" t="str">
        <f t="shared" si="824"/>
        <v/>
      </c>
      <c r="AX2442" s="10" t="str">
        <f t="shared" si="825"/>
        <v/>
      </c>
      <c r="AY2442" s="10" t="str">
        <f t="shared" si="827"/>
        <v/>
      </c>
      <c r="AZ2442" s="10" t="str">
        <f t="shared" si="826"/>
        <v/>
      </c>
      <c r="BA2442" s="10" t="str">
        <f t="shared" si="829"/>
        <v/>
      </c>
      <c r="BB2442" s="10" t="str">
        <f>IFERROR(IF(AW2442="","",VLOOKUP(AW2442,SUSS!R:S,2,FALSE)),AY2442*SUSS!$M$2)</f>
        <v/>
      </c>
      <c r="BC2442" s="10" t="str">
        <f t="shared" si="828"/>
        <v/>
      </c>
    </row>
    <row r="2443" spans="29:55">
      <c r="AC2443" s="10" t="str">
        <f t="shared" si="809"/>
        <v/>
      </c>
      <c r="AD2443" s="10" t="str">
        <f t="shared" si="810"/>
        <v/>
      </c>
      <c r="AE2443" s="10" t="str">
        <f t="shared" si="811"/>
        <v/>
      </c>
      <c r="AF2443" s="10" t="str">
        <f t="shared" si="812"/>
        <v/>
      </c>
      <c r="AG2443" s="10" t="str">
        <f t="shared" si="813"/>
        <v/>
      </c>
      <c r="AH2443" s="10" t="str">
        <f t="shared" si="814"/>
        <v/>
      </c>
      <c r="AI2443" s="10" t="str">
        <f t="shared" si="815"/>
        <v/>
      </c>
      <c r="AJ2443" s="10" t="str">
        <f t="shared" si="816"/>
        <v/>
      </c>
      <c r="AK2443" s="10" t="str">
        <f t="shared" si="817"/>
        <v/>
      </c>
      <c r="AN2443" s="10" t="str">
        <f t="shared" si="818"/>
        <v/>
      </c>
      <c r="AO2443" s="10" t="str">
        <f t="shared" si="819"/>
        <v/>
      </c>
      <c r="AP2443" s="10" t="str">
        <f t="shared" si="820"/>
        <v/>
      </c>
      <c r="AT2443" s="10" t="str">
        <f t="shared" si="821"/>
        <v/>
      </c>
      <c r="AU2443" s="10" t="str">
        <f t="shared" si="822"/>
        <v/>
      </c>
      <c r="AV2443" s="10" t="str">
        <f t="shared" si="823"/>
        <v/>
      </c>
      <c r="AW2443" s="10" t="str">
        <f t="shared" si="824"/>
        <v/>
      </c>
      <c r="AX2443" s="10" t="str">
        <f t="shared" si="825"/>
        <v/>
      </c>
      <c r="AY2443" s="10" t="str">
        <f t="shared" si="827"/>
        <v/>
      </c>
      <c r="AZ2443" s="10" t="str">
        <f t="shared" si="826"/>
        <v/>
      </c>
      <c r="BA2443" s="10" t="str">
        <f t="shared" si="829"/>
        <v/>
      </c>
      <c r="BB2443" s="10" t="str">
        <f>IFERROR(IF(AW2443="","",VLOOKUP(AW2443,SUSS!R:S,2,FALSE)),AY2443*SUSS!$M$2)</f>
        <v/>
      </c>
      <c r="BC2443" s="10" t="str">
        <f t="shared" si="828"/>
        <v/>
      </c>
    </row>
    <row r="2444" spans="29:55">
      <c r="AC2444" s="10" t="str">
        <f t="shared" si="809"/>
        <v/>
      </c>
      <c r="AD2444" s="10" t="str">
        <f t="shared" si="810"/>
        <v/>
      </c>
      <c r="AE2444" s="10" t="str">
        <f t="shared" si="811"/>
        <v/>
      </c>
      <c r="AF2444" s="10" t="str">
        <f t="shared" si="812"/>
        <v/>
      </c>
      <c r="AG2444" s="10" t="str">
        <f t="shared" si="813"/>
        <v/>
      </c>
      <c r="AH2444" s="10" t="str">
        <f t="shared" si="814"/>
        <v/>
      </c>
      <c r="AI2444" s="10" t="str">
        <f t="shared" si="815"/>
        <v/>
      </c>
      <c r="AJ2444" s="10" t="str">
        <f t="shared" si="816"/>
        <v/>
      </c>
      <c r="AK2444" s="10" t="str">
        <f t="shared" si="817"/>
        <v/>
      </c>
      <c r="AN2444" s="10" t="str">
        <f t="shared" si="818"/>
        <v/>
      </c>
      <c r="AO2444" s="10" t="str">
        <f t="shared" si="819"/>
        <v/>
      </c>
      <c r="AP2444" s="10" t="str">
        <f t="shared" si="820"/>
        <v/>
      </c>
      <c r="AT2444" s="10" t="str">
        <f t="shared" si="821"/>
        <v/>
      </c>
      <c r="AU2444" s="10" t="str">
        <f t="shared" si="822"/>
        <v/>
      </c>
      <c r="AV2444" s="10" t="str">
        <f t="shared" si="823"/>
        <v/>
      </c>
      <c r="AW2444" s="10" t="str">
        <f t="shared" si="824"/>
        <v/>
      </c>
      <c r="AX2444" s="10" t="str">
        <f t="shared" si="825"/>
        <v/>
      </c>
      <c r="AY2444" s="10" t="str">
        <f t="shared" si="827"/>
        <v/>
      </c>
      <c r="AZ2444" s="10" t="str">
        <f t="shared" si="826"/>
        <v/>
      </c>
      <c r="BA2444" s="10" t="str">
        <f t="shared" si="829"/>
        <v/>
      </c>
      <c r="BB2444" s="10" t="str">
        <f>IFERROR(IF(AW2444="","",VLOOKUP(AW2444,SUSS!R:S,2,FALSE)),AY2444*SUSS!$M$2)</f>
        <v/>
      </c>
      <c r="BC2444" s="10" t="str">
        <f t="shared" si="828"/>
        <v/>
      </c>
    </row>
    <row r="2445" spans="29:55">
      <c r="AC2445" s="10" t="str">
        <f t="shared" si="809"/>
        <v/>
      </c>
      <c r="AD2445" s="10" t="str">
        <f t="shared" si="810"/>
        <v/>
      </c>
      <c r="AE2445" s="10" t="str">
        <f t="shared" si="811"/>
        <v/>
      </c>
      <c r="AF2445" s="10" t="str">
        <f t="shared" si="812"/>
        <v/>
      </c>
      <c r="AG2445" s="10" t="str">
        <f t="shared" si="813"/>
        <v/>
      </c>
      <c r="AH2445" s="10" t="str">
        <f t="shared" si="814"/>
        <v/>
      </c>
      <c r="AI2445" s="10" t="str">
        <f t="shared" si="815"/>
        <v/>
      </c>
      <c r="AJ2445" s="10" t="str">
        <f t="shared" si="816"/>
        <v/>
      </c>
      <c r="AK2445" s="10" t="str">
        <f t="shared" si="817"/>
        <v/>
      </c>
      <c r="AN2445" s="10" t="str">
        <f t="shared" si="818"/>
        <v/>
      </c>
      <c r="AO2445" s="10" t="str">
        <f t="shared" si="819"/>
        <v/>
      </c>
      <c r="AP2445" s="10" t="str">
        <f t="shared" si="820"/>
        <v/>
      </c>
      <c r="AT2445" s="10" t="str">
        <f t="shared" si="821"/>
        <v/>
      </c>
      <c r="AU2445" s="10" t="str">
        <f t="shared" si="822"/>
        <v/>
      </c>
      <c r="AV2445" s="10" t="str">
        <f t="shared" si="823"/>
        <v/>
      </c>
      <c r="AW2445" s="10" t="str">
        <f t="shared" si="824"/>
        <v/>
      </c>
      <c r="AX2445" s="10" t="str">
        <f t="shared" si="825"/>
        <v/>
      </c>
      <c r="AY2445" s="10" t="str">
        <f t="shared" si="827"/>
        <v/>
      </c>
      <c r="AZ2445" s="10" t="str">
        <f t="shared" si="826"/>
        <v/>
      </c>
      <c r="BA2445" s="10" t="str">
        <f t="shared" si="829"/>
        <v/>
      </c>
      <c r="BB2445" s="10" t="str">
        <f>IFERROR(IF(AW2445="","",VLOOKUP(AW2445,SUSS!R:S,2,FALSE)),AY2445*SUSS!$M$2)</f>
        <v/>
      </c>
      <c r="BC2445" s="10" t="str">
        <f t="shared" si="828"/>
        <v/>
      </c>
    </row>
    <row r="2446" spans="29:55">
      <c r="AC2446" s="10" t="str">
        <f t="shared" si="809"/>
        <v/>
      </c>
      <c r="AD2446" s="10" t="str">
        <f t="shared" si="810"/>
        <v/>
      </c>
      <c r="AE2446" s="10" t="str">
        <f t="shared" si="811"/>
        <v/>
      </c>
      <c r="AF2446" s="10" t="str">
        <f t="shared" si="812"/>
        <v/>
      </c>
      <c r="AG2446" s="10" t="str">
        <f t="shared" si="813"/>
        <v/>
      </c>
      <c r="AH2446" s="10" t="str">
        <f t="shared" si="814"/>
        <v/>
      </c>
      <c r="AI2446" s="10" t="str">
        <f t="shared" si="815"/>
        <v/>
      </c>
      <c r="AJ2446" s="10" t="str">
        <f t="shared" si="816"/>
        <v/>
      </c>
      <c r="AK2446" s="10" t="str">
        <f t="shared" si="817"/>
        <v/>
      </c>
      <c r="AN2446" s="10" t="str">
        <f t="shared" si="818"/>
        <v/>
      </c>
      <c r="AO2446" s="10" t="str">
        <f t="shared" si="819"/>
        <v/>
      </c>
      <c r="AP2446" s="10" t="str">
        <f t="shared" si="820"/>
        <v/>
      </c>
      <c r="AT2446" s="10" t="str">
        <f t="shared" si="821"/>
        <v/>
      </c>
      <c r="AU2446" s="10" t="str">
        <f t="shared" si="822"/>
        <v/>
      </c>
      <c r="AV2446" s="10" t="str">
        <f t="shared" si="823"/>
        <v/>
      </c>
      <c r="AW2446" s="10" t="str">
        <f t="shared" si="824"/>
        <v/>
      </c>
      <c r="AX2446" s="10" t="str">
        <f t="shared" si="825"/>
        <v/>
      </c>
      <c r="AY2446" s="10" t="str">
        <f t="shared" si="827"/>
        <v/>
      </c>
      <c r="AZ2446" s="10" t="str">
        <f t="shared" si="826"/>
        <v/>
      </c>
      <c r="BA2446" s="10" t="str">
        <f t="shared" si="829"/>
        <v/>
      </c>
      <c r="BB2446" s="10" t="str">
        <f>IFERROR(IF(AW2446="","",VLOOKUP(AW2446,SUSS!R:S,2,FALSE)),AY2446*SUSS!$M$2)</f>
        <v/>
      </c>
      <c r="BC2446" s="10" t="str">
        <f t="shared" si="828"/>
        <v/>
      </c>
    </row>
    <row r="2447" spans="29:55">
      <c r="AC2447" s="10" t="str">
        <f t="shared" si="809"/>
        <v/>
      </c>
      <c r="AD2447" s="10" t="str">
        <f t="shared" si="810"/>
        <v/>
      </c>
      <c r="AE2447" s="10" t="str">
        <f t="shared" si="811"/>
        <v/>
      </c>
      <c r="AF2447" s="10" t="str">
        <f t="shared" si="812"/>
        <v/>
      </c>
      <c r="AG2447" s="10" t="str">
        <f t="shared" si="813"/>
        <v/>
      </c>
      <c r="AH2447" s="10" t="str">
        <f t="shared" si="814"/>
        <v/>
      </c>
      <c r="AI2447" s="10" t="str">
        <f t="shared" si="815"/>
        <v/>
      </c>
      <c r="AJ2447" s="10" t="str">
        <f t="shared" si="816"/>
        <v/>
      </c>
      <c r="AK2447" s="10" t="str">
        <f t="shared" si="817"/>
        <v/>
      </c>
      <c r="AN2447" s="10" t="str">
        <f t="shared" si="818"/>
        <v/>
      </c>
      <c r="AO2447" s="10" t="str">
        <f t="shared" si="819"/>
        <v/>
      </c>
      <c r="AP2447" s="10" t="str">
        <f t="shared" si="820"/>
        <v/>
      </c>
      <c r="AT2447" s="10" t="str">
        <f t="shared" si="821"/>
        <v/>
      </c>
      <c r="AU2447" s="10" t="str">
        <f t="shared" si="822"/>
        <v/>
      </c>
      <c r="AV2447" s="10" t="str">
        <f t="shared" si="823"/>
        <v/>
      </c>
      <c r="AW2447" s="10" t="str">
        <f t="shared" si="824"/>
        <v/>
      </c>
      <c r="AX2447" s="10" t="str">
        <f t="shared" si="825"/>
        <v/>
      </c>
      <c r="AY2447" s="10" t="str">
        <f t="shared" si="827"/>
        <v/>
      </c>
      <c r="AZ2447" s="10" t="str">
        <f t="shared" si="826"/>
        <v/>
      </c>
      <c r="BA2447" s="10" t="str">
        <f t="shared" si="829"/>
        <v/>
      </c>
      <c r="BB2447" s="10" t="str">
        <f>IFERROR(IF(AW2447="","",VLOOKUP(AW2447,SUSS!R:S,2,FALSE)),AY2447*SUSS!$M$2)</f>
        <v/>
      </c>
      <c r="BC2447" s="10" t="str">
        <f t="shared" si="828"/>
        <v/>
      </c>
    </row>
    <row r="2448" spans="29:55">
      <c r="AC2448" s="10" t="str">
        <f t="shared" si="809"/>
        <v/>
      </c>
      <c r="AD2448" s="10" t="str">
        <f t="shared" si="810"/>
        <v/>
      </c>
      <c r="AE2448" s="10" t="str">
        <f t="shared" si="811"/>
        <v/>
      </c>
      <c r="AF2448" s="10" t="str">
        <f t="shared" si="812"/>
        <v/>
      </c>
      <c r="AG2448" s="10" t="str">
        <f t="shared" si="813"/>
        <v/>
      </c>
      <c r="AH2448" s="10" t="str">
        <f t="shared" si="814"/>
        <v/>
      </c>
      <c r="AI2448" s="10" t="str">
        <f t="shared" si="815"/>
        <v/>
      </c>
      <c r="AJ2448" s="10" t="str">
        <f t="shared" si="816"/>
        <v/>
      </c>
      <c r="AK2448" s="10" t="str">
        <f t="shared" si="817"/>
        <v/>
      </c>
      <c r="AN2448" s="10" t="str">
        <f t="shared" si="818"/>
        <v/>
      </c>
      <c r="AO2448" s="10" t="str">
        <f t="shared" si="819"/>
        <v/>
      </c>
      <c r="AP2448" s="10" t="str">
        <f t="shared" si="820"/>
        <v/>
      </c>
      <c r="AT2448" s="10" t="str">
        <f t="shared" si="821"/>
        <v/>
      </c>
      <c r="AU2448" s="10" t="str">
        <f t="shared" si="822"/>
        <v/>
      </c>
      <c r="AV2448" s="10" t="str">
        <f t="shared" si="823"/>
        <v/>
      </c>
      <c r="AW2448" s="10" t="str">
        <f t="shared" si="824"/>
        <v/>
      </c>
      <c r="AX2448" s="10" t="str">
        <f t="shared" si="825"/>
        <v/>
      </c>
      <c r="AY2448" s="10" t="str">
        <f t="shared" si="827"/>
        <v/>
      </c>
      <c r="AZ2448" s="10" t="str">
        <f t="shared" si="826"/>
        <v/>
      </c>
      <c r="BA2448" s="10" t="str">
        <f t="shared" si="829"/>
        <v/>
      </c>
      <c r="BB2448" s="10" t="str">
        <f>IFERROR(IF(AW2448="","",VLOOKUP(AW2448,SUSS!R:S,2,FALSE)),AY2448*SUSS!$M$2)</f>
        <v/>
      </c>
      <c r="BC2448" s="10" t="str">
        <f t="shared" si="828"/>
        <v/>
      </c>
    </row>
    <row r="2449" spans="29:55">
      <c r="AC2449" s="10" t="str">
        <f t="shared" si="809"/>
        <v/>
      </c>
      <c r="AD2449" s="10" t="str">
        <f t="shared" si="810"/>
        <v/>
      </c>
      <c r="AE2449" s="10" t="str">
        <f t="shared" si="811"/>
        <v/>
      </c>
      <c r="AF2449" s="10" t="str">
        <f t="shared" si="812"/>
        <v/>
      </c>
      <c r="AG2449" s="10" t="str">
        <f t="shared" si="813"/>
        <v/>
      </c>
      <c r="AH2449" s="10" t="str">
        <f t="shared" si="814"/>
        <v/>
      </c>
      <c r="AI2449" s="10" t="str">
        <f t="shared" si="815"/>
        <v/>
      </c>
      <c r="AJ2449" s="10" t="str">
        <f t="shared" si="816"/>
        <v/>
      </c>
      <c r="AK2449" s="10" t="str">
        <f t="shared" si="817"/>
        <v/>
      </c>
      <c r="AN2449" s="10" t="str">
        <f t="shared" si="818"/>
        <v/>
      </c>
      <c r="AO2449" s="10" t="str">
        <f t="shared" si="819"/>
        <v/>
      </c>
      <c r="AP2449" s="10" t="str">
        <f t="shared" si="820"/>
        <v/>
      </c>
      <c r="AT2449" s="10" t="str">
        <f t="shared" si="821"/>
        <v/>
      </c>
      <c r="AU2449" s="10" t="str">
        <f t="shared" si="822"/>
        <v/>
      </c>
      <c r="AV2449" s="10" t="str">
        <f t="shared" si="823"/>
        <v/>
      </c>
      <c r="AW2449" s="10" t="str">
        <f t="shared" si="824"/>
        <v/>
      </c>
      <c r="AX2449" s="10" t="str">
        <f t="shared" si="825"/>
        <v/>
      </c>
      <c r="AY2449" s="10" t="str">
        <f t="shared" si="827"/>
        <v/>
      </c>
      <c r="AZ2449" s="10" t="str">
        <f t="shared" si="826"/>
        <v/>
      </c>
      <c r="BA2449" s="10" t="str">
        <f t="shared" si="829"/>
        <v/>
      </c>
      <c r="BB2449" s="10" t="str">
        <f>IFERROR(IF(AW2449="","",VLOOKUP(AW2449,SUSS!R:S,2,FALSE)),AY2449*SUSS!$M$2)</f>
        <v/>
      </c>
      <c r="BC2449" s="10" t="str">
        <f t="shared" si="828"/>
        <v/>
      </c>
    </row>
    <row r="2450" spans="29:55">
      <c r="AC2450" s="10" t="str">
        <f t="shared" si="809"/>
        <v/>
      </c>
      <c r="AD2450" s="10" t="str">
        <f t="shared" si="810"/>
        <v/>
      </c>
      <c r="AE2450" s="10" t="str">
        <f t="shared" si="811"/>
        <v/>
      </c>
      <c r="AF2450" s="10" t="str">
        <f t="shared" si="812"/>
        <v/>
      </c>
      <c r="AG2450" s="10" t="str">
        <f t="shared" si="813"/>
        <v/>
      </c>
      <c r="AH2450" s="10" t="str">
        <f t="shared" si="814"/>
        <v/>
      </c>
      <c r="AI2450" s="10" t="str">
        <f t="shared" si="815"/>
        <v/>
      </c>
      <c r="AJ2450" s="10" t="str">
        <f t="shared" si="816"/>
        <v/>
      </c>
      <c r="AK2450" s="10" t="str">
        <f t="shared" si="817"/>
        <v/>
      </c>
      <c r="AN2450" s="10" t="str">
        <f t="shared" si="818"/>
        <v/>
      </c>
      <c r="AO2450" s="10" t="str">
        <f t="shared" si="819"/>
        <v/>
      </c>
      <c r="AP2450" s="10" t="str">
        <f t="shared" si="820"/>
        <v/>
      </c>
      <c r="AT2450" s="10" t="str">
        <f t="shared" si="821"/>
        <v/>
      </c>
      <c r="AU2450" s="10" t="str">
        <f t="shared" si="822"/>
        <v/>
      </c>
      <c r="AV2450" s="10" t="str">
        <f t="shared" si="823"/>
        <v/>
      </c>
      <c r="AW2450" s="10" t="str">
        <f t="shared" si="824"/>
        <v/>
      </c>
      <c r="AX2450" s="10" t="str">
        <f t="shared" si="825"/>
        <v/>
      </c>
      <c r="AY2450" s="10" t="str">
        <f t="shared" si="827"/>
        <v/>
      </c>
      <c r="AZ2450" s="10" t="str">
        <f t="shared" si="826"/>
        <v/>
      </c>
      <c r="BA2450" s="10" t="str">
        <f t="shared" si="829"/>
        <v/>
      </c>
      <c r="BB2450" s="10" t="str">
        <f>IFERROR(IF(AW2450="","",VLOOKUP(AW2450,SUSS!R:S,2,FALSE)),AY2450*SUSS!$M$2)</f>
        <v/>
      </c>
      <c r="BC2450" s="10" t="str">
        <f t="shared" si="828"/>
        <v/>
      </c>
    </row>
    <row r="2451" spans="29:55">
      <c r="AC2451" s="10" t="str">
        <f t="shared" si="809"/>
        <v/>
      </c>
      <c r="AD2451" s="10" t="str">
        <f t="shared" si="810"/>
        <v/>
      </c>
      <c r="AE2451" s="10" t="str">
        <f t="shared" si="811"/>
        <v/>
      </c>
      <c r="AF2451" s="10" t="str">
        <f t="shared" si="812"/>
        <v/>
      </c>
      <c r="AG2451" s="10" t="str">
        <f t="shared" si="813"/>
        <v/>
      </c>
      <c r="AH2451" s="10" t="str">
        <f t="shared" si="814"/>
        <v/>
      </c>
      <c r="AI2451" s="10" t="str">
        <f t="shared" si="815"/>
        <v/>
      </c>
      <c r="AJ2451" s="10" t="str">
        <f t="shared" si="816"/>
        <v/>
      </c>
      <c r="AK2451" s="10" t="str">
        <f t="shared" si="817"/>
        <v/>
      </c>
      <c r="AN2451" s="10" t="str">
        <f t="shared" si="818"/>
        <v/>
      </c>
      <c r="AO2451" s="10" t="str">
        <f t="shared" si="819"/>
        <v/>
      </c>
      <c r="AP2451" s="10" t="str">
        <f t="shared" si="820"/>
        <v/>
      </c>
      <c r="AT2451" s="10" t="str">
        <f t="shared" si="821"/>
        <v/>
      </c>
      <c r="AU2451" s="10" t="str">
        <f t="shared" si="822"/>
        <v/>
      </c>
      <c r="AV2451" s="10" t="str">
        <f t="shared" si="823"/>
        <v/>
      </c>
      <c r="AW2451" s="10" t="str">
        <f t="shared" si="824"/>
        <v/>
      </c>
      <c r="AX2451" s="10" t="str">
        <f t="shared" si="825"/>
        <v/>
      </c>
      <c r="AY2451" s="10" t="str">
        <f t="shared" si="827"/>
        <v/>
      </c>
      <c r="AZ2451" s="10" t="str">
        <f t="shared" si="826"/>
        <v/>
      </c>
      <c r="BA2451" s="10" t="str">
        <f t="shared" si="829"/>
        <v/>
      </c>
      <c r="BB2451" s="10" t="str">
        <f>IFERROR(IF(AW2451="","",VLOOKUP(AW2451,SUSS!R:S,2,FALSE)),AY2451*SUSS!$M$2)</f>
        <v/>
      </c>
      <c r="BC2451" s="10" t="str">
        <f t="shared" si="828"/>
        <v/>
      </c>
    </row>
    <row r="2452" spans="29:55">
      <c r="AC2452" s="10" t="str">
        <f t="shared" si="809"/>
        <v/>
      </c>
      <c r="AD2452" s="10" t="str">
        <f t="shared" si="810"/>
        <v/>
      </c>
      <c r="AE2452" s="10" t="str">
        <f t="shared" si="811"/>
        <v/>
      </c>
      <c r="AF2452" s="10" t="str">
        <f t="shared" si="812"/>
        <v/>
      </c>
      <c r="AG2452" s="10" t="str">
        <f t="shared" si="813"/>
        <v/>
      </c>
      <c r="AH2452" s="10" t="str">
        <f t="shared" si="814"/>
        <v/>
      </c>
      <c r="AI2452" s="10" t="str">
        <f t="shared" si="815"/>
        <v/>
      </c>
      <c r="AJ2452" s="10" t="str">
        <f t="shared" si="816"/>
        <v/>
      </c>
      <c r="AK2452" s="10" t="str">
        <f t="shared" si="817"/>
        <v/>
      </c>
      <c r="AN2452" s="10" t="str">
        <f t="shared" si="818"/>
        <v/>
      </c>
      <c r="AO2452" s="10" t="str">
        <f t="shared" si="819"/>
        <v/>
      </c>
      <c r="AP2452" s="10" t="str">
        <f t="shared" si="820"/>
        <v/>
      </c>
      <c r="AT2452" s="10" t="str">
        <f t="shared" si="821"/>
        <v/>
      </c>
      <c r="AU2452" s="10" t="str">
        <f t="shared" si="822"/>
        <v/>
      </c>
      <c r="AV2452" s="10" t="str">
        <f t="shared" si="823"/>
        <v/>
      </c>
      <c r="AW2452" s="10" t="str">
        <f t="shared" si="824"/>
        <v/>
      </c>
      <c r="AX2452" s="10" t="str">
        <f t="shared" si="825"/>
        <v/>
      </c>
      <c r="AY2452" s="10" t="str">
        <f t="shared" si="827"/>
        <v/>
      </c>
      <c r="AZ2452" s="10" t="str">
        <f t="shared" si="826"/>
        <v/>
      </c>
      <c r="BA2452" s="10" t="str">
        <f t="shared" si="829"/>
        <v/>
      </c>
      <c r="BB2452" s="10" t="str">
        <f>IFERROR(IF(AW2452="","",VLOOKUP(AW2452,SUSS!R:S,2,FALSE)),AY2452*SUSS!$M$2)</f>
        <v/>
      </c>
      <c r="BC2452" s="10" t="str">
        <f t="shared" si="828"/>
        <v/>
      </c>
    </row>
    <row r="2453" spans="29:55">
      <c r="AC2453" s="10" t="str">
        <f t="shared" si="809"/>
        <v/>
      </c>
      <c r="AD2453" s="10" t="str">
        <f t="shared" si="810"/>
        <v/>
      </c>
      <c r="AE2453" s="10" t="str">
        <f t="shared" si="811"/>
        <v/>
      </c>
      <c r="AF2453" s="10" t="str">
        <f t="shared" si="812"/>
        <v/>
      </c>
      <c r="AG2453" s="10" t="str">
        <f t="shared" si="813"/>
        <v/>
      </c>
      <c r="AH2453" s="10" t="str">
        <f t="shared" si="814"/>
        <v/>
      </c>
      <c r="AI2453" s="10" t="str">
        <f t="shared" si="815"/>
        <v/>
      </c>
      <c r="AJ2453" s="10" t="str">
        <f t="shared" si="816"/>
        <v/>
      </c>
      <c r="AK2453" s="10" t="str">
        <f t="shared" si="817"/>
        <v/>
      </c>
      <c r="AN2453" s="10" t="str">
        <f t="shared" si="818"/>
        <v/>
      </c>
      <c r="AO2453" s="10" t="str">
        <f t="shared" si="819"/>
        <v/>
      </c>
      <c r="AP2453" s="10" t="str">
        <f t="shared" si="820"/>
        <v/>
      </c>
      <c r="AT2453" s="10" t="str">
        <f t="shared" si="821"/>
        <v/>
      </c>
      <c r="AU2453" s="10" t="str">
        <f t="shared" si="822"/>
        <v/>
      </c>
      <c r="AV2453" s="10" t="str">
        <f t="shared" si="823"/>
        <v/>
      </c>
      <c r="AW2453" s="10" t="str">
        <f t="shared" si="824"/>
        <v/>
      </c>
      <c r="AX2453" s="10" t="str">
        <f t="shared" si="825"/>
        <v/>
      </c>
      <c r="AY2453" s="10" t="str">
        <f t="shared" si="827"/>
        <v/>
      </c>
      <c r="AZ2453" s="10" t="str">
        <f t="shared" si="826"/>
        <v/>
      </c>
      <c r="BA2453" s="10" t="str">
        <f t="shared" si="829"/>
        <v/>
      </c>
      <c r="BB2453" s="10" t="str">
        <f>IFERROR(IF(AW2453="","",VLOOKUP(AW2453,SUSS!R:S,2,FALSE)),AY2453*SUSS!$M$2)</f>
        <v/>
      </c>
      <c r="BC2453" s="10" t="str">
        <f t="shared" si="828"/>
        <v/>
      </c>
    </row>
    <row r="2454" spans="29:55">
      <c r="AC2454" s="10" t="str">
        <f t="shared" si="809"/>
        <v/>
      </c>
      <c r="AD2454" s="10" t="str">
        <f t="shared" si="810"/>
        <v/>
      </c>
      <c r="AE2454" s="10" t="str">
        <f t="shared" si="811"/>
        <v/>
      </c>
      <c r="AF2454" s="10" t="str">
        <f t="shared" si="812"/>
        <v/>
      </c>
      <c r="AG2454" s="10" t="str">
        <f t="shared" si="813"/>
        <v/>
      </c>
      <c r="AH2454" s="10" t="str">
        <f t="shared" si="814"/>
        <v/>
      </c>
      <c r="AI2454" s="10" t="str">
        <f t="shared" si="815"/>
        <v/>
      </c>
      <c r="AJ2454" s="10" t="str">
        <f t="shared" si="816"/>
        <v/>
      </c>
      <c r="AK2454" s="10" t="str">
        <f t="shared" si="817"/>
        <v/>
      </c>
      <c r="AN2454" s="10" t="str">
        <f t="shared" si="818"/>
        <v/>
      </c>
      <c r="AO2454" s="10" t="str">
        <f t="shared" si="819"/>
        <v/>
      </c>
      <c r="AP2454" s="10" t="str">
        <f t="shared" si="820"/>
        <v/>
      </c>
      <c r="AT2454" s="10" t="str">
        <f t="shared" si="821"/>
        <v/>
      </c>
      <c r="AU2454" s="10" t="str">
        <f t="shared" si="822"/>
        <v/>
      </c>
      <c r="AV2454" s="10" t="str">
        <f t="shared" si="823"/>
        <v/>
      </c>
      <c r="AW2454" s="10" t="str">
        <f t="shared" si="824"/>
        <v/>
      </c>
      <c r="AX2454" s="10" t="str">
        <f t="shared" si="825"/>
        <v/>
      </c>
      <c r="AY2454" s="10" t="str">
        <f t="shared" si="827"/>
        <v/>
      </c>
      <c r="AZ2454" s="10" t="str">
        <f t="shared" si="826"/>
        <v/>
      </c>
      <c r="BA2454" s="10" t="str">
        <f t="shared" si="829"/>
        <v/>
      </c>
      <c r="BB2454" s="10" t="str">
        <f>IFERROR(IF(AW2454="","",VLOOKUP(AW2454,SUSS!R:S,2,FALSE)),AY2454*SUSS!$M$2)</f>
        <v/>
      </c>
      <c r="BC2454" s="10" t="str">
        <f t="shared" si="828"/>
        <v/>
      </c>
    </row>
    <row r="2455" spans="29:55">
      <c r="AC2455" s="10" t="str">
        <f t="shared" si="809"/>
        <v/>
      </c>
      <c r="AD2455" s="10" t="str">
        <f t="shared" si="810"/>
        <v/>
      </c>
      <c r="AE2455" s="10" t="str">
        <f t="shared" si="811"/>
        <v/>
      </c>
      <c r="AF2455" s="10" t="str">
        <f t="shared" si="812"/>
        <v/>
      </c>
      <c r="AG2455" s="10" t="str">
        <f t="shared" si="813"/>
        <v/>
      </c>
      <c r="AH2455" s="10" t="str">
        <f t="shared" si="814"/>
        <v/>
      </c>
      <c r="AI2455" s="10" t="str">
        <f t="shared" si="815"/>
        <v/>
      </c>
      <c r="AJ2455" s="10" t="str">
        <f t="shared" si="816"/>
        <v/>
      </c>
      <c r="AK2455" s="10" t="str">
        <f t="shared" si="817"/>
        <v/>
      </c>
      <c r="AN2455" s="10" t="str">
        <f t="shared" si="818"/>
        <v/>
      </c>
      <c r="AO2455" s="10" t="str">
        <f t="shared" si="819"/>
        <v/>
      </c>
      <c r="AP2455" s="10" t="str">
        <f t="shared" si="820"/>
        <v/>
      </c>
      <c r="AT2455" s="10" t="str">
        <f t="shared" si="821"/>
        <v/>
      </c>
      <c r="AU2455" s="10" t="str">
        <f t="shared" si="822"/>
        <v/>
      </c>
      <c r="AV2455" s="10" t="str">
        <f t="shared" si="823"/>
        <v/>
      </c>
      <c r="AW2455" s="10" t="str">
        <f t="shared" si="824"/>
        <v/>
      </c>
      <c r="AX2455" s="10" t="str">
        <f t="shared" si="825"/>
        <v/>
      </c>
      <c r="AY2455" s="10" t="str">
        <f t="shared" si="827"/>
        <v/>
      </c>
      <c r="AZ2455" s="10" t="str">
        <f t="shared" si="826"/>
        <v/>
      </c>
      <c r="BA2455" s="10" t="str">
        <f t="shared" si="829"/>
        <v/>
      </c>
      <c r="BB2455" s="10" t="str">
        <f>IFERROR(IF(AW2455="","",VLOOKUP(AW2455,SUSS!R:S,2,FALSE)),AY2455*SUSS!$M$2)</f>
        <v/>
      </c>
      <c r="BC2455" s="10" t="str">
        <f t="shared" si="828"/>
        <v/>
      </c>
    </row>
    <row r="2456" spans="29:55">
      <c r="AC2456" s="10" t="str">
        <f t="shared" si="809"/>
        <v/>
      </c>
      <c r="AD2456" s="10" t="str">
        <f t="shared" si="810"/>
        <v/>
      </c>
      <c r="AE2456" s="10" t="str">
        <f t="shared" si="811"/>
        <v/>
      </c>
      <c r="AF2456" s="10" t="str">
        <f t="shared" si="812"/>
        <v/>
      </c>
      <c r="AG2456" s="10" t="str">
        <f t="shared" si="813"/>
        <v/>
      </c>
      <c r="AH2456" s="10" t="str">
        <f t="shared" si="814"/>
        <v/>
      </c>
      <c r="AI2456" s="10" t="str">
        <f t="shared" si="815"/>
        <v/>
      </c>
      <c r="AJ2456" s="10" t="str">
        <f t="shared" si="816"/>
        <v/>
      </c>
      <c r="AK2456" s="10" t="str">
        <f t="shared" si="817"/>
        <v/>
      </c>
      <c r="AN2456" s="10" t="str">
        <f t="shared" si="818"/>
        <v/>
      </c>
      <c r="AO2456" s="10" t="str">
        <f t="shared" si="819"/>
        <v/>
      </c>
      <c r="AP2456" s="10" t="str">
        <f t="shared" si="820"/>
        <v/>
      </c>
      <c r="AT2456" s="10" t="str">
        <f t="shared" si="821"/>
        <v/>
      </c>
      <c r="AU2456" s="10" t="str">
        <f t="shared" si="822"/>
        <v/>
      </c>
      <c r="AV2456" s="10" t="str">
        <f t="shared" si="823"/>
        <v/>
      </c>
      <c r="AW2456" s="10" t="str">
        <f t="shared" si="824"/>
        <v/>
      </c>
      <c r="AX2456" s="10" t="str">
        <f t="shared" si="825"/>
        <v/>
      </c>
      <c r="AY2456" s="10" t="str">
        <f t="shared" si="827"/>
        <v/>
      </c>
      <c r="AZ2456" s="10" t="str">
        <f t="shared" si="826"/>
        <v/>
      </c>
      <c r="BA2456" s="10" t="str">
        <f t="shared" si="829"/>
        <v/>
      </c>
      <c r="BB2456" s="10" t="str">
        <f>IFERROR(IF(AW2456="","",VLOOKUP(AW2456,SUSS!R:S,2,FALSE)),AY2456*SUSS!$M$2)</f>
        <v/>
      </c>
      <c r="BC2456" s="10" t="str">
        <f t="shared" si="828"/>
        <v/>
      </c>
    </row>
    <row r="2457" spans="29:55">
      <c r="AC2457" s="10" t="str">
        <f t="shared" si="809"/>
        <v/>
      </c>
      <c r="AD2457" s="10" t="str">
        <f t="shared" si="810"/>
        <v/>
      </c>
      <c r="AE2457" s="10" t="str">
        <f t="shared" si="811"/>
        <v/>
      </c>
      <c r="AF2457" s="10" t="str">
        <f t="shared" si="812"/>
        <v/>
      </c>
      <c r="AG2457" s="10" t="str">
        <f t="shared" si="813"/>
        <v/>
      </c>
      <c r="AH2457" s="10" t="str">
        <f t="shared" si="814"/>
        <v/>
      </c>
      <c r="AI2457" s="10" t="str">
        <f t="shared" si="815"/>
        <v/>
      </c>
      <c r="AJ2457" s="10" t="str">
        <f t="shared" si="816"/>
        <v/>
      </c>
      <c r="AK2457" s="10" t="str">
        <f t="shared" si="817"/>
        <v/>
      </c>
      <c r="AN2457" s="10" t="str">
        <f t="shared" si="818"/>
        <v/>
      </c>
      <c r="AO2457" s="10" t="str">
        <f t="shared" si="819"/>
        <v/>
      </c>
      <c r="AP2457" s="10" t="str">
        <f t="shared" si="820"/>
        <v/>
      </c>
      <c r="AT2457" s="10" t="str">
        <f t="shared" si="821"/>
        <v/>
      </c>
      <c r="AU2457" s="10" t="str">
        <f t="shared" si="822"/>
        <v/>
      </c>
      <c r="AV2457" s="10" t="str">
        <f t="shared" si="823"/>
        <v/>
      </c>
      <c r="AW2457" s="10" t="str">
        <f t="shared" si="824"/>
        <v/>
      </c>
      <c r="AX2457" s="10" t="str">
        <f t="shared" si="825"/>
        <v/>
      </c>
      <c r="AY2457" s="10" t="str">
        <f t="shared" si="827"/>
        <v/>
      </c>
      <c r="AZ2457" s="10" t="str">
        <f t="shared" si="826"/>
        <v/>
      </c>
      <c r="BA2457" s="10" t="str">
        <f t="shared" si="829"/>
        <v/>
      </c>
      <c r="BB2457" s="10" t="str">
        <f>IFERROR(IF(AW2457="","",VLOOKUP(AW2457,SUSS!R:S,2,FALSE)),AY2457*SUSS!$M$2)</f>
        <v/>
      </c>
      <c r="BC2457" s="10" t="str">
        <f t="shared" si="828"/>
        <v/>
      </c>
    </row>
    <row r="2458" spans="29:55">
      <c r="AC2458" s="10" t="str">
        <f t="shared" si="809"/>
        <v/>
      </c>
      <c r="AD2458" s="10" t="str">
        <f t="shared" si="810"/>
        <v/>
      </c>
      <c r="AE2458" s="10" t="str">
        <f t="shared" si="811"/>
        <v/>
      </c>
      <c r="AF2458" s="10" t="str">
        <f t="shared" si="812"/>
        <v/>
      </c>
      <c r="AG2458" s="10" t="str">
        <f t="shared" si="813"/>
        <v/>
      </c>
      <c r="AH2458" s="10" t="str">
        <f t="shared" si="814"/>
        <v/>
      </c>
      <c r="AI2458" s="10" t="str">
        <f t="shared" si="815"/>
        <v/>
      </c>
      <c r="AJ2458" s="10" t="str">
        <f t="shared" si="816"/>
        <v/>
      </c>
      <c r="AK2458" s="10" t="str">
        <f t="shared" si="817"/>
        <v/>
      </c>
      <c r="AN2458" s="10" t="str">
        <f t="shared" si="818"/>
        <v/>
      </c>
      <c r="AO2458" s="10" t="str">
        <f t="shared" si="819"/>
        <v/>
      </c>
      <c r="AP2458" s="10" t="str">
        <f t="shared" si="820"/>
        <v/>
      </c>
      <c r="AT2458" s="10" t="str">
        <f t="shared" si="821"/>
        <v/>
      </c>
      <c r="AU2458" s="10" t="str">
        <f t="shared" si="822"/>
        <v/>
      </c>
      <c r="AV2458" s="10" t="str">
        <f t="shared" si="823"/>
        <v/>
      </c>
      <c r="AW2458" s="10" t="str">
        <f t="shared" si="824"/>
        <v/>
      </c>
      <c r="AX2458" s="10" t="str">
        <f t="shared" si="825"/>
        <v/>
      </c>
      <c r="AY2458" s="10" t="str">
        <f t="shared" si="827"/>
        <v/>
      </c>
      <c r="AZ2458" s="10" t="str">
        <f t="shared" si="826"/>
        <v/>
      </c>
      <c r="BA2458" s="10" t="str">
        <f t="shared" si="829"/>
        <v/>
      </c>
      <c r="BB2458" s="10" t="str">
        <f>IFERROR(IF(AW2458="","",VLOOKUP(AW2458,SUSS!R:S,2,FALSE)),AY2458*SUSS!$M$2)</f>
        <v/>
      </c>
      <c r="BC2458" s="10" t="str">
        <f t="shared" si="828"/>
        <v/>
      </c>
    </row>
    <row r="2459" spans="29:55">
      <c r="AC2459" s="10" t="str">
        <f t="shared" si="809"/>
        <v/>
      </c>
      <c r="AD2459" s="10" t="str">
        <f t="shared" si="810"/>
        <v/>
      </c>
      <c r="AE2459" s="10" t="str">
        <f t="shared" si="811"/>
        <v/>
      </c>
      <c r="AF2459" s="10" t="str">
        <f t="shared" si="812"/>
        <v/>
      </c>
      <c r="AG2459" s="10" t="str">
        <f t="shared" si="813"/>
        <v/>
      </c>
      <c r="AH2459" s="10" t="str">
        <f t="shared" si="814"/>
        <v/>
      </c>
      <c r="AI2459" s="10" t="str">
        <f t="shared" si="815"/>
        <v/>
      </c>
      <c r="AJ2459" s="10" t="str">
        <f t="shared" si="816"/>
        <v/>
      </c>
      <c r="AK2459" s="10" t="str">
        <f t="shared" si="817"/>
        <v/>
      </c>
      <c r="AN2459" s="10" t="str">
        <f t="shared" si="818"/>
        <v/>
      </c>
      <c r="AO2459" s="10" t="str">
        <f t="shared" si="819"/>
        <v/>
      </c>
      <c r="AP2459" s="10" t="str">
        <f t="shared" si="820"/>
        <v/>
      </c>
      <c r="AT2459" s="10" t="str">
        <f t="shared" si="821"/>
        <v/>
      </c>
      <c r="AU2459" s="10" t="str">
        <f t="shared" si="822"/>
        <v/>
      </c>
      <c r="AV2459" s="10" t="str">
        <f t="shared" si="823"/>
        <v/>
      </c>
      <c r="AW2459" s="10" t="str">
        <f t="shared" si="824"/>
        <v/>
      </c>
      <c r="AX2459" s="10" t="str">
        <f t="shared" si="825"/>
        <v/>
      </c>
      <c r="AY2459" s="10" t="str">
        <f t="shared" si="827"/>
        <v/>
      </c>
      <c r="AZ2459" s="10" t="str">
        <f t="shared" si="826"/>
        <v/>
      </c>
      <c r="BA2459" s="10" t="str">
        <f t="shared" si="829"/>
        <v/>
      </c>
      <c r="BB2459" s="10" t="str">
        <f>IFERROR(IF(AW2459="","",VLOOKUP(AW2459,SUSS!R:S,2,FALSE)),AY2459*SUSS!$M$2)</f>
        <v/>
      </c>
      <c r="BC2459" s="10" t="str">
        <f t="shared" si="828"/>
        <v/>
      </c>
    </row>
    <row r="2460" spans="29:55">
      <c r="AC2460" s="10" t="str">
        <f t="shared" si="809"/>
        <v/>
      </c>
      <c r="AD2460" s="10" t="str">
        <f t="shared" si="810"/>
        <v/>
      </c>
      <c r="AE2460" s="10" t="str">
        <f t="shared" si="811"/>
        <v/>
      </c>
      <c r="AF2460" s="10" t="str">
        <f t="shared" si="812"/>
        <v/>
      </c>
      <c r="AG2460" s="10" t="str">
        <f t="shared" si="813"/>
        <v/>
      </c>
      <c r="AH2460" s="10" t="str">
        <f t="shared" si="814"/>
        <v/>
      </c>
      <c r="AI2460" s="10" t="str">
        <f t="shared" si="815"/>
        <v/>
      </c>
      <c r="AJ2460" s="10" t="str">
        <f t="shared" si="816"/>
        <v/>
      </c>
      <c r="AK2460" s="10" t="str">
        <f t="shared" si="817"/>
        <v/>
      </c>
      <c r="AN2460" s="10" t="str">
        <f t="shared" si="818"/>
        <v/>
      </c>
      <c r="AO2460" s="10" t="str">
        <f t="shared" si="819"/>
        <v/>
      </c>
      <c r="AP2460" s="10" t="str">
        <f t="shared" si="820"/>
        <v/>
      </c>
      <c r="AT2460" s="10" t="str">
        <f t="shared" si="821"/>
        <v/>
      </c>
      <c r="AU2460" s="10" t="str">
        <f t="shared" si="822"/>
        <v/>
      </c>
      <c r="AV2460" s="10" t="str">
        <f t="shared" si="823"/>
        <v/>
      </c>
      <c r="AW2460" s="10" t="str">
        <f t="shared" si="824"/>
        <v/>
      </c>
      <c r="AX2460" s="10" t="str">
        <f t="shared" si="825"/>
        <v/>
      </c>
      <c r="AY2460" s="10" t="str">
        <f t="shared" si="827"/>
        <v/>
      </c>
      <c r="AZ2460" s="10" t="str">
        <f t="shared" si="826"/>
        <v/>
      </c>
      <c r="BA2460" s="10" t="str">
        <f t="shared" si="829"/>
        <v/>
      </c>
      <c r="BB2460" s="10" t="str">
        <f>IFERROR(IF(AW2460="","",VLOOKUP(AW2460,SUSS!R:S,2,FALSE)),AY2460*SUSS!$M$2)</f>
        <v/>
      </c>
      <c r="BC2460" s="10" t="str">
        <f t="shared" si="828"/>
        <v/>
      </c>
    </row>
    <row r="2461" spans="29:55">
      <c r="AC2461" s="10" t="str">
        <f t="shared" si="809"/>
        <v/>
      </c>
      <c r="AD2461" s="10" t="str">
        <f t="shared" si="810"/>
        <v/>
      </c>
      <c r="AE2461" s="10" t="str">
        <f t="shared" si="811"/>
        <v/>
      </c>
      <c r="AF2461" s="10" t="str">
        <f t="shared" si="812"/>
        <v/>
      </c>
      <c r="AG2461" s="10" t="str">
        <f t="shared" si="813"/>
        <v/>
      </c>
      <c r="AH2461" s="10" t="str">
        <f t="shared" si="814"/>
        <v/>
      </c>
      <c r="AI2461" s="10" t="str">
        <f t="shared" si="815"/>
        <v/>
      </c>
      <c r="AJ2461" s="10" t="str">
        <f t="shared" si="816"/>
        <v/>
      </c>
      <c r="AK2461" s="10" t="str">
        <f t="shared" si="817"/>
        <v/>
      </c>
      <c r="AN2461" s="10" t="str">
        <f t="shared" si="818"/>
        <v/>
      </c>
      <c r="AO2461" s="10" t="str">
        <f t="shared" si="819"/>
        <v/>
      </c>
      <c r="AP2461" s="10" t="str">
        <f t="shared" si="820"/>
        <v/>
      </c>
      <c r="AT2461" s="10" t="str">
        <f t="shared" si="821"/>
        <v/>
      </c>
      <c r="AU2461" s="10" t="str">
        <f t="shared" si="822"/>
        <v/>
      </c>
      <c r="AV2461" s="10" t="str">
        <f t="shared" si="823"/>
        <v/>
      </c>
      <c r="AW2461" s="10" t="str">
        <f t="shared" si="824"/>
        <v/>
      </c>
      <c r="AX2461" s="10" t="str">
        <f t="shared" si="825"/>
        <v/>
      </c>
      <c r="AY2461" s="10" t="str">
        <f t="shared" si="827"/>
        <v/>
      </c>
      <c r="AZ2461" s="10" t="str">
        <f t="shared" si="826"/>
        <v/>
      </c>
      <c r="BA2461" s="10" t="str">
        <f t="shared" si="829"/>
        <v/>
      </c>
      <c r="BB2461" s="10" t="str">
        <f>IFERROR(IF(AW2461="","",VLOOKUP(AW2461,SUSS!R:S,2,FALSE)),AY2461*SUSS!$M$2)</f>
        <v/>
      </c>
      <c r="BC2461" s="10" t="str">
        <f t="shared" si="828"/>
        <v/>
      </c>
    </row>
    <row r="2462" spans="29:55">
      <c r="AC2462" s="10" t="str">
        <f t="shared" ref="AC2462:AC2525" si="830">IF($E2462=$AD$1,IF($G2462=$AE$1,A2462,""),"")</f>
        <v/>
      </c>
      <c r="AD2462" s="10" t="str">
        <f t="shared" ref="AD2462:AD2525" si="831">IF($E2462=$AD$1,IF($G2462=$AE$1,E2462,""),"")</f>
        <v/>
      </c>
      <c r="AE2462" s="10" t="str">
        <f t="shared" ref="AE2462:AE2525" si="832">IF($E2462=$AD$1,IF($G2462=$AE$1,F2462,""),"")</f>
        <v/>
      </c>
      <c r="AF2462" s="10" t="str">
        <f t="shared" ref="AF2462:AF2525" si="833">IF($E2462=$AD$1,IF($G2462=$AE$1,G2462,""),"")</f>
        <v/>
      </c>
      <c r="AG2462" s="10" t="str">
        <f t="shared" ref="AG2462:AG2525" si="834">IF($E2462=$AD$1,IF($G2462=$AE$1,I2462,""),"")</f>
        <v/>
      </c>
      <c r="AH2462" s="10" t="str">
        <f t="shared" ref="AH2462:AH2525" si="835">IF($E2462=$AD$1,IF($G2462=$AE$1,J2462,""),"")</f>
        <v/>
      </c>
      <c r="AI2462" s="10" t="str">
        <f t="shared" ref="AI2462:AI2525" si="836">IF($E2462=$AD$1,IF($G2462=$AE$1,K2462,""),"")</f>
        <v/>
      </c>
      <c r="AJ2462" s="10" t="str">
        <f t="shared" ref="AJ2462:AJ2525" si="837">IF($E2462=$AD$1,IF($G2462=$AE$1,B2462,""),"")</f>
        <v/>
      </c>
      <c r="AK2462" s="10" t="str">
        <f t="shared" ref="AK2462:AK2525" si="838">IF($E2462=$AD$1,IF($G2462=$AE$1,C2462,""),"")</f>
        <v/>
      </c>
      <c r="AN2462" s="10" t="str">
        <f t="shared" ref="AN2462:AN2525" si="839">LEFT(AO2462,7)</f>
        <v/>
      </c>
      <c r="AO2462" s="10" t="str">
        <f t="shared" ref="AO2462:AO2525" si="840">IF(AF2462=$AE$1,AJ2462&amp;"/"&amp;AK2462&amp;" "&amp;AD2462,"")</f>
        <v/>
      </c>
      <c r="AP2462" s="10" t="str">
        <f t="shared" ref="AP2462:AP2525" si="841">IF(AO2462&lt;&gt;"",AI2462,"")</f>
        <v/>
      </c>
      <c r="AT2462" s="10" t="str">
        <f t="shared" ref="AT2462:AT2525" si="842">IF($Q2462=$AD$1,N2462,"")</f>
        <v/>
      </c>
      <c r="AU2462" s="10" t="str">
        <f t="shared" ref="AU2462:AU2525" si="843">IF($Q2462=$AD$1,O2462,"")</f>
        <v/>
      </c>
      <c r="AV2462" s="10" t="str">
        <f t="shared" ref="AV2462:AV2525" si="844">IF($Q2462=$AD$1,P2462,"")</f>
        <v/>
      </c>
      <c r="AW2462" s="10" t="str">
        <f t="shared" ref="AW2462:AW2525" si="845">IF($Q2462=$AD$1,T2462,"")</f>
        <v/>
      </c>
      <c r="AX2462" s="10" t="str">
        <f t="shared" ref="AX2462:AX2525" si="846">IF(AW2462&lt;&gt;"",AW2462&amp;" "&amp;$AD$1,"")</f>
        <v/>
      </c>
      <c r="AY2462" s="10" t="str">
        <f t="shared" si="827"/>
        <v/>
      </c>
      <c r="AZ2462" s="10" t="str">
        <f t="shared" ref="AZ2462:AZ2525" si="847">IF(AY2462="","",AV2462/AY2462)</f>
        <v/>
      </c>
      <c r="BA2462" s="10" t="str">
        <f t="shared" si="829"/>
        <v/>
      </c>
      <c r="BB2462" s="10" t="str">
        <f>IFERROR(IF(AW2462="","",VLOOKUP(AW2462,SUSS!R:S,2,FALSE)),AY2462*SUSS!$M$2)</f>
        <v/>
      </c>
      <c r="BC2462" s="10" t="str">
        <f t="shared" si="828"/>
        <v/>
      </c>
    </row>
    <row r="2463" spans="29:55">
      <c r="AC2463" s="10" t="str">
        <f t="shared" si="830"/>
        <v/>
      </c>
      <c r="AD2463" s="10" t="str">
        <f t="shared" si="831"/>
        <v/>
      </c>
      <c r="AE2463" s="10" t="str">
        <f t="shared" si="832"/>
        <v/>
      </c>
      <c r="AF2463" s="10" t="str">
        <f t="shared" si="833"/>
        <v/>
      </c>
      <c r="AG2463" s="10" t="str">
        <f t="shared" si="834"/>
        <v/>
      </c>
      <c r="AH2463" s="10" t="str">
        <f t="shared" si="835"/>
        <v/>
      </c>
      <c r="AI2463" s="10" t="str">
        <f t="shared" si="836"/>
        <v/>
      </c>
      <c r="AJ2463" s="10" t="str">
        <f t="shared" si="837"/>
        <v/>
      </c>
      <c r="AK2463" s="10" t="str">
        <f t="shared" si="838"/>
        <v/>
      </c>
      <c r="AN2463" s="10" t="str">
        <f t="shared" si="839"/>
        <v/>
      </c>
      <c r="AO2463" s="10" t="str">
        <f t="shared" si="840"/>
        <v/>
      </c>
      <c r="AP2463" s="10" t="str">
        <f t="shared" si="841"/>
        <v/>
      </c>
      <c r="AT2463" s="10" t="str">
        <f t="shared" si="842"/>
        <v/>
      </c>
      <c r="AU2463" s="10" t="str">
        <f t="shared" si="843"/>
        <v/>
      </c>
      <c r="AV2463" s="10" t="str">
        <f t="shared" si="844"/>
        <v/>
      </c>
      <c r="AW2463" s="10" t="str">
        <f t="shared" si="845"/>
        <v/>
      </c>
      <c r="AX2463" s="10" t="str">
        <f t="shared" si="846"/>
        <v/>
      </c>
      <c r="AY2463" s="10" t="str">
        <f t="shared" si="827"/>
        <v/>
      </c>
      <c r="AZ2463" s="10" t="str">
        <f t="shared" si="847"/>
        <v/>
      </c>
      <c r="BA2463" s="10" t="str">
        <f t="shared" si="829"/>
        <v/>
      </c>
      <c r="BB2463" s="10" t="str">
        <f>IFERROR(IF(AW2463="","",VLOOKUP(AW2463,SUSS!R:S,2,FALSE)),AY2463*SUSS!$M$2)</f>
        <v/>
      </c>
      <c r="BC2463" s="10" t="str">
        <f t="shared" si="828"/>
        <v/>
      </c>
    </row>
    <row r="2464" spans="29:55">
      <c r="AC2464" s="10" t="str">
        <f t="shared" si="830"/>
        <v/>
      </c>
      <c r="AD2464" s="10" t="str">
        <f t="shared" si="831"/>
        <v/>
      </c>
      <c r="AE2464" s="10" t="str">
        <f t="shared" si="832"/>
        <v/>
      </c>
      <c r="AF2464" s="10" t="str">
        <f t="shared" si="833"/>
        <v/>
      </c>
      <c r="AG2464" s="10" t="str">
        <f t="shared" si="834"/>
        <v/>
      </c>
      <c r="AH2464" s="10" t="str">
        <f t="shared" si="835"/>
        <v/>
      </c>
      <c r="AI2464" s="10" t="str">
        <f t="shared" si="836"/>
        <v/>
      </c>
      <c r="AJ2464" s="10" t="str">
        <f t="shared" si="837"/>
        <v/>
      </c>
      <c r="AK2464" s="10" t="str">
        <f t="shared" si="838"/>
        <v/>
      </c>
      <c r="AN2464" s="10" t="str">
        <f t="shared" si="839"/>
        <v/>
      </c>
      <c r="AO2464" s="10" t="str">
        <f t="shared" si="840"/>
        <v/>
      </c>
      <c r="AP2464" s="10" t="str">
        <f t="shared" si="841"/>
        <v/>
      </c>
      <c r="AT2464" s="10" t="str">
        <f t="shared" si="842"/>
        <v/>
      </c>
      <c r="AU2464" s="10" t="str">
        <f t="shared" si="843"/>
        <v/>
      </c>
      <c r="AV2464" s="10" t="str">
        <f t="shared" si="844"/>
        <v/>
      </c>
      <c r="AW2464" s="10" t="str">
        <f t="shared" si="845"/>
        <v/>
      </c>
      <c r="AX2464" s="10" t="str">
        <f t="shared" si="846"/>
        <v/>
      </c>
      <c r="AY2464" s="10" t="str">
        <f t="shared" si="827"/>
        <v/>
      </c>
      <c r="AZ2464" s="10" t="str">
        <f t="shared" si="847"/>
        <v/>
      </c>
      <c r="BA2464" s="10" t="str">
        <f t="shared" si="829"/>
        <v/>
      </c>
      <c r="BB2464" s="10" t="str">
        <f>IFERROR(IF(AW2464="","",VLOOKUP(AW2464,SUSS!R:S,2,FALSE)),AY2464*SUSS!$M$2)</f>
        <v/>
      </c>
      <c r="BC2464" s="10" t="str">
        <f t="shared" si="828"/>
        <v/>
      </c>
    </row>
    <row r="2465" spans="29:55">
      <c r="AC2465" s="10" t="str">
        <f t="shared" si="830"/>
        <v/>
      </c>
      <c r="AD2465" s="10" t="str">
        <f t="shared" si="831"/>
        <v/>
      </c>
      <c r="AE2465" s="10" t="str">
        <f t="shared" si="832"/>
        <v/>
      </c>
      <c r="AF2465" s="10" t="str">
        <f t="shared" si="833"/>
        <v/>
      </c>
      <c r="AG2465" s="10" t="str">
        <f t="shared" si="834"/>
        <v/>
      </c>
      <c r="AH2465" s="10" t="str">
        <f t="shared" si="835"/>
        <v/>
      </c>
      <c r="AI2465" s="10" t="str">
        <f t="shared" si="836"/>
        <v/>
      </c>
      <c r="AJ2465" s="10" t="str">
        <f t="shared" si="837"/>
        <v/>
      </c>
      <c r="AK2465" s="10" t="str">
        <f t="shared" si="838"/>
        <v/>
      </c>
      <c r="AN2465" s="10" t="str">
        <f t="shared" si="839"/>
        <v/>
      </c>
      <c r="AO2465" s="10" t="str">
        <f t="shared" si="840"/>
        <v/>
      </c>
      <c r="AP2465" s="10" t="str">
        <f t="shared" si="841"/>
        <v/>
      </c>
      <c r="AT2465" s="10" t="str">
        <f t="shared" si="842"/>
        <v/>
      </c>
      <c r="AU2465" s="10" t="str">
        <f t="shared" si="843"/>
        <v/>
      </c>
      <c r="AV2465" s="10" t="str">
        <f t="shared" si="844"/>
        <v/>
      </c>
      <c r="AW2465" s="10" t="str">
        <f t="shared" si="845"/>
        <v/>
      </c>
      <c r="AX2465" s="10" t="str">
        <f t="shared" si="846"/>
        <v/>
      </c>
      <c r="AY2465" s="10" t="str">
        <f t="shared" si="827"/>
        <v/>
      </c>
      <c r="AZ2465" s="10" t="str">
        <f t="shared" si="847"/>
        <v/>
      </c>
      <c r="BA2465" s="10" t="str">
        <f t="shared" si="829"/>
        <v/>
      </c>
      <c r="BB2465" s="10" t="str">
        <f>IFERROR(IF(AW2465="","",VLOOKUP(AW2465,SUSS!R:S,2,FALSE)),AY2465*SUSS!$M$2)</f>
        <v/>
      </c>
      <c r="BC2465" s="10" t="str">
        <f t="shared" si="828"/>
        <v/>
      </c>
    </row>
    <row r="2466" spans="29:55">
      <c r="AC2466" s="10" t="str">
        <f t="shared" si="830"/>
        <v/>
      </c>
      <c r="AD2466" s="10" t="str">
        <f t="shared" si="831"/>
        <v/>
      </c>
      <c r="AE2466" s="10" t="str">
        <f t="shared" si="832"/>
        <v/>
      </c>
      <c r="AF2466" s="10" t="str">
        <f t="shared" si="833"/>
        <v/>
      </c>
      <c r="AG2466" s="10" t="str">
        <f t="shared" si="834"/>
        <v/>
      </c>
      <c r="AH2466" s="10" t="str">
        <f t="shared" si="835"/>
        <v/>
      </c>
      <c r="AI2466" s="10" t="str">
        <f t="shared" si="836"/>
        <v/>
      </c>
      <c r="AJ2466" s="10" t="str">
        <f t="shared" si="837"/>
        <v/>
      </c>
      <c r="AK2466" s="10" t="str">
        <f t="shared" si="838"/>
        <v/>
      </c>
      <c r="AN2466" s="10" t="str">
        <f t="shared" si="839"/>
        <v/>
      </c>
      <c r="AO2466" s="10" t="str">
        <f t="shared" si="840"/>
        <v/>
      </c>
      <c r="AP2466" s="10" t="str">
        <f t="shared" si="841"/>
        <v/>
      </c>
      <c r="AT2466" s="10" t="str">
        <f t="shared" si="842"/>
        <v/>
      </c>
      <c r="AU2466" s="10" t="str">
        <f t="shared" si="843"/>
        <v/>
      </c>
      <c r="AV2466" s="10" t="str">
        <f t="shared" si="844"/>
        <v/>
      </c>
      <c r="AW2466" s="10" t="str">
        <f t="shared" si="845"/>
        <v/>
      </c>
      <c r="AX2466" s="10" t="str">
        <f t="shared" si="846"/>
        <v/>
      </c>
      <c r="AY2466" s="10" t="str">
        <f t="shared" si="827"/>
        <v/>
      </c>
      <c r="AZ2466" s="10" t="str">
        <f t="shared" si="847"/>
        <v/>
      </c>
      <c r="BA2466" s="10" t="str">
        <f t="shared" si="829"/>
        <v/>
      </c>
      <c r="BB2466" s="10" t="str">
        <f>IFERROR(IF(AW2466="","",VLOOKUP(AW2466,SUSS!R:S,2,FALSE)),AY2466*SUSS!$M$2)</f>
        <v/>
      </c>
      <c r="BC2466" s="10" t="str">
        <f t="shared" si="828"/>
        <v/>
      </c>
    </row>
    <row r="2467" spans="29:55">
      <c r="AC2467" s="10" t="str">
        <f t="shared" si="830"/>
        <v/>
      </c>
      <c r="AD2467" s="10" t="str">
        <f t="shared" si="831"/>
        <v/>
      </c>
      <c r="AE2467" s="10" t="str">
        <f t="shared" si="832"/>
        <v/>
      </c>
      <c r="AF2467" s="10" t="str">
        <f t="shared" si="833"/>
        <v/>
      </c>
      <c r="AG2467" s="10" t="str">
        <f t="shared" si="834"/>
        <v/>
      </c>
      <c r="AH2467" s="10" t="str">
        <f t="shared" si="835"/>
        <v/>
      </c>
      <c r="AI2467" s="10" t="str">
        <f t="shared" si="836"/>
        <v/>
      </c>
      <c r="AJ2467" s="10" t="str">
        <f t="shared" si="837"/>
        <v/>
      </c>
      <c r="AK2467" s="10" t="str">
        <f t="shared" si="838"/>
        <v/>
      </c>
      <c r="AN2467" s="10" t="str">
        <f t="shared" si="839"/>
        <v/>
      </c>
      <c r="AO2467" s="10" t="str">
        <f t="shared" si="840"/>
        <v/>
      </c>
      <c r="AP2467" s="10" t="str">
        <f t="shared" si="841"/>
        <v/>
      </c>
      <c r="AT2467" s="10" t="str">
        <f t="shared" si="842"/>
        <v/>
      </c>
      <c r="AU2467" s="10" t="str">
        <f t="shared" si="843"/>
        <v/>
      </c>
      <c r="AV2467" s="10" t="str">
        <f t="shared" si="844"/>
        <v/>
      </c>
      <c r="AW2467" s="10" t="str">
        <f t="shared" si="845"/>
        <v/>
      </c>
      <c r="AX2467" s="10" t="str">
        <f t="shared" si="846"/>
        <v/>
      </c>
      <c r="AY2467" s="10" t="str">
        <f t="shared" si="827"/>
        <v/>
      </c>
      <c r="AZ2467" s="10" t="str">
        <f t="shared" si="847"/>
        <v/>
      </c>
      <c r="BA2467" s="10" t="str">
        <f t="shared" si="829"/>
        <v/>
      </c>
      <c r="BB2467" s="10" t="str">
        <f>IFERROR(IF(AW2467="","",VLOOKUP(AW2467,SUSS!R:S,2,FALSE)),AY2467*SUSS!$M$2)</f>
        <v/>
      </c>
      <c r="BC2467" s="10" t="str">
        <f t="shared" si="828"/>
        <v/>
      </c>
    </row>
    <row r="2468" spans="29:55">
      <c r="AC2468" s="10" t="str">
        <f t="shared" si="830"/>
        <v/>
      </c>
      <c r="AD2468" s="10" t="str">
        <f t="shared" si="831"/>
        <v/>
      </c>
      <c r="AE2468" s="10" t="str">
        <f t="shared" si="832"/>
        <v/>
      </c>
      <c r="AF2468" s="10" t="str">
        <f t="shared" si="833"/>
        <v/>
      </c>
      <c r="AG2468" s="10" t="str">
        <f t="shared" si="834"/>
        <v/>
      </c>
      <c r="AH2468" s="10" t="str">
        <f t="shared" si="835"/>
        <v/>
      </c>
      <c r="AI2468" s="10" t="str">
        <f t="shared" si="836"/>
        <v/>
      </c>
      <c r="AJ2468" s="10" t="str">
        <f t="shared" si="837"/>
        <v/>
      </c>
      <c r="AK2468" s="10" t="str">
        <f t="shared" si="838"/>
        <v/>
      </c>
      <c r="AN2468" s="10" t="str">
        <f t="shared" si="839"/>
        <v/>
      </c>
      <c r="AO2468" s="10" t="str">
        <f t="shared" si="840"/>
        <v/>
      </c>
      <c r="AP2468" s="10" t="str">
        <f t="shared" si="841"/>
        <v/>
      </c>
      <c r="AT2468" s="10" t="str">
        <f t="shared" si="842"/>
        <v/>
      </c>
      <c r="AU2468" s="10" t="str">
        <f t="shared" si="843"/>
        <v/>
      </c>
      <c r="AV2468" s="10" t="str">
        <f t="shared" si="844"/>
        <v/>
      </c>
      <c r="AW2468" s="10" t="str">
        <f t="shared" si="845"/>
        <v/>
      </c>
      <c r="AX2468" s="10" t="str">
        <f t="shared" si="846"/>
        <v/>
      </c>
      <c r="AY2468" s="10" t="str">
        <f t="shared" si="827"/>
        <v/>
      </c>
      <c r="AZ2468" s="10" t="str">
        <f t="shared" si="847"/>
        <v/>
      </c>
      <c r="BA2468" s="10" t="str">
        <f t="shared" si="829"/>
        <v/>
      </c>
      <c r="BB2468" s="10" t="str">
        <f>IFERROR(IF(AW2468="","",VLOOKUP(AW2468,SUSS!R:S,2,FALSE)),AY2468*SUSS!$M$2)</f>
        <v/>
      </c>
      <c r="BC2468" s="10" t="str">
        <f t="shared" si="828"/>
        <v/>
      </c>
    </row>
    <row r="2469" spans="29:55">
      <c r="AC2469" s="10" t="str">
        <f t="shared" si="830"/>
        <v/>
      </c>
      <c r="AD2469" s="10" t="str">
        <f t="shared" si="831"/>
        <v/>
      </c>
      <c r="AE2469" s="10" t="str">
        <f t="shared" si="832"/>
        <v/>
      </c>
      <c r="AF2469" s="10" t="str">
        <f t="shared" si="833"/>
        <v/>
      </c>
      <c r="AG2469" s="10" t="str">
        <f t="shared" si="834"/>
        <v/>
      </c>
      <c r="AH2469" s="10" t="str">
        <f t="shared" si="835"/>
        <v/>
      </c>
      <c r="AI2469" s="10" t="str">
        <f t="shared" si="836"/>
        <v/>
      </c>
      <c r="AJ2469" s="10" t="str">
        <f t="shared" si="837"/>
        <v/>
      </c>
      <c r="AK2469" s="10" t="str">
        <f t="shared" si="838"/>
        <v/>
      </c>
      <c r="AN2469" s="10" t="str">
        <f t="shared" si="839"/>
        <v/>
      </c>
      <c r="AO2469" s="10" t="str">
        <f t="shared" si="840"/>
        <v/>
      </c>
      <c r="AP2469" s="10" t="str">
        <f t="shared" si="841"/>
        <v/>
      </c>
      <c r="AT2469" s="10" t="str">
        <f t="shared" si="842"/>
        <v/>
      </c>
      <c r="AU2469" s="10" t="str">
        <f t="shared" si="843"/>
        <v/>
      </c>
      <c r="AV2469" s="10" t="str">
        <f t="shared" si="844"/>
        <v/>
      </c>
      <c r="AW2469" s="10" t="str">
        <f t="shared" si="845"/>
        <v/>
      </c>
      <c r="AX2469" s="10" t="str">
        <f t="shared" si="846"/>
        <v/>
      </c>
      <c r="AY2469" s="10" t="str">
        <f t="shared" si="827"/>
        <v/>
      </c>
      <c r="AZ2469" s="10" t="str">
        <f t="shared" si="847"/>
        <v/>
      </c>
      <c r="BA2469" s="10" t="str">
        <f t="shared" si="829"/>
        <v/>
      </c>
      <c r="BB2469" s="10" t="str">
        <f>IFERROR(IF(AW2469="","",VLOOKUP(AW2469,SUSS!R:S,2,FALSE)),AY2469*SUSS!$M$2)</f>
        <v/>
      </c>
      <c r="BC2469" s="10" t="str">
        <f t="shared" si="828"/>
        <v/>
      </c>
    </row>
    <row r="2470" spans="29:55">
      <c r="AC2470" s="10" t="str">
        <f t="shared" si="830"/>
        <v/>
      </c>
      <c r="AD2470" s="10" t="str">
        <f t="shared" si="831"/>
        <v/>
      </c>
      <c r="AE2470" s="10" t="str">
        <f t="shared" si="832"/>
        <v/>
      </c>
      <c r="AF2470" s="10" t="str">
        <f t="shared" si="833"/>
        <v/>
      </c>
      <c r="AG2470" s="10" t="str">
        <f t="shared" si="834"/>
        <v/>
      </c>
      <c r="AH2470" s="10" t="str">
        <f t="shared" si="835"/>
        <v/>
      </c>
      <c r="AI2470" s="10" t="str">
        <f t="shared" si="836"/>
        <v/>
      </c>
      <c r="AJ2470" s="10" t="str">
        <f t="shared" si="837"/>
        <v/>
      </c>
      <c r="AK2470" s="10" t="str">
        <f t="shared" si="838"/>
        <v/>
      </c>
      <c r="AN2470" s="10" t="str">
        <f t="shared" si="839"/>
        <v/>
      </c>
      <c r="AO2470" s="10" t="str">
        <f t="shared" si="840"/>
        <v/>
      </c>
      <c r="AP2470" s="10" t="str">
        <f t="shared" si="841"/>
        <v/>
      </c>
      <c r="AT2470" s="10" t="str">
        <f t="shared" si="842"/>
        <v/>
      </c>
      <c r="AU2470" s="10" t="str">
        <f t="shared" si="843"/>
        <v/>
      </c>
      <c r="AV2470" s="10" t="str">
        <f t="shared" si="844"/>
        <v/>
      </c>
      <c r="AW2470" s="10" t="str">
        <f t="shared" si="845"/>
        <v/>
      </c>
      <c r="AX2470" s="10" t="str">
        <f t="shared" si="846"/>
        <v/>
      </c>
      <c r="AY2470" s="10" t="str">
        <f t="shared" si="827"/>
        <v/>
      </c>
      <c r="AZ2470" s="10" t="str">
        <f t="shared" si="847"/>
        <v/>
      </c>
      <c r="BA2470" s="10" t="str">
        <f t="shared" si="829"/>
        <v/>
      </c>
      <c r="BB2470" s="10" t="str">
        <f>IFERROR(IF(AW2470="","",VLOOKUP(AW2470,SUSS!R:S,2,FALSE)),AY2470*SUSS!$M$2)</f>
        <v/>
      </c>
      <c r="BC2470" s="10" t="str">
        <f t="shared" si="828"/>
        <v/>
      </c>
    </row>
    <row r="2471" spans="29:55">
      <c r="AC2471" s="10" t="str">
        <f t="shared" si="830"/>
        <v/>
      </c>
      <c r="AD2471" s="10" t="str">
        <f t="shared" si="831"/>
        <v/>
      </c>
      <c r="AE2471" s="10" t="str">
        <f t="shared" si="832"/>
        <v/>
      </c>
      <c r="AF2471" s="10" t="str">
        <f t="shared" si="833"/>
        <v/>
      </c>
      <c r="AG2471" s="10" t="str">
        <f t="shared" si="834"/>
        <v/>
      </c>
      <c r="AH2471" s="10" t="str">
        <f t="shared" si="835"/>
        <v/>
      </c>
      <c r="AI2471" s="10" t="str">
        <f t="shared" si="836"/>
        <v/>
      </c>
      <c r="AJ2471" s="10" t="str">
        <f t="shared" si="837"/>
        <v/>
      </c>
      <c r="AK2471" s="10" t="str">
        <f t="shared" si="838"/>
        <v/>
      </c>
      <c r="AN2471" s="10" t="str">
        <f t="shared" si="839"/>
        <v/>
      </c>
      <c r="AO2471" s="10" t="str">
        <f t="shared" si="840"/>
        <v/>
      </c>
      <c r="AP2471" s="10" t="str">
        <f t="shared" si="841"/>
        <v/>
      </c>
      <c r="AT2471" s="10" t="str">
        <f t="shared" si="842"/>
        <v/>
      </c>
      <c r="AU2471" s="10" t="str">
        <f t="shared" si="843"/>
        <v/>
      </c>
      <c r="AV2471" s="10" t="str">
        <f t="shared" si="844"/>
        <v/>
      </c>
      <c r="AW2471" s="10" t="str">
        <f t="shared" si="845"/>
        <v/>
      </c>
      <c r="AX2471" s="10" t="str">
        <f t="shared" si="846"/>
        <v/>
      </c>
      <c r="AY2471" s="10" t="str">
        <f t="shared" si="827"/>
        <v/>
      </c>
      <c r="AZ2471" s="10" t="str">
        <f t="shared" si="847"/>
        <v/>
      </c>
      <c r="BA2471" s="10" t="str">
        <f t="shared" si="829"/>
        <v/>
      </c>
      <c r="BB2471" s="10" t="str">
        <f>IFERROR(IF(AW2471="","",VLOOKUP(AW2471,SUSS!R:S,2,FALSE)),AY2471*SUSS!$M$2)</f>
        <v/>
      </c>
      <c r="BC2471" s="10" t="str">
        <f t="shared" si="828"/>
        <v/>
      </c>
    </row>
    <row r="2472" spans="29:55">
      <c r="AC2472" s="10" t="str">
        <f t="shared" si="830"/>
        <v/>
      </c>
      <c r="AD2472" s="10" t="str">
        <f t="shared" si="831"/>
        <v/>
      </c>
      <c r="AE2472" s="10" t="str">
        <f t="shared" si="832"/>
        <v/>
      </c>
      <c r="AF2472" s="10" t="str">
        <f t="shared" si="833"/>
        <v/>
      </c>
      <c r="AG2472" s="10" t="str">
        <f t="shared" si="834"/>
        <v/>
      </c>
      <c r="AH2472" s="10" t="str">
        <f t="shared" si="835"/>
        <v/>
      </c>
      <c r="AI2472" s="10" t="str">
        <f t="shared" si="836"/>
        <v/>
      </c>
      <c r="AJ2472" s="10" t="str">
        <f t="shared" si="837"/>
        <v/>
      </c>
      <c r="AK2472" s="10" t="str">
        <f t="shared" si="838"/>
        <v/>
      </c>
      <c r="AN2472" s="10" t="str">
        <f t="shared" si="839"/>
        <v/>
      </c>
      <c r="AO2472" s="10" t="str">
        <f t="shared" si="840"/>
        <v/>
      </c>
      <c r="AP2472" s="10" t="str">
        <f t="shared" si="841"/>
        <v/>
      </c>
      <c r="AT2472" s="10" t="str">
        <f t="shared" si="842"/>
        <v/>
      </c>
      <c r="AU2472" s="10" t="str">
        <f t="shared" si="843"/>
        <v/>
      </c>
      <c r="AV2472" s="10" t="str">
        <f t="shared" si="844"/>
        <v/>
      </c>
      <c r="AW2472" s="10" t="str">
        <f t="shared" si="845"/>
        <v/>
      </c>
      <c r="AX2472" s="10" t="str">
        <f t="shared" si="846"/>
        <v/>
      </c>
      <c r="AY2472" s="10" t="str">
        <f t="shared" si="827"/>
        <v/>
      </c>
      <c r="AZ2472" s="10" t="str">
        <f t="shared" si="847"/>
        <v/>
      </c>
      <c r="BA2472" s="10" t="str">
        <f t="shared" si="829"/>
        <v/>
      </c>
      <c r="BB2472" s="10" t="str">
        <f>IFERROR(IF(AW2472="","",VLOOKUP(AW2472,SUSS!R:S,2,FALSE)),AY2472*SUSS!$M$2)</f>
        <v/>
      </c>
      <c r="BC2472" s="10" t="str">
        <f t="shared" si="828"/>
        <v/>
      </c>
    </row>
    <row r="2473" spans="29:55">
      <c r="AC2473" s="10" t="str">
        <f t="shared" si="830"/>
        <v/>
      </c>
      <c r="AD2473" s="10" t="str">
        <f t="shared" si="831"/>
        <v/>
      </c>
      <c r="AE2473" s="10" t="str">
        <f t="shared" si="832"/>
        <v/>
      </c>
      <c r="AF2473" s="10" t="str">
        <f t="shared" si="833"/>
        <v/>
      </c>
      <c r="AG2473" s="10" t="str">
        <f t="shared" si="834"/>
        <v/>
      </c>
      <c r="AH2473" s="10" t="str">
        <f t="shared" si="835"/>
        <v/>
      </c>
      <c r="AI2473" s="10" t="str">
        <f t="shared" si="836"/>
        <v/>
      </c>
      <c r="AJ2473" s="10" t="str">
        <f t="shared" si="837"/>
        <v/>
      </c>
      <c r="AK2473" s="10" t="str">
        <f t="shared" si="838"/>
        <v/>
      </c>
      <c r="AN2473" s="10" t="str">
        <f t="shared" si="839"/>
        <v/>
      </c>
      <c r="AO2473" s="10" t="str">
        <f t="shared" si="840"/>
        <v/>
      </c>
      <c r="AP2473" s="10" t="str">
        <f t="shared" si="841"/>
        <v/>
      </c>
      <c r="AT2473" s="10" t="str">
        <f t="shared" si="842"/>
        <v/>
      </c>
      <c r="AU2473" s="10" t="str">
        <f t="shared" si="843"/>
        <v/>
      </c>
      <c r="AV2473" s="10" t="str">
        <f t="shared" si="844"/>
        <v/>
      </c>
      <c r="AW2473" s="10" t="str">
        <f t="shared" si="845"/>
        <v/>
      </c>
      <c r="AX2473" s="10" t="str">
        <f t="shared" si="846"/>
        <v/>
      </c>
      <c r="AY2473" s="10" t="str">
        <f t="shared" si="827"/>
        <v/>
      </c>
      <c r="AZ2473" s="10" t="str">
        <f t="shared" si="847"/>
        <v/>
      </c>
      <c r="BA2473" s="10" t="str">
        <f t="shared" si="829"/>
        <v/>
      </c>
      <c r="BB2473" s="10" t="str">
        <f>IFERROR(IF(AW2473="","",VLOOKUP(AW2473,SUSS!R:S,2,FALSE)),AY2473*SUSS!$M$2)</f>
        <v/>
      </c>
      <c r="BC2473" s="10" t="str">
        <f t="shared" si="828"/>
        <v/>
      </c>
    </row>
    <row r="2474" spans="29:55">
      <c r="AC2474" s="10" t="str">
        <f t="shared" si="830"/>
        <v/>
      </c>
      <c r="AD2474" s="10" t="str">
        <f t="shared" si="831"/>
        <v/>
      </c>
      <c r="AE2474" s="10" t="str">
        <f t="shared" si="832"/>
        <v/>
      </c>
      <c r="AF2474" s="10" t="str">
        <f t="shared" si="833"/>
        <v/>
      </c>
      <c r="AG2474" s="10" t="str">
        <f t="shared" si="834"/>
        <v/>
      </c>
      <c r="AH2474" s="10" t="str">
        <f t="shared" si="835"/>
        <v/>
      </c>
      <c r="AI2474" s="10" t="str">
        <f t="shared" si="836"/>
        <v/>
      </c>
      <c r="AJ2474" s="10" t="str">
        <f t="shared" si="837"/>
        <v/>
      </c>
      <c r="AK2474" s="10" t="str">
        <f t="shared" si="838"/>
        <v/>
      </c>
      <c r="AN2474" s="10" t="str">
        <f t="shared" si="839"/>
        <v/>
      </c>
      <c r="AO2474" s="10" t="str">
        <f t="shared" si="840"/>
        <v/>
      </c>
      <c r="AP2474" s="10" t="str">
        <f t="shared" si="841"/>
        <v/>
      </c>
      <c r="AT2474" s="10" t="str">
        <f t="shared" si="842"/>
        <v/>
      </c>
      <c r="AU2474" s="10" t="str">
        <f t="shared" si="843"/>
        <v/>
      </c>
      <c r="AV2474" s="10" t="str">
        <f t="shared" si="844"/>
        <v/>
      </c>
      <c r="AW2474" s="10" t="str">
        <f t="shared" si="845"/>
        <v/>
      </c>
      <c r="AX2474" s="10" t="str">
        <f t="shared" si="846"/>
        <v/>
      </c>
      <c r="AY2474" s="10" t="str">
        <f t="shared" si="827"/>
        <v/>
      </c>
      <c r="AZ2474" s="10" t="str">
        <f t="shared" si="847"/>
        <v/>
      </c>
      <c r="BA2474" s="10" t="str">
        <f t="shared" si="829"/>
        <v/>
      </c>
      <c r="BB2474" s="10" t="str">
        <f>IFERROR(IF(AW2474="","",VLOOKUP(AW2474,SUSS!R:S,2,FALSE)),AY2474*SUSS!$M$2)</f>
        <v/>
      </c>
      <c r="BC2474" s="10" t="str">
        <f t="shared" si="828"/>
        <v/>
      </c>
    </row>
    <row r="2475" spans="29:55">
      <c r="AC2475" s="10" t="str">
        <f t="shared" si="830"/>
        <v/>
      </c>
      <c r="AD2475" s="10" t="str">
        <f t="shared" si="831"/>
        <v/>
      </c>
      <c r="AE2475" s="10" t="str">
        <f t="shared" si="832"/>
        <v/>
      </c>
      <c r="AF2475" s="10" t="str">
        <f t="shared" si="833"/>
        <v/>
      </c>
      <c r="AG2475" s="10" t="str">
        <f t="shared" si="834"/>
        <v/>
      </c>
      <c r="AH2475" s="10" t="str">
        <f t="shared" si="835"/>
        <v/>
      </c>
      <c r="AI2475" s="10" t="str">
        <f t="shared" si="836"/>
        <v/>
      </c>
      <c r="AJ2475" s="10" t="str">
        <f t="shared" si="837"/>
        <v/>
      </c>
      <c r="AK2475" s="10" t="str">
        <f t="shared" si="838"/>
        <v/>
      </c>
      <c r="AN2475" s="10" t="str">
        <f t="shared" si="839"/>
        <v/>
      </c>
      <c r="AO2475" s="10" t="str">
        <f t="shared" si="840"/>
        <v/>
      </c>
      <c r="AP2475" s="10" t="str">
        <f t="shared" si="841"/>
        <v/>
      </c>
      <c r="AT2475" s="10" t="str">
        <f t="shared" si="842"/>
        <v/>
      </c>
      <c r="AU2475" s="10" t="str">
        <f t="shared" si="843"/>
        <v/>
      </c>
      <c r="AV2475" s="10" t="str">
        <f t="shared" si="844"/>
        <v/>
      </c>
      <c r="AW2475" s="10" t="str">
        <f t="shared" si="845"/>
        <v/>
      </c>
      <c r="AX2475" s="10" t="str">
        <f t="shared" si="846"/>
        <v/>
      </c>
      <c r="AY2475" s="10" t="str">
        <f t="shared" si="827"/>
        <v/>
      </c>
      <c r="AZ2475" s="10" t="str">
        <f t="shared" si="847"/>
        <v/>
      </c>
      <c r="BA2475" s="10" t="str">
        <f t="shared" si="829"/>
        <v/>
      </c>
      <c r="BB2475" s="10" t="str">
        <f>IFERROR(IF(AW2475="","",VLOOKUP(AW2475,SUSS!R:S,2,FALSE)),AY2475*SUSS!$M$2)</f>
        <v/>
      </c>
      <c r="BC2475" s="10" t="str">
        <f t="shared" si="828"/>
        <v/>
      </c>
    </row>
    <row r="2476" spans="29:55">
      <c r="AC2476" s="10" t="str">
        <f t="shared" si="830"/>
        <v/>
      </c>
      <c r="AD2476" s="10" t="str">
        <f t="shared" si="831"/>
        <v/>
      </c>
      <c r="AE2476" s="10" t="str">
        <f t="shared" si="832"/>
        <v/>
      </c>
      <c r="AF2476" s="10" t="str">
        <f t="shared" si="833"/>
        <v/>
      </c>
      <c r="AG2476" s="10" t="str">
        <f t="shared" si="834"/>
        <v/>
      </c>
      <c r="AH2476" s="10" t="str">
        <f t="shared" si="835"/>
        <v/>
      </c>
      <c r="AI2476" s="10" t="str">
        <f t="shared" si="836"/>
        <v/>
      </c>
      <c r="AJ2476" s="10" t="str">
        <f t="shared" si="837"/>
        <v/>
      </c>
      <c r="AK2476" s="10" t="str">
        <f t="shared" si="838"/>
        <v/>
      </c>
      <c r="AN2476" s="10" t="str">
        <f t="shared" si="839"/>
        <v/>
      </c>
      <c r="AO2476" s="10" t="str">
        <f t="shared" si="840"/>
        <v/>
      </c>
      <c r="AP2476" s="10" t="str">
        <f t="shared" si="841"/>
        <v/>
      </c>
      <c r="AT2476" s="10" t="str">
        <f t="shared" si="842"/>
        <v/>
      </c>
      <c r="AU2476" s="10" t="str">
        <f t="shared" si="843"/>
        <v/>
      </c>
      <c r="AV2476" s="10" t="str">
        <f t="shared" si="844"/>
        <v/>
      </c>
      <c r="AW2476" s="10" t="str">
        <f t="shared" si="845"/>
        <v/>
      </c>
      <c r="AX2476" s="10" t="str">
        <f t="shared" si="846"/>
        <v/>
      </c>
      <c r="AY2476" s="10" t="str">
        <f t="shared" si="827"/>
        <v/>
      </c>
      <c r="AZ2476" s="10" t="str">
        <f t="shared" si="847"/>
        <v/>
      </c>
      <c r="BA2476" s="10" t="str">
        <f t="shared" si="829"/>
        <v/>
      </c>
      <c r="BB2476" s="10" t="str">
        <f>IFERROR(IF(AW2476="","",VLOOKUP(AW2476,SUSS!R:S,2,FALSE)),AY2476*SUSS!$M$2)</f>
        <v/>
      </c>
      <c r="BC2476" s="10" t="str">
        <f t="shared" si="828"/>
        <v/>
      </c>
    </row>
    <row r="2477" spans="29:55">
      <c r="AC2477" s="10" t="str">
        <f t="shared" si="830"/>
        <v/>
      </c>
      <c r="AD2477" s="10" t="str">
        <f t="shared" si="831"/>
        <v/>
      </c>
      <c r="AE2477" s="10" t="str">
        <f t="shared" si="832"/>
        <v/>
      </c>
      <c r="AF2477" s="10" t="str">
        <f t="shared" si="833"/>
        <v/>
      </c>
      <c r="AG2477" s="10" t="str">
        <f t="shared" si="834"/>
        <v/>
      </c>
      <c r="AH2477" s="10" t="str">
        <f t="shared" si="835"/>
        <v/>
      </c>
      <c r="AI2477" s="10" t="str">
        <f t="shared" si="836"/>
        <v/>
      </c>
      <c r="AJ2477" s="10" t="str">
        <f t="shared" si="837"/>
        <v/>
      </c>
      <c r="AK2477" s="10" t="str">
        <f t="shared" si="838"/>
        <v/>
      </c>
      <c r="AN2477" s="10" t="str">
        <f t="shared" si="839"/>
        <v/>
      </c>
      <c r="AO2477" s="10" t="str">
        <f t="shared" si="840"/>
        <v/>
      </c>
      <c r="AP2477" s="10" t="str">
        <f t="shared" si="841"/>
        <v/>
      </c>
      <c r="AT2477" s="10" t="str">
        <f t="shared" si="842"/>
        <v/>
      </c>
      <c r="AU2477" s="10" t="str">
        <f t="shared" si="843"/>
        <v/>
      </c>
      <c r="AV2477" s="10" t="str">
        <f t="shared" si="844"/>
        <v/>
      </c>
      <c r="AW2477" s="10" t="str">
        <f t="shared" si="845"/>
        <v/>
      </c>
      <c r="AX2477" s="10" t="str">
        <f t="shared" si="846"/>
        <v/>
      </c>
      <c r="AY2477" s="10" t="str">
        <f t="shared" si="827"/>
        <v/>
      </c>
      <c r="AZ2477" s="10" t="str">
        <f t="shared" si="847"/>
        <v/>
      </c>
      <c r="BA2477" s="10" t="str">
        <f t="shared" si="829"/>
        <v/>
      </c>
      <c r="BB2477" s="10" t="str">
        <f>IFERROR(IF(AW2477="","",VLOOKUP(AW2477,SUSS!R:S,2,FALSE)),AY2477*SUSS!$M$2)</f>
        <v/>
      </c>
      <c r="BC2477" s="10" t="str">
        <f t="shared" si="828"/>
        <v/>
      </c>
    </row>
    <row r="2478" spans="29:55">
      <c r="AC2478" s="10" t="str">
        <f t="shared" si="830"/>
        <v/>
      </c>
      <c r="AD2478" s="10" t="str">
        <f t="shared" si="831"/>
        <v/>
      </c>
      <c r="AE2478" s="10" t="str">
        <f t="shared" si="832"/>
        <v/>
      </c>
      <c r="AF2478" s="10" t="str">
        <f t="shared" si="833"/>
        <v/>
      </c>
      <c r="AG2478" s="10" t="str">
        <f t="shared" si="834"/>
        <v/>
      </c>
      <c r="AH2478" s="10" t="str">
        <f t="shared" si="835"/>
        <v/>
      </c>
      <c r="AI2478" s="10" t="str">
        <f t="shared" si="836"/>
        <v/>
      </c>
      <c r="AJ2478" s="10" t="str">
        <f t="shared" si="837"/>
        <v/>
      </c>
      <c r="AK2478" s="10" t="str">
        <f t="shared" si="838"/>
        <v/>
      </c>
      <c r="AN2478" s="10" t="str">
        <f t="shared" si="839"/>
        <v/>
      </c>
      <c r="AO2478" s="10" t="str">
        <f t="shared" si="840"/>
        <v/>
      </c>
      <c r="AP2478" s="10" t="str">
        <f t="shared" si="841"/>
        <v/>
      </c>
      <c r="AT2478" s="10" t="str">
        <f t="shared" si="842"/>
        <v/>
      </c>
      <c r="AU2478" s="10" t="str">
        <f t="shared" si="843"/>
        <v/>
      </c>
      <c r="AV2478" s="10" t="str">
        <f t="shared" si="844"/>
        <v/>
      </c>
      <c r="AW2478" s="10" t="str">
        <f t="shared" si="845"/>
        <v/>
      </c>
      <c r="AX2478" s="10" t="str">
        <f t="shared" si="846"/>
        <v/>
      </c>
      <c r="AY2478" s="10" t="str">
        <f t="shared" si="827"/>
        <v/>
      </c>
      <c r="AZ2478" s="10" t="str">
        <f t="shared" si="847"/>
        <v/>
      </c>
      <c r="BA2478" s="10" t="str">
        <f t="shared" si="829"/>
        <v/>
      </c>
      <c r="BB2478" s="10" t="str">
        <f>IFERROR(IF(AW2478="","",VLOOKUP(AW2478,SUSS!R:S,2,FALSE)),AY2478*SUSS!$M$2)</f>
        <v/>
      </c>
      <c r="BC2478" s="10" t="str">
        <f t="shared" si="828"/>
        <v/>
      </c>
    </row>
    <row r="2479" spans="29:55">
      <c r="AC2479" s="10" t="str">
        <f t="shared" si="830"/>
        <v/>
      </c>
      <c r="AD2479" s="10" t="str">
        <f t="shared" si="831"/>
        <v/>
      </c>
      <c r="AE2479" s="10" t="str">
        <f t="shared" si="832"/>
        <v/>
      </c>
      <c r="AF2479" s="10" t="str">
        <f t="shared" si="833"/>
        <v/>
      </c>
      <c r="AG2479" s="10" t="str">
        <f t="shared" si="834"/>
        <v/>
      </c>
      <c r="AH2479" s="10" t="str">
        <f t="shared" si="835"/>
        <v/>
      </c>
      <c r="AI2479" s="10" t="str">
        <f t="shared" si="836"/>
        <v/>
      </c>
      <c r="AJ2479" s="10" t="str">
        <f t="shared" si="837"/>
        <v/>
      </c>
      <c r="AK2479" s="10" t="str">
        <f t="shared" si="838"/>
        <v/>
      </c>
      <c r="AN2479" s="10" t="str">
        <f t="shared" si="839"/>
        <v/>
      </c>
      <c r="AO2479" s="10" t="str">
        <f t="shared" si="840"/>
        <v/>
      </c>
      <c r="AP2479" s="10" t="str">
        <f t="shared" si="841"/>
        <v/>
      </c>
      <c r="AT2479" s="10" t="str">
        <f t="shared" si="842"/>
        <v/>
      </c>
      <c r="AU2479" s="10" t="str">
        <f t="shared" si="843"/>
        <v/>
      </c>
      <c r="AV2479" s="10" t="str">
        <f t="shared" si="844"/>
        <v/>
      </c>
      <c r="AW2479" s="10" t="str">
        <f t="shared" si="845"/>
        <v/>
      </c>
      <c r="AX2479" s="10" t="str">
        <f t="shared" si="846"/>
        <v/>
      </c>
      <c r="AY2479" s="10" t="str">
        <f t="shared" si="827"/>
        <v/>
      </c>
      <c r="AZ2479" s="10" t="str">
        <f t="shared" si="847"/>
        <v/>
      </c>
      <c r="BA2479" s="10" t="str">
        <f t="shared" si="829"/>
        <v/>
      </c>
      <c r="BB2479" s="10" t="str">
        <f>IFERROR(IF(AW2479="","",VLOOKUP(AW2479,SUSS!R:S,2,FALSE)),AY2479*SUSS!$M$2)</f>
        <v/>
      </c>
      <c r="BC2479" s="10" t="str">
        <f t="shared" si="828"/>
        <v/>
      </c>
    </row>
    <row r="2480" spans="29:55">
      <c r="AC2480" s="10" t="str">
        <f t="shared" si="830"/>
        <v/>
      </c>
      <c r="AD2480" s="10" t="str">
        <f t="shared" si="831"/>
        <v/>
      </c>
      <c r="AE2480" s="10" t="str">
        <f t="shared" si="832"/>
        <v/>
      </c>
      <c r="AF2480" s="10" t="str">
        <f t="shared" si="833"/>
        <v/>
      </c>
      <c r="AG2480" s="10" t="str">
        <f t="shared" si="834"/>
        <v/>
      </c>
      <c r="AH2480" s="10" t="str">
        <f t="shared" si="835"/>
        <v/>
      </c>
      <c r="AI2480" s="10" t="str">
        <f t="shared" si="836"/>
        <v/>
      </c>
      <c r="AJ2480" s="10" t="str">
        <f t="shared" si="837"/>
        <v/>
      </c>
      <c r="AK2480" s="10" t="str">
        <f t="shared" si="838"/>
        <v/>
      </c>
      <c r="AN2480" s="10" t="str">
        <f t="shared" si="839"/>
        <v/>
      </c>
      <c r="AO2480" s="10" t="str">
        <f t="shared" si="840"/>
        <v/>
      </c>
      <c r="AP2480" s="10" t="str">
        <f t="shared" si="841"/>
        <v/>
      </c>
      <c r="AT2480" s="10" t="str">
        <f t="shared" si="842"/>
        <v/>
      </c>
      <c r="AU2480" s="10" t="str">
        <f t="shared" si="843"/>
        <v/>
      </c>
      <c r="AV2480" s="10" t="str">
        <f t="shared" si="844"/>
        <v/>
      </c>
      <c r="AW2480" s="10" t="str">
        <f t="shared" si="845"/>
        <v/>
      </c>
      <c r="AX2480" s="10" t="str">
        <f t="shared" si="846"/>
        <v/>
      </c>
      <c r="AY2480" s="10" t="str">
        <f t="shared" si="827"/>
        <v/>
      </c>
      <c r="AZ2480" s="10" t="str">
        <f t="shared" si="847"/>
        <v/>
      </c>
      <c r="BA2480" s="10" t="str">
        <f t="shared" si="829"/>
        <v/>
      </c>
      <c r="BB2480" s="10" t="str">
        <f>IFERROR(IF(AW2480="","",VLOOKUP(AW2480,SUSS!R:S,2,FALSE)),AY2480*SUSS!$M$2)</f>
        <v/>
      </c>
      <c r="BC2480" s="10" t="str">
        <f t="shared" si="828"/>
        <v/>
      </c>
    </row>
    <row r="2481" spans="29:55">
      <c r="AC2481" s="10" t="str">
        <f t="shared" si="830"/>
        <v/>
      </c>
      <c r="AD2481" s="10" t="str">
        <f t="shared" si="831"/>
        <v/>
      </c>
      <c r="AE2481" s="10" t="str">
        <f t="shared" si="832"/>
        <v/>
      </c>
      <c r="AF2481" s="10" t="str">
        <f t="shared" si="833"/>
        <v/>
      </c>
      <c r="AG2481" s="10" t="str">
        <f t="shared" si="834"/>
        <v/>
      </c>
      <c r="AH2481" s="10" t="str">
        <f t="shared" si="835"/>
        <v/>
      </c>
      <c r="AI2481" s="10" t="str">
        <f t="shared" si="836"/>
        <v/>
      </c>
      <c r="AJ2481" s="10" t="str">
        <f t="shared" si="837"/>
        <v/>
      </c>
      <c r="AK2481" s="10" t="str">
        <f t="shared" si="838"/>
        <v/>
      </c>
      <c r="AN2481" s="10" t="str">
        <f t="shared" si="839"/>
        <v/>
      </c>
      <c r="AO2481" s="10" t="str">
        <f t="shared" si="840"/>
        <v/>
      </c>
      <c r="AP2481" s="10" t="str">
        <f t="shared" si="841"/>
        <v/>
      </c>
      <c r="AT2481" s="10" t="str">
        <f t="shared" si="842"/>
        <v/>
      </c>
      <c r="AU2481" s="10" t="str">
        <f t="shared" si="843"/>
        <v/>
      </c>
      <c r="AV2481" s="10" t="str">
        <f t="shared" si="844"/>
        <v/>
      </c>
      <c r="AW2481" s="10" t="str">
        <f t="shared" si="845"/>
        <v/>
      </c>
      <c r="AX2481" s="10" t="str">
        <f t="shared" si="846"/>
        <v/>
      </c>
      <c r="AY2481" s="10" t="str">
        <f t="shared" si="827"/>
        <v/>
      </c>
      <c r="AZ2481" s="10" t="str">
        <f t="shared" si="847"/>
        <v/>
      </c>
      <c r="BA2481" s="10" t="str">
        <f t="shared" si="829"/>
        <v/>
      </c>
      <c r="BB2481" s="10" t="str">
        <f>IFERROR(IF(AW2481="","",VLOOKUP(AW2481,SUSS!R:S,2,FALSE)),AY2481*SUSS!$M$2)</f>
        <v/>
      </c>
      <c r="BC2481" s="10" t="str">
        <f t="shared" si="828"/>
        <v/>
      </c>
    </row>
    <row r="2482" spans="29:55">
      <c r="AC2482" s="10" t="str">
        <f t="shared" si="830"/>
        <v/>
      </c>
      <c r="AD2482" s="10" t="str">
        <f t="shared" si="831"/>
        <v/>
      </c>
      <c r="AE2482" s="10" t="str">
        <f t="shared" si="832"/>
        <v/>
      </c>
      <c r="AF2482" s="10" t="str">
        <f t="shared" si="833"/>
        <v/>
      </c>
      <c r="AG2482" s="10" t="str">
        <f t="shared" si="834"/>
        <v/>
      </c>
      <c r="AH2482" s="10" t="str">
        <f t="shared" si="835"/>
        <v/>
      </c>
      <c r="AI2482" s="10" t="str">
        <f t="shared" si="836"/>
        <v/>
      </c>
      <c r="AJ2482" s="10" t="str">
        <f t="shared" si="837"/>
        <v/>
      </c>
      <c r="AK2482" s="10" t="str">
        <f t="shared" si="838"/>
        <v/>
      </c>
      <c r="AN2482" s="10" t="str">
        <f t="shared" si="839"/>
        <v/>
      </c>
      <c r="AO2482" s="10" t="str">
        <f t="shared" si="840"/>
        <v/>
      </c>
      <c r="AP2482" s="10" t="str">
        <f t="shared" si="841"/>
        <v/>
      </c>
      <c r="AT2482" s="10" t="str">
        <f t="shared" si="842"/>
        <v/>
      </c>
      <c r="AU2482" s="10" t="str">
        <f t="shared" si="843"/>
        <v/>
      </c>
      <c r="AV2482" s="10" t="str">
        <f t="shared" si="844"/>
        <v/>
      </c>
      <c r="AW2482" s="10" t="str">
        <f t="shared" si="845"/>
        <v/>
      </c>
      <c r="AX2482" s="10" t="str">
        <f t="shared" si="846"/>
        <v/>
      </c>
      <c r="AY2482" s="10" t="str">
        <f t="shared" si="827"/>
        <v/>
      </c>
      <c r="AZ2482" s="10" t="str">
        <f t="shared" si="847"/>
        <v/>
      </c>
      <c r="BA2482" s="10" t="str">
        <f t="shared" si="829"/>
        <v/>
      </c>
      <c r="BB2482" s="10" t="str">
        <f>IFERROR(IF(AW2482="","",VLOOKUP(AW2482,SUSS!R:S,2,FALSE)),AY2482*SUSS!$M$2)</f>
        <v/>
      </c>
      <c r="BC2482" s="10" t="str">
        <f t="shared" si="828"/>
        <v/>
      </c>
    </row>
    <row r="2483" spans="29:55">
      <c r="AC2483" s="10" t="str">
        <f t="shared" si="830"/>
        <v/>
      </c>
      <c r="AD2483" s="10" t="str">
        <f t="shared" si="831"/>
        <v/>
      </c>
      <c r="AE2483" s="10" t="str">
        <f t="shared" si="832"/>
        <v/>
      </c>
      <c r="AF2483" s="10" t="str">
        <f t="shared" si="833"/>
        <v/>
      </c>
      <c r="AG2483" s="10" t="str">
        <f t="shared" si="834"/>
        <v/>
      </c>
      <c r="AH2483" s="10" t="str">
        <f t="shared" si="835"/>
        <v/>
      </c>
      <c r="AI2483" s="10" t="str">
        <f t="shared" si="836"/>
        <v/>
      </c>
      <c r="AJ2483" s="10" t="str">
        <f t="shared" si="837"/>
        <v/>
      </c>
      <c r="AK2483" s="10" t="str">
        <f t="shared" si="838"/>
        <v/>
      </c>
      <c r="AN2483" s="10" t="str">
        <f t="shared" si="839"/>
        <v/>
      </c>
      <c r="AO2483" s="10" t="str">
        <f t="shared" si="840"/>
        <v/>
      </c>
      <c r="AP2483" s="10" t="str">
        <f t="shared" si="841"/>
        <v/>
      </c>
      <c r="AT2483" s="10" t="str">
        <f t="shared" si="842"/>
        <v/>
      </c>
      <c r="AU2483" s="10" t="str">
        <f t="shared" si="843"/>
        <v/>
      </c>
      <c r="AV2483" s="10" t="str">
        <f t="shared" si="844"/>
        <v/>
      </c>
      <c r="AW2483" s="10" t="str">
        <f t="shared" si="845"/>
        <v/>
      </c>
      <c r="AX2483" s="10" t="str">
        <f t="shared" si="846"/>
        <v/>
      </c>
      <c r="AY2483" s="10" t="str">
        <f t="shared" si="827"/>
        <v/>
      </c>
      <c r="AZ2483" s="10" t="str">
        <f t="shared" si="847"/>
        <v/>
      </c>
      <c r="BA2483" s="10" t="str">
        <f t="shared" si="829"/>
        <v/>
      </c>
      <c r="BB2483" s="10" t="str">
        <f>IFERROR(IF(AW2483="","",VLOOKUP(AW2483,SUSS!R:S,2,FALSE)),AY2483*SUSS!$M$2)</f>
        <v/>
      </c>
      <c r="BC2483" s="10" t="str">
        <f t="shared" si="828"/>
        <v/>
      </c>
    </row>
    <row r="2484" spans="29:55">
      <c r="AC2484" s="10" t="str">
        <f t="shared" si="830"/>
        <v/>
      </c>
      <c r="AD2484" s="10" t="str">
        <f t="shared" si="831"/>
        <v/>
      </c>
      <c r="AE2484" s="10" t="str">
        <f t="shared" si="832"/>
        <v/>
      </c>
      <c r="AF2484" s="10" t="str">
        <f t="shared" si="833"/>
        <v/>
      </c>
      <c r="AG2484" s="10" t="str">
        <f t="shared" si="834"/>
        <v/>
      </c>
      <c r="AH2484" s="10" t="str">
        <f t="shared" si="835"/>
        <v/>
      </c>
      <c r="AI2484" s="10" t="str">
        <f t="shared" si="836"/>
        <v/>
      </c>
      <c r="AJ2484" s="10" t="str">
        <f t="shared" si="837"/>
        <v/>
      </c>
      <c r="AK2484" s="10" t="str">
        <f t="shared" si="838"/>
        <v/>
      </c>
      <c r="AN2484" s="10" t="str">
        <f t="shared" si="839"/>
        <v/>
      </c>
      <c r="AO2484" s="10" t="str">
        <f t="shared" si="840"/>
        <v/>
      </c>
      <c r="AP2484" s="10" t="str">
        <f t="shared" si="841"/>
        <v/>
      </c>
      <c r="AT2484" s="10" t="str">
        <f t="shared" si="842"/>
        <v/>
      </c>
      <c r="AU2484" s="10" t="str">
        <f t="shared" si="843"/>
        <v/>
      </c>
      <c r="AV2484" s="10" t="str">
        <f t="shared" si="844"/>
        <v/>
      </c>
      <c r="AW2484" s="10" t="str">
        <f t="shared" si="845"/>
        <v/>
      </c>
      <c r="AX2484" s="10" t="str">
        <f t="shared" si="846"/>
        <v/>
      </c>
      <c r="AY2484" s="10" t="str">
        <f t="shared" si="827"/>
        <v/>
      </c>
      <c r="AZ2484" s="10" t="str">
        <f t="shared" si="847"/>
        <v/>
      </c>
      <c r="BA2484" s="10" t="str">
        <f t="shared" si="829"/>
        <v/>
      </c>
      <c r="BB2484" s="10" t="str">
        <f>IFERROR(IF(AW2484="","",VLOOKUP(AW2484,SUSS!R:S,2,FALSE)),AY2484*SUSS!$M$2)</f>
        <v/>
      </c>
      <c r="BC2484" s="10" t="str">
        <f t="shared" si="828"/>
        <v/>
      </c>
    </row>
    <row r="2485" spans="29:55">
      <c r="AC2485" s="10" t="str">
        <f t="shared" si="830"/>
        <v/>
      </c>
      <c r="AD2485" s="10" t="str">
        <f t="shared" si="831"/>
        <v/>
      </c>
      <c r="AE2485" s="10" t="str">
        <f t="shared" si="832"/>
        <v/>
      </c>
      <c r="AF2485" s="10" t="str">
        <f t="shared" si="833"/>
        <v/>
      </c>
      <c r="AG2485" s="10" t="str">
        <f t="shared" si="834"/>
        <v/>
      </c>
      <c r="AH2485" s="10" t="str">
        <f t="shared" si="835"/>
        <v/>
      </c>
      <c r="AI2485" s="10" t="str">
        <f t="shared" si="836"/>
        <v/>
      </c>
      <c r="AJ2485" s="10" t="str">
        <f t="shared" si="837"/>
        <v/>
      </c>
      <c r="AK2485" s="10" t="str">
        <f t="shared" si="838"/>
        <v/>
      </c>
      <c r="AN2485" s="10" t="str">
        <f t="shared" si="839"/>
        <v/>
      </c>
      <c r="AO2485" s="10" t="str">
        <f t="shared" si="840"/>
        <v/>
      </c>
      <c r="AP2485" s="10" t="str">
        <f t="shared" si="841"/>
        <v/>
      </c>
      <c r="AT2485" s="10" t="str">
        <f t="shared" si="842"/>
        <v/>
      </c>
      <c r="AU2485" s="10" t="str">
        <f t="shared" si="843"/>
        <v/>
      </c>
      <c r="AV2485" s="10" t="str">
        <f t="shared" si="844"/>
        <v/>
      </c>
      <c r="AW2485" s="10" t="str">
        <f t="shared" si="845"/>
        <v/>
      </c>
      <c r="AX2485" s="10" t="str">
        <f t="shared" si="846"/>
        <v/>
      </c>
      <c r="AY2485" s="10" t="str">
        <f t="shared" si="827"/>
        <v/>
      </c>
      <c r="AZ2485" s="10" t="str">
        <f t="shared" si="847"/>
        <v/>
      </c>
      <c r="BA2485" s="10" t="str">
        <f t="shared" si="829"/>
        <v/>
      </c>
      <c r="BB2485" s="10" t="str">
        <f>IFERROR(IF(AW2485="","",VLOOKUP(AW2485,SUSS!R:S,2,FALSE)),AY2485*SUSS!$M$2)</f>
        <v/>
      </c>
      <c r="BC2485" s="10" t="str">
        <f t="shared" si="828"/>
        <v/>
      </c>
    </row>
    <row r="2486" spans="29:55">
      <c r="AC2486" s="10" t="str">
        <f t="shared" si="830"/>
        <v/>
      </c>
      <c r="AD2486" s="10" t="str">
        <f t="shared" si="831"/>
        <v/>
      </c>
      <c r="AE2486" s="10" t="str">
        <f t="shared" si="832"/>
        <v/>
      </c>
      <c r="AF2486" s="10" t="str">
        <f t="shared" si="833"/>
        <v/>
      </c>
      <c r="AG2486" s="10" t="str">
        <f t="shared" si="834"/>
        <v/>
      </c>
      <c r="AH2486" s="10" t="str">
        <f t="shared" si="835"/>
        <v/>
      </c>
      <c r="AI2486" s="10" t="str">
        <f t="shared" si="836"/>
        <v/>
      </c>
      <c r="AJ2486" s="10" t="str">
        <f t="shared" si="837"/>
        <v/>
      </c>
      <c r="AK2486" s="10" t="str">
        <f t="shared" si="838"/>
        <v/>
      </c>
      <c r="AN2486" s="10" t="str">
        <f t="shared" si="839"/>
        <v/>
      </c>
      <c r="AO2486" s="10" t="str">
        <f t="shared" si="840"/>
        <v/>
      </c>
      <c r="AP2486" s="10" t="str">
        <f t="shared" si="841"/>
        <v/>
      </c>
      <c r="AT2486" s="10" t="str">
        <f t="shared" si="842"/>
        <v/>
      </c>
      <c r="AU2486" s="10" t="str">
        <f t="shared" si="843"/>
        <v/>
      </c>
      <c r="AV2486" s="10" t="str">
        <f t="shared" si="844"/>
        <v/>
      </c>
      <c r="AW2486" s="10" t="str">
        <f t="shared" si="845"/>
        <v/>
      </c>
      <c r="AX2486" s="10" t="str">
        <f t="shared" si="846"/>
        <v/>
      </c>
      <c r="AY2486" s="10" t="str">
        <f t="shared" si="827"/>
        <v/>
      </c>
      <c r="AZ2486" s="10" t="str">
        <f t="shared" si="847"/>
        <v/>
      </c>
      <c r="BA2486" s="10" t="str">
        <f t="shared" si="829"/>
        <v/>
      </c>
      <c r="BB2486" s="10" t="str">
        <f>IFERROR(IF(AW2486="","",VLOOKUP(AW2486,SUSS!R:S,2,FALSE)),AY2486*SUSS!$M$2)</f>
        <v/>
      </c>
      <c r="BC2486" s="10" t="str">
        <f t="shared" si="828"/>
        <v/>
      </c>
    </row>
    <row r="2487" spans="29:55">
      <c r="AC2487" s="10" t="str">
        <f t="shared" si="830"/>
        <v/>
      </c>
      <c r="AD2487" s="10" t="str">
        <f t="shared" si="831"/>
        <v/>
      </c>
      <c r="AE2487" s="10" t="str">
        <f t="shared" si="832"/>
        <v/>
      </c>
      <c r="AF2487" s="10" t="str">
        <f t="shared" si="833"/>
        <v/>
      </c>
      <c r="AG2487" s="10" t="str">
        <f t="shared" si="834"/>
        <v/>
      </c>
      <c r="AH2487" s="10" t="str">
        <f t="shared" si="835"/>
        <v/>
      </c>
      <c r="AI2487" s="10" t="str">
        <f t="shared" si="836"/>
        <v/>
      </c>
      <c r="AJ2487" s="10" t="str">
        <f t="shared" si="837"/>
        <v/>
      </c>
      <c r="AK2487" s="10" t="str">
        <f t="shared" si="838"/>
        <v/>
      </c>
      <c r="AN2487" s="10" t="str">
        <f t="shared" si="839"/>
        <v/>
      </c>
      <c r="AO2487" s="10" t="str">
        <f t="shared" si="840"/>
        <v/>
      </c>
      <c r="AP2487" s="10" t="str">
        <f t="shared" si="841"/>
        <v/>
      </c>
      <c r="AT2487" s="10" t="str">
        <f t="shared" si="842"/>
        <v/>
      </c>
      <c r="AU2487" s="10" t="str">
        <f t="shared" si="843"/>
        <v/>
      </c>
      <c r="AV2487" s="10" t="str">
        <f t="shared" si="844"/>
        <v/>
      </c>
      <c r="AW2487" s="10" t="str">
        <f t="shared" si="845"/>
        <v/>
      </c>
      <c r="AX2487" s="10" t="str">
        <f t="shared" si="846"/>
        <v/>
      </c>
      <c r="AY2487" s="10" t="str">
        <f t="shared" si="827"/>
        <v/>
      </c>
      <c r="AZ2487" s="10" t="str">
        <f t="shared" si="847"/>
        <v/>
      </c>
      <c r="BA2487" s="10" t="str">
        <f t="shared" si="829"/>
        <v/>
      </c>
      <c r="BB2487" s="10" t="str">
        <f>IFERROR(IF(AW2487="","",VLOOKUP(AW2487,SUSS!R:S,2,FALSE)),AY2487*SUSS!$M$2)</f>
        <v/>
      </c>
      <c r="BC2487" s="10" t="str">
        <f t="shared" si="828"/>
        <v/>
      </c>
    </row>
    <row r="2488" spans="29:55">
      <c r="AC2488" s="10" t="str">
        <f t="shared" si="830"/>
        <v/>
      </c>
      <c r="AD2488" s="10" t="str">
        <f t="shared" si="831"/>
        <v/>
      </c>
      <c r="AE2488" s="10" t="str">
        <f t="shared" si="832"/>
        <v/>
      </c>
      <c r="AF2488" s="10" t="str">
        <f t="shared" si="833"/>
        <v/>
      </c>
      <c r="AG2488" s="10" t="str">
        <f t="shared" si="834"/>
        <v/>
      </c>
      <c r="AH2488" s="10" t="str">
        <f t="shared" si="835"/>
        <v/>
      </c>
      <c r="AI2488" s="10" t="str">
        <f t="shared" si="836"/>
        <v/>
      </c>
      <c r="AJ2488" s="10" t="str">
        <f t="shared" si="837"/>
        <v/>
      </c>
      <c r="AK2488" s="10" t="str">
        <f t="shared" si="838"/>
        <v/>
      </c>
      <c r="AN2488" s="10" t="str">
        <f t="shared" si="839"/>
        <v/>
      </c>
      <c r="AO2488" s="10" t="str">
        <f t="shared" si="840"/>
        <v/>
      </c>
      <c r="AP2488" s="10" t="str">
        <f t="shared" si="841"/>
        <v/>
      </c>
      <c r="AT2488" s="10" t="str">
        <f t="shared" si="842"/>
        <v/>
      </c>
      <c r="AU2488" s="10" t="str">
        <f t="shared" si="843"/>
        <v/>
      </c>
      <c r="AV2488" s="10" t="str">
        <f t="shared" si="844"/>
        <v/>
      </c>
      <c r="AW2488" s="10" t="str">
        <f t="shared" si="845"/>
        <v/>
      </c>
      <c r="AX2488" s="10" t="str">
        <f t="shared" si="846"/>
        <v/>
      </c>
      <c r="AY2488" s="10" t="str">
        <f t="shared" si="827"/>
        <v/>
      </c>
      <c r="AZ2488" s="10" t="str">
        <f t="shared" si="847"/>
        <v/>
      </c>
      <c r="BA2488" s="10" t="str">
        <f t="shared" si="829"/>
        <v/>
      </c>
      <c r="BB2488" s="10" t="str">
        <f>IFERROR(IF(AW2488="","",VLOOKUP(AW2488,SUSS!R:S,2,FALSE)),AY2488*SUSS!$M$2)</f>
        <v/>
      </c>
      <c r="BC2488" s="10" t="str">
        <f t="shared" si="828"/>
        <v/>
      </c>
    </row>
    <row r="2489" spans="29:55">
      <c r="AC2489" s="10" t="str">
        <f t="shared" si="830"/>
        <v/>
      </c>
      <c r="AD2489" s="10" t="str">
        <f t="shared" si="831"/>
        <v/>
      </c>
      <c r="AE2489" s="10" t="str">
        <f t="shared" si="832"/>
        <v/>
      </c>
      <c r="AF2489" s="10" t="str">
        <f t="shared" si="833"/>
        <v/>
      </c>
      <c r="AG2489" s="10" t="str">
        <f t="shared" si="834"/>
        <v/>
      </c>
      <c r="AH2489" s="10" t="str">
        <f t="shared" si="835"/>
        <v/>
      </c>
      <c r="AI2489" s="10" t="str">
        <f t="shared" si="836"/>
        <v/>
      </c>
      <c r="AJ2489" s="10" t="str">
        <f t="shared" si="837"/>
        <v/>
      </c>
      <c r="AK2489" s="10" t="str">
        <f t="shared" si="838"/>
        <v/>
      </c>
      <c r="AN2489" s="10" t="str">
        <f t="shared" si="839"/>
        <v/>
      </c>
      <c r="AO2489" s="10" t="str">
        <f t="shared" si="840"/>
        <v/>
      </c>
      <c r="AP2489" s="10" t="str">
        <f t="shared" si="841"/>
        <v/>
      </c>
      <c r="AT2489" s="10" t="str">
        <f t="shared" si="842"/>
        <v/>
      </c>
      <c r="AU2489" s="10" t="str">
        <f t="shared" si="843"/>
        <v/>
      </c>
      <c r="AV2489" s="10" t="str">
        <f t="shared" si="844"/>
        <v/>
      </c>
      <c r="AW2489" s="10" t="str">
        <f t="shared" si="845"/>
        <v/>
      </c>
      <c r="AX2489" s="10" t="str">
        <f t="shared" si="846"/>
        <v/>
      </c>
      <c r="AY2489" s="10" t="str">
        <f t="shared" si="827"/>
        <v/>
      </c>
      <c r="AZ2489" s="10" t="str">
        <f t="shared" si="847"/>
        <v/>
      </c>
      <c r="BA2489" s="10" t="str">
        <f t="shared" si="829"/>
        <v/>
      </c>
      <c r="BB2489" s="10" t="str">
        <f>IFERROR(IF(AW2489="","",VLOOKUP(AW2489,SUSS!R:S,2,FALSE)),AY2489*SUSS!$M$2)</f>
        <v/>
      </c>
      <c r="BC2489" s="10" t="str">
        <f t="shared" si="828"/>
        <v/>
      </c>
    </row>
    <row r="2490" spans="29:55">
      <c r="AC2490" s="10" t="str">
        <f t="shared" si="830"/>
        <v/>
      </c>
      <c r="AD2490" s="10" t="str">
        <f t="shared" si="831"/>
        <v/>
      </c>
      <c r="AE2490" s="10" t="str">
        <f t="shared" si="832"/>
        <v/>
      </c>
      <c r="AF2490" s="10" t="str">
        <f t="shared" si="833"/>
        <v/>
      </c>
      <c r="AG2490" s="10" t="str">
        <f t="shared" si="834"/>
        <v/>
      </c>
      <c r="AH2490" s="10" t="str">
        <f t="shared" si="835"/>
        <v/>
      </c>
      <c r="AI2490" s="10" t="str">
        <f t="shared" si="836"/>
        <v/>
      </c>
      <c r="AJ2490" s="10" t="str">
        <f t="shared" si="837"/>
        <v/>
      </c>
      <c r="AK2490" s="10" t="str">
        <f t="shared" si="838"/>
        <v/>
      </c>
      <c r="AN2490" s="10" t="str">
        <f t="shared" si="839"/>
        <v/>
      </c>
      <c r="AO2490" s="10" t="str">
        <f t="shared" si="840"/>
        <v/>
      </c>
      <c r="AP2490" s="10" t="str">
        <f t="shared" si="841"/>
        <v/>
      </c>
      <c r="AT2490" s="10" t="str">
        <f t="shared" si="842"/>
        <v/>
      </c>
      <c r="AU2490" s="10" t="str">
        <f t="shared" si="843"/>
        <v/>
      </c>
      <c r="AV2490" s="10" t="str">
        <f t="shared" si="844"/>
        <v/>
      </c>
      <c r="AW2490" s="10" t="str">
        <f t="shared" si="845"/>
        <v/>
      </c>
      <c r="AX2490" s="10" t="str">
        <f t="shared" si="846"/>
        <v/>
      </c>
      <c r="AY2490" s="10" t="str">
        <f t="shared" si="827"/>
        <v/>
      </c>
      <c r="AZ2490" s="10" t="str">
        <f t="shared" si="847"/>
        <v/>
      </c>
      <c r="BA2490" s="10" t="str">
        <f t="shared" si="829"/>
        <v/>
      </c>
      <c r="BB2490" s="10" t="str">
        <f>IFERROR(IF(AW2490="","",VLOOKUP(AW2490,SUSS!R:S,2,FALSE)),AY2490*SUSS!$M$2)</f>
        <v/>
      </c>
      <c r="BC2490" s="10" t="str">
        <f t="shared" si="828"/>
        <v/>
      </c>
    </row>
    <row r="2491" spans="29:55">
      <c r="AC2491" s="10" t="str">
        <f t="shared" si="830"/>
        <v/>
      </c>
      <c r="AD2491" s="10" t="str">
        <f t="shared" si="831"/>
        <v/>
      </c>
      <c r="AE2491" s="10" t="str">
        <f t="shared" si="832"/>
        <v/>
      </c>
      <c r="AF2491" s="10" t="str">
        <f t="shared" si="833"/>
        <v/>
      </c>
      <c r="AG2491" s="10" t="str">
        <f t="shared" si="834"/>
        <v/>
      </c>
      <c r="AH2491" s="10" t="str">
        <f t="shared" si="835"/>
        <v/>
      </c>
      <c r="AI2491" s="10" t="str">
        <f t="shared" si="836"/>
        <v/>
      </c>
      <c r="AJ2491" s="10" t="str">
        <f t="shared" si="837"/>
        <v/>
      </c>
      <c r="AK2491" s="10" t="str">
        <f t="shared" si="838"/>
        <v/>
      </c>
      <c r="AN2491" s="10" t="str">
        <f t="shared" si="839"/>
        <v/>
      </c>
      <c r="AO2491" s="10" t="str">
        <f t="shared" si="840"/>
        <v/>
      </c>
      <c r="AP2491" s="10" t="str">
        <f t="shared" si="841"/>
        <v/>
      </c>
      <c r="AT2491" s="10" t="str">
        <f t="shared" si="842"/>
        <v/>
      </c>
      <c r="AU2491" s="10" t="str">
        <f t="shared" si="843"/>
        <v/>
      </c>
      <c r="AV2491" s="10" t="str">
        <f t="shared" si="844"/>
        <v/>
      </c>
      <c r="AW2491" s="10" t="str">
        <f t="shared" si="845"/>
        <v/>
      </c>
      <c r="AX2491" s="10" t="str">
        <f t="shared" si="846"/>
        <v/>
      </c>
      <c r="AY2491" s="10" t="str">
        <f t="shared" si="827"/>
        <v/>
      </c>
      <c r="AZ2491" s="10" t="str">
        <f t="shared" si="847"/>
        <v/>
      </c>
      <c r="BA2491" s="10" t="str">
        <f t="shared" si="829"/>
        <v/>
      </c>
      <c r="BB2491" s="10" t="str">
        <f>IFERROR(IF(AW2491="","",VLOOKUP(AW2491,SUSS!R:S,2,FALSE)),AY2491*SUSS!$M$2)</f>
        <v/>
      </c>
      <c r="BC2491" s="10" t="str">
        <f t="shared" si="828"/>
        <v/>
      </c>
    </row>
    <row r="2492" spans="29:55">
      <c r="AC2492" s="10" t="str">
        <f t="shared" si="830"/>
        <v/>
      </c>
      <c r="AD2492" s="10" t="str">
        <f t="shared" si="831"/>
        <v/>
      </c>
      <c r="AE2492" s="10" t="str">
        <f t="shared" si="832"/>
        <v/>
      </c>
      <c r="AF2492" s="10" t="str">
        <f t="shared" si="833"/>
        <v/>
      </c>
      <c r="AG2492" s="10" t="str">
        <f t="shared" si="834"/>
        <v/>
      </c>
      <c r="AH2492" s="10" t="str">
        <f t="shared" si="835"/>
        <v/>
      </c>
      <c r="AI2492" s="10" t="str">
        <f t="shared" si="836"/>
        <v/>
      </c>
      <c r="AJ2492" s="10" t="str">
        <f t="shared" si="837"/>
        <v/>
      </c>
      <c r="AK2492" s="10" t="str">
        <f t="shared" si="838"/>
        <v/>
      </c>
      <c r="AN2492" s="10" t="str">
        <f t="shared" si="839"/>
        <v/>
      </c>
      <c r="AO2492" s="10" t="str">
        <f t="shared" si="840"/>
        <v/>
      </c>
      <c r="AP2492" s="10" t="str">
        <f t="shared" si="841"/>
        <v/>
      </c>
      <c r="AT2492" s="10" t="str">
        <f t="shared" si="842"/>
        <v/>
      </c>
      <c r="AU2492" s="10" t="str">
        <f t="shared" si="843"/>
        <v/>
      </c>
      <c r="AV2492" s="10" t="str">
        <f t="shared" si="844"/>
        <v/>
      </c>
      <c r="AW2492" s="10" t="str">
        <f t="shared" si="845"/>
        <v/>
      </c>
      <c r="AX2492" s="10" t="str">
        <f t="shared" si="846"/>
        <v/>
      </c>
      <c r="AY2492" s="10" t="str">
        <f t="shared" si="827"/>
        <v/>
      </c>
      <c r="AZ2492" s="10" t="str">
        <f t="shared" si="847"/>
        <v/>
      </c>
      <c r="BA2492" s="10" t="str">
        <f t="shared" si="829"/>
        <v/>
      </c>
      <c r="BB2492" s="10" t="str">
        <f>IFERROR(IF(AW2492="","",VLOOKUP(AW2492,SUSS!R:S,2,FALSE)),AY2492*SUSS!$M$2)</f>
        <v/>
      </c>
      <c r="BC2492" s="10" t="str">
        <f t="shared" si="828"/>
        <v/>
      </c>
    </row>
    <row r="2493" spans="29:55">
      <c r="AC2493" s="10" t="str">
        <f t="shared" si="830"/>
        <v/>
      </c>
      <c r="AD2493" s="10" t="str">
        <f t="shared" si="831"/>
        <v/>
      </c>
      <c r="AE2493" s="10" t="str">
        <f t="shared" si="832"/>
        <v/>
      </c>
      <c r="AF2493" s="10" t="str">
        <f t="shared" si="833"/>
        <v/>
      </c>
      <c r="AG2493" s="10" t="str">
        <f t="shared" si="834"/>
        <v/>
      </c>
      <c r="AH2493" s="10" t="str">
        <f t="shared" si="835"/>
        <v/>
      </c>
      <c r="AI2493" s="10" t="str">
        <f t="shared" si="836"/>
        <v/>
      </c>
      <c r="AJ2493" s="10" t="str">
        <f t="shared" si="837"/>
        <v/>
      </c>
      <c r="AK2493" s="10" t="str">
        <f t="shared" si="838"/>
        <v/>
      </c>
      <c r="AN2493" s="10" t="str">
        <f t="shared" si="839"/>
        <v/>
      </c>
      <c r="AO2493" s="10" t="str">
        <f t="shared" si="840"/>
        <v/>
      </c>
      <c r="AP2493" s="10" t="str">
        <f t="shared" si="841"/>
        <v/>
      </c>
      <c r="AT2493" s="10" t="str">
        <f t="shared" si="842"/>
        <v/>
      </c>
      <c r="AU2493" s="10" t="str">
        <f t="shared" si="843"/>
        <v/>
      </c>
      <c r="AV2493" s="10" t="str">
        <f t="shared" si="844"/>
        <v/>
      </c>
      <c r="AW2493" s="10" t="str">
        <f t="shared" si="845"/>
        <v/>
      </c>
      <c r="AX2493" s="10" t="str">
        <f t="shared" si="846"/>
        <v/>
      </c>
      <c r="AY2493" s="10" t="str">
        <f t="shared" si="827"/>
        <v/>
      </c>
      <c r="AZ2493" s="10" t="str">
        <f t="shared" si="847"/>
        <v/>
      </c>
      <c r="BA2493" s="10" t="str">
        <f t="shared" si="829"/>
        <v/>
      </c>
      <c r="BB2493" s="10" t="str">
        <f>IFERROR(IF(AW2493="","",VLOOKUP(AW2493,SUSS!R:S,2,FALSE)),AY2493*SUSS!$M$2)</f>
        <v/>
      </c>
      <c r="BC2493" s="10" t="str">
        <f t="shared" si="828"/>
        <v/>
      </c>
    </row>
    <row r="2494" spans="29:55">
      <c r="AC2494" s="10" t="str">
        <f t="shared" si="830"/>
        <v/>
      </c>
      <c r="AD2494" s="10" t="str">
        <f t="shared" si="831"/>
        <v/>
      </c>
      <c r="AE2494" s="10" t="str">
        <f t="shared" si="832"/>
        <v/>
      </c>
      <c r="AF2494" s="10" t="str">
        <f t="shared" si="833"/>
        <v/>
      </c>
      <c r="AG2494" s="10" t="str">
        <f t="shared" si="834"/>
        <v/>
      </c>
      <c r="AH2494" s="10" t="str">
        <f t="shared" si="835"/>
        <v/>
      </c>
      <c r="AI2494" s="10" t="str">
        <f t="shared" si="836"/>
        <v/>
      </c>
      <c r="AJ2494" s="10" t="str">
        <f t="shared" si="837"/>
        <v/>
      </c>
      <c r="AK2494" s="10" t="str">
        <f t="shared" si="838"/>
        <v/>
      </c>
      <c r="AN2494" s="10" t="str">
        <f t="shared" si="839"/>
        <v/>
      </c>
      <c r="AO2494" s="10" t="str">
        <f t="shared" si="840"/>
        <v/>
      </c>
      <c r="AP2494" s="10" t="str">
        <f t="shared" si="841"/>
        <v/>
      </c>
      <c r="AT2494" s="10" t="str">
        <f t="shared" si="842"/>
        <v/>
      </c>
      <c r="AU2494" s="10" t="str">
        <f t="shared" si="843"/>
        <v/>
      </c>
      <c r="AV2494" s="10" t="str">
        <f t="shared" si="844"/>
        <v/>
      </c>
      <c r="AW2494" s="10" t="str">
        <f t="shared" si="845"/>
        <v/>
      </c>
      <c r="AX2494" s="10" t="str">
        <f t="shared" si="846"/>
        <v/>
      </c>
      <c r="AY2494" s="10" t="str">
        <f t="shared" si="827"/>
        <v/>
      </c>
      <c r="AZ2494" s="10" t="str">
        <f t="shared" si="847"/>
        <v/>
      </c>
      <c r="BA2494" s="10" t="str">
        <f t="shared" si="829"/>
        <v/>
      </c>
      <c r="BB2494" s="10" t="str">
        <f>IFERROR(IF(AW2494="","",VLOOKUP(AW2494,SUSS!R:S,2,FALSE)),AY2494*SUSS!$M$2)</f>
        <v/>
      </c>
      <c r="BC2494" s="10" t="str">
        <f t="shared" si="828"/>
        <v/>
      </c>
    </row>
    <row r="2495" spans="29:55">
      <c r="AC2495" s="10" t="str">
        <f t="shared" si="830"/>
        <v/>
      </c>
      <c r="AD2495" s="10" t="str">
        <f t="shared" si="831"/>
        <v/>
      </c>
      <c r="AE2495" s="10" t="str">
        <f t="shared" si="832"/>
        <v/>
      </c>
      <c r="AF2495" s="10" t="str">
        <f t="shared" si="833"/>
        <v/>
      </c>
      <c r="AG2495" s="10" t="str">
        <f t="shared" si="834"/>
        <v/>
      </c>
      <c r="AH2495" s="10" t="str">
        <f t="shared" si="835"/>
        <v/>
      </c>
      <c r="AI2495" s="10" t="str">
        <f t="shared" si="836"/>
        <v/>
      </c>
      <c r="AJ2495" s="10" t="str">
        <f t="shared" si="837"/>
        <v/>
      </c>
      <c r="AK2495" s="10" t="str">
        <f t="shared" si="838"/>
        <v/>
      </c>
      <c r="AN2495" s="10" t="str">
        <f t="shared" si="839"/>
        <v/>
      </c>
      <c r="AO2495" s="10" t="str">
        <f t="shared" si="840"/>
        <v/>
      </c>
      <c r="AP2495" s="10" t="str">
        <f t="shared" si="841"/>
        <v/>
      </c>
      <c r="AT2495" s="10" t="str">
        <f t="shared" si="842"/>
        <v/>
      </c>
      <c r="AU2495" s="10" t="str">
        <f t="shared" si="843"/>
        <v/>
      </c>
      <c r="AV2495" s="10" t="str">
        <f t="shared" si="844"/>
        <v/>
      </c>
      <c r="AW2495" s="10" t="str">
        <f t="shared" si="845"/>
        <v/>
      </c>
      <c r="AX2495" s="10" t="str">
        <f t="shared" si="846"/>
        <v/>
      </c>
      <c r="AY2495" s="10" t="str">
        <f t="shared" si="827"/>
        <v/>
      </c>
      <c r="AZ2495" s="10" t="str">
        <f t="shared" si="847"/>
        <v/>
      </c>
      <c r="BA2495" s="10" t="str">
        <f t="shared" si="829"/>
        <v/>
      </c>
      <c r="BB2495" s="10" t="str">
        <f>IFERROR(IF(AW2495="","",VLOOKUP(AW2495,SUSS!R:S,2,FALSE)),AY2495*SUSS!$M$2)</f>
        <v/>
      </c>
      <c r="BC2495" s="10" t="str">
        <f t="shared" si="828"/>
        <v/>
      </c>
    </row>
    <row r="2496" spans="29:55">
      <c r="AC2496" s="10" t="str">
        <f t="shared" si="830"/>
        <v/>
      </c>
      <c r="AD2496" s="10" t="str">
        <f t="shared" si="831"/>
        <v/>
      </c>
      <c r="AE2496" s="10" t="str">
        <f t="shared" si="832"/>
        <v/>
      </c>
      <c r="AF2496" s="10" t="str">
        <f t="shared" si="833"/>
        <v/>
      </c>
      <c r="AG2496" s="10" t="str">
        <f t="shared" si="834"/>
        <v/>
      </c>
      <c r="AH2496" s="10" t="str">
        <f t="shared" si="835"/>
        <v/>
      </c>
      <c r="AI2496" s="10" t="str">
        <f t="shared" si="836"/>
        <v/>
      </c>
      <c r="AJ2496" s="10" t="str">
        <f t="shared" si="837"/>
        <v/>
      </c>
      <c r="AK2496" s="10" t="str">
        <f t="shared" si="838"/>
        <v/>
      </c>
      <c r="AN2496" s="10" t="str">
        <f t="shared" si="839"/>
        <v/>
      </c>
      <c r="AO2496" s="10" t="str">
        <f t="shared" si="840"/>
        <v/>
      </c>
      <c r="AP2496" s="10" t="str">
        <f t="shared" si="841"/>
        <v/>
      </c>
      <c r="AT2496" s="10" t="str">
        <f t="shared" si="842"/>
        <v/>
      </c>
      <c r="AU2496" s="10" t="str">
        <f t="shared" si="843"/>
        <v/>
      </c>
      <c r="AV2496" s="10" t="str">
        <f t="shared" si="844"/>
        <v/>
      </c>
      <c r="AW2496" s="10" t="str">
        <f t="shared" si="845"/>
        <v/>
      </c>
      <c r="AX2496" s="10" t="str">
        <f t="shared" si="846"/>
        <v/>
      </c>
      <c r="AY2496" s="10" t="str">
        <f t="shared" si="827"/>
        <v/>
      </c>
      <c r="AZ2496" s="10" t="str">
        <f t="shared" si="847"/>
        <v/>
      </c>
      <c r="BA2496" s="10" t="str">
        <f t="shared" si="829"/>
        <v/>
      </c>
      <c r="BB2496" s="10" t="str">
        <f>IFERROR(IF(AW2496="","",VLOOKUP(AW2496,SUSS!R:S,2,FALSE)),AY2496*SUSS!$M$2)</f>
        <v/>
      </c>
      <c r="BC2496" s="10" t="str">
        <f t="shared" si="828"/>
        <v/>
      </c>
    </row>
    <row r="2497" spans="29:55">
      <c r="AC2497" s="10" t="str">
        <f t="shared" si="830"/>
        <v/>
      </c>
      <c r="AD2497" s="10" t="str">
        <f t="shared" si="831"/>
        <v/>
      </c>
      <c r="AE2497" s="10" t="str">
        <f t="shared" si="832"/>
        <v/>
      </c>
      <c r="AF2497" s="10" t="str">
        <f t="shared" si="833"/>
        <v/>
      </c>
      <c r="AG2497" s="10" t="str">
        <f t="shared" si="834"/>
        <v/>
      </c>
      <c r="AH2497" s="10" t="str">
        <f t="shared" si="835"/>
        <v/>
      </c>
      <c r="AI2497" s="10" t="str">
        <f t="shared" si="836"/>
        <v/>
      </c>
      <c r="AJ2497" s="10" t="str">
        <f t="shared" si="837"/>
        <v/>
      </c>
      <c r="AK2497" s="10" t="str">
        <f t="shared" si="838"/>
        <v/>
      </c>
      <c r="AN2497" s="10" t="str">
        <f t="shared" si="839"/>
        <v/>
      </c>
      <c r="AO2497" s="10" t="str">
        <f t="shared" si="840"/>
        <v/>
      </c>
      <c r="AP2497" s="10" t="str">
        <f t="shared" si="841"/>
        <v/>
      </c>
      <c r="AT2497" s="10" t="str">
        <f t="shared" si="842"/>
        <v/>
      </c>
      <c r="AU2497" s="10" t="str">
        <f t="shared" si="843"/>
        <v/>
      </c>
      <c r="AV2497" s="10" t="str">
        <f t="shared" si="844"/>
        <v/>
      </c>
      <c r="AW2497" s="10" t="str">
        <f t="shared" si="845"/>
        <v/>
      </c>
      <c r="AX2497" s="10" t="str">
        <f t="shared" si="846"/>
        <v/>
      </c>
      <c r="AY2497" s="10" t="str">
        <f t="shared" si="827"/>
        <v/>
      </c>
      <c r="AZ2497" s="10" t="str">
        <f t="shared" si="847"/>
        <v/>
      </c>
      <c r="BA2497" s="10" t="str">
        <f t="shared" si="829"/>
        <v/>
      </c>
      <c r="BB2497" s="10" t="str">
        <f>IFERROR(IF(AW2497="","",VLOOKUP(AW2497,SUSS!R:S,2,FALSE)),AY2497*SUSS!$M$2)</f>
        <v/>
      </c>
      <c r="BC2497" s="10" t="str">
        <f t="shared" si="828"/>
        <v/>
      </c>
    </row>
    <row r="2498" spans="29:55">
      <c r="AC2498" s="10" t="str">
        <f t="shared" si="830"/>
        <v/>
      </c>
      <c r="AD2498" s="10" t="str">
        <f t="shared" si="831"/>
        <v/>
      </c>
      <c r="AE2498" s="10" t="str">
        <f t="shared" si="832"/>
        <v/>
      </c>
      <c r="AF2498" s="10" t="str">
        <f t="shared" si="833"/>
        <v/>
      </c>
      <c r="AG2498" s="10" t="str">
        <f t="shared" si="834"/>
        <v/>
      </c>
      <c r="AH2498" s="10" t="str">
        <f t="shared" si="835"/>
        <v/>
      </c>
      <c r="AI2498" s="10" t="str">
        <f t="shared" si="836"/>
        <v/>
      </c>
      <c r="AJ2498" s="10" t="str">
        <f t="shared" si="837"/>
        <v/>
      </c>
      <c r="AK2498" s="10" t="str">
        <f t="shared" si="838"/>
        <v/>
      </c>
      <c r="AN2498" s="10" t="str">
        <f t="shared" si="839"/>
        <v/>
      </c>
      <c r="AO2498" s="10" t="str">
        <f t="shared" si="840"/>
        <v/>
      </c>
      <c r="AP2498" s="10" t="str">
        <f t="shared" si="841"/>
        <v/>
      </c>
      <c r="AT2498" s="10" t="str">
        <f t="shared" si="842"/>
        <v/>
      </c>
      <c r="AU2498" s="10" t="str">
        <f t="shared" si="843"/>
        <v/>
      </c>
      <c r="AV2498" s="10" t="str">
        <f t="shared" si="844"/>
        <v/>
      </c>
      <c r="AW2498" s="10" t="str">
        <f t="shared" si="845"/>
        <v/>
      </c>
      <c r="AX2498" s="10" t="str">
        <f t="shared" si="846"/>
        <v/>
      </c>
      <c r="AY2498" s="10" t="str">
        <f t="shared" si="827"/>
        <v/>
      </c>
      <c r="AZ2498" s="10" t="str">
        <f t="shared" si="847"/>
        <v/>
      </c>
      <c r="BA2498" s="10" t="str">
        <f t="shared" si="829"/>
        <v/>
      </c>
      <c r="BB2498" s="10" t="str">
        <f>IFERROR(IF(AW2498="","",VLOOKUP(AW2498,SUSS!R:S,2,FALSE)),AY2498*SUSS!$M$2)</f>
        <v/>
      </c>
      <c r="BC2498" s="10" t="str">
        <f t="shared" si="828"/>
        <v/>
      </c>
    </row>
    <row r="2499" spans="29:55">
      <c r="AC2499" s="10" t="str">
        <f t="shared" si="830"/>
        <v/>
      </c>
      <c r="AD2499" s="10" t="str">
        <f t="shared" si="831"/>
        <v/>
      </c>
      <c r="AE2499" s="10" t="str">
        <f t="shared" si="832"/>
        <v/>
      </c>
      <c r="AF2499" s="10" t="str">
        <f t="shared" si="833"/>
        <v/>
      </c>
      <c r="AG2499" s="10" t="str">
        <f t="shared" si="834"/>
        <v/>
      </c>
      <c r="AH2499" s="10" t="str">
        <f t="shared" si="835"/>
        <v/>
      </c>
      <c r="AI2499" s="10" t="str">
        <f t="shared" si="836"/>
        <v/>
      </c>
      <c r="AJ2499" s="10" t="str">
        <f t="shared" si="837"/>
        <v/>
      </c>
      <c r="AK2499" s="10" t="str">
        <f t="shared" si="838"/>
        <v/>
      </c>
      <c r="AN2499" s="10" t="str">
        <f t="shared" si="839"/>
        <v/>
      </c>
      <c r="AO2499" s="10" t="str">
        <f t="shared" si="840"/>
        <v/>
      </c>
      <c r="AP2499" s="10" t="str">
        <f t="shared" si="841"/>
        <v/>
      </c>
      <c r="AT2499" s="10" t="str">
        <f t="shared" si="842"/>
        <v/>
      </c>
      <c r="AU2499" s="10" t="str">
        <f t="shared" si="843"/>
        <v/>
      </c>
      <c r="AV2499" s="10" t="str">
        <f t="shared" si="844"/>
        <v/>
      </c>
      <c r="AW2499" s="10" t="str">
        <f t="shared" si="845"/>
        <v/>
      </c>
      <c r="AX2499" s="10" t="str">
        <f t="shared" si="846"/>
        <v/>
      </c>
      <c r="AY2499" s="10" t="str">
        <f t="shared" si="827"/>
        <v/>
      </c>
      <c r="AZ2499" s="10" t="str">
        <f t="shared" si="847"/>
        <v/>
      </c>
      <c r="BA2499" s="10" t="str">
        <f t="shared" si="829"/>
        <v/>
      </c>
      <c r="BB2499" s="10" t="str">
        <f>IFERROR(IF(AW2499="","",VLOOKUP(AW2499,SUSS!R:S,2,FALSE)),AY2499*SUSS!$M$2)</f>
        <v/>
      </c>
      <c r="BC2499" s="10" t="str">
        <f t="shared" si="828"/>
        <v/>
      </c>
    </row>
    <row r="2500" spans="29:55">
      <c r="AC2500" s="10" t="str">
        <f t="shared" si="830"/>
        <v/>
      </c>
      <c r="AD2500" s="10" t="str">
        <f t="shared" si="831"/>
        <v/>
      </c>
      <c r="AE2500" s="10" t="str">
        <f t="shared" si="832"/>
        <v/>
      </c>
      <c r="AF2500" s="10" t="str">
        <f t="shared" si="833"/>
        <v/>
      </c>
      <c r="AG2500" s="10" t="str">
        <f t="shared" si="834"/>
        <v/>
      </c>
      <c r="AH2500" s="10" t="str">
        <f t="shared" si="835"/>
        <v/>
      </c>
      <c r="AI2500" s="10" t="str">
        <f t="shared" si="836"/>
        <v/>
      </c>
      <c r="AJ2500" s="10" t="str">
        <f t="shared" si="837"/>
        <v/>
      </c>
      <c r="AK2500" s="10" t="str">
        <f t="shared" si="838"/>
        <v/>
      </c>
      <c r="AN2500" s="10" t="str">
        <f t="shared" si="839"/>
        <v/>
      </c>
      <c r="AO2500" s="10" t="str">
        <f t="shared" si="840"/>
        <v/>
      </c>
      <c r="AP2500" s="10" t="str">
        <f t="shared" si="841"/>
        <v/>
      </c>
      <c r="AT2500" s="10" t="str">
        <f t="shared" si="842"/>
        <v/>
      </c>
      <c r="AU2500" s="10" t="str">
        <f t="shared" si="843"/>
        <v/>
      </c>
      <c r="AV2500" s="10" t="str">
        <f t="shared" si="844"/>
        <v/>
      </c>
      <c r="AW2500" s="10" t="str">
        <f t="shared" si="845"/>
        <v/>
      </c>
      <c r="AX2500" s="10" t="str">
        <f t="shared" si="846"/>
        <v/>
      </c>
      <c r="AY2500" s="10" t="str">
        <f t="shared" ref="AY2500:AY2563" si="848">VLOOKUP(AX2500,AO:AP,2,FALSE)</f>
        <v/>
      </c>
      <c r="AZ2500" s="10" t="str">
        <f t="shared" si="847"/>
        <v/>
      </c>
      <c r="BA2500" s="10" t="str">
        <f t="shared" si="829"/>
        <v/>
      </c>
      <c r="BB2500" s="10" t="str">
        <f>IFERROR(IF(AW2500="","",VLOOKUP(AW2500,SUSS!R:S,2,FALSE)),AY2500*SUSS!$M$2)</f>
        <v/>
      </c>
      <c r="BC2500" s="10" t="str">
        <f t="shared" si="828"/>
        <v/>
      </c>
    </row>
    <row r="2501" spans="29:55">
      <c r="AC2501" s="10" t="str">
        <f t="shared" si="830"/>
        <v/>
      </c>
      <c r="AD2501" s="10" t="str">
        <f t="shared" si="831"/>
        <v/>
      </c>
      <c r="AE2501" s="10" t="str">
        <f t="shared" si="832"/>
        <v/>
      </c>
      <c r="AF2501" s="10" t="str">
        <f t="shared" si="833"/>
        <v/>
      </c>
      <c r="AG2501" s="10" t="str">
        <f t="shared" si="834"/>
        <v/>
      </c>
      <c r="AH2501" s="10" t="str">
        <f t="shared" si="835"/>
        <v/>
      </c>
      <c r="AI2501" s="10" t="str">
        <f t="shared" si="836"/>
        <v/>
      </c>
      <c r="AJ2501" s="10" t="str">
        <f t="shared" si="837"/>
        <v/>
      </c>
      <c r="AK2501" s="10" t="str">
        <f t="shared" si="838"/>
        <v/>
      </c>
      <c r="AN2501" s="10" t="str">
        <f t="shared" si="839"/>
        <v/>
      </c>
      <c r="AO2501" s="10" t="str">
        <f t="shared" si="840"/>
        <v/>
      </c>
      <c r="AP2501" s="10" t="str">
        <f t="shared" si="841"/>
        <v/>
      </c>
      <c r="AT2501" s="10" t="str">
        <f t="shared" si="842"/>
        <v/>
      </c>
      <c r="AU2501" s="10" t="str">
        <f t="shared" si="843"/>
        <v/>
      </c>
      <c r="AV2501" s="10" t="str">
        <f t="shared" si="844"/>
        <v/>
      </c>
      <c r="AW2501" s="10" t="str">
        <f t="shared" si="845"/>
        <v/>
      </c>
      <c r="AX2501" s="10" t="str">
        <f t="shared" si="846"/>
        <v/>
      </c>
      <c r="AY2501" s="10" t="str">
        <f t="shared" si="848"/>
        <v/>
      </c>
      <c r="AZ2501" s="10" t="str">
        <f t="shared" si="847"/>
        <v/>
      </c>
      <c r="BA2501" s="10" t="str">
        <f t="shared" si="829"/>
        <v/>
      </c>
      <c r="BB2501" s="10" t="str">
        <f>IFERROR(IF(AW2501="","",VLOOKUP(AW2501,SUSS!R:S,2,FALSE)),AY2501*SUSS!$M$2)</f>
        <v/>
      </c>
      <c r="BC2501" s="10" t="str">
        <f t="shared" ref="BC2501:BC2564" si="849">IFERROR(IF(BB2501&lt;&gt;"",AZ2501*BB2501,""),"VER")</f>
        <v/>
      </c>
    </row>
    <row r="2502" spans="29:55">
      <c r="AC2502" s="10" t="str">
        <f t="shared" si="830"/>
        <v/>
      </c>
      <c r="AD2502" s="10" t="str">
        <f t="shared" si="831"/>
        <v/>
      </c>
      <c r="AE2502" s="10" t="str">
        <f t="shared" si="832"/>
        <v/>
      </c>
      <c r="AF2502" s="10" t="str">
        <f t="shared" si="833"/>
        <v/>
      </c>
      <c r="AG2502" s="10" t="str">
        <f t="shared" si="834"/>
        <v/>
      </c>
      <c r="AH2502" s="10" t="str">
        <f t="shared" si="835"/>
        <v/>
      </c>
      <c r="AI2502" s="10" t="str">
        <f t="shared" si="836"/>
        <v/>
      </c>
      <c r="AJ2502" s="10" t="str">
        <f t="shared" si="837"/>
        <v/>
      </c>
      <c r="AK2502" s="10" t="str">
        <f t="shared" si="838"/>
        <v/>
      </c>
      <c r="AN2502" s="10" t="str">
        <f t="shared" si="839"/>
        <v/>
      </c>
      <c r="AO2502" s="10" t="str">
        <f t="shared" si="840"/>
        <v/>
      </c>
      <c r="AP2502" s="10" t="str">
        <f t="shared" si="841"/>
        <v/>
      </c>
      <c r="AT2502" s="10" t="str">
        <f t="shared" si="842"/>
        <v/>
      </c>
      <c r="AU2502" s="10" t="str">
        <f t="shared" si="843"/>
        <v/>
      </c>
      <c r="AV2502" s="10" t="str">
        <f t="shared" si="844"/>
        <v/>
      </c>
      <c r="AW2502" s="10" t="str">
        <f t="shared" si="845"/>
        <v/>
      </c>
      <c r="AX2502" s="10" t="str">
        <f t="shared" si="846"/>
        <v/>
      </c>
      <c r="AY2502" s="10" t="str">
        <f t="shared" si="848"/>
        <v/>
      </c>
      <c r="AZ2502" s="10" t="str">
        <f t="shared" si="847"/>
        <v/>
      </c>
      <c r="BA2502" s="10" t="str">
        <f t="shared" si="829"/>
        <v/>
      </c>
      <c r="BB2502" s="10" t="str">
        <f>IFERROR(IF(AW2502="","",VLOOKUP(AW2502,SUSS!R:S,2,FALSE)),AY2502*SUSS!$M$2)</f>
        <v/>
      </c>
      <c r="BC2502" s="10" t="str">
        <f t="shared" si="849"/>
        <v/>
      </c>
    </row>
    <row r="2503" spans="29:55">
      <c r="AC2503" s="10" t="str">
        <f t="shared" si="830"/>
        <v/>
      </c>
      <c r="AD2503" s="10" t="str">
        <f t="shared" si="831"/>
        <v/>
      </c>
      <c r="AE2503" s="10" t="str">
        <f t="shared" si="832"/>
        <v/>
      </c>
      <c r="AF2503" s="10" t="str">
        <f t="shared" si="833"/>
        <v/>
      </c>
      <c r="AG2503" s="10" t="str">
        <f t="shared" si="834"/>
        <v/>
      </c>
      <c r="AH2503" s="10" t="str">
        <f t="shared" si="835"/>
        <v/>
      </c>
      <c r="AI2503" s="10" t="str">
        <f t="shared" si="836"/>
        <v/>
      </c>
      <c r="AJ2503" s="10" t="str">
        <f t="shared" si="837"/>
        <v/>
      </c>
      <c r="AK2503" s="10" t="str">
        <f t="shared" si="838"/>
        <v/>
      </c>
      <c r="AN2503" s="10" t="str">
        <f t="shared" si="839"/>
        <v/>
      </c>
      <c r="AO2503" s="10" t="str">
        <f t="shared" si="840"/>
        <v/>
      </c>
      <c r="AP2503" s="10" t="str">
        <f t="shared" si="841"/>
        <v/>
      </c>
      <c r="AT2503" s="10" t="str">
        <f t="shared" si="842"/>
        <v/>
      </c>
      <c r="AU2503" s="10" t="str">
        <f t="shared" si="843"/>
        <v/>
      </c>
      <c r="AV2503" s="10" t="str">
        <f t="shared" si="844"/>
        <v/>
      </c>
      <c r="AW2503" s="10" t="str">
        <f t="shared" si="845"/>
        <v/>
      </c>
      <c r="AX2503" s="10" t="str">
        <f t="shared" si="846"/>
        <v/>
      </c>
      <c r="AY2503" s="10" t="str">
        <f t="shared" si="848"/>
        <v/>
      </c>
      <c r="AZ2503" s="10" t="str">
        <f t="shared" si="847"/>
        <v/>
      </c>
      <c r="BA2503" s="10" t="str">
        <f t="shared" si="829"/>
        <v/>
      </c>
      <c r="BB2503" s="10" t="str">
        <f>IFERROR(IF(AW2503="","",VLOOKUP(AW2503,SUSS!R:S,2,FALSE)),AY2503*SUSS!$M$2)</f>
        <v/>
      </c>
      <c r="BC2503" s="10" t="str">
        <f t="shared" si="849"/>
        <v/>
      </c>
    </row>
    <row r="2504" spans="29:55">
      <c r="AC2504" s="10" t="str">
        <f t="shared" si="830"/>
        <v/>
      </c>
      <c r="AD2504" s="10" t="str">
        <f t="shared" si="831"/>
        <v/>
      </c>
      <c r="AE2504" s="10" t="str">
        <f t="shared" si="832"/>
        <v/>
      </c>
      <c r="AF2504" s="10" t="str">
        <f t="shared" si="833"/>
        <v/>
      </c>
      <c r="AG2504" s="10" t="str">
        <f t="shared" si="834"/>
        <v/>
      </c>
      <c r="AH2504" s="10" t="str">
        <f t="shared" si="835"/>
        <v/>
      </c>
      <c r="AI2504" s="10" t="str">
        <f t="shared" si="836"/>
        <v/>
      </c>
      <c r="AJ2504" s="10" t="str">
        <f t="shared" si="837"/>
        <v/>
      </c>
      <c r="AK2504" s="10" t="str">
        <f t="shared" si="838"/>
        <v/>
      </c>
      <c r="AN2504" s="10" t="str">
        <f t="shared" si="839"/>
        <v/>
      </c>
      <c r="AO2504" s="10" t="str">
        <f t="shared" si="840"/>
        <v/>
      </c>
      <c r="AP2504" s="10" t="str">
        <f t="shared" si="841"/>
        <v/>
      </c>
      <c r="AT2504" s="10" t="str">
        <f t="shared" si="842"/>
        <v/>
      </c>
      <c r="AU2504" s="10" t="str">
        <f t="shared" si="843"/>
        <v/>
      </c>
      <c r="AV2504" s="10" t="str">
        <f t="shared" si="844"/>
        <v/>
      </c>
      <c r="AW2504" s="10" t="str">
        <f t="shared" si="845"/>
        <v/>
      </c>
      <c r="AX2504" s="10" t="str">
        <f t="shared" si="846"/>
        <v/>
      </c>
      <c r="AY2504" s="10" t="str">
        <f t="shared" si="848"/>
        <v/>
      </c>
      <c r="AZ2504" s="10" t="str">
        <f t="shared" si="847"/>
        <v/>
      </c>
      <c r="BA2504" s="10" t="str">
        <f t="shared" ref="BA2504:BA2567" si="850">AT2504&amp;" "&amp;AU2504</f>
        <v/>
      </c>
      <c r="BB2504" s="10" t="str">
        <f>IFERROR(IF(AW2504="","",VLOOKUP(AW2504,SUSS!R:S,2,FALSE)),AY2504*SUSS!$M$2)</f>
        <v/>
      </c>
      <c r="BC2504" s="10" t="str">
        <f t="shared" si="849"/>
        <v/>
      </c>
    </row>
    <row r="2505" spans="29:55">
      <c r="AC2505" s="10" t="str">
        <f t="shared" si="830"/>
        <v/>
      </c>
      <c r="AD2505" s="10" t="str">
        <f t="shared" si="831"/>
        <v/>
      </c>
      <c r="AE2505" s="10" t="str">
        <f t="shared" si="832"/>
        <v/>
      </c>
      <c r="AF2505" s="10" t="str">
        <f t="shared" si="833"/>
        <v/>
      </c>
      <c r="AG2505" s="10" t="str">
        <f t="shared" si="834"/>
        <v/>
      </c>
      <c r="AH2505" s="10" t="str">
        <f t="shared" si="835"/>
        <v/>
      </c>
      <c r="AI2505" s="10" t="str">
        <f t="shared" si="836"/>
        <v/>
      </c>
      <c r="AJ2505" s="10" t="str">
        <f t="shared" si="837"/>
        <v/>
      </c>
      <c r="AK2505" s="10" t="str">
        <f t="shared" si="838"/>
        <v/>
      </c>
      <c r="AN2505" s="10" t="str">
        <f t="shared" si="839"/>
        <v/>
      </c>
      <c r="AO2505" s="10" t="str">
        <f t="shared" si="840"/>
        <v/>
      </c>
      <c r="AP2505" s="10" t="str">
        <f t="shared" si="841"/>
        <v/>
      </c>
      <c r="AT2505" s="10" t="str">
        <f t="shared" si="842"/>
        <v/>
      </c>
      <c r="AU2505" s="10" t="str">
        <f t="shared" si="843"/>
        <v/>
      </c>
      <c r="AV2505" s="10" t="str">
        <f t="shared" si="844"/>
        <v/>
      </c>
      <c r="AW2505" s="10" t="str">
        <f t="shared" si="845"/>
        <v/>
      </c>
      <c r="AX2505" s="10" t="str">
        <f t="shared" si="846"/>
        <v/>
      </c>
      <c r="AY2505" s="10" t="str">
        <f t="shared" si="848"/>
        <v/>
      </c>
      <c r="AZ2505" s="10" t="str">
        <f t="shared" si="847"/>
        <v/>
      </c>
      <c r="BA2505" s="10" t="str">
        <f t="shared" si="850"/>
        <v/>
      </c>
      <c r="BB2505" s="10" t="str">
        <f>IFERROR(IF(AW2505="","",VLOOKUP(AW2505,SUSS!R:S,2,FALSE)),AY2505*SUSS!$M$2)</f>
        <v/>
      </c>
      <c r="BC2505" s="10" t="str">
        <f t="shared" si="849"/>
        <v/>
      </c>
    </row>
    <row r="2506" spans="29:55">
      <c r="AC2506" s="10" t="str">
        <f t="shared" si="830"/>
        <v/>
      </c>
      <c r="AD2506" s="10" t="str">
        <f t="shared" si="831"/>
        <v/>
      </c>
      <c r="AE2506" s="10" t="str">
        <f t="shared" si="832"/>
        <v/>
      </c>
      <c r="AF2506" s="10" t="str">
        <f t="shared" si="833"/>
        <v/>
      </c>
      <c r="AG2506" s="10" t="str">
        <f t="shared" si="834"/>
        <v/>
      </c>
      <c r="AH2506" s="10" t="str">
        <f t="shared" si="835"/>
        <v/>
      </c>
      <c r="AI2506" s="10" t="str">
        <f t="shared" si="836"/>
        <v/>
      </c>
      <c r="AJ2506" s="10" t="str">
        <f t="shared" si="837"/>
        <v/>
      </c>
      <c r="AK2506" s="10" t="str">
        <f t="shared" si="838"/>
        <v/>
      </c>
      <c r="AN2506" s="10" t="str">
        <f t="shared" si="839"/>
        <v/>
      </c>
      <c r="AO2506" s="10" t="str">
        <f t="shared" si="840"/>
        <v/>
      </c>
      <c r="AP2506" s="10" t="str">
        <f t="shared" si="841"/>
        <v/>
      </c>
      <c r="AT2506" s="10" t="str">
        <f t="shared" si="842"/>
        <v/>
      </c>
      <c r="AU2506" s="10" t="str">
        <f t="shared" si="843"/>
        <v/>
      </c>
      <c r="AV2506" s="10" t="str">
        <f t="shared" si="844"/>
        <v/>
      </c>
      <c r="AW2506" s="10" t="str">
        <f t="shared" si="845"/>
        <v/>
      </c>
      <c r="AX2506" s="10" t="str">
        <f t="shared" si="846"/>
        <v/>
      </c>
      <c r="AY2506" s="10" t="str">
        <f t="shared" si="848"/>
        <v/>
      </c>
      <c r="AZ2506" s="10" t="str">
        <f t="shared" si="847"/>
        <v/>
      </c>
      <c r="BA2506" s="10" t="str">
        <f t="shared" si="850"/>
        <v/>
      </c>
      <c r="BB2506" s="10" t="str">
        <f>IFERROR(IF(AW2506="","",VLOOKUP(AW2506,SUSS!R:S,2,FALSE)),AY2506*SUSS!$M$2)</f>
        <v/>
      </c>
      <c r="BC2506" s="10" t="str">
        <f t="shared" si="849"/>
        <v/>
      </c>
    </row>
    <row r="2507" spans="29:55">
      <c r="AC2507" s="10" t="str">
        <f t="shared" si="830"/>
        <v/>
      </c>
      <c r="AD2507" s="10" t="str">
        <f t="shared" si="831"/>
        <v/>
      </c>
      <c r="AE2507" s="10" t="str">
        <f t="shared" si="832"/>
        <v/>
      </c>
      <c r="AF2507" s="10" t="str">
        <f t="shared" si="833"/>
        <v/>
      </c>
      <c r="AG2507" s="10" t="str">
        <f t="shared" si="834"/>
        <v/>
      </c>
      <c r="AH2507" s="10" t="str">
        <f t="shared" si="835"/>
        <v/>
      </c>
      <c r="AI2507" s="10" t="str">
        <f t="shared" si="836"/>
        <v/>
      </c>
      <c r="AJ2507" s="10" t="str">
        <f t="shared" si="837"/>
        <v/>
      </c>
      <c r="AK2507" s="10" t="str">
        <f t="shared" si="838"/>
        <v/>
      </c>
      <c r="AN2507" s="10" t="str">
        <f t="shared" si="839"/>
        <v/>
      </c>
      <c r="AO2507" s="10" t="str">
        <f t="shared" si="840"/>
        <v/>
      </c>
      <c r="AP2507" s="10" t="str">
        <f t="shared" si="841"/>
        <v/>
      </c>
      <c r="AT2507" s="10" t="str">
        <f t="shared" si="842"/>
        <v/>
      </c>
      <c r="AU2507" s="10" t="str">
        <f t="shared" si="843"/>
        <v/>
      </c>
      <c r="AV2507" s="10" t="str">
        <f t="shared" si="844"/>
        <v/>
      </c>
      <c r="AW2507" s="10" t="str">
        <f t="shared" si="845"/>
        <v/>
      </c>
      <c r="AX2507" s="10" t="str">
        <f t="shared" si="846"/>
        <v/>
      </c>
      <c r="AY2507" s="10" t="str">
        <f t="shared" si="848"/>
        <v/>
      </c>
      <c r="AZ2507" s="10" t="str">
        <f t="shared" si="847"/>
        <v/>
      </c>
      <c r="BA2507" s="10" t="str">
        <f t="shared" si="850"/>
        <v/>
      </c>
      <c r="BB2507" s="10" t="str">
        <f>IFERROR(IF(AW2507="","",VLOOKUP(AW2507,SUSS!R:S,2,FALSE)),AY2507*SUSS!$M$2)</f>
        <v/>
      </c>
      <c r="BC2507" s="10" t="str">
        <f t="shared" si="849"/>
        <v/>
      </c>
    </row>
    <row r="2508" spans="29:55">
      <c r="AC2508" s="10" t="str">
        <f t="shared" si="830"/>
        <v/>
      </c>
      <c r="AD2508" s="10" t="str">
        <f t="shared" si="831"/>
        <v/>
      </c>
      <c r="AE2508" s="10" t="str">
        <f t="shared" si="832"/>
        <v/>
      </c>
      <c r="AF2508" s="10" t="str">
        <f t="shared" si="833"/>
        <v/>
      </c>
      <c r="AG2508" s="10" t="str">
        <f t="shared" si="834"/>
        <v/>
      </c>
      <c r="AH2508" s="10" t="str">
        <f t="shared" si="835"/>
        <v/>
      </c>
      <c r="AI2508" s="10" t="str">
        <f t="shared" si="836"/>
        <v/>
      </c>
      <c r="AJ2508" s="10" t="str">
        <f t="shared" si="837"/>
        <v/>
      </c>
      <c r="AK2508" s="10" t="str">
        <f t="shared" si="838"/>
        <v/>
      </c>
      <c r="AN2508" s="10" t="str">
        <f t="shared" si="839"/>
        <v/>
      </c>
      <c r="AO2508" s="10" t="str">
        <f t="shared" si="840"/>
        <v/>
      </c>
      <c r="AP2508" s="10" t="str">
        <f t="shared" si="841"/>
        <v/>
      </c>
      <c r="AT2508" s="10" t="str">
        <f t="shared" si="842"/>
        <v/>
      </c>
      <c r="AU2508" s="10" t="str">
        <f t="shared" si="843"/>
        <v/>
      </c>
      <c r="AV2508" s="10" t="str">
        <f t="shared" si="844"/>
        <v/>
      </c>
      <c r="AW2508" s="10" t="str">
        <f t="shared" si="845"/>
        <v/>
      </c>
      <c r="AX2508" s="10" t="str">
        <f t="shared" si="846"/>
        <v/>
      </c>
      <c r="AY2508" s="10" t="str">
        <f t="shared" si="848"/>
        <v/>
      </c>
      <c r="AZ2508" s="10" t="str">
        <f t="shared" si="847"/>
        <v/>
      </c>
      <c r="BA2508" s="10" t="str">
        <f t="shared" si="850"/>
        <v/>
      </c>
      <c r="BB2508" s="10" t="str">
        <f>IFERROR(IF(AW2508="","",VLOOKUP(AW2508,SUSS!R:S,2,FALSE)),AY2508*SUSS!$M$2)</f>
        <v/>
      </c>
      <c r="BC2508" s="10" t="str">
        <f t="shared" si="849"/>
        <v/>
      </c>
    </row>
    <row r="2509" spans="29:55">
      <c r="AC2509" s="10" t="str">
        <f t="shared" si="830"/>
        <v/>
      </c>
      <c r="AD2509" s="10" t="str">
        <f t="shared" si="831"/>
        <v/>
      </c>
      <c r="AE2509" s="10" t="str">
        <f t="shared" si="832"/>
        <v/>
      </c>
      <c r="AF2509" s="10" t="str">
        <f t="shared" si="833"/>
        <v/>
      </c>
      <c r="AG2509" s="10" t="str">
        <f t="shared" si="834"/>
        <v/>
      </c>
      <c r="AH2509" s="10" t="str">
        <f t="shared" si="835"/>
        <v/>
      </c>
      <c r="AI2509" s="10" t="str">
        <f t="shared" si="836"/>
        <v/>
      </c>
      <c r="AJ2509" s="10" t="str">
        <f t="shared" si="837"/>
        <v/>
      </c>
      <c r="AK2509" s="10" t="str">
        <f t="shared" si="838"/>
        <v/>
      </c>
      <c r="AN2509" s="10" t="str">
        <f t="shared" si="839"/>
        <v/>
      </c>
      <c r="AO2509" s="10" t="str">
        <f t="shared" si="840"/>
        <v/>
      </c>
      <c r="AP2509" s="10" t="str">
        <f t="shared" si="841"/>
        <v/>
      </c>
      <c r="AT2509" s="10" t="str">
        <f t="shared" si="842"/>
        <v/>
      </c>
      <c r="AU2509" s="10" t="str">
        <f t="shared" si="843"/>
        <v/>
      </c>
      <c r="AV2509" s="10" t="str">
        <f t="shared" si="844"/>
        <v/>
      </c>
      <c r="AW2509" s="10" t="str">
        <f t="shared" si="845"/>
        <v/>
      </c>
      <c r="AX2509" s="10" t="str">
        <f t="shared" si="846"/>
        <v/>
      </c>
      <c r="AY2509" s="10" t="str">
        <f t="shared" si="848"/>
        <v/>
      </c>
      <c r="AZ2509" s="10" t="str">
        <f t="shared" si="847"/>
        <v/>
      </c>
      <c r="BA2509" s="10" t="str">
        <f t="shared" si="850"/>
        <v/>
      </c>
      <c r="BB2509" s="10" t="str">
        <f>IFERROR(IF(AW2509="","",VLOOKUP(AW2509,SUSS!R:S,2,FALSE)),AY2509*SUSS!$M$2)</f>
        <v/>
      </c>
      <c r="BC2509" s="10" t="str">
        <f t="shared" si="849"/>
        <v/>
      </c>
    </row>
    <row r="2510" spans="29:55">
      <c r="AC2510" s="10" t="str">
        <f t="shared" si="830"/>
        <v/>
      </c>
      <c r="AD2510" s="10" t="str">
        <f t="shared" si="831"/>
        <v/>
      </c>
      <c r="AE2510" s="10" t="str">
        <f t="shared" si="832"/>
        <v/>
      </c>
      <c r="AF2510" s="10" t="str">
        <f t="shared" si="833"/>
        <v/>
      </c>
      <c r="AG2510" s="10" t="str">
        <f t="shared" si="834"/>
        <v/>
      </c>
      <c r="AH2510" s="10" t="str">
        <f t="shared" si="835"/>
        <v/>
      </c>
      <c r="AI2510" s="10" t="str">
        <f t="shared" si="836"/>
        <v/>
      </c>
      <c r="AJ2510" s="10" t="str">
        <f t="shared" si="837"/>
        <v/>
      </c>
      <c r="AK2510" s="10" t="str">
        <f t="shared" si="838"/>
        <v/>
      </c>
      <c r="AN2510" s="10" t="str">
        <f t="shared" si="839"/>
        <v/>
      </c>
      <c r="AO2510" s="10" t="str">
        <f t="shared" si="840"/>
        <v/>
      </c>
      <c r="AP2510" s="10" t="str">
        <f t="shared" si="841"/>
        <v/>
      </c>
      <c r="AT2510" s="10" t="str">
        <f t="shared" si="842"/>
        <v/>
      </c>
      <c r="AU2510" s="10" t="str">
        <f t="shared" si="843"/>
        <v/>
      </c>
      <c r="AV2510" s="10" t="str">
        <f t="shared" si="844"/>
        <v/>
      </c>
      <c r="AW2510" s="10" t="str">
        <f t="shared" si="845"/>
        <v/>
      </c>
      <c r="AX2510" s="10" t="str">
        <f t="shared" si="846"/>
        <v/>
      </c>
      <c r="AY2510" s="10" t="str">
        <f t="shared" si="848"/>
        <v/>
      </c>
      <c r="AZ2510" s="10" t="str">
        <f t="shared" si="847"/>
        <v/>
      </c>
      <c r="BA2510" s="10" t="str">
        <f t="shared" si="850"/>
        <v/>
      </c>
      <c r="BB2510" s="10" t="str">
        <f>IFERROR(IF(AW2510="","",VLOOKUP(AW2510,SUSS!R:S,2,FALSE)),AY2510*SUSS!$M$2)</f>
        <v/>
      </c>
      <c r="BC2510" s="10" t="str">
        <f t="shared" si="849"/>
        <v/>
      </c>
    </row>
    <row r="2511" spans="29:55">
      <c r="AC2511" s="10" t="str">
        <f t="shared" si="830"/>
        <v/>
      </c>
      <c r="AD2511" s="10" t="str">
        <f t="shared" si="831"/>
        <v/>
      </c>
      <c r="AE2511" s="10" t="str">
        <f t="shared" si="832"/>
        <v/>
      </c>
      <c r="AF2511" s="10" t="str">
        <f t="shared" si="833"/>
        <v/>
      </c>
      <c r="AG2511" s="10" t="str">
        <f t="shared" si="834"/>
        <v/>
      </c>
      <c r="AH2511" s="10" t="str">
        <f t="shared" si="835"/>
        <v/>
      </c>
      <c r="AI2511" s="10" t="str">
        <f t="shared" si="836"/>
        <v/>
      </c>
      <c r="AJ2511" s="10" t="str">
        <f t="shared" si="837"/>
        <v/>
      </c>
      <c r="AK2511" s="10" t="str">
        <f t="shared" si="838"/>
        <v/>
      </c>
      <c r="AN2511" s="10" t="str">
        <f t="shared" si="839"/>
        <v/>
      </c>
      <c r="AO2511" s="10" t="str">
        <f t="shared" si="840"/>
        <v/>
      </c>
      <c r="AP2511" s="10" t="str">
        <f t="shared" si="841"/>
        <v/>
      </c>
      <c r="AT2511" s="10" t="str">
        <f t="shared" si="842"/>
        <v/>
      </c>
      <c r="AU2511" s="10" t="str">
        <f t="shared" si="843"/>
        <v/>
      </c>
      <c r="AV2511" s="10" t="str">
        <f t="shared" si="844"/>
        <v/>
      </c>
      <c r="AW2511" s="10" t="str">
        <f t="shared" si="845"/>
        <v/>
      </c>
      <c r="AX2511" s="10" t="str">
        <f t="shared" si="846"/>
        <v/>
      </c>
      <c r="AY2511" s="10" t="str">
        <f t="shared" si="848"/>
        <v/>
      </c>
      <c r="AZ2511" s="10" t="str">
        <f t="shared" si="847"/>
        <v/>
      </c>
      <c r="BA2511" s="10" t="str">
        <f t="shared" si="850"/>
        <v/>
      </c>
      <c r="BB2511" s="10" t="str">
        <f>IFERROR(IF(AW2511="","",VLOOKUP(AW2511,SUSS!R:S,2,FALSE)),AY2511*SUSS!$M$2)</f>
        <v/>
      </c>
      <c r="BC2511" s="10" t="str">
        <f t="shared" si="849"/>
        <v/>
      </c>
    </row>
    <row r="2512" spans="29:55">
      <c r="AC2512" s="10" t="str">
        <f t="shared" si="830"/>
        <v/>
      </c>
      <c r="AD2512" s="10" t="str">
        <f t="shared" si="831"/>
        <v/>
      </c>
      <c r="AE2512" s="10" t="str">
        <f t="shared" si="832"/>
        <v/>
      </c>
      <c r="AF2512" s="10" t="str">
        <f t="shared" si="833"/>
        <v/>
      </c>
      <c r="AG2512" s="10" t="str">
        <f t="shared" si="834"/>
        <v/>
      </c>
      <c r="AH2512" s="10" t="str">
        <f t="shared" si="835"/>
        <v/>
      </c>
      <c r="AI2512" s="10" t="str">
        <f t="shared" si="836"/>
        <v/>
      </c>
      <c r="AJ2512" s="10" t="str">
        <f t="shared" si="837"/>
        <v/>
      </c>
      <c r="AK2512" s="10" t="str">
        <f t="shared" si="838"/>
        <v/>
      </c>
      <c r="AN2512" s="10" t="str">
        <f t="shared" si="839"/>
        <v/>
      </c>
      <c r="AO2512" s="10" t="str">
        <f t="shared" si="840"/>
        <v/>
      </c>
      <c r="AP2512" s="10" t="str">
        <f t="shared" si="841"/>
        <v/>
      </c>
      <c r="AT2512" s="10" t="str">
        <f t="shared" si="842"/>
        <v/>
      </c>
      <c r="AU2512" s="10" t="str">
        <f t="shared" si="843"/>
        <v/>
      </c>
      <c r="AV2512" s="10" t="str">
        <f t="shared" si="844"/>
        <v/>
      </c>
      <c r="AW2512" s="10" t="str">
        <f t="shared" si="845"/>
        <v/>
      </c>
      <c r="AX2512" s="10" t="str">
        <f t="shared" si="846"/>
        <v/>
      </c>
      <c r="AY2512" s="10" t="str">
        <f t="shared" si="848"/>
        <v/>
      </c>
      <c r="AZ2512" s="10" t="str">
        <f t="shared" si="847"/>
        <v/>
      </c>
      <c r="BA2512" s="10" t="str">
        <f t="shared" si="850"/>
        <v/>
      </c>
      <c r="BB2512" s="10" t="str">
        <f>IFERROR(IF(AW2512="","",VLOOKUP(AW2512,SUSS!R:S,2,FALSE)),AY2512*SUSS!$M$2)</f>
        <v/>
      </c>
      <c r="BC2512" s="10" t="str">
        <f t="shared" si="849"/>
        <v/>
      </c>
    </row>
    <row r="2513" spans="29:55">
      <c r="AC2513" s="10" t="str">
        <f t="shared" si="830"/>
        <v/>
      </c>
      <c r="AD2513" s="10" t="str">
        <f t="shared" si="831"/>
        <v/>
      </c>
      <c r="AE2513" s="10" t="str">
        <f t="shared" si="832"/>
        <v/>
      </c>
      <c r="AF2513" s="10" t="str">
        <f t="shared" si="833"/>
        <v/>
      </c>
      <c r="AG2513" s="10" t="str">
        <f t="shared" si="834"/>
        <v/>
      </c>
      <c r="AH2513" s="10" t="str">
        <f t="shared" si="835"/>
        <v/>
      </c>
      <c r="AI2513" s="10" t="str">
        <f t="shared" si="836"/>
        <v/>
      </c>
      <c r="AJ2513" s="10" t="str">
        <f t="shared" si="837"/>
        <v/>
      </c>
      <c r="AK2513" s="10" t="str">
        <f t="shared" si="838"/>
        <v/>
      </c>
      <c r="AN2513" s="10" t="str">
        <f t="shared" si="839"/>
        <v/>
      </c>
      <c r="AO2513" s="10" t="str">
        <f t="shared" si="840"/>
        <v/>
      </c>
      <c r="AP2513" s="10" t="str">
        <f t="shared" si="841"/>
        <v/>
      </c>
      <c r="AT2513" s="10" t="str">
        <f t="shared" si="842"/>
        <v/>
      </c>
      <c r="AU2513" s="10" t="str">
        <f t="shared" si="843"/>
        <v/>
      </c>
      <c r="AV2513" s="10" t="str">
        <f t="shared" si="844"/>
        <v/>
      </c>
      <c r="AW2513" s="10" t="str">
        <f t="shared" si="845"/>
        <v/>
      </c>
      <c r="AX2513" s="10" t="str">
        <f t="shared" si="846"/>
        <v/>
      </c>
      <c r="AY2513" s="10" t="str">
        <f t="shared" si="848"/>
        <v/>
      </c>
      <c r="AZ2513" s="10" t="str">
        <f t="shared" si="847"/>
        <v/>
      </c>
      <c r="BA2513" s="10" t="str">
        <f t="shared" si="850"/>
        <v/>
      </c>
      <c r="BB2513" s="10" t="str">
        <f>IFERROR(IF(AW2513="","",VLOOKUP(AW2513,SUSS!R:S,2,FALSE)),AY2513*SUSS!$M$2)</f>
        <v/>
      </c>
      <c r="BC2513" s="10" t="str">
        <f t="shared" si="849"/>
        <v/>
      </c>
    </row>
    <row r="2514" spans="29:55">
      <c r="AC2514" s="10" t="str">
        <f t="shared" si="830"/>
        <v/>
      </c>
      <c r="AD2514" s="10" t="str">
        <f t="shared" si="831"/>
        <v/>
      </c>
      <c r="AE2514" s="10" t="str">
        <f t="shared" si="832"/>
        <v/>
      </c>
      <c r="AF2514" s="10" t="str">
        <f t="shared" si="833"/>
        <v/>
      </c>
      <c r="AG2514" s="10" t="str">
        <f t="shared" si="834"/>
        <v/>
      </c>
      <c r="AH2514" s="10" t="str">
        <f t="shared" si="835"/>
        <v/>
      </c>
      <c r="AI2514" s="10" t="str">
        <f t="shared" si="836"/>
        <v/>
      </c>
      <c r="AJ2514" s="10" t="str">
        <f t="shared" si="837"/>
        <v/>
      </c>
      <c r="AK2514" s="10" t="str">
        <f t="shared" si="838"/>
        <v/>
      </c>
      <c r="AN2514" s="10" t="str">
        <f t="shared" si="839"/>
        <v/>
      </c>
      <c r="AO2514" s="10" t="str">
        <f t="shared" si="840"/>
        <v/>
      </c>
      <c r="AP2514" s="10" t="str">
        <f t="shared" si="841"/>
        <v/>
      </c>
      <c r="AT2514" s="10" t="str">
        <f t="shared" si="842"/>
        <v/>
      </c>
      <c r="AU2514" s="10" t="str">
        <f t="shared" si="843"/>
        <v/>
      </c>
      <c r="AV2514" s="10" t="str">
        <f t="shared" si="844"/>
        <v/>
      </c>
      <c r="AW2514" s="10" t="str">
        <f t="shared" si="845"/>
        <v/>
      </c>
      <c r="AX2514" s="10" t="str">
        <f t="shared" si="846"/>
        <v/>
      </c>
      <c r="AY2514" s="10" t="str">
        <f t="shared" si="848"/>
        <v/>
      </c>
      <c r="AZ2514" s="10" t="str">
        <f t="shared" si="847"/>
        <v/>
      </c>
      <c r="BA2514" s="10" t="str">
        <f t="shared" si="850"/>
        <v/>
      </c>
      <c r="BB2514" s="10" t="str">
        <f>IFERROR(IF(AW2514="","",VLOOKUP(AW2514,SUSS!R:S,2,FALSE)),AY2514*SUSS!$M$2)</f>
        <v/>
      </c>
      <c r="BC2514" s="10" t="str">
        <f t="shared" si="849"/>
        <v/>
      </c>
    </row>
    <row r="2515" spans="29:55">
      <c r="AC2515" s="10" t="str">
        <f t="shared" si="830"/>
        <v/>
      </c>
      <c r="AD2515" s="10" t="str">
        <f t="shared" si="831"/>
        <v/>
      </c>
      <c r="AE2515" s="10" t="str">
        <f t="shared" si="832"/>
        <v/>
      </c>
      <c r="AF2515" s="10" t="str">
        <f t="shared" si="833"/>
        <v/>
      </c>
      <c r="AG2515" s="10" t="str">
        <f t="shared" si="834"/>
        <v/>
      </c>
      <c r="AH2515" s="10" t="str">
        <f t="shared" si="835"/>
        <v/>
      </c>
      <c r="AI2515" s="10" t="str">
        <f t="shared" si="836"/>
        <v/>
      </c>
      <c r="AJ2515" s="10" t="str">
        <f t="shared" si="837"/>
        <v/>
      </c>
      <c r="AK2515" s="10" t="str">
        <f t="shared" si="838"/>
        <v/>
      </c>
      <c r="AN2515" s="10" t="str">
        <f t="shared" si="839"/>
        <v/>
      </c>
      <c r="AO2515" s="10" t="str">
        <f t="shared" si="840"/>
        <v/>
      </c>
      <c r="AP2515" s="10" t="str">
        <f t="shared" si="841"/>
        <v/>
      </c>
      <c r="AT2515" s="10" t="str">
        <f t="shared" si="842"/>
        <v/>
      </c>
      <c r="AU2515" s="10" t="str">
        <f t="shared" si="843"/>
        <v/>
      </c>
      <c r="AV2515" s="10" t="str">
        <f t="shared" si="844"/>
        <v/>
      </c>
      <c r="AW2515" s="10" t="str">
        <f t="shared" si="845"/>
        <v/>
      </c>
      <c r="AX2515" s="10" t="str">
        <f t="shared" si="846"/>
        <v/>
      </c>
      <c r="AY2515" s="10" t="str">
        <f t="shared" si="848"/>
        <v/>
      </c>
      <c r="AZ2515" s="10" t="str">
        <f t="shared" si="847"/>
        <v/>
      </c>
      <c r="BA2515" s="10" t="str">
        <f t="shared" si="850"/>
        <v/>
      </c>
      <c r="BB2515" s="10" t="str">
        <f>IFERROR(IF(AW2515="","",VLOOKUP(AW2515,SUSS!R:S,2,FALSE)),AY2515*SUSS!$M$2)</f>
        <v/>
      </c>
      <c r="BC2515" s="10" t="str">
        <f t="shared" si="849"/>
        <v/>
      </c>
    </row>
    <row r="2516" spans="29:55">
      <c r="AC2516" s="10" t="str">
        <f t="shared" si="830"/>
        <v/>
      </c>
      <c r="AD2516" s="10" t="str">
        <f t="shared" si="831"/>
        <v/>
      </c>
      <c r="AE2516" s="10" t="str">
        <f t="shared" si="832"/>
        <v/>
      </c>
      <c r="AF2516" s="10" t="str">
        <f t="shared" si="833"/>
        <v/>
      </c>
      <c r="AG2516" s="10" t="str">
        <f t="shared" si="834"/>
        <v/>
      </c>
      <c r="AH2516" s="10" t="str">
        <f t="shared" si="835"/>
        <v/>
      </c>
      <c r="AI2516" s="10" t="str">
        <f t="shared" si="836"/>
        <v/>
      </c>
      <c r="AJ2516" s="10" t="str">
        <f t="shared" si="837"/>
        <v/>
      </c>
      <c r="AK2516" s="10" t="str">
        <f t="shared" si="838"/>
        <v/>
      </c>
      <c r="AN2516" s="10" t="str">
        <f t="shared" si="839"/>
        <v/>
      </c>
      <c r="AO2516" s="10" t="str">
        <f t="shared" si="840"/>
        <v/>
      </c>
      <c r="AP2516" s="10" t="str">
        <f t="shared" si="841"/>
        <v/>
      </c>
      <c r="AT2516" s="10" t="str">
        <f t="shared" si="842"/>
        <v/>
      </c>
      <c r="AU2516" s="10" t="str">
        <f t="shared" si="843"/>
        <v/>
      </c>
      <c r="AV2516" s="10" t="str">
        <f t="shared" si="844"/>
        <v/>
      </c>
      <c r="AW2516" s="10" t="str">
        <f t="shared" si="845"/>
        <v/>
      </c>
      <c r="AX2516" s="10" t="str">
        <f t="shared" si="846"/>
        <v/>
      </c>
      <c r="AY2516" s="10" t="str">
        <f t="shared" si="848"/>
        <v/>
      </c>
      <c r="AZ2516" s="10" t="str">
        <f t="shared" si="847"/>
        <v/>
      </c>
      <c r="BA2516" s="10" t="str">
        <f t="shared" si="850"/>
        <v/>
      </c>
      <c r="BB2516" s="10" t="str">
        <f>IFERROR(IF(AW2516="","",VLOOKUP(AW2516,SUSS!R:S,2,FALSE)),AY2516*SUSS!$M$2)</f>
        <v/>
      </c>
      <c r="BC2516" s="10" t="str">
        <f t="shared" si="849"/>
        <v/>
      </c>
    </row>
    <row r="2517" spans="29:55">
      <c r="AC2517" s="10" t="str">
        <f t="shared" si="830"/>
        <v/>
      </c>
      <c r="AD2517" s="10" t="str">
        <f t="shared" si="831"/>
        <v/>
      </c>
      <c r="AE2517" s="10" t="str">
        <f t="shared" si="832"/>
        <v/>
      </c>
      <c r="AF2517" s="10" t="str">
        <f t="shared" si="833"/>
        <v/>
      </c>
      <c r="AG2517" s="10" t="str">
        <f t="shared" si="834"/>
        <v/>
      </c>
      <c r="AH2517" s="10" t="str">
        <f t="shared" si="835"/>
        <v/>
      </c>
      <c r="AI2517" s="10" t="str">
        <f t="shared" si="836"/>
        <v/>
      </c>
      <c r="AJ2517" s="10" t="str">
        <f t="shared" si="837"/>
        <v/>
      </c>
      <c r="AK2517" s="10" t="str">
        <f t="shared" si="838"/>
        <v/>
      </c>
      <c r="AN2517" s="10" t="str">
        <f t="shared" si="839"/>
        <v/>
      </c>
      <c r="AO2517" s="10" t="str">
        <f t="shared" si="840"/>
        <v/>
      </c>
      <c r="AP2517" s="10" t="str">
        <f t="shared" si="841"/>
        <v/>
      </c>
      <c r="AT2517" s="10" t="str">
        <f t="shared" si="842"/>
        <v/>
      </c>
      <c r="AU2517" s="10" t="str">
        <f t="shared" si="843"/>
        <v/>
      </c>
      <c r="AV2517" s="10" t="str">
        <f t="shared" si="844"/>
        <v/>
      </c>
      <c r="AW2517" s="10" t="str">
        <f t="shared" si="845"/>
        <v/>
      </c>
      <c r="AX2517" s="10" t="str">
        <f t="shared" si="846"/>
        <v/>
      </c>
      <c r="AY2517" s="10" t="str">
        <f t="shared" si="848"/>
        <v/>
      </c>
      <c r="AZ2517" s="10" t="str">
        <f t="shared" si="847"/>
        <v/>
      </c>
      <c r="BA2517" s="10" t="str">
        <f t="shared" si="850"/>
        <v/>
      </c>
      <c r="BB2517" s="10" t="str">
        <f>IFERROR(IF(AW2517="","",VLOOKUP(AW2517,SUSS!R:S,2,FALSE)),AY2517*SUSS!$M$2)</f>
        <v/>
      </c>
      <c r="BC2517" s="10" t="str">
        <f t="shared" si="849"/>
        <v/>
      </c>
    </row>
    <row r="2518" spans="29:55">
      <c r="AC2518" s="10" t="str">
        <f t="shared" si="830"/>
        <v/>
      </c>
      <c r="AD2518" s="10" t="str">
        <f t="shared" si="831"/>
        <v/>
      </c>
      <c r="AE2518" s="10" t="str">
        <f t="shared" si="832"/>
        <v/>
      </c>
      <c r="AF2518" s="10" t="str">
        <f t="shared" si="833"/>
        <v/>
      </c>
      <c r="AG2518" s="10" t="str">
        <f t="shared" si="834"/>
        <v/>
      </c>
      <c r="AH2518" s="10" t="str">
        <f t="shared" si="835"/>
        <v/>
      </c>
      <c r="AI2518" s="10" t="str">
        <f t="shared" si="836"/>
        <v/>
      </c>
      <c r="AJ2518" s="10" t="str">
        <f t="shared" si="837"/>
        <v/>
      </c>
      <c r="AK2518" s="10" t="str">
        <f t="shared" si="838"/>
        <v/>
      </c>
      <c r="AN2518" s="10" t="str">
        <f t="shared" si="839"/>
        <v/>
      </c>
      <c r="AO2518" s="10" t="str">
        <f t="shared" si="840"/>
        <v/>
      </c>
      <c r="AP2518" s="10" t="str">
        <f t="shared" si="841"/>
        <v/>
      </c>
      <c r="AT2518" s="10" t="str">
        <f t="shared" si="842"/>
        <v/>
      </c>
      <c r="AU2518" s="10" t="str">
        <f t="shared" si="843"/>
        <v/>
      </c>
      <c r="AV2518" s="10" t="str">
        <f t="shared" si="844"/>
        <v/>
      </c>
      <c r="AW2518" s="10" t="str">
        <f t="shared" si="845"/>
        <v/>
      </c>
      <c r="AX2518" s="10" t="str">
        <f t="shared" si="846"/>
        <v/>
      </c>
      <c r="AY2518" s="10" t="str">
        <f t="shared" si="848"/>
        <v/>
      </c>
      <c r="AZ2518" s="10" t="str">
        <f t="shared" si="847"/>
        <v/>
      </c>
      <c r="BA2518" s="10" t="str">
        <f t="shared" si="850"/>
        <v/>
      </c>
      <c r="BB2518" s="10" t="str">
        <f>IFERROR(IF(AW2518="","",VLOOKUP(AW2518,SUSS!R:S,2,FALSE)),AY2518*SUSS!$M$2)</f>
        <v/>
      </c>
      <c r="BC2518" s="10" t="str">
        <f t="shared" si="849"/>
        <v/>
      </c>
    </row>
    <row r="2519" spans="29:55">
      <c r="AC2519" s="10" t="str">
        <f t="shared" si="830"/>
        <v/>
      </c>
      <c r="AD2519" s="10" t="str">
        <f t="shared" si="831"/>
        <v/>
      </c>
      <c r="AE2519" s="10" t="str">
        <f t="shared" si="832"/>
        <v/>
      </c>
      <c r="AF2519" s="10" t="str">
        <f t="shared" si="833"/>
        <v/>
      </c>
      <c r="AG2519" s="10" t="str">
        <f t="shared" si="834"/>
        <v/>
      </c>
      <c r="AH2519" s="10" t="str">
        <f t="shared" si="835"/>
        <v/>
      </c>
      <c r="AI2519" s="10" t="str">
        <f t="shared" si="836"/>
        <v/>
      </c>
      <c r="AJ2519" s="10" t="str">
        <f t="shared" si="837"/>
        <v/>
      </c>
      <c r="AK2519" s="10" t="str">
        <f t="shared" si="838"/>
        <v/>
      </c>
      <c r="AN2519" s="10" t="str">
        <f t="shared" si="839"/>
        <v/>
      </c>
      <c r="AO2519" s="10" t="str">
        <f t="shared" si="840"/>
        <v/>
      </c>
      <c r="AP2519" s="10" t="str">
        <f t="shared" si="841"/>
        <v/>
      </c>
      <c r="AT2519" s="10" t="str">
        <f t="shared" si="842"/>
        <v/>
      </c>
      <c r="AU2519" s="10" t="str">
        <f t="shared" si="843"/>
        <v/>
      </c>
      <c r="AV2519" s="10" t="str">
        <f t="shared" si="844"/>
        <v/>
      </c>
      <c r="AW2519" s="10" t="str">
        <f t="shared" si="845"/>
        <v/>
      </c>
      <c r="AX2519" s="10" t="str">
        <f t="shared" si="846"/>
        <v/>
      </c>
      <c r="AY2519" s="10" t="str">
        <f t="shared" si="848"/>
        <v/>
      </c>
      <c r="AZ2519" s="10" t="str">
        <f t="shared" si="847"/>
        <v/>
      </c>
      <c r="BA2519" s="10" t="str">
        <f t="shared" si="850"/>
        <v/>
      </c>
      <c r="BB2519" s="10" t="str">
        <f>IFERROR(IF(AW2519="","",VLOOKUP(AW2519,SUSS!R:S,2,FALSE)),AY2519*SUSS!$M$2)</f>
        <v/>
      </c>
      <c r="BC2519" s="10" t="str">
        <f t="shared" si="849"/>
        <v/>
      </c>
    </row>
    <row r="2520" spans="29:55">
      <c r="AC2520" s="10" t="str">
        <f t="shared" si="830"/>
        <v/>
      </c>
      <c r="AD2520" s="10" t="str">
        <f t="shared" si="831"/>
        <v/>
      </c>
      <c r="AE2520" s="10" t="str">
        <f t="shared" si="832"/>
        <v/>
      </c>
      <c r="AF2520" s="10" t="str">
        <f t="shared" si="833"/>
        <v/>
      </c>
      <c r="AG2520" s="10" t="str">
        <f t="shared" si="834"/>
        <v/>
      </c>
      <c r="AH2520" s="10" t="str">
        <f t="shared" si="835"/>
        <v/>
      </c>
      <c r="AI2520" s="10" t="str">
        <f t="shared" si="836"/>
        <v/>
      </c>
      <c r="AJ2520" s="10" t="str">
        <f t="shared" si="837"/>
        <v/>
      </c>
      <c r="AK2520" s="10" t="str">
        <f t="shared" si="838"/>
        <v/>
      </c>
      <c r="AN2520" s="10" t="str">
        <f t="shared" si="839"/>
        <v/>
      </c>
      <c r="AO2520" s="10" t="str">
        <f t="shared" si="840"/>
        <v/>
      </c>
      <c r="AP2520" s="10" t="str">
        <f t="shared" si="841"/>
        <v/>
      </c>
      <c r="AT2520" s="10" t="str">
        <f t="shared" si="842"/>
        <v/>
      </c>
      <c r="AU2520" s="10" t="str">
        <f t="shared" si="843"/>
        <v/>
      </c>
      <c r="AV2520" s="10" t="str">
        <f t="shared" si="844"/>
        <v/>
      </c>
      <c r="AW2520" s="10" t="str">
        <f t="shared" si="845"/>
        <v/>
      </c>
      <c r="AX2520" s="10" t="str">
        <f t="shared" si="846"/>
        <v/>
      </c>
      <c r="AY2520" s="10" t="str">
        <f t="shared" si="848"/>
        <v/>
      </c>
      <c r="AZ2520" s="10" t="str">
        <f t="shared" si="847"/>
        <v/>
      </c>
      <c r="BA2520" s="10" t="str">
        <f t="shared" si="850"/>
        <v/>
      </c>
      <c r="BB2520" s="10" t="str">
        <f>IFERROR(IF(AW2520="","",VLOOKUP(AW2520,SUSS!R:S,2,FALSE)),AY2520*SUSS!$M$2)</f>
        <v/>
      </c>
      <c r="BC2520" s="10" t="str">
        <f t="shared" si="849"/>
        <v/>
      </c>
    </row>
    <row r="2521" spans="29:55">
      <c r="AC2521" s="10" t="str">
        <f t="shared" si="830"/>
        <v/>
      </c>
      <c r="AD2521" s="10" t="str">
        <f t="shared" si="831"/>
        <v/>
      </c>
      <c r="AE2521" s="10" t="str">
        <f t="shared" si="832"/>
        <v/>
      </c>
      <c r="AF2521" s="10" t="str">
        <f t="shared" si="833"/>
        <v/>
      </c>
      <c r="AG2521" s="10" t="str">
        <f t="shared" si="834"/>
        <v/>
      </c>
      <c r="AH2521" s="10" t="str">
        <f t="shared" si="835"/>
        <v/>
      </c>
      <c r="AI2521" s="10" t="str">
        <f t="shared" si="836"/>
        <v/>
      </c>
      <c r="AJ2521" s="10" t="str">
        <f t="shared" si="837"/>
        <v/>
      </c>
      <c r="AK2521" s="10" t="str">
        <f t="shared" si="838"/>
        <v/>
      </c>
      <c r="AN2521" s="10" t="str">
        <f t="shared" si="839"/>
        <v/>
      </c>
      <c r="AO2521" s="10" t="str">
        <f t="shared" si="840"/>
        <v/>
      </c>
      <c r="AP2521" s="10" t="str">
        <f t="shared" si="841"/>
        <v/>
      </c>
      <c r="AT2521" s="10" t="str">
        <f t="shared" si="842"/>
        <v/>
      </c>
      <c r="AU2521" s="10" t="str">
        <f t="shared" si="843"/>
        <v/>
      </c>
      <c r="AV2521" s="10" t="str">
        <f t="shared" si="844"/>
        <v/>
      </c>
      <c r="AW2521" s="10" t="str">
        <f t="shared" si="845"/>
        <v/>
      </c>
      <c r="AX2521" s="10" t="str">
        <f t="shared" si="846"/>
        <v/>
      </c>
      <c r="AY2521" s="10" t="str">
        <f t="shared" si="848"/>
        <v/>
      </c>
      <c r="AZ2521" s="10" t="str">
        <f t="shared" si="847"/>
        <v/>
      </c>
      <c r="BA2521" s="10" t="str">
        <f t="shared" si="850"/>
        <v/>
      </c>
      <c r="BB2521" s="10" t="str">
        <f>IFERROR(IF(AW2521="","",VLOOKUP(AW2521,SUSS!R:S,2,FALSE)),AY2521*SUSS!$M$2)</f>
        <v/>
      </c>
      <c r="BC2521" s="10" t="str">
        <f t="shared" si="849"/>
        <v/>
      </c>
    </row>
    <row r="2522" spans="29:55">
      <c r="AC2522" s="10" t="str">
        <f t="shared" si="830"/>
        <v/>
      </c>
      <c r="AD2522" s="10" t="str">
        <f t="shared" si="831"/>
        <v/>
      </c>
      <c r="AE2522" s="10" t="str">
        <f t="shared" si="832"/>
        <v/>
      </c>
      <c r="AF2522" s="10" t="str">
        <f t="shared" si="833"/>
        <v/>
      </c>
      <c r="AG2522" s="10" t="str">
        <f t="shared" si="834"/>
        <v/>
      </c>
      <c r="AH2522" s="10" t="str">
        <f t="shared" si="835"/>
        <v/>
      </c>
      <c r="AI2522" s="10" t="str">
        <f t="shared" si="836"/>
        <v/>
      </c>
      <c r="AJ2522" s="10" t="str">
        <f t="shared" si="837"/>
        <v/>
      </c>
      <c r="AK2522" s="10" t="str">
        <f t="shared" si="838"/>
        <v/>
      </c>
      <c r="AN2522" s="10" t="str">
        <f t="shared" si="839"/>
        <v/>
      </c>
      <c r="AO2522" s="10" t="str">
        <f t="shared" si="840"/>
        <v/>
      </c>
      <c r="AP2522" s="10" t="str">
        <f t="shared" si="841"/>
        <v/>
      </c>
      <c r="AT2522" s="10" t="str">
        <f t="shared" si="842"/>
        <v/>
      </c>
      <c r="AU2522" s="10" t="str">
        <f t="shared" si="843"/>
        <v/>
      </c>
      <c r="AV2522" s="10" t="str">
        <f t="shared" si="844"/>
        <v/>
      </c>
      <c r="AW2522" s="10" t="str">
        <f t="shared" si="845"/>
        <v/>
      </c>
      <c r="AX2522" s="10" t="str">
        <f t="shared" si="846"/>
        <v/>
      </c>
      <c r="AY2522" s="10" t="str">
        <f t="shared" si="848"/>
        <v/>
      </c>
      <c r="AZ2522" s="10" t="str">
        <f t="shared" si="847"/>
        <v/>
      </c>
      <c r="BA2522" s="10" t="str">
        <f t="shared" si="850"/>
        <v/>
      </c>
      <c r="BB2522" s="10" t="str">
        <f>IFERROR(IF(AW2522="","",VLOOKUP(AW2522,SUSS!R:S,2,FALSE)),AY2522*SUSS!$M$2)</f>
        <v/>
      </c>
      <c r="BC2522" s="10" t="str">
        <f t="shared" si="849"/>
        <v/>
      </c>
    </row>
    <row r="2523" spans="29:55">
      <c r="AC2523" s="10" t="str">
        <f t="shared" si="830"/>
        <v/>
      </c>
      <c r="AD2523" s="10" t="str">
        <f t="shared" si="831"/>
        <v/>
      </c>
      <c r="AE2523" s="10" t="str">
        <f t="shared" si="832"/>
        <v/>
      </c>
      <c r="AF2523" s="10" t="str">
        <f t="shared" si="833"/>
        <v/>
      </c>
      <c r="AG2523" s="10" t="str">
        <f t="shared" si="834"/>
        <v/>
      </c>
      <c r="AH2523" s="10" t="str">
        <f t="shared" si="835"/>
        <v/>
      </c>
      <c r="AI2523" s="10" t="str">
        <f t="shared" si="836"/>
        <v/>
      </c>
      <c r="AJ2523" s="10" t="str">
        <f t="shared" si="837"/>
        <v/>
      </c>
      <c r="AK2523" s="10" t="str">
        <f t="shared" si="838"/>
        <v/>
      </c>
      <c r="AN2523" s="10" t="str">
        <f t="shared" si="839"/>
        <v/>
      </c>
      <c r="AO2523" s="10" t="str">
        <f t="shared" si="840"/>
        <v/>
      </c>
      <c r="AP2523" s="10" t="str">
        <f t="shared" si="841"/>
        <v/>
      </c>
      <c r="AT2523" s="10" t="str">
        <f t="shared" si="842"/>
        <v/>
      </c>
      <c r="AU2523" s="10" t="str">
        <f t="shared" si="843"/>
        <v/>
      </c>
      <c r="AV2523" s="10" t="str">
        <f t="shared" si="844"/>
        <v/>
      </c>
      <c r="AW2523" s="10" t="str">
        <f t="shared" si="845"/>
        <v/>
      </c>
      <c r="AX2523" s="10" t="str">
        <f t="shared" si="846"/>
        <v/>
      </c>
      <c r="AY2523" s="10" t="str">
        <f t="shared" si="848"/>
        <v/>
      </c>
      <c r="AZ2523" s="10" t="str">
        <f t="shared" si="847"/>
        <v/>
      </c>
      <c r="BA2523" s="10" t="str">
        <f t="shared" si="850"/>
        <v/>
      </c>
      <c r="BB2523" s="10" t="str">
        <f>IFERROR(IF(AW2523="","",VLOOKUP(AW2523,SUSS!R:S,2,FALSE)),AY2523*SUSS!$M$2)</f>
        <v/>
      </c>
      <c r="BC2523" s="10" t="str">
        <f t="shared" si="849"/>
        <v/>
      </c>
    </row>
    <row r="2524" spans="29:55">
      <c r="AC2524" s="10" t="str">
        <f t="shared" si="830"/>
        <v/>
      </c>
      <c r="AD2524" s="10" t="str">
        <f t="shared" si="831"/>
        <v/>
      </c>
      <c r="AE2524" s="10" t="str">
        <f t="shared" si="832"/>
        <v/>
      </c>
      <c r="AF2524" s="10" t="str">
        <f t="shared" si="833"/>
        <v/>
      </c>
      <c r="AG2524" s="10" t="str">
        <f t="shared" si="834"/>
        <v/>
      </c>
      <c r="AH2524" s="10" t="str">
        <f t="shared" si="835"/>
        <v/>
      </c>
      <c r="AI2524" s="10" t="str">
        <f t="shared" si="836"/>
        <v/>
      </c>
      <c r="AJ2524" s="10" t="str">
        <f t="shared" si="837"/>
        <v/>
      </c>
      <c r="AK2524" s="10" t="str">
        <f t="shared" si="838"/>
        <v/>
      </c>
      <c r="AN2524" s="10" t="str">
        <f t="shared" si="839"/>
        <v/>
      </c>
      <c r="AO2524" s="10" t="str">
        <f t="shared" si="840"/>
        <v/>
      </c>
      <c r="AP2524" s="10" t="str">
        <f t="shared" si="841"/>
        <v/>
      </c>
      <c r="AT2524" s="10" t="str">
        <f t="shared" si="842"/>
        <v/>
      </c>
      <c r="AU2524" s="10" t="str">
        <f t="shared" si="843"/>
        <v/>
      </c>
      <c r="AV2524" s="10" t="str">
        <f t="shared" si="844"/>
        <v/>
      </c>
      <c r="AW2524" s="10" t="str">
        <f t="shared" si="845"/>
        <v/>
      </c>
      <c r="AX2524" s="10" t="str">
        <f t="shared" si="846"/>
        <v/>
      </c>
      <c r="AY2524" s="10" t="str">
        <f t="shared" si="848"/>
        <v/>
      </c>
      <c r="AZ2524" s="10" t="str">
        <f t="shared" si="847"/>
        <v/>
      </c>
      <c r="BA2524" s="10" t="str">
        <f t="shared" si="850"/>
        <v/>
      </c>
      <c r="BB2524" s="10" t="str">
        <f>IFERROR(IF(AW2524="","",VLOOKUP(AW2524,SUSS!R:S,2,FALSE)),AY2524*SUSS!$M$2)</f>
        <v/>
      </c>
      <c r="BC2524" s="10" t="str">
        <f t="shared" si="849"/>
        <v/>
      </c>
    </row>
    <row r="2525" spans="29:55">
      <c r="AC2525" s="10" t="str">
        <f t="shared" si="830"/>
        <v/>
      </c>
      <c r="AD2525" s="10" t="str">
        <f t="shared" si="831"/>
        <v/>
      </c>
      <c r="AE2525" s="10" t="str">
        <f t="shared" si="832"/>
        <v/>
      </c>
      <c r="AF2525" s="10" t="str">
        <f t="shared" si="833"/>
        <v/>
      </c>
      <c r="AG2525" s="10" t="str">
        <f t="shared" si="834"/>
        <v/>
      </c>
      <c r="AH2525" s="10" t="str">
        <f t="shared" si="835"/>
        <v/>
      </c>
      <c r="AI2525" s="10" t="str">
        <f t="shared" si="836"/>
        <v/>
      </c>
      <c r="AJ2525" s="10" t="str">
        <f t="shared" si="837"/>
        <v/>
      </c>
      <c r="AK2525" s="10" t="str">
        <f t="shared" si="838"/>
        <v/>
      </c>
      <c r="AN2525" s="10" t="str">
        <f t="shared" si="839"/>
        <v/>
      </c>
      <c r="AO2525" s="10" t="str">
        <f t="shared" si="840"/>
        <v/>
      </c>
      <c r="AP2525" s="10" t="str">
        <f t="shared" si="841"/>
        <v/>
      </c>
      <c r="AT2525" s="10" t="str">
        <f t="shared" si="842"/>
        <v/>
      </c>
      <c r="AU2525" s="10" t="str">
        <f t="shared" si="843"/>
        <v/>
      </c>
      <c r="AV2525" s="10" t="str">
        <f t="shared" si="844"/>
        <v/>
      </c>
      <c r="AW2525" s="10" t="str">
        <f t="shared" si="845"/>
        <v/>
      </c>
      <c r="AX2525" s="10" t="str">
        <f t="shared" si="846"/>
        <v/>
      </c>
      <c r="AY2525" s="10" t="str">
        <f t="shared" si="848"/>
        <v/>
      </c>
      <c r="AZ2525" s="10" t="str">
        <f t="shared" si="847"/>
        <v/>
      </c>
      <c r="BA2525" s="10" t="str">
        <f t="shared" si="850"/>
        <v/>
      </c>
      <c r="BB2525" s="10" t="str">
        <f>IFERROR(IF(AW2525="","",VLOOKUP(AW2525,SUSS!R:S,2,FALSE)),AY2525*SUSS!$M$2)</f>
        <v/>
      </c>
      <c r="BC2525" s="10" t="str">
        <f t="shared" si="849"/>
        <v/>
      </c>
    </row>
    <row r="2526" spans="29:55">
      <c r="AC2526" s="10" t="str">
        <f t="shared" ref="AC2526:AC2589" si="851">IF($E2526=$AD$1,IF($G2526=$AE$1,A2526,""),"")</f>
        <v/>
      </c>
      <c r="AD2526" s="10" t="str">
        <f t="shared" ref="AD2526:AD2589" si="852">IF($E2526=$AD$1,IF($G2526=$AE$1,E2526,""),"")</f>
        <v/>
      </c>
      <c r="AE2526" s="10" t="str">
        <f t="shared" ref="AE2526:AE2589" si="853">IF($E2526=$AD$1,IF($G2526=$AE$1,F2526,""),"")</f>
        <v/>
      </c>
      <c r="AF2526" s="10" t="str">
        <f t="shared" ref="AF2526:AF2589" si="854">IF($E2526=$AD$1,IF($G2526=$AE$1,G2526,""),"")</f>
        <v/>
      </c>
      <c r="AG2526" s="10" t="str">
        <f t="shared" ref="AG2526:AG2589" si="855">IF($E2526=$AD$1,IF($G2526=$AE$1,I2526,""),"")</f>
        <v/>
      </c>
      <c r="AH2526" s="10" t="str">
        <f t="shared" ref="AH2526:AH2589" si="856">IF($E2526=$AD$1,IF($G2526=$AE$1,J2526,""),"")</f>
        <v/>
      </c>
      <c r="AI2526" s="10" t="str">
        <f t="shared" ref="AI2526:AI2589" si="857">IF($E2526=$AD$1,IF($G2526=$AE$1,K2526,""),"")</f>
        <v/>
      </c>
      <c r="AJ2526" s="10" t="str">
        <f t="shared" ref="AJ2526:AJ2589" si="858">IF($E2526=$AD$1,IF($G2526=$AE$1,B2526,""),"")</f>
        <v/>
      </c>
      <c r="AK2526" s="10" t="str">
        <f t="shared" ref="AK2526:AK2589" si="859">IF($E2526=$AD$1,IF($G2526=$AE$1,C2526,""),"")</f>
        <v/>
      </c>
      <c r="AN2526" s="10" t="str">
        <f t="shared" ref="AN2526:AN2589" si="860">LEFT(AO2526,7)</f>
        <v/>
      </c>
      <c r="AO2526" s="10" t="str">
        <f t="shared" ref="AO2526:AO2589" si="861">IF(AF2526=$AE$1,AJ2526&amp;"/"&amp;AK2526&amp;" "&amp;AD2526,"")</f>
        <v/>
      </c>
      <c r="AP2526" s="10" t="str">
        <f t="shared" ref="AP2526:AP2589" si="862">IF(AO2526&lt;&gt;"",AI2526,"")</f>
        <v/>
      </c>
      <c r="AT2526" s="10" t="str">
        <f t="shared" ref="AT2526:AT2589" si="863">IF($Q2526=$AD$1,N2526,"")</f>
        <v/>
      </c>
      <c r="AU2526" s="10" t="str">
        <f t="shared" ref="AU2526:AU2589" si="864">IF($Q2526=$AD$1,O2526,"")</f>
        <v/>
      </c>
      <c r="AV2526" s="10" t="str">
        <f t="shared" ref="AV2526:AV2589" si="865">IF($Q2526=$AD$1,P2526,"")</f>
        <v/>
      </c>
      <c r="AW2526" s="10" t="str">
        <f t="shared" ref="AW2526:AW2589" si="866">IF($Q2526=$AD$1,T2526,"")</f>
        <v/>
      </c>
      <c r="AX2526" s="10" t="str">
        <f t="shared" ref="AX2526:AX2589" si="867">IF(AW2526&lt;&gt;"",AW2526&amp;" "&amp;$AD$1,"")</f>
        <v/>
      </c>
      <c r="AY2526" s="10" t="str">
        <f t="shared" si="848"/>
        <v/>
      </c>
      <c r="AZ2526" s="10" t="str">
        <f t="shared" ref="AZ2526:AZ2589" si="868">IF(AY2526="","",AV2526/AY2526)</f>
        <v/>
      </c>
      <c r="BA2526" s="10" t="str">
        <f t="shared" si="850"/>
        <v/>
      </c>
      <c r="BB2526" s="10" t="str">
        <f>IFERROR(IF(AW2526="","",VLOOKUP(AW2526,SUSS!R:S,2,FALSE)),AY2526*SUSS!$M$2)</f>
        <v/>
      </c>
      <c r="BC2526" s="10" t="str">
        <f t="shared" si="849"/>
        <v/>
      </c>
    </row>
    <row r="2527" spans="29:55">
      <c r="AC2527" s="10" t="str">
        <f t="shared" si="851"/>
        <v/>
      </c>
      <c r="AD2527" s="10" t="str">
        <f t="shared" si="852"/>
        <v/>
      </c>
      <c r="AE2527" s="10" t="str">
        <f t="shared" si="853"/>
        <v/>
      </c>
      <c r="AF2527" s="10" t="str">
        <f t="shared" si="854"/>
        <v/>
      </c>
      <c r="AG2527" s="10" t="str">
        <f t="shared" si="855"/>
        <v/>
      </c>
      <c r="AH2527" s="10" t="str">
        <f t="shared" si="856"/>
        <v/>
      </c>
      <c r="AI2527" s="10" t="str">
        <f t="shared" si="857"/>
        <v/>
      </c>
      <c r="AJ2527" s="10" t="str">
        <f t="shared" si="858"/>
        <v/>
      </c>
      <c r="AK2527" s="10" t="str">
        <f t="shared" si="859"/>
        <v/>
      </c>
      <c r="AN2527" s="10" t="str">
        <f t="shared" si="860"/>
        <v/>
      </c>
      <c r="AO2527" s="10" t="str">
        <f t="shared" si="861"/>
        <v/>
      </c>
      <c r="AP2527" s="10" t="str">
        <f t="shared" si="862"/>
        <v/>
      </c>
      <c r="AT2527" s="10" t="str">
        <f t="shared" si="863"/>
        <v/>
      </c>
      <c r="AU2527" s="10" t="str">
        <f t="shared" si="864"/>
        <v/>
      </c>
      <c r="AV2527" s="10" t="str">
        <f t="shared" si="865"/>
        <v/>
      </c>
      <c r="AW2527" s="10" t="str">
        <f t="shared" si="866"/>
        <v/>
      </c>
      <c r="AX2527" s="10" t="str">
        <f t="shared" si="867"/>
        <v/>
      </c>
      <c r="AY2527" s="10" t="str">
        <f t="shared" si="848"/>
        <v/>
      </c>
      <c r="AZ2527" s="10" t="str">
        <f t="shared" si="868"/>
        <v/>
      </c>
      <c r="BA2527" s="10" t="str">
        <f t="shared" si="850"/>
        <v/>
      </c>
      <c r="BB2527" s="10" t="str">
        <f>IFERROR(IF(AW2527="","",VLOOKUP(AW2527,SUSS!R:S,2,FALSE)),AY2527*SUSS!$M$2)</f>
        <v/>
      </c>
      <c r="BC2527" s="10" t="str">
        <f t="shared" si="849"/>
        <v/>
      </c>
    </row>
    <row r="2528" spans="29:55">
      <c r="AC2528" s="10" t="str">
        <f t="shared" si="851"/>
        <v/>
      </c>
      <c r="AD2528" s="10" t="str">
        <f t="shared" si="852"/>
        <v/>
      </c>
      <c r="AE2528" s="10" t="str">
        <f t="shared" si="853"/>
        <v/>
      </c>
      <c r="AF2528" s="10" t="str">
        <f t="shared" si="854"/>
        <v/>
      </c>
      <c r="AG2528" s="10" t="str">
        <f t="shared" si="855"/>
        <v/>
      </c>
      <c r="AH2528" s="10" t="str">
        <f t="shared" si="856"/>
        <v/>
      </c>
      <c r="AI2528" s="10" t="str">
        <f t="shared" si="857"/>
        <v/>
      </c>
      <c r="AJ2528" s="10" t="str">
        <f t="shared" si="858"/>
        <v/>
      </c>
      <c r="AK2528" s="10" t="str">
        <f t="shared" si="859"/>
        <v/>
      </c>
      <c r="AN2528" s="10" t="str">
        <f t="shared" si="860"/>
        <v/>
      </c>
      <c r="AO2528" s="10" t="str">
        <f t="shared" si="861"/>
        <v/>
      </c>
      <c r="AP2528" s="10" t="str">
        <f t="shared" si="862"/>
        <v/>
      </c>
      <c r="AT2528" s="10" t="str">
        <f t="shared" si="863"/>
        <v/>
      </c>
      <c r="AU2528" s="10" t="str">
        <f t="shared" si="864"/>
        <v/>
      </c>
      <c r="AV2528" s="10" t="str">
        <f t="shared" si="865"/>
        <v/>
      </c>
      <c r="AW2528" s="10" t="str">
        <f t="shared" si="866"/>
        <v/>
      </c>
      <c r="AX2528" s="10" t="str">
        <f t="shared" si="867"/>
        <v/>
      </c>
      <c r="AY2528" s="10" t="str">
        <f t="shared" si="848"/>
        <v/>
      </c>
      <c r="AZ2528" s="10" t="str">
        <f t="shared" si="868"/>
        <v/>
      </c>
      <c r="BA2528" s="10" t="str">
        <f t="shared" si="850"/>
        <v/>
      </c>
      <c r="BB2528" s="10" t="str">
        <f>IFERROR(IF(AW2528="","",VLOOKUP(AW2528,SUSS!R:S,2,FALSE)),AY2528*SUSS!$M$2)</f>
        <v/>
      </c>
      <c r="BC2528" s="10" t="str">
        <f t="shared" si="849"/>
        <v/>
      </c>
    </row>
    <row r="2529" spans="29:55">
      <c r="AC2529" s="10" t="str">
        <f t="shared" si="851"/>
        <v/>
      </c>
      <c r="AD2529" s="10" t="str">
        <f t="shared" si="852"/>
        <v/>
      </c>
      <c r="AE2529" s="10" t="str">
        <f t="shared" si="853"/>
        <v/>
      </c>
      <c r="AF2529" s="10" t="str">
        <f t="shared" si="854"/>
        <v/>
      </c>
      <c r="AG2529" s="10" t="str">
        <f t="shared" si="855"/>
        <v/>
      </c>
      <c r="AH2529" s="10" t="str">
        <f t="shared" si="856"/>
        <v/>
      </c>
      <c r="AI2529" s="10" t="str">
        <f t="shared" si="857"/>
        <v/>
      </c>
      <c r="AJ2529" s="10" t="str">
        <f t="shared" si="858"/>
        <v/>
      </c>
      <c r="AK2529" s="10" t="str">
        <f t="shared" si="859"/>
        <v/>
      </c>
      <c r="AN2529" s="10" t="str">
        <f t="shared" si="860"/>
        <v/>
      </c>
      <c r="AO2529" s="10" t="str">
        <f t="shared" si="861"/>
        <v/>
      </c>
      <c r="AP2529" s="10" t="str">
        <f t="shared" si="862"/>
        <v/>
      </c>
      <c r="AT2529" s="10" t="str">
        <f t="shared" si="863"/>
        <v/>
      </c>
      <c r="AU2529" s="10" t="str">
        <f t="shared" si="864"/>
        <v/>
      </c>
      <c r="AV2529" s="10" t="str">
        <f t="shared" si="865"/>
        <v/>
      </c>
      <c r="AW2529" s="10" t="str">
        <f t="shared" si="866"/>
        <v/>
      </c>
      <c r="AX2529" s="10" t="str">
        <f t="shared" si="867"/>
        <v/>
      </c>
      <c r="AY2529" s="10" t="str">
        <f t="shared" si="848"/>
        <v/>
      </c>
      <c r="AZ2529" s="10" t="str">
        <f t="shared" si="868"/>
        <v/>
      </c>
      <c r="BA2529" s="10" t="str">
        <f t="shared" si="850"/>
        <v/>
      </c>
      <c r="BB2529" s="10" t="str">
        <f>IFERROR(IF(AW2529="","",VLOOKUP(AW2529,SUSS!R:S,2,FALSE)),AY2529*SUSS!$M$2)</f>
        <v/>
      </c>
      <c r="BC2529" s="10" t="str">
        <f t="shared" si="849"/>
        <v/>
      </c>
    </row>
    <row r="2530" spans="29:55">
      <c r="AC2530" s="10" t="str">
        <f t="shared" si="851"/>
        <v/>
      </c>
      <c r="AD2530" s="10" t="str">
        <f t="shared" si="852"/>
        <v/>
      </c>
      <c r="AE2530" s="10" t="str">
        <f t="shared" si="853"/>
        <v/>
      </c>
      <c r="AF2530" s="10" t="str">
        <f t="shared" si="854"/>
        <v/>
      </c>
      <c r="AG2530" s="10" t="str">
        <f t="shared" si="855"/>
        <v/>
      </c>
      <c r="AH2530" s="10" t="str">
        <f t="shared" si="856"/>
        <v/>
      </c>
      <c r="AI2530" s="10" t="str">
        <f t="shared" si="857"/>
        <v/>
      </c>
      <c r="AJ2530" s="10" t="str">
        <f t="shared" si="858"/>
        <v/>
      </c>
      <c r="AK2530" s="10" t="str">
        <f t="shared" si="859"/>
        <v/>
      </c>
      <c r="AN2530" s="10" t="str">
        <f t="shared" si="860"/>
        <v/>
      </c>
      <c r="AO2530" s="10" t="str">
        <f t="shared" si="861"/>
        <v/>
      </c>
      <c r="AP2530" s="10" t="str">
        <f t="shared" si="862"/>
        <v/>
      </c>
      <c r="AT2530" s="10" t="str">
        <f t="shared" si="863"/>
        <v/>
      </c>
      <c r="AU2530" s="10" t="str">
        <f t="shared" si="864"/>
        <v/>
      </c>
      <c r="AV2530" s="10" t="str">
        <f t="shared" si="865"/>
        <v/>
      </c>
      <c r="AW2530" s="10" t="str">
        <f t="shared" si="866"/>
        <v/>
      </c>
      <c r="AX2530" s="10" t="str">
        <f t="shared" si="867"/>
        <v/>
      </c>
      <c r="AY2530" s="10" t="str">
        <f t="shared" si="848"/>
        <v/>
      </c>
      <c r="AZ2530" s="10" t="str">
        <f t="shared" si="868"/>
        <v/>
      </c>
      <c r="BA2530" s="10" t="str">
        <f t="shared" si="850"/>
        <v/>
      </c>
      <c r="BB2530" s="10" t="str">
        <f>IFERROR(IF(AW2530="","",VLOOKUP(AW2530,SUSS!R:S,2,FALSE)),AY2530*SUSS!$M$2)</f>
        <v/>
      </c>
      <c r="BC2530" s="10" t="str">
        <f t="shared" si="849"/>
        <v/>
      </c>
    </row>
    <row r="2531" spans="29:55">
      <c r="AC2531" s="10" t="str">
        <f t="shared" si="851"/>
        <v/>
      </c>
      <c r="AD2531" s="10" t="str">
        <f t="shared" si="852"/>
        <v/>
      </c>
      <c r="AE2531" s="10" t="str">
        <f t="shared" si="853"/>
        <v/>
      </c>
      <c r="AF2531" s="10" t="str">
        <f t="shared" si="854"/>
        <v/>
      </c>
      <c r="AG2531" s="10" t="str">
        <f t="shared" si="855"/>
        <v/>
      </c>
      <c r="AH2531" s="10" t="str">
        <f t="shared" si="856"/>
        <v/>
      </c>
      <c r="AI2531" s="10" t="str">
        <f t="shared" si="857"/>
        <v/>
      </c>
      <c r="AJ2531" s="10" t="str">
        <f t="shared" si="858"/>
        <v/>
      </c>
      <c r="AK2531" s="10" t="str">
        <f t="shared" si="859"/>
        <v/>
      </c>
      <c r="AN2531" s="10" t="str">
        <f t="shared" si="860"/>
        <v/>
      </c>
      <c r="AO2531" s="10" t="str">
        <f t="shared" si="861"/>
        <v/>
      </c>
      <c r="AP2531" s="10" t="str">
        <f t="shared" si="862"/>
        <v/>
      </c>
      <c r="AT2531" s="10" t="str">
        <f t="shared" si="863"/>
        <v/>
      </c>
      <c r="AU2531" s="10" t="str">
        <f t="shared" si="864"/>
        <v/>
      </c>
      <c r="AV2531" s="10" t="str">
        <f t="shared" si="865"/>
        <v/>
      </c>
      <c r="AW2531" s="10" t="str">
        <f t="shared" si="866"/>
        <v/>
      </c>
      <c r="AX2531" s="10" t="str">
        <f t="shared" si="867"/>
        <v/>
      </c>
      <c r="AY2531" s="10" t="str">
        <f t="shared" si="848"/>
        <v/>
      </c>
      <c r="AZ2531" s="10" t="str">
        <f t="shared" si="868"/>
        <v/>
      </c>
      <c r="BA2531" s="10" t="str">
        <f t="shared" si="850"/>
        <v/>
      </c>
      <c r="BB2531" s="10" t="str">
        <f>IFERROR(IF(AW2531="","",VLOOKUP(AW2531,SUSS!R:S,2,FALSE)),AY2531*SUSS!$M$2)</f>
        <v/>
      </c>
      <c r="BC2531" s="10" t="str">
        <f t="shared" si="849"/>
        <v/>
      </c>
    </row>
    <row r="2532" spans="29:55">
      <c r="AC2532" s="10" t="str">
        <f t="shared" si="851"/>
        <v/>
      </c>
      <c r="AD2532" s="10" t="str">
        <f t="shared" si="852"/>
        <v/>
      </c>
      <c r="AE2532" s="10" t="str">
        <f t="shared" si="853"/>
        <v/>
      </c>
      <c r="AF2532" s="10" t="str">
        <f t="shared" si="854"/>
        <v/>
      </c>
      <c r="AG2532" s="10" t="str">
        <f t="shared" si="855"/>
        <v/>
      </c>
      <c r="AH2532" s="10" t="str">
        <f t="shared" si="856"/>
        <v/>
      </c>
      <c r="AI2532" s="10" t="str">
        <f t="shared" si="857"/>
        <v/>
      </c>
      <c r="AJ2532" s="10" t="str">
        <f t="shared" si="858"/>
        <v/>
      </c>
      <c r="AK2532" s="10" t="str">
        <f t="shared" si="859"/>
        <v/>
      </c>
      <c r="AN2532" s="10" t="str">
        <f t="shared" si="860"/>
        <v/>
      </c>
      <c r="AO2532" s="10" t="str">
        <f t="shared" si="861"/>
        <v/>
      </c>
      <c r="AP2532" s="10" t="str">
        <f t="shared" si="862"/>
        <v/>
      </c>
      <c r="AT2532" s="10" t="str">
        <f t="shared" si="863"/>
        <v/>
      </c>
      <c r="AU2532" s="10" t="str">
        <f t="shared" si="864"/>
        <v/>
      </c>
      <c r="AV2532" s="10" t="str">
        <f t="shared" si="865"/>
        <v/>
      </c>
      <c r="AW2532" s="10" t="str">
        <f t="shared" si="866"/>
        <v/>
      </c>
      <c r="AX2532" s="10" t="str">
        <f t="shared" si="867"/>
        <v/>
      </c>
      <c r="AY2532" s="10" t="str">
        <f t="shared" si="848"/>
        <v/>
      </c>
      <c r="AZ2532" s="10" t="str">
        <f t="shared" si="868"/>
        <v/>
      </c>
      <c r="BA2532" s="10" t="str">
        <f t="shared" si="850"/>
        <v/>
      </c>
      <c r="BB2532" s="10" t="str">
        <f>IFERROR(IF(AW2532="","",VLOOKUP(AW2532,SUSS!R:S,2,FALSE)),AY2532*SUSS!$M$2)</f>
        <v/>
      </c>
      <c r="BC2532" s="10" t="str">
        <f t="shared" si="849"/>
        <v/>
      </c>
    </row>
    <row r="2533" spans="29:55">
      <c r="AC2533" s="10" t="str">
        <f t="shared" si="851"/>
        <v/>
      </c>
      <c r="AD2533" s="10" t="str">
        <f t="shared" si="852"/>
        <v/>
      </c>
      <c r="AE2533" s="10" t="str">
        <f t="shared" si="853"/>
        <v/>
      </c>
      <c r="AF2533" s="10" t="str">
        <f t="shared" si="854"/>
        <v/>
      </c>
      <c r="AG2533" s="10" t="str">
        <f t="shared" si="855"/>
        <v/>
      </c>
      <c r="AH2533" s="10" t="str">
        <f t="shared" si="856"/>
        <v/>
      </c>
      <c r="AI2533" s="10" t="str">
        <f t="shared" si="857"/>
        <v/>
      </c>
      <c r="AJ2533" s="10" t="str">
        <f t="shared" si="858"/>
        <v/>
      </c>
      <c r="AK2533" s="10" t="str">
        <f t="shared" si="859"/>
        <v/>
      </c>
      <c r="AN2533" s="10" t="str">
        <f t="shared" si="860"/>
        <v/>
      </c>
      <c r="AO2533" s="10" t="str">
        <f t="shared" si="861"/>
        <v/>
      </c>
      <c r="AP2533" s="10" t="str">
        <f t="shared" si="862"/>
        <v/>
      </c>
      <c r="AT2533" s="10" t="str">
        <f t="shared" si="863"/>
        <v/>
      </c>
      <c r="AU2533" s="10" t="str">
        <f t="shared" si="864"/>
        <v/>
      </c>
      <c r="AV2533" s="10" t="str">
        <f t="shared" si="865"/>
        <v/>
      </c>
      <c r="AW2533" s="10" t="str">
        <f t="shared" si="866"/>
        <v/>
      </c>
      <c r="AX2533" s="10" t="str">
        <f t="shared" si="867"/>
        <v/>
      </c>
      <c r="AY2533" s="10" t="str">
        <f t="shared" si="848"/>
        <v/>
      </c>
      <c r="AZ2533" s="10" t="str">
        <f t="shared" si="868"/>
        <v/>
      </c>
      <c r="BA2533" s="10" t="str">
        <f t="shared" si="850"/>
        <v/>
      </c>
      <c r="BB2533" s="10" t="str">
        <f>IFERROR(IF(AW2533="","",VLOOKUP(AW2533,SUSS!R:S,2,FALSE)),AY2533*SUSS!$M$2)</f>
        <v/>
      </c>
      <c r="BC2533" s="10" t="str">
        <f t="shared" si="849"/>
        <v/>
      </c>
    </row>
    <row r="2534" spans="29:55">
      <c r="AC2534" s="10" t="str">
        <f t="shared" si="851"/>
        <v/>
      </c>
      <c r="AD2534" s="10" t="str">
        <f t="shared" si="852"/>
        <v/>
      </c>
      <c r="AE2534" s="10" t="str">
        <f t="shared" si="853"/>
        <v/>
      </c>
      <c r="AF2534" s="10" t="str">
        <f t="shared" si="854"/>
        <v/>
      </c>
      <c r="AG2534" s="10" t="str">
        <f t="shared" si="855"/>
        <v/>
      </c>
      <c r="AH2534" s="10" t="str">
        <f t="shared" si="856"/>
        <v/>
      </c>
      <c r="AI2534" s="10" t="str">
        <f t="shared" si="857"/>
        <v/>
      </c>
      <c r="AJ2534" s="10" t="str">
        <f t="shared" si="858"/>
        <v/>
      </c>
      <c r="AK2534" s="10" t="str">
        <f t="shared" si="859"/>
        <v/>
      </c>
      <c r="AN2534" s="10" t="str">
        <f t="shared" si="860"/>
        <v/>
      </c>
      <c r="AO2534" s="10" t="str">
        <f t="shared" si="861"/>
        <v/>
      </c>
      <c r="AP2534" s="10" t="str">
        <f t="shared" si="862"/>
        <v/>
      </c>
      <c r="AT2534" s="10" t="str">
        <f t="shared" si="863"/>
        <v/>
      </c>
      <c r="AU2534" s="10" t="str">
        <f t="shared" si="864"/>
        <v/>
      </c>
      <c r="AV2534" s="10" t="str">
        <f t="shared" si="865"/>
        <v/>
      </c>
      <c r="AW2534" s="10" t="str">
        <f t="shared" si="866"/>
        <v/>
      </c>
      <c r="AX2534" s="10" t="str">
        <f t="shared" si="867"/>
        <v/>
      </c>
      <c r="AY2534" s="10" t="str">
        <f t="shared" si="848"/>
        <v/>
      </c>
      <c r="AZ2534" s="10" t="str">
        <f t="shared" si="868"/>
        <v/>
      </c>
      <c r="BA2534" s="10" t="str">
        <f t="shared" si="850"/>
        <v/>
      </c>
      <c r="BB2534" s="10" t="str">
        <f>IFERROR(IF(AW2534="","",VLOOKUP(AW2534,SUSS!R:S,2,FALSE)),AY2534*SUSS!$M$2)</f>
        <v/>
      </c>
      <c r="BC2534" s="10" t="str">
        <f t="shared" si="849"/>
        <v/>
      </c>
    </row>
    <row r="2535" spans="29:55">
      <c r="AC2535" s="10" t="str">
        <f t="shared" si="851"/>
        <v/>
      </c>
      <c r="AD2535" s="10" t="str">
        <f t="shared" si="852"/>
        <v/>
      </c>
      <c r="AE2535" s="10" t="str">
        <f t="shared" si="853"/>
        <v/>
      </c>
      <c r="AF2535" s="10" t="str">
        <f t="shared" si="854"/>
        <v/>
      </c>
      <c r="AG2535" s="10" t="str">
        <f t="shared" si="855"/>
        <v/>
      </c>
      <c r="AH2535" s="10" t="str">
        <f t="shared" si="856"/>
        <v/>
      </c>
      <c r="AI2535" s="10" t="str">
        <f t="shared" si="857"/>
        <v/>
      </c>
      <c r="AJ2535" s="10" t="str">
        <f t="shared" si="858"/>
        <v/>
      </c>
      <c r="AK2535" s="10" t="str">
        <f t="shared" si="859"/>
        <v/>
      </c>
      <c r="AN2535" s="10" t="str">
        <f t="shared" si="860"/>
        <v/>
      </c>
      <c r="AO2535" s="10" t="str">
        <f t="shared" si="861"/>
        <v/>
      </c>
      <c r="AP2535" s="10" t="str">
        <f t="shared" si="862"/>
        <v/>
      </c>
      <c r="AT2535" s="10" t="str">
        <f t="shared" si="863"/>
        <v/>
      </c>
      <c r="AU2535" s="10" t="str">
        <f t="shared" si="864"/>
        <v/>
      </c>
      <c r="AV2535" s="10" t="str">
        <f t="shared" si="865"/>
        <v/>
      </c>
      <c r="AW2535" s="10" t="str">
        <f t="shared" si="866"/>
        <v/>
      </c>
      <c r="AX2535" s="10" t="str">
        <f t="shared" si="867"/>
        <v/>
      </c>
      <c r="AY2535" s="10" t="str">
        <f t="shared" si="848"/>
        <v/>
      </c>
      <c r="AZ2535" s="10" t="str">
        <f t="shared" si="868"/>
        <v/>
      </c>
      <c r="BA2535" s="10" t="str">
        <f t="shared" si="850"/>
        <v/>
      </c>
      <c r="BB2535" s="10" t="str">
        <f>IFERROR(IF(AW2535="","",VLOOKUP(AW2535,SUSS!R:S,2,FALSE)),AY2535*SUSS!$M$2)</f>
        <v/>
      </c>
      <c r="BC2535" s="10" t="str">
        <f t="shared" si="849"/>
        <v/>
      </c>
    </row>
    <row r="2536" spans="29:55">
      <c r="AC2536" s="10" t="str">
        <f t="shared" si="851"/>
        <v/>
      </c>
      <c r="AD2536" s="10" t="str">
        <f t="shared" si="852"/>
        <v/>
      </c>
      <c r="AE2536" s="10" t="str">
        <f t="shared" si="853"/>
        <v/>
      </c>
      <c r="AF2536" s="10" t="str">
        <f t="shared" si="854"/>
        <v/>
      </c>
      <c r="AG2536" s="10" t="str">
        <f t="shared" si="855"/>
        <v/>
      </c>
      <c r="AH2536" s="10" t="str">
        <f t="shared" si="856"/>
        <v/>
      </c>
      <c r="AI2536" s="10" t="str">
        <f t="shared" si="857"/>
        <v/>
      </c>
      <c r="AJ2536" s="10" t="str">
        <f t="shared" si="858"/>
        <v/>
      </c>
      <c r="AK2536" s="10" t="str">
        <f t="shared" si="859"/>
        <v/>
      </c>
      <c r="AN2536" s="10" t="str">
        <f t="shared" si="860"/>
        <v/>
      </c>
      <c r="AO2536" s="10" t="str">
        <f t="shared" si="861"/>
        <v/>
      </c>
      <c r="AP2536" s="10" t="str">
        <f t="shared" si="862"/>
        <v/>
      </c>
      <c r="AT2536" s="10" t="str">
        <f t="shared" si="863"/>
        <v/>
      </c>
      <c r="AU2536" s="10" t="str">
        <f t="shared" si="864"/>
        <v/>
      </c>
      <c r="AV2536" s="10" t="str">
        <f t="shared" si="865"/>
        <v/>
      </c>
      <c r="AW2536" s="10" t="str">
        <f t="shared" si="866"/>
        <v/>
      </c>
      <c r="AX2536" s="10" t="str">
        <f t="shared" si="867"/>
        <v/>
      </c>
      <c r="AY2536" s="10" t="str">
        <f t="shared" si="848"/>
        <v/>
      </c>
      <c r="AZ2536" s="10" t="str">
        <f t="shared" si="868"/>
        <v/>
      </c>
      <c r="BA2536" s="10" t="str">
        <f t="shared" si="850"/>
        <v/>
      </c>
      <c r="BB2536" s="10" t="str">
        <f>IFERROR(IF(AW2536="","",VLOOKUP(AW2536,SUSS!R:S,2,FALSE)),AY2536*SUSS!$M$2)</f>
        <v/>
      </c>
      <c r="BC2536" s="10" t="str">
        <f t="shared" si="849"/>
        <v/>
      </c>
    </row>
    <row r="2537" spans="29:55">
      <c r="AC2537" s="10" t="str">
        <f t="shared" si="851"/>
        <v/>
      </c>
      <c r="AD2537" s="10" t="str">
        <f t="shared" si="852"/>
        <v/>
      </c>
      <c r="AE2537" s="10" t="str">
        <f t="shared" si="853"/>
        <v/>
      </c>
      <c r="AF2537" s="10" t="str">
        <f t="shared" si="854"/>
        <v/>
      </c>
      <c r="AG2537" s="10" t="str">
        <f t="shared" si="855"/>
        <v/>
      </c>
      <c r="AH2537" s="10" t="str">
        <f t="shared" si="856"/>
        <v/>
      </c>
      <c r="AI2537" s="10" t="str">
        <f t="shared" si="857"/>
        <v/>
      </c>
      <c r="AJ2537" s="10" t="str">
        <f t="shared" si="858"/>
        <v/>
      </c>
      <c r="AK2537" s="10" t="str">
        <f t="shared" si="859"/>
        <v/>
      </c>
      <c r="AN2537" s="10" t="str">
        <f t="shared" si="860"/>
        <v/>
      </c>
      <c r="AO2537" s="10" t="str">
        <f t="shared" si="861"/>
        <v/>
      </c>
      <c r="AP2537" s="10" t="str">
        <f t="shared" si="862"/>
        <v/>
      </c>
      <c r="AT2537" s="10" t="str">
        <f t="shared" si="863"/>
        <v/>
      </c>
      <c r="AU2537" s="10" t="str">
        <f t="shared" si="864"/>
        <v/>
      </c>
      <c r="AV2537" s="10" t="str">
        <f t="shared" si="865"/>
        <v/>
      </c>
      <c r="AW2537" s="10" t="str">
        <f t="shared" si="866"/>
        <v/>
      </c>
      <c r="AX2537" s="10" t="str">
        <f t="shared" si="867"/>
        <v/>
      </c>
      <c r="AY2537" s="10" t="str">
        <f t="shared" si="848"/>
        <v/>
      </c>
      <c r="AZ2537" s="10" t="str">
        <f t="shared" si="868"/>
        <v/>
      </c>
      <c r="BA2537" s="10" t="str">
        <f t="shared" si="850"/>
        <v/>
      </c>
      <c r="BB2537" s="10" t="str">
        <f>IFERROR(IF(AW2537="","",VLOOKUP(AW2537,SUSS!R:S,2,FALSE)),AY2537*SUSS!$M$2)</f>
        <v/>
      </c>
      <c r="BC2537" s="10" t="str">
        <f t="shared" si="849"/>
        <v/>
      </c>
    </row>
    <row r="2538" spans="29:55">
      <c r="AC2538" s="10" t="str">
        <f t="shared" si="851"/>
        <v/>
      </c>
      <c r="AD2538" s="10" t="str">
        <f t="shared" si="852"/>
        <v/>
      </c>
      <c r="AE2538" s="10" t="str">
        <f t="shared" si="853"/>
        <v/>
      </c>
      <c r="AF2538" s="10" t="str">
        <f t="shared" si="854"/>
        <v/>
      </c>
      <c r="AG2538" s="10" t="str">
        <f t="shared" si="855"/>
        <v/>
      </c>
      <c r="AH2538" s="10" t="str">
        <f t="shared" si="856"/>
        <v/>
      </c>
      <c r="AI2538" s="10" t="str">
        <f t="shared" si="857"/>
        <v/>
      </c>
      <c r="AJ2538" s="10" t="str">
        <f t="shared" si="858"/>
        <v/>
      </c>
      <c r="AK2538" s="10" t="str">
        <f t="shared" si="859"/>
        <v/>
      </c>
      <c r="AN2538" s="10" t="str">
        <f t="shared" si="860"/>
        <v/>
      </c>
      <c r="AO2538" s="10" t="str">
        <f t="shared" si="861"/>
        <v/>
      </c>
      <c r="AP2538" s="10" t="str">
        <f t="shared" si="862"/>
        <v/>
      </c>
      <c r="AT2538" s="10" t="str">
        <f t="shared" si="863"/>
        <v/>
      </c>
      <c r="AU2538" s="10" t="str">
        <f t="shared" si="864"/>
        <v/>
      </c>
      <c r="AV2538" s="10" t="str">
        <f t="shared" si="865"/>
        <v/>
      </c>
      <c r="AW2538" s="10" t="str">
        <f t="shared" si="866"/>
        <v/>
      </c>
      <c r="AX2538" s="10" t="str">
        <f t="shared" si="867"/>
        <v/>
      </c>
      <c r="AY2538" s="10" t="str">
        <f t="shared" si="848"/>
        <v/>
      </c>
      <c r="AZ2538" s="10" t="str">
        <f t="shared" si="868"/>
        <v/>
      </c>
      <c r="BA2538" s="10" t="str">
        <f t="shared" si="850"/>
        <v/>
      </c>
      <c r="BB2538" s="10" t="str">
        <f>IFERROR(IF(AW2538="","",VLOOKUP(AW2538,SUSS!R:S,2,FALSE)),AY2538*SUSS!$M$2)</f>
        <v/>
      </c>
      <c r="BC2538" s="10" t="str">
        <f t="shared" si="849"/>
        <v/>
      </c>
    </row>
    <row r="2539" spans="29:55">
      <c r="AC2539" s="10" t="str">
        <f t="shared" si="851"/>
        <v/>
      </c>
      <c r="AD2539" s="10" t="str">
        <f t="shared" si="852"/>
        <v/>
      </c>
      <c r="AE2539" s="10" t="str">
        <f t="shared" si="853"/>
        <v/>
      </c>
      <c r="AF2539" s="10" t="str">
        <f t="shared" si="854"/>
        <v/>
      </c>
      <c r="AG2539" s="10" t="str">
        <f t="shared" si="855"/>
        <v/>
      </c>
      <c r="AH2539" s="10" t="str">
        <f t="shared" si="856"/>
        <v/>
      </c>
      <c r="AI2539" s="10" t="str">
        <f t="shared" si="857"/>
        <v/>
      </c>
      <c r="AJ2539" s="10" t="str">
        <f t="shared" si="858"/>
        <v/>
      </c>
      <c r="AK2539" s="10" t="str">
        <f t="shared" si="859"/>
        <v/>
      </c>
      <c r="AN2539" s="10" t="str">
        <f t="shared" si="860"/>
        <v/>
      </c>
      <c r="AO2539" s="10" t="str">
        <f t="shared" si="861"/>
        <v/>
      </c>
      <c r="AP2539" s="10" t="str">
        <f t="shared" si="862"/>
        <v/>
      </c>
      <c r="AT2539" s="10" t="str">
        <f t="shared" si="863"/>
        <v/>
      </c>
      <c r="AU2539" s="10" t="str">
        <f t="shared" si="864"/>
        <v/>
      </c>
      <c r="AV2539" s="10" t="str">
        <f t="shared" si="865"/>
        <v/>
      </c>
      <c r="AW2539" s="10" t="str">
        <f t="shared" si="866"/>
        <v/>
      </c>
      <c r="AX2539" s="10" t="str">
        <f t="shared" si="867"/>
        <v/>
      </c>
      <c r="AY2539" s="10" t="str">
        <f t="shared" si="848"/>
        <v/>
      </c>
      <c r="AZ2539" s="10" t="str">
        <f t="shared" si="868"/>
        <v/>
      </c>
      <c r="BA2539" s="10" t="str">
        <f t="shared" si="850"/>
        <v/>
      </c>
      <c r="BB2539" s="10" t="str">
        <f>IFERROR(IF(AW2539="","",VLOOKUP(AW2539,SUSS!R:S,2,FALSE)),AY2539*SUSS!$M$2)</f>
        <v/>
      </c>
      <c r="BC2539" s="10" t="str">
        <f t="shared" si="849"/>
        <v/>
      </c>
    </row>
    <row r="2540" spans="29:55">
      <c r="AC2540" s="10" t="str">
        <f t="shared" si="851"/>
        <v/>
      </c>
      <c r="AD2540" s="10" t="str">
        <f t="shared" si="852"/>
        <v/>
      </c>
      <c r="AE2540" s="10" t="str">
        <f t="shared" si="853"/>
        <v/>
      </c>
      <c r="AF2540" s="10" t="str">
        <f t="shared" si="854"/>
        <v/>
      </c>
      <c r="AG2540" s="10" t="str">
        <f t="shared" si="855"/>
        <v/>
      </c>
      <c r="AH2540" s="10" t="str">
        <f t="shared" si="856"/>
        <v/>
      </c>
      <c r="AI2540" s="10" t="str">
        <f t="shared" si="857"/>
        <v/>
      </c>
      <c r="AJ2540" s="10" t="str">
        <f t="shared" si="858"/>
        <v/>
      </c>
      <c r="AK2540" s="10" t="str">
        <f t="shared" si="859"/>
        <v/>
      </c>
      <c r="AN2540" s="10" t="str">
        <f t="shared" si="860"/>
        <v/>
      </c>
      <c r="AO2540" s="10" t="str">
        <f t="shared" si="861"/>
        <v/>
      </c>
      <c r="AP2540" s="10" t="str">
        <f t="shared" si="862"/>
        <v/>
      </c>
      <c r="AT2540" s="10" t="str">
        <f t="shared" si="863"/>
        <v/>
      </c>
      <c r="AU2540" s="10" t="str">
        <f t="shared" si="864"/>
        <v/>
      </c>
      <c r="AV2540" s="10" t="str">
        <f t="shared" si="865"/>
        <v/>
      </c>
      <c r="AW2540" s="10" t="str">
        <f t="shared" si="866"/>
        <v/>
      </c>
      <c r="AX2540" s="10" t="str">
        <f t="shared" si="867"/>
        <v/>
      </c>
      <c r="AY2540" s="10" t="str">
        <f t="shared" si="848"/>
        <v/>
      </c>
      <c r="AZ2540" s="10" t="str">
        <f t="shared" si="868"/>
        <v/>
      </c>
      <c r="BA2540" s="10" t="str">
        <f t="shared" si="850"/>
        <v/>
      </c>
      <c r="BB2540" s="10" t="str">
        <f>IFERROR(IF(AW2540="","",VLOOKUP(AW2540,SUSS!R:S,2,FALSE)),AY2540*SUSS!$M$2)</f>
        <v/>
      </c>
      <c r="BC2540" s="10" t="str">
        <f t="shared" si="849"/>
        <v/>
      </c>
    </row>
    <row r="2541" spans="29:55">
      <c r="AC2541" s="10" t="str">
        <f t="shared" si="851"/>
        <v/>
      </c>
      <c r="AD2541" s="10" t="str">
        <f t="shared" si="852"/>
        <v/>
      </c>
      <c r="AE2541" s="10" t="str">
        <f t="shared" si="853"/>
        <v/>
      </c>
      <c r="AF2541" s="10" t="str">
        <f t="shared" si="854"/>
        <v/>
      </c>
      <c r="AG2541" s="10" t="str">
        <f t="shared" si="855"/>
        <v/>
      </c>
      <c r="AH2541" s="10" t="str">
        <f t="shared" si="856"/>
        <v/>
      </c>
      <c r="AI2541" s="10" t="str">
        <f t="shared" si="857"/>
        <v/>
      </c>
      <c r="AJ2541" s="10" t="str">
        <f t="shared" si="858"/>
        <v/>
      </c>
      <c r="AK2541" s="10" t="str">
        <f t="shared" si="859"/>
        <v/>
      </c>
      <c r="AN2541" s="10" t="str">
        <f t="shared" si="860"/>
        <v/>
      </c>
      <c r="AO2541" s="10" t="str">
        <f t="shared" si="861"/>
        <v/>
      </c>
      <c r="AP2541" s="10" t="str">
        <f t="shared" si="862"/>
        <v/>
      </c>
      <c r="AT2541" s="10" t="str">
        <f t="shared" si="863"/>
        <v/>
      </c>
      <c r="AU2541" s="10" t="str">
        <f t="shared" si="864"/>
        <v/>
      </c>
      <c r="AV2541" s="10" t="str">
        <f t="shared" si="865"/>
        <v/>
      </c>
      <c r="AW2541" s="10" t="str">
        <f t="shared" si="866"/>
        <v/>
      </c>
      <c r="AX2541" s="10" t="str">
        <f t="shared" si="867"/>
        <v/>
      </c>
      <c r="AY2541" s="10" t="str">
        <f t="shared" si="848"/>
        <v/>
      </c>
      <c r="AZ2541" s="10" t="str">
        <f t="shared" si="868"/>
        <v/>
      </c>
      <c r="BA2541" s="10" t="str">
        <f t="shared" si="850"/>
        <v/>
      </c>
      <c r="BB2541" s="10" t="str">
        <f>IFERROR(IF(AW2541="","",VLOOKUP(AW2541,SUSS!R:S,2,FALSE)),AY2541*SUSS!$M$2)</f>
        <v/>
      </c>
      <c r="BC2541" s="10" t="str">
        <f t="shared" si="849"/>
        <v/>
      </c>
    </row>
    <row r="2542" spans="29:55">
      <c r="AC2542" s="10" t="str">
        <f t="shared" si="851"/>
        <v/>
      </c>
      <c r="AD2542" s="10" t="str">
        <f t="shared" si="852"/>
        <v/>
      </c>
      <c r="AE2542" s="10" t="str">
        <f t="shared" si="853"/>
        <v/>
      </c>
      <c r="AF2542" s="10" t="str">
        <f t="shared" si="854"/>
        <v/>
      </c>
      <c r="AG2542" s="10" t="str">
        <f t="shared" si="855"/>
        <v/>
      </c>
      <c r="AH2542" s="10" t="str">
        <f t="shared" si="856"/>
        <v/>
      </c>
      <c r="AI2542" s="10" t="str">
        <f t="shared" si="857"/>
        <v/>
      </c>
      <c r="AJ2542" s="10" t="str">
        <f t="shared" si="858"/>
        <v/>
      </c>
      <c r="AK2542" s="10" t="str">
        <f t="shared" si="859"/>
        <v/>
      </c>
      <c r="AN2542" s="10" t="str">
        <f t="shared" si="860"/>
        <v/>
      </c>
      <c r="AO2542" s="10" t="str">
        <f t="shared" si="861"/>
        <v/>
      </c>
      <c r="AP2542" s="10" t="str">
        <f t="shared" si="862"/>
        <v/>
      </c>
      <c r="AT2542" s="10" t="str">
        <f t="shared" si="863"/>
        <v/>
      </c>
      <c r="AU2542" s="10" t="str">
        <f t="shared" si="864"/>
        <v/>
      </c>
      <c r="AV2542" s="10" t="str">
        <f t="shared" si="865"/>
        <v/>
      </c>
      <c r="AW2542" s="10" t="str">
        <f t="shared" si="866"/>
        <v/>
      </c>
      <c r="AX2542" s="10" t="str">
        <f t="shared" si="867"/>
        <v/>
      </c>
      <c r="AY2542" s="10" t="str">
        <f t="shared" si="848"/>
        <v/>
      </c>
      <c r="AZ2542" s="10" t="str">
        <f t="shared" si="868"/>
        <v/>
      </c>
      <c r="BA2542" s="10" t="str">
        <f t="shared" si="850"/>
        <v/>
      </c>
      <c r="BB2542" s="10" t="str">
        <f>IFERROR(IF(AW2542="","",VLOOKUP(AW2542,SUSS!R:S,2,FALSE)),AY2542*SUSS!$M$2)</f>
        <v/>
      </c>
      <c r="BC2542" s="10" t="str">
        <f t="shared" si="849"/>
        <v/>
      </c>
    </row>
    <row r="2543" spans="29:55">
      <c r="AC2543" s="10" t="str">
        <f t="shared" si="851"/>
        <v/>
      </c>
      <c r="AD2543" s="10" t="str">
        <f t="shared" si="852"/>
        <v/>
      </c>
      <c r="AE2543" s="10" t="str">
        <f t="shared" si="853"/>
        <v/>
      </c>
      <c r="AF2543" s="10" t="str">
        <f t="shared" si="854"/>
        <v/>
      </c>
      <c r="AG2543" s="10" t="str">
        <f t="shared" si="855"/>
        <v/>
      </c>
      <c r="AH2543" s="10" t="str">
        <f t="shared" si="856"/>
        <v/>
      </c>
      <c r="AI2543" s="10" t="str">
        <f t="shared" si="857"/>
        <v/>
      </c>
      <c r="AJ2543" s="10" t="str">
        <f t="shared" si="858"/>
        <v/>
      </c>
      <c r="AK2543" s="10" t="str">
        <f t="shared" si="859"/>
        <v/>
      </c>
      <c r="AN2543" s="10" t="str">
        <f t="shared" si="860"/>
        <v/>
      </c>
      <c r="AO2543" s="10" t="str">
        <f t="shared" si="861"/>
        <v/>
      </c>
      <c r="AP2543" s="10" t="str">
        <f t="shared" si="862"/>
        <v/>
      </c>
      <c r="AT2543" s="10" t="str">
        <f t="shared" si="863"/>
        <v/>
      </c>
      <c r="AU2543" s="10" t="str">
        <f t="shared" si="864"/>
        <v/>
      </c>
      <c r="AV2543" s="10" t="str">
        <f t="shared" si="865"/>
        <v/>
      </c>
      <c r="AW2543" s="10" t="str">
        <f t="shared" si="866"/>
        <v/>
      </c>
      <c r="AX2543" s="10" t="str">
        <f t="shared" si="867"/>
        <v/>
      </c>
      <c r="AY2543" s="10" t="str">
        <f t="shared" si="848"/>
        <v/>
      </c>
      <c r="AZ2543" s="10" t="str">
        <f t="shared" si="868"/>
        <v/>
      </c>
      <c r="BA2543" s="10" t="str">
        <f t="shared" si="850"/>
        <v/>
      </c>
      <c r="BB2543" s="10" t="str">
        <f>IFERROR(IF(AW2543="","",VLOOKUP(AW2543,SUSS!R:S,2,FALSE)),AY2543*SUSS!$M$2)</f>
        <v/>
      </c>
      <c r="BC2543" s="10" t="str">
        <f t="shared" si="849"/>
        <v/>
      </c>
    </row>
    <row r="2544" spans="29:55">
      <c r="AC2544" s="10" t="str">
        <f t="shared" si="851"/>
        <v/>
      </c>
      <c r="AD2544" s="10" t="str">
        <f t="shared" si="852"/>
        <v/>
      </c>
      <c r="AE2544" s="10" t="str">
        <f t="shared" si="853"/>
        <v/>
      </c>
      <c r="AF2544" s="10" t="str">
        <f t="shared" si="854"/>
        <v/>
      </c>
      <c r="AG2544" s="10" t="str">
        <f t="shared" si="855"/>
        <v/>
      </c>
      <c r="AH2544" s="10" t="str">
        <f t="shared" si="856"/>
        <v/>
      </c>
      <c r="AI2544" s="10" t="str">
        <f t="shared" si="857"/>
        <v/>
      </c>
      <c r="AJ2544" s="10" t="str">
        <f t="shared" si="858"/>
        <v/>
      </c>
      <c r="AK2544" s="10" t="str">
        <f t="shared" si="859"/>
        <v/>
      </c>
      <c r="AN2544" s="10" t="str">
        <f t="shared" si="860"/>
        <v/>
      </c>
      <c r="AO2544" s="10" t="str">
        <f t="shared" si="861"/>
        <v/>
      </c>
      <c r="AP2544" s="10" t="str">
        <f t="shared" si="862"/>
        <v/>
      </c>
      <c r="AT2544" s="10" t="str">
        <f t="shared" si="863"/>
        <v/>
      </c>
      <c r="AU2544" s="10" t="str">
        <f t="shared" si="864"/>
        <v/>
      </c>
      <c r="AV2544" s="10" t="str">
        <f t="shared" si="865"/>
        <v/>
      </c>
      <c r="AW2544" s="10" t="str">
        <f t="shared" si="866"/>
        <v/>
      </c>
      <c r="AX2544" s="10" t="str">
        <f t="shared" si="867"/>
        <v/>
      </c>
      <c r="AY2544" s="10" t="str">
        <f t="shared" si="848"/>
        <v/>
      </c>
      <c r="AZ2544" s="10" t="str">
        <f t="shared" si="868"/>
        <v/>
      </c>
      <c r="BA2544" s="10" t="str">
        <f t="shared" si="850"/>
        <v/>
      </c>
      <c r="BB2544" s="10" t="str">
        <f>IFERROR(IF(AW2544="","",VLOOKUP(AW2544,SUSS!R:S,2,FALSE)),AY2544*SUSS!$M$2)</f>
        <v/>
      </c>
      <c r="BC2544" s="10" t="str">
        <f t="shared" si="849"/>
        <v/>
      </c>
    </row>
    <row r="2545" spans="29:55">
      <c r="AC2545" s="10" t="str">
        <f t="shared" si="851"/>
        <v/>
      </c>
      <c r="AD2545" s="10" t="str">
        <f t="shared" si="852"/>
        <v/>
      </c>
      <c r="AE2545" s="10" t="str">
        <f t="shared" si="853"/>
        <v/>
      </c>
      <c r="AF2545" s="10" t="str">
        <f t="shared" si="854"/>
        <v/>
      </c>
      <c r="AG2545" s="10" t="str">
        <f t="shared" si="855"/>
        <v/>
      </c>
      <c r="AH2545" s="10" t="str">
        <f t="shared" si="856"/>
        <v/>
      </c>
      <c r="AI2545" s="10" t="str">
        <f t="shared" si="857"/>
        <v/>
      </c>
      <c r="AJ2545" s="10" t="str">
        <f t="shared" si="858"/>
        <v/>
      </c>
      <c r="AK2545" s="10" t="str">
        <f t="shared" si="859"/>
        <v/>
      </c>
      <c r="AN2545" s="10" t="str">
        <f t="shared" si="860"/>
        <v/>
      </c>
      <c r="AO2545" s="10" t="str">
        <f t="shared" si="861"/>
        <v/>
      </c>
      <c r="AP2545" s="10" t="str">
        <f t="shared" si="862"/>
        <v/>
      </c>
      <c r="AT2545" s="10" t="str">
        <f t="shared" si="863"/>
        <v/>
      </c>
      <c r="AU2545" s="10" t="str">
        <f t="shared" si="864"/>
        <v/>
      </c>
      <c r="AV2545" s="10" t="str">
        <f t="shared" si="865"/>
        <v/>
      </c>
      <c r="AW2545" s="10" t="str">
        <f t="shared" si="866"/>
        <v/>
      </c>
      <c r="AX2545" s="10" t="str">
        <f t="shared" si="867"/>
        <v/>
      </c>
      <c r="AY2545" s="10" t="str">
        <f t="shared" si="848"/>
        <v/>
      </c>
      <c r="AZ2545" s="10" t="str">
        <f t="shared" si="868"/>
        <v/>
      </c>
      <c r="BA2545" s="10" t="str">
        <f t="shared" si="850"/>
        <v/>
      </c>
      <c r="BB2545" s="10" t="str">
        <f>IFERROR(IF(AW2545="","",VLOOKUP(AW2545,SUSS!R:S,2,FALSE)),AY2545*SUSS!$M$2)</f>
        <v/>
      </c>
      <c r="BC2545" s="10" t="str">
        <f t="shared" si="849"/>
        <v/>
      </c>
    </row>
    <row r="2546" spans="29:55">
      <c r="AC2546" s="10" t="str">
        <f t="shared" si="851"/>
        <v/>
      </c>
      <c r="AD2546" s="10" t="str">
        <f t="shared" si="852"/>
        <v/>
      </c>
      <c r="AE2546" s="10" t="str">
        <f t="shared" si="853"/>
        <v/>
      </c>
      <c r="AF2546" s="10" t="str">
        <f t="shared" si="854"/>
        <v/>
      </c>
      <c r="AG2546" s="10" t="str">
        <f t="shared" si="855"/>
        <v/>
      </c>
      <c r="AH2546" s="10" t="str">
        <f t="shared" si="856"/>
        <v/>
      </c>
      <c r="AI2546" s="10" t="str">
        <f t="shared" si="857"/>
        <v/>
      </c>
      <c r="AJ2546" s="10" t="str">
        <f t="shared" si="858"/>
        <v/>
      </c>
      <c r="AK2546" s="10" t="str">
        <f t="shared" si="859"/>
        <v/>
      </c>
      <c r="AN2546" s="10" t="str">
        <f t="shared" si="860"/>
        <v/>
      </c>
      <c r="AO2546" s="10" t="str">
        <f t="shared" si="861"/>
        <v/>
      </c>
      <c r="AP2546" s="10" t="str">
        <f t="shared" si="862"/>
        <v/>
      </c>
      <c r="AT2546" s="10" t="str">
        <f t="shared" si="863"/>
        <v/>
      </c>
      <c r="AU2546" s="10" t="str">
        <f t="shared" si="864"/>
        <v/>
      </c>
      <c r="AV2546" s="10" t="str">
        <f t="shared" si="865"/>
        <v/>
      </c>
      <c r="AW2546" s="10" t="str">
        <f t="shared" si="866"/>
        <v/>
      </c>
      <c r="AX2546" s="10" t="str">
        <f t="shared" si="867"/>
        <v/>
      </c>
      <c r="AY2546" s="10" t="str">
        <f t="shared" si="848"/>
        <v/>
      </c>
      <c r="AZ2546" s="10" t="str">
        <f t="shared" si="868"/>
        <v/>
      </c>
      <c r="BA2546" s="10" t="str">
        <f t="shared" si="850"/>
        <v/>
      </c>
      <c r="BB2546" s="10" t="str">
        <f>IFERROR(IF(AW2546="","",VLOOKUP(AW2546,SUSS!R:S,2,FALSE)),AY2546*SUSS!$M$2)</f>
        <v/>
      </c>
      <c r="BC2546" s="10" t="str">
        <f t="shared" si="849"/>
        <v/>
      </c>
    </row>
    <row r="2547" spans="29:55">
      <c r="AC2547" s="10" t="str">
        <f t="shared" si="851"/>
        <v/>
      </c>
      <c r="AD2547" s="10" t="str">
        <f t="shared" si="852"/>
        <v/>
      </c>
      <c r="AE2547" s="10" t="str">
        <f t="shared" si="853"/>
        <v/>
      </c>
      <c r="AF2547" s="10" t="str">
        <f t="shared" si="854"/>
        <v/>
      </c>
      <c r="AG2547" s="10" t="str">
        <f t="shared" si="855"/>
        <v/>
      </c>
      <c r="AH2547" s="10" t="str">
        <f t="shared" si="856"/>
        <v/>
      </c>
      <c r="AI2547" s="10" t="str">
        <f t="shared" si="857"/>
        <v/>
      </c>
      <c r="AJ2547" s="10" t="str">
        <f t="shared" si="858"/>
        <v/>
      </c>
      <c r="AK2547" s="10" t="str">
        <f t="shared" si="859"/>
        <v/>
      </c>
      <c r="AN2547" s="10" t="str">
        <f t="shared" si="860"/>
        <v/>
      </c>
      <c r="AO2547" s="10" t="str">
        <f t="shared" si="861"/>
        <v/>
      </c>
      <c r="AP2547" s="10" t="str">
        <f t="shared" si="862"/>
        <v/>
      </c>
      <c r="AT2547" s="10" t="str">
        <f t="shared" si="863"/>
        <v/>
      </c>
      <c r="AU2547" s="10" t="str">
        <f t="shared" si="864"/>
        <v/>
      </c>
      <c r="AV2547" s="10" t="str">
        <f t="shared" si="865"/>
        <v/>
      </c>
      <c r="AW2547" s="10" t="str">
        <f t="shared" si="866"/>
        <v/>
      </c>
      <c r="AX2547" s="10" t="str">
        <f t="shared" si="867"/>
        <v/>
      </c>
      <c r="AY2547" s="10" t="str">
        <f t="shared" si="848"/>
        <v/>
      </c>
      <c r="AZ2547" s="10" t="str">
        <f t="shared" si="868"/>
        <v/>
      </c>
      <c r="BA2547" s="10" t="str">
        <f t="shared" si="850"/>
        <v/>
      </c>
      <c r="BB2547" s="10" t="str">
        <f>IFERROR(IF(AW2547="","",VLOOKUP(AW2547,SUSS!R:S,2,FALSE)),AY2547*SUSS!$M$2)</f>
        <v/>
      </c>
      <c r="BC2547" s="10" t="str">
        <f t="shared" si="849"/>
        <v/>
      </c>
    </row>
    <row r="2548" spans="29:55">
      <c r="AC2548" s="10" t="str">
        <f t="shared" si="851"/>
        <v/>
      </c>
      <c r="AD2548" s="10" t="str">
        <f t="shared" si="852"/>
        <v/>
      </c>
      <c r="AE2548" s="10" t="str">
        <f t="shared" si="853"/>
        <v/>
      </c>
      <c r="AF2548" s="10" t="str">
        <f t="shared" si="854"/>
        <v/>
      </c>
      <c r="AG2548" s="10" t="str">
        <f t="shared" si="855"/>
        <v/>
      </c>
      <c r="AH2548" s="10" t="str">
        <f t="shared" si="856"/>
        <v/>
      </c>
      <c r="AI2548" s="10" t="str">
        <f t="shared" si="857"/>
        <v/>
      </c>
      <c r="AJ2548" s="10" t="str">
        <f t="shared" si="858"/>
        <v/>
      </c>
      <c r="AK2548" s="10" t="str">
        <f t="shared" si="859"/>
        <v/>
      </c>
      <c r="AN2548" s="10" t="str">
        <f t="shared" si="860"/>
        <v/>
      </c>
      <c r="AO2548" s="10" t="str">
        <f t="shared" si="861"/>
        <v/>
      </c>
      <c r="AP2548" s="10" t="str">
        <f t="shared" si="862"/>
        <v/>
      </c>
      <c r="AT2548" s="10" t="str">
        <f t="shared" si="863"/>
        <v/>
      </c>
      <c r="AU2548" s="10" t="str">
        <f t="shared" si="864"/>
        <v/>
      </c>
      <c r="AV2548" s="10" t="str">
        <f t="shared" si="865"/>
        <v/>
      </c>
      <c r="AW2548" s="10" t="str">
        <f t="shared" si="866"/>
        <v/>
      </c>
      <c r="AX2548" s="10" t="str">
        <f t="shared" si="867"/>
        <v/>
      </c>
      <c r="AY2548" s="10" t="str">
        <f t="shared" si="848"/>
        <v/>
      </c>
      <c r="AZ2548" s="10" t="str">
        <f t="shared" si="868"/>
        <v/>
      </c>
      <c r="BA2548" s="10" t="str">
        <f t="shared" si="850"/>
        <v/>
      </c>
      <c r="BB2548" s="10" t="str">
        <f>IFERROR(IF(AW2548="","",VLOOKUP(AW2548,SUSS!R:S,2,FALSE)),AY2548*SUSS!$M$2)</f>
        <v/>
      </c>
      <c r="BC2548" s="10" t="str">
        <f t="shared" si="849"/>
        <v/>
      </c>
    </row>
    <row r="2549" spans="29:55">
      <c r="AC2549" s="10" t="str">
        <f t="shared" si="851"/>
        <v/>
      </c>
      <c r="AD2549" s="10" t="str">
        <f t="shared" si="852"/>
        <v/>
      </c>
      <c r="AE2549" s="10" t="str">
        <f t="shared" si="853"/>
        <v/>
      </c>
      <c r="AF2549" s="10" t="str">
        <f t="shared" si="854"/>
        <v/>
      </c>
      <c r="AG2549" s="10" t="str">
        <f t="shared" si="855"/>
        <v/>
      </c>
      <c r="AH2549" s="10" t="str">
        <f t="shared" si="856"/>
        <v/>
      </c>
      <c r="AI2549" s="10" t="str">
        <f t="shared" si="857"/>
        <v/>
      </c>
      <c r="AJ2549" s="10" t="str">
        <f t="shared" si="858"/>
        <v/>
      </c>
      <c r="AK2549" s="10" t="str">
        <f t="shared" si="859"/>
        <v/>
      </c>
      <c r="AN2549" s="10" t="str">
        <f t="shared" si="860"/>
        <v/>
      </c>
      <c r="AO2549" s="10" t="str">
        <f t="shared" si="861"/>
        <v/>
      </c>
      <c r="AP2549" s="10" t="str">
        <f t="shared" si="862"/>
        <v/>
      </c>
      <c r="AT2549" s="10" t="str">
        <f t="shared" si="863"/>
        <v/>
      </c>
      <c r="AU2549" s="10" t="str">
        <f t="shared" si="864"/>
        <v/>
      </c>
      <c r="AV2549" s="10" t="str">
        <f t="shared" si="865"/>
        <v/>
      </c>
      <c r="AW2549" s="10" t="str">
        <f t="shared" si="866"/>
        <v/>
      </c>
      <c r="AX2549" s="10" t="str">
        <f t="shared" si="867"/>
        <v/>
      </c>
      <c r="AY2549" s="10" t="str">
        <f t="shared" si="848"/>
        <v/>
      </c>
      <c r="AZ2549" s="10" t="str">
        <f t="shared" si="868"/>
        <v/>
      </c>
      <c r="BA2549" s="10" t="str">
        <f t="shared" si="850"/>
        <v/>
      </c>
      <c r="BB2549" s="10" t="str">
        <f>IFERROR(IF(AW2549="","",VLOOKUP(AW2549,SUSS!R:S,2,FALSE)),AY2549*SUSS!$M$2)</f>
        <v/>
      </c>
      <c r="BC2549" s="10" t="str">
        <f t="shared" si="849"/>
        <v/>
      </c>
    </row>
    <row r="2550" spans="29:55">
      <c r="AC2550" s="10" t="str">
        <f t="shared" si="851"/>
        <v/>
      </c>
      <c r="AD2550" s="10" t="str">
        <f t="shared" si="852"/>
        <v/>
      </c>
      <c r="AE2550" s="10" t="str">
        <f t="shared" si="853"/>
        <v/>
      </c>
      <c r="AF2550" s="10" t="str">
        <f t="shared" si="854"/>
        <v/>
      </c>
      <c r="AG2550" s="10" t="str">
        <f t="shared" si="855"/>
        <v/>
      </c>
      <c r="AH2550" s="10" t="str">
        <f t="shared" si="856"/>
        <v/>
      </c>
      <c r="AI2550" s="10" t="str">
        <f t="shared" si="857"/>
        <v/>
      </c>
      <c r="AJ2550" s="10" t="str">
        <f t="shared" si="858"/>
        <v/>
      </c>
      <c r="AK2550" s="10" t="str">
        <f t="shared" si="859"/>
        <v/>
      </c>
      <c r="AN2550" s="10" t="str">
        <f t="shared" si="860"/>
        <v/>
      </c>
      <c r="AO2550" s="10" t="str">
        <f t="shared" si="861"/>
        <v/>
      </c>
      <c r="AP2550" s="10" t="str">
        <f t="shared" si="862"/>
        <v/>
      </c>
      <c r="AT2550" s="10" t="str">
        <f t="shared" si="863"/>
        <v/>
      </c>
      <c r="AU2550" s="10" t="str">
        <f t="shared" si="864"/>
        <v/>
      </c>
      <c r="AV2550" s="10" t="str">
        <f t="shared" si="865"/>
        <v/>
      </c>
      <c r="AW2550" s="10" t="str">
        <f t="shared" si="866"/>
        <v/>
      </c>
      <c r="AX2550" s="10" t="str">
        <f t="shared" si="867"/>
        <v/>
      </c>
      <c r="AY2550" s="10" t="str">
        <f t="shared" si="848"/>
        <v/>
      </c>
      <c r="AZ2550" s="10" t="str">
        <f t="shared" si="868"/>
        <v/>
      </c>
      <c r="BA2550" s="10" t="str">
        <f t="shared" si="850"/>
        <v/>
      </c>
      <c r="BB2550" s="10" t="str">
        <f>IFERROR(IF(AW2550="","",VLOOKUP(AW2550,SUSS!R:S,2,FALSE)),AY2550*SUSS!$M$2)</f>
        <v/>
      </c>
      <c r="BC2550" s="10" t="str">
        <f t="shared" si="849"/>
        <v/>
      </c>
    </row>
    <row r="2551" spans="29:55">
      <c r="AC2551" s="10" t="str">
        <f t="shared" si="851"/>
        <v/>
      </c>
      <c r="AD2551" s="10" t="str">
        <f t="shared" si="852"/>
        <v/>
      </c>
      <c r="AE2551" s="10" t="str">
        <f t="shared" si="853"/>
        <v/>
      </c>
      <c r="AF2551" s="10" t="str">
        <f t="shared" si="854"/>
        <v/>
      </c>
      <c r="AG2551" s="10" t="str">
        <f t="shared" si="855"/>
        <v/>
      </c>
      <c r="AH2551" s="10" t="str">
        <f t="shared" si="856"/>
        <v/>
      </c>
      <c r="AI2551" s="10" t="str">
        <f t="shared" si="857"/>
        <v/>
      </c>
      <c r="AJ2551" s="10" t="str">
        <f t="shared" si="858"/>
        <v/>
      </c>
      <c r="AK2551" s="10" t="str">
        <f t="shared" si="859"/>
        <v/>
      </c>
      <c r="AN2551" s="10" t="str">
        <f t="shared" si="860"/>
        <v/>
      </c>
      <c r="AO2551" s="10" t="str">
        <f t="shared" si="861"/>
        <v/>
      </c>
      <c r="AP2551" s="10" t="str">
        <f t="shared" si="862"/>
        <v/>
      </c>
      <c r="AT2551" s="10" t="str">
        <f t="shared" si="863"/>
        <v/>
      </c>
      <c r="AU2551" s="10" t="str">
        <f t="shared" si="864"/>
        <v/>
      </c>
      <c r="AV2551" s="10" t="str">
        <f t="shared" si="865"/>
        <v/>
      </c>
      <c r="AW2551" s="10" t="str">
        <f t="shared" si="866"/>
        <v/>
      </c>
      <c r="AX2551" s="10" t="str">
        <f t="shared" si="867"/>
        <v/>
      </c>
      <c r="AY2551" s="10" t="str">
        <f t="shared" si="848"/>
        <v/>
      </c>
      <c r="AZ2551" s="10" t="str">
        <f t="shared" si="868"/>
        <v/>
      </c>
      <c r="BA2551" s="10" t="str">
        <f t="shared" si="850"/>
        <v/>
      </c>
      <c r="BB2551" s="10" t="str">
        <f>IFERROR(IF(AW2551="","",VLOOKUP(AW2551,SUSS!R:S,2,FALSE)),AY2551*SUSS!$M$2)</f>
        <v/>
      </c>
      <c r="BC2551" s="10" t="str">
        <f t="shared" si="849"/>
        <v/>
      </c>
    </row>
    <row r="2552" spans="29:55">
      <c r="AC2552" s="10" t="str">
        <f t="shared" si="851"/>
        <v/>
      </c>
      <c r="AD2552" s="10" t="str">
        <f t="shared" si="852"/>
        <v/>
      </c>
      <c r="AE2552" s="10" t="str">
        <f t="shared" si="853"/>
        <v/>
      </c>
      <c r="AF2552" s="10" t="str">
        <f t="shared" si="854"/>
        <v/>
      </c>
      <c r="AG2552" s="10" t="str">
        <f t="shared" si="855"/>
        <v/>
      </c>
      <c r="AH2552" s="10" t="str">
        <f t="shared" si="856"/>
        <v/>
      </c>
      <c r="AI2552" s="10" t="str">
        <f t="shared" si="857"/>
        <v/>
      </c>
      <c r="AJ2552" s="10" t="str">
        <f t="shared" si="858"/>
        <v/>
      </c>
      <c r="AK2552" s="10" t="str">
        <f t="shared" si="859"/>
        <v/>
      </c>
      <c r="AN2552" s="10" t="str">
        <f t="shared" si="860"/>
        <v/>
      </c>
      <c r="AO2552" s="10" t="str">
        <f t="shared" si="861"/>
        <v/>
      </c>
      <c r="AP2552" s="10" t="str">
        <f t="shared" si="862"/>
        <v/>
      </c>
      <c r="AT2552" s="10" t="str">
        <f t="shared" si="863"/>
        <v/>
      </c>
      <c r="AU2552" s="10" t="str">
        <f t="shared" si="864"/>
        <v/>
      </c>
      <c r="AV2552" s="10" t="str">
        <f t="shared" si="865"/>
        <v/>
      </c>
      <c r="AW2552" s="10" t="str">
        <f t="shared" si="866"/>
        <v/>
      </c>
      <c r="AX2552" s="10" t="str">
        <f t="shared" si="867"/>
        <v/>
      </c>
      <c r="AY2552" s="10" t="str">
        <f t="shared" si="848"/>
        <v/>
      </c>
      <c r="AZ2552" s="10" t="str">
        <f t="shared" si="868"/>
        <v/>
      </c>
      <c r="BA2552" s="10" t="str">
        <f t="shared" si="850"/>
        <v/>
      </c>
      <c r="BB2552" s="10" t="str">
        <f>IFERROR(IF(AW2552="","",VLOOKUP(AW2552,SUSS!R:S,2,FALSE)),AY2552*SUSS!$M$2)</f>
        <v/>
      </c>
      <c r="BC2552" s="10" t="str">
        <f t="shared" si="849"/>
        <v/>
      </c>
    </row>
    <row r="2553" spans="29:55">
      <c r="AC2553" s="10" t="str">
        <f t="shared" si="851"/>
        <v/>
      </c>
      <c r="AD2553" s="10" t="str">
        <f t="shared" si="852"/>
        <v/>
      </c>
      <c r="AE2553" s="10" t="str">
        <f t="shared" si="853"/>
        <v/>
      </c>
      <c r="AF2553" s="10" t="str">
        <f t="shared" si="854"/>
        <v/>
      </c>
      <c r="AG2553" s="10" t="str">
        <f t="shared" si="855"/>
        <v/>
      </c>
      <c r="AH2553" s="10" t="str">
        <f t="shared" si="856"/>
        <v/>
      </c>
      <c r="AI2553" s="10" t="str">
        <f t="shared" si="857"/>
        <v/>
      </c>
      <c r="AJ2553" s="10" t="str">
        <f t="shared" si="858"/>
        <v/>
      </c>
      <c r="AK2553" s="10" t="str">
        <f t="shared" si="859"/>
        <v/>
      </c>
      <c r="AN2553" s="10" t="str">
        <f t="shared" si="860"/>
        <v/>
      </c>
      <c r="AO2553" s="10" t="str">
        <f t="shared" si="861"/>
        <v/>
      </c>
      <c r="AP2553" s="10" t="str">
        <f t="shared" si="862"/>
        <v/>
      </c>
      <c r="AT2553" s="10" t="str">
        <f t="shared" si="863"/>
        <v/>
      </c>
      <c r="AU2553" s="10" t="str">
        <f t="shared" si="864"/>
        <v/>
      </c>
      <c r="AV2553" s="10" t="str">
        <f t="shared" si="865"/>
        <v/>
      </c>
      <c r="AW2553" s="10" t="str">
        <f t="shared" si="866"/>
        <v/>
      </c>
      <c r="AX2553" s="10" t="str">
        <f t="shared" si="867"/>
        <v/>
      </c>
      <c r="AY2553" s="10" t="str">
        <f t="shared" si="848"/>
        <v/>
      </c>
      <c r="AZ2553" s="10" t="str">
        <f t="shared" si="868"/>
        <v/>
      </c>
      <c r="BA2553" s="10" t="str">
        <f t="shared" si="850"/>
        <v/>
      </c>
      <c r="BB2553" s="10" t="str">
        <f>IFERROR(IF(AW2553="","",VLOOKUP(AW2553,SUSS!R:S,2,FALSE)),AY2553*SUSS!$M$2)</f>
        <v/>
      </c>
      <c r="BC2553" s="10" t="str">
        <f t="shared" si="849"/>
        <v/>
      </c>
    </row>
    <row r="2554" spans="29:55">
      <c r="AC2554" s="10" t="str">
        <f t="shared" si="851"/>
        <v/>
      </c>
      <c r="AD2554" s="10" t="str">
        <f t="shared" si="852"/>
        <v/>
      </c>
      <c r="AE2554" s="10" t="str">
        <f t="shared" si="853"/>
        <v/>
      </c>
      <c r="AF2554" s="10" t="str">
        <f t="shared" si="854"/>
        <v/>
      </c>
      <c r="AG2554" s="10" t="str">
        <f t="shared" si="855"/>
        <v/>
      </c>
      <c r="AH2554" s="10" t="str">
        <f t="shared" si="856"/>
        <v/>
      </c>
      <c r="AI2554" s="10" t="str">
        <f t="shared" si="857"/>
        <v/>
      </c>
      <c r="AJ2554" s="10" t="str">
        <f t="shared" si="858"/>
        <v/>
      </c>
      <c r="AK2554" s="10" t="str">
        <f t="shared" si="859"/>
        <v/>
      </c>
      <c r="AN2554" s="10" t="str">
        <f t="shared" si="860"/>
        <v/>
      </c>
      <c r="AO2554" s="10" t="str">
        <f t="shared" si="861"/>
        <v/>
      </c>
      <c r="AP2554" s="10" t="str">
        <f t="shared" si="862"/>
        <v/>
      </c>
      <c r="AT2554" s="10" t="str">
        <f t="shared" si="863"/>
        <v/>
      </c>
      <c r="AU2554" s="10" t="str">
        <f t="shared" si="864"/>
        <v/>
      </c>
      <c r="AV2554" s="10" t="str">
        <f t="shared" si="865"/>
        <v/>
      </c>
      <c r="AW2554" s="10" t="str">
        <f t="shared" si="866"/>
        <v/>
      </c>
      <c r="AX2554" s="10" t="str">
        <f t="shared" si="867"/>
        <v/>
      </c>
      <c r="AY2554" s="10" t="str">
        <f t="shared" si="848"/>
        <v/>
      </c>
      <c r="AZ2554" s="10" t="str">
        <f t="shared" si="868"/>
        <v/>
      </c>
      <c r="BA2554" s="10" t="str">
        <f t="shared" si="850"/>
        <v/>
      </c>
      <c r="BB2554" s="10" t="str">
        <f>IFERROR(IF(AW2554="","",VLOOKUP(AW2554,SUSS!R:S,2,FALSE)),AY2554*SUSS!$M$2)</f>
        <v/>
      </c>
      <c r="BC2554" s="10" t="str">
        <f t="shared" si="849"/>
        <v/>
      </c>
    </row>
    <row r="2555" spans="29:55">
      <c r="AC2555" s="10" t="str">
        <f t="shared" si="851"/>
        <v/>
      </c>
      <c r="AD2555" s="10" t="str">
        <f t="shared" si="852"/>
        <v/>
      </c>
      <c r="AE2555" s="10" t="str">
        <f t="shared" si="853"/>
        <v/>
      </c>
      <c r="AF2555" s="10" t="str">
        <f t="shared" si="854"/>
        <v/>
      </c>
      <c r="AG2555" s="10" t="str">
        <f t="shared" si="855"/>
        <v/>
      </c>
      <c r="AH2555" s="10" t="str">
        <f t="shared" si="856"/>
        <v/>
      </c>
      <c r="AI2555" s="10" t="str">
        <f t="shared" si="857"/>
        <v/>
      </c>
      <c r="AJ2555" s="10" t="str">
        <f t="shared" si="858"/>
        <v/>
      </c>
      <c r="AK2555" s="10" t="str">
        <f t="shared" si="859"/>
        <v/>
      </c>
      <c r="AN2555" s="10" t="str">
        <f t="shared" si="860"/>
        <v/>
      </c>
      <c r="AO2555" s="10" t="str">
        <f t="shared" si="861"/>
        <v/>
      </c>
      <c r="AP2555" s="10" t="str">
        <f t="shared" si="862"/>
        <v/>
      </c>
      <c r="AT2555" s="10" t="str">
        <f t="shared" si="863"/>
        <v/>
      </c>
      <c r="AU2555" s="10" t="str">
        <f t="shared" si="864"/>
        <v/>
      </c>
      <c r="AV2555" s="10" t="str">
        <f t="shared" si="865"/>
        <v/>
      </c>
      <c r="AW2555" s="10" t="str">
        <f t="shared" si="866"/>
        <v/>
      </c>
      <c r="AX2555" s="10" t="str">
        <f t="shared" si="867"/>
        <v/>
      </c>
      <c r="AY2555" s="10" t="str">
        <f t="shared" si="848"/>
        <v/>
      </c>
      <c r="AZ2555" s="10" t="str">
        <f t="shared" si="868"/>
        <v/>
      </c>
      <c r="BA2555" s="10" t="str">
        <f t="shared" si="850"/>
        <v/>
      </c>
      <c r="BB2555" s="10" t="str">
        <f>IFERROR(IF(AW2555="","",VLOOKUP(AW2555,SUSS!R:S,2,FALSE)),AY2555*SUSS!$M$2)</f>
        <v/>
      </c>
      <c r="BC2555" s="10" t="str">
        <f t="shared" si="849"/>
        <v/>
      </c>
    </row>
    <row r="2556" spans="29:55">
      <c r="AC2556" s="10" t="str">
        <f t="shared" si="851"/>
        <v/>
      </c>
      <c r="AD2556" s="10" t="str">
        <f t="shared" si="852"/>
        <v/>
      </c>
      <c r="AE2556" s="10" t="str">
        <f t="shared" si="853"/>
        <v/>
      </c>
      <c r="AF2556" s="10" t="str">
        <f t="shared" si="854"/>
        <v/>
      </c>
      <c r="AG2556" s="10" t="str">
        <f t="shared" si="855"/>
        <v/>
      </c>
      <c r="AH2556" s="10" t="str">
        <f t="shared" si="856"/>
        <v/>
      </c>
      <c r="AI2556" s="10" t="str">
        <f t="shared" si="857"/>
        <v/>
      </c>
      <c r="AJ2556" s="10" t="str">
        <f t="shared" si="858"/>
        <v/>
      </c>
      <c r="AK2556" s="10" t="str">
        <f t="shared" si="859"/>
        <v/>
      </c>
      <c r="AN2556" s="10" t="str">
        <f t="shared" si="860"/>
        <v/>
      </c>
      <c r="AO2556" s="10" t="str">
        <f t="shared" si="861"/>
        <v/>
      </c>
      <c r="AP2556" s="10" t="str">
        <f t="shared" si="862"/>
        <v/>
      </c>
      <c r="AT2556" s="10" t="str">
        <f t="shared" si="863"/>
        <v/>
      </c>
      <c r="AU2556" s="10" t="str">
        <f t="shared" si="864"/>
        <v/>
      </c>
      <c r="AV2556" s="10" t="str">
        <f t="shared" si="865"/>
        <v/>
      </c>
      <c r="AW2556" s="10" t="str">
        <f t="shared" si="866"/>
        <v/>
      </c>
      <c r="AX2556" s="10" t="str">
        <f t="shared" si="867"/>
        <v/>
      </c>
      <c r="AY2556" s="10" t="str">
        <f t="shared" si="848"/>
        <v/>
      </c>
      <c r="AZ2556" s="10" t="str">
        <f t="shared" si="868"/>
        <v/>
      </c>
      <c r="BA2556" s="10" t="str">
        <f t="shared" si="850"/>
        <v/>
      </c>
      <c r="BB2556" s="10" t="str">
        <f>IFERROR(IF(AW2556="","",VLOOKUP(AW2556,SUSS!R:S,2,FALSE)),AY2556*SUSS!$M$2)</f>
        <v/>
      </c>
      <c r="BC2556" s="10" t="str">
        <f t="shared" si="849"/>
        <v/>
      </c>
    </row>
    <row r="2557" spans="29:55">
      <c r="AC2557" s="10" t="str">
        <f t="shared" si="851"/>
        <v/>
      </c>
      <c r="AD2557" s="10" t="str">
        <f t="shared" si="852"/>
        <v/>
      </c>
      <c r="AE2557" s="10" t="str">
        <f t="shared" si="853"/>
        <v/>
      </c>
      <c r="AF2557" s="10" t="str">
        <f t="shared" si="854"/>
        <v/>
      </c>
      <c r="AG2557" s="10" t="str">
        <f t="shared" si="855"/>
        <v/>
      </c>
      <c r="AH2557" s="10" t="str">
        <f t="shared" si="856"/>
        <v/>
      </c>
      <c r="AI2557" s="10" t="str">
        <f t="shared" si="857"/>
        <v/>
      </c>
      <c r="AJ2557" s="10" t="str">
        <f t="shared" si="858"/>
        <v/>
      </c>
      <c r="AK2557" s="10" t="str">
        <f t="shared" si="859"/>
        <v/>
      </c>
      <c r="AN2557" s="10" t="str">
        <f t="shared" si="860"/>
        <v/>
      </c>
      <c r="AO2557" s="10" t="str">
        <f t="shared" si="861"/>
        <v/>
      </c>
      <c r="AP2557" s="10" t="str">
        <f t="shared" si="862"/>
        <v/>
      </c>
      <c r="AT2557" s="10" t="str">
        <f t="shared" si="863"/>
        <v/>
      </c>
      <c r="AU2557" s="10" t="str">
        <f t="shared" si="864"/>
        <v/>
      </c>
      <c r="AV2557" s="10" t="str">
        <f t="shared" si="865"/>
        <v/>
      </c>
      <c r="AW2557" s="10" t="str">
        <f t="shared" si="866"/>
        <v/>
      </c>
      <c r="AX2557" s="10" t="str">
        <f t="shared" si="867"/>
        <v/>
      </c>
      <c r="AY2557" s="10" t="str">
        <f t="shared" si="848"/>
        <v/>
      </c>
      <c r="AZ2557" s="10" t="str">
        <f t="shared" si="868"/>
        <v/>
      </c>
      <c r="BA2557" s="10" t="str">
        <f t="shared" si="850"/>
        <v/>
      </c>
      <c r="BB2557" s="10" t="str">
        <f>IFERROR(IF(AW2557="","",VLOOKUP(AW2557,SUSS!R:S,2,FALSE)),AY2557*SUSS!$M$2)</f>
        <v/>
      </c>
      <c r="BC2557" s="10" t="str">
        <f t="shared" si="849"/>
        <v/>
      </c>
    </row>
    <row r="2558" spans="29:55">
      <c r="AC2558" s="10" t="str">
        <f t="shared" si="851"/>
        <v/>
      </c>
      <c r="AD2558" s="10" t="str">
        <f t="shared" si="852"/>
        <v/>
      </c>
      <c r="AE2558" s="10" t="str">
        <f t="shared" si="853"/>
        <v/>
      </c>
      <c r="AF2558" s="10" t="str">
        <f t="shared" si="854"/>
        <v/>
      </c>
      <c r="AG2558" s="10" t="str">
        <f t="shared" si="855"/>
        <v/>
      </c>
      <c r="AH2558" s="10" t="str">
        <f t="shared" si="856"/>
        <v/>
      </c>
      <c r="AI2558" s="10" t="str">
        <f t="shared" si="857"/>
        <v/>
      </c>
      <c r="AJ2558" s="10" t="str">
        <f t="shared" si="858"/>
        <v/>
      </c>
      <c r="AK2558" s="10" t="str">
        <f t="shared" si="859"/>
        <v/>
      </c>
      <c r="AN2558" s="10" t="str">
        <f t="shared" si="860"/>
        <v/>
      </c>
      <c r="AO2558" s="10" t="str">
        <f t="shared" si="861"/>
        <v/>
      </c>
      <c r="AP2558" s="10" t="str">
        <f t="shared" si="862"/>
        <v/>
      </c>
      <c r="AT2558" s="10" t="str">
        <f t="shared" si="863"/>
        <v/>
      </c>
      <c r="AU2558" s="10" t="str">
        <f t="shared" si="864"/>
        <v/>
      </c>
      <c r="AV2558" s="10" t="str">
        <f t="shared" si="865"/>
        <v/>
      </c>
      <c r="AW2558" s="10" t="str">
        <f t="shared" si="866"/>
        <v/>
      </c>
      <c r="AX2558" s="10" t="str">
        <f t="shared" si="867"/>
        <v/>
      </c>
      <c r="AY2558" s="10" t="str">
        <f t="shared" si="848"/>
        <v/>
      </c>
      <c r="AZ2558" s="10" t="str">
        <f t="shared" si="868"/>
        <v/>
      </c>
      <c r="BA2558" s="10" t="str">
        <f t="shared" si="850"/>
        <v/>
      </c>
      <c r="BB2558" s="10" t="str">
        <f>IFERROR(IF(AW2558="","",VLOOKUP(AW2558,SUSS!R:S,2,FALSE)),AY2558*SUSS!$M$2)</f>
        <v/>
      </c>
      <c r="BC2558" s="10" t="str">
        <f t="shared" si="849"/>
        <v/>
      </c>
    </row>
    <row r="2559" spans="29:55">
      <c r="AC2559" s="10" t="str">
        <f t="shared" si="851"/>
        <v/>
      </c>
      <c r="AD2559" s="10" t="str">
        <f t="shared" si="852"/>
        <v/>
      </c>
      <c r="AE2559" s="10" t="str">
        <f t="shared" si="853"/>
        <v/>
      </c>
      <c r="AF2559" s="10" t="str">
        <f t="shared" si="854"/>
        <v/>
      </c>
      <c r="AG2559" s="10" t="str">
        <f t="shared" si="855"/>
        <v/>
      </c>
      <c r="AH2559" s="10" t="str">
        <f t="shared" si="856"/>
        <v/>
      </c>
      <c r="AI2559" s="10" t="str">
        <f t="shared" si="857"/>
        <v/>
      </c>
      <c r="AJ2559" s="10" t="str">
        <f t="shared" si="858"/>
        <v/>
      </c>
      <c r="AK2559" s="10" t="str">
        <f t="shared" si="859"/>
        <v/>
      </c>
      <c r="AN2559" s="10" t="str">
        <f t="shared" si="860"/>
        <v/>
      </c>
      <c r="AO2559" s="10" t="str">
        <f t="shared" si="861"/>
        <v/>
      </c>
      <c r="AP2559" s="10" t="str">
        <f t="shared" si="862"/>
        <v/>
      </c>
      <c r="AT2559" s="10" t="str">
        <f t="shared" si="863"/>
        <v/>
      </c>
      <c r="AU2559" s="10" t="str">
        <f t="shared" si="864"/>
        <v/>
      </c>
      <c r="AV2559" s="10" t="str">
        <f t="shared" si="865"/>
        <v/>
      </c>
      <c r="AW2559" s="10" t="str">
        <f t="shared" si="866"/>
        <v/>
      </c>
      <c r="AX2559" s="10" t="str">
        <f t="shared" si="867"/>
        <v/>
      </c>
      <c r="AY2559" s="10" t="str">
        <f t="shared" si="848"/>
        <v/>
      </c>
      <c r="AZ2559" s="10" t="str">
        <f t="shared" si="868"/>
        <v/>
      </c>
      <c r="BA2559" s="10" t="str">
        <f t="shared" si="850"/>
        <v/>
      </c>
      <c r="BB2559" s="10" t="str">
        <f>IFERROR(IF(AW2559="","",VLOOKUP(AW2559,SUSS!R:S,2,FALSE)),AY2559*SUSS!$M$2)</f>
        <v/>
      </c>
      <c r="BC2559" s="10" t="str">
        <f t="shared" si="849"/>
        <v/>
      </c>
    </row>
    <row r="2560" spans="29:55">
      <c r="AC2560" s="10" t="str">
        <f t="shared" si="851"/>
        <v/>
      </c>
      <c r="AD2560" s="10" t="str">
        <f t="shared" si="852"/>
        <v/>
      </c>
      <c r="AE2560" s="10" t="str">
        <f t="shared" si="853"/>
        <v/>
      </c>
      <c r="AF2560" s="10" t="str">
        <f t="shared" si="854"/>
        <v/>
      </c>
      <c r="AG2560" s="10" t="str">
        <f t="shared" si="855"/>
        <v/>
      </c>
      <c r="AH2560" s="10" t="str">
        <f t="shared" si="856"/>
        <v/>
      </c>
      <c r="AI2560" s="10" t="str">
        <f t="shared" si="857"/>
        <v/>
      </c>
      <c r="AJ2560" s="10" t="str">
        <f t="shared" si="858"/>
        <v/>
      </c>
      <c r="AK2560" s="10" t="str">
        <f t="shared" si="859"/>
        <v/>
      </c>
      <c r="AN2560" s="10" t="str">
        <f t="shared" si="860"/>
        <v/>
      </c>
      <c r="AO2560" s="10" t="str">
        <f t="shared" si="861"/>
        <v/>
      </c>
      <c r="AP2560" s="10" t="str">
        <f t="shared" si="862"/>
        <v/>
      </c>
      <c r="AT2560" s="10" t="str">
        <f t="shared" si="863"/>
        <v/>
      </c>
      <c r="AU2560" s="10" t="str">
        <f t="shared" si="864"/>
        <v/>
      </c>
      <c r="AV2560" s="10" t="str">
        <f t="shared" si="865"/>
        <v/>
      </c>
      <c r="AW2560" s="10" t="str">
        <f t="shared" si="866"/>
        <v/>
      </c>
      <c r="AX2560" s="10" t="str">
        <f t="shared" si="867"/>
        <v/>
      </c>
      <c r="AY2560" s="10" t="str">
        <f t="shared" si="848"/>
        <v/>
      </c>
      <c r="AZ2560" s="10" t="str">
        <f t="shared" si="868"/>
        <v/>
      </c>
      <c r="BA2560" s="10" t="str">
        <f t="shared" si="850"/>
        <v/>
      </c>
      <c r="BB2560" s="10" t="str">
        <f>IFERROR(IF(AW2560="","",VLOOKUP(AW2560,SUSS!R:S,2,FALSE)),AY2560*SUSS!$M$2)</f>
        <v/>
      </c>
      <c r="BC2560" s="10" t="str">
        <f t="shared" si="849"/>
        <v/>
      </c>
    </row>
    <row r="2561" spans="29:55">
      <c r="AC2561" s="10" t="str">
        <f t="shared" si="851"/>
        <v/>
      </c>
      <c r="AD2561" s="10" t="str">
        <f t="shared" si="852"/>
        <v/>
      </c>
      <c r="AE2561" s="10" t="str">
        <f t="shared" si="853"/>
        <v/>
      </c>
      <c r="AF2561" s="10" t="str">
        <f t="shared" si="854"/>
        <v/>
      </c>
      <c r="AG2561" s="10" t="str">
        <f t="shared" si="855"/>
        <v/>
      </c>
      <c r="AH2561" s="10" t="str">
        <f t="shared" si="856"/>
        <v/>
      </c>
      <c r="AI2561" s="10" t="str">
        <f t="shared" si="857"/>
        <v/>
      </c>
      <c r="AJ2561" s="10" t="str">
        <f t="shared" si="858"/>
        <v/>
      </c>
      <c r="AK2561" s="10" t="str">
        <f t="shared" si="859"/>
        <v/>
      </c>
      <c r="AN2561" s="10" t="str">
        <f t="shared" si="860"/>
        <v/>
      </c>
      <c r="AO2561" s="10" t="str">
        <f t="shared" si="861"/>
        <v/>
      </c>
      <c r="AP2561" s="10" t="str">
        <f t="shared" si="862"/>
        <v/>
      </c>
      <c r="AT2561" s="10" t="str">
        <f t="shared" si="863"/>
        <v/>
      </c>
      <c r="AU2561" s="10" t="str">
        <f t="shared" si="864"/>
        <v/>
      </c>
      <c r="AV2561" s="10" t="str">
        <f t="shared" si="865"/>
        <v/>
      </c>
      <c r="AW2561" s="10" t="str">
        <f t="shared" si="866"/>
        <v/>
      </c>
      <c r="AX2561" s="10" t="str">
        <f t="shared" si="867"/>
        <v/>
      </c>
      <c r="AY2561" s="10" t="str">
        <f t="shared" si="848"/>
        <v/>
      </c>
      <c r="AZ2561" s="10" t="str">
        <f t="shared" si="868"/>
        <v/>
      </c>
      <c r="BA2561" s="10" t="str">
        <f t="shared" si="850"/>
        <v/>
      </c>
      <c r="BB2561" s="10" t="str">
        <f>IFERROR(IF(AW2561="","",VLOOKUP(AW2561,SUSS!R:S,2,FALSE)),AY2561*SUSS!$M$2)</f>
        <v/>
      </c>
      <c r="BC2561" s="10" t="str">
        <f t="shared" si="849"/>
        <v/>
      </c>
    </row>
    <row r="2562" spans="29:55">
      <c r="AC2562" s="10" t="str">
        <f t="shared" si="851"/>
        <v/>
      </c>
      <c r="AD2562" s="10" t="str">
        <f t="shared" si="852"/>
        <v/>
      </c>
      <c r="AE2562" s="10" t="str">
        <f t="shared" si="853"/>
        <v/>
      </c>
      <c r="AF2562" s="10" t="str">
        <f t="shared" si="854"/>
        <v/>
      </c>
      <c r="AG2562" s="10" t="str">
        <f t="shared" si="855"/>
        <v/>
      </c>
      <c r="AH2562" s="10" t="str">
        <f t="shared" si="856"/>
        <v/>
      </c>
      <c r="AI2562" s="10" t="str">
        <f t="shared" si="857"/>
        <v/>
      </c>
      <c r="AJ2562" s="10" t="str">
        <f t="shared" si="858"/>
        <v/>
      </c>
      <c r="AK2562" s="10" t="str">
        <f t="shared" si="859"/>
        <v/>
      </c>
      <c r="AN2562" s="10" t="str">
        <f t="shared" si="860"/>
        <v/>
      </c>
      <c r="AO2562" s="10" t="str">
        <f t="shared" si="861"/>
        <v/>
      </c>
      <c r="AP2562" s="10" t="str">
        <f t="shared" si="862"/>
        <v/>
      </c>
      <c r="AT2562" s="10" t="str">
        <f t="shared" si="863"/>
        <v/>
      </c>
      <c r="AU2562" s="10" t="str">
        <f t="shared" si="864"/>
        <v/>
      </c>
      <c r="AV2562" s="10" t="str">
        <f t="shared" si="865"/>
        <v/>
      </c>
      <c r="AW2562" s="10" t="str">
        <f t="shared" si="866"/>
        <v/>
      </c>
      <c r="AX2562" s="10" t="str">
        <f t="shared" si="867"/>
        <v/>
      </c>
      <c r="AY2562" s="10" t="str">
        <f t="shared" si="848"/>
        <v/>
      </c>
      <c r="AZ2562" s="10" t="str">
        <f t="shared" si="868"/>
        <v/>
      </c>
      <c r="BA2562" s="10" t="str">
        <f t="shared" si="850"/>
        <v/>
      </c>
      <c r="BB2562" s="10" t="str">
        <f>IFERROR(IF(AW2562="","",VLOOKUP(AW2562,SUSS!R:S,2,FALSE)),AY2562*SUSS!$M$2)</f>
        <v/>
      </c>
      <c r="BC2562" s="10" t="str">
        <f t="shared" si="849"/>
        <v/>
      </c>
    </row>
    <row r="2563" spans="29:55">
      <c r="AC2563" s="10" t="str">
        <f t="shared" si="851"/>
        <v/>
      </c>
      <c r="AD2563" s="10" t="str">
        <f t="shared" si="852"/>
        <v/>
      </c>
      <c r="AE2563" s="10" t="str">
        <f t="shared" si="853"/>
        <v/>
      </c>
      <c r="AF2563" s="10" t="str">
        <f t="shared" si="854"/>
        <v/>
      </c>
      <c r="AG2563" s="10" t="str">
        <f t="shared" si="855"/>
        <v/>
      </c>
      <c r="AH2563" s="10" t="str">
        <f t="shared" si="856"/>
        <v/>
      </c>
      <c r="AI2563" s="10" t="str">
        <f t="shared" si="857"/>
        <v/>
      </c>
      <c r="AJ2563" s="10" t="str">
        <f t="shared" si="858"/>
        <v/>
      </c>
      <c r="AK2563" s="10" t="str">
        <f t="shared" si="859"/>
        <v/>
      </c>
      <c r="AN2563" s="10" t="str">
        <f t="shared" si="860"/>
        <v/>
      </c>
      <c r="AO2563" s="10" t="str">
        <f t="shared" si="861"/>
        <v/>
      </c>
      <c r="AP2563" s="10" t="str">
        <f t="shared" si="862"/>
        <v/>
      </c>
      <c r="AT2563" s="10" t="str">
        <f t="shared" si="863"/>
        <v/>
      </c>
      <c r="AU2563" s="10" t="str">
        <f t="shared" si="864"/>
        <v/>
      </c>
      <c r="AV2563" s="10" t="str">
        <f t="shared" si="865"/>
        <v/>
      </c>
      <c r="AW2563" s="10" t="str">
        <f t="shared" si="866"/>
        <v/>
      </c>
      <c r="AX2563" s="10" t="str">
        <f t="shared" si="867"/>
        <v/>
      </c>
      <c r="AY2563" s="10" t="str">
        <f t="shared" si="848"/>
        <v/>
      </c>
      <c r="AZ2563" s="10" t="str">
        <f t="shared" si="868"/>
        <v/>
      </c>
      <c r="BA2563" s="10" t="str">
        <f t="shared" si="850"/>
        <v/>
      </c>
      <c r="BB2563" s="10" t="str">
        <f>IFERROR(IF(AW2563="","",VLOOKUP(AW2563,SUSS!R:S,2,FALSE)),AY2563*SUSS!$M$2)</f>
        <v/>
      </c>
      <c r="BC2563" s="10" t="str">
        <f t="shared" si="849"/>
        <v/>
      </c>
    </row>
    <row r="2564" spans="29:55">
      <c r="AC2564" s="10" t="str">
        <f t="shared" si="851"/>
        <v/>
      </c>
      <c r="AD2564" s="10" t="str">
        <f t="shared" si="852"/>
        <v/>
      </c>
      <c r="AE2564" s="10" t="str">
        <f t="shared" si="853"/>
        <v/>
      </c>
      <c r="AF2564" s="10" t="str">
        <f t="shared" si="854"/>
        <v/>
      </c>
      <c r="AG2564" s="10" t="str">
        <f t="shared" si="855"/>
        <v/>
      </c>
      <c r="AH2564" s="10" t="str">
        <f t="shared" si="856"/>
        <v/>
      </c>
      <c r="AI2564" s="10" t="str">
        <f t="shared" si="857"/>
        <v/>
      </c>
      <c r="AJ2564" s="10" t="str">
        <f t="shared" si="858"/>
        <v/>
      </c>
      <c r="AK2564" s="10" t="str">
        <f t="shared" si="859"/>
        <v/>
      </c>
      <c r="AN2564" s="10" t="str">
        <f t="shared" si="860"/>
        <v/>
      </c>
      <c r="AO2564" s="10" t="str">
        <f t="shared" si="861"/>
        <v/>
      </c>
      <c r="AP2564" s="10" t="str">
        <f t="shared" si="862"/>
        <v/>
      </c>
      <c r="AT2564" s="10" t="str">
        <f t="shared" si="863"/>
        <v/>
      </c>
      <c r="AU2564" s="10" t="str">
        <f t="shared" si="864"/>
        <v/>
      </c>
      <c r="AV2564" s="10" t="str">
        <f t="shared" si="865"/>
        <v/>
      </c>
      <c r="AW2564" s="10" t="str">
        <f t="shared" si="866"/>
        <v/>
      </c>
      <c r="AX2564" s="10" t="str">
        <f t="shared" si="867"/>
        <v/>
      </c>
      <c r="AY2564" s="10" t="str">
        <f t="shared" ref="AY2564:AY2627" si="869">VLOOKUP(AX2564,AO:AP,2,FALSE)</f>
        <v/>
      </c>
      <c r="AZ2564" s="10" t="str">
        <f t="shared" si="868"/>
        <v/>
      </c>
      <c r="BA2564" s="10" t="str">
        <f t="shared" si="850"/>
        <v/>
      </c>
      <c r="BB2564" s="10" t="str">
        <f>IFERROR(IF(AW2564="","",VLOOKUP(AW2564,SUSS!R:S,2,FALSE)),AY2564*SUSS!$M$2)</f>
        <v/>
      </c>
      <c r="BC2564" s="10" t="str">
        <f t="shared" si="849"/>
        <v/>
      </c>
    </row>
    <row r="2565" spans="29:55">
      <c r="AC2565" s="10" t="str">
        <f t="shared" si="851"/>
        <v/>
      </c>
      <c r="AD2565" s="10" t="str">
        <f t="shared" si="852"/>
        <v/>
      </c>
      <c r="AE2565" s="10" t="str">
        <f t="shared" si="853"/>
        <v/>
      </c>
      <c r="AF2565" s="10" t="str">
        <f t="shared" si="854"/>
        <v/>
      </c>
      <c r="AG2565" s="10" t="str">
        <f t="shared" si="855"/>
        <v/>
      </c>
      <c r="AH2565" s="10" t="str">
        <f t="shared" si="856"/>
        <v/>
      </c>
      <c r="AI2565" s="10" t="str">
        <f t="shared" si="857"/>
        <v/>
      </c>
      <c r="AJ2565" s="10" t="str">
        <f t="shared" si="858"/>
        <v/>
      </c>
      <c r="AK2565" s="10" t="str">
        <f t="shared" si="859"/>
        <v/>
      </c>
      <c r="AN2565" s="10" t="str">
        <f t="shared" si="860"/>
        <v/>
      </c>
      <c r="AO2565" s="10" t="str">
        <f t="shared" si="861"/>
        <v/>
      </c>
      <c r="AP2565" s="10" t="str">
        <f t="shared" si="862"/>
        <v/>
      </c>
      <c r="AT2565" s="10" t="str">
        <f t="shared" si="863"/>
        <v/>
      </c>
      <c r="AU2565" s="10" t="str">
        <f t="shared" si="864"/>
        <v/>
      </c>
      <c r="AV2565" s="10" t="str">
        <f t="shared" si="865"/>
        <v/>
      </c>
      <c r="AW2565" s="10" t="str">
        <f t="shared" si="866"/>
        <v/>
      </c>
      <c r="AX2565" s="10" t="str">
        <f t="shared" si="867"/>
        <v/>
      </c>
      <c r="AY2565" s="10" t="str">
        <f t="shared" si="869"/>
        <v/>
      </c>
      <c r="AZ2565" s="10" t="str">
        <f t="shared" si="868"/>
        <v/>
      </c>
      <c r="BA2565" s="10" t="str">
        <f t="shared" si="850"/>
        <v/>
      </c>
      <c r="BB2565" s="10" t="str">
        <f>IFERROR(IF(AW2565="","",VLOOKUP(AW2565,SUSS!R:S,2,FALSE)),AY2565*SUSS!$M$2)</f>
        <v/>
      </c>
      <c r="BC2565" s="10" t="str">
        <f t="shared" ref="BC2565:BC2628" si="870">IFERROR(IF(BB2565&lt;&gt;"",AZ2565*BB2565,""),"VER")</f>
        <v/>
      </c>
    </row>
    <row r="2566" spans="29:55">
      <c r="AC2566" s="10" t="str">
        <f t="shared" si="851"/>
        <v/>
      </c>
      <c r="AD2566" s="10" t="str">
        <f t="shared" si="852"/>
        <v/>
      </c>
      <c r="AE2566" s="10" t="str">
        <f t="shared" si="853"/>
        <v/>
      </c>
      <c r="AF2566" s="10" t="str">
        <f t="shared" si="854"/>
        <v/>
      </c>
      <c r="AG2566" s="10" t="str">
        <f t="shared" si="855"/>
        <v/>
      </c>
      <c r="AH2566" s="10" t="str">
        <f t="shared" si="856"/>
        <v/>
      </c>
      <c r="AI2566" s="10" t="str">
        <f t="shared" si="857"/>
        <v/>
      </c>
      <c r="AJ2566" s="10" t="str">
        <f t="shared" si="858"/>
        <v/>
      </c>
      <c r="AK2566" s="10" t="str">
        <f t="shared" si="859"/>
        <v/>
      </c>
      <c r="AN2566" s="10" t="str">
        <f t="shared" si="860"/>
        <v/>
      </c>
      <c r="AO2566" s="10" t="str">
        <f t="shared" si="861"/>
        <v/>
      </c>
      <c r="AP2566" s="10" t="str">
        <f t="shared" si="862"/>
        <v/>
      </c>
      <c r="AT2566" s="10" t="str">
        <f t="shared" si="863"/>
        <v/>
      </c>
      <c r="AU2566" s="10" t="str">
        <f t="shared" si="864"/>
        <v/>
      </c>
      <c r="AV2566" s="10" t="str">
        <f t="shared" si="865"/>
        <v/>
      </c>
      <c r="AW2566" s="10" t="str">
        <f t="shared" si="866"/>
        <v/>
      </c>
      <c r="AX2566" s="10" t="str">
        <f t="shared" si="867"/>
        <v/>
      </c>
      <c r="AY2566" s="10" t="str">
        <f t="shared" si="869"/>
        <v/>
      </c>
      <c r="AZ2566" s="10" t="str">
        <f t="shared" si="868"/>
        <v/>
      </c>
      <c r="BA2566" s="10" t="str">
        <f t="shared" si="850"/>
        <v/>
      </c>
      <c r="BB2566" s="10" t="str">
        <f>IFERROR(IF(AW2566="","",VLOOKUP(AW2566,SUSS!R:S,2,FALSE)),AY2566*SUSS!$M$2)</f>
        <v/>
      </c>
      <c r="BC2566" s="10" t="str">
        <f t="shared" si="870"/>
        <v/>
      </c>
    </row>
    <row r="2567" spans="29:55">
      <c r="AC2567" s="10" t="str">
        <f t="shared" si="851"/>
        <v/>
      </c>
      <c r="AD2567" s="10" t="str">
        <f t="shared" si="852"/>
        <v/>
      </c>
      <c r="AE2567" s="10" t="str">
        <f t="shared" si="853"/>
        <v/>
      </c>
      <c r="AF2567" s="10" t="str">
        <f t="shared" si="854"/>
        <v/>
      </c>
      <c r="AG2567" s="10" t="str">
        <f t="shared" si="855"/>
        <v/>
      </c>
      <c r="AH2567" s="10" t="str">
        <f t="shared" si="856"/>
        <v/>
      </c>
      <c r="AI2567" s="10" t="str">
        <f t="shared" si="857"/>
        <v/>
      </c>
      <c r="AJ2567" s="10" t="str">
        <f t="shared" si="858"/>
        <v/>
      </c>
      <c r="AK2567" s="10" t="str">
        <f t="shared" si="859"/>
        <v/>
      </c>
      <c r="AN2567" s="10" t="str">
        <f t="shared" si="860"/>
        <v/>
      </c>
      <c r="AO2567" s="10" t="str">
        <f t="shared" si="861"/>
        <v/>
      </c>
      <c r="AP2567" s="10" t="str">
        <f t="shared" si="862"/>
        <v/>
      </c>
      <c r="AT2567" s="10" t="str">
        <f t="shared" si="863"/>
        <v/>
      </c>
      <c r="AU2567" s="10" t="str">
        <f t="shared" si="864"/>
        <v/>
      </c>
      <c r="AV2567" s="10" t="str">
        <f t="shared" si="865"/>
        <v/>
      </c>
      <c r="AW2567" s="10" t="str">
        <f t="shared" si="866"/>
        <v/>
      </c>
      <c r="AX2567" s="10" t="str">
        <f t="shared" si="867"/>
        <v/>
      </c>
      <c r="AY2567" s="10" t="str">
        <f t="shared" si="869"/>
        <v/>
      </c>
      <c r="AZ2567" s="10" t="str">
        <f t="shared" si="868"/>
        <v/>
      </c>
      <c r="BA2567" s="10" t="str">
        <f t="shared" si="850"/>
        <v/>
      </c>
      <c r="BB2567" s="10" t="str">
        <f>IFERROR(IF(AW2567="","",VLOOKUP(AW2567,SUSS!R:S,2,FALSE)),AY2567*SUSS!$M$2)</f>
        <v/>
      </c>
      <c r="BC2567" s="10" t="str">
        <f t="shared" si="870"/>
        <v/>
      </c>
    </row>
    <row r="2568" spans="29:55">
      <c r="AC2568" s="10" t="str">
        <f t="shared" si="851"/>
        <v/>
      </c>
      <c r="AD2568" s="10" t="str">
        <f t="shared" si="852"/>
        <v/>
      </c>
      <c r="AE2568" s="10" t="str">
        <f t="shared" si="853"/>
        <v/>
      </c>
      <c r="AF2568" s="10" t="str">
        <f t="shared" si="854"/>
        <v/>
      </c>
      <c r="AG2568" s="10" t="str">
        <f t="shared" si="855"/>
        <v/>
      </c>
      <c r="AH2568" s="10" t="str">
        <f t="shared" si="856"/>
        <v/>
      </c>
      <c r="AI2568" s="10" t="str">
        <f t="shared" si="857"/>
        <v/>
      </c>
      <c r="AJ2568" s="10" t="str">
        <f t="shared" si="858"/>
        <v/>
      </c>
      <c r="AK2568" s="10" t="str">
        <f t="shared" si="859"/>
        <v/>
      </c>
      <c r="AN2568" s="10" t="str">
        <f t="shared" si="860"/>
        <v/>
      </c>
      <c r="AO2568" s="10" t="str">
        <f t="shared" si="861"/>
        <v/>
      </c>
      <c r="AP2568" s="10" t="str">
        <f t="shared" si="862"/>
        <v/>
      </c>
      <c r="AT2568" s="10" t="str">
        <f t="shared" si="863"/>
        <v/>
      </c>
      <c r="AU2568" s="10" t="str">
        <f t="shared" si="864"/>
        <v/>
      </c>
      <c r="AV2568" s="10" t="str">
        <f t="shared" si="865"/>
        <v/>
      </c>
      <c r="AW2568" s="10" t="str">
        <f t="shared" si="866"/>
        <v/>
      </c>
      <c r="AX2568" s="10" t="str">
        <f t="shared" si="867"/>
        <v/>
      </c>
      <c r="AY2568" s="10" t="str">
        <f t="shared" si="869"/>
        <v/>
      </c>
      <c r="AZ2568" s="10" t="str">
        <f t="shared" si="868"/>
        <v/>
      </c>
      <c r="BA2568" s="10" t="str">
        <f t="shared" ref="BA2568:BA2631" si="871">AT2568&amp;" "&amp;AU2568</f>
        <v/>
      </c>
      <c r="BB2568" s="10" t="str">
        <f>IFERROR(IF(AW2568="","",VLOOKUP(AW2568,SUSS!R:S,2,FALSE)),AY2568*SUSS!$M$2)</f>
        <v/>
      </c>
      <c r="BC2568" s="10" t="str">
        <f t="shared" si="870"/>
        <v/>
      </c>
    </row>
    <row r="2569" spans="29:55">
      <c r="AC2569" s="10" t="str">
        <f t="shared" si="851"/>
        <v/>
      </c>
      <c r="AD2569" s="10" t="str">
        <f t="shared" si="852"/>
        <v/>
      </c>
      <c r="AE2569" s="10" t="str">
        <f t="shared" si="853"/>
        <v/>
      </c>
      <c r="AF2569" s="10" t="str">
        <f t="shared" si="854"/>
        <v/>
      </c>
      <c r="AG2569" s="10" t="str">
        <f t="shared" si="855"/>
        <v/>
      </c>
      <c r="AH2569" s="10" t="str">
        <f t="shared" si="856"/>
        <v/>
      </c>
      <c r="AI2569" s="10" t="str">
        <f t="shared" si="857"/>
        <v/>
      </c>
      <c r="AJ2569" s="10" t="str">
        <f t="shared" si="858"/>
        <v/>
      </c>
      <c r="AK2569" s="10" t="str">
        <f t="shared" si="859"/>
        <v/>
      </c>
      <c r="AN2569" s="10" t="str">
        <f t="shared" si="860"/>
        <v/>
      </c>
      <c r="AO2569" s="10" t="str">
        <f t="shared" si="861"/>
        <v/>
      </c>
      <c r="AP2569" s="10" t="str">
        <f t="shared" si="862"/>
        <v/>
      </c>
      <c r="AT2569" s="10" t="str">
        <f t="shared" si="863"/>
        <v/>
      </c>
      <c r="AU2569" s="10" t="str">
        <f t="shared" si="864"/>
        <v/>
      </c>
      <c r="AV2569" s="10" t="str">
        <f t="shared" si="865"/>
        <v/>
      </c>
      <c r="AW2569" s="10" t="str">
        <f t="shared" si="866"/>
        <v/>
      </c>
      <c r="AX2569" s="10" t="str">
        <f t="shared" si="867"/>
        <v/>
      </c>
      <c r="AY2569" s="10" t="str">
        <f t="shared" si="869"/>
        <v/>
      </c>
      <c r="AZ2569" s="10" t="str">
        <f t="shared" si="868"/>
        <v/>
      </c>
      <c r="BA2569" s="10" t="str">
        <f t="shared" si="871"/>
        <v/>
      </c>
      <c r="BB2569" s="10" t="str">
        <f>IFERROR(IF(AW2569="","",VLOOKUP(AW2569,SUSS!R:S,2,FALSE)),AY2569*SUSS!$M$2)</f>
        <v/>
      </c>
      <c r="BC2569" s="10" t="str">
        <f t="shared" si="870"/>
        <v/>
      </c>
    </row>
    <row r="2570" spans="29:55">
      <c r="AC2570" s="10" t="str">
        <f t="shared" si="851"/>
        <v/>
      </c>
      <c r="AD2570" s="10" t="str">
        <f t="shared" si="852"/>
        <v/>
      </c>
      <c r="AE2570" s="10" t="str">
        <f t="shared" si="853"/>
        <v/>
      </c>
      <c r="AF2570" s="10" t="str">
        <f t="shared" si="854"/>
        <v/>
      </c>
      <c r="AG2570" s="10" t="str">
        <f t="shared" si="855"/>
        <v/>
      </c>
      <c r="AH2570" s="10" t="str">
        <f t="shared" si="856"/>
        <v/>
      </c>
      <c r="AI2570" s="10" t="str">
        <f t="shared" si="857"/>
        <v/>
      </c>
      <c r="AJ2570" s="10" t="str">
        <f t="shared" si="858"/>
        <v/>
      </c>
      <c r="AK2570" s="10" t="str">
        <f t="shared" si="859"/>
        <v/>
      </c>
      <c r="AN2570" s="10" t="str">
        <f t="shared" si="860"/>
        <v/>
      </c>
      <c r="AO2570" s="10" t="str">
        <f t="shared" si="861"/>
        <v/>
      </c>
      <c r="AP2570" s="10" t="str">
        <f t="shared" si="862"/>
        <v/>
      </c>
      <c r="AT2570" s="10" t="str">
        <f t="shared" si="863"/>
        <v/>
      </c>
      <c r="AU2570" s="10" t="str">
        <f t="shared" si="864"/>
        <v/>
      </c>
      <c r="AV2570" s="10" t="str">
        <f t="shared" si="865"/>
        <v/>
      </c>
      <c r="AW2570" s="10" t="str">
        <f t="shared" si="866"/>
        <v/>
      </c>
      <c r="AX2570" s="10" t="str">
        <f t="shared" si="867"/>
        <v/>
      </c>
      <c r="AY2570" s="10" t="str">
        <f t="shared" si="869"/>
        <v/>
      </c>
      <c r="AZ2570" s="10" t="str">
        <f t="shared" si="868"/>
        <v/>
      </c>
      <c r="BA2570" s="10" t="str">
        <f t="shared" si="871"/>
        <v/>
      </c>
      <c r="BB2570" s="10" t="str">
        <f>IFERROR(IF(AW2570="","",VLOOKUP(AW2570,SUSS!R:S,2,FALSE)),AY2570*SUSS!$M$2)</f>
        <v/>
      </c>
      <c r="BC2570" s="10" t="str">
        <f t="shared" si="870"/>
        <v/>
      </c>
    </row>
    <row r="2571" spans="29:55">
      <c r="AC2571" s="10" t="str">
        <f t="shared" si="851"/>
        <v/>
      </c>
      <c r="AD2571" s="10" t="str">
        <f t="shared" si="852"/>
        <v/>
      </c>
      <c r="AE2571" s="10" t="str">
        <f t="shared" si="853"/>
        <v/>
      </c>
      <c r="AF2571" s="10" t="str">
        <f t="shared" si="854"/>
        <v/>
      </c>
      <c r="AG2571" s="10" t="str">
        <f t="shared" si="855"/>
        <v/>
      </c>
      <c r="AH2571" s="10" t="str">
        <f t="shared" si="856"/>
        <v/>
      </c>
      <c r="AI2571" s="10" t="str">
        <f t="shared" si="857"/>
        <v/>
      </c>
      <c r="AJ2571" s="10" t="str">
        <f t="shared" si="858"/>
        <v/>
      </c>
      <c r="AK2571" s="10" t="str">
        <f t="shared" si="859"/>
        <v/>
      </c>
      <c r="AN2571" s="10" t="str">
        <f t="shared" si="860"/>
        <v/>
      </c>
      <c r="AO2571" s="10" t="str">
        <f t="shared" si="861"/>
        <v/>
      </c>
      <c r="AP2571" s="10" t="str">
        <f t="shared" si="862"/>
        <v/>
      </c>
      <c r="AT2571" s="10" t="str">
        <f t="shared" si="863"/>
        <v/>
      </c>
      <c r="AU2571" s="10" t="str">
        <f t="shared" si="864"/>
        <v/>
      </c>
      <c r="AV2571" s="10" t="str">
        <f t="shared" si="865"/>
        <v/>
      </c>
      <c r="AW2571" s="10" t="str">
        <f t="shared" si="866"/>
        <v/>
      </c>
      <c r="AX2571" s="10" t="str">
        <f t="shared" si="867"/>
        <v/>
      </c>
      <c r="AY2571" s="10" t="str">
        <f t="shared" si="869"/>
        <v/>
      </c>
      <c r="AZ2571" s="10" t="str">
        <f t="shared" si="868"/>
        <v/>
      </c>
      <c r="BA2571" s="10" t="str">
        <f t="shared" si="871"/>
        <v/>
      </c>
      <c r="BB2571" s="10" t="str">
        <f>IFERROR(IF(AW2571="","",VLOOKUP(AW2571,SUSS!R:S,2,FALSE)),AY2571*SUSS!$M$2)</f>
        <v/>
      </c>
      <c r="BC2571" s="10" t="str">
        <f t="shared" si="870"/>
        <v/>
      </c>
    </row>
    <row r="2572" spans="29:55">
      <c r="AC2572" s="10" t="str">
        <f t="shared" si="851"/>
        <v/>
      </c>
      <c r="AD2572" s="10" t="str">
        <f t="shared" si="852"/>
        <v/>
      </c>
      <c r="AE2572" s="10" t="str">
        <f t="shared" si="853"/>
        <v/>
      </c>
      <c r="AF2572" s="10" t="str">
        <f t="shared" si="854"/>
        <v/>
      </c>
      <c r="AG2572" s="10" t="str">
        <f t="shared" si="855"/>
        <v/>
      </c>
      <c r="AH2572" s="10" t="str">
        <f t="shared" si="856"/>
        <v/>
      </c>
      <c r="AI2572" s="10" t="str">
        <f t="shared" si="857"/>
        <v/>
      </c>
      <c r="AJ2572" s="10" t="str">
        <f t="shared" si="858"/>
        <v/>
      </c>
      <c r="AK2572" s="10" t="str">
        <f t="shared" si="859"/>
        <v/>
      </c>
      <c r="AN2572" s="10" t="str">
        <f t="shared" si="860"/>
        <v/>
      </c>
      <c r="AO2572" s="10" t="str">
        <f t="shared" si="861"/>
        <v/>
      </c>
      <c r="AP2572" s="10" t="str">
        <f t="shared" si="862"/>
        <v/>
      </c>
      <c r="AT2572" s="10" t="str">
        <f t="shared" si="863"/>
        <v/>
      </c>
      <c r="AU2572" s="10" t="str">
        <f t="shared" si="864"/>
        <v/>
      </c>
      <c r="AV2572" s="10" t="str">
        <f t="shared" si="865"/>
        <v/>
      </c>
      <c r="AW2572" s="10" t="str">
        <f t="shared" si="866"/>
        <v/>
      </c>
      <c r="AX2572" s="10" t="str">
        <f t="shared" si="867"/>
        <v/>
      </c>
      <c r="AY2572" s="10" t="str">
        <f t="shared" si="869"/>
        <v/>
      </c>
      <c r="AZ2572" s="10" t="str">
        <f t="shared" si="868"/>
        <v/>
      </c>
      <c r="BA2572" s="10" t="str">
        <f t="shared" si="871"/>
        <v/>
      </c>
      <c r="BB2572" s="10" t="str">
        <f>IFERROR(IF(AW2572="","",VLOOKUP(AW2572,SUSS!R:S,2,FALSE)),AY2572*SUSS!$M$2)</f>
        <v/>
      </c>
      <c r="BC2572" s="10" t="str">
        <f t="shared" si="870"/>
        <v/>
      </c>
    </row>
    <row r="2573" spans="29:55">
      <c r="AC2573" s="10" t="str">
        <f t="shared" si="851"/>
        <v/>
      </c>
      <c r="AD2573" s="10" t="str">
        <f t="shared" si="852"/>
        <v/>
      </c>
      <c r="AE2573" s="10" t="str">
        <f t="shared" si="853"/>
        <v/>
      </c>
      <c r="AF2573" s="10" t="str">
        <f t="shared" si="854"/>
        <v/>
      </c>
      <c r="AG2573" s="10" t="str">
        <f t="shared" si="855"/>
        <v/>
      </c>
      <c r="AH2573" s="10" t="str">
        <f t="shared" si="856"/>
        <v/>
      </c>
      <c r="AI2573" s="10" t="str">
        <f t="shared" si="857"/>
        <v/>
      </c>
      <c r="AJ2573" s="10" t="str">
        <f t="shared" si="858"/>
        <v/>
      </c>
      <c r="AK2573" s="10" t="str">
        <f t="shared" si="859"/>
        <v/>
      </c>
      <c r="AN2573" s="10" t="str">
        <f t="shared" si="860"/>
        <v/>
      </c>
      <c r="AO2573" s="10" t="str">
        <f t="shared" si="861"/>
        <v/>
      </c>
      <c r="AP2573" s="10" t="str">
        <f t="shared" si="862"/>
        <v/>
      </c>
      <c r="AT2573" s="10" t="str">
        <f t="shared" si="863"/>
        <v/>
      </c>
      <c r="AU2573" s="10" t="str">
        <f t="shared" si="864"/>
        <v/>
      </c>
      <c r="AV2573" s="10" t="str">
        <f t="shared" si="865"/>
        <v/>
      </c>
      <c r="AW2573" s="10" t="str">
        <f t="shared" si="866"/>
        <v/>
      </c>
      <c r="AX2573" s="10" t="str">
        <f t="shared" si="867"/>
        <v/>
      </c>
      <c r="AY2573" s="10" t="str">
        <f t="shared" si="869"/>
        <v/>
      </c>
      <c r="AZ2573" s="10" t="str">
        <f t="shared" si="868"/>
        <v/>
      </c>
      <c r="BA2573" s="10" t="str">
        <f t="shared" si="871"/>
        <v/>
      </c>
      <c r="BB2573" s="10" t="str">
        <f>IFERROR(IF(AW2573="","",VLOOKUP(AW2573,SUSS!R:S,2,FALSE)),AY2573*SUSS!$M$2)</f>
        <v/>
      </c>
      <c r="BC2573" s="10" t="str">
        <f t="shared" si="870"/>
        <v/>
      </c>
    </row>
    <row r="2574" spans="29:55">
      <c r="AC2574" s="10" t="str">
        <f t="shared" si="851"/>
        <v/>
      </c>
      <c r="AD2574" s="10" t="str">
        <f t="shared" si="852"/>
        <v/>
      </c>
      <c r="AE2574" s="10" t="str">
        <f t="shared" si="853"/>
        <v/>
      </c>
      <c r="AF2574" s="10" t="str">
        <f t="shared" si="854"/>
        <v/>
      </c>
      <c r="AG2574" s="10" t="str">
        <f t="shared" si="855"/>
        <v/>
      </c>
      <c r="AH2574" s="10" t="str">
        <f t="shared" si="856"/>
        <v/>
      </c>
      <c r="AI2574" s="10" t="str">
        <f t="shared" si="857"/>
        <v/>
      </c>
      <c r="AJ2574" s="10" t="str">
        <f t="shared" si="858"/>
        <v/>
      </c>
      <c r="AK2574" s="10" t="str">
        <f t="shared" si="859"/>
        <v/>
      </c>
      <c r="AN2574" s="10" t="str">
        <f t="shared" si="860"/>
        <v/>
      </c>
      <c r="AO2574" s="10" t="str">
        <f t="shared" si="861"/>
        <v/>
      </c>
      <c r="AP2574" s="10" t="str">
        <f t="shared" si="862"/>
        <v/>
      </c>
      <c r="AT2574" s="10" t="str">
        <f t="shared" si="863"/>
        <v/>
      </c>
      <c r="AU2574" s="10" t="str">
        <f t="shared" si="864"/>
        <v/>
      </c>
      <c r="AV2574" s="10" t="str">
        <f t="shared" si="865"/>
        <v/>
      </c>
      <c r="AW2574" s="10" t="str">
        <f t="shared" si="866"/>
        <v/>
      </c>
      <c r="AX2574" s="10" t="str">
        <f t="shared" si="867"/>
        <v/>
      </c>
      <c r="AY2574" s="10" t="str">
        <f t="shared" si="869"/>
        <v/>
      </c>
      <c r="AZ2574" s="10" t="str">
        <f t="shared" si="868"/>
        <v/>
      </c>
      <c r="BA2574" s="10" t="str">
        <f t="shared" si="871"/>
        <v/>
      </c>
      <c r="BB2574" s="10" t="str">
        <f>IFERROR(IF(AW2574="","",VLOOKUP(AW2574,SUSS!R:S,2,FALSE)),AY2574*SUSS!$M$2)</f>
        <v/>
      </c>
      <c r="BC2574" s="10" t="str">
        <f t="shared" si="870"/>
        <v/>
      </c>
    </row>
    <row r="2575" spans="29:55">
      <c r="AC2575" s="10" t="str">
        <f t="shared" si="851"/>
        <v/>
      </c>
      <c r="AD2575" s="10" t="str">
        <f t="shared" si="852"/>
        <v/>
      </c>
      <c r="AE2575" s="10" t="str">
        <f t="shared" si="853"/>
        <v/>
      </c>
      <c r="AF2575" s="10" t="str">
        <f t="shared" si="854"/>
        <v/>
      </c>
      <c r="AG2575" s="10" t="str">
        <f t="shared" si="855"/>
        <v/>
      </c>
      <c r="AH2575" s="10" t="str">
        <f t="shared" si="856"/>
        <v/>
      </c>
      <c r="AI2575" s="10" t="str">
        <f t="shared" si="857"/>
        <v/>
      </c>
      <c r="AJ2575" s="10" t="str">
        <f t="shared" si="858"/>
        <v/>
      </c>
      <c r="AK2575" s="10" t="str">
        <f t="shared" si="859"/>
        <v/>
      </c>
      <c r="AN2575" s="10" t="str">
        <f t="shared" si="860"/>
        <v/>
      </c>
      <c r="AO2575" s="10" t="str">
        <f t="shared" si="861"/>
        <v/>
      </c>
      <c r="AP2575" s="10" t="str">
        <f t="shared" si="862"/>
        <v/>
      </c>
      <c r="AT2575" s="10" t="str">
        <f t="shared" si="863"/>
        <v/>
      </c>
      <c r="AU2575" s="10" t="str">
        <f t="shared" si="864"/>
        <v/>
      </c>
      <c r="AV2575" s="10" t="str">
        <f t="shared" si="865"/>
        <v/>
      </c>
      <c r="AW2575" s="10" t="str">
        <f t="shared" si="866"/>
        <v/>
      </c>
      <c r="AX2575" s="10" t="str">
        <f t="shared" si="867"/>
        <v/>
      </c>
      <c r="AY2575" s="10" t="str">
        <f t="shared" si="869"/>
        <v/>
      </c>
      <c r="AZ2575" s="10" t="str">
        <f t="shared" si="868"/>
        <v/>
      </c>
      <c r="BA2575" s="10" t="str">
        <f t="shared" si="871"/>
        <v/>
      </c>
      <c r="BB2575" s="10" t="str">
        <f>IFERROR(IF(AW2575="","",VLOOKUP(AW2575,SUSS!R:S,2,FALSE)),AY2575*SUSS!$M$2)</f>
        <v/>
      </c>
      <c r="BC2575" s="10" t="str">
        <f t="shared" si="870"/>
        <v/>
      </c>
    </row>
    <row r="2576" spans="29:55">
      <c r="AC2576" s="10" t="str">
        <f t="shared" si="851"/>
        <v/>
      </c>
      <c r="AD2576" s="10" t="str">
        <f t="shared" si="852"/>
        <v/>
      </c>
      <c r="AE2576" s="10" t="str">
        <f t="shared" si="853"/>
        <v/>
      </c>
      <c r="AF2576" s="10" t="str">
        <f t="shared" si="854"/>
        <v/>
      </c>
      <c r="AG2576" s="10" t="str">
        <f t="shared" si="855"/>
        <v/>
      </c>
      <c r="AH2576" s="10" t="str">
        <f t="shared" si="856"/>
        <v/>
      </c>
      <c r="AI2576" s="10" t="str">
        <f t="shared" si="857"/>
        <v/>
      </c>
      <c r="AJ2576" s="10" t="str">
        <f t="shared" si="858"/>
        <v/>
      </c>
      <c r="AK2576" s="10" t="str">
        <f t="shared" si="859"/>
        <v/>
      </c>
      <c r="AN2576" s="10" t="str">
        <f t="shared" si="860"/>
        <v/>
      </c>
      <c r="AO2576" s="10" t="str">
        <f t="shared" si="861"/>
        <v/>
      </c>
      <c r="AP2576" s="10" t="str">
        <f t="shared" si="862"/>
        <v/>
      </c>
      <c r="AT2576" s="10" t="str">
        <f t="shared" si="863"/>
        <v/>
      </c>
      <c r="AU2576" s="10" t="str">
        <f t="shared" si="864"/>
        <v/>
      </c>
      <c r="AV2576" s="10" t="str">
        <f t="shared" si="865"/>
        <v/>
      </c>
      <c r="AW2576" s="10" t="str">
        <f t="shared" si="866"/>
        <v/>
      </c>
      <c r="AX2576" s="10" t="str">
        <f t="shared" si="867"/>
        <v/>
      </c>
      <c r="AY2576" s="10" t="str">
        <f t="shared" si="869"/>
        <v/>
      </c>
      <c r="AZ2576" s="10" t="str">
        <f t="shared" si="868"/>
        <v/>
      </c>
      <c r="BA2576" s="10" t="str">
        <f t="shared" si="871"/>
        <v/>
      </c>
      <c r="BB2576" s="10" t="str">
        <f>IFERROR(IF(AW2576="","",VLOOKUP(AW2576,SUSS!R:S,2,FALSE)),AY2576*SUSS!$M$2)</f>
        <v/>
      </c>
      <c r="BC2576" s="10" t="str">
        <f t="shared" si="870"/>
        <v/>
      </c>
    </row>
    <row r="2577" spans="29:55">
      <c r="AC2577" s="10" t="str">
        <f t="shared" si="851"/>
        <v/>
      </c>
      <c r="AD2577" s="10" t="str">
        <f t="shared" si="852"/>
        <v/>
      </c>
      <c r="AE2577" s="10" t="str">
        <f t="shared" si="853"/>
        <v/>
      </c>
      <c r="AF2577" s="10" t="str">
        <f t="shared" si="854"/>
        <v/>
      </c>
      <c r="AG2577" s="10" t="str">
        <f t="shared" si="855"/>
        <v/>
      </c>
      <c r="AH2577" s="10" t="str">
        <f t="shared" si="856"/>
        <v/>
      </c>
      <c r="AI2577" s="10" t="str">
        <f t="shared" si="857"/>
        <v/>
      </c>
      <c r="AJ2577" s="10" t="str">
        <f t="shared" si="858"/>
        <v/>
      </c>
      <c r="AK2577" s="10" t="str">
        <f t="shared" si="859"/>
        <v/>
      </c>
      <c r="AN2577" s="10" t="str">
        <f t="shared" si="860"/>
        <v/>
      </c>
      <c r="AO2577" s="10" t="str">
        <f t="shared" si="861"/>
        <v/>
      </c>
      <c r="AP2577" s="10" t="str">
        <f t="shared" si="862"/>
        <v/>
      </c>
      <c r="AT2577" s="10" t="str">
        <f t="shared" si="863"/>
        <v/>
      </c>
      <c r="AU2577" s="10" t="str">
        <f t="shared" si="864"/>
        <v/>
      </c>
      <c r="AV2577" s="10" t="str">
        <f t="shared" si="865"/>
        <v/>
      </c>
      <c r="AW2577" s="10" t="str">
        <f t="shared" si="866"/>
        <v/>
      </c>
      <c r="AX2577" s="10" t="str">
        <f t="shared" si="867"/>
        <v/>
      </c>
      <c r="AY2577" s="10" t="str">
        <f t="shared" si="869"/>
        <v/>
      </c>
      <c r="AZ2577" s="10" t="str">
        <f t="shared" si="868"/>
        <v/>
      </c>
      <c r="BA2577" s="10" t="str">
        <f t="shared" si="871"/>
        <v/>
      </c>
      <c r="BB2577" s="10" t="str">
        <f>IFERROR(IF(AW2577="","",VLOOKUP(AW2577,SUSS!R:S,2,FALSE)),AY2577*SUSS!$M$2)</f>
        <v/>
      </c>
      <c r="BC2577" s="10" t="str">
        <f t="shared" si="870"/>
        <v/>
      </c>
    </row>
    <row r="2578" spans="29:55">
      <c r="AC2578" s="10" t="str">
        <f t="shared" si="851"/>
        <v/>
      </c>
      <c r="AD2578" s="10" t="str">
        <f t="shared" si="852"/>
        <v/>
      </c>
      <c r="AE2578" s="10" t="str">
        <f t="shared" si="853"/>
        <v/>
      </c>
      <c r="AF2578" s="10" t="str">
        <f t="shared" si="854"/>
        <v/>
      </c>
      <c r="AG2578" s="10" t="str">
        <f t="shared" si="855"/>
        <v/>
      </c>
      <c r="AH2578" s="10" t="str">
        <f t="shared" si="856"/>
        <v/>
      </c>
      <c r="AI2578" s="10" t="str">
        <f t="shared" si="857"/>
        <v/>
      </c>
      <c r="AJ2578" s="10" t="str">
        <f t="shared" si="858"/>
        <v/>
      </c>
      <c r="AK2578" s="10" t="str">
        <f t="shared" si="859"/>
        <v/>
      </c>
      <c r="AN2578" s="10" t="str">
        <f t="shared" si="860"/>
        <v/>
      </c>
      <c r="AO2578" s="10" t="str">
        <f t="shared" si="861"/>
        <v/>
      </c>
      <c r="AP2578" s="10" t="str">
        <f t="shared" si="862"/>
        <v/>
      </c>
      <c r="AT2578" s="10" t="str">
        <f t="shared" si="863"/>
        <v/>
      </c>
      <c r="AU2578" s="10" t="str">
        <f t="shared" si="864"/>
        <v/>
      </c>
      <c r="AV2578" s="10" t="str">
        <f t="shared" si="865"/>
        <v/>
      </c>
      <c r="AW2578" s="10" t="str">
        <f t="shared" si="866"/>
        <v/>
      </c>
      <c r="AX2578" s="10" t="str">
        <f t="shared" si="867"/>
        <v/>
      </c>
      <c r="AY2578" s="10" t="str">
        <f t="shared" si="869"/>
        <v/>
      </c>
      <c r="AZ2578" s="10" t="str">
        <f t="shared" si="868"/>
        <v/>
      </c>
      <c r="BA2578" s="10" t="str">
        <f t="shared" si="871"/>
        <v/>
      </c>
      <c r="BB2578" s="10" t="str">
        <f>IFERROR(IF(AW2578="","",VLOOKUP(AW2578,SUSS!R:S,2,FALSE)),AY2578*SUSS!$M$2)</f>
        <v/>
      </c>
      <c r="BC2578" s="10" t="str">
        <f t="shared" si="870"/>
        <v/>
      </c>
    </row>
    <row r="2579" spans="29:55">
      <c r="AC2579" s="10" t="str">
        <f t="shared" si="851"/>
        <v/>
      </c>
      <c r="AD2579" s="10" t="str">
        <f t="shared" si="852"/>
        <v/>
      </c>
      <c r="AE2579" s="10" t="str">
        <f t="shared" si="853"/>
        <v/>
      </c>
      <c r="AF2579" s="10" t="str">
        <f t="shared" si="854"/>
        <v/>
      </c>
      <c r="AG2579" s="10" t="str">
        <f t="shared" si="855"/>
        <v/>
      </c>
      <c r="AH2579" s="10" t="str">
        <f t="shared" si="856"/>
        <v/>
      </c>
      <c r="AI2579" s="10" t="str">
        <f t="shared" si="857"/>
        <v/>
      </c>
      <c r="AJ2579" s="10" t="str">
        <f t="shared" si="858"/>
        <v/>
      </c>
      <c r="AK2579" s="10" t="str">
        <f t="shared" si="859"/>
        <v/>
      </c>
      <c r="AN2579" s="10" t="str">
        <f t="shared" si="860"/>
        <v/>
      </c>
      <c r="AO2579" s="10" t="str">
        <f t="shared" si="861"/>
        <v/>
      </c>
      <c r="AP2579" s="10" t="str">
        <f t="shared" si="862"/>
        <v/>
      </c>
      <c r="AT2579" s="10" t="str">
        <f t="shared" si="863"/>
        <v/>
      </c>
      <c r="AU2579" s="10" t="str">
        <f t="shared" si="864"/>
        <v/>
      </c>
      <c r="AV2579" s="10" t="str">
        <f t="shared" si="865"/>
        <v/>
      </c>
      <c r="AW2579" s="10" t="str">
        <f t="shared" si="866"/>
        <v/>
      </c>
      <c r="AX2579" s="10" t="str">
        <f t="shared" si="867"/>
        <v/>
      </c>
      <c r="AY2579" s="10" t="str">
        <f t="shared" si="869"/>
        <v/>
      </c>
      <c r="AZ2579" s="10" t="str">
        <f t="shared" si="868"/>
        <v/>
      </c>
      <c r="BA2579" s="10" t="str">
        <f t="shared" si="871"/>
        <v/>
      </c>
      <c r="BB2579" s="10" t="str">
        <f>IFERROR(IF(AW2579="","",VLOOKUP(AW2579,SUSS!R:S,2,FALSE)),AY2579*SUSS!$M$2)</f>
        <v/>
      </c>
      <c r="BC2579" s="10" t="str">
        <f t="shared" si="870"/>
        <v/>
      </c>
    </row>
    <row r="2580" spans="29:55">
      <c r="AC2580" s="10" t="str">
        <f t="shared" si="851"/>
        <v/>
      </c>
      <c r="AD2580" s="10" t="str">
        <f t="shared" si="852"/>
        <v/>
      </c>
      <c r="AE2580" s="10" t="str">
        <f t="shared" si="853"/>
        <v/>
      </c>
      <c r="AF2580" s="10" t="str">
        <f t="shared" si="854"/>
        <v/>
      </c>
      <c r="AG2580" s="10" t="str">
        <f t="shared" si="855"/>
        <v/>
      </c>
      <c r="AH2580" s="10" t="str">
        <f t="shared" si="856"/>
        <v/>
      </c>
      <c r="AI2580" s="10" t="str">
        <f t="shared" si="857"/>
        <v/>
      </c>
      <c r="AJ2580" s="10" t="str">
        <f t="shared" si="858"/>
        <v/>
      </c>
      <c r="AK2580" s="10" t="str">
        <f t="shared" si="859"/>
        <v/>
      </c>
      <c r="AN2580" s="10" t="str">
        <f t="shared" si="860"/>
        <v/>
      </c>
      <c r="AO2580" s="10" t="str">
        <f t="shared" si="861"/>
        <v/>
      </c>
      <c r="AP2580" s="10" t="str">
        <f t="shared" si="862"/>
        <v/>
      </c>
      <c r="AT2580" s="10" t="str">
        <f t="shared" si="863"/>
        <v/>
      </c>
      <c r="AU2580" s="10" t="str">
        <f t="shared" si="864"/>
        <v/>
      </c>
      <c r="AV2580" s="10" t="str">
        <f t="shared" si="865"/>
        <v/>
      </c>
      <c r="AW2580" s="10" t="str">
        <f t="shared" si="866"/>
        <v/>
      </c>
      <c r="AX2580" s="10" t="str">
        <f t="shared" si="867"/>
        <v/>
      </c>
      <c r="AY2580" s="10" t="str">
        <f t="shared" si="869"/>
        <v/>
      </c>
      <c r="AZ2580" s="10" t="str">
        <f t="shared" si="868"/>
        <v/>
      </c>
      <c r="BA2580" s="10" t="str">
        <f t="shared" si="871"/>
        <v/>
      </c>
      <c r="BB2580" s="10" t="str">
        <f>IFERROR(IF(AW2580="","",VLOOKUP(AW2580,SUSS!R:S,2,FALSE)),AY2580*SUSS!$M$2)</f>
        <v/>
      </c>
      <c r="BC2580" s="10" t="str">
        <f t="shared" si="870"/>
        <v/>
      </c>
    </row>
    <row r="2581" spans="29:55">
      <c r="AC2581" s="10" t="str">
        <f t="shared" si="851"/>
        <v/>
      </c>
      <c r="AD2581" s="10" t="str">
        <f t="shared" si="852"/>
        <v/>
      </c>
      <c r="AE2581" s="10" t="str">
        <f t="shared" si="853"/>
        <v/>
      </c>
      <c r="AF2581" s="10" t="str">
        <f t="shared" si="854"/>
        <v/>
      </c>
      <c r="AG2581" s="10" t="str">
        <f t="shared" si="855"/>
        <v/>
      </c>
      <c r="AH2581" s="10" t="str">
        <f t="shared" si="856"/>
        <v/>
      </c>
      <c r="AI2581" s="10" t="str">
        <f t="shared" si="857"/>
        <v/>
      </c>
      <c r="AJ2581" s="10" t="str">
        <f t="shared" si="858"/>
        <v/>
      </c>
      <c r="AK2581" s="10" t="str">
        <f t="shared" si="859"/>
        <v/>
      </c>
      <c r="AN2581" s="10" t="str">
        <f t="shared" si="860"/>
        <v/>
      </c>
      <c r="AO2581" s="10" t="str">
        <f t="shared" si="861"/>
        <v/>
      </c>
      <c r="AP2581" s="10" t="str">
        <f t="shared" si="862"/>
        <v/>
      </c>
      <c r="AT2581" s="10" t="str">
        <f t="shared" si="863"/>
        <v/>
      </c>
      <c r="AU2581" s="10" t="str">
        <f t="shared" si="864"/>
        <v/>
      </c>
      <c r="AV2581" s="10" t="str">
        <f t="shared" si="865"/>
        <v/>
      </c>
      <c r="AW2581" s="10" t="str">
        <f t="shared" si="866"/>
        <v/>
      </c>
      <c r="AX2581" s="10" t="str">
        <f t="shared" si="867"/>
        <v/>
      </c>
      <c r="AY2581" s="10" t="str">
        <f t="shared" si="869"/>
        <v/>
      </c>
      <c r="AZ2581" s="10" t="str">
        <f t="shared" si="868"/>
        <v/>
      </c>
      <c r="BA2581" s="10" t="str">
        <f t="shared" si="871"/>
        <v/>
      </c>
      <c r="BB2581" s="10" t="str">
        <f>IFERROR(IF(AW2581="","",VLOOKUP(AW2581,SUSS!R:S,2,FALSE)),AY2581*SUSS!$M$2)</f>
        <v/>
      </c>
      <c r="BC2581" s="10" t="str">
        <f t="shared" si="870"/>
        <v/>
      </c>
    </row>
    <row r="2582" spans="29:55">
      <c r="AC2582" s="10" t="str">
        <f t="shared" si="851"/>
        <v/>
      </c>
      <c r="AD2582" s="10" t="str">
        <f t="shared" si="852"/>
        <v/>
      </c>
      <c r="AE2582" s="10" t="str">
        <f t="shared" si="853"/>
        <v/>
      </c>
      <c r="AF2582" s="10" t="str">
        <f t="shared" si="854"/>
        <v/>
      </c>
      <c r="AG2582" s="10" t="str">
        <f t="shared" si="855"/>
        <v/>
      </c>
      <c r="AH2582" s="10" t="str">
        <f t="shared" si="856"/>
        <v/>
      </c>
      <c r="AI2582" s="10" t="str">
        <f t="shared" si="857"/>
        <v/>
      </c>
      <c r="AJ2582" s="10" t="str">
        <f t="shared" si="858"/>
        <v/>
      </c>
      <c r="AK2582" s="10" t="str">
        <f t="shared" si="859"/>
        <v/>
      </c>
      <c r="AN2582" s="10" t="str">
        <f t="shared" si="860"/>
        <v/>
      </c>
      <c r="AO2582" s="10" t="str">
        <f t="shared" si="861"/>
        <v/>
      </c>
      <c r="AP2582" s="10" t="str">
        <f t="shared" si="862"/>
        <v/>
      </c>
      <c r="AT2582" s="10" t="str">
        <f t="shared" si="863"/>
        <v/>
      </c>
      <c r="AU2582" s="10" t="str">
        <f t="shared" si="864"/>
        <v/>
      </c>
      <c r="AV2582" s="10" t="str">
        <f t="shared" si="865"/>
        <v/>
      </c>
      <c r="AW2582" s="10" t="str">
        <f t="shared" si="866"/>
        <v/>
      </c>
      <c r="AX2582" s="10" t="str">
        <f t="shared" si="867"/>
        <v/>
      </c>
      <c r="AY2582" s="10" t="str">
        <f t="shared" si="869"/>
        <v/>
      </c>
      <c r="AZ2582" s="10" t="str">
        <f t="shared" si="868"/>
        <v/>
      </c>
      <c r="BA2582" s="10" t="str">
        <f t="shared" si="871"/>
        <v/>
      </c>
      <c r="BB2582" s="10" t="str">
        <f>IFERROR(IF(AW2582="","",VLOOKUP(AW2582,SUSS!R:S,2,FALSE)),AY2582*SUSS!$M$2)</f>
        <v/>
      </c>
      <c r="BC2582" s="10" t="str">
        <f t="shared" si="870"/>
        <v/>
      </c>
    </row>
    <row r="2583" spans="29:55">
      <c r="AC2583" s="10" t="str">
        <f t="shared" si="851"/>
        <v/>
      </c>
      <c r="AD2583" s="10" t="str">
        <f t="shared" si="852"/>
        <v/>
      </c>
      <c r="AE2583" s="10" t="str">
        <f t="shared" si="853"/>
        <v/>
      </c>
      <c r="AF2583" s="10" t="str">
        <f t="shared" si="854"/>
        <v/>
      </c>
      <c r="AG2583" s="10" t="str">
        <f t="shared" si="855"/>
        <v/>
      </c>
      <c r="AH2583" s="10" t="str">
        <f t="shared" si="856"/>
        <v/>
      </c>
      <c r="AI2583" s="10" t="str">
        <f t="shared" si="857"/>
        <v/>
      </c>
      <c r="AJ2583" s="10" t="str">
        <f t="shared" si="858"/>
        <v/>
      </c>
      <c r="AK2583" s="10" t="str">
        <f t="shared" si="859"/>
        <v/>
      </c>
      <c r="AN2583" s="10" t="str">
        <f t="shared" si="860"/>
        <v/>
      </c>
      <c r="AO2583" s="10" t="str">
        <f t="shared" si="861"/>
        <v/>
      </c>
      <c r="AP2583" s="10" t="str">
        <f t="shared" si="862"/>
        <v/>
      </c>
      <c r="AT2583" s="10" t="str">
        <f t="shared" si="863"/>
        <v/>
      </c>
      <c r="AU2583" s="10" t="str">
        <f t="shared" si="864"/>
        <v/>
      </c>
      <c r="AV2583" s="10" t="str">
        <f t="shared" si="865"/>
        <v/>
      </c>
      <c r="AW2583" s="10" t="str">
        <f t="shared" si="866"/>
        <v/>
      </c>
      <c r="AX2583" s="10" t="str">
        <f t="shared" si="867"/>
        <v/>
      </c>
      <c r="AY2583" s="10" t="str">
        <f t="shared" si="869"/>
        <v/>
      </c>
      <c r="AZ2583" s="10" t="str">
        <f t="shared" si="868"/>
        <v/>
      </c>
      <c r="BA2583" s="10" t="str">
        <f t="shared" si="871"/>
        <v/>
      </c>
      <c r="BB2583" s="10" t="str">
        <f>IFERROR(IF(AW2583="","",VLOOKUP(AW2583,SUSS!R:S,2,FALSE)),AY2583*SUSS!$M$2)</f>
        <v/>
      </c>
      <c r="BC2583" s="10" t="str">
        <f t="shared" si="870"/>
        <v/>
      </c>
    </row>
    <row r="2584" spans="29:55">
      <c r="AC2584" s="10" t="str">
        <f t="shared" si="851"/>
        <v/>
      </c>
      <c r="AD2584" s="10" t="str">
        <f t="shared" si="852"/>
        <v/>
      </c>
      <c r="AE2584" s="10" t="str">
        <f t="shared" si="853"/>
        <v/>
      </c>
      <c r="AF2584" s="10" t="str">
        <f t="shared" si="854"/>
        <v/>
      </c>
      <c r="AG2584" s="10" t="str">
        <f t="shared" si="855"/>
        <v/>
      </c>
      <c r="AH2584" s="10" t="str">
        <f t="shared" si="856"/>
        <v/>
      </c>
      <c r="AI2584" s="10" t="str">
        <f t="shared" si="857"/>
        <v/>
      </c>
      <c r="AJ2584" s="10" t="str">
        <f t="shared" si="858"/>
        <v/>
      </c>
      <c r="AK2584" s="10" t="str">
        <f t="shared" si="859"/>
        <v/>
      </c>
      <c r="AN2584" s="10" t="str">
        <f t="shared" si="860"/>
        <v/>
      </c>
      <c r="AO2584" s="10" t="str">
        <f t="shared" si="861"/>
        <v/>
      </c>
      <c r="AP2584" s="10" t="str">
        <f t="shared" si="862"/>
        <v/>
      </c>
      <c r="AT2584" s="10" t="str">
        <f t="shared" si="863"/>
        <v/>
      </c>
      <c r="AU2584" s="10" t="str">
        <f t="shared" si="864"/>
        <v/>
      </c>
      <c r="AV2584" s="10" t="str">
        <f t="shared" si="865"/>
        <v/>
      </c>
      <c r="AW2584" s="10" t="str">
        <f t="shared" si="866"/>
        <v/>
      </c>
      <c r="AX2584" s="10" t="str">
        <f t="shared" si="867"/>
        <v/>
      </c>
      <c r="AY2584" s="10" t="str">
        <f t="shared" si="869"/>
        <v/>
      </c>
      <c r="AZ2584" s="10" t="str">
        <f t="shared" si="868"/>
        <v/>
      </c>
      <c r="BA2584" s="10" t="str">
        <f t="shared" si="871"/>
        <v/>
      </c>
      <c r="BB2584" s="10" t="str">
        <f>IFERROR(IF(AW2584="","",VLOOKUP(AW2584,SUSS!R:S,2,FALSE)),AY2584*SUSS!$M$2)</f>
        <v/>
      </c>
      <c r="BC2584" s="10" t="str">
        <f t="shared" si="870"/>
        <v/>
      </c>
    </row>
    <row r="2585" spans="29:55">
      <c r="AC2585" s="10" t="str">
        <f t="shared" si="851"/>
        <v/>
      </c>
      <c r="AD2585" s="10" t="str">
        <f t="shared" si="852"/>
        <v/>
      </c>
      <c r="AE2585" s="10" t="str">
        <f t="shared" si="853"/>
        <v/>
      </c>
      <c r="AF2585" s="10" t="str">
        <f t="shared" si="854"/>
        <v/>
      </c>
      <c r="AG2585" s="10" t="str">
        <f t="shared" si="855"/>
        <v/>
      </c>
      <c r="AH2585" s="10" t="str">
        <f t="shared" si="856"/>
        <v/>
      </c>
      <c r="AI2585" s="10" t="str">
        <f t="shared" si="857"/>
        <v/>
      </c>
      <c r="AJ2585" s="10" t="str">
        <f t="shared" si="858"/>
        <v/>
      </c>
      <c r="AK2585" s="10" t="str">
        <f t="shared" si="859"/>
        <v/>
      </c>
      <c r="AN2585" s="10" t="str">
        <f t="shared" si="860"/>
        <v/>
      </c>
      <c r="AO2585" s="10" t="str">
        <f t="shared" si="861"/>
        <v/>
      </c>
      <c r="AP2585" s="10" t="str">
        <f t="shared" si="862"/>
        <v/>
      </c>
      <c r="AT2585" s="10" t="str">
        <f t="shared" si="863"/>
        <v/>
      </c>
      <c r="AU2585" s="10" t="str">
        <f t="shared" si="864"/>
        <v/>
      </c>
      <c r="AV2585" s="10" t="str">
        <f t="shared" si="865"/>
        <v/>
      </c>
      <c r="AW2585" s="10" t="str">
        <f t="shared" si="866"/>
        <v/>
      </c>
      <c r="AX2585" s="10" t="str">
        <f t="shared" si="867"/>
        <v/>
      </c>
      <c r="AY2585" s="10" t="str">
        <f t="shared" si="869"/>
        <v/>
      </c>
      <c r="AZ2585" s="10" t="str">
        <f t="shared" si="868"/>
        <v/>
      </c>
      <c r="BA2585" s="10" t="str">
        <f t="shared" si="871"/>
        <v/>
      </c>
      <c r="BB2585" s="10" t="str">
        <f>IFERROR(IF(AW2585="","",VLOOKUP(AW2585,SUSS!R:S,2,FALSE)),AY2585*SUSS!$M$2)</f>
        <v/>
      </c>
      <c r="BC2585" s="10" t="str">
        <f t="shared" si="870"/>
        <v/>
      </c>
    </row>
    <row r="2586" spans="29:55">
      <c r="AC2586" s="10" t="str">
        <f t="shared" si="851"/>
        <v/>
      </c>
      <c r="AD2586" s="10" t="str">
        <f t="shared" si="852"/>
        <v/>
      </c>
      <c r="AE2586" s="10" t="str">
        <f t="shared" si="853"/>
        <v/>
      </c>
      <c r="AF2586" s="10" t="str">
        <f t="shared" si="854"/>
        <v/>
      </c>
      <c r="AG2586" s="10" t="str">
        <f t="shared" si="855"/>
        <v/>
      </c>
      <c r="AH2586" s="10" t="str">
        <f t="shared" si="856"/>
        <v/>
      </c>
      <c r="AI2586" s="10" t="str">
        <f t="shared" si="857"/>
        <v/>
      </c>
      <c r="AJ2586" s="10" t="str">
        <f t="shared" si="858"/>
        <v/>
      </c>
      <c r="AK2586" s="10" t="str">
        <f t="shared" si="859"/>
        <v/>
      </c>
      <c r="AN2586" s="10" t="str">
        <f t="shared" si="860"/>
        <v/>
      </c>
      <c r="AO2586" s="10" t="str">
        <f t="shared" si="861"/>
        <v/>
      </c>
      <c r="AP2586" s="10" t="str">
        <f t="shared" si="862"/>
        <v/>
      </c>
      <c r="AT2586" s="10" t="str">
        <f t="shared" si="863"/>
        <v/>
      </c>
      <c r="AU2586" s="10" t="str">
        <f t="shared" si="864"/>
        <v/>
      </c>
      <c r="AV2586" s="10" t="str">
        <f t="shared" si="865"/>
        <v/>
      </c>
      <c r="AW2586" s="10" t="str">
        <f t="shared" si="866"/>
        <v/>
      </c>
      <c r="AX2586" s="10" t="str">
        <f t="shared" si="867"/>
        <v/>
      </c>
      <c r="AY2586" s="10" t="str">
        <f t="shared" si="869"/>
        <v/>
      </c>
      <c r="AZ2586" s="10" t="str">
        <f t="shared" si="868"/>
        <v/>
      </c>
      <c r="BA2586" s="10" t="str">
        <f t="shared" si="871"/>
        <v/>
      </c>
      <c r="BB2586" s="10" t="str">
        <f>IFERROR(IF(AW2586="","",VLOOKUP(AW2586,SUSS!R:S,2,FALSE)),AY2586*SUSS!$M$2)</f>
        <v/>
      </c>
      <c r="BC2586" s="10" t="str">
        <f t="shared" si="870"/>
        <v/>
      </c>
    </row>
    <row r="2587" spans="29:55">
      <c r="AC2587" s="10" t="str">
        <f t="shared" si="851"/>
        <v/>
      </c>
      <c r="AD2587" s="10" t="str">
        <f t="shared" si="852"/>
        <v/>
      </c>
      <c r="AE2587" s="10" t="str">
        <f t="shared" si="853"/>
        <v/>
      </c>
      <c r="AF2587" s="10" t="str">
        <f t="shared" si="854"/>
        <v/>
      </c>
      <c r="AG2587" s="10" t="str">
        <f t="shared" si="855"/>
        <v/>
      </c>
      <c r="AH2587" s="10" t="str">
        <f t="shared" si="856"/>
        <v/>
      </c>
      <c r="AI2587" s="10" t="str">
        <f t="shared" si="857"/>
        <v/>
      </c>
      <c r="AJ2587" s="10" t="str">
        <f t="shared" si="858"/>
        <v/>
      </c>
      <c r="AK2587" s="10" t="str">
        <f t="shared" si="859"/>
        <v/>
      </c>
      <c r="AN2587" s="10" t="str">
        <f t="shared" si="860"/>
        <v/>
      </c>
      <c r="AO2587" s="10" t="str">
        <f t="shared" si="861"/>
        <v/>
      </c>
      <c r="AP2587" s="10" t="str">
        <f t="shared" si="862"/>
        <v/>
      </c>
      <c r="AT2587" s="10" t="str">
        <f t="shared" si="863"/>
        <v/>
      </c>
      <c r="AU2587" s="10" t="str">
        <f t="shared" si="864"/>
        <v/>
      </c>
      <c r="AV2587" s="10" t="str">
        <f t="shared" si="865"/>
        <v/>
      </c>
      <c r="AW2587" s="10" t="str">
        <f t="shared" si="866"/>
        <v/>
      </c>
      <c r="AX2587" s="10" t="str">
        <f t="shared" si="867"/>
        <v/>
      </c>
      <c r="AY2587" s="10" t="str">
        <f t="shared" si="869"/>
        <v/>
      </c>
      <c r="AZ2587" s="10" t="str">
        <f t="shared" si="868"/>
        <v/>
      </c>
      <c r="BA2587" s="10" t="str">
        <f t="shared" si="871"/>
        <v/>
      </c>
      <c r="BB2587" s="10" t="str">
        <f>IFERROR(IF(AW2587="","",VLOOKUP(AW2587,SUSS!R:S,2,FALSE)),AY2587*SUSS!$M$2)</f>
        <v/>
      </c>
      <c r="BC2587" s="10" t="str">
        <f t="shared" si="870"/>
        <v/>
      </c>
    </row>
    <row r="2588" spans="29:55">
      <c r="AC2588" s="10" t="str">
        <f t="shared" si="851"/>
        <v/>
      </c>
      <c r="AD2588" s="10" t="str">
        <f t="shared" si="852"/>
        <v/>
      </c>
      <c r="AE2588" s="10" t="str">
        <f t="shared" si="853"/>
        <v/>
      </c>
      <c r="AF2588" s="10" t="str">
        <f t="shared" si="854"/>
        <v/>
      </c>
      <c r="AG2588" s="10" t="str">
        <f t="shared" si="855"/>
        <v/>
      </c>
      <c r="AH2588" s="10" t="str">
        <f t="shared" si="856"/>
        <v/>
      </c>
      <c r="AI2588" s="10" t="str">
        <f t="shared" si="857"/>
        <v/>
      </c>
      <c r="AJ2588" s="10" t="str">
        <f t="shared" si="858"/>
        <v/>
      </c>
      <c r="AK2588" s="10" t="str">
        <f t="shared" si="859"/>
        <v/>
      </c>
      <c r="AN2588" s="10" t="str">
        <f t="shared" si="860"/>
        <v/>
      </c>
      <c r="AO2588" s="10" t="str">
        <f t="shared" si="861"/>
        <v/>
      </c>
      <c r="AP2588" s="10" t="str">
        <f t="shared" si="862"/>
        <v/>
      </c>
      <c r="AT2588" s="10" t="str">
        <f t="shared" si="863"/>
        <v/>
      </c>
      <c r="AU2588" s="10" t="str">
        <f t="shared" si="864"/>
        <v/>
      </c>
      <c r="AV2588" s="10" t="str">
        <f t="shared" si="865"/>
        <v/>
      </c>
      <c r="AW2588" s="10" t="str">
        <f t="shared" si="866"/>
        <v/>
      </c>
      <c r="AX2588" s="10" t="str">
        <f t="shared" si="867"/>
        <v/>
      </c>
      <c r="AY2588" s="10" t="str">
        <f t="shared" si="869"/>
        <v/>
      </c>
      <c r="AZ2588" s="10" t="str">
        <f t="shared" si="868"/>
        <v/>
      </c>
      <c r="BA2588" s="10" t="str">
        <f t="shared" si="871"/>
        <v/>
      </c>
      <c r="BB2588" s="10" t="str">
        <f>IFERROR(IF(AW2588="","",VLOOKUP(AW2588,SUSS!R:S,2,FALSE)),AY2588*SUSS!$M$2)</f>
        <v/>
      </c>
      <c r="BC2588" s="10" t="str">
        <f t="shared" si="870"/>
        <v/>
      </c>
    </row>
    <row r="2589" spans="29:55">
      <c r="AC2589" s="10" t="str">
        <f t="shared" si="851"/>
        <v/>
      </c>
      <c r="AD2589" s="10" t="str">
        <f t="shared" si="852"/>
        <v/>
      </c>
      <c r="AE2589" s="10" t="str">
        <f t="shared" si="853"/>
        <v/>
      </c>
      <c r="AF2589" s="10" t="str">
        <f t="shared" si="854"/>
        <v/>
      </c>
      <c r="AG2589" s="10" t="str">
        <f t="shared" si="855"/>
        <v/>
      </c>
      <c r="AH2589" s="10" t="str">
        <f t="shared" si="856"/>
        <v/>
      </c>
      <c r="AI2589" s="10" t="str">
        <f t="shared" si="857"/>
        <v/>
      </c>
      <c r="AJ2589" s="10" t="str">
        <f t="shared" si="858"/>
        <v/>
      </c>
      <c r="AK2589" s="10" t="str">
        <f t="shared" si="859"/>
        <v/>
      </c>
      <c r="AN2589" s="10" t="str">
        <f t="shared" si="860"/>
        <v/>
      </c>
      <c r="AO2589" s="10" t="str">
        <f t="shared" si="861"/>
        <v/>
      </c>
      <c r="AP2589" s="10" t="str">
        <f t="shared" si="862"/>
        <v/>
      </c>
      <c r="AT2589" s="10" t="str">
        <f t="shared" si="863"/>
        <v/>
      </c>
      <c r="AU2589" s="10" t="str">
        <f t="shared" si="864"/>
        <v/>
      </c>
      <c r="AV2589" s="10" t="str">
        <f t="shared" si="865"/>
        <v/>
      </c>
      <c r="AW2589" s="10" t="str">
        <f t="shared" si="866"/>
        <v/>
      </c>
      <c r="AX2589" s="10" t="str">
        <f t="shared" si="867"/>
        <v/>
      </c>
      <c r="AY2589" s="10" t="str">
        <f t="shared" si="869"/>
        <v/>
      </c>
      <c r="AZ2589" s="10" t="str">
        <f t="shared" si="868"/>
        <v/>
      </c>
      <c r="BA2589" s="10" t="str">
        <f t="shared" si="871"/>
        <v/>
      </c>
      <c r="BB2589" s="10" t="str">
        <f>IFERROR(IF(AW2589="","",VLOOKUP(AW2589,SUSS!R:S,2,FALSE)),AY2589*SUSS!$M$2)</f>
        <v/>
      </c>
      <c r="BC2589" s="10" t="str">
        <f t="shared" si="870"/>
        <v/>
      </c>
    </row>
    <row r="2590" spans="29:55">
      <c r="AC2590" s="10" t="str">
        <f t="shared" ref="AC2590:AC2653" si="872">IF($E2590=$AD$1,IF($G2590=$AE$1,A2590,""),"")</f>
        <v/>
      </c>
      <c r="AD2590" s="10" t="str">
        <f t="shared" ref="AD2590:AD2653" si="873">IF($E2590=$AD$1,IF($G2590=$AE$1,E2590,""),"")</f>
        <v/>
      </c>
      <c r="AE2590" s="10" t="str">
        <f t="shared" ref="AE2590:AE2653" si="874">IF($E2590=$AD$1,IF($G2590=$AE$1,F2590,""),"")</f>
        <v/>
      </c>
      <c r="AF2590" s="10" t="str">
        <f t="shared" ref="AF2590:AF2653" si="875">IF($E2590=$AD$1,IF($G2590=$AE$1,G2590,""),"")</f>
        <v/>
      </c>
      <c r="AG2590" s="10" t="str">
        <f t="shared" ref="AG2590:AG2653" si="876">IF($E2590=$AD$1,IF($G2590=$AE$1,I2590,""),"")</f>
        <v/>
      </c>
      <c r="AH2590" s="10" t="str">
        <f t="shared" ref="AH2590:AH2653" si="877">IF($E2590=$AD$1,IF($G2590=$AE$1,J2590,""),"")</f>
        <v/>
      </c>
      <c r="AI2590" s="10" t="str">
        <f t="shared" ref="AI2590:AI2653" si="878">IF($E2590=$AD$1,IF($G2590=$AE$1,K2590,""),"")</f>
        <v/>
      </c>
      <c r="AJ2590" s="10" t="str">
        <f t="shared" ref="AJ2590:AJ2653" si="879">IF($E2590=$AD$1,IF($G2590=$AE$1,B2590,""),"")</f>
        <v/>
      </c>
      <c r="AK2590" s="10" t="str">
        <f t="shared" ref="AK2590:AK2653" si="880">IF($E2590=$AD$1,IF($G2590=$AE$1,C2590,""),"")</f>
        <v/>
      </c>
      <c r="AN2590" s="10" t="str">
        <f t="shared" ref="AN2590:AN2653" si="881">LEFT(AO2590,7)</f>
        <v/>
      </c>
      <c r="AO2590" s="10" t="str">
        <f t="shared" ref="AO2590:AO2653" si="882">IF(AF2590=$AE$1,AJ2590&amp;"/"&amp;AK2590&amp;" "&amp;AD2590,"")</f>
        <v/>
      </c>
      <c r="AP2590" s="10" t="str">
        <f t="shared" ref="AP2590:AP2653" si="883">IF(AO2590&lt;&gt;"",AI2590,"")</f>
        <v/>
      </c>
      <c r="AT2590" s="10" t="str">
        <f t="shared" ref="AT2590:AT2653" si="884">IF($Q2590=$AD$1,N2590,"")</f>
        <v/>
      </c>
      <c r="AU2590" s="10" t="str">
        <f t="shared" ref="AU2590:AU2653" si="885">IF($Q2590=$AD$1,O2590,"")</f>
        <v/>
      </c>
      <c r="AV2590" s="10" t="str">
        <f t="shared" ref="AV2590:AV2653" si="886">IF($Q2590=$AD$1,P2590,"")</f>
        <v/>
      </c>
      <c r="AW2590" s="10" t="str">
        <f t="shared" ref="AW2590:AW2653" si="887">IF($Q2590=$AD$1,T2590,"")</f>
        <v/>
      </c>
      <c r="AX2590" s="10" t="str">
        <f t="shared" ref="AX2590:AX2653" si="888">IF(AW2590&lt;&gt;"",AW2590&amp;" "&amp;$AD$1,"")</f>
        <v/>
      </c>
      <c r="AY2590" s="10" t="str">
        <f t="shared" si="869"/>
        <v/>
      </c>
      <c r="AZ2590" s="10" t="str">
        <f t="shared" ref="AZ2590:AZ2653" si="889">IF(AY2590="","",AV2590/AY2590)</f>
        <v/>
      </c>
      <c r="BA2590" s="10" t="str">
        <f t="shared" si="871"/>
        <v/>
      </c>
      <c r="BB2590" s="10" t="str">
        <f>IFERROR(IF(AW2590="","",VLOOKUP(AW2590,SUSS!R:S,2,FALSE)),AY2590*SUSS!$M$2)</f>
        <v/>
      </c>
      <c r="BC2590" s="10" t="str">
        <f t="shared" si="870"/>
        <v/>
      </c>
    </row>
    <row r="2591" spans="29:55">
      <c r="AC2591" s="10" t="str">
        <f t="shared" si="872"/>
        <v/>
      </c>
      <c r="AD2591" s="10" t="str">
        <f t="shared" si="873"/>
        <v/>
      </c>
      <c r="AE2591" s="10" t="str">
        <f t="shared" si="874"/>
        <v/>
      </c>
      <c r="AF2591" s="10" t="str">
        <f t="shared" si="875"/>
        <v/>
      </c>
      <c r="AG2591" s="10" t="str">
        <f t="shared" si="876"/>
        <v/>
      </c>
      <c r="AH2591" s="10" t="str">
        <f t="shared" si="877"/>
        <v/>
      </c>
      <c r="AI2591" s="10" t="str">
        <f t="shared" si="878"/>
        <v/>
      </c>
      <c r="AJ2591" s="10" t="str">
        <f t="shared" si="879"/>
        <v/>
      </c>
      <c r="AK2591" s="10" t="str">
        <f t="shared" si="880"/>
        <v/>
      </c>
      <c r="AN2591" s="10" t="str">
        <f t="shared" si="881"/>
        <v/>
      </c>
      <c r="AO2591" s="10" t="str">
        <f t="shared" si="882"/>
        <v/>
      </c>
      <c r="AP2591" s="10" t="str">
        <f t="shared" si="883"/>
        <v/>
      </c>
      <c r="AT2591" s="10" t="str">
        <f t="shared" si="884"/>
        <v/>
      </c>
      <c r="AU2591" s="10" t="str">
        <f t="shared" si="885"/>
        <v/>
      </c>
      <c r="AV2591" s="10" t="str">
        <f t="shared" si="886"/>
        <v/>
      </c>
      <c r="AW2591" s="10" t="str">
        <f t="shared" si="887"/>
        <v/>
      </c>
      <c r="AX2591" s="10" t="str">
        <f t="shared" si="888"/>
        <v/>
      </c>
      <c r="AY2591" s="10" t="str">
        <f t="shared" si="869"/>
        <v/>
      </c>
      <c r="AZ2591" s="10" t="str">
        <f t="shared" si="889"/>
        <v/>
      </c>
      <c r="BA2591" s="10" t="str">
        <f t="shared" si="871"/>
        <v/>
      </c>
      <c r="BB2591" s="10" t="str">
        <f>IFERROR(IF(AW2591="","",VLOOKUP(AW2591,SUSS!R:S,2,FALSE)),AY2591*SUSS!$M$2)</f>
        <v/>
      </c>
      <c r="BC2591" s="10" t="str">
        <f t="shared" si="870"/>
        <v/>
      </c>
    </row>
    <row r="2592" spans="29:55">
      <c r="AC2592" s="10" t="str">
        <f t="shared" si="872"/>
        <v/>
      </c>
      <c r="AD2592" s="10" t="str">
        <f t="shared" si="873"/>
        <v/>
      </c>
      <c r="AE2592" s="10" t="str">
        <f t="shared" si="874"/>
        <v/>
      </c>
      <c r="AF2592" s="10" t="str">
        <f t="shared" si="875"/>
        <v/>
      </c>
      <c r="AG2592" s="10" t="str">
        <f t="shared" si="876"/>
        <v/>
      </c>
      <c r="AH2592" s="10" t="str">
        <f t="shared" si="877"/>
        <v/>
      </c>
      <c r="AI2592" s="10" t="str">
        <f t="shared" si="878"/>
        <v/>
      </c>
      <c r="AJ2592" s="10" t="str">
        <f t="shared" si="879"/>
        <v/>
      </c>
      <c r="AK2592" s="10" t="str">
        <f t="shared" si="880"/>
        <v/>
      </c>
      <c r="AN2592" s="10" t="str">
        <f t="shared" si="881"/>
        <v/>
      </c>
      <c r="AO2592" s="10" t="str">
        <f t="shared" si="882"/>
        <v/>
      </c>
      <c r="AP2592" s="10" t="str">
        <f t="shared" si="883"/>
        <v/>
      </c>
      <c r="AT2592" s="10" t="str">
        <f t="shared" si="884"/>
        <v/>
      </c>
      <c r="AU2592" s="10" t="str">
        <f t="shared" si="885"/>
        <v/>
      </c>
      <c r="AV2592" s="10" t="str">
        <f t="shared" si="886"/>
        <v/>
      </c>
      <c r="AW2592" s="10" t="str">
        <f t="shared" si="887"/>
        <v/>
      </c>
      <c r="AX2592" s="10" t="str">
        <f t="shared" si="888"/>
        <v/>
      </c>
      <c r="AY2592" s="10" t="str">
        <f t="shared" si="869"/>
        <v/>
      </c>
      <c r="AZ2592" s="10" t="str">
        <f t="shared" si="889"/>
        <v/>
      </c>
      <c r="BA2592" s="10" t="str">
        <f t="shared" si="871"/>
        <v/>
      </c>
      <c r="BB2592" s="10" t="str">
        <f>IFERROR(IF(AW2592="","",VLOOKUP(AW2592,SUSS!R:S,2,FALSE)),AY2592*SUSS!$M$2)</f>
        <v/>
      </c>
      <c r="BC2592" s="10" t="str">
        <f t="shared" si="870"/>
        <v/>
      </c>
    </row>
    <row r="2593" spans="29:55">
      <c r="AC2593" s="10" t="str">
        <f t="shared" si="872"/>
        <v/>
      </c>
      <c r="AD2593" s="10" t="str">
        <f t="shared" si="873"/>
        <v/>
      </c>
      <c r="AE2593" s="10" t="str">
        <f t="shared" si="874"/>
        <v/>
      </c>
      <c r="AF2593" s="10" t="str">
        <f t="shared" si="875"/>
        <v/>
      </c>
      <c r="AG2593" s="10" t="str">
        <f t="shared" si="876"/>
        <v/>
      </c>
      <c r="AH2593" s="10" t="str">
        <f t="shared" si="877"/>
        <v/>
      </c>
      <c r="AI2593" s="10" t="str">
        <f t="shared" si="878"/>
        <v/>
      </c>
      <c r="AJ2593" s="10" t="str">
        <f t="shared" si="879"/>
        <v/>
      </c>
      <c r="AK2593" s="10" t="str">
        <f t="shared" si="880"/>
        <v/>
      </c>
      <c r="AN2593" s="10" t="str">
        <f t="shared" si="881"/>
        <v/>
      </c>
      <c r="AO2593" s="10" t="str">
        <f t="shared" si="882"/>
        <v/>
      </c>
      <c r="AP2593" s="10" t="str">
        <f t="shared" si="883"/>
        <v/>
      </c>
      <c r="AT2593" s="10" t="str">
        <f t="shared" si="884"/>
        <v/>
      </c>
      <c r="AU2593" s="10" t="str">
        <f t="shared" si="885"/>
        <v/>
      </c>
      <c r="AV2593" s="10" t="str">
        <f t="shared" si="886"/>
        <v/>
      </c>
      <c r="AW2593" s="10" t="str">
        <f t="shared" si="887"/>
        <v/>
      </c>
      <c r="AX2593" s="10" t="str">
        <f t="shared" si="888"/>
        <v/>
      </c>
      <c r="AY2593" s="10" t="str">
        <f t="shared" si="869"/>
        <v/>
      </c>
      <c r="AZ2593" s="10" t="str">
        <f t="shared" si="889"/>
        <v/>
      </c>
      <c r="BA2593" s="10" t="str">
        <f t="shared" si="871"/>
        <v/>
      </c>
      <c r="BB2593" s="10" t="str">
        <f>IFERROR(IF(AW2593="","",VLOOKUP(AW2593,SUSS!R:S,2,FALSE)),AY2593*SUSS!$M$2)</f>
        <v/>
      </c>
      <c r="BC2593" s="10" t="str">
        <f t="shared" si="870"/>
        <v/>
      </c>
    </row>
    <row r="2594" spans="29:55">
      <c r="AC2594" s="10" t="str">
        <f t="shared" si="872"/>
        <v/>
      </c>
      <c r="AD2594" s="10" t="str">
        <f t="shared" si="873"/>
        <v/>
      </c>
      <c r="AE2594" s="10" t="str">
        <f t="shared" si="874"/>
        <v/>
      </c>
      <c r="AF2594" s="10" t="str">
        <f t="shared" si="875"/>
        <v/>
      </c>
      <c r="AG2594" s="10" t="str">
        <f t="shared" si="876"/>
        <v/>
      </c>
      <c r="AH2594" s="10" t="str">
        <f t="shared" si="877"/>
        <v/>
      </c>
      <c r="AI2594" s="10" t="str">
        <f t="shared" si="878"/>
        <v/>
      </c>
      <c r="AJ2594" s="10" t="str">
        <f t="shared" si="879"/>
        <v/>
      </c>
      <c r="AK2594" s="10" t="str">
        <f t="shared" si="880"/>
        <v/>
      </c>
      <c r="AN2594" s="10" t="str">
        <f t="shared" si="881"/>
        <v/>
      </c>
      <c r="AO2594" s="10" t="str">
        <f t="shared" si="882"/>
        <v/>
      </c>
      <c r="AP2594" s="10" t="str">
        <f t="shared" si="883"/>
        <v/>
      </c>
      <c r="AT2594" s="10" t="str">
        <f t="shared" si="884"/>
        <v/>
      </c>
      <c r="AU2594" s="10" t="str">
        <f t="shared" si="885"/>
        <v/>
      </c>
      <c r="AV2594" s="10" t="str">
        <f t="shared" si="886"/>
        <v/>
      </c>
      <c r="AW2594" s="10" t="str">
        <f t="shared" si="887"/>
        <v/>
      </c>
      <c r="AX2594" s="10" t="str">
        <f t="shared" si="888"/>
        <v/>
      </c>
      <c r="AY2594" s="10" t="str">
        <f t="shared" si="869"/>
        <v/>
      </c>
      <c r="AZ2594" s="10" t="str">
        <f t="shared" si="889"/>
        <v/>
      </c>
      <c r="BA2594" s="10" t="str">
        <f t="shared" si="871"/>
        <v/>
      </c>
      <c r="BB2594" s="10" t="str">
        <f>IFERROR(IF(AW2594="","",VLOOKUP(AW2594,SUSS!R:S,2,FALSE)),AY2594*SUSS!$M$2)</f>
        <v/>
      </c>
      <c r="BC2594" s="10" t="str">
        <f t="shared" si="870"/>
        <v/>
      </c>
    </row>
    <row r="2595" spans="29:55">
      <c r="AC2595" s="10" t="str">
        <f t="shared" si="872"/>
        <v/>
      </c>
      <c r="AD2595" s="10" t="str">
        <f t="shared" si="873"/>
        <v/>
      </c>
      <c r="AE2595" s="10" t="str">
        <f t="shared" si="874"/>
        <v/>
      </c>
      <c r="AF2595" s="10" t="str">
        <f t="shared" si="875"/>
        <v/>
      </c>
      <c r="AG2595" s="10" t="str">
        <f t="shared" si="876"/>
        <v/>
      </c>
      <c r="AH2595" s="10" t="str">
        <f t="shared" si="877"/>
        <v/>
      </c>
      <c r="AI2595" s="10" t="str">
        <f t="shared" si="878"/>
        <v/>
      </c>
      <c r="AJ2595" s="10" t="str">
        <f t="shared" si="879"/>
        <v/>
      </c>
      <c r="AK2595" s="10" t="str">
        <f t="shared" si="880"/>
        <v/>
      </c>
      <c r="AN2595" s="10" t="str">
        <f t="shared" si="881"/>
        <v/>
      </c>
      <c r="AO2595" s="10" t="str">
        <f t="shared" si="882"/>
        <v/>
      </c>
      <c r="AP2595" s="10" t="str">
        <f t="shared" si="883"/>
        <v/>
      </c>
      <c r="AT2595" s="10" t="str">
        <f t="shared" si="884"/>
        <v/>
      </c>
      <c r="AU2595" s="10" t="str">
        <f t="shared" si="885"/>
        <v/>
      </c>
      <c r="AV2595" s="10" t="str">
        <f t="shared" si="886"/>
        <v/>
      </c>
      <c r="AW2595" s="10" t="str">
        <f t="shared" si="887"/>
        <v/>
      </c>
      <c r="AX2595" s="10" t="str">
        <f t="shared" si="888"/>
        <v/>
      </c>
      <c r="AY2595" s="10" t="str">
        <f t="shared" si="869"/>
        <v/>
      </c>
      <c r="AZ2595" s="10" t="str">
        <f t="shared" si="889"/>
        <v/>
      </c>
      <c r="BA2595" s="10" t="str">
        <f t="shared" si="871"/>
        <v/>
      </c>
      <c r="BB2595" s="10" t="str">
        <f>IFERROR(IF(AW2595="","",VLOOKUP(AW2595,SUSS!R:S,2,FALSE)),AY2595*SUSS!$M$2)</f>
        <v/>
      </c>
      <c r="BC2595" s="10" t="str">
        <f t="shared" si="870"/>
        <v/>
      </c>
    </row>
    <row r="2596" spans="29:55">
      <c r="AC2596" s="10" t="str">
        <f t="shared" si="872"/>
        <v/>
      </c>
      <c r="AD2596" s="10" t="str">
        <f t="shared" si="873"/>
        <v/>
      </c>
      <c r="AE2596" s="10" t="str">
        <f t="shared" si="874"/>
        <v/>
      </c>
      <c r="AF2596" s="10" t="str">
        <f t="shared" si="875"/>
        <v/>
      </c>
      <c r="AG2596" s="10" t="str">
        <f t="shared" si="876"/>
        <v/>
      </c>
      <c r="AH2596" s="10" t="str">
        <f t="shared" si="877"/>
        <v/>
      </c>
      <c r="AI2596" s="10" t="str">
        <f t="shared" si="878"/>
        <v/>
      </c>
      <c r="AJ2596" s="10" t="str">
        <f t="shared" si="879"/>
        <v/>
      </c>
      <c r="AK2596" s="10" t="str">
        <f t="shared" si="880"/>
        <v/>
      </c>
      <c r="AN2596" s="10" t="str">
        <f t="shared" si="881"/>
        <v/>
      </c>
      <c r="AO2596" s="10" t="str">
        <f t="shared" si="882"/>
        <v/>
      </c>
      <c r="AP2596" s="10" t="str">
        <f t="shared" si="883"/>
        <v/>
      </c>
      <c r="AT2596" s="10" t="str">
        <f t="shared" si="884"/>
        <v/>
      </c>
      <c r="AU2596" s="10" t="str">
        <f t="shared" si="885"/>
        <v/>
      </c>
      <c r="AV2596" s="10" t="str">
        <f t="shared" si="886"/>
        <v/>
      </c>
      <c r="AW2596" s="10" t="str">
        <f t="shared" si="887"/>
        <v/>
      </c>
      <c r="AX2596" s="10" t="str">
        <f t="shared" si="888"/>
        <v/>
      </c>
      <c r="AY2596" s="10" t="str">
        <f t="shared" si="869"/>
        <v/>
      </c>
      <c r="AZ2596" s="10" t="str">
        <f t="shared" si="889"/>
        <v/>
      </c>
      <c r="BA2596" s="10" t="str">
        <f t="shared" si="871"/>
        <v/>
      </c>
      <c r="BB2596" s="10" t="str">
        <f>IFERROR(IF(AW2596="","",VLOOKUP(AW2596,SUSS!R:S,2,FALSE)),AY2596*SUSS!$M$2)</f>
        <v/>
      </c>
      <c r="BC2596" s="10" t="str">
        <f t="shared" si="870"/>
        <v/>
      </c>
    </row>
    <row r="2597" spans="29:55">
      <c r="AC2597" s="10" t="str">
        <f t="shared" si="872"/>
        <v/>
      </c>
      <c r="AD2597" s="10" t="str">
        <f t="shared" si="873"/>
        <v/>
      </c>
      <c r="AE2597" s="10" t="str">
        <f t="shared" si="874"/>
        <v/>
      </c>
      <c r="AF2597" s="10" t="str">
        <f t="shared" si="875"/>
        <v/>
      </c>
      <c r="AG2597" s="10" t="str">
        <f t="shared" si="876"/>
        <v/>
      </c>
      <c r="AH2597" s="10" t="str">
        <f t="shared" si="877"/>
        <v/>
      </c>
      <c r="AI2597" s="10" t="str">
        <f t="shared" si="878"/>
        <v/>
      </c>
      <c r="AJ2597" s="10" t="str">
        <f t="shared" si="879"/>
        <v/>
      </c>
      <c r="AK2597" s="10" t="str">
        <f t="shared" si="880"/>
        <v/>
      </c>
      <c r="AN2597" s="10" t="str">
        <f t="shared" si="881"/>
        <v/>
      </c>
      <c r="AO2597" s="10" t="str">
        <f t="shared" si="882"/>
        <v/>
      </c>
      <c r="AP2597" s="10" t="str">
        <f t="shared" si="883"/>
        <v/>
      </c>
      <c r="AT2597" s="10" t="str">
        <f t="shared" si="884"/>
        <v/>
      </c>
      <c r="AU2597" s="10" t="str">
        <f t="shared" si="885"/>
        <v/>
      </c>
      <c r="AV2597" s="10" t="str">
        <f t="shared" si="886"/>
        <v/>
      </c>
      <c r="AW2597" s="10" t="str">
        <f t="shared" si="887"/>
        <v/>
      </c>
      <c r="AX2597" s="10" t="str">
        <f t="shared" si="888"/>
        <v/>
      </c>
      <c r="AY2597" s="10" t="str">
        <f t="shared" si="869"/>
        <v/>
      </c>
      <c r="AZ2597" s="10" t="str">
        <f t="shared" si="889"/>
        <v/>
      </c>
      <c r="BA2597" s="10" t="str">
        <f t="shared" si="871"/>
        <v/>
      </c>
      <c r="BB2597" s="10" t="str">
        <f>IFERROR(IF(AW2597="","",VLOOKUP(AW2597,SUSS!R:S,2,FALSE)),AY2597*SUSS!$M$2)</f>
        <v/>
      </c>
      <c r="BC2597" s="10" t="str">
        <f t="shared" si="870"/>
        <v/>
      </c>
    </row>
    <row r="2598" spans="29:55">
      <c r="AC2598" s="10" t="str">
        <f t="shared" si="872"/>
        <v/>
      </c>
      <c r="AD2598" s="10" t="str">
        <f t="shared" si="873"/>
        <v/>
      </c>
      <c r="AE2598" s="10" t="str">
        <f t="shared" si="874"/>
        <v/>
      </c>
      <c r="AF2598" s="10" t="str">
        <f t="shared" si="875"/>
        <v/>
      </c>
      <c r="AG2598" s="10" t="str">
        <f t="shared" si="876"/>
        <v/>
      </c>
      <c r="AH2598" s="10" t="str">
        <f t="shared" si="877"/>
        <v/>
      </c>
      <c r="AI2598" s="10" t="str">
        <f t="shared" si="878"/>
        <v/>
      </c>
      <c r="AJ2598" s="10" t="str">
        <f t="shared" si="879"/>
        <v/>
      </c>
      <c r="AK2598" s="10" t="str">
        <f t="shared" si="880"/>
        <v/>
      </c>
      <c r="AN2598" s="10" t="str">
        <f t="shared" si="881"/>
        <v/>
      </c>
      <c r="AO2598" s="10" t="str">
        <f t="shared" si="882"/>
        <v/>
      </c>
      <c r="AP2598" s="10" t="str">
        <f t="shared" si="883"/>
        <v/>
      </c>
      <c r="AT2598" s="10" t="str">
        <f t="shared" si="884"/>
        <v/>
      </c>
      <c r="AU2598" s="10" t="str">
        <f t="shared" si="885"/>
        <v/>
      </c>
      <c r="AV2598" s="10" t="str">
        <f t="shared" si="886"/>
        <v/>
      </c>
      <c r="AW2598" s="10" t="str">
        <f t="shared" si="887"/>
        <v/>
      </c>
      <c r="AX2598" s="10" t="str">
        <f t="shared" si="888"/>
        <v/>
      </c>
      <c r="AY2598" s="10" t="str">
        <f t="shared" si="869"/>
        <v/>
      </c>
      <c r="AZ2598" s="10" t="str">
        <f t="shared" si="889"/>
        <v/>
      </c>
      <c r="BA2598" s="10" t="str">
        <f t="shared" si="871"/>
        <v/>
      </c>
      <c r="BB2598" s="10" t="str">
        <f>IFERROR(IF(AW2598="","",VLOOKUP(AW2598,SUSS!R:S,2,FALSE)),AY2598*SUSS!$M$2)</f>
        <v/>
      </c>
      <c r="BC2598" s="10" t="str">
        <f t="shared" si="870"/>
        <v/>
      </c>
    </row>
    <row r="2599" spans="29:55">
      <c r="AC2599" s="10" t="str">
        <f t="shared" si="872"/>
        <v/>
      </c>
      <c r="AD2599" s="10" t="str">
        <f t="shared" si="873"/>
        <v/>
      </c>
      <c r="AE2599" s="10" t="str">
        <f t="shared" si="874"/>
        <v/>
      </c>
      <c r="AF2599" s="10" t="str">
        <f t="shared" si="875"/>
        <v/>
      </c>
      <c r="AG2599" s="10" t="str">
        <f t="shared" si="876"/>
        <v/>
      </c>
      <c r="AH2599" s="10" t="str">
        <f t="shared" si="877"/>
        <v/>
      </c>
      <c r="AI2599" s="10" t="str">
        <f t="shared" si="878"/>
        <v/>
      </c>
      <c r="AJ2599" s="10" t="str">
        <f t="shared" si="879"/>
        <v/>
      </c>
      <c r="AK2599" s="10" t="str">
        <f t="shared" si="880"/>
        <v/>
      </c>
      <c r="AN2599" s="10" t="str">
        <f t="shared" si="881"/>
        <v/>
      </c>
      <c r="AO2599" s="10" t="str">
        <f t="shared" si="882"/>
        <v/>
      </c>
      <c r="AP2599" s="10" t="str">
        <f t="shared" si="883"/>
        <v/>
      </c>
      <c r="AT2599" s="10" t="str">
        <f t="shared" si="884"/>
        <v/>
      </c>
      <c r="AU2599" s="10" t="str">
        <f t="shared" si="885"/>
        <v/>
      </c>
      <c r="AV2599" s="10" t="str">
        <f t="shared" si="886"/>
        <v/>
      </c>
      <c r="AW2599" s="10" t="str">
        <f t="shared" si="887"/>
        <v/>
      </c>
      <c r="AX2599" s="10" t="str">
        <f t="shared" si="888"/>
        <v/>
      </c>
      <c r="AY2599" s="10" t="str">
        <f t="shared" si="869"/>
        <v/>
      </c>
      <c r="AZ2599" s="10" t="str">
        <f t="shared" si="889"/>
        <v/>
      </c>
      <c r="BA2599" s="10" t="str">
        <f t="shared" si="871"/>
        <v/>
      </c>
      <c r="BB2599" s="10" t="str">
        <f>IFERROR(IF(AW2599="","",VLOOKUP(AW2599,SUSS!R:S,2,FALSE)),AY2599*SUSS!$M$2)</f>
        <v/>
      </c>
      <c r="BC2599" s="10" t="str">
        <f t="shared" si="870"/>
        <v/>
      </c>
    </row>
    <row r="2600" spans="29:55">
      <c r="AC2600" s="10" t="str">
        <f t="shared" si="872"/>
        <v/>
      </c>
      <c r="AD2600" s="10" t="str">
        <f t="shared" si="873"/>
        <v/>
      </c>
      <c r="AE2600" s="10" t="str">
        <f t="shared" si="874"/>
        <v/>
      </c>
      <c r="AF2600" s="10" t="str">
        <f t="shared" si="875"/>
        <v/>
      </c>
      <c r="AG2600" s="10" t="str">
        <f t="shared" si="876"/>
        <v/>
      </c>
      <c r="AH2600" s="10" t="str">
        <f t="shared" si="877"/>
        <v/>
      </c>
      <c r="AI2600" s="10" t="str">
        <f t="shared" si="878"/>
        <v/>
      </c>
      <c r="AJ2600" s="10" t="str">
        <f t="shared" si="879"/>
        <v/>
      </c>
      <c r="AK2600" s="10" t="str">
        <f t="shared" si="880"/>
        <v/>
      </c>
      <c r="AN2600" s="10" t="str">
        <f t="shared" si="881"/>
        <v/>
      </c>
      <c r="AO2600" s="10" t="str">
        <f t="shared" si="882"/>
        <v/>
      </c>
      <c r="AP2600" s="10" t="str">
        <f t="shared" si="883"/>
        <v/>
      </c>
      <c r="AT2600" s="10" t="str">
        <f t="shared" si="884"/>
        <v/>
      </c>
      <c r="AU2600" s="10" t="str">
        <f t="shared" si="885"/>
        <v/>
      </c>
      <c r="AV2600" s="10" t="str">
        <f t="shared" si="886"/>
        <v/>
      </c>
      <c r="AW2600" s="10" t="str">
        <f t="shared" si="887"/>
        <v/>
      </c>
      <c r="AX2600" s="10" t="str">
        <f t="shared" si="888"/>
        <v/>
      </c>
      <c r="AY2600" s="10" t="str">
        <f t="shared" si="869"/>
        <v/>
      </c>
      <c r="AZ2600" s="10" t="str">
        <f t="shared" si="889"/>
        <v/>
      </c>
      <c r="BA2600" s="10" t="str">
        <f t="shared" si="871"/>
        <v/>
      </c>
      <c r="BB2600" s="10" t="str">
        <f>IFERROR(IF(AW2600="","",VLOOKUP(AW2600,SUSS!R:S,2,FALSE)),AY2600*SUSS!$M$2)</f>
        <v/>
      </c>
      <c r="BC2600" s="10" t="str">
        <f t="shared" si="870"/>
        <v/>
      </c>
    </row>
    <row r="2601" spans="29:55">
      <c r="AC2601" s="10" t="str">
        <f t="shared" si="872"/>
        <v/>
      </c>
      <c r="AD2601" s="10" t="str">
        <f t="shared" si="873"/>
        <v/>
      </c>
      <c r="AE2601" s="10" t="str">
        <f t="shared" si="874"/>
        <v/>
      </c>
      <c r="AF2601" s="10" t="str">
        <f t="shared" si="875"/>
        <v/>
      </c>
      <c r="AG2601" s="10" t="str">
        <f t="shared" si="876"/>
        <v/>
      </c>
      <c r="AH2601" s="10" t="str">
        <f t="shared" si="877"/>
        <v/>
      </c>
      <c r="AI2601" s="10" t="str">
        <f t="shared" si="878"/>
        <v/>
      </c>
      <c r="AJ2601" s="10" t="str">
        <f t="shared" si="879"/>
        <v/>
      </c>
      <c r="AK2601" s="10" t="str">
        <f t="shared" si="880"/>
        <v/>
      </c>
      <c r="AN2601" s="10" t="str">
        <f t="shared" si="881"/>
        <v/>
      </c>
      <c r="AO2601" s="10" t="str">
        <f t="shared" si="882"/>
        <v/>
      </c>
      <c r="AP2601" s="10" t="str">
        <f t="shared" si="883"/>
        <v/>
      </c>
      <c r="AT2601" s="10" t="str">
        <f t="shared" si="884"/>
        <v/>
      </c>
      <c r="AU2601" s="10" t="str">
        <f t="shared" si="885"/>
        <v/>
      </c>
      <c r="AV2601" s="10" t="str">
        <f t="shared" si="886"/>
        <v/>
      </c>
      <c r="AW2601" s="10" t="str">
        <f t="shared" si="887"/>
        <v/>
      </c>
      <c r="AX2601" s="10" t="str">
        <f t="shared" si="888"/>
        <v/>
      </c>
      <c r="AY2601" s="10" t="str">
        <f t="shared" si="869"/>
        <v/>
      </c>
      <c r="AZ2601" s="10" t="str">
        <f t="shared" si="889"/>
        <v/>
      </c>
      <c r="BA2601" s="10" t="str">
        <f t="shared" si="871"/>
        <v/>
      </c>
      <c r="BB2601" s="10" t="str">
        <f>IFERROR(IF(AW2601="","",VLOOKUP(AW2601,SUSS!R:S,2,FALSE)),AY2601*SUSS!$M$2)</f>
        <v/>
      </c>
      <c r="BC2601" s="10" t="str">
        <f t="shared" si="870"/>
        <v/>
      </c>
    </row>
    <row r="2602" spans="29:55">
      <c r="AC2602" s="10" t="str">
        <f t="shared" si="872"/>
        <v/>
      </c>
      <c r="AD2602" s="10" t="str">
        <f t="shared" si="873"/>
        <v/>
      </c>
      <c r="AE2602" s="10" t="str">
        <f t="shared" si="874"/>
        <v/>
      </c>
      <c r="AF2602" s="10" t="str">
        <f t="shared" si="875"/>
        <v/>
      </c>
      <c r="AG2602" s="10" t="str">
        <f t="shared" si="876"/>
        <v/>
      </c>
      <c r="AH2602" s="10" t="str">
        <f t="shared" si="877"/>
        <v/>
      </c>
      <c r="AI2602" s="10" t="str">
        <f t="shared" si="878"/>
        <v/>
      </c>
      <c r="AJ2602" s="10" t="str">
        <f t="shared" si="879"/>
        <v/>
      </c>
      <c r="AK2602" s="10" t="str">
        <f t="shared" si="880"/>
        <v/>
      </c>
      <c r="AN2602" s="10" t="str">
        <f t="shared" si="881"/>
        <v/>
      </c>
      <c r="AO2602" s="10" t="str">
        <f t="shared" si="882"/>
        <v/>
      </c>
      <c r="AP2602" s="10" t="str">
        <f t="shared" si="883"/>
        <v/>
      </c>
      <c r="AT2602" s="10" t="str">
        <f t="shared" si="884"/>
        <v/>
      </c>
      <c r="AU2602" s="10" t="str">
        <f t="shared" si="885"/>
        <v/>
      </c>
      <c r="AV2602" s="10" t="str">
        <f t="shared" si="886"/>
        <v/>
      </c>
      <c r="AW2602" s="10" t="str">
        <f t="shared" si="887"/>
        <v/>
      </c>
      <c r="AX2602" s="10" t="str">
        <f t="shared" si="888"/>
        <v/>
      </c>
      <c r="AY2602" s="10" t="str">
        <f t="shared" si="869"/>
        <v/>
      </c>
      <c r="AZ2602" s="10" t="str">
        <f t="shared" si="889"/>
        <v/>
      </c>
      <c r="BA2602" s="10" t="str">
        <f t="shared" si="871"/>
        <v/>
      </c>
      <c r="BB2602" s="10" t="str">
        <f>IFERROR(IF(AW2602="","",VLOOKUP(AW2602,SUSS!R:S,2,FALSE)),AY2602*SUSS!$M$2)</f>
        <v/>
      </c>
      <c r="BC2602" s="10" t="str">
        <f t="shared" si="870"/>
        <v/>
      </c>
    </row>
    <row r="2603" spans="29:55">
      <c r="AC2603" s="10" t="str">
        <f t="shared" si="872"/>
        <v/>
      </c>
      <c r="AD2603" s="10" t="str">
        <f t="shared" si="873"/>
        <v/>
      </c>
      <c r="AE2603" s="10" t="str">
        <f t="shared" si="874"/>
        <v/>
      </c>
      <c r="AF2603" s="10" t="str">
        <f t="shared" si="875"/>
        <v/>
      </c>
      <c r="AG2603" s="10" t="str">
        <f t="shared" si="876"/>
        <v/>
      </c>
      <c r="AH2603" s="10" t="str">
        <f t="shared" si="877"/>
        <v/>
      </c>
      <c r="AI2603" s="10" t="str">
        <f t="shared" si="878"/>
        <v/>
      </c>
      <c r="AJ2603" s="10" t="str">
        <f t="shared" si="879"/>
        <v/>
      </c>
      <c r="AK2603" s="10" t="str">
        <f t="shared" si="880"/>
        <v/>
      </c>
      <c r="AN2603" s="10" t="str">
        <f t="shared" si="881"/>
        <v/>
      </c>
      <c r="AO2603" s="10" t="str">
        <f t="shared" si="882"/>
        <v/>
      </c>
      <c r="AP2603" s="10" t="str">
        <f t="shared" si="883"/>
        <v/>
      </c>
      <c r="AT2603" s="10" t="str">
        <f t="shared" si="884"/>
        <v/>
      </c>
      <c r="AU2603" s="10" t="str">
        <f t="shared" si="885"/>
        <v/>
      </c>
      <c r="AV2603" s="10" t="str">
        <f t="shared" si="886"/>
        <v/>
      </c>
      <c r="AW2603" s="10" t="str">
        <f t="shared" si="887"/>
        <v/>
      </c>
      <c r="AX2603" s="10" t="str">
        <f t="shared" si="888"/>
        <v/>
      </c>
      <c r="AY2603" s="10" t="str">
        <f t="shared" si="869"/>
        <v/>
      </c>
      <c r="AZ2603" s="10" t="str">
        <f t="shared" si="889"/>
        <v/>
      </c>
      <c r="BA2603" s="10" t="str">
        <f t="shared" si="871"/>
        <v/>
      </c>
      <c r="BB2603" s="10" t="str">
        <f>IFERROR(IF(AW2603="","",VLOOKUP(AW2603,SUSS!R:S,2,FALSE)),AY2603*SUSS!$M$2)</f>
        <v/>
      </c>
      <c r="BC2603" s="10" t="str">
        <f t="shared" si="870"/>
        <v/>
      </c>
    </row>
    <row r="2604" spans="29:55">
      <c r="AC2604" s="10" t="str">
        <f t="shared" si="872"/>
        <v/>
      </c>
      <c r="AD2604" s="10" t="str">
        <f t="shared" si="873"/>
        <v/>
      </c>
      <c r="AE2604" s="10" t="str">
        <f t="shared" si="874"/>
        <v/>
      </c>
      <c r="AF2604" s="10" t="str">
        <f t="shared" si="875"/>
        <v/>
      </c>
      <c r="AG2604" s="10" t="str">
        <f t="shared" si="876"/>
        <v/>
      </c>
      <c r="AH2604" s="10" t="str">
        <f t="shared" si="877"/>
        <v/>
      </c>
      <c r="AI2604" s="10" t="str">
        <f t="shared" si="878"/>
        <v/>
      </c>
      <c r="AJ2604" s="10" t="str">
        <f t="shared" si="879"/>
        <v/>
      </c>
      <c r="AK2604" s="10" t="str">
        <f t="shared" si="880"/>
        <v/>
      </c>
      <c r="AN2604" s="10" t="str">
        <f t="shared" si="881"/>
        <v/>
      </c>
      <c r="AO2604" s="10" t="str">
        <f t="shared" si="882"/>
        <v/>
      </c>
      <c r="AP2604" s="10" t="str">
        <f t="shared" si="883"/>
        <v/>
      </c>
      <c r="AT2604" s="10" t="str">
        <f t="shared" si="884"/>
        <v/>
      </c>
      <c r="AU2604" s="10" t="str">
        <f t="shared" si="885"/>
        <v/>
      </c>
      <c r="AV2604" s="10" t="str">
        <f t="shared" si="886"/>
        <v/>
      </c>
      <c r="AW2604" s="10" t="str">
        <f t="shared" si="887"/>
        <v/>
      </c>
      <c r="AX2604" s="10" t="str">
        <f t="shared" si="888"/>
        <v/>
      </c>
      <c r="AY2604" s="10" t="str">
        <f t="shared" si="869"/>
        <v/>
      </c>
      <c r="AZ2604" s="10" t="str">
        <f t="shared" si="889"/>
        <v/>
      </c>
      <c r="BA2604" s="10" t="str">
        <f t="shared" si="871"/>
        <v/>
      </c>
      <c r="BB2604" s="10" t="str">
        <f>IFERROR(IF(AW2604="","",VLOOKUP(AW2604,SUSS!R:S,2,FALSE)),AY2604*SUSS!$M$2)</f>
        <v/>
      </c>
      <c r="BC2604" s="10" t="str">
        <f t="shared" si="870"/>
        <v/>
      </c>
    </row>
    <row r="2605" spans="29:55">
      <c r="AC2605" s="10" t="str">
        <f t="shared" si="872"/>
        <v/>
      </c>
      <c r="AD2605" s="10" t="str">
        <f t="shared" si="873"/>
        <v/>
      </c>
      <c r="AE2605" s="10" t="str">
        <f t="shared" si="874"/>
        <v/>
      </c>
      <c r="AF2605" s="10" t="str">
        <f t="shared" si="875"/>
        <v/>
      </c>
      <c r="AG2605" s="10" t="str">
        <f t="shared" si="876"/>
        <v/>
      </c>
      <c r="AH2605" s="10" t="str">
        <f t="shared" si="877"/>
        <v/>
      </c>
      <c r="AI2605" s="10" t="str">
        <f t="shared" si="878"/>
        <v/>
      </c>
      <c r="AJ2605" s="10" t="str">
        <f t="shared" si="879"/>
        <v/>
      </c>
      <c r="AK2605" s="10" t="str">
        <f t="shared" si="880"/>
        <v/>
      </c>
      <c r="AN2605" s="10" t="str">
        <f t="shared" si="881"/>
        <v/>
      </c>
      <c r="AO2605" s="10" t="str">
        <f t="shared" si="882"/>
        <v/>
      </c>
      <c r="AP2605" s="10" t="str">
        <f t="shared" si="883"/>
        <v/>
      </c>
      <c r="AT2605" s="10" t="str">
        <f t="shared" si="884"/>
        <v/>
      </c>
      <c r="AU2605" s="10" t="str">
        <f t="shared" si="885"/>
        <v/>
      </c>
      <c r="AV2605" s="10" t="str">
        <f t="shared" si="886"/>
        <v/>
      </c>
      <c r="AW2605" s="10" t="str">
        <f t="shared" si="887"/>
        <v/>
      </c>
      <c r="AX2605" s="10" t="str">
        <f t="shared" si="888"/>
        <v/>
      </c>
      <c r="AY2605" s="10" t="str">
        <f t="shared" si="869"/>
        <v/>
      </c>
      <c r="AZ2605" s="10" t="str">
        <f t="shared" si="889"/>
        <v/>
      </c>
      <c r="BA2605" s="10" t="str">
        <f t="shared" si="871"/>
        <v/>
      </c>
      <c r="BB2605" s="10" t="str">
        <f>IFERROR(IF(AW2605="","",VLOOKUP(AW2605,SUSS!R:S,2,FALSE)),AY2605*SUSS!$M$2)</f>
        <v/>
      </c>
      <c r="BC2605" s="10" t="str">
        <f t="shared" si="870"/>
        <v/>
      </c>
    </row>
    <row r="2606" spans="29:55">
      <c r="AC2606" s="10" t="str">
        <f t="shared" si="872"/>
        <v/>
      </c>
      <c r="AD2606" s="10" t="str">
        <f t="shared" si="873"/>
        <v/>
      </c>
      <c r="AE2606" s="10" t="str">
        <f t="shared" si="874"/>
        <v/>
      </c>
      <c r="AF2606" s="10" t="str">
        <f t="shared" si="875"/>
        <v/>
      </c>
      <c r="AG2606" s="10" t="str">
        <f t="shared" si="876"/>
        <v/>
      </c>
      <c r="AH2606" s="10" t="str">
        <f t="shared" si="877"/>
        <v/>
      </c>
      <c r="AI2606" s="10" t="str">
        <f t="shared" si="878"/>
        <v/>
      </c>
      <c r="AJ2606" s="10" t="str">
        <f t="shared" si="879"/>
        <v/>
      </c>
      <c r="AK2606" s="10" t="str">
        <f t="shared" si="880"/>
        <v/>
      </c>
      <c r="AN2606" s="10" t="str">
        <f t="shared" si="881"/>
        <v/>
      </c>
      <c r="AO2606" s="10" t="str">
        <f t="shared" si="882"/>
        <v/>
      </c>
      <c r="AP2606" s="10" t="str">
        <f t="shared" si="883"/>
        <v/>
      </c>
      <c r="AT2606" s="10" t="str">
        <f t="shared" si="884"/>
        <v/>
      </c>
      <c r="AU2606" s="10" t="str">
        <f t="shared" si="885"/>
        <v/>
      </c>
      <c r="AV2606" s="10" t="str">
        <f t="shared" si="886"/>
        <v/>
      </c>
      <c r="AW2606" s="10" t="str">
        <f t="shared" si="887"/>
        <v/>
      </c>
      <c r="AX2606" s="10" t="str">
        <f t="shared" si="888"/>
        <v/>
      </c>
      <c r="AY2606" s="10" t="str">
        <f t="shared" si="869"/>
        <v/>
      </c>
      <c r="AZ2606" s="10" t="str">
        <f t="shared" si="889"/>
        <v/>
      </c>
      <c r="BA2606" s="10" t="str">
        <f t="shared" si="871"/>
        <v/>
      </c>
      <c r="BB2606" s="10" t="str">
        <f>IFERROR(IF(AW2606="","",VLOOKUP(AW2606,SUSS!R:S,2,FALSE)),AY2606*SUSS!$M$2)</f>
        <v/>
      </c>
      <c r="BC2606" s="10" t="str">
        <f t="shared" si="870"/>
        <v/>
      </c>
    </row>
    <row r="2607" spans="29:55">
      <c r="AC2607" s="10" t="str">
        <f t="shared" si="872"/>
        <v/>
      </c>
      <c r="AD2607" s="10" t="str">
        <f t="shared" si="873"/>
        <v/>
      </c>
      <c r="AE2607" s="10" t="str">
        <f t="shared" si="874"/>
        <v/>
      </c>
      <c r="AF2607" s="10" t="str">
        <f t="shared" si="875"/>
        <v/>
      </c>
      <c r="AG2607" s="10" t="str">
        <f t="shared" si="876"/>
        <v/>
      </c>
      <c r="AH2607" s="10" t="str">
        <f t="shared" si="877"/>
        <v/>
      </c>
      <c r="AI2607" s="10" t="str">
        <f t="shared" si="878"/>
        <v/>
      </c>
      <c r="AJ2607" s="10" t="str">
        <f t="shared" si="879"/>
        <v/>
      </c>
      <c r="AK2607" s="10" t="str">
        <f t="shared" si="880"/>
        <v/>
      </c>
      <c r="AN2607" s="10" t="str">
        <f t="shared" si="881"/>
        <v/>
      </c>
      <c r="AO2607" s="10" t="str">
        <f t="shared" si="882"/>
        <v/>
      </c>
      <c r="AP2607" s="10" t="str">
        <f t="shared" si="883"/>
        <v/>
      </c>
      <c r="AT2607" s="10" t="str">
        <f t="shared" si="884"/>
        <v/>
      </c>
      <c r="AU2607" s="10" t="str">
        <f t="shared" si="885"/>
        <v/>
      </c>
      <c r="AV2607" s="10" t="str">
        <f t="shared" si="886"/>
        <v/>
      </c>
      <c r="AW2607" s="10" t="str">
        <f t="shared" si="887"/>
        <v/>
      </c>
      <c r="AX2607" s="10" t="str">
        <f t="shared" si="888"/>
        <v/>
      </c>
      <c r="AY2607" s="10" t="str">
        <f t="shared" si="869"/>
        <v/>
      </c>
      <c r="AZ2607" s="10" t="str">
        <f t="shared" si="889"/>
        <v/>
      </c>
      <c r="BA2607" s="10" t="str">
        <f t="shared" si="871"/>
        <v/>
      </c>
      <c r="BB2607" s="10" t="str">
        <f>IFERROR(IF(AW2607="","",VLOOKUP(AW2607,SUSS!R:S,2,FALSE)),AY2607*SUSS!$M$2)</f>
        <v/>
      </c>
      <c r="BC2607" s="10" t="str">
        <f t="shared" si="870"/>
        <v/>
      </c>
    </row>
    <row r="2608" spans="29:55">
      <c r="AC2608" s="10" t="str">
        <f t="shared" si="872"/>
        <v/>
      </c>
      <c r="AD2608" s="10" t="str">
        <f t="shared" si="873"/>
        <v/>
      </c>
      <c r="AE2608" s="10" t="str">
        <f t="shared" si="874"/>
        <v/>
      </c>
      <c r="AF2608" s="10" t="str">
        <f t="shared" si="875"/>
        <v/>
      </c>
      <c r="AG2608" s="10" t="str">
        <f t="shared" si="876"/>
        <v/>
      </c>
      <c r="AH2608" s="10" t="str">
        <f t="shared" si="877"/>
        <v/>
      </c>
      <c r="AI2608" s="10" t="str">
        <f t="shared" si="878"/>
        <v/>
      </c>
      <c r="AJ2608" s="10" t="str">
        <f t="shared" si="879"/>
        <v/>
      </c>
      <c r="AK2608" s="10" t="str">
        <f t="shared" si="880"/>
        <v/>
      </c>
      <c r="AN2608" s="10" t="str">
        <f t="shared" si="881"/>
        <v/>
      </c>
      <c r="AO2608" s="10" t="str">
        <f t="shared" si="882"/>
        <v/>
      </c>
      <c r="AP2608" s="10" t="str">
        <f t="shared" si="883"/>
        <v/>
      </c>
      <c r="AT2608" s="10" t="str">
        <f t="shared" si="884"/>
        <v/>
      </c>
      <c r="AU2608" s="10" t="str">
        <f t="shared" si="885"/>
        <v/>
      </c>
      <c r="AV2608" s="10" t="str">
        <f t="shared" si="886"/>
        <v/>
      </c>
      <c r="AW2608" s="10" t="str">
        <f t="shared" si="887"/>
        <v/>
      </c>
      <c r="AX2608" s="10" t="str">
        <f t="shared" si="888"/>
        <v/>
      </c>
      <c r="AY2608" s="10" t="str">
        <f t="shared" si="869"/>
        <v/>
      </c>
      <c r="AZ2608" s="10" t="str">
        <f t="shared" si="889"/>
        <v/>
      </c>
      <c r="BA2608" s="10" t="str">
        <f t="shared" si="871"/>
        <v/>
      </c>
      <c r="BB2608" s="10" t="str">
        <f>IFERROR(IF(AW2608="","",VLOOKUP(AW2608,SUSS!R:S,2,FALSE)),AY2608*SUSS!$M$2)</f>
        <v/>
      </c>
      <c r="BC2608" s="10" t="str">
        <f t="shared" si="870"/>
        <v/>
      </c>
    </row>
    <row r="2609" spans="29:55">
      <c r="AC2609" s="10" t="str">
        <f t="shared" si="872"/>
        <v/>
      </c>
      <c r="AD2609" s="10" t="str">
        <f t="shared" si="873"/>
        <v/>
      </c>
      <c r="AE2609" s="10" t="str">
        <f t="shared" si="874"/>
        <v/>
      </c>
      <c r="AF2609" s="10" t="str">
        <f t="shared" si="875"/>
        <v/>
      </c>
      <c r="AG2609" s="10" t="str">
        <f t="shared" si="876"/>
        <v/>
      </c>
      <c r="AH2609" s="10" t="str">
        <f t="shared" si="877"/>
        <v/>
      </c>
      <c r="AI2609" s="10" t="str">
        <f t="shared" si="878"/>
        <v/>
      </c>
      <c r="AJ2609" s="10" t="str">
        <f t="shared" si="879"/>
        <v/>
      </c>
      <c r="AK2609" s="10" t="str">
        <f t="shared" si="880"/>
        <v/>
      </c>
      <c r="AN2609" s="10" t="str">
        <f t="shared" si="881"/>
        <v/>
      </c>
      <c r="AO2609" s="10" t="str">
        <f t="shared" si="882"/>
        <v/>
      </c>
      <c r="AP2609" s="10" t="str">
        <f t="shared" si="883"/>
        <v/>
      </c>
      <c r="AT2609" s="10" t="str">
        <f t="shared" si="884"/>
        <v/>
      </c>
      <c r="AU2609" s="10" t="str">
        <f t="shared" si="885"/>
        <v/>
      </c>
      <c r="AV2609" s="10" t="str">
        <f t="shared" si="886"/>
        <v/>
      </c>
      <c r="AW2609" s="10" t="str">
        <f t="shared" si="887"/>
        <v/>
      </c>
      <c r="AX2609" s="10" t="str">
        <f t="shared" si="888"/>
        <v/>
      </c>
      <c r="AY2609" s="10" t="str">
        <f t="shared" si="869"/>
        <v/>
      </c>
      <c r="AZ2609" s="10" t="str">
        <f t="shared" si="889"/>
        <v/>
      </c>
      <c r="BA2609" s="10" t="str">
        <f t="shared" si="871"/>
        <v/>
      </c>
      <c r="BB2609" s="10" t="str">
        <f>IFERROR(IF(AW2609="","",VLOOKUP(AW2609,SUSS!R:S,2,FALSE)),AY2609*SUSS!$M$2)</f>
        <v/>
      </c>
      <c r="BC2609" s="10" t="str">
        <f t="shared" si="870"/>
        <v/>
      </c>
    </row>
    <row r="2610" spans="29:55">
      <c r="AC2610" s="10" t="str">
        <f t="shared" si="872"/>
        <v/>
      </c>
      <c r="AD2610" s="10" t="str">
        <f t="shared" si="873"/>
        <v/>
      </c>
      <c r="AE2610" s="10" t="str">
        <f t="shared" si="874"/>
        <v/>
      </c>
      <c r="AF2610" s="10" t="str">
        <f t="shared" si="875"/>
        <v/>
      </c>
      <c r="AG2610" s="10" t="str">
        <f t="shared" si="876"/>
        <v/>
      </c>
      <c r="AH2610" s="10" t="str">
        <f t="shared" si="877"/>
        <v/>
      </c>
      <c r="AI2610" s="10" t="str">
        <f t="shared" si="878"/>
        <v/>
      </c>
      <c r="AJ2610" s="10" t="str">
        <f t="shared" si="879"/>
        <v/>
      </c>
      <c r="AK2610" s="10" t="str">
        <f t="shared" si="880"/>
        <v/>
      </c>
      <c r="AN2610" s="10" t="str">
        <f t="shared" si="881"/>
        <v/>
      </c>
      <c r="AO2610" s="10" t="str">
        <f t="shared" si="882"/>
        <v/>
      </c>
      <c r="AP2610" s="10" t="str">
        <f t="shared" si="883"/>
        <v/>
      </c>
      <c r="AT2610" s="10" t="str">
        <f t="shared" si="884"/>
        <v/>
      </c>
      <c r="AU2610" s="10" t="str">
        <f t="shared" si="885"/>
        <v/>
      </c>
      <c r="AV2610" s="10" t="str">
        <f t="shared" si="886"/>
        <v/>
      </c>
      <c r="AW2610" s="10" t="str">
        <f t="shared" si="887"/>
        <v/>
      </c>
      <c r="AX2610" s="10" t="str">
        <f t="shared" si="888"/>
        <v/>
      </c>
      <c r="AY2610" s="10" t="str">
        <f t="shared" si="869"/>
        <v/>
      </c>
      <c r="AZ2610" s="10" t="str">
        <f t="shared" si="889"/>
        <v/>
      </c>
      <c r="BA2610" s="10" t="str">
        <f t="shared" si="871"/>
        <v/>
      </c>
      <c r="BB2610" s="10" t="str">
        <f>IFERROR(IF(AW2610="","",VLOOKUP(AW2610,SUSS!R:S,2,FALSE)),AY2610*SUSS!$M$2)</f>
        <v/>
      </c>
      <c r="BC2610" s="10" t="str">
        <f t="shared" si="870"/>
        <v/>
      </c>
    </row>
    <row r="2611" spans="29:55">
      <c r="AC2611" s="10" t="str">
        <f t="shared" si="872"/>
        <v/>
      </c>
      <c r="AD2611" s="10" t="str">
        <f t="shared" si="873"/>
        <v/>
      </c>
      <c r="AE2611" s="10" t="str">
        <f t="shared" si="874"/>
        <v/>
      </c>
      <c r="AF2611" s="10" t="str">
        <f t="shared" si="875"/>
        <v/>
      </c>
      <c r="AG2611" s="10" t="str">
        <f t="shared" si="876"/>
        <v/>
      </c>
      <c r="AH2611" s="10" t="str">
        <f t="shared" si="877"/>
        <v/>
      </c>
      <c r="AI2611" s="10" t="str">
        <f t="shared" si="878"/>
        <v/>
      </c>
      <c r="AJ2611" s="10" t="str">
        <f t="shared" si="879"/>
        <v/>
      </c>
      <c r="AK2611" s="10" t="str">
        <f t="shared" si="880"/>
        <v/>
      </c>
      <c r="AN2611" s="10" t="str">
        <f t="shared" si="881"/>
        <v/>
      </c>
      <c r="AO2611" s="10" t="str">
        <f t="shared" si="882"/>
        <v/>
      </c>
      <c r="AP2611" s="10" t="str">
        <f t="shared" si="883"/>
        <v/>
      </c>
      <c r="AT2611" s="10" t="str">
        <f t="shared" si="884"/>
        <v/>
      </c>
      <c r="AU2611" s="10" t="str">
        <f t="shared" si="885"/>
        <v/>
      </c>
      <c r="AV2611" s="10" t="str">
        <f t="shared" si="886"/>
        <v/>
      </c>
      <c r="AW2611" s="10" t="str">
        <f t="shared" si="887"/>
        <v/>
      </c>
      <c r="AX2611" s="10" t="str">
        <f t="shared" si="888"/>
        <v/>
      </c>
      <c r="AY2611" s="10" t="str">
        <f t="shared" si="869"/>
        <v/>
      </c>
      <c r="AZ2611" s="10" t="str">
        <f t="shared" si="889"/>
        <v/>
      </c>
      <c r="BA2611" s="10" t="str">
        <f t="shared" si="871"/>
        <v/>
      </c>
      <c r="BB2611" s="10" t="str">
        <f>IFERROR(IF(AW2611="","",VLOOKUP(AW2611,SUSS!R:S,2,FALSE)),AY2611*SUSS!$M$2)</f>
        <v/>
      </c>
      <c r="BC2611" s="10" t="str">
        <f t="shared" si="870"/>
        <v/>
      </c>
    </row>
    <row r="2612" spans="29:55">
      <c r="AC2612" s="10" t="str">
        <f t="shared" si="872"/>
        <v/>
      </c>
      <c r="AD2612" s="10" t="str">
        <f t="shared" si="873"/>
        <v/>
      </c>
      <c r="AE2612" s="10" t="str">
        <f t="shared" si="874"/>
        <v/>
      </c>
      <c r="AF2612" s="10" t="str">
        <f t="shared" si="875"/>
        <v/>
      </c>
      <c r="AG2612" s="10" t="str">
        <f t="shared" si="876"/>
        <v/>
      </c>
      <c r="AH2612" s="10" t="str">
        <f t="shared" si="877"/>
        <v/>
      </c>
      <c r="AI2612" s="10" t="str">
        <f t="shared" si="878"/>
        <v/>
      </c>
      <c r="AJ2612" s="10" t="str">
        <f t="shared" si="879"/>
        <v/>
      </c>
      <c r="AK2612" s="10" t="str">
        <f t="shared" si="880"/>
        <v/>
      </c>
      <c r="AN2612" s="10" t="str">
        <f t="shared" si="881"/>
        <v/>
      </c>
      <c r="AO2612" s="10" t="str">
        <f t="shared" si="882"/>
        <v/>
      </c>
      <c r="AP2612" s="10" t="str">
        <f t="shared" si="883"/>
        <v/>
      </c>
      <c r="AT2612" s="10" t="str">
        <f t="shared" si="884"/>
        <v/>
      </c>
      <c r="AU2612" s="10" t="str">
        <f t="shared" si="885"/>
        <v/>
      </c>
      <c r="AV2612" s="10" t="str">
        <f t="shared" si="886"/>
        <v/>
      </c>
      <c r="AW2612" s="10" t="str">
        <f t="shared" si="887"/>
        <v/>
      </c>
      <c r="AX2612" s="10" t="str">
        <f t="shared" si="888"/>
        <v/>
      </c>
      <c r="AY2612" s="10" t="str">
        <f t="shared" si="869"/>
        <v/>
      </c>
      <c r="AZ2612" s="10" t="str">
        <f t="shared" si="889"/>
        <v/>
      </c>
      <c r="BA2612" s="10" t="str">
        <f t="shared" si="871"/>
        <v/>
      </c>
      <c r="BB2612" s="10" t="str">
        <f>IFERROR(IF(AW2612="","",VLOOKUP(AW2612,SUSS!R:S,2,FALSE)),AY2612*SUSS!$M$2)</f>
        <v/>
      </c>
      <c r="BC2612" s="10" t="str">
        <f t="shared" si="870"/>
        <v/>
      </c>
    </row>
    <row r="2613" spans="29:55">
      <c r="AC2613" s="10" t="str">
        <f t="shared" si="872"/>
        <v/>
      </c>
      <c r="AD2613" s="10" t="str">
        <f t="shared" si="873"/>
        <v/>
      </c>
      <c r="AE2613" s="10" t="str">
        <f t="shared" si="874"/>
        <v/>
      </c>
      <c r="AF2613" s="10" t="str">
        <f t="shared" si="875"/>
        <v/>
      </c>
      <c r="AG2613" s="10" t="str">
        <f t="shared" si="876"/>
        <v/>
      </c>
      <c r="AH2613" s="10" t="str">
        <f t="shared" si="877"/>
        <v/>
      </c>
      <c r="AI2613" s="10" t="str">
        <f t="shared" si="878"/>
        <v/>
      </c>
      <c r="AJ2613" s="10" t="str">
        <f t="shared" si="879"/>
        <v/>
      </c>
      <c r="AK2613" s="10" t="str">
        <f t="shared" si="880"/>
        <v/>
      </c>
      <c r="AN2613" s="10" t="str">
        <f t="shared" si="881"/>
        <v/>
      </c>
      <c r="AO2613" s="10" t="str">
        <f t="shared" si="882"/>
        <v/>
      </c>
      <c r="AP2613" s="10" t="str">
        <f t="shared" si="883"/>
        <v/>
      </c>
      <c r="AT2613" s="10" t="str">
        <f t="shared" si="884"/>
        <v/>
      </c>
      <c r="AU2613" s="10" t="str">
        <f t="shared" si="885"/>
        <v/>
      </c>
      <c r="AV2613" s="10" t="str">
        <f t="shared" si="886"/>
        <v/>
      </c>
      <c r="AW2613" s="10" t="str">
        <f t="shared" si="887"/>
        <v/>
      </c>
      <c r="AX2613" s="10" t="str">
        <f t="shared" si="888"/>
        <v/>
      </c>
      <c r="AY2613" s="10" t="str">
        <f t="shared" si="869"/>
        <v/>
      </c>
      <c r="AZ2613" s="10" t="str">
        <f t="shared" si="889"/>
        <v/>
      </c>
      <c r="BA2613" s="10" t="str">
        <f t="shared" si="871"/>
        <v/>
      </c>
      <c r="BB2613" s="10" t="str">
        <f>IFERROR(IF(AW2613="","",VLOOKUP(AW2613,SUSS!R:S,2,FALSE)),AY2613*SUSS!$M$2)</f>
        <v/>
      </c>
      <c r="BC2613" s="10" t="str">
        <f t="shared" si="870"/>
        <v/>
      </c>
    </row>
    <row r="2614" spans="29:55">
      <c r="AC2614" s="10" t="str">
        <f t="shared" si="872"/>
        <v/>
      </c>
      <c r="AD2614" s="10" t="str">
        <f t="shared" si="873"/>
        <v/>
      </c>
      <c r="AE2614" s="10" t="str">
        <f t="shared" si="874"/>
        <v/>
      </c>
      <c r="AF2614" s="10" t="str">
        <f t="shared" si="875"/>
        <v/>
      </c>
      <c r="AG2614" s="10" t="str">
        <f t="shared" si="876"/>
        <v/>
      </c>
      <c r="AH2614" s="10" t="str">
        <f t="shared" si="877"/>
        <v/>
      </c>
      <c r="AI2614" s="10" t="str">
        <f t="shared" si="878"/>
        <v/>
      </c>
      <c r="AJ2614" s="10" t="str">
        <f t="shared" si="879"/>
        <v/>
      </c>
      <c r="AK2614" s="10" t="str">
        <f t="shared" si="880"/>
        <v/>
      </c>
      <c r="AN2614" s="10" t="str">
        <f t="shared" si="881"/>
        <v/>
      </c>
      <c r="AO2614" s="10" t="str">
        <f t="shared" si="882"/>
        <v/>
      </c>
      <c r="AP2614" s="10" t="str">
        <f t="shared" si="883"/>
        <v/>
      </c>
      <c r="AT2614" s="10" t="str">
        <f t="shared" si="884"/>
        <v/>
      </c>
      <c r="AU2614" s="10" t="str">
        <f t="shared" si="885"/>
        <v/>
      </c>
      <c r="AV2614" s="10" t="str">
        <f t="shared" si="886"/>
        <v/>
      </c>
      <c r="AW2614" s="10" t="str">
        <f t="shared" si="887"/>
        <v/>
      </c>
      <c r="AX2614" s="10" t="str">
        <f t="shared" si="888"/>
        <v/>
      </c>
      <c r="AY2614" s="10" t="str">
        <f t="shared" si="869"/>
        <v/>
      </c>
      <c r="AZ2614" s="10" t="str">
        <f t="shared" si="889"/>
        <v/>
      </c>
      <c r="BA2614" s="10" t="str">
        <f t="shared" si="871"/>
        <v/>
      </c>
      <c r="BB2614" s="10" t="str">
        <f>IFERROR(IF(AW2614="","",VLOOKUP(AW2614,SUSS!R:S,2,FALSE)),AY2614*SUSS!$M$2)</f>
        <v/>
      </c>
      <c r="BC2614" s="10" t="str">
        <f t="shared" si="870"/>
        <v/>
      </c>
    </row>
    <row r="2615" spans="29:55">
      <c r="AC2615" s="10" t="str">
        <f t="shared" si="872"/>
        <v/>
      </c>
      <c r="AD2615" s="10" t="str">
        <f t="shared" si="873"/>
        <v/>
      </c>
      <c r="AE2615" s="10" t="str">
        <f t="shared" si="874"/>
        <v/>
      </c>
      <c r="AF2615" s="10" t="str">
        <f t="shared" si="875"/>
        <v/>
      </c>
      <c r="AG2615" s="10" t="str">
        <f t="shared" si="876"/>
        <v/>
      </c>
      <c r="AH2615" s="10" t="str">
        <f t="shared" si="877"/>
        <v/>
      </c>
      <c r="AI2615" s="10" t="str">
        <f t="shared" si="878"/>
        <v/>
      </c>
      <c r="AJ2615" s="10" t="str">
        <f t="shared" si="879"/>
        <v/>
      </c>
      <c r="AK2615" s="10" t="str">
        <f t="shared" si="880"/>
        <v/>
      </c>
      <c r="AN2615" s="10" t="str">
        <f t="shared" si="881"/>
        <v/>
      </c>
      <c r="AO2615" s="10" t="str">
        <f t="shared" si="882"/>
        <v/>
      </c>
      <c r="AP2615" s="10" t="str">
        <f t="shared" si="883"/>
        <v/>
      </c>
      <c r="AT2615" s="10" t="str">
        <f t="shared" si="884"/>
        <v/>
      </c>
      <c r="AU2615" s="10" t="str">
        <f t="shared" si="885"/>
        <v/>
      </c>
      <c r="AV2615" s="10" t="str">
        <f t="shared" si="886"/>
        <v/>
      </c>
      <c r="AW2615" s="10" t="str">
        <f t="shared" si="887"/>
        <v/>
      </c>
      <c r="AX2615" s="10" t="str">
        <f t="shared" si="888"/>
        <v/>
      </c>
      <c r="AY2615" s="10" t="str">
        <f t="shared" si="869"/>
        <v/>
      </c>
      <c r="AZ2615" s="10" t="str">
        <f t="shared" si="889"/>
        <v/>
      </c>
      <c r="BA2615" s="10" t="str">
        <f t="shared" si="871"/>
        <v/>
      </c>
      <c r="BB2615" s="10" t="str">
        <f>IFERROR(IF(AW2615="","",VLOOKUP(AW2615,SUSS!R:S,2,FALSE)),AY2615*SUSS!$M$2)</f>
        <v/>
      </c>
      <c r="BC2615" s="10" t="str">
        <f t="shared" si="870"/>
        <v/>
      </c>
    </row>
    <row r="2616" spans="29:55">
      <c r="AC2616" s="10" t="str">
        <f t="shared" si="872"/>
        <v/>
      </c>
      <c r="AD2616" s="10" t="str">
        <f t="shared" si="873"/>
        <v/>
      </c>
      <c r="AE2616" s="10" t="str">
        <f t="shared" si="874"/>
        <v/>
      </c>
      <c r="AF2616" s="10" t="str">
        <f t="shared" si="875"/>
        <v/>
      </c>
      <c r="AG2616" s="10" t="str">
        <f t="shared" si="876"/>
        <v/>
      </c>
      <c r="AH2616" s="10" t="str">
        <f t="shared" si="877"/>
        <v/>
      </c>
      <c r="AI2616" s="10" t="str">
        <f t="shared" si="878"/>
        <v/>
      </c>
      <c r="AJ2616" s="10" t="str">
        <f t="shared" si="879"/>
        <v/>
      </c>
      <c r="AK2616" s="10" t="str">
        <f t="shared" si="880"/>
        <v/>
      </c>
      <c r="AN2616" s="10" t="str">
        <f t="shared" si="881"/>
        <v/>
      </c>
      <c r="AO2616" s="10" t="str">
        <f t="shared" si="882"/>
        <v/>
      </c>
      <c r="AP2616" s="10" t="str">
        <f t="shared" si="883"/>
        <v/>
      </c>
      <c r="AT2616" s="10" t="str">
        <f t="shared" si="884"/>
        <v/>
      </c>
      <c r="AU2616" s="10" t="str">
        <f t="shared" si="885"/>
        <v/>
      </c>
      <c r="AV2616" s="10" t="str">
        <f t="shared" si="886"/>
        <v/>
      </c>
      <c r="AW2616" s="10" t="str">
        <f t="shared" si="887"/>
        <v/>
      </c>
      <c r="AX2616" s="10" t="str">
        <f t="shared" si="888"/>
        <v/>
      </c>
      <c r="AY2616" s="10" t="str">
        <f t="shared" si="869"/>
        <v/>
      </c>
      <c r="AZ2616" s="10" t="str">
        <f t="shared" si="889"/>
        <v/>
      </c>
      <c r="BA2616" s="10" t="str">
        <f t="shared" si="871"/>
        <v/>
      </c>
      <c r="BB2616" s="10" t="str">
        <f>IFERROR(IF(AW2616="","",VLOOKUP(AW2616,SUSS!R:S,2,FALSE)),AY2616*SUSS!$M$2)</f>
        <v/>
      </c>
      <c r="BC2616" s="10" t="str">
        <f t="shared" si="870"/>
        <v/>
      </c>
    </row>
    <row r="2617" spans="29:55">
      <c r="AC2617" s="10" t="str">
        <f t="shared" si="872"/>
        <v/>
      </c>
      <c r="AD2617" s="10" t="str">
        <f t="shared" si="873"/>
        <v/>
      </c>
      <c r="AE2617" s="10" t="str">
        <f t="shared" si="874"/>
        <v/>
      </c>
      <c r="AF2617" s="10" t="str">
        <f t="shared" si="875"/>
        <v/>
      </c>
      <c r="AG2617" s="10" t="str">
        <f t="shared" si="876"/>
        <v/>
      </c>
      <c r="AH2617" s="10" t="str">
        <f t="shared" si="877"/>
        <v/>
      </c>
      <c r="AI2617" s="10" t="str">
        <f t="shared" si="878"/>
        <v/>
      </c>
      <c r="AJ2617" s="10" t="str">
        <f t="shared" si="879"/>
        <v/>
      </c>
      <c r="AK2617" s="10" t="str">
        <f t="shared" si="880"/>
        <v/>
      </c>
      <c r="AN2617" s="10" t="str">
        <f t="shared" si="881"/>
        <v/>
      </c>
      <c r="AO2617" s="10" t="str">
        <f t="shared" si="882"/>
        <v/>
      </c>
      <c r="AP2617" s="10" t="str">
        <f t="shared" si="883"/>
        <v/>
      </c>
      <c r="AT2617" s="10" t="str">
        <f t="shared" si="884"/>
        <v/>
      </c>
      <c r="AU2617" s="10" t="str">
        <f t="shared" si="885"/>
        <v/>
      </c>
      <c r="AV2617" s="10" t="str">
        <f t="shared" si="886"/>
        <v/>
      </c>
      <c r="AW2617" s="10" t="str">
        <f t="shared" si="887"/>
        <v/>
      </c>
      <c r="AX2617" s="10" t="str">
        <f t="shared" si="888"/>
        <v/>
      </c>
      <c r="AY2617" s="10" t="str">
        <f t="shared" si="869"/>
        <v/>
      </c>
      <c r="AZ2617" s="10" t="str">
        <f t="shared" si="889"/>
        <v/>
      </c>
      <c r="BA2617" s="10" t="str">
        <f t="shared" si="871"/>
        <v/>
      </c>
      <c r="BB2617" s="10" t="str">
        <f>IFERROR(IF(AW2617="","",VLOOKUP(AW2617,SUSS!R:S,2,FALSE)),AY2617*SUSS!$M$2)</f>
        <v/>
      </c>
      <c r="BC2617" s="10" t="str">
        <f t="shared" si="870"/>
        <v/>
      </c>
    </row>
    <row r="2618" spans="29:55">
      <c r="AC2618" s="10" t="str">
        <f t="shared" si="872"/>
        <v/>
      </c>
      <c r="AD2618" s="10" t="str">
        <f t="shared" si="873"/>
        <v/>
      </c>
      <c r="AE2618" s="10" t="str">
        <f t="shared" si="874"/>
        <v/>
      </c>
      <c r="AF2618" s="10" t="str">
        <f t="shared" si="875"/>
        <v/>
      </c>
      <c r="AG2618" s="10" t="str">
        <f t="shared" si="876"/>
        <v/>
      </c>
      <c r="AH2618" s="10" t="str">
        <f t="shared" si="877"/>
        <v/>
      </c>
      <c r="AI2618" s="10" t="str">
        <f t="shared" si="878"/>
        <v/>
      </c>
      <c r="AJ2618" s="10" t="str">
        <f t="shared" si="879"/>
        <v/>
      </c>
      <c r="AK2618" s="10" t="str">
        <f t="shared" si="880"/>
        <v/>
      </c>
      <c r="AN2618" s="10" t="str">
        <f t="shared" si="881"/>
        <v/>
      </c>
      <c r="AO2618" s="10" t="str">
        <f t="shared" si="882"/>
        <v/>
      </c>
      <c r="AP2618" s="10" t="str">
        <f t="shared" si="883"/>
        <v/>
      </c>
      <c r="AT2618" s="10" t="str">
        <f t="shared" si="884"/>
        <v/>
      </c>
      <c r="AU2618" s="10" t="str">
        <f t="shared" si="885"/>
        <v/>
      </c>
      <c r="AV2618" s="10" t="str">
        <f t="shared" si="886"/>
        <v/>
      </c>
      <c r="AW2618" s="10" t="str">
        <f t="shared" si="887"/>
        <v/>
      </c>
      <c r="AX2618" s="10" t="str">
        <f t="shared" si="888"/>
        <v/>
      </c>
      <c r="AY2618" s="10" t="str">
        <f t="shared" si="869"/>
        <v/>
      </c>
      <c r="AZ2618" s="10" t="str">
        <f t="shared" si="889"/>
        <v/>
      </c>
      <c r="BA2618" s="10" t="str">
        <f t="shared" si="871"/>
        <v/>
      </c>
      <c r="BB2618" s="10" t="str">
        <f>IFERROR(IF(AW2618="","",VLOOKUP(AW2618,SUSS!R:S,2,FALSE)),AY2618*SUSS!$M$2)</f>
        <v/>
      </c>
      <c r="BC2618" s="10" t="str">
        <f t="shared" si="870"/>
        <v/>
      </c>
    </row>
    <row r="2619" spans="29:55">
      <c r="AC2619" s="10" t="str">
        <f t="shared" si="872"/>
        <v/>
      </c>
      <c r="AD2619" s="10" t="str">
        <f t="shared" si="873"/>
        <v/>
      </c>
      <c r="AE2619" s="10" t="str">
        <f t="shared" si="874"/>
        <v/>
      </c>
      <c r="AF2619" s="10" t="str">
        <f t="shared" si="875"/>
        <v/>
      </c>
      <c r="AG2619" s="10" t="str">
        <f t="shared" si="876"/>
        <v/>
      </c>
      <c r="AH2619" s="10" t="str">
        <f t="shared" si="877"/>
        <v/>
      </c>
      <c r="AI2619" s="10" t="str">
        <f t="shared" si="878"/>
        <v/>
      </c>
      <c r="AJ2619" s="10" t="str">
        <f t="shared" si="879"/>
        <v/>
      </c>
      <c r="AK2619" s="10" t="str">
        <f t="shared" si="880"/>
        <v/>
      </c>
      <c r="AN2619" s="10" t="str">
        <f t="shared" si="881"/>
        <v/>
      </c>
      <c r="AO2619" s="10" t="str">
        <f t="shared" si="882"/>
        <v/>
      </c>
      <c r="AP2619" s="10" t="str">
        <f t="shared" si="883"/>
        <v/>
      </c>
      <c r="AT2619" s="10" t="str">
        <f t="shared" si="884"/>
        <v/>
      </c>
      <c r="AU2619" s="10" t="str">
        <f t="shared" si="885"/>
        <v/>
      </c>
      <c r="AV2619" s="10" t="str">
        <f t="shared" si="886"/>
        <v/>
      </c>
      <c r="AW2619" s="10" t="str">
        <f t="shared" si="887"/>
        <v/>
      </c>
      <c r="AX2619" s="10" t="str">
        <f t="shared" si="888"/>
        <v/>
      </c>
      <c r="AY2619" s="10" t="str">
        <f t="shared" si="869"/>
        <v/>
      </c>
      <c r="AZ2619" s="10" t="str">
        <f t="shared" si="889"/>
        <v/>
      </c>
      <c r="BA2619" s="10" t="str">
        <f t="shared" si="871"/>
        <v/>
      </c>
      <c r="BB2619" s="10" t="str">
        <f>IFERROR(IF(AW2619="","",VLOOKUP(AW2619,SUSS!R:S,2,FALSE)),AY2619*SUSS!$M$2)</f>
        <v/>
      </c>
      <c r="BC2619" s="10" t="str">
        <f t="shared" si="870"/>
        <v/>
      </c>
    </row>
    <row r="2620" spans="29:55">
      <c r="AC2620" s="10" t="str">
        <f t="shared" si="872"/>
        <v/>
      </c>
      <c r="AD2620" s="10" t="str">
        <f t="shared" si="873"/>
        <v/>
      </c>
      <c r="AE2620" s="10" t="str">
        <f t="shared" si="874"/>
        <v/>
      </c>
      <c r="AF2620" s="10" t="str">
        <f t="shared" si="875"/>
        <v/>
      </c>
      <c r="AG2620" s="10" t="str">
        <f t="shared" si="876"/>
        <v/>
      </c>
      <c r="AH2620" s="10" t="str">
        <f t="shared" si="877"/>
        <v/>
      </c>
      <c r="AI2620" s="10" t="str">
        <f t="shared" si="878"/>
        <v/>
      </c>
      <c r="AJ2620" s="10" t="str">
        <f t="shared" si="879"/>
        <v/>
      </c>
      <c r="AK2620" s="10" t="str">
        <f t="shared" si="880"/>
        <v/>
      </c>
      <c r="AN2620" s="10" t="str">
        <f t="shared" si="881"/>
        <v/>
      </c>
      <c r="AO2620" s="10" t="str">
        <f t="shared" si="882"/>
        <v/>
      </c>
      <c r="AP2620" s="10" t="str">
        <f t="shared" si="883"/>
        <v/>
      </c>
      <c r="AT2620" s="10" t="str">
        <f t="shared" si="884"/>
        <v/>
      </c>
      <c r="AU2620" s="10" t="str">
        <f t="shared" si="885"/>
        <v/>
      </c>
      <c r="AV2620" s="10" t="str">
        <f t="shared" si="886"/>
        <v/>
      </c>
      <c r="AW2620" s="10" t="str">
        <f t="shared" si="887"/>
        <v/>
      </c>
      <c r="AX2620" s="10" t="str">
        <f t="shared" si="888"/>
        <v/>
      </c>
      <c r="AY2620" s="10" t="str">
        <f t="shared" si="869"/>
        <v/>
      </c>
      <c r="AZ2620" s="10" t="str">
        <f t="shared" si="889"/>
        <v/>
      </c>
      <c r="BA2620" s="10" t="str">
        <f t="shared" si="871"/>
        <v/>
      </c>
      <c r="BB2620" s="10" t="str">
        <f>IFERROR(IF(AW2620="","",VLOOKUP(AW2620,SUSS!R:S,2,FALSE)),AY2620*SUSS!$M$2)</f>
        <v/>
      </c>
      <c r="BC2620" s="10" t="str">
        <f t="shared" si="870"/>
        <v/>
      </c>
    </row>
    <row r="2621" spans="29:55">
      <c r="AC2621" s="10" t="str">
        <f t="shared" si="872"/>
        <v/>
      </c>
      <c r="AD2621" s="10" t="str">
        <f t="shared" si="873"/>
        <v/>
      </c>
      <c r="AE2621" s="10" t="str">
        <f t="shared" si="874"/>
        <v/>
      </c>
      <c r="AF2621" s="10" t="str">
        <f t="shared" si="875"/>
        <v/>
      </c>
      <c r="AG2621" s="10" t="str">
        <f t="shared" si="876"/>
        <v/>
      </c>
      <c r="AH2621" s="10" t="str">
        <f t="shared" si="877"/>
        <v/>
      </c>
      <c r="AI2621" s="10" t="str">
        <f t="shared" si="878"/>
        <v/>
      </c>
      <c r="AJ2621" s="10" t="str">
        <f t="shared" si="879"/>
        <v/>
      </c>
      <c r="AK2621" s="10" t="str">
        <f t="shared" si="880"/>
        <v/>
      </c>
      <c r="AN2621" s="10" t="str">
        <f t="shared" si="881"/>
        <v/>
      </c>
      <c r="AO2621" s="10" t="str">
        <f t="shared" si="882"/>
        <v/>
      </c>
      <c r="AP2621" s="10" t="str">
        <f t="shared" si="883"/>
        <v/>
      </c>
      <c r="AT2621" s="10" t="str">
        <f t="shared" si="884"/>
        <v/>
      </c>
      <c r="AU2621" s="10" t="str">
        <f t="shared" si="885"/>
        <v/>
      </c>
      <c r="AV2621" s="10" t="str">
        <f t="shared" si="886"/>
        <v/>
      </c>
      <c r="AW2621" s="10" t="str">
        <f t="shared" si="887"/>
        <v/>
      </c>
      <c r="AX2621" s="10" t="str">
        <f t="shared" si="888"/>
        <v/>
      </c>
      <c r="AY2621" s="10" t="str">
        <f t="shared" si="869"/>
        <v/>
      </c>
      <c r="AZ2621" s="10" t="str">
        <f t="shared" si="889"/>
        <v/>
      </c>
      <c r="BA2621" s="10" t="str">
        <f t="shared" si="871"/>
        <v/>
      </c>
      <c r="BB2621" s="10" t="str">
        <f>IFERROR(IF(AW2621="","",VLOOKUP(AW2621,SUSS!R:S,2,FALSE)),AY2621*SUSS!$M$2)</f>
        <v/>
      </c>
      <c r="BC2621" s="10" t="str">
        <f t="shared" si="870"/>
        <v/>
      </c>
    </row>
    <row r="2622" spans="29:55">
      <c r="AC2622" s="10" t="str">
        <f t="shared" si="872"/>
        <v/>
      </c>
      <c r="AD2622" s="10" t="str">
        <f t="shared" si="873"/>
        <v/>
      </c>
      <c r="AE2622" s="10" t="str">
        <f t="shared" si="874"/>
        <v/>
      </c>
      <c r="AF2622" s="10" t="str">
        <f t="shared" si="875"/>
        <v/>
      </c>
      <c r="AG2622" s="10" t="str">
        <f t="shared" si="876"/>
        <v/>
      </c>
      <c r="AH2622" s="10" t="str">
        <f t="shared" si="877"/>
        <v/>
      </c>
      <c r="AI2622" s="10" t="str">
        <f t="shared" si="878"/>
        <v/>
      </c>
      <c r="AJ2622" s="10" t="str">
        <f t="shared" si="879"/>
        <v/>
      </c>
      <c r="AK2622" s="10" t="str">
        <f t="shared" si="880"/>
        <v/>
      </c>
      <c r="AN2622" s="10" t="str">
        <f t="shared" si="881"/>
        <v/>
      </c>
      <c r="AO2622" s="10" t="str">
        <f t="shared" si="882"/>
        <v/>
      </c>
      <c r="AP2622" s="10" t="str">
        <f t="shared" si="883"/>
        <v/>
      </c>
      <c r="AT2622" s="10" t="str">
        <f t="shared" si="884"/>
        <v/>
      </c>
      <c r="AU2622" s="10" t="str">
        <f t="shared" si="885"/>
        <v/>
      </c>
      <c r="AV2622" s="10" t="str">
        <f t="shared" si="886"/>
        <v/>
      </c>
      <c r="AW2622" s="10" t="str">
        <f t="shared" si="887"/>
        <v/>
      </c>
      <c r="AX2622" s="10" t="str">
        <f t="shared" si="888"/>
        <v/>
      </c>
      <c r="AY2622" s="10" t="str">
        <f t="shared" si="869"/>
        <v/>
      </c>
      <c r="AZ2622" s="10" t="str">
        <f t="shared" si="889"/>
        <v/>
      </c>
      <c r="BA2622" s="10" t="str">
        <f t="shared" si="871"/>
        <v/>
      </c>
      <c r="BB2622" s="10" t="str">
        <f>IFERROR(IF(AW2622="","",VLOOKUP(AW2622,SUSS!R:S,2,FALSE)),AY2622*SUSS!$M$2)</f>
        <v/>
      </c>
      <c r="BC2622" s="10" t="str">
        <f t="shared" si="870"/>
        <v/>
      </c>
    </row>
    <row r="2623" spans="29:55">
      <c r="AC2623" s="10" t="str">
        <f t="shared" si="872"/>
        <v/>
      </c>
      <c r="AD2623" s="10" t="str">
        <f t="shared" si="873"/>
        <v/>
      </c>
      <c r="AE2623" s="10" t="str">
        <f t="shared" si="874"/>
        <v/>
      </c>
      <c r="AF2623" s="10" t="str">
        <f t="shared" si="875"/>
        <v/>
      </c>
      <c r="AG2623" s="10" t="str">
        <f t="shared" si="876"/>
        <v/>
      </c>
      <c r="AH2623" s="10" t="str">
        <f t="shared" si="877"/>
        <v/>
      </c>
      <c r="AI2623" s="10" t="str">
        <f t="shared" si="878"/>
        <v/>
      </c>
      <c r="AJ2623" s="10" t="str">
        <f t="shared" si="879"/>
        <v/>
      </c>
      <c r="AK2623" s="10" t="str">
        <f t="shared" si="880"/>
        <v/>
      </c>
      <c r="AN2623" s="10" t="str">
        <f t="shared" si="881"/>
        <v/>
      </c>
      <c r="AO2623" s="10" t="str">
        <f t="shared" si="882"/>
        <v/>
      </c>
      <c r="AP2623" s="10" t="str">
        <f t="shared" si="883"/>
        <v/>
      </c>
      <c r="AT2623" s="10" t="str">
        <f t="shared" si="884"/>
        <v/>
      </c>
      <c r="AU2623" s="10" t="str">
        <f t="shared" si="885"/>
        <v/>
      </c>
      <c r="AV2623" s="10" t="str">
        <f t="shared" si="886"/>
        <v/>
      </c>
      <c r="AW2623" s="10" t="str">
        <f t="shared" si="887"/>
        <v/>
      </c>
      <c r="AX2623" s="10" t="str">
        <f t="shared" si="888"/>
        <v/>
      </c>
      <c r="AY2623" s="10" t="str">
        <f t="shared" si="869"/>
        <v/>
      </c>
      <c r="AZ2623" s="10" t="str">
        <f t="shared" si="889"/>
        <v/>
      </c>
      <c r="BA2623" s="10" t="str">
        <f t="shared" si="871"/>
        <v/>
      </c>
      <c r="BB2623" s="10" t="str">
        <f>IFERROR(IF(AW2623="","",VLOOKUP(AW2623,SUSS!R:S,2,FALSE)),AY2623*SUSS!$M$2)</f>
        <v/>
      </c>
      <c r="BC2623" s="10" t="str">
        <f t="shared" si="870"/>
        <v/>
      </c>
    </row>
    <row r="2624" spans="29:55">
      <c r="AC2624" s="10" t="str">
        <f t="shared" si="872"/>
        <v/>
      </c>
      <c r="AD2624" s="10" t="str">
        <f t="shared" si="873"/>
        <v/>
      </c>
      <c r="AE2624" s="10" t="str">
        <f t="shared" si="874"/>
        <v/>
      </c>
      <c r="AF2624" s="10" t="str">
        <f t="shared" si="875"/>
        <v/>
      </c>
      <c r="AG2624" s="10" t="str">
        <f t="shared" si="876"/>
        <v/>
      </c>
      <c r="AH2624" s="10" t="str">
        <f t="shared" si="877"/>
        <v/>
      </c>
      <c r="AI2624" s="10" t="str">
        <f t="shared" si="878"/>
        <v/>
      </c>
      <c r="AJ2624" s="10" t="str">
        <f t="shared" si="879"/>
        <v/>
      </c>
      <c r="AK2624" s="10" t="str">
        <f t="shared" si="880"/>
        <v/>
      </c>
      <c r="AN2624" s="10" t="str">
        <f t="shared" si="881"/>
        <v/>
      </c>
      <c r="AO2624" s="10" t="str">
        <f t="shared" si="882"/>
        <v/>
      </c>
      <c r="AP2624" s="10" t="str">
        <f t="shared" si="883"/>
        <v/>
      </c>
      <c r="AT2624" s="10" t="str">
        <f t="shared" si="884"/>
        <v/>
      </c>
      <c r="AU2624" s="10" t="str">
        <f t="shared" si="885"/>
        <v/>
      </c>
      <c r="AV2624" s="10" t="str">
        <f t="shared" si="886"/>
        <v/>
      </c>
      <c r="AW2624" s="10" t="str">
        <f t="shared" si="887"/>
        <v/>
      </c>
      <c r="AX2624" s="10" t="str">
        <f t="shared" si="888"/>
        <v/>
      </c>
      <c r="AY2624" s="10" t="str">
        <f t="shared" si="869"/>
        <v/>
      </c>
      <c r="AZ2624" s="10" t="str">
        <f t="shared" si="889"/>
        <v/>
      </c>
      <c r="BA2624" s="10" t="str">
        <f t="shared" si="871"/>
        <v/>
      </c>
      <c r="BB2624" s="10" t="str">
        <f>IFERROR(IF(AW2624="","",VLOOKUP(AW2624,SUSS!R:S,2,FALSE)),AY2624*SUSS!$M$2)</f>
        <v/>
      </c>
      <c r="BC2624" s="10" t="str">
        <f t="shared" si="870"/>
        <v/>
      </c>
    </row>
    <row r="2625" spans="29:55">
      <c r="AC2625" s="10" t="str">
        <f t="shared" si="872"/>
        <v/>
      </c>
      <c r="AD2625" s="10" t="str">
        <f t="shared" si="873"/>
        <v/>
      </c>
      <c r="AE2625" s="10" t="str">
        <f t="shared" si="874"/>
        <v/>
      </c>
      <c r="AF2625" s="10" t="str">
        <f t="shared" si="875"/>
        <v/>
      </c>
      <c r="AG2625" s="10" t="str">
        <f t="shared" si="876"/>
        <v/>
      </c>
      <c r="AH2625" s="10" t="str">
        <f t="shared" si="877"/>
        <v/>
      </c>
      <c r="AI2625" s="10" t="str">
        <f t="shared" si="878"/>
        <v/>
      </c>
      <c r="AJ2625" s="10" t="str">
        <f t="shared" si="879"/>
        <v/>
      </c>
      <c r="AK2625" s="10" t="str">
        <f t="shared" si="880"/>
        <v/>
      </c>
      <c r="AN2625" s="10" t="str">
        <f t="shared" si="881"/>
        <v/>
      </c>
      <c r="AO2625" s="10" t="str">
        <f t="shared" si="882"/>
        <v/>
      </c>
      <c r="AP2625" s="10" t="str">
        <f t="shared" si="883"/>
        <v/>
      </c>
      <c r="AT2625" s="10" t="str">
        <f t="shared" si="884"/>
        <v/>
      </c>
      <c r="AU2625" s="10" t="str">
        <f t="shared" si="885"/>
        <v/>
      </c>
      <c r="AV2625" s="10" t="str">
        <f t="shared" si="886"/>
        <v/>
      </c>
      <c r="AW2625" s="10" t="str">
        <f t="shared" si="887"/>
        <v/>
      </c>
      <c r="AX2625" s="10" t="str">
        <f t="shared" si="888"/>
        <v/>
      </c>
      <c r="AY2625" s="10" t="str">
        <f t="shared" si="869"/>
        <v/>
      </c>
      <c r="AZ2625" s="10" t="str">
        <f t="shared" si="889"/>
        <v/>
      </c>
      <c r="BA2625" s="10" t="str">
        <f t="shared" si="871"/>
        <v/>
      </c>
      <c r="BB2625" s="10" t="str">
        <f>IFERROR(IF(AW2625="","",VLOOKUP(AW2625,SUSS!R:S,2,FALSE)),AY2625*SUSS!$M$2)</f>
        <v/>
      </c>
      <c r="BC2625" s="10" t="str">
        <f t="shared" si="870"/>
        <v/>
      </c>
    </row>
    <row r="2626" spans="29:55">
      <c r="AC2626" s="10" t="str">
        <f t="shared" si="872"/>
        <v/>
      </c>
      <c r="AD2626" s="10" t="str">
        <f t="shared" si="873"/>
        <v/>
      </c>
      <c r="AE2626" s="10" t="str">
        <f t="shared" si="874"/>
        <v/>
      </c>
      <c r="AF2626" s="10" t="str">
        <f t="shared" si="875"/>
        <v/>
      </c>
      <c r="AG2626" s="10" t="str">
        <f t="shared" si="876"/>
        <v/>
      </c>
      <c r="AH2626" s="10" t="str">
        <f t="shared" si="877"/>
        <v/>
      </c>
      <c r="AI2626" s="10" t="str">
        <f t="shared" si="878"/>
        <v/>
      </c>
      <c r="AJ2626" s="10" t="str">
        <f t="shared" si="879"/>
        <v/>
      </c>
      <c r="AK2626" s="10" t="str">
        <f t="shared" si="880"/>
        <v/>
      </c>
      <c r="AN2626" s="10" t="str">
        <f t="shared" si="881"/>
        <v/>
      </c>
      <c r="AO2626" s="10" t="str">
        <f t="shared" si="882"/>
        <v/>
      </c>
      <c r="AP2626" s="10" t="str">
        <f t="shared" si="883"/>
        <v/>
      </c>
      <c r="AT2626" s="10" t="str">
        <f t="shared" si="884"/>
        <v/>
      </c>
      <c r="AU2626" s="10" t="str">
        <f t="shared" si="885"/>
        <v/>
      </c>
      <c r="AV2626" s="10" t="str">
        <f t="shared" si="886"/>
        <v/>
      </c>
      <c r="AW2626" s="10" t="str">
        <f t="shared" si="887"/>
        <v/>
      </c>
      <c r="AX2626" s="10" t="str">
        <f t="shared" si="888"/>
        <v/>
      </c>
      <c r="AY2626" s="10" t="str">
        <f t="shared" si="869"/>
        <v/>
      </c>
      <c r="AZ2626" s="10" t="str">
        <f t="shared" si="889"/>
        <v/>
      </c>
      <c r="BA2626" s="10" t="str">
        <f t="shared" si="871"/>
        <v/>
      </c>
      <c r="BB2626" s="10" t="str">
        <f>IFERROR(IF(AW2626="","",VLOOKUP(AW2626,SUSS!R:S,2,FALSE)),AY2626*SUSS!$M$2)</f>
        <v/>
      </c>
      <c r="BC2626" s="10" t="str">
        <f t="shared" si="870"/>
        <v/>
      </c>
    </row>
    <row r="2627" spans="29:55">
      <c r="AC2627" s="10" t="str">
        <f t="shared" si="872"/>
        <v/>
      </c>
      <c r="AD2627" s="10" t="str">
        <f t="shared" si="873"/>
        <v/>
      </c>
      <c r="AE2627" s="10" t="str">
        <f t="shared" si="874"/>
        <v/>
      </c>
      <c r="AF2627" s="10" t="str">
        <f t="shared" si="875"/>
        <v/>
      </c>
      <c r="AG2627" s="10" t="str">
        <f t="shared" si="876"/>
        <v/>
      </c>
      <c r="AH2627" s="10" t="str">
        <f t="shared" si="877"/>
        <v/>
      </c>
      <c r="AI2627" s="10" t="str">
        <f t="shared" si="878"/>
        <v/>
      </c>
      <c r="AJ2627" s="10" t="str">
        <f t="shared" si="879"/>
        <v/>
      </c>
      <c r="AK2627" s="10" t="str">
        <f t="shared" si="880"/>
        <v/>
      </c>
      <c r="AN2627" s="10" t="str">
        <f t="shared" si="881"/>
        <v/>
      </c>
      <c r="AO2627" s="10" t="str">
        <f t="shared" si="882"/>
        <v/>
      </c>
      <c r="AP2627" s="10" t="str">
        <f t="shared" si="883"/>
        <v/>
      </c>
      <c r="AT2627" s="10" t="str">
        <f t="shared" si="884"/>
        <v/>
      </c>
      <c r="AU2627" s="10" t="str">
        <f t="shared" si="885"/>
        <v/>
      </c>
      <c r="AV2627" s="10" t="str">
        <f t="shared" si="886"/>
        <v/>
      </c>
      <c r="AW2627" s="10" t="str">
        <f t="shared" si="887"/>
        <v/>
      </c>
      <c r="AX2627" s="10" t="str">
        <f t="shared" si="888"/>
        <v/>
      </c>
      <c r="AY2627" s="10" t="str">
        <f t="shared" si="869"/>
        <v/>
      </c>
      <c r="AZ2627" s="10" t="str">
        <f t="shared" si="889"/>
        <v/>
      </c>
      <c r="BA2627" s="10" t="str">
        <f t="shared" si="871"/>
        <v/>
      </c>
      <c r="BB2627" s="10" t="str">
        <f>IFERROR(IF(AW2627="","",VLOOKUP(AW2627,SUSS!R:S,2,FALSE)),AY2627*SUSS!$M$2)</f>
        <v/>
      </c>
      <c r="BC2627" s="10" t="str">
        <f t="shared" si="870"/>
        <v/>
      </c>
    </row>
    <row r="2628" spans="29:55">
      <c r="AC2628" s="10" t="str">
        <f t="shared" si="872"/>
        <v/>
      </c>
      <c r="AD2628" s="10" t="str">
        <f t="shared" si="873"/>
        <v/>
      </c>
      <c r="AE2628" s="10" t="str">
        <f t="shared" si="874"/>
        <v/>
      </c>
      <c r="AF2628" s="10" t="str">
        <f t="shared" si="875"/>
        <v/>
      </c>
      <c r="AG2628" s="10" t="str">
        <f t="shared" si="876"/>
        <v/>
      </c>
      <c r="AH2628" s="10" t="str">
        <f t="shared" si="877"/>
        <v/>
      </c>
      <c r="AI2628" s="10" t="str">
        <f t="shared" si="878"/>
        <v/>
      </c>
      <c r="AJ2628" s="10" t="str">
        <f t="shared" si="879"/>
        <v/>
      </c>
      <c r="AK2628" s="10" t="str">
        <f t="shared" si="880"/>
        <v/>
      </c>
      <c r="AN2628" s="10" t="str">
        <f t="shared" si="881"/>
        <v/>
      </c>
      <c r="AO2628" s="10" t="str">
        <f t="shared" si="882"/>
        <v/>
      </c>
      <c r="AP2628" s="10" t="str">
        <f t="shared" si="883"/>
        <v/>
      </c>
      <c r="AT2628" s="10" t="str">
        <f t="shared" si="884"/>
        <v/>
      </c>
      <c r="AU2628" s="10" t="str">
        <f t="shared" si="885"/>
        <v/>
      </c>
      <c r="AV2628" s="10" t="str">
        <f t="shared" si="886"/>
        <v/>
      </c>
      <c r="AW2628" s="10" t="str">
        <f t="shared" si="887"/>
        <v/>
      </c>
      <c r="AX2628" s="10" t="str">
        <f t="shared" si="888"/>
        <v/>
      </c>
      <c r="AY2628" s="10" t="str">
        <f t="shared" ref="AY2628:AY2691" si="890">VLOOKUP(AX2628,AO:AP,2,FALSE)</f>
        <v/>
      </c>
      <c r="AZ2628" s="10" t="str">
        <f t="shared" si="889"/>
        <v/>
      </c>
      <c r="BA2628" s="10" t="str">
        <f t="shared" si="871"/>
        <v/>
      </c>
      <c r="BB2628" s="10" t="str">
        <f>IFERROR(IF(AW2628="","",VLOOKUP(AW2628,SUSS!R:S,2,FALSE)),AY2628*SUSS!$M$2)</f>
        <v/>
      </c>
      <c r="BC2628" s="10" t="str">
        <f t="shared" si="870"/>
        <v/>
      </c>
    </row>
    <row r="2629" spans="29:55">
      <c r="AC2629" s="10" t="str">
        <f t="shared" si="872"/>
        <v/>
      </c>
      <c r="AD2629" s="10" t="str">
        <f t="shared" si="873"/>
        <v/>
      </c>
      <c r="AE2629" s="10" t="str">
        <f t="shared" si="874"/>
        <v/>
      </c>
      <c r="AF2629" s="10" t="str">
        <f t="shared" si="875"/>
        <v/>
      </c>
      <c r="AG2629" s="10" t="str">
        <f t="shared" si="876"/>
        <v/>
      </c>
      <c r="AH2629" s="10" t="str">
        <f t="shared" si="877"/>
        <v/>
      </c>
      <c r="AI2629" s="10" t="str">
        <f t="shared" si="878"/>
        <v/>
      </c>
      <c r="AJ2629" s="10" t="str">
        <f t="shared" si="879"/>
        <v/>
      </c>
      <c r="AK2629" s="10" t="str">
        <f t="shared" si="880"/>
        <v/>
      </c>
      <c r="AN2629" s="10" t="str">
        <f t="shared" si="881"/>
        <v/>
      </c>
      <c r="AO2629" s="10" t="str">
        <f t="shared" si="882"/>
        <v/>
      </c>
      <c r="AP2629" s="10" t="str">
        <f t="shared" si="883"/>
        <v/>
      </c>
      <c r="AT2629" s="10" t="str">
        <f t="shared" si="884"/>
        <v/>
      </c>
      <c r="AU2629" s="10" t="str">
        <f t="shared" si="885"/>
        <v/>
      </c>
      <c r="AV2629" s="10" t="str">
        <f t="shared" si="886"/>
        <v/>
      </c>
      <c r="AW2629" s="10" t="str">
        <f t="shared" si="887"/>
        <v/>
      </c>
      <c r="AX2629" s="10" t="str">
        <f t="shared" si="888"/>
        <v/>
      </c>
      <c r="AY2629" s="10" t="str">
        <f t="shared" si="890"/>
        <v/>
      </c>
      <c r="AZ2629" s="10" t="str">
        <f t="shared" si="889"/>
        <v/>
      </c>
      <c r="BA2629" s="10" t="str">
        <f t="shared" si="871"/>
        <v/>
      </c>
      <c r="BB2629" s="10" t="str">
        <f>IFERROR(IF(AW2629="","",VLOOKUP(AW2629,SUSS!R:S,2,FALSE)),AY2629*SUSS!$M$2)</f>
        <v/>
      </c>
      <c r="BC2629" s="10" t="str">
        <f t="shared" ref="BC2629:BC2692" si="891">IFERROR(IF(BB2629&lt;&gt;"",AZ2629*BB2629,""),"VER")</f>
        <v/>
      </c>
    </row>
    <row r="2630" spans="29:55">
      <c r="AC2630" s="10" t="str">
        <f t="shared" si="872"/>
        <v/>
      </c>
      <c r="AD2630" s="10" t="str">
        <f t="shared" si="873"/>
        <v/>
      </c>
      <c r="AE2630" s="10" t="str">
        <f t="shared" si="874"/>
        <v/>
      </c>
      <c r="AF2630" s="10" t="str">
        <f t="shared" si="875"/>
        <v/>
      </c>
      <c r="AG2630" s="10" t="str">
        <f t="shared" si="876"/>
        <v/>
      </c>
      <c r="AH2630" s="10" t="str">
        <f t="shared" si="877"/>
        <v/>
      </c>
      <c r="AI2630" s="10" t="str">
        <f t="shared" si="878"/>
        <v/>
      </c>
      <c r="AJ2630" s="10" t="str">
        <f t="shared" si="879"/>
        <v/>
      </c>
      <c r="AK2630" s="10" t="str">
        <f t="shared" si="880"/>
        <v/>
      </c>
      <c r="AN2630" s="10" t="str">
        <f t="shared" si="881"/>
        <v/>
      </c>
      <c r="AO2630" s="10" t="str">
        <f t="shared" si="882"/>
        <v/>
      </c>
      <c r="AP2630" s="10" t="str">
        <f t="shared" si="883"/>
        <v/>
      </c>
      <c r="AT2630" s="10" t="str">
        <f t="shared" si="884"/>
        <v/>
      </c>
      <c r="AU2630" s="10" t="str">
        <f t="shared" si="885"/>
        <v/>
      </c>
      <c r="AV2630" s="10" t="str">
        <f t="shared" si="886"/>
        <v/>
      </c>
      <c r="AW2630" s="10" t="str">
        <f t="shared" si="887"/>
        <v/>
      </c>
      <c r="AX2630" s="10" t="str">
        <f t="shared" si="888"/>
        <v/>
      </c>
      <c r="AY2630" s="10" t="str">
        <f t="shared" si="890"/>
        <v/>
      </c>
      <c r="AZ2630" s="10" t="str">
        <f t="shared" si="889"/>
        <v/>
      </c>
      <c r="BA2630" s="10" t="str">
        <f t="shared" si="871"/>
        <v/>
      </c>
      <c r="BB2630" s="10" t="str">
        <f>IFERROR(IF(AW2630="","",VLOOKUP(AW2630,SUSS!R:S,2,FALSE)),AY2630*SUSS!$M$2)</f>
        <v/>
      </c>
      <c r="BC2630" s="10" t="str">
        <f t="shared" si="891"/>
        <v/>
      </c>
    </row>
    <row r="2631" spans="29:55">
      <c r="AC2631" s="10" t="str">
        <f t="shared" si="872"/>
        <v/>
      </c>
      <c r="AD2631" s="10" t="str">
        <f t="shared" si="873"/>
        <v/>
      </c>
      <c r="AE2631" s="10" t="str">
        <f t="shared" si="874"/>
        <v/>
      </c>
      <c r="AF2631" s="10" t="str">
        <f t="shared" si="875"/>
        <v/>
      </c>
      <c r="AG2631" s="10" t="str">
        <f t="shared" si="876"/>
        <v/>
      </c>
      <c r="AH2631" s="10" t="str">
        <f t="shared" si="877"/>
        <v/>
      </c>
      <c r="AI2631" s="10" t="str">
        <f t="shared" si="878"/>
        <v/>
      </c>
      <c r="AJ2631" s="10" t="str">
        <f t="shared" si="879"/>
        <v/>
      </c>
      <c r="AK2631" s="10" t="str">
        <f t="shared" si="880"/>
        <v/>
      </c>
      <c r="AN2631" s="10" t="str">
        <f t="shared" si="881"/>
        <v/>
      </c>
      <c r="AO2631" s="10" t="str">
        <f t="shared" si="882"/>
        <v/>
      </c>
      <c r="AP2631" s="10" t="str">
        <f t="shared" si="883"/>
        <v/>
      </c>
      <c r="AT2631" s="10" t="str">
        <f t="shared" si="884"/>
        <v/>
      </c>
      <c r="AU2631" s="10" t="str">
        <f t="shared" si="885"/>
        <v/>
      </c>
      <c r="AV2631" s="10" t="str">
        <f t="shared" si="886"/>
        <v/>
      </c>
      <c r="AW2631" s="10" t="str">
        <f t="shared" si="887"/>
        <v/>
      </c>
      <c r="AX2631" s="10" t="str">
        <f t="shared" si="888"/>
        <v/>
      </c>
      <c r="AY2631" s="10" t="str">
        <f t="shared" si="890"/>
        <v/>
      </c>
      <c r="AZ2631" s="10" t="str">
        <f t="shared" si="889"/>
        <v/>
      </c>
      <c r="BA2631" s="10" t="str">
        <f t="shared" si="871"/>
        <v/>
      </c>
      <c r="BB2631" s="10" t="str">
        <f>IFERROR(IF(AW2631="","",VLOOKUP(AW2631,SUSS!R:S,2,FALSE)),AY2631*SUSS!$M$2)</f>
        <v/>
      </c>
      <c r="BC2631" s="10" t="str">
        <f t="shared" si="891"/>
        <v/>
      </c>
    </row>
    <row r="2632" spans="29:55">
      <c r="AC2632" s="10" t="str">
        <f t="shared" si="872"/>
        <v/>
      </c>
      <c r="AD2632" s="10" t="str">
        <f t="shared" si="873"/>
        <v/>
      </c>
      <c r="AE2632" s="10" t="str">
        <f t="shared" si="874"/>
        <v/>
      </c>
      <c r="AF2632" s="10" t="str">
        <f t="shared" si="875"/>
        <v/>
      </c>
      <c r="AG2632" s="10" t="str">
        <f t="shared" si="876"/>
        <v/>
      </c>
      <c r="AH2632" s="10" t="str">
        <f t="shared" si="877"/>
        <v/>
      </c>
      <c r="AI2632" s="10" t="str">
        <f t="shared" si="878"/>
        <v/>
      </c>
      <c r="AJ2632" s="10" t="str">
        <f t="shared" si="879"/>
        <v/>
      </c>
      <c r="AK2632" s="10" t="str">
        <f t="shared" si="880"/>
        <v/>
      </c>
      <c r="AN2632" s="10" t="str">
        <f t="shared" si="881"/>
        <v/>
      </c>
      <c r="AO2632" s="10" t="str">
        <f t="shared" si="882"/>
        <v/>
      </c>
      <c r="AP2632" s="10" t="str">
        <f t="shared" si="883"/>
        <v/>
      </c>
      <c r="AT2632" s="10" t="str">
        <f t="shared" si="884"/>
        <v/>
      </c>
      <c r="AU2632" s="10" t="str">
        <f t="shared" si="885"/>
        <v/>
      </c>
      <c r="AV2632" s="10" t="str">
        <f t="shared" si="886"/>
        <v/>
      </c>
      <c r="AW2632" s="10" t="str">
        <f t="shared" si="887"/>
        <v/>
      </c>
      <c r="AX2632" s="10" t="str">
        <f t="shared" si="888"/>
        <v/>
      </c>
      <c r="AY2632" s="10" t="str">
        <f t="shared" si="890"/>
        <v/>
      </c>
      <c r="AZ2632" s="10" t="str">
        <f t="shared" si="889"/>
        <v/>
      </c>
      <c r="BA2632" s="10" t="str">
        <f t="shared" ref="BA2632:BA2695" si="892">AT2632&amp;" "&amp;AU2632</f>
        <v/>
      </c>
      <c r="BB2632" s="10" t="str">
        <f>IFERROR(IF(AW2632="","",VLOOKUP(AW2632,SUSS!R:S,2,FALSE)),AY2632*SUSS!$M$2)</f>
        <v/>
      </c>
      <c r="BC2632" s="10" t="str">
        <f t="shared" si="891"/>
        <v/>
      </c>
    </row>
    <row r="2633" spans="29:55">
      <c r="AC2633" s="10" t="str">
        <f t="shared" si="872"/>
        <v/>
      </c>
      <c r="AD2633" s="10" t="str">
        <f t="shared" si="873"/>
        <v/>
      </c>
      <c r="AE2633" s="10" t="str">
        <f t="shared" si="874"/>
        <v/>
      </c>
      <c r="AF2633" s="10" t="str">
        <f t="shared" si="875"/>
        <v/>
      </c>
      <c r="AG2633" s="10" t="str">
        <f t="shared" si="876"/>
        <v/>
      </c>
      <c r="AH2633" s="10" t="str">
        <f t="shared" si="877"/>
        <v/>
      </c>
      <c r="AI2633" s="10" t="str">
        <f t="shared" si="878"/>
        <v/>
      </c>
      <c r="AJ2633" s="10" t="str">
        <f t="shared" si="879"/>
        <v/>
      </c>
      <c r="AK2633" s="10" t="str">
        <f t="shared" si="880"/>
        <v/>
      </c>
      <c r="AN2633" s="10" t="str">
        <f t="shared" si="881"/>
        <v/>
      </c>
      <c r="AO2633" s="10" t="str">
        <f t="shared" si="882"/>
        <v/>
      </c>
      <c r="AP2633" s="10" t="str">
        <f t="shared" si="883"/>
        <v/>
      </c>
      <c r="AT2633" s="10" t="str">
        <f t="shared" si="884"/>
        <v/>
      </c>
      <c r="AU2633" s="10" t="str">
        <f t="shared" si="885"/>
        <v/>
      </c>
      <c r="AV2633" s="10" t="str">
        <f t="shared" si="886"/>
        <v/>
      </c>
      <c r="AW2633" s="10" t="str">
        <f t="shared" si="887"/>
        <v/>
      </c>
      <c r="AX2633" s="10" t="str">
        <f t="shared" si="888"/>
        <v/>
      </c>
      <c r="AY2633" s="10" t="str">
        <f t="shared" si="890"/>
        <v/>
      </c>
      <c r="AZ2633" s="10" t="str">
        <f t="shared" si="889"/>
        <v/>
      </c>
      <c r="BA2633" s="10" t="str">
        <f t="shared" si="892"/>
        <v/>
      </c>
      <c r="BB2633" s="10" t="str">
        <f>IFERROR(IF(AW2633="","",VLOOKUP(AW2633,SUSS!R:S,2,FALSE)),AY2633*SUSS!$M$2)</f>
        <v/>
      </c>
      <c r="BC2633" s="10" t="str">
        <f t="shared" si="891"/>
        <v/>
      </c>
    </row>
    <row r="2634" spans="29:55">
      <c r="AC2634" s="10" t="str">
        <f t="shared" si="872"/>
        <v/>
      </c>
      <c r="AD2634" s="10" t="str">
        <f t="shared" si="873"/>
        <v/>
      </c>
      <c r="AE2634" s="10" t="str">
        <f t="shared" si="874"/>
        <v/>
      </c>
      <c r="AF2634" s="10" t="str">
        <f t="shared" si="875"/>
        <v/>
      </c>
      <c r="AG2634" s="10" t="str">
        <f t="shared" si="876"/>
        <v/>
      </c>
      <c r="AH2634" s="10" t="str">
        <f t="shared" si="877"/>
        <v/>
      </c>
      <c r="AI2634" s="10" t="str">
        <f t="shared" si="878"/>
        <v/>
      </c>
      <c r="AJ2634" s="10" t="str">
        <f t="shared" si="879"/>
        <v/>
      </c>
      <c r="AK2634" s="10" t="str">
        <f t="shared" si="880"/>
        <v/>
      </c>
      <c r="AN2634" s="10" t="str">
        <f t="shared" si="881"/>
        <v/>
      </c>
      <c r="AO2634" s="10" t="str">
        <f t="shared" si="882"/>
        <v/>
      </c>
      <c r="AP2634" s="10" t="str">
        <f t="shared" si="883"/>
        <v/>
      </c>
      <c r="AT2634" s="10" t="str">
        <f t="shared" si="884"/>
        <v/>
      </c>
      <c r="AU2634" s="10" t="str">
        <f t="shared" si="885"/>
        <v/>
      </c>
      <c r="AV2634" s="10" t="str">
        <f t="shared" si="886"/>
        <v/>
      </c>
      <c r="AW2634" s="10" t="str">
        <f t="shared" si="887"/>
        <v/>
      </c>
      <c r="AX2634" s="10" t="str">
        <f t="shared" si="888"/>
        <v/>
      </c>
      <c r="AY2634" s="10" t="str">
        <f t="shared" si="890"/>
        <v/>
      </c>
      <c r="AZ2634" s="10" t="str">
        <f t="shared" si="889"/>
        <v/>
      </c>
      <c r="BA2634" s="10" t="str">
        <f t="shared" si="892"/>
        <v/>
      </c>
      <c r="BB2634" s="10" t="str">
        <f>IFERROR(IF(AW2634="","",VLOOKUP(AW2634,SUSS!R:S,2,FALSE)),AY2634*SUSS!$M$2)</f>
        <v/>
      </c>
      <c r="BC2634" s="10" t="str">
        <f t="shared" si="891"/>
        <v/>
      </c>
    </row>
    <row r="2635" spans="29:55">
      <c r="AC2635" s="10" t="str">
        <f t="shared" si="872"/>
        <v/>
      </c>
      <c r="AD2635" s="10" t="str">
        <f t="shared" si="873"/>
        <v/>
      </c>
      <c r="AE2635" s="10" t="str">
        <f t="shared" si="874"/>
        <v/>
      </c>
      <c r="AF2635" s="10" t="str">
        <f t="shared" si="875"/>
        <v/>
      </c>
      <c r="AG2635" s="10" t="str">
        <f t="shared" si="876"/>
        <v/>
      </c>
      <c r="AH2635" s="10" t="str">
        <f t="shared" si="877"/>
        <v/>
      </c>
      <c r="AI2635" s="10" t="str">
        <f t="shared" si="878"/>
        <v/>
      </c>
      <c r="AJ2635" s="10" t="str">
        <f t="shared" si="879"/>
        <v/>
      </c>
      <c r="AK2635" s="10" t="str">
        <f t="shared" si="880"/>
        <v/>
      </c>
      <c r="AN2635" s="10" t="str">
        <f t="shared" si="881"/>
        <v/>
      </c>
      <c r="AO2635" s="10" t="str">
        <f t="shared" si="882"/>
        <v/>
      </c>
      <c r="AP2635" s="10" t="str">
        <f t="shared" si="883"/>
        <v/>
      </c>
      <c r="AT2635" s="10" t="str">
        <f t="shared" si="884"/>
        <v/>
      </c>
      <c r="AU2635" s="10" t="str">
        <f t="shared" si="885"/>
        <v/>
      </c>
      <c r="AV2635" s="10" t="str">
        <f t="shared" si="886"/>
        <v/>
      </c>
      <c r="AW2635" s="10" t="str">
        <f t="shared" si="887"/>
        <v/>
      </c>
      <c r="AX2635" s="10" t="str">
        <f t="shared" si="888"/>
        <v/>
      </c>
      <c r="AY2635" s="10" t="str">
        <f t="shared" si="890"/>
        <v/>
      </c>
      <c r="AZ2635" s="10" t="str">
        <f t="shared" si="889"/>
        <v/>
      </c>
      <c r="BA2635" s="10" t="str">
        <f t="shared" si="892"/>
        <v/>
      </c>
      <c r="BB2635" s="10" t="str">
        <f>IFERROR(IF(AW2635="","",VLOOKUP(AW2635,SUSS!R:S,2,FALSE)),AY2635*SUSS!$M$2)</f>
        <v/>
      </c>
      <c r="BC2635" s="10" t="str">
        <f t="shared" si="891"/>
        <v/>
      </c>
    </row>
    <row r="2636" spans="29:55">
      <c r="AC2636" s="10" t="str">
        <f t="shared" si="872"/>
        <v/>
      </c>
      <c r="AD2636" s="10" t="str">
        <f t="shared" si="873"/>
        <v/>
      </c>
      <c r="AE2636" s="10" t="str">
        <f t="shared" si="874"/>
        <v/>
      </c>
      <c r="AF2636" s="10" t="str">
        <f t="shared" si="875"/>
        <v/>
      </c>
      <c r="AG2636" s="10" t="str">
        <f t="shared" si="876"/>
        <v/>
      </c>
      <c r="AH2636" s="10" t="str">
        <f t="shared" si="877"/>
        <v/>
      </c>
      <c r="AI2636" s="10" t="str">
        <f t="shared" si="878"/>
        <v/>
      </c>
      <c r="AJ2636" s="10" t="str">
        <f t="shared" si="879"/>
        <v/>
      </c>
      <c r="AK2636" s="10" t="str">
        <f t="shared" si="880"/>
        <v/>
      </c>
      <c r="AN2636" s="10" t="str">
        <f t="shared" si="881"/>
        <v/>
      </c>
      <c r="AO2636" s="10" t="str">
        <f t="shared" si="882"/>
        <v/>
      </c>
      <c r="AP2636" s="10" t="str">
        <f t="shared" si="883"/>
        <v/>
      </c>
      <c r="AT2636" s="10" t="str">
        <f t="shared" si="884"/>
        <v/>
      </c>
      <c r="AU2636" s="10" t="str">
        <f t="shared" si="885"/>
        <v/>
      </c>
      <c r="AV2636" s="10" t="str">
        <f t="shared" si="886"/>
        <v/>
      </c>
      <c r="AW2636" s="10" t="str">
        <f t="shared" si="887"/>
        <v/>
      </c>
      <c r="AX2636" s="10" t="str">
        <f t="shared" si="888"/>
        <v/>
      </c>
      <c r="AY2636" s="10" t="str">
        <f t="shared" si="890"/>
        <v/>
      </c>
      <c r="AZ2636" s="10" t="str">
        <f t="shared" si="889"/>
        <v/>
      </c>
      <c r="BA2636" s="10" t="str">
        <f t="shared" si="892"/>
        <v/>
      </c>
      <c r="BB2636" s="10" t="str">
        <f>IFERROR(IF(AW2636="","",VLOOKUP(AW2636,SUSS!R:S,2,FALSE)),AY2636*SUSS!$M$2)</f>
        <v/>
      </c>
      <c r="BC2636" s="10" t="str">
        <f t="shared" si="891"/>
        <v/>
      </c>
    </row>
    <row r="2637" spans="29:55">
      <c r="AC2637" s="10" t="str">
        <f t="shared" si="872"/>
        <v/>
      </c>
      <c r="AD2637" s="10" t="str">
        <f t="shared" si="873"/>
        <v/>
      </c>
      <c r="AE2637" s="10" t="str">
        <f t="shared" si="874"/>
        <v/>
      </c>
      <c r="AF2637" s="10" t="str">
        <f t="shared" si="875"/>
        <v/>
      </c>
      <c r="AG2637" s="10" t="str">
        <f t="shared" si="876"/>
        <v/>
      </c>
      <c r="AH2637" s="10" t="str">
        <f t="shared" si="877"/>
        <v/>
      </c>
      <c r="AI2637" s="10" t="str">
        <f t="shared" si="878"/>
        <v/>
      </c>
      <c r="AJ2637" s="10" t="str">
        <f t="shared" si="879"/>
        <v/>
      </c>
      <c r="AK2637" s="10" t="str">
        <f t="shared" si="880"/>
        <v/>
      </c>
      <c r="AN2637" s="10" t="str">
        <f t="shared" si="881"/>
        <v/>
      </c>
      <c r="AO2637" s="10" t="str">
        <f t="shared" si="882"/>
        <v/>
      </c>
      <c r="AP2637" s="10" t="str">
        <f t="shared" si="883"/>
        <v/>
      </c>
      <c r="AT2637" s="10" t="str">
        <f t="shared" si="884"/>
        <v/>
      </c>
      <c r="AU2637" s="10" t="str">
        <f t="shared" si="885"/>
        <v/>
      </c>
      <c r="AV2637" s="10" t="str">
        <f t="shared" si="886"/>
        <v/>
      </c>
      <c r="AW2637" s="10" t="str">
        <f t="shared" si="887"/>
        <v/>
      </c>
      <c r="AX2637" s="10" t="str">
        <f t="shared" si="888"/>
        <v/>
      </c>
      <c r="AY2637" s="10" t="str">
        <f t="shared" si="890"/>
        <v/>
      </c>
      <c r="AZ2637" s="10" t="str">
        <f t="shared" si="889"/>
        <v/>
      </c>
      <c r="BA2637" s="10" t="str">
        <f t="shared" si="892"/>
        <v/>
      </c>
      <c r="BB2637" s="10" t="str">
        <f>IFERROR(IF(AW2637="","",VLOOKUP(AW2637,SUSS!R:S,2,FALSE)),AY2637*SUSS!$M$2)</f>
        <v/>
      </c>
      <c r="BC2637" s="10" t="str">
        <f t="shared" si="891"/>
        <v/>
      </c>
    </row>
    <row r="2638" spans="29:55">
      <c r="AC2638" s="10" t="str">
        <f t="shared" si="872"/>
        <v/>
      </c>
      <c r="AD2638" s="10" t="str">
        <f t="shared" si="873"/>
        <v/>
      </c>
      <c r="AE2638" s="10" t="str">
        <f t="shared" si="874"/>
        <v/>
      </c>
      <c r="AF2638" s="10" t="str">
        <f t="shared" si="875"/>
        <v/>
      </c>
      <c r="AG2638" s="10" t="str">
        <f t="shared" si="876"/>
        <v/>
      </c>
      <c r="AH2638" s="10" t="str">
        <f t="shared" si="877"/>
        <v/>
      </c>
      <c r="AI2638" s="10" t="str">
        <f t="shared" si="878"/>
        <v/>
      </c>
      <c r="AJ2638" s="10" t="str">
        <f t="shared" si="879"/>
        <v/>
      </c>
      <c r="AK2638" s="10" t="str">
        <f t="shared" si="880"/>
        <v/>
      </c>
      <c r="AN2638" s="10" t="str">
        <f t="shared" si="881"/>
        <v/>
      </c>
      <c r="AO2638" s="10" t="str">
        <f t="shared" si="882"/>
        <v/>
      </c>
      <c r="AP2638" s="10" t="str">
        <f t="shared" si="883"/>
        <v/>
      </c>
      <c r="AT2638" s="10" t="str">
        <f t="shared" si="884"/>
        <v/>
      </c>
      <c r="AU2638" s="10" t="str">
        <f t="shared" si="885"/>
        <v/>
      </c>
      <c r="AV2638" s="10" t="str">
        <f t="shared" si="886"/>
        <v/>
      </c>
      <c r="AW2638" s="10" t="str">
        <f t="shared" si="887"/>
        <v/>
      </c>
      <c r="AX2638" s="10" t="str">
        <f t="shared" si="888"/>
        <v/>
      </c>
      <c r="AY2638" s="10" t="str">
        <f t="shared" si="890"/>
        <v/>
      </c>
      <c r="AZ2638" s="10" t="str">
        <f t="shared" si="889"/>
        <v/>
      </c>
      <c r="BA2638" s="10" t="str">
        <f t="shared" si="892"/>
        <v/>
      </c>
      <c r="BB2638" s="10" t="str">
        <f>IFERROR(IF(AW2638="","",VLOOKUP(AW2638,SUSS!R:S,2,FALSE)),AY2638*SUSS!$M$2)</f>
        <v/>
      </c>
      <c r="BC2638" s="10" t="str">
        <f t="shared" si="891"/>
        <v/>
      </c>
    </row>
    <row r="2639" spans="29:55">
      <c r="AC2639" s="10" t="str">
        <f t="shared" si="872"/>
        <v/>
      </c>
      <c r="AD2639" s="10" t="str">
        <f t="shared" si="873"/>
        <v/>
      </c>
      <c r="AE2639" s="10" t="str">
        <f t="shared" si="874"/>
        <v/>
      </c>
      <c r="AF2639" s="10" t="str">
        <f t="shared" si="875"/>
        <v/>
      </c>
      <c r="AG2639" s="10" t="str">
        <f t="shared" si="876"/>
        <v/>
      </c>
      <c r="AH2639" s="10" t="str">
        <f t="shared" si="877"/>
        <v/>
      </c>
      <c r="AI2639" s="10" t="str">
        <f t="shared" si="878"/>
        <v/>
      </c>
      <c r="AJ2639" s="10" t="str">
        <f t="shared" si="879"/>
        <v/>
      </c>
      <c r="AK2639" s="10" t="str">
        <f t="shared" si="880"/>
        <v/>
      </c>
      <c r="AN2639" s="10" t="str">
        <f t="shared" si="881"/>
        <v/>
      </c>
      <c r="AO2639" s="10" t="str">
        <f t="shared" si="882"/>
        <v/>
      </c>
      <c r="AP2639" s="10" t="str">
        <f t="shared" si="883"/>
        <v/>
      </c>
      <c r="AT2639" s="10" t="str">
        <f t="shared" si="884"/>
        <v/>
      </c>
      <c r="AU2639" s="10" t="str">
        <f t="shared" si="885"/>
        <v/>
      </c>
      <c r="AV2639" s="10" t="str">
        <f t="shared" si="886"/>
        <v/>
      </c>
      <c r="AW2639" s="10" t="str">
        <f t="shared" si="887"/>
        <v/>
      </c>
      <c r="AX2639" s="10" t="str">
        <f t="shared" si="888"/>
        <v/>
      </c>
      <c r="AY2639" s="10" t="str">
        <f t="shared" si="890"/>
        <v/>
      </c>
      <c r="AZ2639" s="10" t="str">
        <f t="shared" si="889"/>
        <v/>
      </c>
      <c r="BA2639" s="10" t="str">
        <f t="shared" si="892"/>
        <v/>
      </c>
      <c r="BB2639" s="10" t="str">
        <f>IFERROR(IF(AW2639="","",VLOOKUP(AW2639,SUSS!R:S,2,FALSE)),AY2639*SUSS!$M$2)</f>
        <v/>
      </c>
      <c r="BC2639" s="10" t="str">
        <f t="shared" si="891"/>
        <v/>
      </c>
    </row>
    <row r="2640" spans="29:55">
      <c r="AC2640" s="10" t="str">
        <f t="shared" si="872"/>
        <v/>
      </c>
      <c r="AD2640" s="10" t="str">
        <f t="shared" si="873"/>
        <v/>
      </c>
      <c r="AE2640" s="10" t="str">
        <f t="shared" si="874"/>
        <v/>
      </c>
      <c r="AF2640" s="10" t="str">
        <f t="shared" si="875"/>
        <v/>
      </c>
      <c r="AG2640" s="10" t="str">
        <f t="shared" si="876"/>
        <v/>
      </c>
      <c r="AH2640" s="10" t="str">
        <f t="shared" si="877"/>
        <v/>
      </c>
      <c r="AI2640" s="10" t="str">
        <f t="shared" si="878"/>
        <v/>
      </c>
      <c r="AJ2640" s="10" t="str">
        <f t="shared" si="879"/>
        <v/>
      </c>
      <c r="AK2640" s="10" t="str">
        <f t="shared" si="880"/>
        <v/>
      </c>
      <c r="AN2640" s="10" t="str">
        <f t="shared" si="881"/>
        <v/>
      </c>
      <c r="AO2640" s="10" t="str">
        <f t="shared" si="882"/>
        <v/>
      </c>
      <c r="AP2640" s="10" t="str">
        <f t="shared" si="883"/>
        <v/>
      </c>
      <c r="AT2640" s="10" t="str">
        <f t="shared" si="884"/>
        <v/>
      </c>
      <c r="AU2640" s="10" t="str">
        <f t="shared" si="885"/>
        <v/>
      </c>
      <c r="AV2640" s="10" t="str">
        <f t="shared" si="886"/>
        <v/>
      </c>
      <c r="AW2640" s="10" t="str">
        <f t="shared" si="887"/>
        <v/>
      </c>
      <c r="AX2640" s="10" t="str">
        <f t="shared" si="888"/>
        <v/>
      </c>
      <c r="AY2640" s="10" t="str">
        <f t="shared" si="890"/>
        <v/>
      </c>
      <c r="AZ2640" s="10" t="str">
        <f t="shared" si="889"/>
        <v/>
      </c>
      <c r="BA2640" s="10" t="str">
        <f t="shared" si="892"/>
        <v/>
      </c>
      <c r="BB2640" s="10" t="str">
        <f>IFERROR(IF(AW2640="","",VLOOKUP(AW2640,SUSS!R:S,2,FALSE)),AY2640*SUSS!$M$2)</f>
        <v/>
      </c>
      <c r="BC2640" s="10" t="str">
        <f t="shared" si="891"/>
        <v/>
      </c>
    </row>
    <row r="2641" spans="29:55">
      <c r="AC2641" s="10" t="str">
        <f t="shared" si="872"/>
        <v/>
      </c>
      <c r="AD2641" s="10" t="str">
        <f t="shared" si="873"/>
        <v/>
      </c>
      <c r="AE2641" s="10" t="str">
        <f t="shared" si="874"/>
        <v/>
      </c>
      <c r="AF2641" s="10" t="str">
        <f t="shared" si="875"/>
        <v/>
      </c>
      <c r="AG2641" s="10" t="str">
        <f t="shared" si="876"/>
        <v/>
      </c>
      <c r="AH2641" s="10" t="str">
        <f t="shared" si="877"/>
        <v/>
      </c>
      <c r="AI2641" s="10" t="str">
        <f t="shared" si="878"/>
        <v/>
      </c>
      <c r="AJ2641" s="10" t="str">
        <f t="shared" si="879"/>
        <v/>
      </c>
      <c r="AK2641" s="10" t="str">
        <f t="shared" si="880"/>
        <v/>
      </c>
      <c r="AN2641" s="10" t="str">
        <f t="shared" si="881"/>
        <v/>
      </c>
      <c r="AO2641" s="10" t="str">
        <f t="shared" si="882"/>
        <v/>
      </c>
      <c r="AP2641" s="10" t="str">
        <f t="shared" si="883"/>
        <v/>
      </c>
      <c r="AT2641" s="10" t="str">
        <f t="shared" si="884"/>
        <v/>
      </c>
      <c r="AU2641" s="10" t="str">
        <f t="shared" si="885"/>
        <v/>
      </c>
      <c r="AV2641" s="10" t="str">
        <f t="shared" si="886"/>
        <v/>
      </c>
      <c r="AW2641" s="10" t="str">
        <f t="shared" si="887"/>
        <v/>
      </c>
      <c r="AX2641" s="10" t="str">
        <f t="shared" si="888"/>
        <v/>
      </c>
      <c r="AY2641" s="10" t="str">
        <f t="shared" si="890"/>
        <v/>
      </c>
      <c r="AZ2641" s="10" t="str">
        <f t="shared" si="889"/>
        <v/>
      </c>
      <c r="BA2641" s="10" t="str">
        <f t="shared" si="892"/>
        <v/>
      </c>
      <c r="BB2641" s="10" t="str">
        <f>IFERROR(IF(AW2641="","",VLOOKUP(AW2641,SUSS!R:S,2,FALSE)),AY2641*SUSS!$M$2)</f>
        <v/>
      </c>
      <c r="BC2641" s="10" t="str">
        <f t="shared" si="891"/>
        <v/>
      </c>
    </row>
    <row r="2642" spans="29:55">
      <c r="AC2642" s="10" t="str">
        <f t="shared" si="872"/>
        <v/>
      </c>
      <c r="AD2642" s="10" t="str">
        <f t="shared" si="873"/>
        <v/>
      </c>
      <c r="AE2642" s="10" t="str">
        <f t="shared" si="874"/>
        <v/>
      </c>
      <c r="AF2642" s="10" t="str">
        <f t="shared" si="875"/>
        <v/>
      </c>
      <c r="AG2642" s="10" t="str">
        <f t="shared" si="876"/>
        <v/>
      </c>
      <c r="AH2642" s="10" t="str">
        <f t="shared" si="877"/>
        <v/>
      </c>
      <c r="AI2642" s="10" t="str">
        <f t="shared" si="878"/>
        <v/>
      </c>
      <c r="AJ2642" s="10" t="str">
        <f t="shared" si="879"/>
        <v/>
      </c>
      <c r="AK2642" s="10" t="str">
        <f t="shared" si="880"/>
        <v/>
      </c>
      <c r="AN2642" s="10" t="str">
        <f t="shared" si="881"/>
        <v/>
      </c>
      <c r="AO2642" s="10" t="str">
        <f t="shared" si="882"/>
        <v/>
      </c>
      <c r="AP2642" s="10" t="str">
        <f t="shared" si="883"/>
        <v/>
      </c>
      <c r="AT2642" s="10" t="str">
        <f t="shared" si="884"/>
        <v/>
      </c>
      <c r="AU2642" s="10" t="str">
        <f t="shared" si="885"/>
        <v/>
      </c>
      <c r="AV2642" s="10" t="str">
        <f t="shared" si="886"/>
        <v/>
      </c>
      <c r="AW2642" s="10" t="str">
        <f t="shared" si="887"/>
        <v/>
      </c>
      <c r="AX2642" s="10" t="str">
        <f t="shared" si="888"/>
        <v/>
      </c>
      <c r="AY2642" s="10" t="str">
        <f t="shared" si="890"/>
        <v/>
      </c>
      <c r="AZ2642" s="10" t="str">
        <f t="shared" si="889"/>
        <v/>
      </c>
      <c r="BA2642" s="10" t="str">
        <f t="shared" si="892"/>
        <v/>
      </c>
      <c r="BB2642" s="10" t="str">
        <f>IFERROR(IF(AW2642="","",VLOOKUP(AW2642,SUSS!R:S,2,FALSE)),AY2642*SUSS!$M$2)</f>
        <v/>
      </c>
      <c r="BC2642" s="10" t="str">
        <f t="shared" si="891"/>
        <v/>
      </c>
    </row>
    <row r="2643" spans="29:55">
      <c r="AC2643" s="10" t="str">
        <f t="shared" si="872"/>
        <v/>
      </c>
      <c r="AD2643" s="10" t="str">
        <f t="shared" si="873"/>
        <v/>
      </c>
      <c r="AE2643" s="10" t="str">
        <f t="shared" si="874"/>
        <v/>
      </c>
      <c r="AF2643" s="10" t="str">
        <f t="shared" si="875"/>
        <v/>
      </c>
      <c r="AG2643" s="10" t="str">
        <f t="shared" si="876"/>
        <v/>
      </c>
      <c r="AH2643" s="10" t="str">
        <f t="shared" si="877"/>
        <v/>
      </c>
      <c r="AI2643" s="10" t="str">
        <f t="shared" si="878"/>
        <v/>
      </c>
      <c r="AJ2643" s="10" t="str">
        <f t="shared" si="879"/>
        <v/>
      </c>
      <c r="AK2643" s="10" t="str">
        <f t="shared" si="880"/>
        <v/>
      </c>
      <c r="AN2643" s="10" t="str">
        <f t="shared" si="881"/>
        <v/>
      </c>
      <c r="AO2643" s="10" t="str">
        <f t="shared" si="882"/>
        <v/>
      </c>
      <c r="AP2643" s="10" t="str">
        <f t="shared" si="883"/>
        <v/>
      </c>
      <c r="AT2643" s="10" t="str">
        <f t="shared" si="884"/>
        <v/>
      </c>
      <c r="AU2643" s="10" t="str">
        <f t="shared" si="885"/>
        <v/>
      </c>
      <c r="AV2643" s="10" t="str">
        <f t="shared" si="886"/>
        <v/>
      </c>
      <c r="AW2643" s="10" t="str">
        <f t="shared" si="887"/>
        <v/>
      </c>
      <c r="AX2643" s="10" t="str">
        <f t="shared" si="888"/>
        <v/>
      </c>
      <c r="AY2643" s="10" t="str">
        <f t="shared" si="890"/>
        <v/>
      </c>
      <c r="AZ2643" s="10" t="str">
        <f t="shared" si="889"/>
        <v/>
      </c>
      <c r="BA2643" s="10" t="str">
        <f t="shared" si="892"/>
        <v/>
      </c>
      <c r="BB2643" s="10" t="str">
        <f>IFERROR(IF(AW2643="","",VLOOKUP(AW2643,SUSS!R:S,2,FALSE)),AY2643*SUSS!$M$2)</f>
        <v/>
      </c>
      <c r="BC2643" s="10" t="str">
        <f t="shared" si="891"/>
        <v/>
      </c>
    </row>
    <row r="2644" spans="29:55">
      <c r="AC2644" s="10" t="str">
        <f t="shared" si="872"/>
        <v/>
      </c>
      <c r="AD2644" s="10" t="str">
        <f t="shared" si="873"/>
        <v/>
      </c>
      <c r="AE2644" s="10" t="str">
        <f t="shared" si="874"/>
        <v/>
      </c>
      <c r="AF2644" s="10" t="str">
        <f t="shared" si="875"/>
        <v/>
      </c>
      <c r="AG2644" s="10" t="str">
        <f t="shared" si="876"/>
        <v/>
      </c>
      <c r="AH2644" s="10" t="str">
        <f t="shared" si="877"/>
        <v/>
      </c>
      <c r="AI2644" s="10" t="str">
        <f t="shared" si="878"/>
        <v/>
      </c>
      <c r="AJ2644" s="10" t="str">
        <f t="shared" si="879"/>
        <v/>
      </c>
      <c r="AK2644" s="10" t="str">
        <f t="shared" si="880"/>
        <v/>
      </c>
      <c r="AN2644" s="10" t="str">
        <f t="shared" si="881"/>
        <v/>
      </c>
      <c r="AO2644" s="10" t="str">
        <f t="shared" si="882"/>
        <v/>
      </c>
      <c r="AP2644" s="10" t="str">
        <f t="shared" si="883"/>
        <v/>
      </c>
      <c r="AT2644" s="10" t="str">
        <f t="shared" si="884"/>
        <v/>
      </c>
      <c r="AU2644" s="10" t="str">
        <f t="shared" si="885"/>
        <v/>
      </c>
      <c r="AV2644" s="10" t="str">
        <f t="shared" si="886"/>
        <v/>
      </c>
      <c r="AW2644" s="10" t="str">
        <f t="shared" si="887"/>
        <v/>
      </c>
      <c r="AX2644" s="10" t="str">
        <f t="shared" si="888"/>
        <v/>
      </c>
      <c r="AY2644" s="10" t="str">
        <f t="shared" si="890"/>
        <v/>
      </c>
      <c r="AZ2644" s="10" t="str">
        <f t="shared" si="889"/>
        <v/>
      </c>
      <c r="BA2644" s="10" t="str">
        <f t="shared" si="892"/>
        <v/>
      </c>
      <c r="BB2644" s="10" t="str">
        <f>IFERROR(IF(AW2644="","",VLOOKUP(AW2644,SUSS!R:S,2,FALSE)),AY2644*SUSS!$M$2)</f>
        <v/>
      </c>
      <c r="BC2644" s="10" t="str">
        <f t="shared" si="891"/>
        <v/>
      </c>
    </row>
    <row r="2645" spans="29:55">
      <c r="AC2645" s="10" t="str">
        <f t="shared" si="872"/>
        <v/>
      </c>
      <c r="AD2645" s="10" t="str">
        <f t="shared" si="873"/>
        <v/>
      </c>
      <c r="AE2645" s="10" t="str">
        <f t="shared" si="874"/>
        <v/>
      </c>
      <c r="AF2645" s="10" t="str">
        <f t="shared" si="875"/>
        <v/>
      </c>
      <c r="AG2645" s="10" t="str">
        <f t="shared" si="876"/>
        <v/>
      </c>
      <c r="AH2645" s="10" t="str">
        <f t="shared" si="877"/>
        <v/>
      </c>
      <c r="AI2645" s="10" t="str">
        <f t="shared" si="878"/>
        <v/>
      </c>
      <c r="AJ2645" s="10" t="str">
        <f t="shared" si="879"/>
        <v/>
      </c>
      <c r="AK2645" s="10" t="str">
        <f t="shared" si="880"/>
        <v/>
      </c>
      <c r="AN2645" s="10" t="str">
        <f t="shared" si="881"/>
        <v/>
      </c>
      <c r="AO2645" s="10" t="str">
        <f t="shared" si="882"/>
        <v/>
      </c>
      <c r="AP2645" s="10" t="str">
        <f t="shared" si="883"/>
        <v/>
      </c>
      <c r="AT2645" s="10" t="str">
        <f t="shared" si="884"/>
        <v/>
      </c>
      <c r="AU2645" s="10" t="str">
        <f t="shared" si="885"/>
        <v/>
      </c>
      <c r="AV2645" s="10" t="str">
        <f t="shared" si="886"/>
        <v/>
      </c>
      <c r="AW2645" s="10" t="str">
        <f t="shared" si="887"/>
        <v/>
      </c>
      <c r="AX2645" s="10" t="str">
        <f t="shared" si="888"/>
        <v/>
      </c>
      <c r="AY2645" s="10" t="str">
        <f t="shared" si="890"/>
        <v/>
      </c>
      <c r="AZ2645" s="10" t="str">
        <f t="shared" si="889"/>
        <v/>
      </c>
      <c r="BA2645" s="10" t="str">
        <f t="shared" si="892"/>
        <v/>
      </c>
      <c r="BB2645" s="10" t="str">
        <f>IFERROR(IF(AW2645="","",VLOOKUP(AW2645,SUSS!R:S,2,FALSE)),AY2645*SUSS!$M$2)</f>
        <v/>
      </c>
      <c r="BC2645" s="10" t="str">
        <f t="shared" si="891"/>
        <v/>
      </c>
    </row>
    <row r="2646" spans="29:55">
      <c r="AC2646" s="10" t="str">
        <f t="shared" si="872"/>
        <v/>
      </c>
      <c r="AD2646" s="10" t="str">
        <f t="shared" si="873"/>
        <v/>
      </c>
      <c r="AE2646" s="10" t="str">
        <f t="shared" si="874"/>
        <v/>
      </c>
      <c r="AF2646" s="10" t="str">
        <f t="shared" si="875"/>
        <v/>
      </c>
      <c r="AG2646" s="10" t="str">
        <f t="shared" si="876"/>
        <v/>
      </c>
      <c r="AH2646" s="10" t="str">
        <f t="shared" si="877"/>
        <v/>
      </c>
      <c r="AI2646" s="10" t="str">
        <f t="shared" si="878"/>
        <v/>
      </c>
      <c r="AJ2646" s="10" t="str">
        <f t="shared" si="879"/>
        <v/>
      </c>
      <c r="AK2646" s="10" t="str">
        <f t="shared" si="880"/>
        <v/>
      </c>
      <c r="AN2646" s="10" t="str">
        <f t="shared" si="881"/>
        <v/>
      </c>
      <c r="AO2646" s="10" t="str">
        <f t="shared" si="882"/>
        <v/>
      </c>
      <c r="AP2646" s="10" t="str">
        <f t="shared" si="883"/>
        <v/>
      </c>
      <c r="AT2646" s="10" t="str">
        <f t="shared" si="884"/>
        <v/>
      </c>
      <c r="AU2646" s="10" t="str">
        <f t="shared" si="885"/>
        <v/>
      </c>
      <c r="AV2646" s="10" t="str">
        <f t="shared" si="886"/>
        <v/>
      </c>
      <c r="AW2646" s="10" t="str">
        <f t="shared" si="887"/>
        <v/>
      </c>
      <c r="AX2646" s="10" t="str">
        <f t="shared" si="888"/>
        <v/>
      </c>
      <c r="AY2646" s="10" t="str">
        <f t="shared" si="890"/>
        <v/>
      </c>
      <c r="AZ2646" s="10" t="str">
        <f t="shared" si="889"/>
        <v/>
      </c>
      <c r="BA2646" s="10" t="str">
        <f t="shared" si="892"/>
        <v/>
      </c>
      <c r="BB2646" s="10" t="str">
        <f>IFERROR(IF(AW2646="","",VLOOKUP(AW2646,SUSS!R:S,2,FALSE)),AY2646*SUSS!$M$2)</f>
        <v/>
      </c>
      <c r="BC2646" s="10" t="str">
        <f t="shared" si="891"/>
        <v/>
      </c>
    </row>
    <row r="2647" spans="29:55">
      <c r="AC2647" s="10" t="str">
        <f t="shared" si="872"/>
        <v/>
      </c>
      <c r="AD2647" s="10" t="str">
        <f t="shared" si="873"/>
        <v/>
      </c>
      <c r="AE2647" s="10" t="str">
        <f t="shared" si="874"/>
        <v/>
      </c>
      <c r="AF2647" s="10" t="str">
        <f t="shared" si="875"/>
        <v/>
      </c>
      <c r="AG2647" s="10" t="str">
        <f t="shared" si="876"/>
        <v/>
      </c>
      <c r="AH2647" s="10" t="str">
        <f t="shared" si="877"/>
        <v/>
      </c>
      <c r="AI2647" s="10" t="str">
        <f t="shared" si="878"/>
        <v/>
      </c>
      <c r="AJ2647" s="10" t="str">
        <f t="shared" si="879"/>
        <v/>
      </c>
      <c r="AK2647" s="10" t="str">
        <f t="shared" si="880"/>
        <v/>
      </c>
      <c r="AN2647" s="10" t="str">
        <f t="shared" si="881"/>
        <v/>
      </c>
      <c r="AO2647" s="10" t="str">
        <f t="shared" si="882"/>
        <v/>
      </c>
      <c r="AP2647" s="10" t="str">
        <f t="shared" si="883"/>
        <v/>
      </c>
      <c r="AT2647" s="10" t="str">
        <f t="shared" si="884"/>
        <v/>
      </c>
      <c r="AU2647" s="10" t="str">
        <f t="shared" si="885"/>
        <v/>
      </c>
      <c r="AV2647" s="10" t="str">
        <f t="shared" si="886"/>
        <v/>
      </c>
      <c r="AW2647" s="10" t="str">
        <f t="shared" si="887"/>
        <v/>
      </c>
      <c r="AX2647" s="10" t="str">
        <f t="shared" si="888"/>
        <v/>
      </c>
      <c r="AY2647" s="10" t="str">
        <f t="shared" si="890"/>
        <v/>
      </c>
      <c r="AZ2647" s="10" t="str">
        <f t="shared" si="889"/>
        <v/>
      </c>
      <c r="BA2647" s="10" t="str">
        <f t="shared" si="892"/>
        <v/>
      </c>
      <c r="BB2647" s="10" t="str">
        <f>IFERROR(IF(AW2647="","",VLOOKUP(AW2647,SUSS!R:S,2,FALSE)),AY2647*SUSS!$M$2)</f>
        <v/>
      </c>
      <c r="BC2647" s="10" t="str">
        <f t="shared" si="891"/>
        <v/>
      </c>
    </row>
    <row r="2648" spans="29:55">
      <c r="AC2648" s="10" t="str">
        <f t="shared" si="872"/>
        <v/>
      </c>
      <c r="AD2648" s="10" t="str">
        <f t="shared" si="873"/>
        <v/>
      </c>
      <c r="AE2648" s="10" t="str">
        <f t="shared" si="874"/>
        <v/>
      </c>
      <c r="AF2648" s="10" t="str">
        <f t="shared" si="875"/>
        <v/>
      </c>
      <c r="AG2648" s="10" t="str">
        <f t="shared" si="876"/>
        <v/>
      </c>
      <c r="AH2648" s="10" t="str">
        <f t="shared" si="877"/>
        <v/>
      </c>
      <c r="AI2648" s="10" t="str">
        <f t="shared" si="878"/>
        <v/>
      </c>
      <c r="AJ2648" s="10" t="str">
        <f t="shared" si="879"/>
        <v/>
      </c>
      <c r="AK2648" s="10" t="str">
        <f t="shared" si="880"/>
        <v/>
      </c>
      <c r="AN2648" s="10" t="str">
        <f t="shared" si="881"/>
        <v/>
      </c>
      <c r="AO2648" s="10" t="str">
        <f t="shared" si="882"/>
        <v/>
      </c>
      <c r="AP2648" s="10" t="str">
        <f t="shared" si="883"/>
        <v/>
      </c>
      <c r="AT2648" s="10" t="str">
        <f t="shared" si="884"/>
        <v/>
      </c>
      <c r="AU2648" s="10" t="str">
        <f t="shared" si="885"/>
        <v/>
      </c>
      <c r="AV2648" s="10" t="str">
        <f t="shared" si="886"/>
        <v/>
      </c>
      <c r="AW2648" s="10" t="str">
        <f t="shared" si="887"/>
        <v/>
      </c>
      <c r="AX2648" s="10" t="str">
        <f t="shared" si="888"/>
        <v/>
      </c>
      <c r="AY2648" s="10" t="str">
        <f t="shared" si="890"/>
        <v/>
      </c>
      <c r="AZ2648" s="10" t="str">
        <f t="shared" si="889"/>
        <v/>
      </c>
      <c r="BA2648" s="10" t="str">
        <f t="shared" si="892"/>
        <v/>
      </c>
      <c r="BB2648" s="10" t="str">
        <f>IFERROR(IF(AW2648="","",VLOOKUP(AW2648,SUSS!R:S,2,FALSE)),AY2648*SUSS!$M$2)</f>
        <v/>
      </c>
      <c r="BC2648" s="10" t="str">
        <f t="shared" si="891"/>
        <v/>
      </c>
    </row>
    <row r="2649" spans="29:55">
      <c r="AC2649" s="10" t="str">
        <f t="shared" si="872"/>
        <v/>
      </c>
      <c r="AD2649" s="10" t="str">
        <f t="shared" si="873"/>
        <v/>
      </c>
      <c r="AE2649" s="10" t="str">
        <f t="shared" si="874"/>
        <v/>
      </c>
      <c r="AF2649" s="10" t="str">
        <f t="shared" si="875"/>
        <v/>
      </c>
      <c r="AG2649" s="10" t="str">
        <f t="shared" si="876"/>
        <v/>
      </c>
      <c r="AH2649" s="10" t="str">
        <f t="shared" si="877"/>
        <v/>
      </c>
      <c r="AI2649" s="10" t="str">
        <f t="shared" si="878"/>
        <v/>
      </c>
      <c r="AJ2649" s="10" t="str">
        <f t="shared" si="879"/>
        <v/>
      </c>
      <c r="AK2649" s="10" t="str">
        <f t="shared" si="880"/>
        <v/>
      </c>
      <c r="AN2649" s="10" t="str">
        <f t="shared" si="881"/>
        <v/>
      </c>
      <c r="AO2649" s="10" t="str">
        <f t="shared" si="882"/>
        <v/>
      </c>
      <c r="AP2649" s="10" t="str">
        <f t="shared" si="883"/>
        <v/>
      </c>
      <c r="AT2649" s="10" t="str">
        <f t="shared" si="884"/>
        <v/>
      </c>
      <c r="AU2649" s="10" t="str">
        <f t="shared" si="885"/>
        <v/>
      </c>
      <c r="AV2649" s="10" t="str">
        <f t="shared" si="886"/>
        <v/>
      </c>
      <c r="AW2649" s="10" t="str">
        <f t="shared" si="887"/>
        <v/>
      </c>
      <c r="AX2649" s="10" t="str">
        <f t="shared" si="888"/>
        <v/>
      </c>
      <c r="AY2649" s="10" t="str">
        <f t="shared" si="890"/>
        <v/>
      </c>
      <c r="AZ2649" s="10" t="str">
        <f t="shared" si="889"/>
        <v/>
      </c>
      <c r="BA2649" s="10" t="str">
        <f t="shared" si="892"/>
        <v/>
      </c>
      <c r="BB2649" s="10" t="str">
        <f>IFERROR(IF(AW2649="","",VLOOKUP(AW2649,SUSS!R:S,2,FALSE)),AY2649*SUSS!$M$2)</f>
        <v/>
      </c>
      <c r="BC2649" s="10" t="str">
        <f t="shared" si="891"/>
        <v/>
      </c>
    </row>
    <row r="2650" spans="29:55">
      <c r="AC2650" s="10" t="str">
        <f t="shared" si="872"/>
        <v/>
      </c>
      <c r="AD2650" s="10" t="str">
        <f t="shared" si="873"/>
        <v/>
      </c>
      <c r="AE2650" s="10" t="str">
        <f t="shared" si="874"/>
        <v/>
      </c>
      <c r="AF2650" s="10" t="str">
        <f t="shared" si="875"/>
        <v/>
      </c>
      <c r="AG2650" s="10" t="str">
        <f t="shared" si="876"/>
        <v/>
      </c>
      <c r="AH2650" s="10" t="str">
        <f t="shared" si="877"/>
        <v/>
      </c>
      <c r="AI2650" s="10" t="str">
        <f t="shared" si="878"/>
        <v/>
      </c>
      <c r="AJ2650" s="10" t="str">
        <f t="shared" si="879"/>
        <v/>
      </c>
      <c r="AK2650" s="10" t="str">
        <f t="shared" si="880"/>
        <v/>
      </c>
      <c r="AN2650" s="10" t="str">
        <f t="shared" si="881"/>
        <v/>
      </c>
      <c r="AO2650" s="10" t="str">
        <f t="shared" si="882"/>
        <v/>
      </c>
      <c r="AP2650" s="10" t="str">
        <f t="shared" si="883"/>
        <v/>
      </c>
      <c r="AT2650" s="10" t="str">
        <f t="shared" si="884"/>
        <v/>
      </c>
      <c r="AU2650" s="10" t="str">
        <f t="shared" si="885"/>
        <v/>
      </c>
      <c r="AV2650" s="10" t="str">
        <f t="shared" si="886"/>
        <v/>
      </c>
      <c r="AW2650" s="10" t="str">
        <f t="shared" si="887"/>
        <v/>
      </c>
      <c r="AX2650" s="10" t="str">
        <f t="shared" si="888"/>
        <v/>
      </c>
      <c r="AY2650" s="10" t="str">
        <f t="shared" si="890"/>
        <v/>
      </c>
      <c r="AZ2650" s="10" t="str">
        <f t="shared" si="889"/>
        <v/>
      </c>
      <c r="BA2650" s="10" t="str">
        <f t="shared" si="892"/>
        <v/>
      </c>
      <c r="BB2650" s="10" t="str">
        <f>IFERROR(IF(AW2650="","",VLOOKUP(AW2650,SUSS!R:S,2,FALSE)),AY2650*SUSS!$M$2)</f>
        <v/>
      </c>
      <c r="BC2650" s="10" t="str">
        <f t="shared" si="891"/>
        <v/>
      </c>
    </row>
    <row r="2651" spans="29:55">
      <c r="AC2651" s="10" t="str">
        <f t="shared" si="872"/>
        <v/>
      </c>
      <c r="AD2651" s="10" t="str">
        <f t="shared" si="873"/>
        <v/>
      </c>
      <c r="AE2651" s="10" t="str">
        <f t="shared" si="874"/>
        <v/>
      </c>
      <c r="AF2651" s="10" t="str">
        <f t="shared" si="875"/>
        <v/>
      </c>
      <c r="AG2651" s="10" t="str">
        <f t="shared" si="876"/>
        <v/>
      </c>
      <c r="AH2651" s="10" t="str">
        <f t="shared" si="877"/>
        <v/>
      </c>
      <c r="AI2651" s="10" t="str">
        <f t="shared" si="878"/>
        <v/>
      </c>
      <c r="AJ2651" s="10" t="str">
        <f t="shared" si="879"/>
        <v/>
      </c>
      <c r="AK2651" s="10" t="str">
        <f t="shared" si="880"/>
        <v/>
      </c>
      <c r="AN2651" s="10" t="str">
        <f t="shared" si="881"/>
        <v/>
      </c>
      <c r="AO2651" s="10" t="str">
        <f t="shared" si="882"/>
        <v/>
      </c>
      <c r="AP2651" s="10" t="str">
        <f t="shared" si="883"/>
        <v/>
      </c>
      <c r="AT2651" s="10" t="str">
        <f t="shared" si="884"/>
        <v/>
      </c>
      <c r="AU2651" s="10" t="str">
        <f t="shared" si="885"/>
        <v/>
      </c>
      <c r="AV2651" s="10" t="str">
        <f t="shared" si="886"/>
        <v/>
      </c>
      <c r="AW2651" s="10" t="str">
        <f t="shared" si="887"/>
        <v/>
      </c>
      <c r="AX2651" s="10" t="str">
        <f t="shared" si="888"/>
        <v/>
      </c>
      <c r="AY2651" s="10" t="str">
        <f t="shared" si="890"/>
        <v/>
      </c>
      <c r="AZ2651" s="10" t="str">
        <f t="shared" si="889"/>
        <v/>
      </c>
      <c r="BA2651" s="10" t="str">
        <f t="shared" si="892"/>
        <v/>
      </c>
      <c r="BB2651" s="10" t="str">
        <f>IFERROR(IF(AW2651="","",VLOOKUP(AW2651,SUSS!R:S,2,FALSE)),AY2651*SUSS!$M$2)</f>
        <v/>
      </c>
      <c r="BC2651" s="10" t="str">
        <f t="shared" si="891"/>
        <v/>
      </c>
    </row>
    <row r="2652" spans="29:55">
      <c r="AC2652" s="10" t="str">
        <f t="shared" si="872"/>
        <v/>
      </c>
      <c r="AD2652" s="10" t="str">
        <f t="shared" si="873"/>
        <v/>
      </c>
      <c r="AE2652" s="10" t="str">
        <f t="shared" si="874"/>
        <v/>
      </c>
      <c r="AF2652" s="10" t="str">
        <f t="shared" si="875"/>
        <v/>
      </c>
      <c r="AG2652" s="10" t="str">
        <f t="shared" si="876"/>
        <v/>
      </c>
      <c r="AH2652" s="10" t="str">
        <f t="shared" si="877"/>
        <v/>
      </c>
      <c r="AI2652" s="10" t="str">
        <f t="shared" si="878"/>
        <v/>
      </c>
      <c r="AJ2652" s="10" t="str">
        <f t="shared" si="879"/>
        <v/>
      </c>
      <c r="AK2652" s="10" t="str">
        <f t="shared" si="880"/>
        <v/>
      </c>
      <c r="AN2652" s="10" t="str">
        <f t="shared" si="881"/>
        <v/>
      </c>
      <c r="AO2652" s="10" t="str">
        <f t="shared" si="882"/>
        <v/>
      </c>
      <c r="AP2652" s="10" t="str">
        <f t="shared" si="883"/>
        <v/>
      </c>
      <c r="AT2652" s="10" t="str">
        <f t="shared" si="884"/>
        <v/>
      </c>
      <c r="AU2652" s="10" t="str">
        <f t="shared" si="885"/>
        <v/>
      </c>
      <c r="AV2652" s="10" t="str">
        <f t="shared" si="886"/>
        <v/>
      </c>
      <c r="AW2652" s="10" t="str">
        <f t="shared" si="887"/>
        <v/>
      </c>
      <c r="AX2652" s="10" t="str">
        <f t="shared" si="888"/>
        <v/>
      </c>
      <c r="AY2652" s="10" t="str">
        <f t="shared" si="890"/>
        <v/>
      </c>
      <c r="AZ2652" s="10" t="str">
        <f t="shared" si="889"/>
        <v/>
      </c>
      <c r="BA2652" s="10" t="str">
        <f t="shared" si="892"/>
        <v/>
      </c>
      <c r="BB2652" s="10" t="str">
        <f>IFERROR(IF(AW2652="","",VLOOKUP(AW2652,SUSS!R:S,2,FALSE)),AY2652*SUSS!$M$2)</f>
        <v/>
      </c>
      <c r="BC2652" s="10" t="str">
        <f t="shared" si="891"/>
        <v/>
      </c>
    </row>
    <row r="2653" spans="29:55">
      <c r="AC2653" s="10" t="str">
        <f t="shared" si="872"/>
        <v/>
      </c>
      <c r="AD2653" s="10" t="str">
        <f t="shared" si="873"/>
        <v/>
      </c>
      <c r="AE2653" s="10" t="str">
        <f t="shared" si="874"/>
        <v/>
      </c>
      <c r="AF2653" s="10" t="str">
        <f t="shared" si="875"/>
        <v/>
      </c>
      <c r="AG2653" s="10" t="str">
        <f t="shared" si="876"/>
        <v/>
      </c>
      <c r="AH2653" s="10" t="str">
        <f t="shared" si="877"/>
        <v/>
      </c>
      <c r="AI2653" s="10" t="str">
        <f t="shared" si="878"/>
        <v/>
      </c>
      <c r="AJ2653" s="10" t="str">
        <f t="shared" si="879"/>
        <v/>
      </c>
      <c r="AK2653" s="10" t="str">
        <f t="shared" si="880"/>
        <v/>
      </c>
      <c r="AN2653" s="10" t="str">
        <f t="shared" si="881"/>
        <v/>
      </c>
      <c r="AO2653" s="10" t="str">
        <f t="shared" si="882"/>
        <v/>
      </c>
      <c r="AP2653" s="10" t="str">
        <f t="shared" si="883"/>
        <v/>
      </c>
      <c r="AT2653" s="10" t="str">
        <f t="shared" si="884"/>
        <v/>
      </c>
      <c r="AU2653" s="10" t="str">
        <f t="shared" si="885"/>
        <v/>
      </c>
      <c r="AV2653" s="10" t="str">
        <f t="shared" si="886"/>
        <v/>
      </c>
      <c r="AW2653" s="10" t="str">
        <f t="shared" si="887"/>
        <v/>
      </c>
      <c r="AX2653" s="10" t="str">
        <f t="shared" si="888"/>
        <v/>
      </c>
      <c r="AY2653" s="10" t="str">
        <f t="shared" si="890"/>
        <v/>
      </c>
      <c r="AZ2653" s="10" t="str">
        <f t="shared" si="889"/>
        <v/>
      </c>
      <c r="BA2653" s="10" t="str">
        <f t="shared" si="892"/>
        <v/>
      </c>
      <c r="BB2653" s="10" t="str">
        <f>IFERROR(IF(AW2653="","",VLOOKUP(AW2653,SUSS!R:S,2,FALSE)),AY2653*SUSS!$M$2)</f>
        <v/>
      </c>
      <c r="BC2653" s="10" t="str">
        <f t="shared" si="891"/>
        <v/>
      </c>
    </row>
    <row r="2654" spans="29:55">
      <c r="AC2654" s="10" t="str">
        <f t="shared" ref="AC2654:AC2717" si="893">IF($E2654=$AD$1,IF($G2654=$AE$1,A2654,""),"")</f>
        <v/>
      </c>
      <c r="AD2654" s="10" t="str">
        <f t="shared" ref="AD2654:AD2717" si="894">IF($E2654=$AD$1,IF($G2654=$AE$1,E2654,""),"")</f>
        <v/>
      </c>
      <c r="AE2654" s="10" t="str">
        <f t="shared" ref="AE2654:AE2717" si="895">IF($E2654=$AD$1,IF($G2654=$AE$1,F2654,""),"")</f>
        <v/>
      </c>
      <c r="AF2654" s="10" t="str">
        <f t="shared" ref="AF2654:AF2717" si="896">IF($E2654=$AD$1,IF($G2654=$AE$1,G2654,""),"")</f>
        <v/>
      </c>
      <c r="AG2654" s="10" t="str">
        <f t="shared" ref="AG2654:AG2717" si="897">IF($E2654=$AD$1,IF($G2654=$AE$1,I2654,""),"")</f>
        <v/>
      </c>
      <c r="AH2654" s="10" t="str">
        <f t="shared" ref="AH2654:AH2717" si="898">IF($E2654=$AD$1,IF($G2654=$AE$1,J2654,""),"")</f>
        <v/>
      </c>
      <c r="AI2654" s="10" t="str">
        <f t="shared" ref="AI2654:AI2717" si="899">IF($E2654=$AD$1,IF($G2654=$AE$1,K2654,""),"")</f>
        <v/>
      </c>
      <c r="AJ2654" s="10" t="str">
        <f t="shared" ref="AJ2654:AJ2717" si="900">IF($E2654=$AD$1,IF($G2654=$AE$1,B2654,""),"")</f>
        <v/>
      </c>
      <c r="AK2654" s="10" t="str">
        <f t="shared" ref="AK2654:AK2717" si="901">IF($E2654=$AD$1,IF($G2654=$AE$1,C2654,""),"")</f>
        <v/>
      </c>
      <c r="AN2654" s="10" t="str">
        <f t="shared" ref="AN2654:AN2717" si="902">LEFT(AO2654,7)</f>
        <v/>
      </c>
      <c r="AO2654" s="10" t="str">
        <f t="shared" ref="AO2654:AO2717" si="903">IF(AF2654=$AE$1,AJ2654&amp;"/"&amp;AK2654&amp;" "&amp;AD2654,"")</f>
        <v/>
      </c>
      <c r="AP2654" s="10" t="str">
        <f t="shared" ref="AP2654:AP2717" si="904">IF(AO2654&lt;&gt;"",AI2654,"")</f>
        <v/>
      </c>
      <c r="AT2654" s="10" t="str">
        <f t="shared" ref="AT2654:AT2717" si="905">IF($Q2654=$AD$1,N2654,"")</f>
        <v/>
      </c>
      <c r="AU2654" s="10" t="str">
        <f t="shared" ref="AU2654:AU2717" si="906">IF($Q2654=$AD$1,O2654,"")</f>
        <v/>
      </c>
      <c r="AV2654" s="10" t="str">
        <f t="shared" ref="AV2654:AV2717" si="907">IF($Q2654=$AD$1,P2654,"")</f>
        <v/>
      </c>
      <c r="AW2654" s="10" t="str">
        <f t="shared" ref="AW2654:AW2717" si="908">IF($Q2654=$AD$1,T2654,"")</f>
        <v/>
      </c>
      <c r="AX2654" s="10" t="str">
        <f t="shared" ref="AX2654:AX2717" si="909">IF(AW2654&lt;&gt;"",AW2654&amp;" "&amp;$AD$1,"")</f>
        <v/>
      </c>
      <c r="AY2654" s="10" t="str">
        <f t="shared" si="890"/>
        <v/>
      </c>
      <c r="AZ2654" s="10" t="str">
        <f t="shared" ref="AZ2654:AZ2717" si="910">IF(AY2654="","",AV2654/AY2654)</f>
        <v/>
      </c>
      <c r="BA2654" s="10" t="str">
        <f t="shared" si="892"/>
        <v/>
      </c>
      <c r="BB2654" s="10" t="str">
        <f>IFERROR(IF(AW2654="","",VLOOKUP(AW2654,SUSS!R:S,2,FALSE)),AY2654*SUSS!$M$2)</f>
        <v/>
      </c>
      <c r="BC2654" s="10" t="str">
        <f t="shared" si="891"/>
        <v/>
      </c>
    </row>
    <row r="2655" spans="29:55">
      <c r="AC2655" s="10" t="str">
        <f t="shared" si="893"/>
        <v/>
      </c>
      <c r="AD2655" s="10" t="str">
        <f t="shared" si="894"/>
        <v/>
      </c>
      <c r="AE2655" s="10" t="str">
        <f t="shared" si="895"/>
        <v/>
      </c>
      <c r="AF2655" s="10" t="str">
        <f t="shared" si="896"/>
        <v/>
      </c>
      <c r="AG2655" s="10" t="str">
        <f t="shared" si="897"/>
        <v/>
      </c>
      <c r="AH2655" s="10" t="str">
        <f t="shared" si="898"/>
        <v/>
      </c>
      <c r="AI2655" s="10" t="str">
        <f t="shared" si="899"/>
        <v/>
      </c>
      <c r="AJ2655" s="10" t="str">
        <f t="shared" si="900"/>
        <v/>
      </c>
      <c r="AK2655" s="10" t="str">
        <f t="shared" si="901"/>
        <v/>
      </c>
      <c r="AN2655" s="10" t="str">
        <f t="shared" si="902"/>
        <v/>
      </c>
      <c r="AO2655" s="10" t="str">
        <f t="shared" si="903"/>
        <v/>
      </c>
      <c r="AP2655" s="10" t="str">
        <f t="shared" si="904"/>
        <v/>
      </c>
      <c r="AT2655" s="10" t="str">
        <f t="shared" si="905"/>
        <v/>
      </c>
      <c r="AU2655" s="10" t="str">
        <f t="shared" si="906"/>
        <v/>
      </c>
      <c r="AV2655" s="10" t="str">
        <f t="shared" si="907"/>
        <v/>
      </c>
      <c r="AW2655" s="10" t="str">
        <f t="shared" si="908"/>
        <v/>
      </c>
      <c r="AX2655" s="10" t="str">
        <f t="shared" si="909"/>
        <v/>
      </c>
      <c r="AY2655" s="10" t="str">
        <f t="shared" si="890"/>
        <v/>
      </c>
      <c r="AZ2655" s="10" t="str">
        <f t="shared" si="910"/>
        <v/>
      </c>
      <c r="BA2655" s="10" t="str">
        <f t="shared" si="892"/>
        <v/>
      </c>
      <c r="BB2655" s="10" t="str">
        <f>IFERROR(IF(AW2655="","",VLOOKUP(AW2655,SUSS!R:S,2,FALSE)),AY2655*SUSS!$M$2)</f>
        <v/>
      </c>
      <c r="BC2655" s="10" t="str">
        <f t="shared" si="891"/>
        <v/>
      </c>
    </row>
    <row r="2656" spans="29:55">
      <c r="AC2656" s="10" t="str">
        <f t="shared" si="893"/>
        <v/>
      </c>
      <c r="AD2656" s="10" t="str">
        <f t="shared" si="894"/>
        <v/>
      </c>
      <c r="AE2656" s="10" t="str">
        <f t="shared" si="895"/>
        <v/>
      </c>
      <c r="AF2656" s="10" t="str">
        <f t="shared" si="896"/>
        <v/>
      </c>
      <c r="AG2656" s="10" t="str">
        <f t="shared" si="897"/>
        <v/>
      </c>
      <c r="AH2656" s="10" t="str">
        <f t="shared" si="898"/>
        <v/>
      </c>
      <c r="AI2656" s="10" t="str">
        <f t="shared" si="899"/>
        <v/>
      </c>
      <c r="AJ2656" s="10" t="str">
        <f t="shared" si="900"/>
        <v/>
      </c>
      <c r="AK2656" s="10" t="str">
        <f t="shared" si="901"/>
        <v/>
      </c>
      <c r="AN2656" s="10" t="str">
        <f t="shared" si="902"/>
        <v/>
      </c>
      <c r="AO2656" s="10" t="str">
        <f t="shared" si="903"/>
        <v/>
      </c>
      <c r="AP2656" s="10" t="str">
        <f t="shared" si="904"/>
        <v/>
      </c>
      <c r="AT2656" s="10" t="str">
        <f t="shared" si="905"/>
        <v/>
      </c>
      <c r="AU2656" s="10" t="str">
        <f t="shared" si="906"/>
        <v/>
      </c>
      <c r="AV2656" s="10" t="str">
        <f t="shared" si="907"/>
        <v/>
      </c>
      <c r="AW2656" s="10" t="str">
        <f t="shared" si="908"/>
        <v/>
      </c>
      <c r="AX2656" s="10" t="str">
        <f t="shared" si="909"/>
        <v/>
      </c>
      <c r="AY2656" s="10" t="str">
        <f t="shared" si="890"/>
        <v/>
      </c>
      <c r="AZ2656" s="10" t="str">
        <f t="shared" si="910"/>
        <v/>
      </c>
      <c r="BA2656" s="10" t="str">
        <f t="shared" si="892"/>
        <v/>
      </c>
      <c r="BB2656" s="10" t="str">
        <f>IFERROR(IF(AW2656="","",VLOOKUP(AW2656,SUSS!R:S,2,FALSE)),AY2656*SUSS!$M$2)</f>
        <v/>
      </c>
      <c r="BC2656" s="10" t="str">
        <f t="shared" si="891"/>
        <v/>
      </c>
    </row>
    <row r="2657" spans="29:55">
      <c r="AC2657" s="10" t="str">
        <f t="shared" si="893"/>
        <v/>
      </c>
      <c r="AD2657" s="10" t="str">
        <f t="shared" si="894"/>
        <v/>
      </c>
      <c r="AE2657" s="10" t="str">
        <f t="shared" si="895"/>
        <v/>
      </c>
      <c r="AF2657" s="10" t="str">
        <f t="shared" si="896"/>
        <v/>
      </c>
      <c r="AG2657" s="10" t="str">
        <f t="shared" si="897"/>
        <v/>
      </c>
      <c r="AH2657" s="10" t="str">
        <f t="shared" si="898"/>
        <v/>
      </c>
      <c r="AI2657" s="10" t="str">
        <f t="shared" si="899"/>
        <v/>
      </c>
      <c r="AJ2657" s="10" t="str">
        <f t="shared" si="900"/>
        <v/>
      </c>
      <c r="AK2657" s="10" t="str">
        <f t="shared" si="901"/>
        <v/>
      </c>
      <c r="AN2657" s="10" t="str">
        <f t="shared" si="902"/>
        <v/>
      </c>
      <c r="AO2657" s="10" t="str">
        <f t="shared" si="903"/>
        <v/>
      </c>
      <c r="AP2657" s="10" t="str">
        <f t="shared" si="904"/>
        <v/>
      </c>
      <c r="AT2657" s="10" t="str">
        <f t="shared" si="905"/>
        <v/>
      </c>
      <c r="AU2657" s="10" t="str">
        <f t="shared" si="906"/>
        <v/>
      </c>
      <c r="AV2657" s="10" t="str">
        <f t="shared" si="907"/>
        <v/>
      </c>
      <c r="AW2657" s="10" t="str">
        <f t="shared" si="908"/>
        <v/>
      </c>
      <c r="AX2657" s="10" t="str">
        <f t="shared" si="909"/>
        <v/>
      </c>
      <c r="AY2657" s="10" t="str">
        <f t="shared" si="890"/>
        <v/>
      </c>
      <c r="AZ2657" s="10" t="str">
        <f t="shared" si="910"/>
        <v/>
      </c>
      <c r="BA2657" s="10" t="str">
        <f t="shared" si="892"/>
        <v/>
      </c>
      <c r="BB2657" s="10" t="str">
        <f>IFERROR(IF(AW2657="","",VLOOKUP(AW2657,SUSS!R:S,2,FALSE)),AY2657*SUSS!$M$2)</f>
        <v/>
      </c>
      <c r="BC2657" s="10" t="str">
        <f t="shared" si="891"/>
        <v/>
      </c>
    </row>
    <row r="2658" spans="29:55">
      <c r="AC2658" s="10" t="str">
        <f t="shared" si="893"/>
        <v/>
      </c>
      <c r="AD2658" s="10" t="str">
        <f t="shared" si="894"/>
        <v/>
      </c>
      <c r="AE2658" s="10" t="str">
        <f t="shared" si="895"/>
        <v/>
      </c>
      <c r="AF2658" s="10" t="str">
        <f t="shared" si="896"/>
        <v/>
      </c>
      <c r="AG2658" s="10" t="str">
        <f t="shared" si="897"/>
        <v/>
      </c>
      <c r="AH2658" s="10" t="str">
        <f t="shared" si="898"/>
        <v/>
      </c>
      <c r="AI2658" s="10" t="str">
        <f t="shared" si="899"/>
        <v/>
      </c>
      <c r="AJ2658" s="10" t="str">
        <f t="shared" si="900"/>
        <v/>
      </c>
      <c r="AK2658" s="10" t="str">
        <f t="shared" si="901"/>
        <v/>
      </c>
      <c r="AN2658" s="10" t="str">
        <f t="shared" si="902"/>
        <v/>
      </c>
      <c r="AO2658" s="10" t="str">
        <f t="shared" si="903"/>
        <v/>
      </c>
      <c r="AP2658" s="10" t="str">
        <f t="shared" si="904"/>
        <v/>
      </c>
      <c r="AT2658" s="10" t="str">
        <f t="shared" si="905"/>
        <v/>
      </c>
      <c r="AU2658" s="10" t="str">
        <f t="shared" si="906"/>
        <v/>
      </c>
      <c r="AV2658" s="10" t="str">
        <f t="shared" si="907"/>
        <v/>
      </c>
      <c r="AW2658" s="10" t="str">
        <f t="shared" si="908"/>
        <v/>
      </c>
      <c r="AX2658" s="10" t="str">
        <f t="shared" si="909"/>
        <v/>
      </c>
      <c r="AY2658" s="10" t="str">
        <f t="shared" si="890"/>
        <v/>
      </c>
      <c r="AZ2658" s="10" t="str">
        <f t="shared" si="910"/>
        <v/>
      </c>
      <c r="BA2658" s="10" t="str">
        <f t="shared" si="892"/>
        <v/>
      </c>
      <c r="BB2658" s="10" t="str">
        <f>IFERROR(IF(AW2658="","",VLOOKUP(AW2658,SUSS!R:S,2,FALSE)),AY2658*SUSS!$M$2)</f>
        <v/>
      </c>
      <c r="BC2658" s="10" t="str">
        <f t="shared" si="891"/>
        <v/>
      </c>
    </row>
    <row r="2659" spans="29:55">
      <c r="AC2659" s="10" t="str">
        <f t="shared" si="893"/>
        <v/>
      </c>
      <c r="AD2659" s="10" t="str">
        <f t="shared" si="894"/>
        <v/>
      </c>
      <c r="AE2659" s="10" t="str">
        <f t="shared" si="895"/>
        <v/>
      </c>
      <c r="AF2659" s="10" t="str">
        <f t="shared" si="896"/>
        <v/>
      </c>
      <c r="AG2659" s="10" t="str">
        <f t="shared" si="897"/>
        <v/>
      </c>
      <c r="AH2659" s="10" t="str">
        <f t="shared" si="898"/>
        <v/>
      </c>
      <c r="AI2659" s="10" t="str">
        <f t="shared" si="899"/>
        <v/>
      </c>
      <c r="AJ2659" s="10" t="str">
        <f t="shared" si="900"/>
        <v/>
      </c>
      <c r="AK2659" s="10" t="str">
        <f t="shared" si="901"/>
        <v/>
      </c>
      <c r="AN2659" s="10" t="str">
        <f t="shared" si="902"/>
        <v/>
      </c>
      <c r="AO2659" s="10" t="str">
        <f t="shared" si="903"/>
        <v/>
      </c>
      <c r="AP2659" s="10" t="str">
        <f t="shared" si="904"/>
        <v/>
      </c>
      <c r="AT2659" s="10" t="str">
        <f t="shared" si="905"/>
        <v/>
      </c>
      <c r="AU2659" s="10" t="str">
        <f t="shared" si="906"/>
        <v/>
      </c>
      <c r="AV2659" s="10" t="str">
        <f t="shared" si="907"/>
        <v/>
      </c>
      <c r="AW2659" s="10" t="str">
        <f t="shared" si="908"/>
        <v/>
      </c>
      <c r="AX2659" s="10" t="str">
        <f t="shared" si="909"/>
        <v/>
      </c>
      <c r="AY2659" s="10" t="str">
        <f t="shared" si="890"/>
        <v/>
      </c>
      <c r="AZ2659" s="10" t="str">
        <f t="shared" si="910"/>
        <v/>
      </c>
      <c r="BA2659" s="10" t="str">
        <f t="shared" si="892"/>
        <v/>
      </c>
      <c r="BB2659" s="10" t="str">
        <f>IFERROR(IF(AW2659="","",VLOOKUP(AW2659,SUSS!R:S,2,FALSE)),AY2659*SUSS!$M$2)</f>
        <v/>
      </c>
      <c r="BC2659" s="10" t="str">
        <f t="shared" si="891"/>
        <v/>
      </c>
    </row>
    <row r="2660" spans="29:55">
      <c r="AC2660" s="10" t="str">
        <f t="shared" si="893"/>
        <v/>
      </c>
      <c r="AD2660" s="10" t="str">
        <f t="shared" si="894"/>
        <v/>
      </c>
      <c r="AE2660" s="10" t="str">
        <f t="shared" si="895"/>
        <v/>
      </c>
      <c r="AF2660" s="10" t="str">
        <f t="shared" si="896"/>
        <v/>
      </c>
      <c r="AG2660" s="10" t="str">
        <f t="shared" si="897"/>
        <v/>
      </c>
      <c r="AH2660" s="10" t="str">
        <f t="shared" si="898"/>
        <v/>
      </c>
      <c r="AI2660" s="10" t="str">
        <f t="shared" si="899"/>
        <v/>
      </c>
      <c r="AJ2660" s="10" t="str">
        <f t="shared" si="900"/>
        <v/>
      </c>
      <c r="AK2660" s="10" t="str">
        <f t="shared" si="901"/>
        <v/>
      </c>
      <c r="AN2660" s="10" t="str">
        <f t="shared" si="902"/>
        <v/>
      </c>
      <c r="AO2660" s="10" t="str">
        <f t="shared" si="903"/>
        <v/>
      </c>
      <c r="AP2660" s="10" t="str">
        <f t="shared" si="904"/>
        <v/>
      </c>
      <c r="AT2660" s="10" t="str">
        <f t="shared" si="905"/>
        <v/>
      </c>
      <c r="AU2660" s="10" t="str">
        <f t="shared" si="906"/>
        <v/>
      </c>
      <c r="AV2660" s="10" t="str">
        <f t="shared" si="907"/>
        <v/>
      </c>
      <c r="AW2660" s="10" t="str">
        <f t="shared" si="908"/>
        <v/>
      </c>
      <c r="AX2660" s="10" t="str">
        <f t="shared" si="909"/>
        <v/>
      </c>
      <c r="AY2660" s="10" t="str">
        <f t="shared" si="890"/>
        <v/>
      </c>
      <c r="AZ2660" s="10" t="str">
        <f t="shared" si="910"/>
        <v/>
      </c>
      <c r="BA2660" s="10" t="str">
        <f t="shared" si="892"/>
        <v/>
      </c>
      <c r="BB2660" s="10" t="str">
        <f>IFERROR(IF(AW2660="","",VLOOKUP(AW2660,SUSS!R:S,2,FALSE)),AY2660*SUSS!$M$2)</f>
        <v/>
      </c>
      <c r="BC2660" s="10" t="str">
        <f t="shared" si="891"/>
        <v/>
      </c>
    </row>
    <row r="2661" spans="29:55">
      <c r="AC2661" s="10" t="str">
        <f t="shared" si="893"/>
        <v/>
      </c>
      <c r="AD2661" s="10" t="str">
        <f t="shared" si="894"/>
        <v/>
      </c>
      <c r="AE2661" s="10" t="str">
        <f t="shared" si="895"/>
        <v/>
      </c>
      <c r="AF2661" s="10" t="str">
        <f t="shared" si="896"/>
        <v/>
      </c>
      <c r="AG2661" s="10" t="str">
        <f t="shared" si="897"/>
        <v/>
      </c>
      <c r="AH2661" s="10" t="str">
        <f t="shared" si="898"/>
        <v/>
      </c>
      <c r="AI2661" s="10" t="str">
        <f t="shared" si="899"/>
        <v/>
      </c>
      <c r="AJ2661" s="10" t="str">
        <f t="shared" si="900"/>
        <v/>
      </c>
      <c r="AK2661" s="10" t="str">
        <f t="shared" si="901"/>
        <v/>
      </c>
      <c r="AN2661" s="10" t="str">
        <f t="shared" si="902"/>
        <v/>
      </c>
      <c r="AO2661" s="10" t="str">
        <f t="shared" si="903"/>
        <v/>
      </c>
      <c r="AP2661" s="10" t="str">
        <f t="shared" si="904"/>
        <v/>
      </c>
      <c r="AT2661" s="10" t="str">
        <f t="shared" si="905"/>
        <v/>
      </c>
      <c r="AU2661" s="10" t="str">
        <f t="shared" si="906"/>
        <v/>
      </c>
      <c r="AV2661" s="10" t="str">
        <f t="shared" si="907"/>
        <v/>
      </c>
      <c r="AW2661" s="10" t="str">
        <f t="shared" si="908"/>
        <v/>
      </c>
      <c r="AX2661" s="10" t="str">
        <f t="shared" si="909"/>
        <v/>
      </c>
      <c r="AY2661" s="10" t="str">
        <f t="shared" si="890"/>
        <v/>
      </c>
      <c r="AZ2661" s="10" t="str">
        <f t="shared" si="910"/>
        <v/>
      </c>
      <c r="BA2661" s="10" t="str">
        <f t="shared" si="892"/>
        <v/>
      </c>
      <c r="BB2661" s="10" t="str">
        <f>IFERROR(IF(AW2661="","",VLOOKUP(AW2661,SUSS!R:S,2,FALSE)),AY2661*SUSS!$M$2)</f>
        <v/>
      </c>
      <c r="BC2661" s="10" t="str">
        <f t="shared" si="891"/>
        <v/>
      </c>
    </row>
    <row r="2662" spans="29:55">
      <c r="AC2662" s="10" t="str">
        <f t="shared" si="893"/>
        <v/>
      </c>
      <c r="AD2662" s="10" t="str">
        <f t="shared" si="894"/>
        <v/>
      </c>
      <c r="AE2662" s="10" t="str">
        <f t="shared" si="895"/>
        <v/>
      </c>
      <c r="AF2662" s="10" t="str">
        <f t="shared" si="896"/>
        <v/>
      </c>
      <c r="AG2662" s="10" t="str">
        <f t="shared" si="897"/>
        <v/>
      </c>
      <c r="AH2662" s="10" t="str">
        <f t="shared" si="898"/>
        <v/>
      </c>
      <c r="AI2662" s="10" t="str">
        <f t="shared" si="899"/>
        <v/>
      </c>
      <c r="AJ2662" s="10" t="str">
        <f t="shared" si="900"/>
        <v/>
      </c>
      <c r="AK2662" s="10" t="str">
        <f t="shared" si="901"/>
        <v/>
      </c>
      <c r="AN2662" s="10" t="str">
        <f t="shared" si="902"/>
        <v/>
      </c>
      <c r="AO2662" s="10" t="str">
        <f t="shared" si="903"/>
        <v/>
      </c>
      <c r="AP2662" s="10" t="str">
        <f t="shared" si="904"/>
        <v/>
      </c>
      <c r="AT2662" s="10" t="str">
        <f t="shared" si="905"/>
        <v/>
      </c>
      <c r="AU2662" s="10" t="str">
        <f t="shared" si="906"/>
        <v/>
      </c>
      <c r="AV2662" s="10" t="str">
        <f t="shared" si="907"/>
        <v/>
      </c>
      <c r="AW2662" s="10" t="str">
        <f t="shared" si="908"/>
        <v/>
      </c>
      <c r="AX2662" s="10" t="str">
        <f t="shared" si="909"/>
        <v/>
      </c>
      <c r="AY2662" s="10" t="str">
        <f t="shared" si="890"/>
        <v/>
      </c>
      <c r="AZ2662" s="10" t="str">
        <f t="shared" si="910"/>
        <v/>
      </c>
      <c r="BA2662" s="10" t="str">
        <f t="shared" si="892"/>
        <v/>
      </c>
      <c r="BB2662" s="10" t="str">
        <f>IFERROR(IF(AW2662="","",VLOOKUP(AW2662,SUSS!R:S,2,FALSE)),AY2662*SUSS!$M$2)</f>
        <v/>
      </c>
      <c r="BC2662" s="10" t="str">
        <f t="shared" si="891"/>
        <v/>
      </c>
    </row>
    <row r="2663" spans="29:55">
      <c r="AC2663" s="10" t="str">
        <f t="shared" si="893"/>
        <v/>
      </c>
      <c r="AD2663" s="10" t="str">
        <f t="shared" si="894"/>
        <v/>
      </c>
      <c r="AE2663" s="10" t="str">
        <f t="shared" si="895"/>
        <v/>
      </c>
      <c r="AF2663" s="10" t="str">
        <f t="shared" si="896"/>
        <v/>
      </c>
      <c r="AG2663" s="10" t="str">
        <f t="shared" si="897"/>
        <v/>
      </c>
      <c r="AH2663" s="10" t="str">
        <f t="shared" si="898"/>
        <v/>
      </c>
      <c r="AI2663" s="10" t="str">
        <f t="shared" si="899"/>
        <v/>
      </c>
      <c r="AJ2663" s="10" t="str">
        <f t="shared" si="900"/>
        <v/>
      </c>
      <c r="AK2663" s="10" t="str">
        <f t="shared" si="901"/>
        <v/>
      </c>
      <c r="AN2663" s="10" t="str">
        <f t="shared" si="902"/>
        <v/>
      </c>
      <c r="AO2663" s="10" t="str">
        <f t="shared" si="903"/>
        <v/>
      </c>
      <c r="AP2663" s="10" t="str">
        <f t="shared" si="904"/>
        <v/>
      </c>
      <c r="AT2663" s="10" t="str">
        <f t="shared" si="905"/>
        <v/>
      </c>
      <c r="AU2663" s="10" t="str">
        <f t="shared" si="906"/>
        <v/>
      </c>
      <c r="AV2663" s="10" t="str">
        <f t="shared" si="907"/>
        <v/>
      </c>
      <c r="AW2663" s="10" t="str">
        <f t="shared" si="908"/>
        <v/>
      </c>
      <c r="AX2663" s="10" t="str">
        <f t="shared" si="909"/>
        <v/>
      </c>
      <c r="AY2663" s="10" t="str">
        <f t="shared" si="890"/>
        <v/>
      </c>
      <c r="AZ2663" s="10" t="str">
        <f t="shared" si="910"/>
        <v/>
      </c>
      <c r="BA2663" s="10" t="str">
        <f t="shared" si="892"/>
        <v/>
      </c>
      <c r="BB2663" s="10" t="str">
        <f>IFERROR(IF(AW2663="","",VLOOKUP(AW2663,SUSS!R:S,2,FALSE)),AY2663*SUSS!$M$2)</f>
        <v/>
      </c>
      <c r="BC2663" s="10" t="str">
        <f t="shared" si="891"/>
        <v/>
      </c>
    </row>
    <row r="2664" spans="29:55">
      <c r="AC2664" s="10" t="str">
        <f t="shared" si="893"/>
        <v/>
      </c>
      <c r="AD2664" s="10" t="str">
        <f t="shared" si="894"/>
        <v/>
      </c>
      <c r="AE2664" s="10" t="str">
        <f t="shared" si="895"/>
        <v/>
      </c>
      <c r="AF2664" s="10" t="str">
        <f t="shared" si="896"/>
        <v/>
      </c>
      <c r="AG2664" s="10" t="str">
        <f t="shared" si="897"/>
        <v/>
      </c>
      <c r="AH2664" s="10" t="str">
        <f t="shared" si="898"/>
        <v/>
      </c>
      <c r="AI2664" s="10" t="str">
        <f t="shared" si="899"/>
        <v/>
      </c>
      <c r="AJ2664" s="10" t="str">
        <f t="shared" si="900"/>
        <v/>
      </c>
      <c r="AK2664" s="10" t="str">
        <f t="shared" si="901"/>
        <v/>
      </c>
      <c r="AN2664" s="10" t="str">
        <f t="shared" si="902"/>
        <v/>
      </c>
      <c r="AO2664" s="10" t="str">
        <f t="shared" si="903"/>
        <v/>
      </c>
      <c r="AP2664" s="10" t="str">
        <f t="shared" si="904"/>
        <v/>
      </c>
      <c r="AT2664" s="10" t="str">
        <f t="shared" si="905"/>
        <v/>
      </c>
      <c r="AU2664" s="10" t="str">
        <f t="shared" si="906"/>
        <v/>
      </c>
      <c r="AV2664" s="10" t="str">
        <f t="shared" si="907"/>
        <v/>
      </c>
      <c r="AW2664" s="10" t="str">
        <f t="shared" si="908"/>
        <v/>
      </c>
      <c r="AX2664" s="10" t="str">
        <f t="shared" si="909"/>
        <v/>
      </c>
      <c r="AY2664" s="10" t="str">
        <f t="shared" si="890"/>
        <v/>
      </c>
      <c r="AZ2664" s="10" t="str">
        <f t="shared" si="910"/>
        <v/>
      </c>
      <c r="BA2664" s="10" t="str">
        <f t="shared" si="892"/>
        <v/>
      </c>
      <c r="BB2664" s="10" t="str">
        <f>IFERROR(IF(AW2664="","",VLOOKUP(AW2664,SUSS!R:S,2,FALSE)),AY2664*SUSS!$M$2)</f>
        <v/>
      </c>
      <c r="BC2664" s="10" t="str">
        <f t="shared" si="891"/>
        <v/>
      </c>
    </row>
    <row r="2665" spans="29:55">
      <c r="AC2665" s="10" t="str">
        <f t="shared" si="893"/>
        <v/>
      </c>
      <c r="AD2665" s="10" t="str">
        <f t="shared" si="894"/>
        <v/>
      </c>
      <c r="AE2665" s="10" t="str">
        <f t="shared" si="895"/>
        <v/>
      </c>
      <c r="AF2665" s="10" t="str">
        <f t="shared" si="896"/>
        <v/>
      </c>
      <c r="AG2665" s="10" t="str">
        <f t="shared" si="897"/>
        <v/>
      </c>
      <c r="AH2665" s="10" t="str">
        <f t="shared" si="898"/>
        <v/>
      </c>
      <c r="AI2665" s="10" t="str">
        <f t="shared" si="899"/>
        <v/>
      </c>
      <c r="AJ2665" s="10" t="str">
        <f t="shared" si="900"/>
        <v/>
      </c>
      <c r="AK2665" s="10" t="str">
        <f t="shared" si="901"/>
        <v/>
      </c>
      <c r="AN2665" s="10" t="str">
        <f t="shared" si="902"/>
        <v/>
      </c>
      <c r="AO2665" s="10" t="str">
        <f t="shared" si="903"/>
        <v/>
      </c>
      <c r="AP2665" s="10" t="str">
        <f t="shared" si="904"/>
        <v/>
      </c>
      <c r="AT2665" s="10" t="str">
        <f t="shared" si="905"/>
        <v/>
      </c>
      <c r="AU2665" s="10" t="str">
        <f t="shared" si="906"/>
        <v/>
      </c>
      <c r="AV2665" s="10" t="str">
        <f t="shared" si="907"/>
        <v/>
      </c>
      <c r="AW2665" s="10" t="str">
        <f t="shared" si="908"/>
        <v/>
      </c>
      <c r="AX2665" s="10" t="str">
        <f t="shared" si="909"/>
        <v/>
      </c>
      <c r="AY2665" s="10" t="str">
        <f t="shared" si="890"/>
        <v/>
      </c>
      <c r="AZ2665" s="10" t="str">
        <f t="shared" si="910"/>
        <v/>
      </c>
      <c r="BA2665" s="10" t="str">
        <f t="shared" si="892"/>
        <v/>
      </c>
      <c r="BB2665" s="10" t="str">
        <f>IFERROR(IF(AW2665="","",VLOOKUP(AW2665,SUSS!R:S,2,FALSE)),AY2665*SUSS!$M$2)</f>
        <v/>
      </c>
      <c r="BC2665" s="10" t="str">
        <f t="shared" si="891"/>
        <v/>
      </c>
    </row>
    <row r="2666" spans="29:55">
      <c r="AC2666" s="10" t="str">
        <f t="shared" si="893"/>
        <v/>
      </c>
      <c r="AD2666" s="10" t="str">
        <f t="shared" si="894"/>
        <v/>
      </c>
      <c r="AE2666" s="10" t="str">
        <f t="shared" si="895"/>
        <v/>
      </c>
      <c r="AF2666" s="10" t="str">
        <f t="shared" si="896"/>
        <v/>
      </c>
      <c r="AG2666" s="10" t="str">
        <f t="shared" si="897"/>
        <v/>
      </c>
      <c r="AH2666" s="10" t="str">
        <f t="shared" si="898"/>
        <v/>
      </c>
      <c r="AI2666" s="10" t="str">
        <f t="shared" si="899"/>
        <v/>
      </c>
      <c r="AJ2666" s="10" t="str">
        <f t="shared" si="900"/>
        <v/>
      </c>
      <c r="AK2666" s="10" t="str">
        <f t="shared" si="901"/>
        <v/>
      </c>
      <c r="AN2666" s="10" t="str">
        <f t="shared" si="902"/>
        <v/>
      </c>
      <c r="AO2666" s="10" t="str">
        <f t="shared" si="903"/>
        <v/>
      </c>
      <c r="AP2666" s="10" t="str">
        <f t="shared" si="904"/>
        <v/>
      </c>
      <c r="AT2666" s="10" t="str">
        <f t="shared" si="905"/>
        <v/>
      </c>
      <c r="AU2666" s="10" t="str">
        <f t="shared" si="906"/>
        <v/>
      </c>
      <c r="AV2666" s="10" t="str">
        <f t="shared" si="907"/>
        <v/>
      </c>
      <c r="AW2666" s="10" t="str">
        <f t="shared" si="908"/>
        <v/>
      </c>
      <c r="AX2666" s="10" t="str">
        <f t="shared" si="909"/>
        <v/>
      </c>
      <c r="AY2666" s="10" t="str">
        <f t="shared" si="890"/>
        <v/>
      </c>
      <c r="AZ2666" s="10" t="str">
        <f t="shared" si="910"/>
        <v/>
      </c>
      <c r="BA2666" s="10" t="str">
        <f t="shared" si="892"/>
        <v/>
      </c>
      <c r="BB2666" s="10" t="str">
        <f>IFERROR(IF(AW2666="","",VLOOKUP(AW2666,SUSS!R:S,2,FALSE)),AY2666*SUSS!$M$2)</f>
        <v/>
      </c>
      <c r="BC2666" s="10" t="str">
        <f t="shared" si="891"/>
        <v/>
      </c>
    </row>
    <row r="2667" spans="29:55">
      <c r="AC2667" s="10" t="str">
        <f t="shared" si="893"/>
        <v/>
      </c>
      <c r="AD2667" s="10" t="str">
        <f t="shared" si="894"/>
        <v/>
      </c>
      <c r="AE2667" s="10" t="str">
        <f t="shared" si="895"/>
        <v/>
      </c>
      <c r="AF2667" s="10" t="str">
        <f t="shared" si="896"/>
        <v/>
      </c>
      <c r="AG2667" s="10" t="str">
        <f t="shared" si="897"/>
        <v/>
      </c>
      <c r="AH2667" s="10" t="str">
        <f t="shared" si="898"/>
        <v/>
      </c>
      <c r="AI2667" s="10" t="str">
        <f t="shared" si="899"/>
        <v/>
      </c>
      <c r="AJ2667" s="10" t="str">
        <f t="shared" si="900"/>
        <v/>
      </c>
      <c r="AK2667" s="10" t="str">
        <f t="shared" si="901"/>
        <v/>
      </c>
      <c r="AN2667" s="10" t="str">
        <f t="shared" si="902"/>
        <v/>
      </c>
      <c r="AO2667" s="10" t="str">
        <f t="shared" si="903"/>
        <v/>
      </c>
      <c r="AP2667" s="10" t="str">
        <f t="shared" si="904"/>
        <v/>
      </c>
      <c r="AT2667" s="10" t="str">
        <f t="shared" si="905"/>
        <v/>
      </c>
      <c r="AU2667" s="10" t="str">
        <f t="shared" si="906"/>
        <v/>
      </c>
      <c r="AV2667" s="10" t="str">
        <f t="shared" si="907"/>
        <v/>
      </c>
      <c r="AW2667" s="10" t="str">
        <f t="shared" si="908"/>
        <v/>
      </c>
      <c r="AX2667" s="10" t="str">
        <f t="shared" si="909"/>
        <v/>
      </c>
      <c r="AY2667" s="10" t="str">
        <f t="shared" si="890"/>
        <v/>
      </c>
      <c r="AZ2667" s="10" t="str">
        <f t="shared" si="910"/>
        <v/>
      </c>
      <c r="BA2667" s="10" t="str">
        <f t="shared" si="892"/>
        <v/>
      </c>
      <c r="BB2667" s="10" t="str">
        <f>IFERROR(IF(AW2667="","",VLOOKUP(AW2667,SUSS!R:S,2,FALSE)),AY2667*SUSS!$M$2)</f>
        <v/>
      </c>
      <c r="BC2667" s="10" t="str">
        <f t="shared" si="891"/>
        <v/>
      </c>
    </row>
    <row r="2668" spans="29:55">
      <c r="AC2668" s="10" t="str">
        <f t="shared" si="893"/>
        <v/>
      </c>
      <c r="AD2668" s="10" t="str">
        <f t="shared" si="894"/>
        <v/>
      </c>
      <c r="AE2668" s="10" t="str">
        <f t="shared" si="895"/>
        <v/>
      </c>
      <c r="AF2668" s="10" t="str">
        <f t="shared" si="896"/>
        <v/>
      </c>
      <c r="AG2668" s="10" t="str">
        <f t="shared" si="897"/>
        <v/>
      </c>
      <c r="AH2668" s="10" t="str">
        <f t="shared" si="898"/>
        <v/>
      </c>
      <c r="AI2668" s="10" t="str">
        <f t="shared" si="899"/>
        <v/>
      </c>
      <c r="AJ2668" s="10" t="str">
        <f t="shared" si="900"/>
        <v/>
      </c>
      <c r="AK2668" s="10" t="str">
        <f t="shared" si="901"/>
        <v/>
      </c>
      <c r="AN2668" s="10" t="str">
        <f t="shared" si="902"/>
        <v/>
      </c>
      <c r="AO2668" s="10" t="str">
        <f t="shared" si="903"/>
        <v/>
      </c>
      <c r="AP2668" s="10" t="str">
        <f t="shared" si="904"/>
        <v/>
      </c>
      <c r="AT2668" s="10" t="str">
        <f t="shared" si="905"/>
        <v/>
      </c>
      <c r="AU2668" s="10" t="str">
        <f t="shared" si="906"/>
        <v/>
      </c>
      <c r="AV2668" s="10" t="str">
        <f t="shared" si="907"/>
        <v/>
      </c>
      <c r="AW2668" s="10" t="str">
        <f t="shared" si="908"/>
        <v/>
      </c>
      <c r="AX2668" s="10" t="str">
        <f t="shared" si="909"/>
        <v/>
      </c>
      <c r="AY2668" s="10" t="str">
        <f t="shared" si="890"/>
        <v/>
      </c>
      <c r="AZ2668" s="10" t="str">
        <f t="shared" si="910"/>
        <v/>
      </c>
      <c r="BA2668" s="10" t="str">
        <f t="shared" si="892"/>
        <v/>
      </c>
      <c r="BB2668" s="10" t="str">
        <f>IFERROR(IF(AW2668="","",VLOOKUP(AW2668,SUSS!R:S,2,FALSE)),AY2668*SUSS!$M$2)</f>
        <v/>
      </c>
      <c r="BC2668" s="10" t="str">
        <f t="shared" si="891"/>
        <v/>
      </c>
    </row>
    <row r="2669" spans="29:55">
      <c r="AC2669" s="10" t="str">
        <f t="shared" si="893"/>
        <v/>
      </c>
      <c r="AD2669" s="10" t="str">
        <f t="shared" si="894"/>
        <v/>
      </c>
      <c r="AE2669" s="10" t="str">
        <f t="shared" si="895"/>
        <v/>
      </c>
      <c r="AF2669" s="10" t="str">
        <f t="shared" si="896"/>
        <v/>
      </c>
      <c r="AG2669" s="10" t="str">
        <f t="shared" si="897"/>
        <v/>
      </c>
      <c r="AH2669" s="10" t="str">
        <f t="shared" si="898"/>
        <v/>
      </c>
      <c r="AI2669" s="10" t="str">
        <f t="shared" si="899"/>
        <v/>
      </c>
      <c r="AJ2669" s="10" t="str">
        <f t="shared" si="900"/>
        <v/>
      </c>
      <c r="AK2669" s="10" t="str">
        <f t="shared" si="901"/>
        <v/>
      </c>
      <c r="AN2669" s="10" t="str">
        <f t="shared" si="902"/>
        <v/>
      </c>
      <c r="AO2669" s="10" t="str">
        <f t="shared" si="903"/>
        <v/>
      </c>
      <c r="AP2669" s="10" t="str">
        <f t="shared" si="904"/>
        <v/>
      </c>
      <c r="AT2669" s="10" t="str">
        <f t="shared" si="905"/>
        <v/>
      </c>
      <c r="AU2669" s="10" t="str">
        <f t="shared" si="906"/>
        <v/>
      </c>
      <c r="AV2669" s="10" t="str">
        <f t="shared" si="907"/>
        <v/>
      </c>
      <c r="AW2669" s="10" t="str">
        <f t="shared" si="908"/>
        <v/>
      </c>
      <c r="AX2669" s="10" t="str">
        <f t="shared" si="909"/>
        <v/>
      </c>
      <c r="AY2669" s="10" t="str">
        <f t="shared" si="890"/>
        <v/>
      </c>
      <c r="AZ2669" s="10" t="str">
        <f t="shared" si="910"/>
        <v/>
      </c>
      <c r="BA2669" s="10" t="str">
        <f t="shared" si="892"/>
        <v/>
      </c>
      <c r="BB2669" s="10" t="str">
        <f>IFERROR(IF(AW2669="","",VLOOKUP(AW2669,SUSS!R:S,2,FALSE)),AY2669*SUSS!$M$2)</f>
        <v/>
      </c>
      <c r="BC2669" s="10" t="str">
        <f t="shared" si="891"/>
        <v/>
      </c>
    </row>
    <row r="2670" spans="29:55">
      <c r="AC2670" s="10" t="str">
        <f t="shared" si="893"/>
        <v/>
      </c>
      <c r="AD2670" s="10" t="str">
        <f t="shared" si="894"/>
        <v/>
      </c>
      <c r="AE2670" s="10" t="str">
        <f t="shared" si="895"/>
        <v/>
      </c>
      <c r="AF2670" s="10" t="str">
        <f t="shared" si="896"/>
        <v/>
      </c>
      <c r="AG2670" s="10" t="str">
        <f t="shared" si="897"/>
        <v/>
      </c>
      <c r="AH2670" s="10" t="str">
        <f t="shared" si="898"/>
        <v/>
      </c>
      <c r="AI2670" s="10" t="str">
        <f t="shared" si="899"/>
        <v/>
      </c>
      <c r="AJ2670" s="10" t="str">
        <f t="shared" si="900"/>
        <v/>
      </c>
      <c r="AK2670" s="10" t="str">
        <f t="shared" si="901"/>
        <v/>
      </c>
      <c r="AN2670" s="10" t="str">
        <f t="shared" si="902"/>
        <v/>
      </c>
      <c r="AO2670" s="10" t="str">
        <f t="shared" si="903"/>
        <v/>
      </c>
      <c r="AP2670" s="10" t="str">
        <f t="shared" si="904"/>
        <v/>
      </c>
      <c r="AT2670" s="10" t="str">
        <f t="shared" si="905"/>
        <v/>
      </c>
      <c r="AU2670" s="10" t="str">
        <f t="shared" si="906"/>
        <v/>
      </c>
      <c r="AV2670" s="10" t="str">
        <f t="shared" si="907"/>
        <v/>
      </c>
      <c r="AW2670" s="10" t="str">
        <f t="shared" si="908"/>
        <v/>
      </c>
      <c r="AX2670" s="10" t="str">
        <f t="shared" si="909"/>
        <v/>
      </c>
      <c r="AY2670" s="10" t="str">
        <f t="shared" si="890"/>
        <v/>
      </c>
      <c r="AZ2670" s="10" t="str">
        <f t="shared" si="910"/>
        <v/>
      </c>
      <c r="BA2670" s="10" t="str">
        <f t="shared" si="892"/>
        <v/>
      </c>
      <c r="BB2670" s="10" t="str">
        <f>IFERROR(IF(AW2670="","",VLOOKUP(AW2670,SUSS!R:S,2,FALSE)),AY2670*SUSS!$M$2)</f>
        <v/>
      </c>
      <c r="BC2670" s="10" t="str">
        <f t="shared" si="891"/>
        <v/>
      </c>
    </row>
    <row r="2671" spans="29:55">
      <c r="AC2671" s="10" t="str">
        <f t="shared" si="893"/>
        <v/>
      </c>
      <c r="AD2671" s="10" t="str">
        <f t="shared" si="894"/>
        <v/>
      </c>
      <c r="AE2671" s="10" t="str">
        <f t="shared" si="895"/>
        <v/>
      </c>
      <c r="AF2671" s="10" t="str">
        <f t="shared" si="896"/>
        <v/>
      </c>
      <c r="AG2671" s="10" t="str">
        <f t="shared" si="897"/>
        <v/>
      </c>
      <c r="AH2671" s="10" t="str">
        <f t="shared" si="898"/>
        <v/>
      </c>
      <c r="AI2671" s="10" t="str">
        <f t="shared" si="899"/>
        <v/>
      </c>
      <c r="AJ2671" s="10" t="str">
        <f t="shared" si="900"/>
        <v/>
      </c>
      <c r="AK2671" s="10" t="str">
        <f t="shared" si="901"/>
        <v/>
      </c>
      <c r="AN2671" s="10" t="str">
        <f t="shared" si="902"/>
        <v/>
      </c>
      <c r="AO2671" s="10" t="str">
        <f t="shared" si="903"/>
        <v/>
      </c>
      <c r="AP2671" s="10" t="str">
        <f t="shared" si="904"/>
        <v/>
      </c>
      <c r="AT2671" s="10" t="str">
        <f t="shared" si="905"/>
        <v/>
      </c>
      <c r="AU2671" s="10" t="str">
        <f t="shared" si="906"/>
        <v/>
      </c>
      <c r="AV2671" s="10" t="str">
        <f t="shared" si="907"/>
        <v/>
      </c>
      <c r="AW2671" s="10" t="str">
        <f t="shared" si="908"/>
        <v/>
      </c>
      <c r="AX2671" s="10" t="str">
        <f t="shared" si="909"/>
        <v/>
      </c>
      <c r="AY2671" s="10" t="str">
        <f t="shared" si="890"/>
        <v/>
      </c>
      <c r="AZ2671" s="10" t="str">
        <f t="shared" si="910"/>
        <v/>
      </c>
      <c r="BA2671" s="10" t="str">
        <f t="shared" si="892"/>
        <v/>
      </c>
      <c r="BB2671" s="10" t="str">
        <f>IFERROR(IF(AW2671="","",VLOOKUP(AW2671,SUSS!R:S,2,FALSE)),AY2671*SUSS!$M$2)</f>
        <v/>
      </c>
      <c r="BC2671" s="10" t="str">
        <f t="shared" si="891"/>
        <v/>
      </c>
    </row>
    <row r="2672" spans="29:55">
      <c r="AC2672" s="10" t="str">
        <f t="shared" si="893"/>
        <v/>
      </c>
      <c r="AD2672" s="10" t="str">
        <f t="shared" si="894"/>
        <v/>
      </c>
      <c r="AE2672" s="10" t="str">
        <f t="shared" si="895"/>
        <v/>
      </c>
      <c r="AF2672" s="10" t="str">
        <f t="shared" si="896"/>
        <v/>
      </c>
      <c r="AG2672" s="10" t="str">
        <f t="shared" si="897"/>
        <v/>
      </c>
      <c r="AH2672" s="10" t="str">
        <f t="shared" si="898"/>
        <v/>
      </c>
      <c r="AI2672" s="10" t="str">
        <f t="shared" si="899"/>
        <v/>
      </c>
      <c r="AJ2672" s="10" t="str">
        <f t="shared" si="900"/>
        <v/>
      </c>
      <c r="AK2672" s="10" t="str">
        <f t="shared" si="901"/>
        <v/>
      </c>
      <c r="AN2672" s="10" t="str">
        <f t="shared" si="902"/>
        <v/>
      </c>
      <c r="AO2672" s="10" t="str">
        <f t="shared" si="903"/>
        <v/>
      </c>
      <c r="AP2672" s="10" t="str">
        <f t="shared" si="904"/>
        <v/>
      </c>
      <c r="AT2672" s="10" t="str">
        <f t="shared" si="905"/>
        <v/>
      </c>
      <c r="AU2672" s="10" t="str">
        <f t="shared" si="906"/>
        <v/>
      </c>
      <c r="AV2672" s="10" t="str">
        <f t="shared" si="907"/>
        <v/>
      </c>
      <c r="AW2672" s="10" t="str">
        <f t="shared" si="908"/>
        <v/>
      </c>
      <c r="AX2672" s="10" t="str">
        <f t="shared" si="909"/>
        <v/>
      </c>
      <c r="AY2672" s="10" t="str">
        <f t="shared" si="890"/>
        <v/>
      </c>
      <c r="AZ2672" s="10" t="str">
        <f t="shared" si="910"/>
        <v/>
      </c>
      <c r="BA2672" s="10" t="str">
        <f t="shared" si="892"/>
        <v/>
      </c>
      <c r="BB2672" s="10" t="str">
        <f>IFERROR(IF(AW2672="","",VLOOKUP(AW2672,SUSS!R:S,2,FALSE)),AY2672*SUSS!$M$2)</f>
        <v/>
      </c>
      <c r="BC2672" s="10" t="str">
        <f t="shared" si="891"/>
        <v/>
      </c>
    </row>
    <row r="2673" spans="29:55">
      <c r="AC2673" s="10" t="str">
        <f t="shared" si="893"/>
        <v/>
      </c>
      <c r="AD2673" s="10" t="str">
        <f t="shared" si="894"/>
        <v/>
      </c>
      <c r="AE2673" s="10" t="str">
        <f t="shared" si="895"/>
        <v/>
      </c>
      <c r="AF2673" s="10" t="str">
        <f t="shared" si="896"/>
        <v/>
      </c>
      <c r="AG2673" s="10" t="str">
        <f t="shared" si="897"/>
        <v/>
      </c>
      <c r="AH2673" s="10" t="str">
        <f t="shared" si="898"/>
        <v/>
      </c>
      <c r="AI2673" s="10" t="str">
        <f t="shared" si="899"/>
        <v/>
      </c>
      <c r="AJ2673" s="10" t="str">
        <f t="shared" si="900"/>
        <v/>
      </c>
      <c r="AK2673" s="10" t="str">
        <f t="shared" si="901"/>
        <v/>
      </c>
      <c r="AN2673" s="10" t="str">
        <f t="shared" si="902"/>
        <v/>
      </c>
      <c r="AO2673" s="10" t="str">
        <f t="shared" si="903"/>
        <v/>
      </c>
      <c r="AP2673" s="10" t="str">
        <f t="shared" si="904"/>
        <v/>
      </c>
      <c r="AT2673" s="10" t="str">
        <f t="shared" si="905"/>
        <v/>
      </c>
      <c r="AU2673" s="10" t="str">
        <f t="shared" si="906"/>
        <v/>
      </c>
      <c r="AV2673" s="10" t="str">
        <f t="shared" si="907"/>
        <v/>
      </c>
      <c r="AW2673" s="10" t="str">
        <f t="shared" si="908"/>
        <v/>
      </c>
      <c r="AX2673" s="10" t="str">
        <f t="shared" si="909"/>
        <v/>
      </c>
      <c r="AY2673" s="10" t="str">
        <f t="shared" si="890"/>
        <v/>
      </c>
      <c r="AZ2673" s="10" t="str">
        <f t="shared" si="910"/>
        <v/>
      </c>
      <c r="BA2673" s="10" t="str">
        <f t="shared" si="892"/>
        <v/>
      </c>
      <c r="BB2673" s="10" t="str">
        <f>IFERROR(IF(AW2673="","",VLOOKUP(AW2673,SUSS!R:S,2,FALSE)),AY2673*SUSS!$M$2)</f>
        <v/>
      </c>
      <c r="BC2673" s="10" t="str">
        <f t="shared" si="891"/>
        <v/>
      </c>
    </row>
    <row r="2674" spans="29:55">
      <c r="AC2674" s="10" t="str">
        <f t="shared" si="893"/>
        <v/>
      </c>
      <c r="AD2674" s="10" t="str">
        <f t="shared" si="894"/>
        <v/>
      </c>
      <c r="AE2674" s="10" t="str">
        <f t="shared" si="895"/>
        <v/>
      </c>
      <c r="AF2674" s="10" t="str">
        <f t="shared" si="896"/>
        <v/>
      </c>
      <c r="AG2674" s="10" t="str">
        <f t="shared" si="897"/>
        <v/>
      </c>
      <c r="AH2674" s="10" t="str">
        <f t="shared" si="898"/>
        <v/>
      </c>
      <c r="AI2674" s="10" t="str">
        <f t="shared" si="899"/>
        <v/>
      </c>
      <c r="AJ2674" s="10" t="str">
        <f t="shared" si="900"/>
        <v/>
      </c>
      <c r="AK2674" s="10" t="str">
        <f t="shared" si="901"/>
        <v/>
      </c>
      <c r="AN2674" s="10" t="str">
        <f t="shared" si="902"/>
        <v/>
      </c>
      <c r="AO2674" s="10" t="str">
        <f t="shared" si="903"/>
        <v/>
      </c>
      <c r="AP2674" s="10" t="str">
        <f t="shared" si="904"/>
        <v/>
      </c>
      <c r="AT2674" s="10" t="str">
        <f t="shared" si="905"/>
        <v/>
      </c>
      <c r="AU2674" s="10" t="str">
        <f t="shared" si="906"/>
        <v/>
      </c>
      <c r="AV2674" s="10" t="str">
        <f t="shared" si="907"/>
        <v/>
      </c>
      <c r="AW2674" s="10" t="str">
        <f t="shared" si="908"/>
        <v/>
      </c>
      <c r="AX2674" s="10" t="str">
        <f t="shared" si="909"/>
        <v/>
      </c>
      <c r="AY2674" s="10" t="str">
        <f t="shared" si="890"/>
        <v/>
      </c>
      <c r="AZ2674" s="10" t="str">
        <f t="shared" si="910"/>
        <v/>
      </c>
      <c r="BA2674" s="10" t="str">
        <f t="shared" si="892"/>
        <v/>
      </c>
      <c r="BB2674" s="10" t="str">
        <f>IFERROR(IF(AW2674="","",VLOOKUP(AW2674,SUSS!R:S,2,FALSE)),AY2674*SUSS!$M$2)</f>
        <v/>
      </c>
      <c r="BC2674" s="10" t="str">
        <f t="shared" si="891"/>
        <v/>
      </c>
    </row>
    <row r="2675" spans="29:55">
      <c r="AC2675" s="10" t="str">
        <f t="shared" si="893"/>
        <v/>
      </c>
      <c r="AD2675" s="10" t="str">
        <f t="shared" si="894"/>
        <v/>
      </c>
      <c r="AE2675" s="10" t="str">
        <f t="shared" si="895"/>
        <v/>
      </c>
      <c r="AF2675" s="10" t="str">
        <f t="shared" si="896"/>
        <v/>
      </c>
      <c r="AG2675" s="10" t="str">
        <f t="shared" si="897"/>
        <v/>
      </c>
      <c r="AH2675" s="10" t="str">
        <f t="shared" si="898"/>
        <v/>
      </c>
      <c r="AI2675" s="10" t="str">
        <f t="shared" si="899"/>
        <v/>
      </c>
      <c r="AJ2675" s="10" t="str">
        <f t="shared" si="900"/>
        <v/>
      </c>
      <c r="AK2675" s="10" t="str">
        <f t="shared" si="901"/>
        <v/>
      </c>
      <c r="AN2675" s="10" t="str">
        <f t="shared" si="902"/>
        <v/>
      </c>
      <c r="AO2675" s="10" t="str">
        <f t="shared" si="903"/>
        <v/>
      </c>
      <c r="AP2675" s="10" t="str">
        <f t="shared" si="904"/>
        <v/>
      </c>
      <c r="AT2675" s="10" t="str">
        <f t="shared" si="905"/>
        <v/>
      </c>
      <c r="AU2675" s="10" t="str">
        <f t="shared" si="906"/>
        <v/>
      </c>
      <c r="AV2675" s="10" t="str">
        <f t="shared" si="907"/>
        <v/>
      </c>
      <c r="AW2675" s="10" t="str">
        <f t="shared" si="908"/>
        <v/>
      </c>
      <c r="AX2675" s="10" t="str">
        <f t="shared" si="909"/>
        <v/>
      </c>
      <c r="AY2675" s="10" t="str">
        <f t="shared" si="890"/>
        <v/>
      </c>
      <c r="AZ2675" s="10" t="str">
        <f t="shared" si="910"/>
        <v/>
      </c>
      <c r="BA2675" s="10" t="str">
        <f t="shared" si="892"/>
        <v/>
      </c>
      <c r="BB2675" s="10" t="str">
        <f>IFERROR(IF(AW2675="","",VLOOKUP(AW2675,SUSS!R:S,2,FALSE)),AY2675*SUSS!$M$2)</f>
        <v/>
      </c>
      <c r="BC2675" s="10" t="str">
        <f t="shared" si="891"/>
        <v/>
      </c>
    </row>
    <row r="2676" spans="29:55">
      <c r="AC2676" s="10" t="str">
        <f t="shared" si="893"/>
        <v/>
      </c>
      <c r="AD2676" s="10" t="str">
        <f t="shared" si="894"/>
        <v/>
      </c>
      <c r="AE2676" s="10" t="str">
        <f t="shared" si="895"/>
        <v/>
      </c>
      <c r="AF2676" s="10" t="str">
        <f t="shared" si="896"/>
        <v/>
      </c>
      <c r="AG2676" s="10" t="str">
        <f t="shared" si="897"/>
        <v/>
      </c>
      <c r="AH2676" s="10" t="str">
        <f t="shared" si="898"/>
        <v/>
      </c>
      <c r="AI2676" s="10" t="str">
        <f t="shared" si="899"/>
        <v/>
      </c>
      <c r="AJ2676" s="10" t="str">
        <f t="shared" si="900"/>
        <v/>
      </c>
      <c r="AK2676" s="10" t="str">
        <f t="shared" si="901"/>
        <v/>
      </c>
      <c r="AN2676" s="10" t="str">
        <f t="shared" si="902"/>
        <v/>
      </c>
      <c r="AO2676" s="10" t="str">
        <f t="shared" si="903"/>
        <v/>
      </c>
      <c r="AP2676" s="10" t="str">
        <f t="shared" si="904"/>
        <v/>
      </c>
      <c r="AT2676" s="10" t="str">
        <f t="shared" si="905"/>
        <v/>
      </c>
      <c r="AU2676" s="10" t="str">
        <f t="shared" si="906"/>
        <v/>
      </c>
      <c r="AV2676" s="10" t="str">
        <f t="shared" si="907"/>
        <v/>
      </c>
      <c r="AW2676" s="10" t="str">
        <f t="shared" si="908"/>
        <v/>
      </c>
      <c r="AX2676" s="10" t="str">
        <f t="shared" si="909"/>
        <v/>
      </c>
      <c r="AY2676" s="10" t="str">
        <f t="shared" si="890"/>
        <v/>
      </c>
      <c r="AZ2676" s="10" t="str">
        <f t="shared" si="910"/>
        <v/>
      </c>
      <c r="BA2676" s="10" t="str">
        <f t="shared" si="892"/>
        <v/>
      </c>
      <c r="BB2676" s="10" t="str">
        <f>IFERROR(IF(AW2676="","",VLOOKUP(AW2676,SUSS!R:S,2,FALSE)),AY2676*SUSS!$M$2)</f>
        <v/>
      </c>
      <c r="BC2676" s="10" t="str">
        <f t="shared" si="891"/>
        <v/>
      </c>
    </row>
    <row r="2677" spans="29:55">
      <c r="AC2677" s="10" t="str">
        <f t="shared" si="893"/>
        <v/>
      </c>
      <c r="AD2677" s="10" t="str">
        <f t="shared" si="894"/>
        <v/>
      </c>
      <c r="AE2677" s="10" t="str">
        <f t="shared" si="895"/>
        <v/>
      </c>
      <c r="AF2677" s="10" t="str">
        <f t="shared" si="896"/>
        <v/>
      </c>
      <c r="AG2677" s="10" t="str">
        <f t="shared" si="897"/>
        <v/>
      </c>
      <c r="AH2677" s="10" t="str">
        <f t="shared" si="898"/>
        <v/>
      </c>
      <c r="AI2677" s="10" t="str">
        <f t="shared" si="899"/>
        <v/>
      </c>
      <c r="AJ2677" s="10" t="str">
        <f t="shared" si="900"/>
        <v/>
      </c>
      <c r="AK2677" s="10" t="str">
        <f t="shared" si="901"/>
        <v/>
      </c>
      <c r="AN2677" s="10" t="str">
        <f t="shared" si="902"/>
        <v/>
      </c>
      <c r="AO2677" s="10" t="str">
        <f t="shared" si="903"/>
        <v/>
      </c>
      <c r="AP2677" s="10" t="str">
        <f t="shared" si="904"/>
        <v/>
      </c>
      <c r="AT2677" s="10" t="str">
        <f t="shared" si="905"/>
        <v/>
      </c>
      <c r="AU2677" s="10" t="str">
        <f t="shared" si="906"/>
        <v/>
      </c>
      <c r="AV2677" s="10" t="str">
        <f t="shared" si="907"/>
        <v/>
      </c>
      <c r="AW2677" s="10" t="str">
        <f t="shared" si="908"/>
        <v/>
      </c>
      <c r="AX2677" s="10" t="str">
        <f t="shared" si="909"/>
        <v/>
      </c>
      <c r="AY2677" s="10" t="str">
        <f t="shared" si="890"/>
        <v/>
      </c>
      <c r="AZ2677" s="10" t="str">
        <f t="shared" si="910"/>
        <v/>
      </c>
      <c r="BA2677" s="10" t="str">
        <f t="shared" si="892"/>
        <v/>
      </c>
      <c r="BB2677" s="10" t="str">
        <f>IFERROR(IF(AW2677="","",VLOOKUP(AW2677,SUSS!R:S,2,FALSE)),AY2677*SUSS!$M$2)</f>
        <v/>
      </c>
      <c r="BC2677" s="10" t="str">
        <f t="shared" si="891"/>
        <v/>
      </c>
    </row>
    <row r="2678" spans="29:55">
      <c r="AC2678" s="10" t="str">
        <f t="shared" si="893"/>
        <v/>
      </c>
      <c r="AD2678" s="10" t="str">
        <f t="shared" si="894"/>
        <v/>
      </c>
      <c r="AE2678" s="10" t="str">
        <f t="shared" si="895"/>
        <v/>
      </c>
      <c r="AF2678" s="10" t="str">
        <f t="shared" si="896"/>
        <v/>
      </c>
      <c r="AG2678" s="10" t="str">
        <f t="shared" si="897"/>
        <v/>
      </c>
      <c r="AH2678" s="10" t="str">
        <f t="shared" si="898"/>
        <v/>
      </c>
      <c r="AI2678" s="10" t="str">
        <f t="shared" si="899"/>
        <v/>
      </c>
      <c r="AJ2678" s="10" t="str">
        <f t="shared" si="900"/>
        <v/>
      </c>
      <c r="AK2678" s="10" t="str">
        <f t="shared" si="901"/>
        <v/>
      </c>
      <c r="AN2678" s="10" t="str">
        <f t="shared" si="902"/>
        <v/>
      </c>
      <c r="AO2678" s="10" t="str">
        <f t="shared" si="903"/>
        <v/>
      </c>
      <c r="AP2678" s="10" t="str">
        <f t="shared" si="904"/>
        <v/>
      </c>
      <c r="AT2678" s="10" t="str">
        <f t="shared" si="905"/>
        <v/>
      </c>
      <c r="AU2678" s="10" t="str">
        <f t="shared" si="906"/>
        <v/>
      </c>
      <c r="AV2678" s="10" t="str">
        <f t="shared" si="907"/>
        <v/>
      </c>
      <c r="AW2678" s="10" t="str">
        <f t="shared" si="908"/>
        <v/>
      </c>
      <c r="AX2678" s="10" t="str">
        <f t="shared" si="909"/>
        <v/>
      </c>
      <c r="AY2678" s="10" t="str">
        <f t="shared" si="890"/>
        <v/>
      </c>
      <c r="AZ2678" s="10" t="str">
        <f t="shared" si="910"/>
        <v/>
      </c>
      <c r="BA2678" s="10" t="str">
        <f t="shared" si="892"/>
        <v/>
      </c>
      <c r="BB2678" s="10" t="str">
        <f>IFERROR(IF(AW2678="","",VLOOKUP(AW2678,SUSS!R:S,2,FALSE)),AY2678*SUSS!$M$2)</f>
        <v/>
      </c>
      <c r="BC2678" s="10" t="str">
        <f t="shared" si="891"/>
        <v/>
      </c>
    </row>
    <row r="2679" spans="29:55">
      <c r="AC2679" s="10" t="str">
        <f t="shared" si="893"/>
        <v/>
      </c>
      <c r="AD2679" s="10" t="str">
        <f t="shared" si="894"/>
        <v/>
      </c>
      <c r="AE2679" s="10" t="str">
        <f t="shared" si="895"/>
        <v/>
      </c>
      <c r="AF2679" s="10" t="str">
        <f t="shared" si="896"/>
        <v/>
      </c>
      <c r="AG2679" s="10" t="str">
        <f t="shared" si="897"/>
        <v/>
      </c>
      <c r="AH2679" s="10" t="str">
        <f t="shared" si="898"/>
        <v/>
      </c>
      <c r="AI2679" s="10" t="str">
        <f t="shared" si="899"/>
        <v/>
      </c>
      <c r="AJ2679" s="10" t="str">
        <f t="shared" si="900"/>
        <v/>
      </c>
      <c r="AK2679" s="10" t="str">
        <f t="shared" si="901"/>
        <v/>
      </c>
      <c r="AN2679" s="10" t="str">
        <f t="shared" si="902"/>
        <v/>
      </c>
      <c r="AO2679" s="10" t="str">
        <f t="shared" si="903"/>
        <v/>
      </c>
      <c r="AP2679" s="10" t="str">
        <f t="shared" si="904"/>
        <v/>
      </c>
      <c r="AT2679" s="10" t="str">
        <f t="shared" si="905"/>
        <v/>
      </c>
      <c r="AU2679" s="10" t="str">
        <f t="shared" si="906"/>
        <v/>
      </c>
      <c r="AV2679" s="10" t="str">
        <f t="shared" si="907"/>
        <v/>
      </c>
      <c r="AW2679" s="10" t="str">
        <f t="shared" si="908"/>
        <v/>
      </c>
      <c r="AX2679" s="10" t="str">
        <f t="shared" si="909"/>
        <v/>
      </c>
      <c r="AY2679" s="10" t="str">
        <f t="shared" si="890"/>
        <v/>
      </c>
      <c r="AZ2679" s="10" t="str">
        <f t="shared" si="910"/>
        <v/>
      </c>
      <c r="BA2679" s="10" t="str">
        <f t="shared" si="892"/>
        <v/>
      </c>
      <c r="BB2679" s="10" t="str">
        <f>IFERROR(IF(AW2679="","",VLOOKUP(AW2679,SUSS!R:S,2,FALSE)),AY2679*SUSS!$M$2)</f>
        <v/>
      </c>
      <c r="BC2679" s="10" t="str">
        <f t="shared" si="891"/>
        <v/>
      </c>
    </row>
    <row r="2680" spans="29:55">
      <c r="AC2680" s="10" t="str">
        <f t="shared" si="893"/>
        <v/>
      </c>
      <c r="AD2680" s="10" t="str">
        <f t="shared" si="894"/>
        <v/>
      </c>
      <c r="AE2680" s="10" t="str">
        <f t="shared" si="895"/>
        <v/>
      </c>
      <c r="AF2680" s="10" t="str">
        <f t="shared" si="896"/>
        <v/>
      </c>
      <c r="AG2680" s="10" t="str">
        <f t="shared" si="897"/>
        <v/>
      </c>
      <c r="AH2680" s="10" t="str">
        <f t="shared" si="898"/>
        <v/>
      </c>
      <c r="AI2680" s="10" t="str">
        <f t="shared" si="899"/>
        <v/>
      </c>
      <c r="AJ2680" s="10" t="str">
        <f t="shared" si="900"/>
        <v/>
      </c>
      <c r="AK2680" s="10" t="str">
        <f t="shared" si="901"/>
        <v/>
      </c>
      <c r="AN2680" s="10" t="str">
        <f t="shared" si="902"/>
        <v/>
      </c>
      <c r="AO2680" s="10" t="str">
        <f t="shared" si="903"/>
        <v/>
      </c>
      <c r="AP2680" s="10" t="str">
        <f t="shared" si="904"/>
        <v/>
      </c>
      <c r="AT2680" s="10" t="str">
        <f t="shared" si="905"/>
        <v/>
      </c>
      <c r="AU2680" s="10" t="str">
        <f t="shared" si="906"/>
        <v/>
      </c>
      <c r="AV2680" s="10" t="str">
        <f t="shared" si="907"/>
        <v/>
      </c>
      <c r="AW2680" s="10" t="str">
        <f t="shared" si="908"/>
        <v/>
      </c>
      <c r="AX2680" s="10" t="str">
        <f t="shared" si="909"/>
        <v/>
      </c>
      <c r="AY2680" s="10" t="str">
        <f t="shared" si="890"/>
        <v/>
      </c>
      <c r="AZ2680" s="10" t="str">
        <f t="shared" si="910"/>
        <v/>
      </c>
      <c r="BA2680" s="10" t="str">
        <f t="shared" si="892"/>
        <v/>
      </c>
      <c r="BB2680" s="10" t="str">
        <f>IFERROR(IF(AW2680="","",VLOOKUP(AW2680,SUSS!R:S,2,FALSE)),AY2680*SUSS!$M$2)</f>
        <v/>
      </c>
      <c r="BC2680" s="10" t="str">
        <f t="shared" si="891"/>
        <v/>
      </c>
    </row>
    <row r="2681" spans="29:55">
      <c r="AC2681" s="10" t="str">
        <f t="shared" si="893"/>
        <v/>
      </c>
      <c r="AD2681" s="10" t="str">
        <f t="shared" si="894"/>
        <v/>
      </c>
      <c r="AE2681" s="10" t="str">
        <f t="shared" si="895"/>
        <v/>
      </c>
      <c r="AF2681" s="10" t="str">
        <f t="shared" si="896"/>
        <v/>
      </c>
      <c r="AG2681" s="10" t="str">
        <f t="shared" si="897"/>
        <v/>
      </c>
      <c r="AH2681" s="10" t="str">
        <f t="shared" si="898"/>
        <v/>
      </c>
      <c r="AI2681" s="10" t="str">
        <f t="shared" si="899"/>
        <v/>
      </c>
      <c r="AJ2681" s="10" t="str">
        <f t="shared" si="900"/>
        <v/>
      </c>
      <c r="AK2681" s="10" t="str">
        <f t="shared" si="901"/>
        <v/>
      </c>
      <c r="AN2681" s="10" t="str">
        <f t="shared" si="902"/>
        <v/>
      </c>
      <c r="AO2681" s="10" t="str">
        <f t="shared" si="903"/>
        <v/>
      </c>
      <c r="AP2681" s="10" t="str">
        <f t="shared" si="904"/>
        <v/>
      </c>
      <c r="AT2681" s="10" t="str">
        <f t="shared" si="905"/>
        <v/>
      </c>
      <c r="AU2681" s="10" t="str">
        <f t="shared" si="906"/>
        <v/>
      </c>
      <c r="AV2681" s="10" t="str">
        <f t="shared" si="907"/>
        <v/>
      </c>
      <c r="AW2681" s="10" t="str">
        <f t="shared" si="908"/>
        <v/>
      </c>
      <c r="AX2681" s="10" t="str">
        <f t="shared" si="909"/>
        <v/>
      </c>
      <c r="AY2681" s="10" t="str">
        <f t="shared" si="890"/>
        <v/>
      </c>
      <c r="AZ2681" s="10" t="str">
        <f t="shared" si="910"/>
        <v/>
      </c>
      <c r="BA2681" s="10" t="str">
        <f t="shared" si="892"/>
        <v/>
      </c>
      <c r="BB2681" s="10" t="str">
        <f>IFERROR(IF(AW2681="","",VLOOKUP(AW2681,SUSS!R:S,2,FALSE)),AY2681*SUSS!$M$2)</f>
        <v/>
      </c>
      <c r="BC2681" s="10" t="str">
        <f t="shared" si="891"/>
        <v/>
      </c>
    </row>
    <row r="2682" spans="29:55">
      <c r="AC2682" s="10" t="str">
        <f t="shared" si="893"/>
        <v/>
      </c>
      <c r="AD2682" s="10" t="str">
        <f t="shared" si="894"/>
        <v/>
      </c>
      <c r="AE2682" s="10" t="str">
        <f t="shared" si="895"/>
        <v/>
      </c>
      <c r="AF2682" s="10" t="str">
        <f t="shared" si="896"/>
        <v/>
      </c>
      <c r="AG2682" s="10" t="str">
        <f t="shared" si="897"/>
        <v/>
      </c>
      <c r="AH2682" s="10" t="str">
        <f t="shared" si="898"/>
        <v/>
      </c>
      <c r="AI2682" s="10" t="str">
        <f t="shared" si="899"/>
        <v/>
      </c>
      <c r="AJ2682" s="10" t="str">
        <f t="shared" si="900"/>
        <v/>
      </c>
      <c r="AK2682" s="10" t="str">
        <f t="shared" si="901"/>
        <v/>
      </c>
      <c r="AN2682" s="10" t="str">
        <f t="shared" si="902"/>
        <v/>
      </c>
      <c r="AO2682" s="10" t="str">
        <f t="shared" si="903"/>
        <v/>
      </c>
      <c r="AP2682" s="10" t="str">
        <f t="shared" si="904"/>
        <v/>
      </c>
      <c r="AT2682" s="10" t="str">
        <f t="shared" si="905"/>
        <v/>
      </c>
      <c r="AU2682" s="10" t="str">
        <f t="shared" si="906"/>
        <v/>
      </c>
      <c r="AV2682" s="10" t="str">
        <f t="shared" si="907"/>
        <v/>
      </c>
      <c r="AW2682" s="10" t="str">
        <f t="shared" si="908"/>
        <v/>
      </c>
      <c r="AX2682" s="10" t="str">
        <f t="shared" si="909"/>
        <v/>
      </c>
      <c r="AY2682" s="10" t="str">
        <f t="shared" si="890"/>
        <v/>
      </c>
      <c r="AZ2682" s="10" t="str">
        <f t="shared" si="910"/>
        <v/>
      </c>
      <c r="BA2682" s="10" t="str">
        <f t="shared" si="892"/>
        <v/>
      </c>
      <c r="BB2682" s="10" t="str">
        <f>IFERROR(IF(AW2682="","",VLOOKUP(AW2682,SUSS!R:S,2,FALSE)),AY2682*SUSS!$M$2)</f>
        <v/>
      </c>
      <c r="BC2682" s="10" t="str">
        <f t="shared" si="891"/>
        <v/>
      </c>
    </row>
    <row r="2683" spans="29:55">
      <c r="AC2683" s="10" t="str">
        <f t="shared" si="893"/>
        <v/>
      </c>
      <c r="AD2683" s="10" t="str">
        <f t="shared" si="894"/>
        <v/>
      </c>
      <c r="AE2683" s="10" t="str">
        <f t="shared" si="895"/>
        <v/>
      </c>
      <c r="AF2683" s="10" t="str">
        <f t="shared" si="896"/>
        <v/>
      </c>
      <c r="AG2683" s="10" t="str">
        <f t="shared" si="897"/>
        <v/>
      </c>
      <c r="AH2683" s="10" t="str">
        <f t="shared" si="898"/>
        <v/>
      </c>
      <c r="AI2683" s="10" t="str">
        <f t="shared" si="899"/>
        <v/>
      </c>
      <c r="AJ2683" s="10" t="str">
        <f t="shared" si="900"/>
        <v/>
      </c>
      <c r="AK2683" s="10" t="str">
        <f t="shared" si="901"/>
        <v/>
      </c>
      <c r="AN2683" s="10" t="str">
        <f t="shared" si="902"/>
        <v/>
      </c>
      <c r="AO2683" s="10" t="str">
        <f t="shared" si="903"/>
        <v/>
      </c>
      <c r="AP2683" s="10" t="str">
        <f t="shared" si="904"/>
        <v/>
      </c>
      <c r="AT2683" s="10" t="str">
        <f t="shared" si="905"/>
        <v/>
      </c>
      <c r="AU2683" s="10" t="str">
        <f t="shared" si="906"/>
        <v/>
      </c>
      <c r="AV2683" s="10" t="str">
        <f t="shared" si="907"/>
        <v/>
      </c>
      <c r="AW2683" s="10" t="str">
        <f t="shared" si="908"/>
        <v/>
      </c>
      <c r="AX2683" s="10" t="str">
        <f t="shared" si="909"/>
        <v/>
      </c>
      <c r="AY2683" s="10" t="str">
        <f t="shared" si="890"/>
        <v/>
      </c>
      <c r="AZ2683" s="10" t="str">
        <f t="shared" si="910"/>
        <v/>
      </c>
      <c r="BA2683" s="10" t="str">
        <f t="shared" si="892"/>
        <v/>
      </c>
      <c r="BB2683" s="10" t="str">
        <f>IFERROR(IF(AW2683="","",VLOOKUP(AW2683,SUSS!R:S,2,FALSE)),AY2683*SUSS!$M$2)</f>
        <v/>
      </c>
      <c r="BC2683" s="10" t="str">
        <f t="shared" si="891"/>
        <v/>
      </c>
    </row>
    <row r="2684" spans="29:55">
      <c r="AC2684" s="10" t="str">
        <f t="shared" si="893"/>
        <v/>
      </c>
      <c r="AD2684" s="10" t="str">
        <f t="shared" si="894"/>
        <v/>
      </c>
      <c r="AE2684" s="10" t="str">
        <f t="shared" si="895"/>
        <v/>
      </c>
      <c r="AF2684" s="10" t="str">
        <f t="shared" si="896"/>
        <v/>
      </c>
      <c r="AG2684" s="10" t="str">
        <f t="shared" si="897"/>
        <v/>
      </c>
      <c r="AH2684" s="10" t="str">
        <f t="shared" si="898"/>
        <v/>
      </c>
      <c r="AI2684" s="10" t="str">
        <f t="shared" si="899"/>
        <v/>
      </c>
      <c r="AJ2684" s="10" t="str">
        <f t="shared" si="900"/>
        <v/>
      </c>
      <c r="AK2684" s="10" t="str">
        <f t="shared" si="901"/>
        <v/>
      </c>
      <c r="AN2684" s="10" t="str">
        <f t="shared" si="902"/>
        <v/>
      </c>
      <c r="AO2684" s="10" t="str">
        <f t="shared" si="903"/>
        <v/>
      </c>
      <c r="AP2684" s="10" t="str">
        <f t="shared" si="904"/>
        <v/>
      </c>
      <c r="AT2684" s="10" t="str">
        <f t="shared" si="905"/>
        <v/>
      </c>
      <c r="AU2684" s="10" t="str">
        <f t="shared" si="906"/>
        <v/>
      </c>
      <c r="AV2684" s="10" t="str">
        <f t="shared" si="907"/>
        <v/>
      </c>
      <c r="AW2684" s="10" t="str">
        <f t="shared" si="908"/>
        <v/>
      </c>
      <c r="AX2684" s="10" t="str">
        <f t="shared" si="909"/>
        <v/>
      </c>
      <c r="AY2684" s="10" t="str">
        <f t="shared" si="890"/>
        <v/>
      </c>
      <c r="AZ2684" s="10" t="str">
        <f t="shared" si="910"/>
        <v/>
      </c>
      <c r="BA2684" s="10" t="str">
        <f t="shared" si="892"/>
        <v/>
      </c>
      <c r="BB2684" s="10" t="str">
        <f>IFERROR(IF(AW2684="","",VLOOKUP(AW2684,SUSS!R:S,2,FALSE)),AY2684*SUSS!$M$2)</f>
        <v/>
      </c>
      <c r="BC2684" s="10" t="str">
        <f t="shared" si="891"/>
        <v/>
      </c>
    </row>
    <row r="2685" spans="29:55">
      <c r="AC2685" s="10" t="str">
        <f t="shared" si="893"/>
        <v/>
      </c>
      <c r="AD2685" s="10" t="str">
        <f t="shared" si="894"/>
        <v/>
      </c>
      <c r="AE2685" s="10" t="str">
        <f t="shared" si="895"/>
        <v/>
      </c>
      <c r="AF2685" s="10" t="str">
        <f t="shared" si="896"/>
        <v/>
      </c>
      <c r="AG2685" s="10" t="str">
        <f t="shared" si="897"/>
        <v/>
      </c>
      <c r="AH2685" s="10" t="str">
        <f t="shared" si="898"/>
        <v/>
      </c>
      <c r="AI2685" s="10" t="str">
        <f t="shared" si="899"/>
        <v/>
      </c>
      <c r="AJ2685" s="10" t="str">
        <f t="shared" si="900"/>
        <v/>
      </c>
      <c r="AK2685" s="10" t="str">
        <f t="shared" si="901"/>
        <v/>
      </c>
      <c r="AN2685" s="10" t="str">
        <f t="shared" si="902"/>
        <v/>
      </c>
      <c r="AO2685" s="10" t="str">
        <f t="shared" si="903"/>
        <v/>
      </c>
      <c r="AP2685" s="10" t="str">
        <f t="shared" si="904"/>
        <v/>
      </c>
      <c r="AT2685" s="10" t="str">
        <f t="shared" si="905"/>
        <v/>
      </c>
      <c r="AU2685" s="10" t="str">
        <f t="shared" si="906"/>
        <v/>
      </c>
      <c r="AV2685" s="10" t="str">
        <f t="shared" si="907"/>
        <v/>
      </c>
      <c r="AW2685" s="10" t="str">
        <f t="shared" si="908"/>
        <v/>
      </c>
      <c r="AX2685" s="10" t="str">
        <f t="shared" si="909"/>
        <v/>
      </c>
      <c r="AY2685" s="10" t="str">
        <f t="shared" si="890"/>
        <v/>
      </c>
      <c r="AZ2685" s="10" t="str">
        <f t="shared" si="910"/>
        <v/>
      </c>
      <c r="BA2685" s="10" t="str">
        <f t="shared" si="892"/>
        <v/>
      </c>
      <c r="BB2685" s="10" t="str">
        <f>IFERROR(IF(AW2685="","",VLOOKUP(AW2685,SUSS!R:S,2,FALSE)),AY2685*SUSS!$M$2)</f>
        <v/>
      </c>
      <c r="BC2685" s="10" t="str">
        <f t="shared" si="891"/>
        <v/>
      </c>
    </row>
    <row r="2686" spans="29:55">
      <c r="AC2686" s="10" t="str">
        <f t="shared" si="893"/>
        <v/>
      </c>
      <c r="AD2686" s="10" t="str">
        <f t="shared" si="894"/>
        <v/>
      </c>
      <c r="AE2686" s="10" t="str">
        <f t="shared" si="895"/>
        <v/>
      </c>
      <c r="AF2686" s="10" t="str">
        <f t="shared" si="896"/>
        <v/>
      </c>
      <c r="AG2686" s="10" t="str">
        <f t="shared" si="897"/>
        <v/>
      </c>
      <c r="AH2686" s="10" t="str">
        <f t="shared" si="898"/>
        <v/>
      </c>
      <c r="AI2686" s="10" t="str">
        <f t="shared" si="899"/>
        <v/>
      </c>
      <c r="AJ2686" s="10" t="str">
        <f t="shared" si="900"/>
        <v/>
      </c>
      <c r="AK2686" s="10" t="str">
        <f t="shared" si="901"/>
        <v/>
      </c>
      <c r="AN2686" s="10" t="str">
        <f t="shared" si="902"/>
        <v/>
      </c>
      <c r="AO2686" s="10" t="str">
        <f t="shared" si="903"/>
        <v/>
      </c>
      <c r="AP2686" s="10" t="str">
        <f t="shared" si="904"/>
        <v/>
      </c>
      <c r="AT2686" s="10" t="str">
        <f t="shared" si="905"/>
        <v/>
      </c>
      <c r="AU2686" s="10" t="str">
        <f t="shared" si="906"/>
        <v/>
      </c>
      <c r="AV2686" s="10" t="str">
        <f t="shared" si="907"/>
        <v/>
      </c>
      <c r="AW2686" s="10" t="str">
        <f t="shared" si="908"/>
        <v/>
      </c>
      <c r="AX2686" s="10" t="str">
        <f t="shared" si="909"/>
        <v/>
      </c>
      <c r="AY2686" s="10" t="str">
        <f t="shared" si="890"/>
        <v/>
      </c>
      <c r="AZ2686" s="10" t="str">
        <f t="shared" si="910"/>
        <v/>
      </c>
      <c r="BA2686" s="10" t="str">
        <f t="shared" si="892"/>
        <v/>
      </c>
      <c r="BB2686" s="10" t="str">
        <f>IFERROR(IF(AW2686="","",VLOOKUP(AW2686,SUSS!R:S,2,FALSE)),AY2686*SUSS!$M$2)</f>
        <v/>
      </c>
      <c r="BC2686" s="10" t="str">
        <f t="shared" si="891"/>
        <v/>
      </c>
    </row>
    <row r="2687" spans="29:55">
      <c r="AC2687" s="10" t="str">
        <f t="shared" si="893"/>
        <v/>
      </c>
      <c r="AD2687" s="10" t="str">
        <f t="shared" si="894"/>
        <v/>
      </c>
      <c r="AE2687" s="10" t="str">
        <f t="shared" si="895"/>
        <v/>
      </c>
      <c r="AF2687" s="10" t="str">
        <f t="shared" si="896"/>
        <v/>
      </c>
      <c r="AG2687" s="10" t="str">
        <f t="shared" si="897"/>
        <v/>
      </c>
      <c r="AH2687" s="10" t="str">
        <f t="shared" si="898"/>
        <v/>
      </c>
      <c r="AI2687" s="10" t="str">
        <f t="shared" si="899"/>
        <v/>
      </c>
      <c r="AJ2687" s="10" t="str">
        <f t="shared" si="900"/>
        <v/>
      </c>
      <c r="AK2687" s="10" t="str">
        <f t="shared" si="901"/>
        <v/>
      </c>
      <c r="AN2687" s="10" t="str">
        <f t="shared" si="902"/>
        <v/>
      </c>
      <c r="AO2687" s="10" t="str">
        <f t="shared" si="903"/>
        <v/>
      </c>
      <c r="AP2687" s="10" t="str">
        <f t="shared" si="904"/>
        <v/>
      </c>
      <c r="AT2687" s="10" t="str">
        <f t="shared" si="905"/>
        <v/>
      </c>
      <c r="AU2687" s="10" t="str">
        <f t="shared" si="906"/>
        <v/>
      </c>
      <c r="AV2687" s="10" t="str">
        <f t="shared" si="907"/>
        <v/>
      </c>
      <c r="AW2687" s="10" t="str">
        <f t="shared" si="908"/>
        <v/>
      </c>
      <c r="AX2687" s="10" t="str">
        <f t="shared" si="909"/>
        <v/>
      </c>
      <c r="AY2687" s="10" t="str">
        <f t="shared" si="890"/>
        <v/>
      </c>
      <c r="AZ2687" s="10" t="str">
        <f t="shared" si="910"/>
        <v/>
      </c>
      <c r="BA2687" s="10" t="str">
        <f t="shared" si="892"/>
        <v/>
      </c>
      <c r="BB2687" s="10" t="str">
        <f>IFERROR(IF(AW2687="","",VLOOKUP(AW2687,SUSS!R:S,2,FALSE)),AY2687*SUSS!$M$2)</f>
        <v/>
      </c>
      <c r="BC2687" s="10" t="str">
        <f t="shared" si="891"/>
        <v/>
      </c>
    </row>
    <row r="2688" spans="29:55">
      <c r="AC2688" s="10" t="str">
        <f t="shared" si="893"/>
        <v/>
      </c>
      <c r="AD2688" s="10" t="str">
        <f t="shared" si="894"/>
        <v/>
      </c>
      <c r="AE2688" s="10" t="str">
        <f t="shared" si="895"/>
        <v/>
      </c>
      <c r="AF2688" s="10" t="str">
        <f t="shared" si="896"/>
        <v/>
      </c>
      <c r="AG2688" s="10" t="str">
        <f t="shared" si="897"/>
        <v/>
      </c>
      <c r="AH2688" s="10" t="str">
        <f t="shared" si="898"/>
        <v/>
      </c>
      <c r="AI2688" s="10" t="str">
        <f t="shared" si="899"/>
        <v/>
      </c>
      <c r="AJ2688" s="10" t="str">
        <f t="shared" si="900"/>
        <v/>
      </c>
      <c r="AK2688" s="10" t="str">
        <f t="shared" si="901"/>
        <v/>
      </c>
      <c r="AN2688" s="10" t="str">
        <f t="shared" si="902"/>
        <v/>
      </c>
      <c r="AO2688" s="10" t="str">
        <f t="shared" si="903"/>
        <v/>
      </c>
      <c r="AP2688" s="10" t="str">
        <f t="shared" si="904"/>
        <v/>
      </c>
      <c r="AT2688" s="10" t="str">
        <f t="shared" si="905"/>
        <v/>
      </c>
      <c r="AU2688" s="10" t="str">
        <f t="shared" si="906"/>
        <v/>
      </c>
      <c r="AV2688" s="10" t="str">
        <f t="shared" si="907"/>
        <v/>
      </c>
      <c r="AW2688" s="10" t="str">
        <f t="shared" si="908"/>
        <v/>
      </c>
      <c r="AX2688" s="10" t="str">
        <f t="shared" si="909"/>
        <v/>
      </c>
      <c r="AY2688" s="10" t="str">
        <f t="shared" si="890"/>
        <v/>
      </c>
      <c r="AZ2688" s="10" t="str">
        <f t="shared" si="910"/>
        <v/>
      </c>
      <c r="BA2688" s="10" t="str">
        <f t="shared" si="892"/>
        <v/>
      </c>
      <c r="BB2688" s="10" t="str">
        <f>IFERROR(IF(AW2688="","",VLOOKUP(AW2688,SUSS!R:S,2,FALSE)),AY2688*SUSS!$M$2)</f>
        <v/>
      </c>
      <c r="BC2688" s="10" t="str">
        <f t="shared" si="891"/>
        <v/>
      </c>
    </row>
    <row r="2689" spans="29:55">
      <c r="AC2689" s="10" t="str">
        <f t="shared" si="893"/>
        <v/>
      </c>
      <c r="AD2689" s="10" t="str">
        <f t="shared" si="894"/>
        <v/>
      </c>
      <c r="AE2689" s="10" t="str">
        <f t="shared" si="895"/>
        <v/>
      </c>
      <c r="AF2689" s="10" t="str">
        <f t="shared" si="896"/>
        <v/>
      </c>
      <c r="AG2689" s="10" t="str">
        <f t="shared" si="897"/>
        <v/>
      </c>
      <c r="AH2689" s="10" t="str">
        <f t="shared" si="898"/>
        <v/>
      </c>
      <c r="AI2689" s="10" t="str">
        <f t="shared" si="899"/>
        <v/>
      </c>
      <c r="AJ2689" s="10" t="str">
        <f t="shared" si="900"/>
        <v/>
      </c>
      <c r="AK2689" s="10" t="str">
        <f t="shared" si="901"/>
        <v/>
      </c>
      <c r="AN2689" s="10" t="str">
        <f t="shared" si="902"/>
        <v/>
      </c>
      <c r="AO2689" s="10" t="str">
        <f t="shared" si="903"/>
        <v/>
      </c>
      <c r="AP2689" s="10" t="str">
        <f t="shared" si="904"/>
        <v/>
      </c>
      <c r="AT2689" s="10" t="str">
        <f t="shared" si="905"/>
        <v/>
      </c>
      <c r="AU2689" s="10" t="str">
        <f t="shared" si="906"/>
        <v/>
      </c>
      <c r="AV2689" s="10" t="str">
        <f t="shared" si="907"/>
        <v/>
      </c>
      <c r="AW2689" s="10" t="str">
        <f t="shared" si="908"/>
        <v/>
      </c>
      <c r="AX2689" s="10" t="str">
        <f t="shared" si="909"/>
        <v/>
      </c>
      <c r="AY2689" s="10" t="str">
        <f t="shared" si="890"/>
        <v/>
      </c>
      <c r="AZ2689" s="10" t="str">
        <f t="shared" si="910"/>
        <v/>
      </c>
      <c r="BA2689" s="10" t="str">
        <f t="shared" si="892"/>
        <v/>
      </c>
      <c r="BB2689" s="10" t="str">
        <f>IFERROR(IF(AW2689="","",VLOOKUP(AW2689,SUSS!R:S,2,FALSE)),AY2689*SUSS!$M$2)</f>
        <v/>
      </c>
      <c r="BC2689" s="10" t="str">
        <f t="shared" si="891"/>
        <v/>
      </c>
    </row>
    <row r="2690" spans="29:55">
      <c r="AC2690" s="10" t="str">
        <f t="shared" si="893"/>
        <v/>
      </c>
      <c r="AD2690" s="10" t="str">
        <f t="shared" si="894"/>
        <v/>
      </c>
      <c r="AE2690" s="10" t="str">
        <f t="shared" si="895"/>
        <v/>
      </c>
      <c r="AF2690" s="10" t="str">
        <f t="shared" si="896"/>
        <v/>
      </c>
      <c r="AG2690" s="10" t="str">
        <f t="shared" si="897"/>
        <v/>
      </c>
      <c r="AH2690" s="10" t="str">
        <f t="shared" si="898"/>
        <v/>
      </c>
      <c r="AI2690" s="10" t="str">
        <f t="shared" si="899"/>
        <v/>
      </c>
      <c r="AJ2690" s="10" t="str">
        <f t="shared" si="900"/>
        <v/>
      </c>
      <c r="AK2690" s="10" t="str">
        <f t="shared" si="901"/>
        <v/>
      </c>
      <c r="AN2690" s="10" t="str">
        <f t="shared" si="902"/>
        <v/>
      </c>
      <c r="AO2690" s="10" t="str">
        <f t="shared" si="903"/>
        <v/>
      </c>
      <c r="AP2690" s="10" t="str">
        <f t="shared" si="904"/>
        <v/>
      </c>
      <c r="AT2690" s="10" t="str">
        <f t="shared" si="905"/>
        <v/>
      </c>
      <c r="AU2690" s="10" t="str">
        <f t="shared" si="906"/>
        <v/>
      </c>
      <c r="AV2690" s="10" t="str">
        <f t="shared" si="907"/>
        <v/>
      </c>
      <c r="AW2690" s="10" t="str">
        <f t="shared" si="908"/>
        <v/>
      </c>
      <c r="AX2690" s="10" t="str">
        <f t="shared" si="909"/>
        <v/>
      </c>
      <c r="AY2690" s="10" t="str">
        <f t="shared" si="890"/>
        <v/>
      </c>
      <c r="AZ2690" s="10" t="str">
        <f t="shared" si="910"/>
        <v/>
      </c>
      <c r="BA2690" s="10" t="str">
        <f t="shared" si="892"/>
        <v/>
      </c>
      <c r="BB2690" s="10" t="str">
        <f>IFERROR(IF(AW2690="","",VLOOKUP(AW2690,SUSS!R:S,2,FALSE)),AY2690*SUSS!$M$2)</f>
        <v/>
      </c>
      <c r="BC2690" s="10" t="str">
        <f t="shared" si="891"/>
        <v/>
      </c>
    </row>
    <row r="2691" spans="29:55">
      <c r="AC2691" s="10" t="str">
        <f t="shared" si="893"/>
        <v/>
      </c>
      <c r="AD2691" s="10" t="str">
        <f t="shared" si="894"/>
        <v/>
      </c>
      <c r="AE2691" s="10" t="str">
        <f t="shared" si="895"/>
        <v/>
      </c>
      <c r="AF2691" s="10" t="str">
        <f t="shared" si="896"/>
        <v/>
      </c>
      <c r="AG2691" s="10" t="str">
        <f t="shared" si="897"/>
        <v/>
      </c>
      <c r="AH2691" s="10" t="str">
        <f t="shared" si="898"/>
        <v/>
      </c>
      <c r="AI2691" s="10" t="str">
        <f t="shared" si="899"/>
        <v/>
      </c>
      <c r="AJ2691" s="10" t="str">
        <f t="shared" si="900"/>
        <v/>
      </c>
      <c r="AK2691" s="10" t="str">
        <f t="shared" si="901"/>
        <v/>
      </c>
      <c r="AN2691" s="10" t="str">
        <f t="shared" si="902"/>
        <v/>
      </c>
      <c r="AO2691" s="10" t="str">
        <f t="shared" si="903"/>
        <v/>
      </c>
      <c r="AP2691" s="10" t="str">
        <f t="shared" si="904"/>
        <v/>
      </c>
      <c r="AT2691" s="10" t="str">
        <f t="shared" si="905"/>
        <v/>
      </c>
      <c r="AU2691" s="10" t="str">
        <f t="shared" si="906"/>
        <v/>
      </c>
      <c r="AV2691" s="10" t="str">
        <f t="shared" si="907"/>
        <v/>
      </c>
      <c r="AW2691" s="10" t="str">
        <f t="shared" si="908"/>
        <v/>
      </c>
      <c r="AX2691" s="10" t="str">
        <f t="shared" si="909"/>
        <v/>
      </c>
      <c r="AY2691" s="10" t="str">
        <f t="shared" si="890"/>
        <v/>
      </c>
      <c r="AZ2691" s="10" t="str">
        <f t="shared" si="910"/>
        <v/>
      </c>
      <c r="BA2691" s="10" t="str">
        <f t="shared" si="892"/>
        <v/>
      </c>
      <c r="BB2691" s="10" t="str">
        <f>IFERROR(IF(AW2691="","",VLOOKUP(AW2691,SUSS!R:S,2,FALSE)),AY2691*SUSS!$M$2)</f>
        <v/>
      </c>
      <c r="BC2691" s="10" t="str">
        <f t="shared" si="891"/>
        <v/>
      </c>
    </row>
    <row r="2692" spans="29:55">
      <c r="AC2692" s="10" t="str">
        <f t="shared" si="893"/>
        <v/>
      </c>
      <c r="AD2692" s="10" t="str">
        <f t="shared" si="894"/>
        <v/>
      </c>
      <c r="AE2692" s="10" t="str">
        <f t="shared" si="895"/>
        <v/>
      </c>
      <c r="AF2692" s="10" t="str">
        <f t="shared" si="896"/>
        <v/>
      </c>
      <c r="AG2692" s="10" t="str">
        <f t="shared" si="897"/>
        <v/>
      </c>
      <c r="AH2692" s="10" t="str">
        <f t="shared" si="898"/>
        <v/>
      </c>
      <c r="AI2692" s="10" t="str">
        <f t="shared" si="899"/>
        <v/>
      </c>
      <c r="AJ2692" s="10" t="str">
        <f t="shared" si="900"/>
        <v/>
      </c>
      <c r="AK2692" s="10" t="str">
        <f t="shared" si="901"/>
        <v/>
      </c>
      <c r="AN2692" s="10" t="str">
        <f t="shared" si="902"/>
        <v/>
      </c>
      <c r="AO2692" s="10" t="str">
        <f t="shared" si="903"/>
        <v/>
      </c>
      <c r="AP2692" s="10" t="str">
        <f t="shared" si="904"/>
        <v/>
      </c>
      <c r="AT2692" s="10" t="str">
        <f t="shared" si="905"/>
        <v/>
      </c>
      <c r="AU2692" s="10" t="str">
        <f t="shared" si="906"/>
        <v/>
      </c>
      <c r="AV2692" s="10" t="str">
        <f t="shared" si="907"/>
        <v/>
      </c>
      <c r="AW2692" s="10" t="str">
        <f t="shared" si="908"/>
        <v/>
      </c>
      <c r="AX2692" s="10" t="str">
        <f t="shared" si="909"/>
        <v/>
      </c>
      <c r="AY2692" s="10" t="str">
        <f t="shared" ref="AY2692:AY2755" si="911">VLOOKUP(AX2692,AO:AP,2,FALSE)</f>
        <v/>
      </c>
      <c r="AZ2692" s="10" t="str">
        <f t="shared" si="910"/>
        <v/>
      </c>
      <c r="BA2692" s="10" t="str">
        <f t="shared" si="892"/>
        <v/>
      </c>
      <c r="BB2692" s="10" t="str">
        <f>IFERROR(IF(AW2692="","",VLOOKUP(AW2692,SUSS!R:S,2,FALSE)),AY2692*SUSS!$M$2)</f>
        <v/>
      </c>
      <c r="BC2692" s="10" t="str">
        <f t="shared" si="891"/>
        <v/>
      </c>
    </row>
    <row r="2693" spans="29:55">
      <c r="AC2693" s="10" t="str">
        <f t="shared" si="893"/>
        <v/>
      </c>
      <c r="AD2693" s="10" t="str">
        <f t="shared" si="894"/>
        <v/>
      </c>
      <c r="AE2693" s="10" t="str">
        <f t="shared" si="895"/>
        <v/>
      </c>
      <c r="AF2693" s="10" t="str">
        <f t="shared" si="896"/>
        <v/>
      </c>
      <c r="AG2693" s="10" t="str">
        <f t="shared" si="897"/>
        <v/>
      </c>
      <c r="AH2693" s="10" t="str">
        <f t="shared" si="898"/>
        <v/>
      </c>
      <c r="AI2693" s="10" t="str">
        <f t="shared" si="899"/>
        <v/>
      </c>
      <c r="AJ2693" s="10" t="str">
        <f t="shared" si="900"/>
        <v/>
      </c>
      <c r="AK2693" s="10" t="str">
        <f t="shared" si="901"/>
        <v/>
      </c>
      <c r="AN2693" s="10" t="str">
        <f t="shared" si="902"/>
        <v/>
      </c>
      <c r="AO2693" s="10" t="str">
        <f t="shared" si="903"/>
        <v/>
      </c>
      <c r="AP2693" s="10" t="str">
        <f t="shared" si="904"/>
        <v/>
      </c>
      <c r="AT2693" s="10" t="str">
        <f t="shared" si="905"/>
        <v/>
      </c>
      <c r="AU2693" s="10" t="str">
        <f t="shared" si="906"/>
        <v/>
      </c>
      <c r="AV2693" s="10" t="str">
        <f t="shared" si="907"/>
        <v/>
      </c>
      <c r="AW2693" s="10" t="str">
        <f t="shared" si="908"/>
        <v/>
      </c>
      <c r="AX2693" s="10" t="str">
        <f t="shared" si="909"/>
        <v/>
      </c>
      <c r="AY2693" s="10" t="str">
        <f t="shared" si="911"/>
        <v/>
      </c>
      <c r="AZ2693" s="10" t="str">
        <f t="shared" si="910"/>
        <v/>
      </c>
      <c r="BA2693" s="10" t="str">
        <f t="shared" si="892"/>
        <v/>
      </c>
      <c r="BB2693" s="10" t="str">
        <f>IFERROR(IF(AW2693="","",VLOOKUP(AW2693,SUSS!R:S,2,FALSE)),AY2693*SUSS!$M$2)</f>
        <v/>
      </c>
      <c r="BC2693" s="10" t="str">
        <f t="shared" ref="BC2693:BC2756" si="912">IFERROR(IF(BB2693&lt;&gt;"",AZ2693*BB2693,""),"VER")</f>
        <v/>
      </c>
    </row>
    <row r="2694" spans="29:55">
      <c r="AC2694" s="10" t="str">
        <f t="shared" si="893"/>
        <v/>
      </c>
      <c r="AD2694" s="10" t="str">
        <f t="shared" si="894"/>
        <v/>
      </c>
      <c r="AE2694" s="10" t="str">
        <f t="shared" si="895"/>
        <v/>
      </c>
      <c r="AF2694" s="10" t="str">
        <f t="shared" si="896"/>
        <v/>
      </c>
      <c r="AG2694" s="10" t="str">
        <f t="shared" si="897"/>
        <v/>
      </c>
      <c r="AH2694" s="10" t="str">
        <f t="shared" si="898"/>
        <v/>
      </c>
      <c r="AI2694" s="10" t="str">
        <f t="shared" si="899"/>
        <v/>
      </c>
      <c r="AJ2694" s="10" t="str">
        <f t="shared" si="900"/>
        <v/>
      </c>
      <c r="AK2694" s="10" t="str">
        <f t="shared" si="901"/>
        <v/>
      </c>
      <c r="AN2694" s="10" t="str">
        <f t="shared" si="902"/>
        <v/>
      </c>
      <c r="AO2694" s="10" t="str">
        <f t="shared" si="903"/>
        <v/>
      </c>
      <c r="AP2694" s="10" t="str">
        <f t="shared" si="904"/>
        <v/>
      </c>
      <c r="AT2694" s="10" t="str">
        <f t="shared" si="905"/>
        <v/>
      </c>
      <c r="AU2694" s="10" t="str">
        <f t="shared" si="906"/>
        <v/>
      </c>
      <c r="AV2694" s="10" t="str">
        <f t="shared" si="907"/>
        <v/>
      </c>
      <c r="AW2694" s="10" t="str">
        <f t="shared" si="908"/>
        <v/>
      </c>
      <c r="AX2694" s="10" t="str">
        <f t="shared" si="909"/>
        <v/>
      </c>
      <c r="AY2694" s="10" t="str">
        <f t="shared" si="911"/>
        <v/>
      </c>
      <c r="AZ2694" s="10" t="str">
        <f t="shared" si="910"/>
        <v/>
      </c>
      <c r="BA2694" s="10" t="str">
        <f t="shared" si="892"/>
        <v/>
      </c>
      <c r="BB2694" s="10" t="str">
        <f>IFERROR(IF(AW2694="","",VLOOKUP(AW2694,SUSS!R:S,2,FALSE)),AY2694*SUSS!$M$2)</f>
        <v/>
      </c>
      <c r="BC2694" s="10" t="str">
        <f t="shared" si="912"/>
        <v/>
      </c>
    </row>
    <row r="2695" spans="29:55">
      <c r="AC2695" s="10" t="str">
        <f t="shared" si="893"/>
        <v/>
      </c>
      <c r="AD2695" s="10" t="str">
        <f t="shared" si="894"/>
        <v/>
      </c>
      <c r="AE2695" s="10" t="str">
        <f t="shared" si="895"/>
        <v/>
      </c>
      <c r="AF2695" s="10" t="str">
        <f t="shared" si="896"/>
        <v/>
      </c>
      <c r="AG2695" s="10" t="str">
        <f t="shared" si="897"/>
        <v/>
      </c>
      <c r="AH2695" s="10" t="str">
        <f t="shared" si="898"/>
        <v/>
      </c>
      <c r="AI2695" s="10" t="str">
        <f t="shared" si="899"/>
        <v/>
      </c>
      <c r="AJ2695" s="10" t="str">
        <f t="shared" si="900"/>
        <v/>
      </c>
      <c r="AK2695" s="10" t="str">
        <f t="shared" si="901"/>
        <v/>
      </c>
      <c r="AN2695" s="10" t="str">
        <f t="shared" si="902"/>
        <v/>
      </c>
      <c r="AO2695" s="10" t="str">
        <f t="shared" si="903"/>
        <v/>
      </c>
      <c r="AP2695" s="10" t="str">
        <f t="shared" si="904"/>
        <v/>
      </c>
      <c r="AT2695" s="10" t="str">
        <f t="shared" si="905"/>
        <v/>
      </c>
      <c r="AU2695" s="10" t="str">
        <f t="shared" si="906"/>
        <v/>
      </c>
      <c r="AV2695" s="10" t="str">
        <f t="shared" si="907"/>
        <v/>
      </c>
      <c r="AW2695" s="10" t="str">
        <f t="shared" si="908"/>
        <v/>
      </c>
      <c r="AX2695" s="10" t="str">
        <f t="shared" si="909"/>
        <v/>
      </c>
      <c r="AY2695" s="10" t="str">
        <f t="shared" si="911"/>
        <v/>
      </c>
      <c r="AZ2695" s="10" t="str">
        <f t="shared" si="910"/>
        <v/>
      </c>
      <c r="BA2695" s="10" t="str">
        <f t="shared" si="892"/>
        <v/>
      </c>
      <c r="BB2695" s="10" t="str">
        <f>IFERROR(IF(AW2695="","",VLOOKUP(AW2695,SUSS!R:S,2,FALSE)),AY2695*SUSS!$M$2)</f>
        <v/>
      </c>
      <c r="BC2695" s="10" t="str">
        <f t="shared" si="912"/>
        <v/>
      </c>
    </row>
    <row r="2696" spans="29:55">
      <c r="AC2696" s="10" t="str">
        <f t="shared" si="893"/>
        <v/>
      </c>
      <c r="AD2696" s="10" t="str">
        <f t="shared" si="894"/>
        <v/>
      </c>
      <c r="AE2696" s="10" t="str">
        <f t="shared" si="895"/>
        <v/>
      </c>
      <c r="AF2696" s="10" t="str">
        <f t="shared" si="896"/>
        <v/>
      </c>
      <c r="AG2696" s="10" t="str">
        <f t="shared" si="897"/>
        <v/>
      </c>
      <c r="AH2696" s="10" t="str">
        <f t="shared" si="898"/>
        <v/>
      </c>
      <c r="AI2696" s="10" t="str">
        <f t="shared" si="899"/>
        <v/>
      </c>
      <c r="AJ2696" s="10" t="str">
        <f t="shared" si="900"/>
        <v/>
      </c>
      <c r="AK2696" s="10" t="str">
        <f t="shared" si="901"/>
        <v/>
      </c>
      <c r="AN2696" s="10" t="str">
        <f t="shared" si="902"/>
        <v/>
      </c>
      <c r="AO2696" s="10" t="str">
        <f t="shared" si="903"/>
        <v/>
      </c>
      <c r="AP2696" s="10" t="str">
        <f t="shared" si="904"/>
        <v/>
      </c>
      <c r="AT2696" s="10" t="str">
        <f t="shared" si="905"/>
        <v/>
      </c>
      <c r="AU2696" s="10" t="str">
        <f t="shared" si="906"/>
        <v/>
      </c>
      <c r="AV2696" s="10" t="str">
        <f t="shared" si="907"/>
        <v/>
      </c>
      <c r="AW2696" s="10" t="str">
        <f t="shared" si="908"/>
        <v/>
      </c>
      <c r="AX2696" s="10" t="str">
        <f t="shared" si="909"/>
        <v/>
      </c>
      <c r="AY2696" s="10" t="str">
        <f t="shared" si="911"/>
        <v/>
      </c>
      <c r="AZ2696" s="10" t="str">
        <f t="shared" si="910"/>
        <v/>
      </c>
      <c r="BA2696" s="10" t="str">
        <f t="shared" ref="BA2696:BA2759" si="913">AT2696&amp;" "&amp;AU2696</f>
        <v/>
      </c>
      <c r="BB2696" s="10" t="str">
        <f>IFERROR(IF(AW2696="","",VLOOKUP(AW2696,SUSS!R:S,2,FALSE)),AY2696*SUSS!$M$2)</f>
        <v/>
      </c>
      <c r="BC2696" s="10" t="str">
        <f t="shared" si="912"/>
        <v/>
      </c>
    </row>
    <row r="2697" spans="29:55">
      <c r="AC2697" s="10" t="str">
        <f t="shared" si="893"/>
        <v/>
      </c>
      <c r="AD2697" s="10" t="str">
        <f t="shared" si="894"/>
        <v/>
      </c>
      <c r="AE2697" s="10" t="str">
        <f t="shared" si="895"/>
        <v/>
      </c>
      <c r="AF2697" s="10" t="str">
        <f t="shared" si="896"/>
        <v/>
      </c>
      <c r="AG2697" s="10" t="str">
        <f t="shared" si="897"/>
        <v/>
      </c>
      <c r="AH2697" s="10" t="str">
        <f t="shared" si="898"/>
        <v/>
      </c>
      <c r="AI2697" s="10" t="str">
        <f t="shared" si="899"/>
        <v/>
      </c>
      <c r="AJ2697" s="10" t="str">
        <f t="shared" si="900"/>
        <v/>
      </c>
      <c r="AK2697" s="10" t="str">
        <f t="shared" si="901"/>
        <v/>
      </c>
      <c r="AN2697" s="10" t="str">
        <f t="shared" si="902"/>
        <v/>
      </c>
      <c r="AO2697" s="10" t="str">
        <f t="shared" si="903"/>
        <v/>
      </c>
      <c r="AP2697" s="10" t="str">
        <f t="shared" si="904"/>
        <v/>
      </c>
      <c r="AT2697" s="10" t="str">
        <f t="shared" si="905"/>
        <v/>
      </c>
      <c r="AU2697" s="10" t="str">
        <f t="shared" si="906"/>
        <v/>
      </c>
      <c r="AV2697" s="10" t="str">
        <f t="shared" si="907"/>
        <v/>
      </c>
      <c r="AW2697" s="10" t="str">
        <f t="shared" si="908"/>
        <v/>
      </c>
      <c r="AX2697" s="10" t="str">
        <f t="shared" si="909"/>
        <v/>
      </c>
      <c r="AY2697" s="10" t="str">
        <f t="shared" si="911"/>
        <v/>
      </c>
      <c r="AZ2697" s="10" t="str">
        <f t="shared" si="910"/>
        <v/>
      </c>
      <c r="BA2697" s="10" t="str">
        <f t="shared" si="913"/>
        <v/>
      </c>
      <c r="BB2697" s="10" t="str">
        <f>IFERROR(IF(AW2697="","",VLOOKUP(AW2697,SUSS!R:S,2,FALSE)),AY2697*SUSS!$M$2)</f>
        <v/>
      </c>
      <c r="BC2697" s="10" t="str">
        <f t="shared" si="912"/>
        <v/>
      </c>
    </row>
    <row r="2698" spans="29:55">
      <c r="AC2698" s="10" t="str">
        <f t="shared" si="893"/>
        <v/>
      </c>
      <c r="AD2698" s="10" t="str">
        <f t="shared" si="894"/>
        <v/>
      </c>
      <c r="AE2698" s="10" t="str">
        <f t="shared" si="895"/>
        <v/>
      </c>
      <c r="AF2698" s="10" t="str">
        <f t="shared" si="896"/>
        <v/>
      </c>
      <c r="AG2698" s="10" t="str">
        <f t="shared" si="897"/>
        <v/>
      </c>
      <c r="AH2698" s="10" t="str">
        <f t="shared" si="898"/>
        <v/>
      </c>
      <c r="AI2698" s="10" t="str">
        <f t="shared" si="899"/>
        <v/>
      </c>
      <c r="AJ2698" s="10" t="str">
        <f t="shared" si="900"/>
        <v/>
      </c>
      <c r="AK2698" s="10" t="str">
        <f t="shared" si="901"/>
        <v/>
      </c>
      <c r="AN2698" s="10" t="str">
        <f t="shared" si="902"/>
        <v/>
      </c>
      <c r="AO2698" s="10" t="str">
        <f t="shared" si="903"/>
        <v/>
      </c>
      <c r="AP2698" s="10" t="str">
        <f t="shared" si="904"/>
        <v/>
      </c>
      <c r="AT2698" s="10" t="str">
        <f t="shared" si="905"/>
        <v/>
      </c>
      <c r="AU2698" s="10" t="str">
        <f t="shared" si="906"/>
        <v/>
      </c>
      <c r="AV2698" s="10" t="str">
        <f t="shared" si="907"/>
        <v/>
      </c>
      <c r="AW2698" s="10" t="str">
        <f t="shared" si="908"/>
        <v/>
      </c>
      <c r="AX2698" s="10" t="str">
        <f t="shared" si="909"/>
        <v/>
      </c>
      <c r="AY2698" s="10" t="str">
        <f t="shared" si="911"/>
        <v/>
      </c>
      <c r="AZ2698" s="10" t="str">
        <f t="shared" si="910"/>
        <v/>
      </c>
      <c r="BA2698" s="10" t="str">
        <f t="shared" si="913"/>
        <v/>
      </c>
      <c r="BB2698" s="10" t="str">
        <f>IFERROR(IF(AW2698="","",VLOOKUP(AW2698,SUSS!R:S,2,FALSE)),AY2698*SUSS!$M$2)</f>
        <v/>
      </c>
      <c r="BC2698" s="10" t="str">
        <f t="shared" si="912"/>
        <v/>
      </c>
    </row>
    <row r="2699" spans="29:55">
      <c r="AC2699" s="10" t="str">
        <f t="shared" si="893"/>
        <v/>
      </c>
      <c r="AD2699" s="10" t="str">
        <f t="shared" si="894"/>
        <v/>
      </c>
      <c r="AE2699" s="10" t="str">
        <f t="shared" si="895"/>
        <v/>
      </c>
      <c r="AF2699" s="10" t="str">
        <f t="shared" si="896"/>
        <v/>
      </c>
      <c r="AG2699" s="10" t="str">
        <f t="shared" si="897"/>
        <v/>
      </c>
      <c r="AH2699" s="10" t="str">
        <f t="shared" si="898"/>
        <v/>
      </c>
      <c r="AI2699" s="10" t="str">
        <f t="shared" si="899"/>
        <v/>
      </c>
      <c r="AJ2699" s="10" t="str">
        <f t="shared" si="900"/>
        <v/>
      </c>
      <c r="AK2699" s="10" t="str">
        <f t="shared" si="901"/>
        <v/>
      </c>
      <c r="AN2699" s="10" t="str">
        <f t="shared" si="902"/>
        <v/>
      </c>
      <c r="AO2699" s="10" t="str">
        <f t="shared" si="903"/>
        <v/>
      </c>
      <c r="AP2699" s="10" t="str">
        <f t="shared" si="904"/>
        <v/>
      </c>
      <c r="AT2699" s="10" t="str">
        <f t="shared" si="905"/>
        <v/>
      </c>
      <c r="AU2699" s="10" t="str">
        <f t="shared" si="906"/>
        <v/>
      </c>
      <c r="AV2699" s="10" t="str">
        <f t="shared" si="907"/>
        <v/>
      </c>
      <c r="AW2699" s="10" t="str">
        <f t="shared" si="908"/>
        <v/>
      </c>
      <c r="AX2699" s="10" t="str">
        <f t="shared" si="909"/>
        <v/>
      </c>
      <c r="AY2699" s="10" t="str">
        <f t="shared" si="911"/>
        <v/>
      </c>
      <c r="AZ2699" s="10" t="str">
        <f t="shared" si="910"/>
        <v/>
      </c>
      <c r="BA2699" s="10" t="str">
        <f t="shared" si="913"/>
        <v/>
      </c>
      <c r="BB2699" s="10" t="str">
        <f>IFERROR(IF(AW2699="","",VLOOKUP(AW2699,SUSS!R:S,2,FALSE)),AY2699*SUSS!$M$2)</f>
        <v/>
      </c>
      <c r="BC2699" s="10" t="str">
        <f t="shared" si="912"/>
        <v/>
      </c>
    </row>
    <row r="2700" spans="29:55">
      <c r="AC2700" s="10" t="str">
        <f t="shared" si="893"/>
        <v/>
      </c>
      <c r="AD2700" s="10" t="str">
        <f t="shared" si="894"/>
        <v/>
      </c>
      <c r="AE2700" s="10" t="str">
        <f t="shared" si="895"/>
        <v/>
      </c>
      <c r="AF2700" s="10" t="str">
        <f t="shared" si="896"/>
        <v/>
      </c>
      <c r="AG2700" s="10" t="str">
        <f t="shared" si="897"/>
        <v/>
      </c>
      <c r="AH2700" s="10" t="str">
        <f t="shared" si="898"/>
        <v/>
      </c>
      <c r="AI2700" s="10" t="str">
        <f t="shared" si="899"/>
        <v/>
      </c>
      <c r="AJ2700" s="10" t="str">
        <f t="shared" si="900"/>
        <v/>
      </c>
      <c r="AK2700" s="10" t="str">
        <f t="shared" si="901"/>
        <v/>
      </c>
      <c r="AN2700" s="10" t="str">
        <f t="shared" si="902"/>
        <v/>
      </c>
      <c r="AO2700" s="10" t="str">
        <f t="shared" si="903"/>
        <v/>
      </c>
      <c r="AP2700" s="10" t="str">
        <f t="shared" si="904"/>
        <v/>
      </c>
      <c r="AT2700" s="10" t="str">
        <f t="shared" si="905"/>
        <v/>
      </c>
      <c r="AU2700" s="10" t="str">
        <f t="shared" si="906"/>
        <v/>
      </c>
      <c r="AV2700" s="10" t="str">
        <f t="shared" si="907"/>
        <v/>
      </c>
      <c r="AW2700" s="10" t="str">
        <f t="shared" si="908"/>
        <v/>
      </c>
      <c r="AX2700" s="10" t="str">
        <f t="shared" si="909"/>
        <v/>
      </c>
      <c r="AY2700" s="10" t="str">
        <f t="shared" si="911"/>
        <v/>
      </c>
      <c r="AZ2700" s="10" t="str">
        <f t="shared" si="910"/>
        <v/>
      </c>
      <c r="BA2700" s="10" t="str">
        <f t="shared" si="913"/>
        <v/>
      </c>
      <c r="BB2700" s="10" t="str">
        <f>IFERROR(IF(AW2700="","",VLOOKUP(AW2700,SUSS!R:S,2,FALSE)),AY2700*SUSS!$M$2)</f>
        <v/>
      </c>
      <c r="BC2700" s="10" t="str">
        <f t="shared" si="912"/>
        <v/>
      </c>
    </row>
    <row r="2701" spans="29:55">
      <c r="AC2701" s="10" t="str">
        <f t="shared" si="893"/>
        <v/>
      </c>
      <c r="AD2701" s="10" t="str">
        <f t="shared" si="894"/>
        <v/>
      </c>
      <c r="AE2701" s="10" t="str">
        <f t="shared" si="895"/>
        <v/>
      </c>
      <c r="AF2701" s="10" t="str">
        <f t="shared" si="896"/>
        <v/>
      </c>
      <c r="AG2701" s="10" t="str">
        <f t="shared" si="897"/>
        <v/>
      </c>
      <c r="AH2701" s="10" t="str">
        <f t="shared" si="898"/>
        <v/>
      </c>
      <c r="AI2701" s="10" t="str">
        <f t="shared" si="899"/>
        <v/>
      </c>
      <c r="AJ2701" s="10" t="str">
        <f t="shared" si="900"/>
        <v/>
      </c>
      <c r="AK2701" s="10" t="str">
        <f t="shared" si="901"/>
        <v/>
      </c>
      <c r="AN2701" s="10" t="str">
        <f t="shared" si="902"/>
        <v/>
      </c>
      <c r="AO2701" s="10" t="str">
        <f t="shared" si="903"/>
        <v/>
      </c>
      <c r="AP2701" s="10" t="str">
        <f t="shared" si="904"/>
        <v/>
      </c>
      <c r="AT2701" s="10" t="str">
        <f t="shared" si="905"/>
        <v/>
      </c>
      <c r="AU2701" s="10" t="str">
        <f t="shared" si="906"/>
        <v/>
      </c>
      <c r="AV2701" s="10" t="str">
        <f t="shared" si="907"/>
        <v/>
      </c>
      <c r="AW2701" s="10" t="str">
        <f t="shared" si="908"/>
        <v/>
      </c>
      <c r="AX2701" s="10" t="str">
        <f t="shared" si="909"/>
        <v/>
      </c>
      <c r="AY2701" s="10" t="str">
        <f t="shared" si="911"/>
        <v/>
      </c>
      <c r="AZ2701" s="10" t="str">
        <f t="shared" si="910"/>
        <v/>
      </c>
      <c r="BA2701" s="10" t="str">
        <f t="shared" si="913"/>
        <v/>
      </c>
      <c r="BB2701" s="10" t="str">
        <f>IFERROR(IF(AW2701="","",VLOOKUP(AW2701,SUSS!R:S,2,FALSE)),AY2701*SUSS!$M$2)</f>
        <v/>
      </c>
      <c r="BC2701" s="10" t="str">
        <f t="shared" si="912"/>
        <v/>
      </c>
    </row>
    <row r="2702" spans="29:55">
      <c r="AC2702" s="10" t="str">
        <f t="shared" si="893"/>
        <v/>
      </c>
      <c r="AD2702" s="10" t="str">
        <f t="shared" si="894"/>
        <v/>
      </c>
      <c r="AE2702" s="10" t="str">
        <f t="shared" si="895"/>
        <v/>
      </c>
      <c r="AF2702" s="10" t="str">
        <f t="shared" si="896"/>
        <v/>
      </c>
      <c r="AG2702" s="10" t="str">
        <f t="shared" si="897"/>
        <v/>
      </c>
      <c r="AH2702" s="10" t="str">
        <f t="shared" si="898"/>
        <v/>
      </c>
      <c r="AI2702" s="10" t="str">
        <f t="shared" si="899"/>
        <v/>
      </c>
      <c r="AJ2702" s="10" t="str">
        <f t="shared" si="900"/>
        <v/>
      </c>
      <c r="AK2702" s="10" t="str">
        <f t="shared" si="901"/>
        <v/>
      </c>
      <c r="AN2702" s="10" t="str">
        <f t="shared" si="902"/>
        <v/>
      </c>
      <c r="AO2702" s="10" t="str">
        <f t="shared" si="903"/>
        <v/>
      </c>
      <c r="AP2702" s="10" t="str">
        <f t="shared" si="904"/>
        <v/>
      </c>
      <c r="AT2702" s="10" t="str">
        <f t="shared" si="905"/>
        <v/>
      </c>
      <c r="AU2702" s="10" t="str">
        <f t="shared" si="906"/>
        <v/>
      </c>
      <c r="AV2702" s="10" t="str">
        <f t="shared" si="907"/>
        <v/>
      </c>
      <c r="AW2702" s="10" t="str">
        <f t="shared" si="908"/>
        <v/>
      </c>
      <c r="AX2702" s="10" t="str">
        <f t="shared" si="909"/>
        <v/>
      </c>
      <c r="AY2702" s="10" t="str">
        <f t="shared" si="911"/>
        <v/>
      </c>
      <c r="AZ2702" s="10" t="str">
        <f t="shared" si="910"/>
        <v/>
      </c>
      <c r="BA2702" s="10" t="str">
        <f t="shared" si="913"/>
        <v/>
      </c>
      <c r="BB2702" s="10" t="str">
        <f>IFERROR(IF(AW2702="","",VLOOKUP(AW2702,SUSS!R:S,2,FALSE)),AY2702*SUSS!$M$2)</f>
        <v/>
      </c>
      <c r="BC2702" s="10" t="str">
        <f t="shared" si="912"/>
        <v/>
      </c>
    </row>
    <row r="2703" spans="29:55">
      <c r="AC2703" s="10" t="str">
        <f t="shared" si="893"/>
        <v/>
      </c>
      <c r="AD2703" s="10" t="str">
        <f t="shared" si="894"/>
        <v/>
      </c>
      <c r="AE2703" s="10" t="str">
        <f t="shared" si="895"/>
        <v/>
      </c>
      <c r="AF2703" s="10" t="str">
        <f t="shared" si="896"/>
        <v/>
      </c>
      <c r="AG2703" s="10" t="str">
        <f t="shared" si="897"/>
        <v/>
      </c>
      <c r="AH2703" s="10" t="str">
        <f t="shared" si="898"/>
        <v/>
      </c>
      <c r="AI2703" s="10" t="str">
        <f t="shared" si="899"/>
        <v/>
      </c>
      <c r="AJ2703" s="10" t="str">
        <f t="shared" si="900"/>
        <v/>
      </c>
      <c r="AK2703" s="10" t="str">
        <f t="shared" si="901"/>
        <v/>
      </c>
      <c r="AN2703" s="10" t="str">
        <f t="shared" si="902"/>
        <v/>
      </c>
      <c r="AO2703" s="10" t="str">
        <f t="shared" si="903"/>
        <v/>
      </c>
      <c r="AP2703" s="10" t="str">
        <f t="shared" si="904"/>
        <v/>
      </c>
      <c r="AT2703" s="10" t="str">
        <f t="shared" si="905"/>
        <v/>
      </c>
      <c r="AU2703" s="10" t="str">
        <f t="shared" si="906"/>
        <v/>
      </c>
      <c r="AV2703" s="10" t="str">
        <f t="shared" si="907"/>
        <v/>
      </c>
      <c r="AW2703" s="10" t="str">
        <f t="shared" si="908"/>
        <v/>
      </c>
      <c r="AX2703" s="10" t="str">
        <f t="shared" si="909"/>
        <v/>
      </c>
      <c r="AY2703" s="10" t="str">
        <f t="shared" si="911"/>
        <v/>
      </c>
      <c r="AZ2703" s="10" t="str">
        <f t="shared" si="910"/>
        <v/>
      </c>
      <c r="BA2703" s="10" t="str">
        <f t="shared" si="913"/>
        <v/>
      </c>
      <c r="BB2703" s="10" t="str">
        <f>IFERROR(IF(AW2703="","",VLOOKUP(AW2703,SUSS!R:S,2,FALSE)),AY2703*SUSS!$M$2)</f>
        <v/>
      </c>
      <c r="BC2703" s="10" t="str">
        <f t="shared" si="912"/>
        <v/>
      </c>
    </row>
    <row r="2704" spans="29:55">
      <c r="AC2704" s="10" t="str">
        <f t="shared" si="893"/>
        <v/>
      </c>
      <c r="AD2704" s="10" t="str">
        <f t="shared" si="894"/>
        <v/>
      </c>
      <c r="AE2704" s="10" t="str">
        <f t="shared" si="895"/>
        <v/>
      </c>
      <c r="AF2704" s="10" t="str">
        <f t="shared" si="896"/>
        <v/>
      </c>
      <c r="AG2704" s="10" t="str">
        <f t="shared" si="897"/>
        <v/>
      </c>
      <c r="AH2704" s="10" t="str">
        <f t="shared" si="898"/>
        <v/>
      </c>
      <c r="AI2704" s="10" t="str">
        <f t="shared" si="899"/>
        <v/>
      </c>
      <c r="AJ2704" s="10" t="str">
        <f t="shared" si="900"/>
        <v/>
      </c>
      <c r="AK2704" s="10" t="str">
        <f t="shared" si="901"/>
        <v/>
      </c>
      <c r="AN2704" s="10" t="str">
        <f t="shared" si="902"/>
        <v/>
      </c>
      <c r="AO2704" s="10" t="str">
        <f t="shared" si="903"/>
        <v/>
      </c>
      <c r="AP2704" s="10" t="str">
        <f t="shared" si="904"/>
        <v/>
      </c>
      <c r="AT2704" s="10" t="str">
        <f t="shared" si="905"/>
        <v/>
      </c>
      <c r="AU2704" s="10" t="str">
        <f t="shared" si="906"/>
        <v/>
      </c>
      <c r="AV2704" s="10" t="str">
        <f t="shared" si="907"/>
        <v/>
      </c>
      <c r="AW2704" s="10" t="str">
        <f t="shared" si="908"/>
        <v/>
      </c>
      <c r="AX2704" s="10" t="str">
        <f t="shared" si="909"/>
        <v/>
      </c>
      <c r="AY2704" s="10" t="str">
        <f t="shared" si="911"/>
        <v/>
      </c>
      <c r="AZ2704" s="10" t="str">
        <f t="shared" si="910"/>
        <v/>
      </c>
      <c r="BA2704" s="10" t="str">
        <f t="shared" si="913"/>
        <v/>
      </c>
      <c r="BB2704" s="10" t="str">
        <f>IFERROR(IF(AW2704="","",VLOOKUP(AW2704,SUSS!R:S,2,FALSE)),AY2704*SUSS!$M$2)</f>
        <v/>
      </c>
      <c r="BC2704" s="10" t="str">
        <f t="shared" si="912"/>
        <v/>
      </c>
    </row>
    <row r="2705" spans="29:55">
      <c r="AC2705" s="10" t="str">
        <f t="shared" si="893"/>
        <v/>
      </c>
      <c r="AD2705" s="10" t="str">
        <f t="shared" si="894"/>
        <v/>
      </c>
      <c r="AE2705" s="10" t="str">
        <f t="shared" si="895"/>
        <v/>
      </c>
      <c r="AF2705" s="10" t="str">
        <f t="shared" si="896"/>
        <v/>
      </c>
      <c r="AG2705" s="10" t="str">
        <f t="shared" si="897"/>
        <v/>
      </c>
      <c r="AH2705" s="10" t="str">
        <f t="shared" si="898"/>
        <v/>
      </c>
      <c r="AI2705" s="10" t="str">
        <f t="shared" si="899"/>
        <v/>
      </c>
      <c r="AJ2705" s="10" t="str">
        <f t="shared" si="900"/>
        <v/>
      </c>
      <c r="AK2705" s="10" t="str">
        <f t="shared" si="901"/>
        <v/>
      </c>
      <c r="AN2705" s="10" t="str">
        <f t="shared" si="902"/>
        <v/>
      </c>
      <c r="AO2705" s="10" t="str">
        <f t="shared" si="903"/>
        <v/>
      </c>
      <c r="AP2705" s="10" t="str">
        <f t="shared" si="904"/>
        <v/>
      </c>
      <c r="AT2705" s="10" t="str">
        <f t="shared" si="905"/>
        <v/>
      </c>
      <c r="AU2705" s="10" t="str">
        <f t="shared" si="906"/>
        <v/>
      </c>
      <c r="AV2705" s="10" t="str">
        <f t="shared" si="907"/>
        <v/>
      </c>
      <c r="AW2705" s="10" t="str">
        <f t="shared" si="908"/>
        <v/>
      </c>
      <c r="AX2705" s="10" t="str">
        <f t="shared" si="909"/>
        <v/>
      </c>
      <c r="AY2705" s="10" t="str">
        <f t="shared" si="911"/>
        <v/>
      </c>
      <c r="AZ2705" s="10" t="str">
        <f t="shared" si="910"/>
        <v/>
      </c>
      <c r="BA2705" s="10" t="str">
        <f t="shared" si="913"/>
        <v/>
      </c>
      <c r="BB2705" s="10" t="str">
        <f>IFERROR(IF(AW2705="","",VLOOKUP(AW2705,SUSS!R:S,2,FALSE)),AY2705*SUSS!$M$2)</f>
        <v/>
      </c>
      <c r="BC2705" s="10" t="str">
        <f t="shared" si="912"/>
        <v/>
      </c>
    </row>
    <row r="2706" spans="29:55">
      <c r="AC2706" s="10" t="str">
        <f t="shared" si="893"/>
        <v/>
      </c>
      <c r="AD2706" s="10" t="str">
        <f t="shared" si="894"/>
        <v/>
      </c>
      <c r="AE2706" s="10" t="str">
        <f t="shared" si="895"/>
        <v/>
      </c>
      <c r="AF2706" s="10" t="str">
        <f t="shared" si="896"/>
        <v/>
      </c>
      <c r="AG2706" s="10" t="str">
        <f t="shared" si="897"/>
        <v/>
      </c>
      <c r="AH2706" s="10" t="str">
        <f t="shared" si="898"/>
        <v/>
      </c>
      <c r="AI2706" s="10" t="str">
        <f t="shared" si="899"/>
        <v/>
      </c>
      <c r="AJ2706" s="10" t="str">
        <f t="shared" si="900"/>
        <v/>
      </c>
      <c r="AK2706" s="10" t="str">
        <f t="shared" si="901"/>
        <v/>
      </c>
      <c r="AN2706" s="10" t="str">
        <f t="shared" si="902"/>
        <v/>
      </c>
      <c r="AO2706" s="10" t="str">
        <f t="shared" si="903"/>
        <v/>
      </c>
      <c r="AP2706" s="10" t="str">
        <f t="shared" si="904"/>
        <v/>
      </c>
      <c r="AT2706" s="10" t="str">
        <f t="shared" si="905"/>
        <v/>
      </c>
      <c r="AU2706" s="10" t="str">
        <f t="shared" si="906"/>
        <v/>
      </c>
      <c r="AV2706" s="10" t="str">
        <f t="shared" si="907"/>
        <v/>
      </c>
      <c r="AW2706" s="10" t="str">
        <f t="shared" si="908"/>
        <v/>
      </c>
      <c r="AX2706" s="10" t="str">
        <f t="shared" si="909"/>
        <v/>
      </c>
      <c r="AY2706" s="10" t="str">
        <f t="shared" si="911"/>
        <v/>
      </c>
      <c r="AZ2706" s="10" t="str">
        <f t="shared" si="910"/>
        <v/>
      </c>
      <c r="BA2706" s="10" t="str">
        <f t="shared" si="913"/>
        <v/>
      </c>
      <c r="BB2706" s="10" t="str">
        <f>IFERROR(IF(AW2706="","",VLOOKUP(AW2706,SUSS!R:S,2,FALSE)),AY2706*SUSS!$M$2)</f>
        <v/>
      </c>
      <c r="BC2706" s="10" t="str">
        <f t="shared" si="912"/>
        <v/>
      </c>
    </row>
    <row r="2707" spans="29:55">
      <c r="AC2707" s="10" t="str">
        <f t="shared" si="893"/>
        <v/>
      </c>
      <c r="AD2707" s="10" t="str">
        <f t="shared" si="894"/>
        <v/>
      </c>
      <c r="AE2707" s="10" t="str">
        <f t="shared" si="895"/>
        <v/>
      </c>
      <c r="AF2707" s="10" t="str">
        <f t="shared" si="896"/>
        <v/>
      </c>
      <c r="AG2707" s="10" t="str">
        <f t="shared" si="897"/>
        <v/>
      </c>
      <c r="AH2707" s="10" t="str">
        <f t="shared" si="898"/>
        <v/>
      </c>
      <c r="AI2707" s="10" t="str">
        <f t="shared" si="899"/>
        <v/>
      </c>
      <c r="AJ2707" s="10" t="str">
        <f t="shared" si="900"/>
        <v/>
      </c>
      <c r="AK2707" s="10" t="str">
        <f t="shared" si="901"/>
        <v/>
      </c>
      <c r="AN2707" s="10" t="str">
        <f t="shared" si="902"/>
        <v/>
      </c>
      <c r="AO2707" s="10" t="str">
        <f t="shared" si="903"/>
        <v/>
      </c>
      <c r="AP2707" s="10" t="str">
        <f t="shared" si="904"/>
        <v/>
      </c>
      <c r="AT2707" s="10" t="str">
        <f t="shared" si="905"/>
        <v/>
      </c>
      <c r="AU2707" s="10" t="str">
        <f t="shared" si="906"/>
        <v/>
      </c>
      <c r="AV2707" s="10" t="str">
        <f t="shared" si="907"/>
        <v/>
      </c>
      <c r="AW2707" s="10" t="str">
        <f t="shared" si="908"/>
        <v/>
      </c>
      <c r="AX2707" s="10" t="str">
        <f t="shared" si="909"/>
        <v/>
      </c>
      <c r="AY2707" s="10" t="str">
        <f t="shared" si="911"/>
        <v/>
      </c>
      <c r="AZ2707" s="10" t="str">
        <f t="shared" si="910"/>
        <v/>
      </c>
      <c r="BA2707" s="10" t="str">
        <f t="shared" si="913"/>
        <v/>
      </c>
      <c r="BB2707" s="10" t="str">
        <f>IFERROR(IF(AW2707="","",VLOOKUP(AW2707,SUSS!R:S,2,FALSE)),AY2707*SUSS!$M$2)</f>
        <v/>
      </c>
      <c r="BC2707" s="10" t="str">
        <f t="shared" si="912"/>
        <v/>
      </c>
    </row>
    <row r="2708" spans="29:55">
      <c r="AC2708" s="10" t="str">
        <f t="shared" si="893"/>
        <v/>
      </c>
      <c r="AD2708" s="10" t="str">
        <f t="shared" si="894"/>
        <v/>
      </c>
      <c r="AE2708" s="10" t="str">
        <f t="shared" si="895"/>
        <v/>
      </c>
      <c r="AF2708" s="10" t="str">
        <f t="shared" si="896"/>
        <v/>
      </c>
      <c r="AG2708" s="10" t="str">
        <f t="shared" si="897"/>
        <v/>
      </c>
      <c r="AH2708" s="10" t="str">
        <f t="shared" si="898"/>
        <v/>
      </c>
      <c r="AI2708" s="10" t="str">
        <f t="shared" si="899"/>
        <v/>
      </c>
      <c r="AJ2708" s="10" t="str">
        <f t="shared" si="900"/>
        <v/>
      </c>
      <c r="AK2708" s="10" t="str">
        <f t="shared" si="901"/>
        <v/>
      </c>
      <c r="AN2708" s="10" t="str">
        <f t="shared" si="902"/>
        <v/>
      </c>
      <c r="AO2708" s="10" t="str">
        <f t="shared" si="903"/>
        <v/>
      </c>
      <c r="AP2708" s="10" t="str">
        <f t="shared" si="904"/>
        <v/>
      </c>
      <c r="AT2708" s="10" t="str">
        <f t="shared" si="905"/>
        <v/>
      </c>
      <c r="AU2708" s="10" t="str">
        <f t="shared" si="906"/>
        <v/>
      </c>
      <c r="AV2708" s="10" t="str">
        <f t="shared" si="907"/>
        <v/>
      </c>
      <c r="AW2708" s="10" t="str">
        <f t="shared" si="908"/>
        <v/>
      </c>
      <c r="AX2708" s="10" t="str">
        <f t="shared" si="909"/>
        <v/>
      </c>
      <c r="AY2708" s="10" t="str">
        <f t="shared" si="911"/>
        <v/>
      </c>
      <c r="AZ2708" s="10" t="str">
        <f t="shared" si="910"/>
        <v/>
      </c>
      <c r="BA2708" s="10" t="str">
        <f t="shared" si="913"/>
        <v/>
      </c>
      <c r="BB2708" s="10" t="str">
        <f>IFERROR(IF(AW2708="","",VLOOKUP(AW2708,SUSS!R:S,2,FALSE)),AY2708*SUSS!$M$2)</f>
        <v/>
      </c>
      <c r="BC2708" s="10" t="str">
        <f t="shared" si="912"/>
        <v/>
      </c>
    </row>
    <row r="2709" spans="29:55">
      <c r="AC2709" s="10" t="str">
        <f t="shared" si="893"/>
        <v/>
      </c>
      <c r="AD2709" s="10" t="str">
        <f t="shared" si="894"/>
        <v/>
      </c>
      <c r="AE2709" s="10" t="str">
        <f t="shared" si="895"/>
        <v/>
      </c>
      <c r="AF2709" s="10" t="str">
        <f t="shared" si="896"/>
        <v/>
      </c>
      <c r="AG2709" s="10" t="str">
        <f t="shared" si="897"/>
        <v/>
      </c>
      <c r="AH2709" s="10" t="str">
        <f t="shared" si="898"/>
        <v/>
      </c>
      <c r="AI2709" s="10" t="str">
        <f t="shared" si="899"/>
        <v/>
      </c>
      <c r="AJ2709" s="10" t="str">
        <f t="shared" si="900"/>
        <v/>
      </c>
      <c r="AK2709" s="10" t="str">
        <f t="shared" si="901"/>
        <v/>
      </c>
      <c r="AN2709" s="10" t="str">
        <f t="shared" si="902"/>
        <v/>
      </c>
      <c r="AO2709" s="10" t="str">
        <f t="shared" si="903"/>
        <v/>
      </c>
      <c r="AP2709" s="10" t="str">
        <f t="shared" si="904"/>
        <v/>
      </c>
      <c r="AT2709" s="10" t="str">
        <f t="shared" si="905"/>
        <v/>
      </c>
      <c r="AU2709" s="10" t="str">
        <f t="shared" si="906"/>
        <v/>
      </c>
      <c r="AV2709" s="10" t="str">
        <f t="shared" si="907"/>
        <v/>
      </c>
      <c r="AW2709" s="10" t="str">
        <f t="shared" si="908"/>
        <v/>
      </c>
      <c r="AX2709" s="10" t="str">
        <f t="shared" si="909"/>
        <v/>
      </c>
      <c r="AY2709" s="10" t="str">
        <f t="shared" si="911"/>
        <v/>
      </c>
      <c r="AZ2709" s="10" t="str">
        <f t="shared" si="910"/>
        <v/>
      </c>
      <c r="BA2709" s="10" t="str">
        <f t="shared" si="913"/>
        <v/>
      </c>
      <c r="BB2709" s="10" t="str">
        <f>IFERROR(IF(AW2709="","",VLOOKUP(AW2709,SUSS!R:S,2,FALSE)),AY2709*SUSS!$M$2)</f>
        <v/>
      </c>
      <c r="BC2709" s="10" t="str">
        <f t="shared" si="912"/>
        <v/>
      </c>
    </row>
    <row r="2710" spans="29:55">
      <c r="AC2710" s="10" t="str">
        <f t="shared" si="893"/>
        <v/>
      </c>
      <c r="AD2710" s="10" t="str">
        <f t="shared" si="894"/>
        <v/>
      </c>
      <c r="AE2710" s="10" t="str">
        <f t="shared" si="895"/>
        <v/>
      </c>
      <c r="AF2710" s="10" t="str">
        <f t="shared" si="896"/>
        <v/>
      </c>
      <c r="AG2710" s="10" t="str">
        <f t="shared" si="897"/>
        <v/>
      </c>
      <c r="AH2710" s="10" t="str">
        <f t="shared" si="898"/>
        <v/>
      </c>
      <c r="AI2710" s="10" t="str">
        <f t="shared" si="899"/>
        <v/>
      </c>
      <c r="AJ2710" s="10" t="str">
        <f t="shared" si="900"/>
        <v/>
      </c>
      <c r="AK2710" s="10" t="str">
        <f t="shared" si="901"/>
        <v/>
      </c>
      <c r="AN2710" s="10" t="str">
        <f t="shared" si="902"/>
        <v/>
      </c>
      <c r="AO2710" s="10" t="str">
        <f t="shared" si="903"/>
        <v/>
      </c>
      <c r="AP2710" s="10" t="str">
        <f t="shared" si="904"/>
        <v/>
      </c>
      <c r="AT2710" s="10" t="str">
        <f t="shared" si="905"/>
        <v/>
      </c>
      <c r="AU2710" s="10" t="str">
        <f t="shared" si="906"/>
        <v/>
      </c>
      <c r="AV2710" s="10" t="str">
        <f t="shared" si="907"/>
        <v/>
      </c>
      <c r="AW2710" s="10" t="str">
        <f t="shared" si="908"/>
        <v/>
      </c>
      <c r="AX2710" s="10" t="str">
        <f t="shared" si="909"/>
        <v/>
      </c>
      <c r="AY2710" s="10" t="str">
        <f t="shared" si="911"/>
        <v/>
      </c>
      <c r="AZ2710" s="10" t="str">
        <f t="shared" si="910"/>
        <v/>
      </c>
      <c r="BA2710" s="10" t="str">
        <f t="shared" si="913"/>
        <v/>
      </c>
      <c r="BB2710" s="10" t="str">
        <f>IFERROR(IF(AW2710="","",VLOOKUP(AW2710,SUSS!R:S,2,FALSE)),AY2710*SUSS!$M$2)</f>
        <v/>
      </c>
      <c r="BC2710" s="10" t="str">
        <f t="shared" si="912"/>
        <v/>
      </c>
    </row>
    <row r="2711" spans="29:55">
      <c r="AC2711" s="10" t="str">
        <f t="shared" si="893"/>
        <v/>
      </c>
      <c r="AD2711" s="10" t="str">
        <f t="shared" si="894"/>
        <v/>
      </c>
      <c r="AE2711" s="10" t="str">
        <f t="shared" si="895"/>
        <v/>
      </c>
      <c r="AF2711" s="10" t="str">
        <f t="shared" si="896"/>
        <v/>
      </c>
      <c r="AG2711" s="10" t="str">
        <f t="shared" si="897"/>
        <v/>
      </c>
      <c r="AH2711" s="10" t="str">
        <f t="shared" si="898"/>
        <v/>
      </c>
      <c r="AI2711" s="10" t="str">
        <f t="shared" si="899"/>
        <v/>
      </c>
      <c r="AJ2711" s="10" t="str">
        <f t="shared" si="900"/>
        <v/>
      </c>
      <c r="AK2711" s="10" t="str">
        <f t="shared" si="901"/>
        <v/>
      </c>
      <c r="AN2711" s="10" t="str">
        <f t="shared" si="902"/>
        <v/>
      </c>
      <c r="AO2711" s="10" t="str">
        <f t="shared" si="903"/>
        <v/>
      </c>
      <c r="AP2711" s="10" t="str">
        <f t="shared" si="904"/>
        <v/>
      </c>
      <c r="AT2711" s="10" t="str">
        <f t="shared" si="905"/>
        <v/>
      </c>
      <c r="AU2711" s="10" t="str">
        <f t="shared" si="906"/>
        <v/>
      </c>
      <c r="AV2711" s="10" t="str">
        <f t="shared" si="907"/>
        <v/>
      </c>
      <c r="AW2711" s="10" t="str">
        <f t="shared" si="908"/>
        <v/>
      </c>
      <c r="AX2711" s="10" t="str">
        <f t="shared" si="909"/>
        <v/>
      </c>
      <c r="AY2711" s="10" t="str">
        <f t="shared" si="911"/>
        <v/>
      </c>
      <c r="AZ2711" s="10" t="str">
        <f t="shared" si="910"/>
        <v/>
      </c>
      <c r="BA2711" s="10" t="str">
        <f t="shared" si="913"/>
        <v/>
      </c>
      <c r="BB2711" s="10" t="str">
        <f>IFERROR(IF(AW2711="","",VLOOKUP(AW2711,SUSS!R:S,2,FALSE)),AY2711*SUSS!$M$2)</f>
        <v/>
      </c>
      <c r="BC2711" s="10" t="str">
        <f t="shared" si="912"/>
        <v/>
      </c>
    </row>
    <row r="2712" spans="29:55">
      <c r="AC2712" s="10" t="str">
        <f t="shared" si="893"/>
        <v/>
      </c>
      <c r="AD2712" s="10" t="str">
        <f t="shared" si="894"/>
        <v/>
      </c>
      <c r="AE2712" s="10" t="str">
        <f t="shared" si="895"/>
        <v/>
      </c>
      <c r="AF2712" s="10" t="str">
        <f t="shared" si="896"/>
        <v/>
      </c>
      <c r="AG2712" s="10" t="str">
        <f t="shared" si="897"/>
        <v/>
      </c>
      <c r="AH2712" s="10" t="str">
        <f t="shared" si="898"/>
        <v/>
      </c>
      <c r="AI2712" s="10" t="str">
        <f t="shared" si="899"/>
        <v/>
      </c>
      <c r="AJ2712" s="10" t="str">
        <f t="shared" si="900"/>
        <v/>
      </c>
      <c r="AK2712" s="10" t="str">
        <f t="shared" si="901"/>
        <v/>
      </c>
      <c r="AN2712" s="10" t="str">
        <f t="shared" si="902"/>
        <v/>
      </c>
      <c r="AO2712" s="10" t="str">
        <f t="shared" si="903"/>
        <v/>
      </c>
      <c r="AP2712" s="10" t="str">
        <f t="shared" si="904"/>
        <v/>
      </c>
      <c r="AT2712" s="10" t="str">
        <f t="shared" si="905"/>
        <v/>
      </c>
      <c r="AU2712" s="10" t="str">
        <f t="shared" si="906"/>
        <v/>
      </c>
      <c r="AV2712" s="10" t="str">
        <f t="shared" si="907"/>
        <v/>
      </c>
      <c r="AW2712" s="10" t="str">
        <f t="shared" si="908"/>
        <v/>
      </c>
      <c r="AX2712" s="10" t="str">
        <f t="shared" si="909"/>
        <v/>
      </c>
      <c r="AY2712" s="10" t="str">
        <f t="shared" si="911"/>
        <v/>
      </c>
      <c r="AZ2712" s="10" t="str">
        <f t="shared" si="910"/>
        <v/>
      </c>
      <c r="BA2712" s="10" t="str">
        <f t="shared" si="913"/>
        <v/>
      </c>
      <c r="BB2712" s="10" t="str">
        <f>IFERROR(IF(AW2712="","",VLOOKUP(AW2712,SUSS!R:S,2,FALSE)),AY2712*SUSS!$M$2)</f>
        <v/>
      </c>
      <c r="BC2712" s="10" t="str">
        <f t="shared" si="912"/>
        <v/>
      </c>
    </row>
    <row r="2713" spans="29:55">
      <c r="AC2713" s="10" t="str">
        <f t="shared" si="893"/>
        <v/>
      </c>
      <c r="AD2713" s="10" t="str">
        <f t="shared" si="894"/>
        <v/>
      </c>
      <c r="AE2713" s="10" t="str">
        <f t="shared" si="895"/>
        <v/>
      </c>
      <c r="AF2713" s="10" t="str">
        <f t="shared" si="896"/>
        <v/>
      </c>
      <c r="AG2713" s="10" t="str">
        <f t="shared" si="897"/>
        <v/>
      </c>
      <c r="AH2713" s="10" t="str">
        <f t="shared" si="898"/>
        <v/>
      </c>
      <c r="AI2713" s="10" t="str">
        <f t="shared" si="899"/>
        <v/>
      </c>
      <c r="AJ2713" s="10" t="str">
        <f t="shared" si="900"/>
        <v/>
      </c>
      <c r="AK2713" s="10" t="str">
        <f t="shared" si="901"/>
        <v/>
      </c>
      <c r="AN2713" s="10" t="str">
        <f t="shared" si="902"/>
        <v/>
      </c>
      <c r="AO2713" s="10" t="str">
        <f t="shared" si="903"/>
        <v/>
      </c>
      <c r="AP2713" s="10" t="str">
        <f t="shared" si="904"/>
        <v/>
      </c>
      <c r="AT2713" s="10" t="str">
        <f t="shared" si="905"/>
        <v/>
      </c>
      <c r="AU2713" s="10" t="str">
        <f t="shared" si="906"/>
        <v/>
      </c>
      <c r="AV2713" s="10" t="str">
        <f t="shared" si="907"/>
        <v/>
      </c>
      <c r="AW2713" s="10" t="str">
        <f t="shared" si="908"/>
        <v/>
      </c>
      <c r="AX2713" s="10" t="str">
        <f t="shared" si="909"/>
        <v/>
      </c>
      <c r="AY2713" s="10" t="str">
        <f t="shared" si="911"/>
        <v/>
      </c>
      <c r="AZ2713" s="10" t="str">
        <f t="shared" si="910"/>
        <v/>
      </c>
      <c r="BA2713" s="10" t="str">
        <f t="shared" si="913"/>
        <v/>
      </c>
      <c r="BB2713" s="10" t="str">
        <f>IFERROR(IF(AW2713="","",VLOOKUP(AW2713,SUSS!R:S,2,FALSE)),AY2713*SUSS!$M$2)</f>
        <v/>
      </c>
      <c r="BC2713" s="10" t="str">
        <f t="shared" si="912"/>
        <v/>
      </c>
    </row>
    <row r="2714" spans="29:55">
      <c r="AC2714" s="10" t="str">
        <f t="shared" si="893"/>
        <v/>
      </c>
      <c r="AD2714" s="10" t="str">
        <f t="shared" si="894"/>
        <v/>
      </c>
      <c r="AE2714" s="10" t="str">
        <f t="shared" si="895"/>
        <v/>
      </c>
      <c r="AF2714" s="10" t="str">
        <f t="shared" si="896"/>
        <v/>
      </c>
      <c r="AG2714" s="10" t="str">
        <f t="shared" si="897"/>
        <v/>
      </c>
      <c r="AH2714" s="10" t="str">
        <f t="shared" si="898"/>
        <v/>
      </c>
      <c r="AI2714" s="10" t="str">
        <f t="shared" si="899"/>
        <v/>
      </c>
      <c r="AJ2714" s="10" t="str">
        <f t="shared" si="900"/>
        <v/>
      </c>
      <c r="AK2714" s="10" t="str">
        <f t="shared" si="901"/>
        <v/>
      </c>
      <c r="AN2714" s="10" t="str">
        <f t="shared" si="902"/>
        <v/>
      </c>
      <c r="AO2714" s="10" t="str">
        <f t="shared" si="903"/>
        <v/>
      </c>
      <c r="AP2714" s="10" t="str">
        <f t="shared" si="904"/>
        <v/>
      </c>
      <c r="AT2714" s="10" t="str">
        <f t="shared" si="905"/>
        <v/>
      </c>
      <c r="AU2714" s="10" t="str">
        <f t="shared" si="906"/>
        <v/>
      </c>
      <c r="AV2714" s="10" t="str">
        <f t="shared" si="907"/>
        <v/>
      </c>
      <c r="AW2714" s="10" t="str">
        <f t="shared" si="908"/>
        <v/>
      </c>
      <c r="AX2714" s="10" t="str">
        <f t="shared" si="909"/>
        <v/>
      </c>
      <c r="AY2714" s="10" t="str">
        <f t="shared" si="911"/>
        <v/>
      </c>
      <c r="AZ2714" s="10" t="str">
        <f t="shared" si="910"/>
        <v/>
      </c>
      <c r="BA2714" s="10" t="str">
        <f t="shared" si="913"/>
        <v/>
      </c>
      <c r="BB2714" s="10" t="str">
        <f>IFERROR(IF(AW2714="","",VLOOKUP(AW2714,SUSS!R:S,2,FALSE)),AY2714*SUSS!$M$2)</f>
        <v/>
      </c>
      <c r="BC2714" s="10" t="str">
        <f t="shared" si="912"/>
        <v/>
      </c>
    </row>
    <row r="2715" spans="29:55">
      <c r="AC2715" s="10" t="str">
        <f t="shared" si="893"/>
        <v/>
      </c>
      <c r="AD2715" s="10" t="str">
        <f t="shared" si="894"/>
        <v/>
      </c>
      <c r="AE2715" s="10" t="str">
        <f t="shared" si="895"/>
        <v/>
      </c>
      <c r="AF2715" s="10" t="str">
        <f t="shared" si="896"/>
        <v/>
      </c>
      <c r="AG2715" s="10" t="str">
        <f t="shared" si="897"/>
        <v/>
      </c>
      <c r="AH2715" s="10" t="str">
        <f t="shared" si="898"/>
        <v/>
      </c>
      <c r="AI2715" s="10" t="str">
        <f t="shared" si="899"/>
        <v/>
      </c>
      <c r="AJ2715" s="10" t="str">
        <f t="shared" si="900"/>
        <v/>
      </c>
      <c r="AK2715" s="10" t="str">
        <f t="shared" si="901"/>
        <v/>
      </c>
      <c r="AN2715" s="10" t="str">
        <f t="shared" si="902"/>
        <v/>
      </c>
      <c r="AO2715" s="10" t="str">
        <f t="shared" si="903"/>
        <v/>
      </c>
      <c r="AP2715" s="10" t="str">
        <f t="shared" si="904"/>
        <v/>
      </c>
      <c r="AT2715" s="10" t="str">
        <f t="shared" si="905"/>
        <v/>
      </c>
      <c r="AU2715" s="10" t="str">
        <f t="shared" si="906"/>
        <v/>
      </c>
      <c r="AV2715" s="10" t="str">
        <f t="shared" si="907"/>
        <v/>
      </c>
      <c r="AW2715" s="10" t="str">
        <f t="shared" si="908"/>
        <v/>
      </c>
      <c r="AX2715" s="10" t="str">
        <f t="shared" si="909"/>
        <v/>
      </c>
      <c r="AY2715" s="10" t="str">
        <f t="shared" si="911"/>
        <v/>
      </c>
      <c r="AZ2715" s="10" t="str">
        <f t="shared" si="910"/>
        <v/>
      </c>
      <c r="BA2715" s="10" t="str">
        <f t="shared" si="913"/>
        <v/>
      </c>
      <c r="BB2715" s="10" t="str">
        <f>IFERROR(IF(AW2715="","",VLOOKUP(AW2715,SUSS!R:S,2,FALSE)),AY2715*SUSS!$M$2)</f>
        <v/>
      </c>
      <c r="BC2715" s="10" t="str">
        <f t="shared" si="912"/>
        <v/>
      </c>
    </row>
    <row r="2716" spans="29:55">
      <c r="AC2716" s="10" t="str">
        <f t="shared" si="893"/>
        <v/>
      </c>
      <c r="AD2716" s="10" t="str">
        <f t="shared" si="894"/>
        <v/>
      </c>
      <c r="AE2716" s="10" t="str">
        <f t="shared" si="895"/>
        <v/>
      </c>
      <c r="AF2716" s="10" t="str">
        <f t="shared" si="896"/>
        <v/>
      </c>
      <c r="AG2716" s="10" t="str">
        <f t="shared" si="897"/>
        <v/>
      </c>
      <c r="AH2716" s="10" t="str">
        <f t="shared" si="898"/>
        <v/>
      </c>
      <c r="AI2716" s="10" t="str">
        <f t="shared" si="899"/>
        <v/>
      </c>
      <c r="AJ2716" s="10" t="str">
        <f t="shared" si="900"/>
        <v/>
      </c>
      <c r="AK2716" s="10" t="str">
        <f t="shared" si="901"/>
        <v/>
      </c>
      <c r="AN2716" s="10" t="str">
        <f t="shared" si="902"/>
        <v/>
      </c>
      <c r="AO2716" s="10" t="str">
        <f t="shared" si="903"/>
        <v/>
      </c>
      <c r="AP2716" s="10" t="str">
        <f t="shared" si="904"/>
        <v/>
      </c>
      <c r="AT2716" s="10" t="str">
        <f t="shared" si="905"/>
        <v/>
      </c>
      <c r="AU2716" s="10" t="str">
        <f t="shared" si="906"/>
        <v/>
      </c>
      <c r="AV2716" s="10" t="str">
        <f t="shared" si="907"/>
        <v/>
      </c>
      <c r="AW2716" s="10" t="str">
        <f t="shared" si="908"/>
        <v/>
      </c>
      <c r="AX2716" s="10" t="str">
        <f t="shared" si="909"/>
        <v/>
      </c>
      <c r="AY2716" s="10" t="str">
        <f t="shared" si="911"/>
        <v/>
      </c>
      <c r="AZ2716" s="10" t="str">
        <f t="shared" si="910"/>
        <v/>
      </c>
      <c r="BA2716" s="10" t="str">
        <f t="shared" si="913"/>
        <v/>
      </c>
      <c r="BB2716" s="10" t="str">
        <f>IFERROR(IF(AW2716="","",VLOOKUP(AW2716,SUSS!R:S,2,FALSE)),AY2716*SUSS!$M$2)</f>
        <v/>
      </c>
      <c r="BC2716" s="10" t="str">
        <f t="shared" si="912"/>
        <v/>
      </c>
    </row>
    <row r="2717" spans="29:55">
      <c r="AC2717" s="10" t="str">
        <f t="shared" si="893"/>
        <v/>
      </c>
      <c r="AD2717" s="10" t="str">
        <f t="shared" si="894"/>
        <v/>
      </c>
      <c r="AE2717" s="10" t="str">
        <f t="shared" si="895"/>
        <v/>
      </c>
      <c r="AF2717" s="10" t="str">
        <f t="shared" si="896"/>
        <v/>
      </c>
      <c r="AG2717" s="10" t="str">
        <f t="shared" si="897"/>
        <v/>
      </c>
      <c r="AH2717" s="10" t="str">
        <f t="shared" si="898"/>
        <v/>
      </c>
      <c r="AI2717" s="10" t="str">
        <f t="shared" si="899"/>
        <v/>
      </c>
      <c r="AJ2717" s="10" t="str">
        <f t="shared" si="900"/>
        <v/>
      </c>
      <c r="AK2717" s="10" t="str">
        <f t="shared" si="901"/>
        <v/>
      </c>
      <c r="AN2717" s="10" t="str">
        <f t="shared" si="902"/>
        <v/>
      </c>
      <c r="AO2717" s="10" t="str">
        <f t="shared" si="903"/>
        <v/>
      </c>
      <c r="AP2717" s="10" t="str">
        <f t="shared" si="904"/>
        <v/>
      </c>
      <c r="AT2717" s="10" t="str">
        <f t="shared" si="905"/>
        <v/>
      </c>
      <c r="AU2717" s="10" t="str">
        <f t="shared" si="906"/>
        <v/>
      </c>
      <c r="AV2717" s="10" t="str">
        <f t="shared" si="907"/>
        <v/>
      </c>
      <c r="AW2717" s="10" t="str">
        <f t="shared" si="908"/>
        <v/>
      </c>
      <c r="AX2717" s="10" t="str">
        <f t="shared" si="909"/>
        <v/>
      </c>
      <c r="AY2717" s="10" t="str">
        <f t="shared" si="911"/>
        <v/>
      </c>
      <c r="AZ2717" s="10" t="str">
        <f t="shared" si="910"/>
        <v/>
      </c>
      <c r="BA2717" s="10" t="str">
        <f t="shared" si="913"/>
        <v/>
      </c>
      <c r="BB2717" s="10" t="str">
        <f>IFERROR(IF(AW2717="","",VLOOKUP(AW2717,SUSS!R:S,2,FALSE)),AY2717*SUSS!$M$2)</f>
        <v/>
      </c>
      <c r="BC2717" s="10" t="str">
        <f t="shared" si="912"/>
        <v/>
      </c>
    </row>
    <row r="2718" spans="29:55">
      <c r="AC2718" s="10" t="str">
        <f t="shared" ref="AC2718:AC2781" si="914">IF($E2718=$AD$1,IF($G2718=$AE$1,A2718,""),"")</f>
        <v/>
      </c>
      <c r="AD2718" s="10" t="str">
        <f t="shared" ref="AD2718:AD2781" si="915">IF($E2718=$AD$1,IF($G2718=$AE$1,E2718,""),"")</f>
        <v/>
      </c>
      <c r="AE2718" s="10" t="str">
        <f t="shared" ref="AE2718:AE2781" si="916">IF($E2718=$AD$1,IF($G2718=$AE$1,F2718,""),"")</f>
        <v/>
      </c>
      <c r="AF2718" s="10" t="str">
        <f t="shared" ref="AF2718:AF2781" si="917">IF($E2718=$AD$1,IF($G2718=$AE$1,G2718,""),"")</f>
        <v/>
      </c>
      <c r="AG2718" s="10" t="str">
        <f t="shared" ref="AG2718:AG2781" si="918">IF($E2718=$AD$1,IF($G2718=$AE$1,I2718,""),"")</f>
        <v/>
      </c>
      <c r="AH2718" s="10" t="str">
        <f t="shared" ref="AH2718:AH2781" si="919">IF($E2718=$AD$1,IF($G2718=$AE$1,J2718,""),"")</f>
        <v/>
      </c>
      <c r="AI2718" s="10" t="str">
        <f t="shared" ref="AI2718:AI2781" si="920">IF($E2718=$AD$1,IF($G2718=$AE$1,K2718,""),"")</f>
        <v/>
      </c>
      <c r="AJ2718" s="10" t="str">
        <f t="shared" ref="AJ2718:AJ2781" si="921">IF($E2718=$AD$1,IF($G2718=$AE$1,B2718,""),"")</f>
        <v/>
      </c>
      <c r="AK2718" s="10" t="str">
        <f t="shared" ref="AK2718:AK2781" si="922">IF($E2718=$AD$1,IF($G2718=$AE$1,C2718,""),"")</f>
        <v/>
      </c>
      <c r="AN2718" s="10" t="str">
        <f t="shared" ref="AN2718:AN2781" si="923">LEFT(AO2718,7)</f>
        <v/>
      </c>
      <c r="AO2718" s="10" t="str">
        <f t="shared" ref="AO2718:AO2781" si="924">IF(AF2718=$AE$1,AJ2718&amp;"/"&amp;AK2718&amp;" "&amp;AD2718,"")</f>
        <v/>
      </c>
      <c r="AP2718" s="10" t="str">
        <f t="shared" ref="AP2718:AP2781" si="925">IF(AO2718&lt;&gt;"",AI2718,"")</f>
        <v/>
      </c>
      <c r="AT2718" s="10" t="str">
        <f t="shared" ref="AT2718:AT2781" si="926">IF($Q2718=$AD$1,N2718,"")</f>
        <v/>
      </c>
      <c r="AU2718" s="10" t="str">
        <f t="shared" ref="AU2718:AU2781" si="927">IF($Q2718=$AD$1,O2718,"")</f>
        <v/>
      </c>
      <c r="AV2718" s="10" t="str">
        <f t="shared" ref="AV2718:AV2781" si="928">IF($Q2718=$AD$1,P2718,"")</f>
        <v/>
      </c>
      <c r="AW2718" s="10" t="str">
        <f t="shared" ref="AW2718:AW2781" si="929">IF($Q2718=$AD$1,T2718,"")</f>
        <v/>
      </c>
      <c r="AX2718" s="10" t="str">
        <f t="shared" ref="AX2718:AX2781" si="930">IF(AW2718&lt;&gt;"",AW2718&amp;" "&amp;$AD$1,"")</f>
        <v/>
      </c>
      <c r="AY2718" s="10" t="str">
        <f t="shared" si="911"/>
        <v/>
      </c>
      <c r="AZ2718" s="10" t="str">
        <f t="shared" ref="AZ2718:AZ2781" si="931">IF(AY2718="","",AV2718/AY2718)</f>
        <v/>
      </c>
      <c r="BA2718" s="10" t="str">
        <f t="shared" si="913"/>
        <v/>
      </c>
      <c r="BB2718" s="10" t="str">
        <f>IFERROR(IF(AW2718="","",VLOOKUP(AW2718,SUSS!R:S,2,FALSE)),AY2718*SUSS!$M$2)</f>
        <v/>
      </c>
      <c r="BC2718" s="10" t="str">
        <f t="shared" si="912"/>
        <v/>
      </c>
    </row>
    <row r="2719" spans="29:55">
      <c r="AC2719" s="10" t="str">
        <f t="shared" si="914"/>
        <v/>
      </c>
      <c r="AD2719" s="10" t="str">
        <f t="shared" si="915"/>
        <v/>
      </c>
      <c r="AE2719" s="10" t="str">
        <f t="shared" si="916"/>
        <v/>
      </c>
      <c r="AF2719" s="10" t="str">
        <f t="shared" si="917"/>
        <v/>
      </c>
      <c r="AG2719" s="10" t="str">
        <f t="shared" si="918"/>
        <v/>
      </c>
      <c r="AH2719" s="10" t="str">
        <f t="shared" si="919"/>
        <v/>
      </c>
      <c r="AI2719" s="10" t="str">
        <f t="shared" si="920"/>
        <v/>
      </c>
      <c r="AJ2719" s="10" t="str">
        <f t="shared" si="921"/>
        <v/>
      </c>
      <c r="AK2719" s="10" t="str">
        <f t="shared" si="922"/>
        <v/>
      </c>
      <c r="AN2719" s="10" t="str">
        <f t="shared" si="923"/>
        <v/>
      </c>
      <c r="AO2719" s="10" t="str">
        <f t="shared" si="924"/>
        <v/>
      </c>
      <c r="AP2719" s="10" t="str">
        <f t="shared" si="925"/>
        <v/>
      </c>
      <c r="AT2719" s="10" t="str">
        <f t="shared" si="926"/>
        <v/>
      </c>
      <c r="AU2719" s="10" t="str">
        <f t="shared" si="927"/>
        <v/>
      </c>
      <c r="AV2719" s="10" t="str">
        <f t="shared" si="928"/>
        <v/>
      </c>
      <c r="AW2719" s="10" t="str">
        <f t="shared" si="929"/>
        <v/>
      </c>
      <c r="AX2719" s="10" t="str">
        <f t="shared" si="930"/>
        <v/>
      </c>
      <c r="AY2719" s="10" t="str">
        <f t="shared" si="911"/>
        <v/>
      </c>
      <c r="AZ2719" s="10" t="str">
        <f t="shared" si="931"/>
        <v/>
      </c>
      <c r="BA2719" s="10" t="str">
        <f t="shared" si="913"/>
        <v/>
      </c>
      <c r="BB2719" s="10" t="str">
        <f>IFERROR(IF(AW2719="","",VLOOKUP(AW2719,SUSS!R:S,2,FALSE)),AY2719*SUSS!$M$2)</f>
        <v/>
      </c>
      <c r="BC2719" s="10" t="str">
        <f t="shared" si="912"/>
        <v/>
      </c>
    </row>
    <row r="2720" spans="29:55">
      <c r="AC2720" s="10" t="str">
        <f t="shared" si="914"/>
        <v/>
      </c>
      <c r="AD2720" s="10" t="str">
        <f t="shared" si="915"/>
        <v/>
      </c>
      <c r="AE2720" s="10" t="str">
        <f t="shared" si="916"/>
        <v/>
      </c>
      <c r="AF2720" s="10" t="str">
        <f t="shared" si="917"/>
        <v/>
      </c>
      <c r="AG2720" s="10" t="str">
        <f t="shared" si="918"/>
        <v/>
      </c>
      <c r="AH2720" s="10" t="str">
        <f t="shared" si="919"/>
        <v/>
      </c>
      <c r="AI2720" s="10" t="str">
        <f t="shared" si="920"/>
        <v/>
      </c>
      <c r="AJ2720" s="10" t="str">
        <f t="shared" si="921"/>
        <v/>
      </c>
      <c r="AK2720" s="10" t="str">
        <f t="shared" si="922"/>
        <v/>
      </c>
      <c r="AN2720" s="10" t="str">
        <f t="shared" si="923"/>
        <v/>
      </c>
      <c r="AO2720" s="10" t="str">
        <f t="shared" si="924"/>
        <v/>
      </c>
      <c r="AP2720" s="10" t="str">
        <f t="shared" si="925"/>
        <v/>
      </c>
      <c r="AT2720" s="10" t="str">
        <f t="shared" si="926"/>
        <v/>
      </c>
      <c r="AU2720" s="10" t="str">
        <f t="shared" si="927"/>
        <v/>
      </c>
      <c r="AV2720" s="10" t="str">
        <f t="shared" si="928"/>
        <v/>
      </c>
      <c r="AW2720" s="10" t="str">
        <f t="shared" si="929"/>
        <v/>
      </c>
      <c r="AX2720" s="10" t="str">
        <f t="shared" si="930"/>
        <v/>
      </c>
      <c r="AY2720" s="10" t="str">
        <f t="shared" si="911"/>
        <v/>
      </c>
      <c r="AZ2720" s="10" t="str">
        <f t="shared" si="931"/>
        <v/>
      </c>
      <c r="BA2720" s="10" t="str">
        <f t="shared" si="913"/>
        <v/>
      </c>
      <c r="BB2720" s="10" t="str">
        <f>IFERROR(IF(AW2720="","",VLOOKUP(AW2720,SUSS!R:S,2,FALSE)),AY2720*SUSS!$M$2)</f>
        <v/>
      </c>
      <c r="BC2720" s="10" t="str">
        <f t="shared" si="912"/>
        <v/>
      </c>
    </row>
    <row r="2721" spans="29:55">
      <c r="AC2721" s="10" t="str">
        <f t="shared" si="914"/>
        <v/>
      </c>
      <c r="AD2721" s="10" t="str">
        <f t="shared" si="915"/>
        <v/>
      </c>
      <c r="AE2721" s="10" t="str">
        <f t="shared" si="916"/>
        <v/>
      </c>
      <c r="AF2721" s="10" t="str">
        <f t="shared" si="917"/>
        <v/>
      </c>
      <c r="AG2721" s="10" t="str">
        <f t="shared" si="918"/>
        <v/>
      </c>
      <c r="AH2721" s="10" t="str">
        <f t="shared" si="919"/>
        <v/>
      </c>
      <c r="AI2721" s="10" t="str">
        <f t="shared" si="920"/>
        <v/>
      </c>
      <c r="AJ2721" s="10" t="str">
        <f t="shared" si="921"/>
        <v/>
      </c>
      <c r="AK2721" s="10" t="str">
        <f t="shared" si="922"/>
        <v/>
      </c>
      <c r="AN2721" s="10" t="str">
        <f t="shared" si="923"/>
        <v/>
      </c>
      <c r="AO2721" s="10" t="str">
        <f t="shared" si="924"/>
        <v/>
      </c>
      <c r="AP2721" s="10" t="str">
        <f t="shared" si="925"/>
        <v/>
      </c>
      <c r="AT2721" s="10" t="str">
        <f t="shared" si="926"/>
        <v/>
      </c>
      <c r="AU2721" s="10" t="str">
        <f t="shared" si="927"/>
        <v/>
      </c>
      <c r="AV2721" s="10" t="str">
        <f t="shared" si="928"/>
        <v/>
      </c>
      <c r="AW2721" s="10" t="str">
        <f t="shared" si="929"/>
        <v/>
      </c>
      <c r="AX2721" s="10" t="str">
        <f t="shared" si="930"/>
        <v/>
      </c>
      <c r="AY2721" s="10" t="str">
        <f t="shared" si="911"/>
        <v/>
      </c>
      <c r="AZ2721" s="10" t="str">
        <f t="shared" si="931"/>
        <v/>
      </c>
      <c r="BA2721" s="10" t="str">
        <f t="shared" si="913"/>
        <v/>
      </c>
      <c r="BB2721" s="10" t="str">
        <f>IFERROR(IF(AW2721="","",VLOOKUP(AW2721,SUSS!R:S,2,FALSE)),AY2721*SUSS!$M$2)</f>
        <v/>
      </c>
      <c r="BC2721" s="10" t="str">
        <f t="shared" si="912"/>
        <v/>
      </c>
    </row>
    <row r="2722" spans="29:55">
      <c r="AC2722" s="10" t="str">
        <f t="shared" si="914"/>
        <v/>
      </c>
      <c r="AD2722" s="10" t="str">
        <f t="shared" si="915"/>
        <v/>
      </c>
      <c r="AE2722" s="10" t="str">
        <f t="shared" si="916"/>
        <v/>
      </c>
      <c r="AF2722" s="10" t="str">
        <f t="shared" si="917"/>
        <v/>
      </c>
      <c r="AG2722" s="10" t="str">
        <f t="shared" si="918"/>
        <v/>
      </c>
      <c r="AH2722" s="10" t="str">
        <f t="shared" si="919"/>
        <v/>
      </c>
      <c r="AI2722" s="10" t="str">
        <f t="shared" si="920"/>
        <v/>
      </c>
      <c r="AJ2722" s="10" t="str">
        <f t="shared" si="921"/>
        <v/>
      </c>
      <c r="AK2722" s="10" t="str">
        <f t="shared" si="922"/>
        <v/>
      </c>
      <c r="AN2722" s="10" t="str">
        <f t="shared" si="923"/>
        <v/>
      </c>
      <c r="AO2722" s="10" t="str">
        <f t="shared" si="924"/>
        <v/>
      </c>
      <c r="AP2722" s="10" t="str">
        <f t="shared" si="925"/>
        <v/>
      </c>
      <c r="AT2722" s="10" t="str">
        <f t="shared" si="926"/>
        <v/>
      </c>
      <c r="AU2722" s="10" t="str">
        <f t="shared" si="927"/>
        <v/>
      </c>
      <c r="AV2722" s="10" t="str">
        <f t="shared" si="928"/>
        <v/>
      </c>
      <c r="AW2722" s="10" t="str">
        <f t="shared" si="929"/>
        <v/>
      </c>
      <c r="AX2722" s="10" t="str">
        <f t="shared" si="930"/>
        <v/>
      </c>
      <c r="AY2722" s="10" t="str">
        <f t="shared" si="911"/>
        <v/>
      </c>
      <c r="AZ2722" s="10" t="str">
        <f t="shared" si="931"/>
        <v/>
      </c>
      <c r="BA2722" s="10" t="str">
        <f t="shared" si="913"/>
        <v/>
      </c>
      <c r="BB2722" s="10" t="str">
        <f>IFERROR(IF(AW2722="","",VLOOKUP(AW2722,SUSS!R:S,2,FALSE)),AY2722*SUSS!$M$2)</f>
        <v/>
      </c>
      <c r="BC2722" s="10" t="str">
        <f t="shared" si="912"/>
        <v/>
      </c>
    </row>
    <row r="2723" spans="29:55">
      <c r="AC2723" s="10" t="str">
        <f t="shared" si="914"/>
        <v/>
      </c>
      <c r="AD2723" s="10" t="str">
        <f t="shared" si="915"/>
        <v/>
      </c>
      <c r="AE2723" s="10" t="str">
        <f t="shared" si="916"/>
        <v/>
      </c>
      <c r="AF2723" s="10" t="str">
        <f t="shared" si="917"/>
        <v/>
      </c>
      <c r="AG2723" s="10" t="str">
        <f t="shared" si="918"/>
        <v/>
      </c>
      <c r="AH2723" s="10" t="str">
        <f t="shared" si="919"/>
        <v/>
      </c>
      <c r="AI2723" s="10" t="str">
        <f t="shared" si="920"/>
        <v/>
      </c>
      <c r="AJ2723" s="10" t="str">
        <f t="shared" si="921"/>
        <v/>
      </c>
      <c r="AK2723" s="10" t="str">
        <f t="shared" si="922"/>
        <v/>
      </c>
      <c r="AN2723" s="10" t="str">
        <f t="shared" si="923"/>
        <v/>
      </c>
      <c r="AO2723" s="10" t="str">
        <f t="shared" si="924"/>
        <v/>
      </c>
      <c r="AP2723" s="10" t="str">
        <f t="shared" si="925"/>
        <v/>
      </c>
      <c r="AT2723" s="10" t="str">
        <f t="shared" si="926"/>
        <v/>
      </c>
      <c r="AU2723" s="10" t="str">
        <f t="shared" si="927"/>
        <v/>
      </c>
      <c r="AV2723" s="10" t="str">
        <f t="shared" si="928"/>
        <v/>
      </c>
      <c r="AW2723" s="10" t="str">
        <f t="shared" si="929"/>
        <v/>
      </c>
      <c r="AX2723" s="10" t="str">
        <f t="shared" si="930"/>
        <v/>
      </c>
      <c r="AY2723" s="10" t="str">
        <f t="shared" si="911"/>
        <v/>
      </c>
      <c r="AZ2723" s="10" t="str">
        <f t="shared" si="931"/>
        <v/>
      </c>
      <c r="BA2723" s="10" t="str">
        <f t="shared" si="913"/>
        <v/>
      </c>
      <c r="BB2723" s="10" t="str">
        <f>IFERROR(IF(AW2723="","",VLOOKUP(AW2723,SUSS!R:S,2,FALSE)),AY2723*SUSS!$M$2)</f>
        <v/>
      </c>
      <c r="BC2723" s="10" t="str">
        <f t="shared" si="912"/>
        <v/>
      </c>
    </row>
    <row r="2724" spans="29:55">
      <c r="AC2724" s="10" t="str">
        <f t="shared" si="914"/>
        <v/>
      </c>
      <c r="AD2724" s="10" t="str">
        <f t="shared" si="915"/>
        <v/>
      </c>
      <c r="AE2724" s="10" t="str">
        <f t="shared" si="916"/>
        <v/>
      </c>
      <c r="AF2724" s="10" t="str">
        <f t="shared" si="917"/>
        <v/>
      </c>
      <c r="AG2724" s="10" t="str">
        <f t="shared" si="918"/>
        <v/>
      </c>
      <c r="AH2724" s="10" t="str">
        <f t="shared" si="919"/>
        <v/>
      </c>
      <c r="AI2724" s="10" t="str">
        <f t="shared" si="920"/>
        <v/>
      </c>
      <c r="AJ2724" s="10" t="str">
        <f t="shared" si="921"/>
        <v/>
      </c>
      <c r="AK2724" s="10" t="str">
        <f t="shared" si="922"/>
        <v/>
      </c>
      <c r="AN2724" s="10" t="str">
        <f t="shared" si="923"/>
        <v/>
      </c>
      <c r="AO2724" s="10" t="str">
        <f t="shared" si="924"/>
        <v/>
      </c>
      <c r="AP2724" s="10" t="str">
        <f t="shared" si="925"/>
        <v/>
      </c>
      <c r="AT2724" s="10" t="str">
        <f t="shared" si="926"/>
        <v/>
      </c>
      <c r="AU2724" s="10" t="str">
        <f t="shared" si="927"/>
        <v/>
      </c>
      <c r="AV2724" s="10" t="str">
        <f t="shared" si="928"/>
        <v/>
      </c>
      <c r="AW2724" s="10" t="str">
        <f t="shared" si="929"/>
        <v/>
      </c>
      <c r="AX2724" s="10" t="str">
        <f t="shared" si="930"/>
        <v/>
      </c>
      <c r="AY2724" s="10" t="str">
        <f t="shared" si="911"/>
        <v/>
      </c>
      <c r="AZ2724" s="10" t="str">
        <f t="shared" si="931"/>
        <v/>
      </c>
      <c r="BA2724" s="10" t="str">
        <f t="shared" si="913"/>
        <v/>
      </c>
      <c r="BB2724" s="10" t="str">
        <f>IFERROR(IF(AW2724="","",VLOOKUP(AW2724,SUSS!R:S,2,FALSE)),AY2724*SUSS!$M$2)</f>
        <v/>
      </c>
      <c r="BC2724" s="10" t="str">
        <f t="shared" si="912"/>
        <v/>
      </c>
    </row>
    <row r="2725" spans="29:55">
      <c r="AC2725" s="10" t="str">
        <f t="shared" si="914"/>
        <v/>
      </c>
      <c r="AD2725" s="10" t="str">
        <f t="shared" si="915"/>
        <v/>
      </c>
      <c r="AE2725" s="10" t="str">
        <f t="shared" si="916"/>
        <v/>
      </c>
      <c r="AF2725" s="10" t="str">
        <f t="shared" si="917"/>
        <v/>
      </c>
      <c r="AG2725" s="10" t="str">
        <f t="shared" si="918"/>
        <v/>
      </c>
      <c r="AH2725" s="10" t="str">
        <f t="shared" si="919"/>
        <v/>
      </c>
      <c r="AI2725" s="10" t="str">
        <f t="shared" si="920"/>
        <v/>
      </c>
      <c r="AJ2725" s="10" t="str">
        <f t="shared" si="921"/>
        <v/>
      </c>
      <c r="AK2725" s="10" t="str">
        <f t="shared" si="922"/>
        <v/>
      </c>
      <c r="AN2725" s="10" t="str">
        <f t="shared" si="923"/>
        <v/>
      </c>
      <c r="AO2725" s="10" t="str">
        <f t="shared" si="924"/>
        <v/>
      </c>
      <c r="AP2725" s="10" t="str">
        <f t="shared" si="925"/>
        <v/>
      </c>
      <c r="AT2725" s="10" t="str">
        <f t="shared" si="926"/>
        <v/>
      </c>
      <c r="AU2725" s="10" t="str">
        <f t="shared" si="927"/>
        <v/>
      </c>
      <c r="AV2725" s="10" t="str">
        <f t="shared" si="928"/>
        <v/>
      </c>
      <c r="AW2725" s="10" t="str">
        <f t="shared" si="929"/>
        <v/>
      </c>
      <c r="AX2725" s="10" t="str">
        <f t="shared" si="930"/>
        <v/>
      </c>
      <c r="AY2725" s="10" t="str">
        <f t="shared" si="911"/>
        <v/>
      </c>
      <c r="AZ2725" s="10" t="str">
        <f t="shared" si="931"/>
        <v/>
      </c>
      <c r="BA2725" s="10" t="str">
        <f t="shared" si="913"/>
        <v/>
      </c>
      <c r="BB2725" s="10" t="str">
        <f>IFERROR(IF(AW2725="","",VLOOKUP(AW2725,SUSS!R:S,2,FALSE)),AY2725*SUSS!$M$2)</f>
        <v/>
      </c>
      <c r="BC2725" s="10" t="str">
        <f t="shared" si="912"/>
        <v/>
      </c>
    </row>
    <row r="2726" spans="29:55">
      <c r="AC2726" s="10" t="str">
        <f t="shared" si="914"/>
        <v/>
      </c>
      <c r="AD2726" s="10" t="str">
        <f t="shared" si="915"/>
        <v/>
      </c>
      <c r="AE2726" s="10" t="str">
        <f t="shared" si="916"/>
        <v/>
      </c>
      <c r="AF2726" s="10" t="str">
        <f t="shared" si="917"/>
        <v/>
      </c>
      <c r="AG2726" s="10" t="str">
        <f t="shared" si="918"/>
        <v/>
      </c>
      <c r="AH2726" s="10" t="str">
        <f t="shared" si="919"/>
        <v/>
      </c>
      <c r="AI2726" s="10" t="str">
        <f t="shared" si="920"/>
        <v/>
      </c>
      <c r="AJ2726" s="10" t="str">
        <f t="shared" si="921"/>
        <v/>
      </c>
      <c r="AK2726" s="10" t="str">
        <f t="shared" si="922"/>
        <v/>
      </c>
      <c r="AN2726" s="10" t="str">
        <f t="shared" si="923"/>
        <v/>
      </c>
      <c r="AO2726" s="10" t="str">
        <f t="shared" si="924"/>
        <v/>
      </c>
      <c r="AP2726" s="10" t="str">
        <f t="shared" si="925"/>
        <v/>
      </c>
      <c r="AT2726" s="10" t="str">
        <f t="shared" si="926"/>
        <v/>
      </c>
      <c r="AU2726" s="10" t="str">
        <f t="shared" si="927"/>
        <v/>
      </c>
      <c r="AV2726" s="10" t="str">
        <f t="shared" si="928"/>
        <v/>
      </c>
      <c r="AW2726" s="10" t="str">
        <f t="shared" si="929"/>
        <v/>
      </c>
      <c r="AX2726" s="10" t="str">
        <f t="shared" si="930"/>
        <v/>
      </c>
      <c r="AY2726" s="10" t="str">
        <f t="shared" si="911"/>
        <v/>
      </c>
      <c r="AZ2726" s="10" t="str">
        <f t="shared" si="931"/>
        <v/>
      </c>
      <c r="BA2726" s="10" t="str">
        <f t="shared" si="913"/>
        <v/>
      </c>
      <c r="BB2726" s="10" t="str">
        <f>IFERROR(IF(AW2726="","",VLOOKUP(AW2726,SUSS!R:S,2,FALSE)),AY2726*SUSS!$M$2)</f>
        <v/>
      </c>
      <c r="BC2726" s="10" t="str">
        <f t="shared" si="912"/>
        <v/>
      </c>
    </row>
    <row r="2727" spans="29:55">
      <c r="AC2727" s="10" t="str">
        <f t="shared" si="914"/>
        <v/>
      </c>
      <c r="AD2727" s="10" t="str">
        <f t="shared" si="915"/>
        <v/>
      </c>
      <c r="AE2727" s="10" t="str">
        <f t="shared" si="916"/>
        <v/>
      </c>
      <c r="AF2727" s="10" t="str">
        <f t="shared" si="917"/>
        <v/>
      </c>
      <c r="AG2727" s="10" t="str">
        <f t="shared" si="918"/>
        <v/>
      </c>
      <c r="AH2727" s="10" t="str">
        <f t="shared" si="919"/>
        <v/>
      </c>
      <c r="AI2727" s="10" t="str">
        <f t="shared" si="920"/>
        <v/>
      </c>
      <c r="AJ2727" s="10" t="str">
        <f t="shared" si="921"/>
        <v/>
      </c>
      <c r="AK2727" s="10" t="str">
        <f t="shared" si="922"/>
        <v/>
      </c>
      <c r="AN2727" s="10" t="str">
        <f t="shared" si="923"/>
        <v/>
      </c>
      <c r="AO2727" s="10" t="str">
        <f t="shared" si="924"/>
        <v/>
      </c>
      <c r="AP2727" s="10" t="str">
        <f t="shared" si="925"/>
        <v/>
      </c>
      <c r="AT2727" s="10" t="str">
        <f t="shared" si="926"/>
        <v/>
      </c>
      <c r="AU2727" s="10" t="str">
        <f t="shared" si="927"/>
        <v/>
      </c>
      <c r="AV2727" s="10" t="str">
        <f t="shared" si="928"/>
        <v/>
      </c>
      <c r="AW2727" s="10" t="str">
        <f t="shared" si="929"/>
        <v/>
      </c>
      <c r="AX2727" s="10" t="str">
        <f t="shared" si="930"/>
        <v/>
      </c>
      <c r="AY2727" s="10" t="str">
        <f t="shared" si="911"/>
        <v/>
      </c>
      <c r="AZ2727" s="10" t="str">
        <f t="shared" si="931"/>
        <v/>
      </c>
      <c r="BA2727" s="10" t="str">
        <f t="shared" si="913"/>
        <v/>
      </c>
      <c r="BB2727" s="10" t="str">
        <f>IFERROR(IF(AW2727="","",VLOOKUP(AW2727,SUSS!R:S,2,FALSE)),AY2727*SUSS!$M$2)</f>
        <v/>
      </c>
      <c r="BC2727" s="10" t="str">
        <f t="shared" si="912"/>
        <v/>
      </c>
    </row>
    <row r="2728" spans="29:55">
      <c r="AC2728" s="10" t="str">
        <f t="shared" si="914"/>
        <v/>
      </c>
      <c r="AD2728" s="10" t="str">
        <f t="shared" si="915"/>
        <v/>
      </c>
      <c r="AE2728" s="10" t="str">
        <f t="shared" si="916"/>
        <v/>
      </c>
      <c r="AF2728" s="10" t="str">
        <f t="shared" si="917"/>
        <v/>
      </c>
      <c r="AG2728" s="10" t="str">
        <f t="shared" si="918"/>
        <v/>
      </c>
      <c r="AH2728" s="10" t="str">
        <f t="shared" si="919"/>
        <v/>
      </c>
      <c r="AI2728" s="10" t="str">
        <f t="shared" si="920"/>
        <v/>
      </c>
      <c r="AJ2728" s="10" t="str">
        <f t="shared" si="921"/>
        <v/>
      </c>
      <c r="AK2728" s="10" t="str">
        <f t="shared" si="922"/>
        <v/>
      </c>
      <c r="AN2728" s="10" t="str">
        <f t="shared" si="923"/>
        <v/>
      </c>
      <c r="AO2728" s="10" t="str">
        <f t="shared" si="924"/>
        <v/>
      </c>
      <c r="AP2728" s="10" t="str">
        <f t="shared" si="925"/>
        <v/>
      </c>
      <c r="AT2728" s="10" t="str">
        <f t="shared" si="926"/>
        <v/>
      </c>
      <c r="AU2728" s="10" t="str">
        <f t="shared" si="927"/>
        <v/>
      </c>
      <c r="AV2728" s="10" t="str">
        <f t="shared" si="928"/>
        <v/>
      </c>
      <c r="AW2728" s="10" t="str">
        <f t="shared" si="929"/>
        <v/>
      </c>
      <c r="AX2728" s="10" t="str">
        <f t="shared" si="930"/>
        <v/>
      </c>
      <c r="AY2728" s="10" t="str">
        <f t="shared" si="911"/>
        <v/>
      </c>
      <c r="AZ2728" s="10" t="str">
        <f t="shared" si="931"/>
        <v/>
      </c>
      <c r="BA2728" s="10" t="str">
        <f t="shared" si="913"/>
        <v/>
      </c>
      <c r="BB2728" s="10" t="str">
        <f>IFERROR(IF(AW2728="","",VLOOKUP(AW2728,SUSS!R:S,2,FALSE)),AY2728*SUSS!$M$2)</f>
        <v/>
      </c>
      <c r="BC2728" s="10" t="str">
        <f t="shared" si="912"/>
        <v/>
      </c>
    </row>
    <row r="2729" spans="29:55">
      <c r="AC2729" s="10" t="str">
        <f t="shared" si="914"/>
        <v/>
      </c>
      <c r="AD2729" s="10" t="str">
        <f t="shared" si="915"/>
        <v/>
      </c>
      <c r="AE2729" s="10" t="str">
        <f t="shared" si="916"/>
        <v/>
      </c>
      <c r="AF2729" s="10" t="str">
        <f t="shared" si="917"/>
        <v/>
      </c>
      <c r="AG2729" s="10" t="str">
        <f t="shared" si="918"/>
        <v/>
      </c>
      <c r="AH2729" s="10" t="str">
        <f t="shared" si="919"/>
        <v/>
      </c>
      <c r="AI2729" s="10" t="str">
        <f t="shared" si="920"/>
        <v/>
      </c>
      <c r="AJ2729" s="10" t="str">
        <f t="shared" si="921"/>
        <v/>
      </c>
      <c r="AK2729" s="10" t="str">
        <f t="shared" si="922"/>
        <v/>
      </c>
      <c r="AN2729" s="10" t="str">
        <f t="shared" si="923"/>
        <v/>
      </c>
      <c r="AO2729" s="10" t="str">
        <f t="shared" si="924"/>
        <v/>
      </c>
      <c r="AP2729" s="10" t="str">
        <f t="shared" si="925"/>
        <v/>
      </c>
      <c r="AT2729" s="10" t="str">
        <f t="shared" si="926"/>
        <v/>
      </c>
      <c r="AU2729" s="10" t="str">
        <f t="shared" si="927"/>
        <v/>
      </c>
      <c r="AV2729" s="10" t="str">
        <f t="shared" si="928"/>
        <v/>
      </c>
      <c r="AW2729" s="10" t="str">
        <f t="shared" si="929"/>
        <v/>
      </c>
      <c r="AX2729" s="10" t="str">
        <f t="shared" si="930"/>
        <v/>
      </c>
      <c r="AY2729" s="10" t="str">
        <f t="shared" si="911"/>
        <v/>
      </c>
      <c r="AZ2729" s="10" t="str">
        <f t="shared" si="931"/>
        <v/>
      </c>
      <c r="BA2729" s="10" t="str">
        <f t="shared" si="913"/>
        <v/>
      </c>
      <c r="BB2729" s="10" t="str">
        <f>IFERROR(IF(AW2729="","",VLOOKUP(AW2729,SUSS!R:S,2,FALSE)),AY2729*SUSS!$M$2)</f>
        <v/>
      </c>
      <c r="BC2729" s="10" t="str">
        <f t="shared" si="912"/>
        <v/>
      </c>
    </row>
    <row r="2730" spans="29:55">
      <c r="AC2730" s="10" t="str">
        <f t="shared" si="914"/>
        <v/>
      </c>
      <c r="AD2730" s="10" t="str">
        <f t="shared" si="915"/>
        <v/>
      </c>
      <c r="AE2730" s="10" t="str">
        <f t="shared" si="916"/>
        <v/>
      </c>
      <c r="AF2730" s="10" t="str">
        <f t="shared" si="917"/>
        <v/>
      </c>
      <c r="AG2730" s="10" t="str">
        <f t="shared" si="918"/>
        <v/>
      </c>
      <c r="AH2730" s="10" t="str">
        <f t="shared" si="919"/>
        <v/>
      </c>
      <c r="AI2730" s="10" t="str">
        <f t="shared" si="920"/>
        <v/>
      </c>
      <c r="AJ2730" s="10" t="str">
        <f t="shared" si="921"/>
        <v/>
      </c>
      <c r="AK2730" s="10" t="str">
        <f t="shared" si="922"/>
        <v/>
      </c>
      <c r="AN2730" s="10" t="str">
        <f t="shared" si="923"/>
        <v/>
      </c>
      <c r="AO2730" s="10" t="str">
        <f t="shared" si="924"/>
        <v/>
      </c>
      <c r="AP2730" s="10" t="str">
        <f t="shared" si="925"/>
        <v/>
      </c>
      <c r="AT2730" s="10" t="str">
        <f t="shared" si="926"/>
        <v/>
      </c>
      <c r="AU2730" s="10" t="str">
        <f t="shared" si="927"/>
        <v/>
      </c>
      <c r="AV2730" s="10" t="str">
        <f t="shared" si="928"/>
        <v/>
      </c>
      <c r="AW2730" s="10" t="str">
        <f t="shared" si="929"/>
        <v/>
      </c>
      <c r="AX2730" s="10" t="str">
        <f t="shared" si="930"/>
        <v/>
      </c>
      <c r="AY2730" s="10" t="str">
        <f t="shared" si="911"/>
        <v/>
      </c>
      <c r="AZ2730" s="10" t="str">
        <f t="shared" si="931"/>
        <v/>
      </c>
      <c r="BA2730" s="10" t="str">
        <f t="shared" si="913"/>
        <v/>
      </c>
      <c r="BB2730" s="10" t="str">
        <f>IFERROR(IF(AW2730="","",VLOOKUP(AW2730,SUSS!R:S,2,FALSE)),AY2730*SUSS!$M$2)</f>
        <v/>
      </c>
      <c r="BC2730" s="10" t="str">
        <f t="shared" si="912"/>
        <v/>
      </c>
    </row>
    <row r="2731" spans="29:55">
      <c r="AC2731" s="10" t="str">
        <f t="shared" si="914"/>
        <v/>
      </c>
      <c r="AD2731" s="10" t="str">
        <f t="shared" si="915"/>
        <v/>
      </c>
      <c r="AE2731" s="10" t="str">
        <f t="shared" si="916"/>
        <v/>
      </c>
      <c r="AF2731" s="10" t="str">
        <f t="shared" si="917"/>
        <v/>
      </c>
      <c r="AG2731" s="10" t="str">
        <f t="shared" si="918"/>
        <v/>
      </c>
      <c r="AH2731" s="10" t="str">
        <f t="shared" si="919"/>
        <v/>
      </c>
      <c r="AI2731" s="10" t="str">
        <f t="shared" si="920"/>
        <v/>
      </c>
      <c r="AJ2731" s="10" t="str">
        <f t="shared" si="921"/>
        <v/>
      </c>
      <c r="AK2731" s="10" t="str">
        <f t="shared" si="922"/>
        <v/>
      </c>
      <c r="AN2731" s="10" t="str">
        <f t="shared" si="923"/>
        <v/>
      </c>
      <c r="AO2731" s="10" t="str">
        <f t="shared" si="924"/>
        <v/>
      </c>
      <c r="AP2731" s="10" t="str">
        <f t="shared" si="925"/>
        <v/>
      </c>
      <c r="AT2731" s="10" t="str">
        <f t="shared" si="926"/>
        <v/>
      </c>
      <c r="AU2731" s="10" t="str">
        <f t="shared" si="927"/>
        <v/>
      </c>
      <c r="AV2731" s="10" t="str">
        <f t="shared" si="928"/>
        <v/>
      </c>
      <c r="AW2731" s="10" t="str">
        <f t="shared" si="929"/>
        <v/>
      </c>
      <c r="AX2731" s="10" t="str">
        <f t="shared" si="930"/>
        <v/>
      </c>
      <c r="AY2731" s="10" t="str">
        <f t="shared" si="911"/>
        <v/>
      </c>
      <c r="AZ2731" s="10" t="str">
        <f t="shared" si="931"/>
        <v/>
      </c>
      <c r="BA2731" s="10" t="str">
        <f t="shared" si="913"/>
        <v/>
      </c>
      <c r="BB2731" s="10" t="str">
        <f>IFERROR(IF(AW2731="","",VLOOKUP(AW2731,SUSS!R:S,2,FALSE)),AY2731*SUSS!$M$2)</f>
        <v/>
      </c>
      <c r="BC2731" s="10" t="str">
        <f t="shared" si="912"/>
        <v/>
      </c>
    </row>
    <row r="2732" spans="29:55">
      <c r="AC2732" s="10" t="str">
        <f t="shared" si="914"/>
        <v/>
      </c>
      <c r="AD2732" s="10" t="str">
        <f t="shared" si="915"/>
        <v/>
      </c>
      <c r="AE2732" s="10" t="str">
        <f t="shared" si="916"/>
        <v/>
      </c>
      <c r="AF2732" s="10" t="str">
        <f t="shared" si="917"/>
        <v/>
      </c>
      <c r="AG2732" s="10" t="str">
        <f t="shared" si="918"/>
        <v/>
      </c>
      <c r="AH2732" s="10" t="str">
        <f t="shared" si="919"/>
        <v/>
      </c>
      <c r="AI2732" s="10" t="str">
        <f t="shared" si="920"/>
        <v/>
      </c>
      <c r="AJ2732" s="10" t="str">
        <f t="shared" si="921"/>
        <v/>
      </c>
      <c r="AK2732" s="10" t="str">
        <f t="shared" si="922"/>
        <v/>
      </c>
      <c r="AN2732" s="10" t="str">
        <f t="shared" si="923"/>
        <v/>
      </c>
      <c r="AO2732" s="10" t="str">
        <f t="shared" si="924"/>
        <v/>
      </c>
      <c r="AP2732" s="10" t="str">
        <f t="shared" si="925"/>
        <v/>
      </c>
      <c r="AT2732" s="10" t="str">
        <f t="shared" si="926"/>
        <v/>
      </c>
      <c r="AU2732" s="10" t="str">
        <f t="shared" si="927"/>
        <v/>
      </c>
      <c r="AV2732" s="10" t="str">
        <f t="shared" si="928"/>
        <v/>
      </c>
      <c r="AW2732" s="10" t="str">
        <f t="shared" si="929"/>
        <v/>
      </c>
      <c r="AX2732" s="10" t="str">
        <f t="shared" si="930"/>
        <v/>
      </c>
      <c r="AY2732" s="10" t="str">
        <f t="shared" si="911"/>
        <v/>
      </c>
      <c r="AZ2732" s="10" t="str">
        <f t="shared" si="931"/>
        <v/>
      </c>
      <c r="BA2732" s="10" t="str">
        <f t="shared" si="913"/>
        <v/>
      </c>
      <c r="BB2732" s="10" t="str">
        <f>IFERROR(IF(AW2732="","",VLOOKUP(AW2732,SUSS!R:S,2,FALSE)),AY2732*SUSS!$M$2)</f>
        <v/>
      </c>
      <c r="BC2732" s="10" t="str">
        <f t="shared" si="912"/>
        <v/>
      </c>
    </row>
    <row r="2733" spans="29:55">
      <c r="AC2733" s="10" t="str">
        <f t="shared" si="914"/>
        <v/>
      </c>
      <c r="AD2733" s="10" t="str">
        <f t="shared" si="915"/>
        <v/>
      </c>
      <c r="AE2733" s="10" t="str">
        <f t="shared" si="916"/>
        <v/>
      </c>
      <c r="AF2733" s="10" t="str">
        <f t="shared" si="917"/>
        <v/>
      </c>
      <c r="AG2733" s="10" t="str">
        <f t="shared" si="918"/>
        <v/>
      </c>
      <c r="AH2733" s="10" t="str">
        <f t="shared" si="919"/>
        <v/>
      </c>
      <c r="AI2733" s="10" t="str">
        <f t="shared" si="920"/>
        <v/>
      </c>
      <c r="AJ2733" s="10" t="str">
        <f t="shared" si="921"/>
        <v/>
      </c>
      <c r="AK2733" s="10" t="str">
        <f t="shared" si="922"/>
        <v/>
      </c>
      <c r="AN2733" s="10" t="str">
        <f t="shared" si="923"/>
        <v/>
      </c>
      <c r="AO2733" s="10" t="str">
        <f t="shared" si="924"/>
        <v/>
      </c>
      <c r="AP2733" s="10" t="str">
        <f t="shared" si="925"/>
        <v/>
      </c>
      <c r="AT2733" s="10" t="str">
        <f t="shared" si="926"/>
        <v/>
      </c>
      <c r="AU2733" s="10" t="str">
        <f t="shared" si="927"/>
        <v/>
      </c>
      <c r="AV2733" s="10" t="str">
        <f t="shared" si="928"/>
        <v/>
      </c>
      <c r="AW2733" s="10" t="str">
        <f t="shared" si="929"/>
        <v/>
      </c>
      <c r="AX2733" s="10" t="str">
        <f t="shared" si="930"/>
        <v/>
      </c>
      <c r="AY2733" s="10" t="str">
        <f t="shared" si="911"/>
        <v/>
      </c>
      <c r="AZ2733" s="10" t="str">
        <f t="shared" si="931"/>
        <v/>
      </c>
      <c r="BA2733" s="10" t="str">
        <f t="shared" si="913"/>
        <v/>
      </c>
      <c r="BB2733" s="10" t="str">
        <f>IFERROR(IF(AW2733="","",VLOOKUP(AW2733,SUSS!R:S,2,FALSE)),AY2733*SUSS!$M$2)</f>
        <v/>
      </c>
      <c r="BC2733" s="10" t="str">
        <f t="shared" si="912"/>
        <v/>
      </c>
    </row>
    <row r="2734" spans="29:55">
      <c r="AC2734" s="10" t="str">
        <f t="shared" si="914"/>
        <v/>
      </c>
      <c r="AD2734" s="10" t="str">
        <f t="shared" si="915"/>
        <v/>
      </c>
      <c r="AE2734" s="10" t="str">
        <f t="shared" si="916"/>
        <v/>
      </c>
      <c r="AF2734" s="10" t="str">
        <f t="shared" si="917"/>
        <v/>
      </c>
      <c r="AG2734" s="10" t="str">
        <f t="shared" si="918"/>
        <v/>
      </c>
      <c r="AH2734" s="10" t="str">
        <f t="shared" si="919"/>
        <v/>
      </c>
      <c r="AI2734" s="10" t="str">
        <f t="shared" si="920"/>
        <v/>
      </c>
      <c r="AJ2734" s="10" t="str">
        <f t="shared" si="921"/>
        <v/>
      </c>
      <c r="AK2734" s="10" t="str">
        <f t="shared" si="922"/>
        <v/>
      </c>
      <c r="AN2734" s="10" t="str">
        <f t="shared" si="923"/>
        <v/>
      </c>
      <c r="AO2734" s="10" t="str">
        <f t="shared" si="924"/>
        <v/>
      </c>
      <c r="AP2734" s="10" t="str">
        <f t="shared" si="925"/>
        <v/>
      </c>
      <c r="AT2734" s="10" t="str">
        <f t="shared" si="926"/>
        <v/>
      </c>
      <c r="AU2734" s="10" t="str">
        <f t="shared" si="927"/>
        <v/>
      </c>
      <c r="AV2734" s="10" t="str">
        <f t="shared" si="928"/>
        <v/>
      </c>
      <c r="AW2734" s="10" t="str">
        <f t="shared" si="929"/>
        <v/>
      </c>
      <c r="AX2734" s="10" t="str">
        <f t="shared" si="930"/>
        <v/>
      </c>
      <c r="AY2734" s="10" t="str">
        <f t="shared" si="911"/>
        <v/>
      </c>
      <c r="AZ2734" s="10" t="str">
        <f t="shared" si="931"/>
        <v/>
      </c>
      <c r="BA2734" s="10" t="str">
        <f t="shared" si="913"/>
        <v/>
      </c>
      <c r="BB2734" s="10" t="str">
        <f>IFERROR(IF(AW2734="","",VLOOKUP(AW2734,SUSS!R:S,2,FALSE)),AY2734*SUSS!$M$2)</f>
        <v/>
      </c>
      <c r="BC2734" s="10" t="str">
        <f t="shared" si="912"/>
        <v/>
      </c>
    </row>
    <row r="2735" spans="29:55">
      <c r="AC2735" s="10" t="str">
        <f t="shared" si="914"/>
        <v/>
      </c>
      <c r="AD2735" s="10" t="str">
        <f t="shared" si="915"/>
        <v/>
      </c>
      <c r="AE2735" s="10" t="str">
        <f t="shared" si="916"/>
        <v/>
      </c>
      <c r="AF2735" s="10" t="str">
        <f t="shared" si="917"/>
        <v/>
      </c>
      <c r="AG2735" s="10" t="str">
        <f t="shared" si="918"/>
        <v/>
      </c>
      <c r="AH2735" s="10" t="str">
        <f t="shared" si="919"/>
        <v/>
      </c>
      <c r="AI2735" s="10" t="str">
        <f t="shared" si="920"/>
        <v/>
      </c>
      <c r="AJ2735" s="10" t="str">
        <f t="shared" si="921"/>
        <v/>
      </c>
      <c r="AK2735" s="10" t="str">
        <f t="shared" si="922"/>
        <v/>
      </c>
      <c r="AN2735" s="10" t="str">
        <f t="shared" si="923"/>
        <v/>
      </c>
      <c r="AO2735" s="10" t="str">
        <f t="shared" si="924"/>
        <v/>
      </c>
      <c r="AP2735" s="10" t="str">
        <f t="shared" si="925"/>
        <v/>
      </c>
      <c r="AT2735" s="10" t="str">
        <f t="shared" si="926"/>
        <v/>
      </c>
      <c r="AU2735" s="10" t="str">
        <f t="shared" si="927"/>
        <v/>
      </c>
      <c r="AV2735" s="10" t="str">
        <f t="shared" si="928"/>
        <v/>
      </c>
      <c r="AW2735" s="10" t="str">
        <f t="shared" si="929"/>
        <v/>
      </c>
      <c r="AX2735" s="10" t="str">
        <f t="shared" si="930"/>
        <v/>
      </c>
      <c r="AY2735" s="10" t="str">
        <f t="shared" si="911"/>
        <v/>
      </c>
      <c r="AZ2735" s="10" t="str">
        <f t="shared" si="931"/>
        <v/>
      </c>
      <c r="BA2735" s="10" t="str">
        <f t="shared" si="913"/>
        <v/>
      </c>
      <c r="BB2735" s="10" t="str">
        <f>IFERROR(IF(AW2735="","",VLOOKUP(AW2735,SUSS!R:S,2,FALSE)),AY2735*SUSS!$M$2)</f>
        <v/>
      </c>
      <c r="BC2735" s="10" t="str">
        <f t="shared" si="912"/>
        <v/>
      </c>
    </row>
    <row r="2736" spans="29:55">
      <c r="AC2736" s="10" t="str">
        <f t="shared" si="914"/>
        <v/>
      </c>
      <c r="AD2736" s="10" t="str">
        <f t="shared" si="915"/>
        <v/>
      </c>
      <c r="AE2736" s="10" t="str">
        <f t="shared" si="916"/>
        <v/>
      </c>
      <c r="AF2736" s="10" t="str">
        <f t="shared" si="917"/>
        <v/>
      </c>
      <c r="AG2736" s="10" t="str">
        <f t="shared" si="918"/>
        <v/>
      </c>
      <c r="AH2736" s="10" t="str">
        <f t="shared" si="919"/>
        <v/>
      </c>
      <c r="AI2736" s="10" t="str">
        <f t="shared" si="920"/>
        <v/>
      </c>
      <c r="AJ2736" s="10" t="str">
        <f t="shared" si="921"/>
        <v/>
      </c>
      <c r="AK2736" s="10" t="str">
        <f t="shared" si="922"/>
        <v/>
      </c>
      <c r="AN2736" s="10" t="str">
        <f t="shared" si="923"/>
        <v/>
      </c>
      <c r="AO2736" s="10" t="str">
        <f t="shared" si="924"/>
        <v/>
      </c>
      <c r="AP2736" s="10" t="str">
        <f t="shared" si="925"/>
        <v/>
      </c>
      <c r="AT2736" s="10" t="str">
        <f t="shared" si="926"/>
        <v/>
      </c>
      <c r="AU2736" s="10" t="str">
        <f t="shared" si="927"/>
        <v/>
      </c>
      <c r="AV2736" s="10" t="str">
        <f t="shared" si="928"/>
        <v/>
      </c>
      <c r="AW2736" s="10" t="str">
        <f t="shared" si="929"/>
        <v/>
      </c>
      <c r="AX2736" s="10" t="str">
        <f t="shared" si="930"/>
        <v/>
      </c>
      <c r="AY2736" s="10" t="str">
        <f t="shared" si="911"/>
        <v/>
      </c>
      <c r="AZ2736" s="10" t="str">
        <f t="shared" si="931"/>
        <v/>
      </c>
      <c r="BA2736" s="10" t="str">
        <f t="shared" si="913"/>
        <v/>
      </c>
      <c r="BB2736" s="10" t="str">
        <f>IFERROR(IF(AW2736="","",VLOOKUP(AW2736,SUSS!R:S,2,FALSE)),AY2736*SUSS!$M$2)</f>
        <v/>
      </c>
      <c r="BC2736" s="10" t="str">
        <f t="shared" si="912"/>
        <v/>
      </c>
    </row>
    <row r="2737" spans="29:55">
      <c r="AC2737" s="10" t="str">
        <f t="shared" si="914"/>
        <v/>
      </c>
      <c r="AD2737" s="10" t="str">
        <f t="shared" si="915"/>
        <v/>
      </c>
      <c r="AE2737" s="10" t="str">
        <f t="shared" si="916"/>
        <v/>
      </c>
      <c r="AF2737" s="10" t="str">
        <f t="shared" si="917"/>
        <v/>
      </c>
      <c r="AG2737" s="10" t="str">
        <f t="shared" si="918"/>
        <v/>
      </c>
      <c r="AH2737" s="10" t="str">
        <f t="shared" si="919"/>
        <v/>
      </c>
      <c r="AI2737" s="10" t="str">
        <f t="shared" si="920"/>
        <v/>
      </c>
      <c r="AJ2737" s="10" t="str">
        <f t="shared" si="921"/>
        <v/>
      </c>
      <c r="AK2737" s="10" t="str">
        <f t="shared" si="922"/>
        <v/>
      </c>
      <c r="AN2737" s="10" t="str">
        <f t="shared" si="923"/>
        <v/>
      </c>
      <c r="AO2737" s="10" t="str">
        <f t="shared" si="924"/>
        <v/>
      </c>
      <c r="AP2737" s="10" t="str">
        <f t="shared" si="925"/>
        <v/>
      </c>
      <c r="AT2737" s="10" t="str">
        <f t="shared" si="926"/>
        <v/>
      </c>
      <c r="AU2737" s="10" t="str">
        <f t="shared" si="927"/>
        <v/>
      </c>
      <c r="AV2737" s="10" t="str">
        <f t="shared" si="928"/>
        <v/>
      </c>
      <c r="AW2737" s="10" t="str">
        <f t="shared" si="929"/>
        <v/>
      </c>
      <c r="AX2737" s="10" t="str">
        <f t="shared" si="930"/>
        <v/>
      </c>
      <c r="AY2737" s="10" t="str">
        <f t="shared" si="911"/>
        <v/>
      </c>
      <c r="AZ2737" s="10" t="str">
        <f t="shared" si="931"/>
        <v/>
      </c>
      <c r="BA2737" s="10" t="str">
        <f t="shared" si="913"/>
        <v/>
      </c>
      <c r="BB2737" s="10" t="str">
        <f>IFERROR(IF(AW2737="","",VLOOKUP(AW2737,SUSS!R:S,2,FALSE)),AY2737*SUSS!$M$2)</f>
        <v/>
      </c>
      <c r="BC2737" s="10" t="str">
        <f t="shared" si="912"/>
        <v/>
      </c>
    </row>
    <row r="2738" spans="29:55">
      <c r="AC2738" s="10" t="str">
        <f t="shared" si="914"/>
        <v/>
      </c>
      <c r="AD2738" s="10" t="str">
        <f t="shared" si="915"/>
        <v/>
      </c>
      <c r="AE2738" s="10" t="str">
        <f t="shared" si="916"/>
        <v/>
      </c>
      <c r="AF2738" s="10" t="str">
        <f t="shared" si="917"/>
        <v/>
      </c>
      <c r="AG2738" s="10" t="str">
        <f t="shared" si="918"/>
        <v/>
      </c>
      <c r="AH2738" s="10" t="str">
        <f t="shared" si="919"/>
        <v/>
      </c>
      <c r="AI2738" s="10" t="str">
        <f t="shared" si="920"/>
        <v/>
      </c>
      <c r="AJ2738" s="10" t="str">
        <f t="shared" si="921"/>
        <v/>
      </c>
      <c r="AK2738" s="10" t="str">
        <f t="shared" si="922"/>
        <v/>
      </c>
      <c r="AN2738" s="10" t="str">
        <f t="shared" si="923"/>
        <v/>
      </c>
      <c r="AO2738" s="10" t="str">
        <f t="shared" si="924"/>
        <v/>
      </c>
      <c r="AP2738" s="10" t="str">
        <f t="shared" si="925"/>
        <v/>
      </c>
      <c r="AT2738" s="10" t="str">
        <f t="shared" si="926"/>
        <v/>
      </c>
      <c r="AU2738" s="10" t="str">
        <f t="shared" si="927"/>
        <v/>
      </c>
      <c r="AV2738" s="10" t="str">
        <f t="shared" si="928"/>
        <v/>
      </c>
      <c r="AW2738" s="10" t="str">
        <f t="shared" si="929"/>
        <v/>
      </c>
      <c r="AX2738" s="10" t="str">
        <f t="shared" si="930"/>
        <v/>
      </c>
      <c r="AY2738" s="10" t="str">
        <f t="shared" si="911"/>
        <v/>
      </c>
      <c r="AZ2738" s="10" t="str">
        <f t="shared" si="931"/>
        <v/>
      </c>
      <c r="BA2738" s="10" t="str">
        <f t="shared" si="913"/>
        <v/>
      </c>
      <c r="BB2738" s="10" t="str">
        <f>IFERROR(IF(AW2738="","",VLOOKUP(AW2738,SUSS!R:S,2,FALSE)),AY2738*SUSS!$M$2)</f>
        <v/>
      </c>
      <c r="BC2738" s="10" t="str">
        <f t="shared" si="912"/>
        <v/>
      </c>
    </row>
    <row r="2739" spans="29:55">
      <c r="AC2739" s="10" t="str">
        <f t="shared" si="914"/>
        <v/>
      </c>
      <c r="AD2739" s="10" t="str">
        <f t="shared" si="915"/>
        <v/>
      </c>
      <c r="AE2739" s="10" t="str">
        <f t="shared" si="916"/>
        <v/>
      </c>
      <c r="AF2739" s="10" t="str">
        <f t="shared" si="917"/>
        <v/>
      </c>
      <c r="AG2739" s="10" t="str">
        <f t="shared" si="918"/>
        <v/>
      </c>
      <c r="AH2739" s="10" t="str">
        <f t="shared" si="919"/>
        <v/>
      </c>
      <c r="AI2739" s="10" t="str">
        <f t="shared" si="920"/>
        <v/>
      </c>
      <c r="AJ2739" s="10" t="str">
        <f t="shared" si="921"/>
        <v/>
      </c>
      <c r="AK2739" s="10" t="str">
        <f t="shared" si="922"/>
        <v/>
      </c>
      <c r="AN2739" s="10" t="str">
        <f t="shared" si="923"/>
        <v/>
      </c>
      <c r="AO2739" s="10" t="str">
        <f t="shared" si="924"/>
        <v/>
      </c>
      <c r="AP2739" s="10" t="str">
        <f t="shared" si="925"/>
        <v/>
      </c>
      <c r="AT2739" s="10" t="str">
        <f t="shared" si="926"/>
        <v/>
      </c>
      <c r="AU2739" s="10" t="str">
        <f t="shared" si="927"/>
        <v/>
      </c>
      <c r="AV2739" s="10" t="str">
        <f t="shared" si="928"/>
        <v/>
      </c>
      <c r="AW2739" s="10" t="str">
        <f t="shared" si="929"/>
        <v/>
      </c>
      <c r="AX2739" s="10" t="str">
        <f t="shared" si="930"/>
        <v/>
      </c>
      <c r="AY2739" s="10" t="str">
        <f t="shared" si="911"/>
        <v/>
      </c>
      <c r="AZ2739" s="10" t="str">
        <f t="shared" si="931"/>
        <v/>
      </c>
      <c r="BA2739" s="10" t="str">
        <f t="shared" si="913"/>
        <v/>
      </c>
      <c r="BB2739" s="10" t="str">
        <f>IFERROR(IF(AW2739="","",VLOOKUP(AW2739,SUSS!R:S,2,FALSE)),AY2739*SUSS!$M$2)</f>
        <v/>
      </c>
      <c r="BC2739" s="10" t="str">
        <f t="shared" si="912"/>
        <v/>
      </c>
    </row>
    <row r="2740" spans="29:55">
      <c r="AC2740" s="10" t="str">
        <f t="shared" si="914"/>
        <v/>
      </c>
      <c r="AD2740" s="10" t="str">
        <f t="shared" si="915"/>
        <v/>
      </c>
      <c r="AE2740" s="10" t="str">
        <f t="shared" si="916"/>
        <v/>
      </c>
      <c r="AF2740" s="10" t="str">
        <f t="shared" si="917"/>
        <v/>
      </c>
      <c r="AG2740" s="10" t="str">
        <f t="shared" si="918"/>
        <v/>
      </c>
      <c r="AH2740" s="10" t="str">
        <f t="shared" si="919"/>
        <v/>
      </c>
      <c r="AI2740" s="10" t="str">
        <f t="shared" si="920"/>
        <v/>
      </c>
      <c r="AJ2740" s="10" t="str">
        <f t="shared" si="921"/>
        <v/>
      </c>
      <c r="AK2740" s="10" t="str">
        <f t="shared" si="922"/>
        <v/>
      </c>
      <c r="AN2740" s="10" t="str">
        <f t="shared" si="923"/>
        <v/>
      </c>
      <c r="AO2740" s="10" t="str">
        <f t="shared" si="924"/>
        <v/>
      </c>
      <c r="AP2740" s="10" t="str">
        <f t="shared" si="925"/>
        <v/>
      </c>
      <c r="AT2740" s="10" t="str">
        <f t="shared" si="926"/>
        <v/>
      </c>
      <c r="AU2740" s="10" t="str">
        <f t="shared" si="927"/>
        <v/>
      </c>
      <c r="AV2740" s="10" t="str">
        <f t="shared" si="928"/>
        <v/>
      </c>
      <c r="AW2740" s="10" t="str">
        <f t="shared" si="929"/>
        <v/>
      </c>
      <c r="AX2740" s="10" t="str">
        <f t="shared" si="930"/>
        <v/>
      </c>
      <c r="AY2740" s="10" t="str">
        <f t="shared" si="911"/>
        <v/>
      </c>
      <c r="AZ2740" s="10" t="str">
        <f t="shared" si="931"/>
        <v/>
      </c>
      <c r="BA2740" s="10" t="str">
        <f t="shared" si="913"/>
        <v/>
      </c>
      <c r="BB2740" s="10" t="str">
        <f>IFERROR(IF(AW2740="","",VLOOKUP(AW2740,SUSS!R:S,2,FALSE)),AY2740*SUSS!$M$2)</f>
        <v/>
      </c>
      <c r="BC2740" s="10" t="str">
        <f t="shared" si="912"/>
        <v/>
      </c>
    </row>
    <row r="2741" spans="29:55">
      <c r="AC2741" s="10" t="str">
        <f t="shared" si="914"/>
        <v/>
      </c>
      <c r="AD2741" s="10" t="str">
        <f t="shared" si="915"/>
        <v/>
      </c>
      <c r="AE2741" s="10" t="str">
        <f t="shared" si="916"/>
        <v/>
      </c>
      <c r="AF2741" s="10" t="str">
        <f t="shared" si="917"/>
        <v/>
      </c>
      <c r="AG2741" s="10" t="str">
        <f t="shared" si="918"/>
        <v/>
      </c>
      <c r="AH2741" s="10" t="str">
        <f t="shared" si="919"/>
        <v/>
      </c>
      <c r="AI2741" s="10" t="str">
        <f t="shared" si="920"/>
        <v/>
      </c>
      <c r="AJ2741" s="10" t="str">
        <f t="shared" si="921"/>
        <v/>
      </c>
      <c r="AK2741" s="10" t="str">
        <f t="shared" si="922"/>
        <v/>
      </c>
      <c r="AN2741" s="10" t="str">
        <f t="shared" si="923"/>
        <v/>
      </c>
      <c r="AO2741" s="10" t="str">
        <f t="shared" si="924"/>
        <v/>
      </c>
      <c r="AP2741" s="10" t="str">
        <f t="shared" si="925"/>
        <v/>
      </c>
      <c r="AT2741" s="10" t="str">
        <f t="shared" si="926"/>
        <v/>
      </c>
      <c r="AU2741" s="10" t="str">
        <f t="shared" si="927"/>
        <v/>
      </c>
      <c r="AV2741" s="10" t="str">
        <f t="shared" si="928"/>
        <v/>
      </c>
      <c r="AW2741" s="10" t="str">
        <f t="shared" si="929"/>
        <v/>
      </c>
      <c r="AX2741" s="10" t="str">
        <f t="shared" si="930"/>
        <v/>
      </c>
      <c r="AY2741" s="10" t="str">
        <f t="shared" si="911"/>
        <v/>
      </c>
      <c r="AZ2741" s="10" t="str">
        <f t="shared" si="931"/>
        <v/>
      </c>
      <c r="BA2741" s="10" t="str">
        <f t="shared" si="913"/>
        <v/>
      </c>
      <c r="BB2741" s="10" t="str">
        <f>IFERROR(IF(AW2741="","",VLOOKUP(AW2741,SUSS!R:S,2,FALSE)),AY2741*SUSS!$M$2)</f>
        <v/>
      </c>
      <c r="BC2741" s="10" t="str">
        <f t="shared" si="912"/>
        <v/>
      </c>
    </row>
    <row r="2742" spans="29:55">
      <c r="AC2742" s="10" t="str">
        <f t="shared" si="914"/>
        <v/>
      </c>
      <c r="AD2742" s="10" t="str">
        <f t="shared" si="915"/>
        <v/>
      </c>
      <c r="AE2742" s="10" t="str">
        <f t="shared" si="916"/>
        <v/>
      </c>
      <c r="AF2742" s="10" t="str">
        <f t="shared" si="917"/>
        <v/>
      </c>
      <c r="AG2742" s="10" t="str">
        <f t="shared" si="918"/>
        <v/>
      </c>
      <c r="AH2742" s="10" t="str">
        <f t="shared" si="919"/>
        <v/>
      </c>
      <c r="AI2742" s="10" t="str">
        <f t="shared" si="920"/>
        <v/>
      </c>
      <c r="AJ2742" s="10" t="str">
        <f t="shared" si="921"/>
        <v/>
      </c>
      <c r="AK2742" s="10" t="str">
        <f t="shared" si="922"/>
        <v/>
      </c>
      <c r="AN2742" s="10" t="str">
        <f t="shared" si="923"/>
        <v/>
      </c>
      <c r="AO2742" s="10" t="str">
        <f t="shared" si="924"/>
        <v/>
      </c>
      <c r="AP2742" s="10" t="str">
        <f t="shared" si="925"/>
        <v/>
      </c>
      <c r="AT2742" s="10" t="str">
        <f t="shared" si="926"/>
        <v/>
      </c>
      <c r="AU2742" s="10" t="str">
        <f t="shared" si="927"/>
        <v/>
      </c>
      <c r="AV2742" s="10" t="str">
        <f t="shared" si="928"/>
        <v/>
      </c>
      <c r="AW2742" s="10" t="str">
        <f t="shared" si="929"/>
        <v/>
      </c>
      <c r="AX2742" s="10" t="str">
        <f t="shared" si="930"/>
        <v/>
      </c>
      <c r="AY2742" s="10" t="str">
        <f t="shared" si="911"/>
        <v/>
      </c>
      <c r="AZ2742" s="10" t="str">
        <f t="shared" si="931"/>
        <v/>
      </c>
      <c r="BA2742" s="10" t="str">
        <f t="shared" si="913"/>
        <v/>
      </c>
      <c r="BB2742" s="10" t="str">
        <f>IFERROR(IF(AW2742="","",VLOOKUP(AW2742,SUSS!R:S,2,FALSE)),AY2742*SUSS!$M$2)</f>
        <v/>
      </c>
      <c r="BC2742" s="10" t="str">
        <f t="shared" si="912"/>
        <v/>
      </c>
    </row>
    <row r="2743" spans="29:55">
      <c r="AC2743" s="10" t="str">
        <f t="shared" si="914"/>
        <v/>
      </c>
      <c r="AD2743" s="10" t="str">
        <f t="shared" si="915"/>
        <v/>
      </c>
      <c r="AE2743" s="10" t="str">
        <f t="shared" si="916"/>
        <v/>
      </c>
      <c r="AF2743" s="10" t="str">
        <f t="shared" si="917"/>
        <v/>
      </c>
      <c r="AG2743" s="10" t="str">
        <f t="shared" si="918"/>
        <v/>
      </c>
      <c r="AH2743" s="10" t="str">
        <f t="shared" si="919"/>
        <v/>
      </c>
      <c r="AI2743" s="10" t="str">
        <f t="shared" si="920"/>
        <v/>
      </c>
      <c r="AJ2743" s="10" t="str">
        <f t="shared" si="921"/>
        <v/>
      </c>
      <c r="AK2743" s="10" t="str">
        <f t="shared" si="922"/>
        <v/>
      </c>
      <c r="AN2743" s="10" t="str">
        <f t="shared" si="923"/>
        <v/>
      </c>
      <c r="AO2743" s="10" t="str">
        <f t="shared" si="924"/>
        <v/>
      </c>
      <c r="AP2743" s="10" t="str">
        <f t="shared" si="925"/>
        <v/>
      </c>
      <c r="AT2743" s="10" t="str">
        <f t="shared" si="926"/>
        <v/>
      </c>
      <c r="AU2743" s="10" t="str">
        <f t="shared" si="927"/>
        <v/>
      </c>
      <c r="AV2743" s="10" t="str">
        <f t="shared" si="928"/>
        <v/>
      </c>
      <c r="AW2743" s="10" t="str">
        <f t="shared" si="929"/>
        <v/>
      </c>
      <c r="AX2743" s="10" t="str">
        <f t="shared" si="930"/>
        <v/>
      </c>
      <c r="AY2743" s="10" t="str">
        <f t="shared" si="911"/>
        <v/>
      </c>
      <c r="AZ2743" s="10" t="str">
        <f t="shared" si="931"/>
        <v/>
      </c>
      <c r="BA2743" s="10" t="str">
        <f t="shared" si="913"/>
        <v/>
      </c>
      <c r="BB2743" s="10" t="str">
        <f>IFERROR(IF(AW2743="","",VLOOKUP(AW2743,SUSS!R:S,2,FALSE)),AY2743*SUSS!$M$2)</f>
        <v/>
      </c>
      <c r="BC2743" s="10" t="str">
        <f t="shared" si="912"/>
        <v/>
      </c>
    </row>
    <row r="2744" spans="29:55">
      <c r="AC2744" s="10" t="str">
        <f t="shared" si="914"/>
        <v/>
      </c>
      <c r="AD2744" s="10" t="str">
        <f t="shared" si="915"/>
        <v/>
      </c>
      <c r="AE2744" s="10" t="str">
        <f t="shared" si="916"/>
        <v/>
      </c>
      <c r="AF2744" s="10" t="str">
        <f t="shared" si="917"/>
        <v/>
      </c>
      <c r="AG2744" s="10" t="str">
        <f t="shared" si="918"/>
        <v/>
      </c>
      <c r="AH2744" s="10" t="str">
        <f t="shared" si="919"/>
        <v/>
      </c>
      <c r="AI2744" s="10" t="str">
        <f t="shared" si="920"/>
        <v/>
      </c>
      <c r="AJ2744" s="10" t="str">
        <f t="shared" si="921"/>
        <v/>
      </c>
      <c r="AK2744" s="10" t="str">
        <f t="shared" si="922"/>
        <v/>
      </c>
      <c r="AN2744" s="10" t="str">
        <f t="shared" si="923"/>
        <v/>
      </c>
      <c r="AO2744" s="10" t="str">
        <f t="shared" si="924"/>
        <v/>
      </c>
      <c r="AP2744" s="10" t="str">
        <f t="shared" si="925"/>
        <v/>
      </c>
      <c r="AT2744" s="10" t="str">
        <f t="shared" si="926"/>
        <v/>
      </c>
      <c r="AU2744" s="10" t="str">
        <f t="shared" si="927"/>
        <v/>
      </c>
      <c r="AV2744" s="10" t="str">
        <f t="shared" si="928"/>
        <v/>
      </c>
      <c r="AW2744" s="10" t="str">
        <f t="shared" si="929"/>
        <v/>
      </c>
      <c r="AX2744" s="10" t="str">
        <f t="shared" si="930"/>
        <v/>
      </c>
      <c r="AY2744" s="10" t="str">
        <f t="shared" si="911"/>
        <v/>
      </c>
      <c r="AZ2744" s="10" t="str">
        <f t="shared" si="931"/>
        <v/>
      </c>
      <c r="BA2744" s="10" t="str">
        <f t="shared" si="913"/>
        <v/>
      </c>
      <c r="BB2744" s="10" t="str">
        <f>IFERROR(IF(AW2744="","",VLOOKUP(AW2744,SUSS!R:S,2,FALSE)),AY2744*SUSS!$M$2)</f>
        <v/>
      </c>
      <c r="BC2744" s="10" t="str">
        <f t="shared" si="912"/>
        <v/>
      </c>
    </row>
    <row r="2745" spans="29:55">
      <c r="AC2745" s="10" t="str">
        <f t="shared" si="914"/>
        <v/>
      </c>
      <c r="AD2745" s="10" t="str">
        <f t="shared" si="915"/>
        <v/>
      </c>
      <c r="AE2745" s="10" t="str">
        <f t="shared" si="916"/>
        <v/>
      </c>
      <c r="AF2745" s="10" t="str">
        <f t="shared" si="917"/>
        <v/>
      </c>
      <c r="AG2745" s="10" t="str">
        <f t="shared" si="918"/>
        <v/>
      </c>
      <c r="AH2745" s="10" t="str">
        <f t="shared" si="919"/>
        <v/>
      </c>
      <c r="AI2745" s="10" t="str">
        <f t="shared" si="920"/>
        <v/>
      </c>
      <c r="AJ2745" s="10" t="str">
        <f t="shared" si="921"/>
        <v/>
      </c>
      <c r="AK2745" s="10" t="str">
        <f t="shared" si="922"/>
        <v/>
      </c>
      <c r="AN2745" s="10" t="str">
        <f t="shared" si="923"/>
        <v/>
      </c>
      <c r="AO2745" s="10" t="str">
        <f t="shared" si="924"/>
        <v/>
      </c>
      <c r="AP2745" s="10" t="str">
        <f t="shared" si="925"/>
        <v/>
      </c>
      <c r="AT2745" s="10" t="str">
        <f t="shared" si="926"/>
        <v/>
      </c>
      <c r="AU2745" s="10" t="str">
        <f t="shared" si="927"/>
        <v/>
      </c>
      <c r="AV2745" s="10" t="str">
        <f t="shared" si="928"/>
        <v/>
      </c>
      <c r="AW2745" s="10" t="str">
        <f t="shared" si="929"/>
        <v/>
      </c>
      <c r="AX2745" s="10" t="str">
        <f t="shared" si="930"/>
        <v/>
      </c>
      <c r="AY2745" s="10" t="str">
        <f t="shared" si="911"/>
        <v/>
      </c>
      <c r="AZ2745" s="10" t="str">
        <f t="shared" si="931"/>
        <v/>
      </c>
      <c r="BA2745" s="10" t="str">
        <f t="shared" si="913"/>
        <v/>
      </c>
      <c r="BB2745" s="10" t="str">
        <f>IFERROR(IF(AW2745="","",VLOOKUP(AW2745,SUSS!R:S,2,FALSE)),AY2745*SUSS!$M$2)</f>
        <v/>
      </c>
      <c r="BC2745" s="10" t="str">
        <f t="shared" si="912"/>
        <v/>
      </c>
    </row>
    <row r="2746" spans="29:55">
      <c r="AC2746" s="10" t="str">
        <f t="shared" si="914"/>
        <v/>
      </c>
      <c r="AD2746" s="10" t="str">
        <f t="shared" si="915"/>
        <v/>
      </c>
      <c r="AE2746" s="10" t="str">
        <f t="shared" si="916"/>
        <v/>
      </c>
      <c r="AF2746" s="10" t="str">
        <f t="shared" si="917"/>
        <v/>
      </c>
      <c r="AG2746" s="10" t="str">
        <f t="shared" si="918"/>
        <v/>
      </c>
      <c r="AH2746" s="10" t="str">
        <f t="shared" si="919"/>
        <v/>
      </c>
      <c r="AI2746" s="10" t="str">
        <f t="shared" si="920"/>
        <v/>
      </c>
      <c r="AJ2746" s="10" t="str">
        <f t="shared" si="921"/>
        <v/>
      </c>
      <c r="AK2746" s="10" t="str">
        <f t="shared" si="922"/>
        <v/>
      </c>
      <c r="AN2746" s="10" t="str">
        <f t="shared" si="923"/>
        <v/>
      </c>
      <c r="AO2746" s="10" t="str">
        <f t="shared" si="924"/>
        <v/>
      </c>
      <c r="AP2746" s="10" t="str">
        <f t="shared" si="925"/>
        <v/>
      </c>
      <c r="AT2746" s="10" t="str">
        <f t="shared" si="926"/>
        <v/>
      </c>
      <c r="AU2746" s="10" t="str">
        <f t="shared" si="927"/>
        <v/>
      </c>
      <c r="AV2746" s="10" t="str">
        <f t="shared" si="928"/>
        <v/>
      </c>
      <c r="AW2746" s="10" t="str">
        <f t="shared" si="929"/>
        <v/>
      </c>
      <c r="AX2746" s="10" t="str">
        <f t="shared" si="930"/>
        <v/>
      </c>
      <c r="AY2746" s="10" t="str">
        <f t="shared" si="911"/>
        <v/>
      </c>
      <c r="AZ2746" s="10" t="str">
        <f t="shared" si="931"/>
        <v/>
      </c>
      <c r="BA2746" s="10" t="str">
        <f t="shared" si="913"/>
        <v/>
      </c>
      <c r="BB2746" s="10" t="str">
        <f>IFERROR(IF(AW2746="","",VLOOKUP(AW2746,SUSS!R:S,2,FALSE)),AY2746*SUSS!$M$2)</f>
        <v/>
      </c>
      <c r="BC2746" s="10" t="str">
        <f t="shared" si="912"/>
        <v/>
      </c>
    </row>
    <row r="2747" spans="29:55">
      <c r="AC2747" s="10" t="str">
        <f t="shared" si="914"/>
        <v/>
      </c>
      <c r="AD2747" s="10" t="str">
        <f t="shared" si="915"/>
        <v/>
      </c>
      <c r="AE2747" s="10" t="str">
        <f t="shared" si="916"/>
        <v/>
      </c>
      <c r="AF2747" s="10" t="str">
        <f t="shared" si="917"/>
        <v/>
      </c>
      <c r="AG2747" s="10" t="str">
        <f t="shared" si="918"/>
        <v/>
      </c>
      <c r="AH2747" s="10" t="str">
        <f t="shared" si="919"/>
        <v/>
      </c>
      <c r="AI2747" s="10" t="str">
        <f t="shared" si="920"/>
        <v/>
      </c>
      <c r="AJ2747" s="10" t="str">
        <f t="shared" si="921"/>
        <v/>
      </c>
      <c r="AK2747" s="10" t="str">
        <f t="shared" si="922"/>
        <v/>
      </c>
      <c r="AN2747" s="10" t="str">
        <f t="shared" si="923"/>
        <v/>
      </c>
      <c r="AO2747" s="10" t="str">
        <f t="shared" si="924"/>
        <v/>
      </c>
      <c r="AP2747" s="10" t="str">
        <f t="shared" si="925"/>
        <v/>
      </c>
      <c r="AT2747" s="10" t="str">
        <f t="shared" si="926"/>
        <v/>
      </c>
      <c r="AU2747" s="10" t="str">
        <f t="shared" si="927"/>
        <v/>
      </c>
      <c r="AV2747" s="10" t="str">
        <f t="shared" si="928"/>
        <v/>
      </c>
      <c r="AW2747" s="10" t="str">
        <f t="shared" si="929"/>
        <v/>
      </c>
      <c r="AX2747" s="10" t="str">
        <f t="shared" si="930"/>
        <v/>
      </c>
      <c r="AY2747" s="10" t="str">
        <f t="shared" si="911"/>
        <v/>
      </c>
      <c r="AZ2747" s="10" t="str">
        <f t="shared" si="931"/>
        <v/>
      </c>
      <c r="BA2747" s="10" t="str">
        <f t="shared" si="913"/>
        <v/>
      </c>
      <c r="BB2747" s="10" t="str">
        <f>IFERROR(IF(AW2747="","",VLOOKUP(AW2747,SUSS!R:S,2,FALSE)),AY2747*SUSS!$M$2)</f>
        <v/>
      </c>
      <c r="BC2747" s="10" t="str">
        <f t="shared" si="912"/>
        <v/>
      </c>
    </row>
    <row r="2748" spans="29:55">
      <c r="AC2748" s="10" t="str">
        <f t="shared" si="914"/>
        <v/>
      </c>
      <c r="AD2748" s="10" t="str">
        <f t="shared" si="915"/>
        <v/>
      </c>
      <c r="AE2748" s="10" t="str">
        <f t="shared" si="916"/>
        <v/>
      </c>
      <c r="AF2748" s="10" t="str">
        <f t="shared" si="917"/>
        <v/>
      </c>
      <c r="AG2748" s="10" t="str">
        <f t="shared" si="918"/>
        <v/>
      </c>
      <c r="AH2748" s="10" t="str">
        <f t="shared" si="919"/>
        <v/>
      </c>
      <c r="AI2748" s="10" t="str">
        <f t="shared" si="920"/>
        <v/>
      </c>
      <c r="AJ2748" s="10" t="str">
        <f t="shared" si="921"/>
        <v/>
      </c>
      <c r="AK2748" s="10" t="str">
        <f t="shared" si="922"/>
        <v/>
      </c>
      <c r="AN2748" s="10" t="str">
        <f t="shared" si="923"/>
        <v/>
      </c>
      <c r="AO2748" s="10" t="str">
        <f t="shared" si="924"/>
        <v/>
      </c>
      <c r="AP2748" s="10" t="str">
        <f t="shared" si="925"/>
        <v/>
      </c>
      <c r="AT2748" s="10" t="str">
        <f t="shared" si="926"/>
        <v/>
      </c>
      <c r="AU2748" s="10" t="str">
        <f t="shared" si="927"/>
        <v/>
      </c>
      <c r="AV2748" s="10" t="str">
        <f t="shared" si="928"/>
        <v/>
      </c>
      <c r="AW2748" s="10" t="str">
        <f t="shared" si="929"/>
        <v/>
      </c>
      <c r="AX2748" s="10" t="str">
        <f t="shared" si="930"/>
        <v/>
      </c>
      <c r="AY2748" s="10" t="str">
        <f t="shared" si="911"/>
        <v/>
      </c>
      <c r="AZ2748" s="10" t="str">
        <f t="shared" si="931"/>
        <v/>
      </c>
      <c r="BA2748" s="10" t="str">
        <f t="shared" si="913"/>
        <v/>
      </c>
      <c r="BB2748" s="10" t="str">
        <f>IFERROR(IF(AW2748="","",VLOOKUP(AW2748,SUSS!R:S,2,FALSE)),AY2748*SUSS!$M$2)</f>
        <v/>
      </c>
      <c r="BC2748" s="10" t="str">
        <f t="shared" si="912"/>
        <v/>
      </c>
    </row>
    <row r="2749" spans="29:55">
      <c r="AC2749" s="10" t="str">
        <f t="shared" si="914"/>
        <v/>
      </c>
      <c r="AD2749" s="10" t="str">
        <f t="shared" si="915"/>
        <v/>
      </c>
      <c r="AE2749" s="10" t="str">
        <f t="shared" si="916"/>
        <v/>
      </c>
      <c r="AF2749" s="10" t="str">
        <f t="shared" si="917"/>
        <v/>
      </c>
      <c r="AG2749" s="10" t="str">
        <f t="shared" si="918"/>
        <v/>
      </c>
      <c r="AH2749" s="10" t="str">
        <f t="shared" si="919"/>
        <v/>
      </c>
      <c r="AI2749" s="10" t="str">
        <f t="shared" si="920"/>
        <v/>
      </c>
      <c r="AJ2749" s="10" t="str">
        <f t="shared" si="921"/>
        <v/>
      </c>
      <c r="AK2749" s="10" t="str">
        <f t="shared" si="922"/>
        <v/>
      </c>
      <c r="AN2749" s="10" t="str">
        <f t="shared" si="923"/>
        <v/>
      </c>
      <c r="AO2749" s="10" t="str">
        <f t="shared" si="924"/>
        <v/>
      </c>
      <c r="AP2749" s="10" t="str">
        <f t="shared" si="925"/>
        <v/>
      </c>
      <c r="AT2749" s="10" t="str">
        <f t="shared" si="926"/>
        <v/>
      </c>
      <c r="AU2749" s="10" t="str">
        <f t="shared" si="927"/>
        <v/>
      </c>
      <c r="AV2749" s="10" t="str">
        <f t="shared" si="928"/>
        <v/>
      </c>
      <c r="AW2749" s="10" t="str">
        <f t="shared" si="929"/>
        <v/>
      </c>
      <c r="AX2749" s="10" t="str">
        <f t="shared" si="930"/>
        <v/>
      </c>
      <c r="AY2749" s="10" t="str">
        <f t="shared" si="911"/>
        <v/>
      </c>
      <c r="AZ2749" s="10" t="str">
        <f t="shared" si="931"/>
        <v/>
      </c>
      <c r="BA2749" s="10" t="str">
        <f t="shared" si="913"/>
        <v/>
      </c>
      <c r="BB2749" s="10" t="str">
        <f>IFERROR(IF(AW2749="","",VLOOKUP(AW2749,SUSS!R:S,2,FALSE)),AY2749*SUSS!$M$2)</f>
        <v/>
      </c>
      <c r="BC2749" s="10" t="str">
        <f t="shared" si="912"/>
        <v/>
      </c>
    </row>
    <row r="2750" spans="29:55">
      <c r="AC2750" s="10" t="str">
        <f t="shared" si="914"/>
        <v/>
      </c>
      <c r="AD2750" s="10" t="str">
        <f t="shared" si="915"/>
        <v/>
      </c>
      <c r="AE2750" s="10" t="str">
        <f t="shared" si="916"/>
        <v/>
      </c>
      <c r="AF2750" s="10" t="str">
        <f t="shared" si="917"/>
        <v/>
      </c>
      <c r="AG2750" s="10" t="str">
        <f t="shared" si="918"/>
        <v/>
      </c>
      <c r="AH2750" s="10" t="str">
        <f t="shared" si="919"/>
        <v/>
      </c>
      <c r="AI2750" s="10" t="str">
        <f t="shared" si="920"/>
        <v/>
      </c>
      <c r="AJ2750" s="10" t="str">
        <f t="shared" si="921"/>
        <v/>
      </c>
      <c r="AK2750" s="10" t="str">
        <f t="shared" si="922"/>
        <v/>
      </c>
      <c r="AN2750" s="10" t="str">
        <f t="shared" si="923"/>
        <v/>
      </c>
      <c r="AO2750" s="10" t="str">
        <f t="shared" si="924"/>
        <v/>
      </c>
      <c r="AP2750" s="10" t="str">
        <f t="shared" si="925"/>
        <v/>
      </c>
      <c r="AT2750" s="10" t="str">
        <f t="shared" si="926"/>
        <v/>
      </c>
      <c r="AU2750" s="10" t="str">
        <f t="shared" si="927"/>
        <v/>
      </c>
      <c r="AV2750" s="10" t="str">
        <f t="shared" si="928"/>
        <v/>
      </c>
      <c r="AW2750" s="10" t="str">
        <f t="shared" si="929"/>
        <v/>
      </c>
      <c r="AX2750" s="10" t="str">
        <f t="shared" si="930"/>
        <v/>
      </c>
      <c r="AY2750" s="10" t="str">
        <f t="shared" si="911"/>
        <v/>
      </c>
      <c r="AZ2750" s="10" t="str">
        <f t="shared" si="931"/>
        <v/>
      </c>
      <c r="BA2750" s="10" t="str">
        <f t="shared" si="913"/>
        <v/>
      </c>
      <c r="BB2750" s="10" t="str">
        <f>IFERROR(IF(AW2750="","",VLOOKUP(AW2750,SUSS!R:S,2,FALSE)),AY2750*SUSS!$M$2)</f>
        <v/>
      </c>
      <c r="BC2750" s="10" t="str">
        <f t="shared" si="912"/>
        <v/>
      </c>
    </row>
    <row r="2751" spans="29:55">
      <c r="AC2751" s="10" t="str">
        <f t="shared" si="914"/>
        <v/>
      </c>
      <c r="AD2751" s="10" t="str">
        <f t="shared" si="915"/>
        <v/>
      </c>
      <c r="AE2751" s="10" t="str">
        <f t="shared" si="916"/>
        <v/>
      </c>
      <c r="AF2751" s="10" t="str">
        <f t="shared" si="917"/>
        <v/>
      </c>
      <c r="AG2751" s="10" t="str">
        <f t="shared" si="918"/>
        <v/>
      </c>
      <c r="AH2751" s="10" t="str">
        <f t="shared" si="919"/>
        <v/>
      </c>
      <c r="AI2751" s="10" t="str">
        <f t="shared" si="920"/>
        <v/>
      </c>
      <c r="AJ2751" s="10" t="str">
        <f t="shared" si="921"/>
        <v/>
      </c>
      <c r="AK2751" s="10" t="str">
        <f t="shared" si="922"/>
        <v/>
      </c>
      <c r="AN2751" s="10" t="str">
        <f t="shared" si="923"/>
        <v/>
      </c>
      <c r="AO2751" s="10" t="str">
        <f t="shared" si="924"/>
        <v/>
      </c>
      <c r="AP2751" s="10" t="str">
        <f t="shared" si="925"/>
        <v/>
      </c>
      <c r="AT2751" s="10" t="str">
        <f t="shared" si="926"/>
        <v/>
      </c>
      <c r="AU2751" s="10" t="str">
        <f t="shared" si="927"/>
        <v/>
      </c>
      <c r="AV2751" s="10" t="str">
        <f t="shared" si="928"/>
        <v/>
      </c>
      <c r="AW2751" s="10" t="str">
        <f t="shared" si="929"/>
        <v/>
      </c>
      <c r="AX2751" s="10" t="str">
        <f t="shared" si="930"/>
        <v/>
      </c>
      <c r="AY2751" s="10" t="str">
        <f t="shared" si="911"/>
        <v/>
      </c>
      <c r="AZ2751" s="10" t="str">
        <f t="shared" si="931"/>
        <v/>
      </c>
      <c r="BA2751" s="10" t="str">
        <f t="shared" si="913"/>
        <v/>
      </c>
      <c r="BB2751" s="10" t="str">
        <f>IFERROR(IF(AW2751="","",VLOOKUP(AW2751,SUSS!R:S,2,FALSE)),AY2751*SUSS!$M$2)</f>
        <v/>
      </c>
      <c r="BC2751" s="10" t="str">
        <f t="shared" si="912"/>
        <v/>
      </c>
    </row>
    <row r="2752" spans="29:55">
      <c r="AC2752" s="10" t="str">
        <f t="shared" si="914"/>
        <v/>
      </c>
      <c r="AD2752" s="10" t="str">
        <f t="shared" si="915"/>
        <v/>
      </c>
      <c r="AE2752" s="10" t="str">
        <f t="shared" si="916"/>
        <v/>
      </c>
      <c r="AF2752" s="10" t="str">
        <f t="shared" si="917"/>
        <v/>
      </c>
      <c r="AG2752" s="10" t="str">
        <f t="shared" si="918"/>
        <v/>
      </c>
      <c r="AH2752" s="10" t="str">
        <f t="shared" si="919"/>
        <v/>
      </c>
      <c r="AI2752" s="10" t="str">
        <f t="shared" si="920"/>
        <v/>
      </c>
      <c r="AJ2752" s="10" t="str">
        <f t="shared" si="921"/>
        <v/>
      </c>
      <c r="AK2752" s="10" t="str">
        <f t="shared" si="922"/>
        <v/>
      </c>
      <c r="AN2752" s="10" t="str">
        <f t="shared" si="923"/>
        <v/>
      </c>
      <c r="AO2752" s="10" t="str">
        <f t="shared" si="924"/>
        <v/>
      </c>
      <c r="AP2752" s="10" t="str">
        <f t="shared" si="925"/>
        <v/>
      </c>
      <c r="AT2752" s="10" t="str">
        <f t="shared" si="926"/>
        <v/>
      </c>
      <c r="AU2752" s="10" t="str">
        <f t="shared" si="927"/>
        <v/>
      </c>
      <c r="AV2752" s="10" t="str">
        <f t="shared" si="928"/>
        <v/>
      </c>
      <c r="AW2752" s="10" t="str">
        <f t="shared" si="929"/>
        <v/>
      </c>
      <c r="AX2752" s="10" t="str">
        <f t="shared" si="930"/>
        <v/>
      </c>
      <c r="AY2752" s="10" t="str">
        <f t="shared" si="911"/>
        <v/>
      </c>
      <c r="AZ2752" s="10" t="str">
        <f t="shared" si="931"/>
        <v/>
      </c>
      <c r="BA2752" s="10" t="str">
        <f t="shared" si="913"/>
        <v/>
      </c>
      <c r="BB2752" s="10" t="str">
        <f>IFERROR(IF(AW2752="","",VLOOKUP(AW2752,SUSS!R:S,2,FALSE)),AY2752*SUSS!$M$2)</f>
        <v/>
      </c>
      <c r="BC2752" s="10" t="str">
        <f t="shared" si="912"/>
        <v/>
      </c>
    </row>
    <row r="2753" spans="29:55">
      <c r="AC2753" s="10" t="str">
        <f t="shared" si="914"/>
        <v/>
      </c>
      <c r="AD2753" s="10" t="str">
        <f t="shared" si="915"/>
        <v/>
      </c>
      <c r="AE2753" s="10" t="str">
        <f t="shared" si="916"/>
        <v/>
      </c>
      <c r="AF2753" s="10" t="str">
        <f t="shared" si="917"/>
        <v/>
      </c>
      <c r="AG2753" s="10" t="str">
        <f t="shared" si="918"/>
        <v/>
      </c>
      <c r="AH2753" s="10" t="str">
        <f t="shared" si="919"/>
        <v/>
      </c>
      <c r="AI2753" s="10" t="str">
        <f t="shared" si="920"/>
        <v/>
      </c>
      <c r="AJ2753" s="10" t="str">
        <f t="shared" si="921"/>
        <v/>
      </c>
      <c r="AK2753" s="10" t="str">
        <f t="shared" si="922"/>
        <v/>
      </c>
      <c r="AN2753" s="10" t="str">
        <f t="shared" si="923"/>
        <v/>
      </c>
      <c r="AO2753" s="10" t="str">
        <f t="shared" si="924"/>
        <v/>
      </c>
      <c r="AP2753" s="10" t="str">
        <f t="shared" si="925"/>
        <v/>
      </c>
      <c r="AT2753" s="10" t="str">
        <f t="shared" si="926"/>
        <v/>
      </c>
      <c r="AU2753" s="10" t="str">
        <f t="shared" si="927"/>
        <v/>
      </c>
      <c r="AV2753" s="10" t="str">
        <f t="shared" si="928"/>
        <v/>
      </c>
      <c r="AW2753" s="10" t="str">
        <f t="shared" si="929"/>
        <v/>
      </c>
      <c r="AX2753" s="10" t="str">
        <f t="shared" si="930"/>
        <v/>
      </c>
      <c r="AY2753" s="10" t="str">
        <f t="shared" si="911"/>
        <v/>
      </c>
      <c r="AZ2753" s="10" t="str">
        <f t="shared" si="931"/>
        <v/>
      </c>
      <c r="BA2753" s="10" t="str">
        <f t="shared" si="913"/>
        <v/>
      </c>
      <c r="BB2753" s="10" t="str">
        <f>IFERROR(IF(AW2753="","",VLOOKUP(AW2753,SUSS!R:S,2,FALSE)),AY2753*SUSS!$M$2)</f>
        <v/>
      </c>
      <c r="BC2753" s="10" t="str">
        <f t="shared" si="912"/>
        <v/>
      </c>
    </row>
    <row r="2754" spans="29:55">
      <c r="AC2754" s="10" t="str">
        <f t="shared" si="914"/>
        <v/>
      </c>
      <c r="AD2754" s="10" t="str">
        <f t="shared" si="915"/>
        <v/>
      </c>
      <c r="AE2754" s="10" t="str">
        <f t="shared" si="916"/>
        <v/>
      </c>
      <c r="AF2754" s="10" t="str">
        <f t="shared" si="917"/>
        <v/>
      </c>
      <c r="AG2754" s="10" t="str">
        <f t="shared" si="918"/>
        <v/>
      </c>
      <c r="AH2754" s="10" t="str">
        <f t="shared" si="919"/>
        <v/>
      </c>
      <c r="AI2754" s="10" t="str">
        <f t="shared" si="920"/>
        <v/>
      </c>
      <c r="AJ2754" s="10" t="str">
        <f t="shared" si="921"/>
        <v/>
      </c>
      <c r="AK2754" s="10" t="str">
        <f t="shared" si="922"/>
        <v/>
      </c>
      <c r="AN2754" s="10" t="str">
        <f t="shared" si="923"/>
        <v/>
      </c>
      <c r="AO2754" s="10" t="str">
        <f t="shared" si="924"/>
        <v/>
      </c>
      <c r="AP2754" s="10" t="str">
        <f t="shared" si="925"/>
        <v/>
      </c>
      <c r="AT2754" s="10" t="str">
        <f t="shared" si="926"/>
        <v/>
      </c>
      <c r="AU2754" s="10" t="str">
        <f t="shared" si="927"/>
        <v/>
      </c>
      <c r="AV2754" s="10" t="str">
        <f t="shared" si="928"/>
        <v/>
      </c>
      <c r="AW2754" s="10" t="str">
        <f t="shared" si="929"/>
        <v/>
      </c>
      <c r="AX2754" s="10" t="str">
        <f t="shared" si="930"/>
        <v/>
      </c>
      <c r="AY2754" s="10" t="str">
        <f t="shared" si="911"/>
        <v/>
      </c>
      <c r="AZ2754" s="10" t="str">
        <f t="shared" si="931"/>
        <v/>
      </c>
      <c r="BA2754" s="10" t="str">
        <f t="shared" si="913"/>
        <v/>
      </c>
      <c r="BB2754" s="10" t="str">
        <f>IFERROR(IF(AW2754="","",VLOOKUP(AW2754,SUSS!R:S,2,FALSE)),AY2754*SUSS!$M$2)</f>
        <v/>
      </c>
      <c r="BC2754" s="10" t="str">
        <f t="shared" si="912"/>
        <v/>
      </c>
    </row>
    <row r="2755" spans="29:55">
      <c r="AC2755" s="10" t="str">
        <f t="shared" si="914"/>
        <v/>
      </c>
      <c r="AD2755" s="10" t="str">
        <f t="shared" si="915"/>
        <v/>
      </c>
      <c r="AE2755" s="10" t="str">
        <f t="shared" si="916"/>
        <v/>
      </c>
      <c r="AF2755" s="10" t="str">
        <f t="shared" si="917"/>
        <v/>
      </c>
      <c r="AG2755" s="10" t="str">
        <f t="shared" si="918"/>
        <v/>
      </c>
      <c r="AH2755" s="10" t="str">
        <f t="shared" si="919"/>
        <v/>
      </c>
      <c r="AI2755" s="10" t="str">
        <f t="shared" si="920"/>
        <v/>
      </c>
      <c r="AJ2755" s="10" t="str">
        <f t="shared" si="921"/>
        <v/>
      </c>
      <c r="AK2755" s="10" t="str">
        <f t="shared" si="922"/>
        <v/>
      </c>
      <c r="AN2755" s="10" t="str">
        <f t="shared" si="923"/>
        <v/>
      </c>
      <c r="AO2755" s="10" t="str">
        <f t="shared" si="924"/>
        <v/>
      </c>
      <c r="AP2755" s="10" t="str">
        <f t="shared" si="925"/>
        <v/>
      </c>
      <c r="AT2755" s="10" t="str">
        <f t="shared" si="926"/>
        <v/>
      </c>
      <c r="AU2755" s="10" t="str">
        <f t="shared" si="927"/>
        <v/>
      </c>
      <c r="AV2755" s="10" t="str">
        <f t="shared" si="928"/>
        <v/>
      </c>
      <c r="AW2755" s="10" t="str">
        <f t="shared" si="929"/>
        <v/>
      </c>
      <c r="AX2755" s="10" t="str">
        <f t="shared" si="930"/>
        <v/>
      </c>
      <c r="AY2755" s="10" t="str">
        <f t="shared" si="911"/>
        <v/>
      </c>
      <c r="AZ2755" s="10" t="str">
        <f t="shared" si="931"/>
        <v/>
      </c>
      <c r="BA2755" s="10" t="str">
        <f t="shared" si="913"/>
        <v/>
      </c>
      <c r="BB2755" s="10" t="str">
        <f>IFERROR(IF(AW2755="","",VLOOKUP(AW2755,SUSS!R:S,2,FALSE)),AY2755*SUSS!$M$2)</f>
        <v/>
      </c>
      <c r="BC2755" s="10" t="str">
        <f t="shared" si="912"/>
        <v/>
      </c>
    </row>
    <row r="2756" spans="29:55">
      <c r="AC2756" s="10" t="str">
        <f t="shared" si="914"/>
        <v/>
      </c>
      <c r="AD2756" s="10" t="str">
        <f t="shared" si="915"/>
        <v/>
      </c>
      <c r="AE2756" s="10" t="str">
        <f t="shared" si="916"/>
        <v/>
      </c>
      <c r="AF2756" s="10" t="str">
        <f t="shared" si="917"/>
        <v/>
      </c>
      <c r="AG2756" s="10" t="str">
        <f t="shared" si="918"/>
        <v/>
      </c>
      <c r="AH2756" s="10" t="str">
        <f t="shared" si="919"/>
        <v/>
      </c>
      <c r="AI2756" s="10" t="str">
        <f t="shared" si="920"/>
        <v/>
      </c>
      <c r="AJ2756" s="10" t="str">
        <f t="shared" si="921"/>
        <v/>
      </c>
      <c r="AK2756" s="10" t="str">
        <f t="shared" si="922"/>
        <v/>
      </c>
      <c r="AN2756" s="10" t="str">
        <f t="shared" si="923"/>
        <v/>
      </c>
      <c r="AO2756" s="10" t="str">
        <f t="shared" si="924"/>
        <v/>
      </c>
      <c r="AP2756" s="10" t="str">
        <f t="shared" si="925"/>
        <v/>
      </c>
      <c r="AT2756" s="10" t="str">
        <f t="shared" si="926"/>
        <v/>
      </c>
      <c r="AU2756" s="10" t="str">
        <f t="shared" si="927"/>
        <v/>
      </c>
      <c r="AV2756" s="10" t="str">
        <f t="shared" si="928"/>
        <v/>
      </c>
      <c r="AW2756" s="10" t="str">
        <f t="shared" si="929"/>
        <v/>
      </c>
      <c r="AX2756" s="10" t="str">
        <f t="shared" si="930"/>
        <v/>
      </c>
      <c r="AY2756" s="10" t="str">
        <f t="shared" ref="AY2756:AY2819" si="932">VLOOKUP(AX2756,AO:AP,2,FALSE)</f>
        <v/>
      </c>
      <c r="AZ2756" s="10" t="str">
        <f t="shared" si="931"/>
        <v/>
      </c>
      <c r="BA2756" s="10" t="str">
        <f t="shared" si="913"/>
        <v/>
      </c>
      <c r="BB2756" s="10" t="str">
        <f>IFERROR(IF(AW2756="","",VLOOKUP(AW2756,SUSS!R:S,2,FALSE)),AY2756*SUSS!$M$2)</f>
        <v/>
      </c>
      <c r="BC2756" s="10" t="str">
        <f t="shared" si="912"/>
        <v/>
      </c>
    </row>
    <row r="2757" spans="29:55">
      <c r="AC2757" s="10" t="str">
        <f t="shared" si="914"/>
        <v/>
      </c>
      <c r="AD2757" s="10" t="str">
        <f t="shared" si="915"/>
        <v/>
      </c>
      <c r="AE2757" s="10" t="str">
        <f t="shared" si="916"/>
        <v/>
      </c>
      <c r="AF2757" s="10" t="str">
        <f t="shared" si="917"/>
        <v/>
      </c>
      <c r="AG2757" s="10" t="str">
        <f t="shared" si="918"/>
        <v/>
      </c>
      <c r="AH2757" s="10" t="str">
        <f t="shared" si="919"/>
        <v/>
      </c>
      <c r="AI2757" s="10" t="str">
        <f t="shared" si="920"/>
        <v/>
      </c>
      <c r="AJ2757" s="10" t="str">
        <f t="shared" si="921"/>
        <v/>
      </c>
      <c r="AK2757" s="10" t="str">
        <f t="shared" si="922"/>
        <v/>
      </c>
      <c r="AN2757" s="10" t="str">
        <f t="shared" si="923"/>
        <v/>
      </c>
      <c r="AO2757" s="10" t="str">
        <f t="shared" si="924"/>
        <v/>
      </c>
      <c r="AP2757" s="10" t="str">
        <f t="shared" si="925"/>
        <v/>
      </c>
      <c r="AT2757" s="10" t="str">
        <f t="shared" si="926"/>
        <v/>
      </c>
      <c r="AU2757" s="10" t="str">
        <f t="shared" si="927"/>
        <v/>
      </c>
      <c r="AV2757" s="10" t="str">
        <f t="shared" si="928"/>
        <v/>
      </c>
      <c r="AW2757" s="10" t="str">
        <f t="shared" si="929"/>
        <v/>
      </c>
      <c r="AX2757" s="10" t="str">
        <f t="shared" si="930"/>
        <v/>
      </c>
      <c r="AY2757" s="10" t="str">
        <f t="shared" si="932"/>
        <v/>
      </c>
      <c r="AZ2757" s="10" t="str">
        <f t="shared" si="931"/>
        <v/>
      </c>
      <c r="BA2757" s="10" t="str">
        <f t="shared" si="913"/>
        <v/>
      </c>
      <c r="BB2757" s="10" t="str">
        <f>IFERROR(IF(AW2757="","",VLOOKUP(AW2757,SUSS!R:S,2,FALSE)),AY2757*SUSS!$M$2)</f>
        <v/>
      </c>
      <c r="BC2757" s="10" t="str">
        <f t="shared" ref="BC2757:BC2820" si="933">IFERROR(IF(BB2757&lt;&gt;"",AZ2757*BB2757,""),"VER")</f>
        <v/>
      </c>
    </row>
    <row r="2758" spans="29:55">
      <c r="AC2758" s="10" t="str">
        <f t="shared" si="914"/>
        <v/>
      </c>
      <c r="AD2758" s="10" t="str">
        <f t="shared" si="915"/>
        <v/>
      </c>
      <c r="AE2758" s="10" t="str">
        <f t="shared" si="916"/>
        <v/>
      </c>
      <c r="AF2758" s="10" t="str">
        <f t="shared" si="917"/>
        <v/>
      </c>
      <c r="AG2758" s="10" t="str">
        <f t="shared" si="918"/>
        <v/>
      </c>
      <c r="AH2758" s="10" t="str">
        <f t="shared" si="919"/>
        <v/>
      </c>
      <c r="AI2758" s="10" t="str">
        <f t="shared" si="920"/>
        <v/>
      </c>
      <c r="AJ2758" s="10" t="str">
        <f t="shared" si="921"/>
        <v/>
      </c>
      <c r="AK2758" s="10" t="str">
        <f t="shared" si="922"/>
        <v/>
      </c>
      <c r="AN2758" s="10" t="str">
        <f t="shared" si="923"/>
        <v/>
      </c>
      <c r="AO2758" s="10" t="str">
        <f t="shared" si="924"/>
        <v/>
      </c>
      <c r="AP2758" s="10" t="str">
        <f t="shared" si="925"/>
        <v/>
      </c>
      <c r="AT2758" s="10" t="str">
        <f t="shared" si="926"/>
        <v/>
      </c>
      <c r="AU2758" s="10" t="str">
        <f t="shared" si="927"/>
        <v/>
      </c>
      <c r="AV2758" s="10" t="str">
        <f t="shared" si="928"/>
        <v/>
      </c>
      <c r="AW2758" s="10" t="str">
        <f t="shared" si="929"/>
        <v/>
      </c>
      <c r="AX2758" s="10" t="str">
        <f t="shared" si="930"/>
        <v/>
      </c>
      <c r="AY2758" s="10" t="str">
        <f t="shared" si="932"/>
        <v/>
      </c>
      <c r="AZ2758" s="10" t="str">
        <f t="shared" si="931"/>
        <v/>
      </c>
      <c r="BA2758" s="10" t="str">
        <f t="shared" si="913"/>
        <v/>
      </c>
      <c r="BB2758" s="10" t="str">
        <f>IFERROR(IF(AW2758="","",VLOOKUP(AW2758,SUSS!R:S,2,FALSE)),AY2758*SUSS!$M$2)</f>
        <v/>
      </c>
      <c r="BC2758" s="10" t="str">
        <f t="shared" si="933"/>
        <v/>
      </c>
    </row>
    <row r="2759" spans="29:55">
      <c r="AC2759" s="10" t="str">
        <f t="shared" si="914"/>
        <v/>
      </c>
      <c r="AD2759" s="10" t="str">
        <f t="shared" si="915"/>
        <v/>
      </c>
      <c r="AE2759" s="10" t="str">
        <f t="shared" si="916"/>
        <v/>
      </c>
      <c r="AF2759" s="10" t="str">
        <f t="shared" si="917"/>
        <v/>
      </c>
      <c r="AG2759" s="10" t="str">
        <f t="shared" si="918"/>
        <v/>
      </c>
      <c r="AH2759" s="10" t="str">
        <f t="shared" si="919"/>
        <v/>
      </c>
      <c r="AI2759" s="10" t="str">
        <f t="shared" si="920"/>
        <v/>
      </c>
      <c r="AJ2759" s="10" t="str">
        <f t="shared" si="921"/>
        <v/>
      </c>
      <c r="AK2759" s="10" t="str">
        <f t="shared" si="922"/>
        <v/>
      </c>
      <c r="AN2759" s="10" t="str">
        <f t="shared" si="923"/>
        <v/>
      </c>
      <c r="AO2759" s="10" t="str">
        <f t="shared" si="924"/>
        <v/>
      </c>
      <c r="AP2759" s="10" t="str">
        <f t="shared" si="925"/>
        <v/>
      </c>
      <c r="AT2759" s="10" t="str">
        <f t="shared" si="926"/>
        <v/>
      </c>
      <c r="AU2759" s="10" t="str">
        <f t="shared" si="927"/>
        <v/>
      </c>
      <c r="AV2759" s="10" t="str">
        <f t="shared" si="928"/>
        <v/>
      </c>
      <c r="AW2759" s="10" t="str">
        <f t="shared" si="929"/>
        <v/>
      </c>
      <c r="AX2759" s="10" t="str">
        <f t="shared" si="930"/>
        <v/>
      </c>
      <c r="AY2759" s="10" t="str">
        <f t="shared" si="932"/>
        <v/>
      </c>
      <c r="AZ2759" s="10" t="str">
        <f t="shared" si="931"/>
        <v/>
      </c>
      <c r="BA2759" s="10" t="str">
        <f t="shared" si="913"/>
        <v/>
      </c>
      <c r="BB2759" s="10" t="str">
        <f>IFERROR(IF(AW2759="","",VLOOKUP(AW2759,SUSS!R:S,2,FALSE)),AY2759*SUSS!$M$2)</f>
        <v/>
      </c>
      <c r="BC2759" s="10" t="str">
        <f t="shared" si="933"/>
        <v/>
      </c>
    </row>
    <row r="2760" spans="29:55">
      <c r="AC2760" s="10" t="str">
        <f t="shared" si="914"/>
        <v/>
      </c>
      <c r="AD2760" s="10" t="str">
        <f t="shared" si="915"/>
        <v/>
      </c>
      <c r="AE2760" s="10" t="str">
        <f t="shared" si="916"/>
        <v/>
      </c>
      <c r="AF2760" s="10" t="str">
        <f t="shared" si="917"/>
        <v/>
      </c>
      <c r="AG2760" s="10" t="str">
        <f t="shared" si="918"/>
        <v/>
      </c>
      <c r="AH2760" s="10" t="str">
        <f t="shared" si="919"/>
        <v/>
      </c>
      <c r="AI2760" s="10" t="str">
        <f t="shared" si="920"/>
        <v/>
      </c>
      <c r="AJ2760" s="10" t="str">
        <f t="shared" si="921"/>
        <v/>
      </c>
      <c r="AK2760" s="10" t="str">
        <f t="shared" si="922"/>
        <v/>
      </c>
      <c r="AN2760" s="10" t="str">
        <f t="shared" si="923"/>
        <v/>
      </c>
      <c r="AO2760" s="10" t="str">
        <f t="shared" si="924"/>
        <v/>
      </c>
      <c r="AP2760" s="10" t="str">
        <f t="shared" si="925"/>
        <v/>
      </c>
      <c r="AT2760" s="10" t="str">
        <f t="shared" si="926"/>
        <v/>
      </c>
      <c r="AU2760" s="10" t="str">
        <f t="shared" si="927"/>
        <v/>
      </c>
      <c r="AV2760" s="10" t="str">
        <f t="shared" si="928"/>
        <v/>
      </c>
      <c r="AW2760" s="10" t="str">
        <f t="shared" si="929"/>
        <v/>
      </c>
      <c r="AX2760" s="10" t="str">
        <f t="shared" si="930"/>
        <v/>
      </c>
      <c r="AY2760" s="10" t="str">
        <f t="shared" si="932"/>
        <v/>
      </c>
      <c r="AZ2760" s="10" t="str">
        <f t="shared" si="931"/>
        <v/>
      </c>
      <c r="BA2760" s="10" t="str">
        <f t="shared" ref="BA2760:BA2823" si="934">AT2760&amp;" "&amp;AU2760</f>
        <v/>
      </c>
      <c r="BB2760" s="10" t="str">
        <f>IFERROR(IF(AW2760="","",VLOOKUP(AW2760,SUSS!R:S,2,FALSE)),AY2760*SUSS!$M$2)</f>
        <v/>
      </c>
      <c r="BC2760" s="10" t="str">
        <f t="shared" si="933"/>
        <v/>
      </c>
    </row>
    <row r="2761" spans="29:55">
      <c r="AC2761" s="10" t="str">
        <f t="shared" si="914"/>
        <v/>
      </c>
      <c r="AD2761" s="10" t="str">
        <f t="shared" si="915"/>
        <v/>
      </c>
      <c r="AE2761" s="10" t="str">
        <f t="shared" si="916"/>
        <v/>
      </c>
      <c r="AF2761" s="10" t="str">
        <f t="shared" si="917"/>
        <v/>
      </c>
      <c r="AG2761" s="10" t="str">
        <f t="shared" si="918"/>
        <v/>
      </c>
      <c r="AH2761" s="10" t="str">
        <f t="shared" si="919"/>
        <v/>
      </c>
      <c r="AI2761" s="10" t="str">
        <f t="shared" si="920"/>
        <v/>
      </c>
      <c r="AJ2761" s="10" t="str">
        <f t="shared" si="921"/>
        <v/>
      </c>
      <c r="AK2761" s="10" t="str">
        <f t="shared" si="922"/>
        <v/>
      </c>
      <c r="AN2761" s="10" t="str">
        <f t="shared" si="923"/>
        <v/>
      </c>
      <c r="AO2761" s="10" t="str">
        <f t="shared" si="924"/>
        <v/>
      </c>
      <c r="AP2761" s="10" t="str">
        <f t="shared" si="925"/>
        <v/>
      </c>
      <c r="AT2761" s="10" t="str">
        <f t="shared" si="926"/>
        <v/>
      </c>
      <c r="AU2761" s="10" t="str">
        <f t="shared" si="927"/>
        <v/>
      </c>
      <c r="AV2761" s="10" t="str">
        <f t="shared" si="928"/>
        <v/>
      </c>
      <c r="AW2761" s="10" t="str">
        <f t="shared" si="929"/>
        <v/>
      </c>
      <c r="AX2761" s="10" t="str">
        <f t="shared" si="930"/>
        <v/>
      </c>
      <c r="AY2761" s="10" t="str">
        <f t="shared" si="932"/>
        <v/>
      </c>
      <c r="AZ2761" s="10" t="str">
        <f t="shared" si="931"/>
        <v/>
      </c>
      <c r="BA2761" s="10" t="str">
        <f t="shared" si="934"/>
        <v/>
      </c>
      <c r="BB2761" s="10" t="str">
        <f>IFERROR(IF(AW2761="","",VLOOKUP(AW2761,SUSS!R:S,2,FALSE)),AY2761*SUSS!$M$2)</f>
        <v/>
      </c>
      <c r="BC2761" s="10" t="str">
        <f t="shared" si="933"/>
        <v/>
      </c>
    </row>
    <row r="2762" spans="29:55">
      <c r="AC2762" s="10" t="str">
        <f t="shared" si="914"/>
        <v/>
      </c>
      <c r="AD2762" s="10" t="str">
        <f t="shared" si="915"/>
        <v/>
      </c>
      <c r="AE2762" s="10" t="str">
        <f t="shared" si="916"/>
        <v/>
      </c>
      <c r="AF2762" s="10" t="str">
        <f t="shared" si="917"/>
        <v/>
      </c>
      <c r="AG2762" s="10" t="str">
        <f t="shared" si="918"/>
        <v/>
      </c>
      <c r="AH2762" s="10" t="str">
        <f t="shared" si="919"/>
        <v/>
      </c>
      <c r="AI2762" s="10" t="str">
        <f t="shared" si="920"/>
        <v/>
      </c>
      <c r="AJ2762" s="10" t="str">
        <f t="shared" si="921"/>
        <v/>
      </c>
      <c r="AK2762" s="10" t="str">
        <f t="shared" si="922"/>
        <v/>
      </c>
      <c r="AN2762" s="10" t="str">
        <f t="shared" si="923"/>
        <v/>
      </c>
      <c r="AO2762" s="10" t="str">
        <f t="shared" si="924"/>
        <v/>
      </c>
      <c r="AP2762" s="10" t="str">
        <f t="shared" si="925"/>
        <v/>
      </c>
      <c r="AT2762" s="10" t="str">
        <f t="shared" si="926"/>
        <v/>
      </c>
      <c r="AU2762" s="10" t="str">
        <f t="shared" si="927"/>
        <v/>
      </c>
      <c r="AV2762" s="10" t="str">
        <f t="shared" si="928"/>
        <v/>
      </c>
      <c r="AW2762" s="10" t="str">
        <f t="shared" si="929"/>
        <v/>
      </c>
      <c r="AX2762" s="10" t="str">
        <f t="shared" si="930"/>
        <v/>
      </c>
      <c r="AY2762" s="10" t="str">
        <f t="shared" si="932"/>
        <v/>
      </c>
      <c r="AZ2762" s="10" t="str">
        <f t="shared" si="931"/>
        <v/>
      </c>
      <c r="BA2762" s="10" t="str">
        <f t="shared" si="934"/>
        <v/>
      </c>
      <c r="BB2762" s="10" t="str">
        <f>IFERROR(IF(AW2762="","",VLOOKUP(AW2762,SUSS!R:S,2,FALSE)),AY2762*SUSS!$M$2)</f>
        <v/>
      </c>
      <c r="BC2762" s="10" t="str">
        <f t="shared" si="933"/>
        <v/>
      </c>
    </row>
    <row r="2763" spans="29:55">
      <c r="AC2763" s="10" t="str">
        <f t="shared" si="914"/>
        <v/>
      </c>
      <c r="AD2763" s="10" t="str">
        <f t="shared" si="915"/>
        <v/>
      </c>
      <c r="AE2763" s="10" t="str">
        <f t="shared" si="916"/>
        <v/>
      </c>
      <c r="AF2763" s="10" t="str">
        <f t="shared" si="917"/>
        <v/>
      </c>
      <c r="AG2763" s="10" t="str">
        <f t="shared" si="918"/>
        <v/>
      </c>
      <c r="AH2763" s="10" t="str">
        <f t="shared" si="919"/>
        <v/>
      </c>
      <c r="AI2763" s="10" t="str">
        <f t="shared" si="920"/>
        <v/>
      </c>
      <c r="AJ2763" s="10" t="str">
        <f t="shared" si="921"/>
        <v/>
      </c>
      <c r="AK2763" s="10" t="str">
        <f t="shared" si="922"/>
        <v/>
      </c>
      <c r="AN2763" s="10" t="str">
        <f t="shared" si="923"/>
        <v/>
      </c>
      <c r="AO2763" s="10" t="str">
        <f t="shared" si="924"/>
        <v/>
      </c>
      <c r="AP2763" s="10" t="str">
        <f t="shared" si="925"/>
        <v/>
      </c>
      <c r="AT2763" s="10" t="str">
        <f t="shared" si="926"/>
        <v/>
      </c>
      <c r="AU2763" s="10" t="str">
        <f t="shared" si="927"/>
        <v/>
      </c>
      <c r="AV2763" s="10" t="str">
        <f t="shared" si="928"/>
        <v/>
      </c>
      <c r="AW2763" s="10" t="str">
        <f t="shared" si="929"/>
        <v/>
      </c>
      <c r="AX2763" s="10" t="str">
        <f t="shared" si="930"/>
        <v/>
      </c>
      <c r="AY2763" s="10" t="str">
        <f t="shared" si="932"/>
        <v/>
      </c>
      <c r="AZ2763" s="10" t="str">
        <f t="shared" si="931"/>
        <v/>
      </c>
      <c r="BA2763" s="10" t="str">
        <f t="shared" si="934"/>
        <v/>
      </c>
      <c r="BB2763" s="10" t="str">
        <f>IFERROR(IF(AW2763="","",VLOOKUP(AW2763,SUSS!R:S,2,FALSE)),AY2763*SUSS!$M$2)</f>
        <v/>
      </c>
      <c r="BC2763" s="10" t="str">
        <f t="shared" si="933"/>
        <v/>
      </c>
    </row>
    <row r="2764" spans="29:55">
      <c r="AC2764" s="10" t="str">
        <f t="shared" si="914"/>
        <v/>
      </c>
      <c r="AD2764" s="10" t="str">
        <f t="shared" si="915"/>
        <v/>
      </c>
      <c r="AE2764" s="10" t="str">
        <f t="shared" si="916"/>
        <v/>
      </c>
      <c r="AF2764" s="10" t="str">
        <f t="shared" si="917"/>
        <v/>
      </c>
      <c r="AG2764" s="10" t="str">
        <f t="shared" si="918"/>
        <v/>
      </c>
      <c r="AH2764" s="10" t="str">
        <f t="shared" si="919"/>
        <v/>
      </c>
      <c r="AI2764" s="10" t="str">
        <f t="shared" si="920"/>
        <v/>
      </c>
      <c r="AJ2764" s="10" t="str">
        <f t="shared" si="921"/>
        <v/>
      </c>
      <c r="AK2764" s="10" t="str">
        <f t="shared" si="922"/>
        <v/>
      </c>
      <c r="AN2764" s="10" t="str">
        <f t="shared" si="923"/>
        <v/>
      </c>
      <c r="AO2764" s="10" t="str">
        <f t="shared" si="924"/>
        <v/>
      </c>
      <c r="AP2764" s="10" t="str">
        <f t="shared" si="925"/>
        <v/>
      </c>
      <c r="AT2764" s="10" t="str">
        <f t="shared" si="926"/>
        <v/>
      </c>
      <c r="AU2764" s="10" t="str">
        <f t="shared" si="927"/>
        <v/>
      </c>
      <c r="AV2764" s="10" t="str">
        <f t="shared" si="928"/>
        <v/>
      </c>
      <c r="AW2764" s="10" t="str">
        <f t="shared" si="929"/>
        <v/>
      </c>
      <c r="AX2764" s="10" t="str">
        <f t="shared" si="930"/>
        <v/>
      </c>
      <c r="AY2764" s="10" t="str">
        <f t="shared" si="932"/>
        <v/>
      </c>
      <c r="AZ2764" s="10" t="str">
        <f t="shared" si="931"/>
        <v/>
      </c>
      <c r="BA2764" s="10" t="str">
        <f t="shared" si="934"/>
        <v/>
      </c>
      <c r="BB2764" s="10" t="str">
        <f>IFERROR(IF(AW2764="","",VLOOKUP(AW2764,SUSS!R:S,2,FALSE)),AY2764*SUSS!$M$2)</f>
        <v/>
      </c>
      <c r="BC2764" s="10" t="str">
        <f t="shared" si="933"/>
        <v/>
      </c>
    </row>
    <row r="2765" spans="29:55">
      <c r="AC2765" s="10" t="str">
        <f t="shared" si="914"/>
        <v/>
      </c>
      <c r="AD2765" s="10" t="str">
        <f t="shared" si="915"/>
        <v/>
      </c>
      <c r="AE2765" s="10" t="str">
        <f t="shared" si="916"/>
        <v/>
      </c>
      <c r="AF2765" s="10" t="str">
        <f t="shared" si="917"/>
        <v/>
      </c>
      <c r="AG2765" s="10" t="str">
        <f t="shared" si="918"/>
        <v/>
      </c>
      <c r="AH2765" s="10" t="str">
        <f t="shared" si="919"/>
        <v/>
      </c>
      <c r="AI2765" s="10" t="str">
        <f t="shared" si="920"/>
        <v/>
      </c>
      <c r="AJ2765" s="10" t="str">
        <f t="shared" si="921"/>
        <v/>
      </c>
      <c r="AK2765" s="10" t="str">
        <f t="shared" si="922"/>
        <v/>
      </c>
      <c r="AN2765" s="10" t="str">
        <f t="shared" si="923"/>
        <v/>
      </c>
      <c r="AO2765" s="10" t="str">
        <f t="shared" si="924"/>
        <v/>
      </c>
      <c r="AP2765" s="10" t="str">
        <f t="shared" si="925"/>
        <v/>
      </c>
      <c r="AT2765" s="10" t="str">
        <f t="shared" si="926"/>
        <v/>
      </c>
      <c r="AU2765" s="10" t="str">
        <f t="shared" si="927"/>
        <v/>
      </c>
      <c r="AV2765" s="10" t="str">
        <f t="shared" si="928"/>
        <v/>
      </c>
      <c r="AW2765" s="10" t="str">
        <f t="shared" si="929"/>
        <v/>
      </c>
      <c r="AX2765" s="10" t="str">
        <f t="shared" si="930"/>
        <v/>
      </c>
      <c r="AY2765" s="10" t="str">
        <f t="shared" si="932"/>
        <v/>
      </c>
      <c r="AZ2765" s="10" t="str">
        <f t="shared" si="931"/>
        <v/>
      </c>
      <c r="BA2765" s="10" t="str">
        <f t="shared" si="934"/>
        <v/>
      </c>
      <c r="BB2765" s="10" t="str">
        <f>IFERROR(IF(AW2765="","",VLOOKUP(AW2765,SUSS!R:S,2,FALSE)),AY2765*SUSS!$M$2)</f>
        <v/>
      </c>
      <c r="BC2765" s="10" t="str">
        <f t="shared" si="933"/>
        <v/>
      </c>
    </row>
    <row r="2766" spans="29:55">
      <c r="AC2766" s="10" t="str">
        <f t="shared" si="914"/>
        <v/>
      </c>
      <c r="AD2766" s="10" t="str">
        <f t="shared" si="915"/>
        <v/>
      </c>
      <c r="AE2766" s="10" t="str">
        <f t="shared" si="916"/>
        <v/>
      </c>
      <c r="AF2766" s="10" t="str">
        <f t="shared" si="917"/>
        <v/>
      </c>
      <c r="AG2766" s="10" t="str">
        <f t="shared" si="918"/>
        <v/>
      </c>
      <c r="AH2766" s="10" t="str">
        <f t="shared" si="919"/>
        <v/>
      </c>
      <c r="AI2766" s="10" t="str">
        <f t="shared" si="920"/>
        <v/>
      </c>
      <c r="AJ2766" s="10" t="str">
        <f t="shared" si="921"/>
        <v/>
      </c>
      <c r="AK2766" s="10" t="str">
        <f t="shared" si="922"/>
        <v/>
      </c>
      <c r="AN2766" s="10" t="str">
        <f t="shared" si="923"/>
        <v/>
      </c>
      <c r="AO2766" s="10" t="str">
        <f t="shared" si="924"/>
        <v/>
      </c>
      <c r="AP2766" s="10" t="str">
        <f t="shared" si="925"/>
        <v/>
      </c>
      <c r="AT2766" s="10" t="str">
        <f t="shared" si="926"/>
        <v/>
      </c>
      <c r="AU2766" s="10" t="str">
        <f t="shared" si="927"/>
        <v/>
      </c>
      <c r="AV2766" s="10" t="str">
        <f t="shared" si="928"/>
        <v/>
      </c>
      <c r="AW2766" s="10" t="str">
        <f t="shared" si="929"/>
        <v/>
      </c>
      <c r="AX2766" s="10" t="str">
        <f t="shared" si="930"/>
        <v/>
      </c>
      <c r="AY2766" s="10" t="str">
        <f t="shared" si="932"/>
        <v/>
      </c>
      <c r="AZ2766" s="10" t="str">
        <f t="shared" si="931"/>
        <v/>
      </c>
      <c r="BA2766" s="10" t="str">
        <f t="shared" si="934"/>
        <v/>
      </c>
      <c r="BB2766" s="10" t="str">
        <f>IFERROR(IF(AW2766="","",VLOOKUP(AW2766,SUSS!R:S,2,FALSE)),AY2766*SUSS!$M$2)</f>
        <v/>
      </c>
      <c r="BC2766" s="10" t="str">
        <f t="shared" si="933"/>
        <v/>
      </c>
    </row>
    <row r="2767" spans="29:55">
      <c r="AC2767" s="10" t="str">
        <f t="shared" si="914"/>
        <v/>
      </c>
      <c r="AD2767" s="10" t="str">
        <f t="shared" si="915"/>
        <v/>
      </c>
      <c r="AE2767" s="10" t="str">
        <f t="shared" si="916"/>
        <v/>
      </c>
      <c r="AF2767" s="10" t="str">
        <f t="shared" si="917"/>
        <v/>
      </c>
      <c r="AG2767" s="10" t="str">
        <f t="shared" si="918"/>
        <v/>
      </c>
      <c r="AH2767" s="10" t="str">
        <f t="shared" si="919"/>
        <v/>
      </c>
      <c r="AI2767" s="10" t="str">
        <f t="shared" si="920"/>
        <v/>
      </c>
      <c r="AJ2767" s="10" t="str">
        <f t="shared" si="921"/>
        <v/>
      </c>
      <c r="AK2767" s="10" t="str">
        <f t="shared" si="922"/>
        <v/>
      </c>
      <c r="AN2767" s="10" t="str">
        <f t="shared" si="923"/>
        <v/>
      </c>
      <c r="AO2767" s="10" t="str">
        <f t="shared" si="924"/>
        <v/>
      </c>
      <c r="AP2767" s="10" t="str">
        <f t="shared" si="925"/>
        <v/>
      </c>
      <c r="AT2767" s="10" t="str">
        <f t="shared" si="926"/>
        <v/>
      </c>
      <c r="AU2767" s="10" t="str">
        <f t="shared" si="927"/>
        <v/>
      </c>
      <c r="AV2767" s="10" t="str">
        <f t="shared" si="928"/>
        <v/>
      </c>
      <c r="AW2767" s="10" t="str">
        <f t="shared" si="929"/>
        <v/>
      </c>
      <c r="AX2767" s="10" t="str">
        <f t="shared" si="930"/>
        <v/>
      </c>
      <c r="AY2767" s="10" t="str">
        <f t="shared" si="932"/>
        <v/>
      </c>
      <c r="AZ2767" s="10" t="str">
        <f t="shared" si="931"/>
        <v/>
      </c>
      <c r="BA2767" s="10" t="str">
        <f t="shared" si="934"/>
        <v/>
      </c>
      <c r="BB2767" s="10" t="str">
        <f>IFERROR(IF(AW2767="","",VLOOKUP(AW2767,SUSS!R:S,2,FALSE)),AY2767*SUSS!$M$2)</f>
        <v/>
      </c>
      <c r="BC2767" s="10" t="str">
        <f t="shared" si="933"/>
        <v/>
      </c>
    </row>
    <row r="2768" spans="29:55">
      <c r="AC2768" s="10" t="str">
        <f t="shared" si="914"/>
        <v/>
      </c>
      <c r="AD2768" s="10" t="str">
        <f t="shared" si="915"/>
        <v/>
      </c>
      <c r="AE2768" s="10" t="str">
        <f t="shared" si="916"/>
        <v/>
      </c>
      <c r="AF2768" s="10" t="str">
        <f t="shared" si="917"/>
        <v/>
      </c>
      <c r="AG2768" s="10" t="str">
        <f t="shared" si="918"/>
        <v/>
      </c>
      <c r="AH2768" s="10" t="str">
        <f t="shared" si="919"/>
        <v/>
      </c>
      <c r="AI2768" s="10" t="str">
        <f t="shared" si="920"/>
        <v/>
      </c>
      <c r="AJ2768" s="10" t="str">
        <f t="shared" si="921"/>
        <v/>
      </c>
      <c r="AK2768" s="10" t="str">
        <f t="shared" si="922"/>
        <v/>
      </c>
      <c r="AN2768" s="10" t="str">
        <f t="shared" si="923"/>
        <v/>
      </c>
      <c r="AO2768" s="10" t="str">
        <f t="shared" si="924"/>
        <v/>
      </c>
      <c r="AP2768" s="10" t="str">
        <f t="shared" si="925"/>
        <v/>
      </c>
      <c r="AT2768" s="10" t="str">
        <f t="shared" si="926"/>
        <v/>
      </c>
      <c r="AU2768" s="10" t="str">
        <f t="shared" si="927"/>
        <v/>
      </c>
      <c r="AV2768" s="10" t="str">
        <f t="shared" si="928"/>
        <v/>
      </c>
      <c r="AW2768" s="10" t="str">
        <f t="shared" si="929"/>
        <v/>
      </c>
      <c r="AX2768" s="10" t="str">
        <f t="shared" si="930"/>
        <v/>
      </c>
      <c r="AY2768" s="10" t="str">
        <f t="shared" si="932"/>
        <v/>
      </c>
      <c r="AZ2768" s="10" t="str">
        <f t="shared" si="931"/>
        <v/>
      </c>
      <c r="BA2768" s="10" t="str">
        <f t="shared" si="934"/>
        <v/>
      </c>
      <c r="BB2768" s="10" t="str">
        <f>IFERROR(IF(AW2768="","",VLOOKUP(AW2768,SUSS!R:S,2,FALSE)),AY2768*SUSS!$M$2)</f>
        <v/>
      </c>
      <c r="BC2768" s="10" t="str">
        <f t="shared" si="933"/>
        <v/>
      </c>
    </row>
    <row r="2769" spans="29:55">
      <c r="AC2769" s="10" t="str">
        <f t="shared" si="914"/>
        <v/>
      </c>
      <c r="AD2769" s="10" t="str">
        <f t="shared" si="915"/>
        <v/>
      </c>
      <c r="AE2769" s="10" t="str">
        <f t="shared" si="916"/>
        <v/>
      </c>
      <c r="AF2769" s="10" t="str">
        <f t="shared" si="917"/>
        <v/>
      </c>
      <c r="AG2769" s="10" t="str">
        <f t="shared" si="918"/>
        <v/>
      </c>
      <c r="AH2769" s="10" t="str">
        <f t="shared" si="919"/>
        <v/>
      </c>
      <c r="AI2769" s="10" t="str">
        <f t="shared" si="920"/>
        <v/>
      </c>
      <c r="AJ2769" s="10" t="str">
        <f t="shared" si="921"/>
        <v/>
      </c>
      <c r="AK2769" s="10" t="str">
        <f t="shared" si="922"/>
        <v/>
      </c>
      <c r="AN2769" s="10" t="str">
        <f t="shared" si="923"/>
        <v/>
      </c>
      <c r="AO2769" s="10" t="str">
        <f t="shared" si="924"/>
        <v/>
      </c>
      <c r="AP2769" s="10" t="str">
        <f t="shared" si="925"/>
        <v/>
      </c>
      <c r="AT2769" s="10" t="str">
        <f t="shared" si="926"/>
        <v/>
      </c>
      <c r="AU2769" s="10" t="str">
        <f t="shared" si="927"/>
        <v/>
      </c>
      <c r="AV2769" s="10" t="str">
        <f t="shared" si="928"/>
        <v/>
      </c>
      <c r="AW2769" s="10" t="str">
        <f t="shared" si="929"/>
        <v/>
      </c>
      <c r="AX2769" s="10" t="str">
        <f t="shared" si="930"/>
        <v/>
      </c>
      <c r="AY2769" s="10" t="str">
        <f t="shared" si="932"/>
        <v/>
      </c>
      <c r="AZ2769" s="10" t="str">
        <f t="shared" si="931"/>
        <v/>
      </c>
      <c r="BA2769" s="10" t="str">
        <f t="shared" si="934"/>
        <v/>
      </c>
      <c r="BB2769" s="10" t="str">
        <f>IFERROR(IF(AW2769="","",VLOOKUP(AW2769,SUSS!R:S,2,FALSE)),AY2769*SUSS!$M$2)</f>
        <v/>
      </c>
      <c r="BC2769" s="10" t="str">
        <f t="shared" si="933"/>
        <v/>
      </c>
    </row>
    <row r="2770" spans="29:55">
      <c r="AC2770" s="10" t="str">
        <f t="shared" si="914"/>
        <v/>
      </c>
      <c r="AD2770" s="10" t="str">
        <f t="shared" si="915"/>
        <v/>
      </c>
      <c r="AE2770" s="10" t="str">
        <f t="shared" si="916"/>
        <v/>
      </c>
      <c r="AF2770" s="10" t="str">
        <f t="shared" si="917"/>
        <v/>
      </c>
      <c r="AG2770" s="10" t="str">
        <f t="shared" si="918"/>
        <v/>
      </c>
      <c r="AH2770" s="10" t="str">
        <f t="shared" si="919"/>
        <v/>
      </c>
      <c r="AI2770" s="10" t="str">
        <f t="shared" si="920"/>
        <v/>
      </c>
      <c r="AJ2770" s="10" t="str">
        <f t="shared" si="921"/>
        <v/>
      </c>
      <c r="AK2770" s="10" t="str">
        <f t="shared" si="922"/>
        <v/>
      </c>
      <c r="AN2770" s="10" t="str">
        <f t="shared" si="923"/>
        <v/>
      </c>
      <c r="AO2770" s="10" t="str">
        <f t="shared" si="924"/>
        <v/>
      </c>
      <c r="AP2770" s="10" t="str">
        <f t="shared" si="925"/>
        <v/>
      </c>
      <c r="AT2770" s="10" t="str">
        <f t="shared" si="926"/>
        <v/>
      </c>
      <c r="AU2770" s="10" t="str">
        <f t="shared" si="927"/>
        <v/>
      </c>
      <c r="AV2770" s="10" t="str">
        <f t="shared" si="928"/>
        <v/>
      </c>
      <c r="AW2770" s="10" t="str">
        <f t="shared" si="929"/>
        <v/>
      </c>
      <c r="AX2770" s="10" t="str">
        <f t="shared" si="930"/>
        <v/>
      </c>
      <c r="AY2770" s="10" t="str">
        <f t="shared" si="932"/>
        <v/>
      </c>
      <c r="AZ2770" s="10" t="str">
        <f t="shared" si="931"/>
        <v/>
      </c>
      <c r="BA2770" s="10" t="str">
        <f t="shared" si="934"/>
        <v/>
      </c>
      <c r="BB2770" s="10" t="str">
        <f>IFERROR(IF(AW2770="","",VLOOKUP(AW2770,SUSS!R:S,2,FALSE)),AY2770*SUSS!$M$2)</f>
        <v/>
      </c>
      <c r="BC2770" s="10" t="str">
        <f t="shared" si="933"/>
        <v/>
      </c>
    </row>
    <row r="2771" spans="29:55">
      <c r="AC2771" s="10" t="str">
        <f t="shared" si="914"/>
        <v/>
      </c>
      <c r="AD2771" s="10" t="str">
        <f t="shared" si="915"/>
        <v/>
      </c>
      <c r="AE2771" s="10" t="str">
        <f t="shared" si="916"/>
        <v/>
      </c>
      <c r="AF2771" s="10" t="str">
        <f t="shared" si="917"/>
        <v/>
      </c>
      <c r="AG2771" s="10" t="str">
        <f t="shared" si="918"/>
        <v/>
      </c>
      <c r="AH2771" s="10" t="str">
        <f t="shared" si="919"/>
        <v/>
      </c>
      <c r="AI2771" s="10" t="str">
        <f t="shared" si="920"/>
        <v/>
      </c>
      <c r="AJ2771" s="10" t="str">
        <f t="shared" si="921"/>
        <v/>
      </c>
      <c r="AK2771" s="10" t="str">
        <f t="shared" si="922"/>
        <v/>
      </c>
      <c r="AN2771" s="10" t="str">
        <f t="shared" si="923"/>
        <v/>
      </c>
      <c r="AO2771" s="10" t="str">
        <f t="shared" si="924"/>
        <v/>
      </c>
      <c r="AP2771" s="10" t="str">
        <f t="shared" si="925"/>
        <v/>
      </c>
      <c r="AT2771" s="10" t="str">
        <f t="shared" si="926"/>
        <v/>
      </c>
      <c r="AU2771" s="10" t="str">
        <f t="shared" si="927"/>
        <v/>
      </c>
      <c r="AV2771" s="10" t="str">
        <f t="shared" si="928"/>
        <v/>
      </c>
      <c r="AW2771" s="10" t="str">
        <f t="shared" si="929"/>
        <v/>
      </c>
      <c r="AX2771" s="10" t="str">
        <f t="shared" si="930"/>
        <v/>
      </c>
      <c r="AY2771" s="10" t="str">
        <f t="shared" si="932"/>
        <v/>
      </c>
      <c r="AZ2771" s="10" t="str">
        <f t="shared" si="931"/>
        <v/>
      </c>
      <c r="BA2771" s="10" t="str">
        <f t="shared" si="934"/>
        <v/>
      </c>
      <c r="BB2771" s="10" t="str">
        <f>IFERROR(IF(AW2771="","",VLOOKUP(AW2771,SUSS!R:S,2,FALSE)),AY2771*SUSS!$M$2)</f>
        <v/>
      </c>
      <c r="BC2771" s="10" t="str">
        <f t="shared" si="933"/>
        <v/>
      </c>
    </row>
    <row r="2772" spans="29:55">
      <c r="AC2772" s="10" t="str">
        <f t="shared" si="914"/>
        <v/>
      </c>
      <c r="AD2772" s="10" t="str">
        <f t="shared" si="915"/>
        <v/>
      </c>
      <c r="AE2772" s="10" t="str">
        <f t="shared" si="916"/>
        <v/>
      </c>
      <c r="AF2772" s="10" t="str">
        <f t="shared" si="917"/>
        <v/>
      </c>
      <c r="AG2772" s="10" t="str">
        <f t="shared" si="918"/>
        <v/>
      </c>
      <c r="AH2772" s="10" t="str">
        <f t="shared" si="919"/>
        <v/>
      </c>
      <c r="AI2772" s="10" t="str">
        <f t="shared" si="920"/>
        <v/>
      </c>
      <c r="AJ2772" s="10" t="str">
        <f t="shared" si="921"/>
        <v/>
      </c>
      <c r="AK2772" s="10" t="str">
        <f t="shared" si="922"/>
        <v/>
      </c>
      <c r="AN2772" s="10" t="str">
        <f t="shared" si="923"/>
        <v/>
      </c>
      <c r="AO2772" s="10" t="str">
        <f t="shared" si="924"/>
        <v/>
      </c>
      <c r="AP2772" s="10" t="str">
        <f t="shared" si="925"/>
        <v/>
      </c>
      <c r="AT2772" s="10" t="str">
        <f t="shared" si="926"/>
        <v/>
      </c>
      <c r="AU2772" s="10" t="str">
        <f t="shared" si="927"/>
        <v/>
      </c>
      <c r="AV2772" s="10" t="str">
        <f t="shared" si="928"/>
        <v/>
      </c>
      <c r="AW2772" s="10" t="str">
        <f t="shared" si="929"/>
        <v/>
      </c>
      <c r="AX2772" s="10" t="str">
        <f t="shared" si="930"/>
        <v/>
      </c>
      <c r="AY2772" s="10" t="str">
        <f t="shared" si="932"/>
        <v/>
      </c>
      <c r="AZ2772" s="10" t="str">
        <f t="shared" si="931"/>
        <v/>
      </c>
      <c r="BA2772" s="10" t="str">
        <f t="shared" si="934"/>
        <v/>
      </c>
      <c r="BB2772" s="10" t="str">
        <f>IFERROR(IF(AW2772="","",VLOOKUP(AW2772,SUSS!R:S,2,FALSE)),AY2772*SUSS!$M$2)</f>
        <v/>
      </c>
      <c r="BC2772" s="10" t="str">
        <f t="shared" si="933"/>
        <v/>
      </c>
    </row>
    <row r="2773" spans="29:55">
      <c r="AC2773" s="10" t="str">
        <f t="shared" si="914"/>
        <v/>
      </c>
      <c r="AD2773" s="10" t="str">
        <f t="shared" si="915"/>
        <v/>
      </c>
      <c r="AE2773" s="10" t="str">
        <f t="shared" si="916"/>
        <v/>
      </c>
      <c r="AF2773" s="10" t="str">
        <f t="shared" si="917"/>
        <v/>
      </c>
      <c r="AG2773" s="10" t="str">
        <f t="shared" si="918"/>
        <v/>
      </c>
      <c r="AH2773" s="10" t="str">
        <f t="shared" si="919"/>
        <v/>
      </c>
      <c r="AI2773" s="10" t="str">
        <f t="shared" si="920"/>
        <v/>
      </c>
      <c r="AJ2773" s="10" t="str">
        <f t="shared" si="921"/>
        <v/>
      </c>
      <c r="AK2773" s="10" t="str">
        <f t="shared" si="922"/>
        <v/>
      </c>
      <c r="AN2773" s="10" t="str">
        <f t="shared" si="923"/>
        <v/>
      </c>
      <c r="AO2773" s="10" t="str">
        <f t="shared" si="924"/>
        <v/>
      </c>
      <c r="AP2773" s="10" t="str">
        <f t="shared" si="925"/>
        <v/>
      </c>
      <c r="AT2773" s="10" t="str">
        <f t="shared" si="926"/>
        <v/>
      </c>
      <c r="AU2773" s="10" t="str">
        <f t="shared" si="927"/>
        <v/>
      </c>
      <c r="AV2773" s="10" t="str">
        <f t="shared" si="928"/>
        <v/>
      </c>
      <c r="AW2773" s="10" t="str">
        <f t="shared" si="929"/>
        <v/>
      </c>
      <c r="AX2773" s="10" t="str">
        <f t="shared" si="930"/>
        <v/>
      </c>
      <c r="AY2773" s="10" t="str">
        <f t="shared" si="932"/>
        <v/>
      </c>
      <c r="AZ2773" s="10" t="str">
        <f t="shared" si="931"/>
        <v/>
      </c>
      <c r="BA2773" s="10" t="str">
        <f t="shared" si="934"/>
        <v/>
      </c>
      <c r="BB2773" s="10" t="str">
        <f>IFERROR(IF(AW2773="","",VLOOKUP(AW2773,SUSS!R:S,2,FALSE)),AY2773*SUSS!$M$2)</f>
        <v/>
      </c>
      <c r="BC2773" s="10" t="str">
        <f t="shared" si="933"/>
        <v/>
      </c>
    </row>
    <row r="2774" spans="29:55">
      <c r="AC2774" s="10" t="str">
        <f t="shared" si="914"/>
        <v/>
      </c>
      <c r="AD2774" s="10" t="str">
        <f t="shared" si="915"/>
        <v/>
      </c>
      <c r="AE2774" s="10" t="str">
        <f t="shared" si="916"/>
        <v/>
      </c>
      <c r="AF2774" s="10" t="str">
        <f t="shared" si="917"/>
        <v/>
      </c>
      <c r="AG2774" s="10" t="str">
        <f t="shared" si="918"/>
        <v/>
      </c>
      <c r="AH2774" s="10" t="str">
        <f t="shared" si="919"/>
        <v/>
      </c>
      <c r="AI2774" s="10" t="str">
        <f t="shared" si="920"/>
        <v/>
      </c>
      <c r="AJ2774" s="10" t="str">
        <f t="shared" si="921"/>
        <v/>
      </c>
      <c r="AK2774" s="10" t="str">
        <f t="shared" si="922"/>
        <v/>
      </c>
      <c r="AN2774" s="10" t="str">
        <f t="shared" si="923"/>
        <v/>
      </c>
      <c r="AO2774" s="10" t="str">
        <f t="shared" si="924"/>
        <v/>
      </c>
      <c r="AP2774" s="10" t="str">
        <f t="shared" si="925"/>
        <v/>
      </c>
      <c r="AT2774" s="10" t="str">
        <f t="shared" si="926"/>
        <v/>
      </c>
      <c r="AU2774" s="10" t="str">
        <f t="shared" si="927"/>
        <v/>
      </c>
      <c r="AV2774" s="10" t="str">
        <f t="shared" si="928"/>
        <v/>
      </c>
      <c r="AW2774" s="10" t="str">
        <f t="shared" si="929"/>
        <v/>
      </c>
      <c r="AX2774" s="10" t="str">
        <f t="shared" si="930"/>
        <v/>
      </c>
      <c r="AY2774" s="10" t="str">
        <f t="shared" si="932"/>
        <v/>
      </c>
      <c r="AZ2774" s="10" t="str">
        <f t="shared" si="931"/>
        <v/>
      </c>
      <c r="BA2774" s="10" t="str">
        <f t="shared" si="934"/>
        <v/>
      </c>
      <c r="BB2774" s="10" t="str">
        <f>IFERROR(IF(AW2774="","",VLOOKUP(AW2774,SUSS!R:S,2,FALSE)),AY2774*SUSS!$M$2)</f>
        <v/>
      </c>
      <c r="BC2774" s="10" t="str">
        <f t="shared" si="933"/>
        <v/>
      </c>
    </row>
    <row r="2775" spans="29:55">
      <c r="AC2775" s="10" t="str">
        <f t="shared" si="914"/>
        <v/>
      </c>
      <c r="AD2775" s="10" t="str">
        <f t="shared" si="915"/>
        <v/>
      </c>
      <c r="AE2775" s="10" t="str">
        <f t="shared" si="916"/>
        <v/>
      </c>
      <c r="AF2775" s="10" t="str">
        <f t="shared" si="917"/>
        <v/>
      </c>
      <c r="AG2775" s="10" t="str">
        <f t="shared" si="918"/>
        <v/>
      </c>
      <c r="AH2775" s="10" t="str">
        <f t="shared" si="919"/>
        <v/>
      </c>
      <c r="AI2775" s="10" t="str">
        <f t="shared" si="920"/>
        <v/>
      </c>
      <c r="AJ2775" s="10" t="str">
        <f t="shared" si="921"/>
        <v/>
      </c>
      <c r="AK2775" s="10" t="str">
        <f t="shared" si="922"/>
        <v/>
      </c>
      <c r="AN2775" s="10" t="str">
        <f t="shared" si="923"/>
        <v/>
      </c>
      <c r="AO2775" s="10" t="str">
        <f t="shared" si="924"/>
        <v/>
      </c>
      <c r="AP2775" s="10" t="str">
        <f t="shared" si="925"/>
        <v/>
      </c>
      <c r="AT2775" s="10" t="str">
        <f t="shared" si="926"/>
        <v/>
      </c>
      <c r="AU2775" s="10" t="str">
        <f t="shared" si="927"/>
        <v/>
      </c>
      <c r="AV2775" s="10" t="str">
        <f t="shared" si="928"/>
        <v/>
      </c>
      <c r="AW2775" s="10" t="str">
        <f t="shared" si="929"/>
        <v/>
      </c>
      <c r="AX2775" s="10" t="str">
        <f t="shared" si="930"/>
        <v/>
      </c>
      <c r="AY2775" s="10" t="str">
        <f t="shared" si="932"/>
        <v/>
      </c>
      <c r="AZ2775" s="10" t="str">
        <f t="shared" si="931"/>
        <v/>
      </c>
      <c r="BA2775" s="10" t="str">
        <f t="shared" si="934"/>
        <v/>
      </c>
      <c r="BB2775" s="10" t="str">
        <f>IFERROR(IF(AW2775="","",VLOOKUP(AW2775,SUSS!R:S,2,FALSE)),AY2775*SUSS!$M$2)</f>
        <v/>
      </c>
      <c r="BC2775" s="10" t="str">
        <f t="shared" si="933"/>
        <v/>
      </c>
    </row>
    <row r="2776" spans="29:55">
      <c r="AC2776" s="10" t="str">
        <f t="shared" si="914"/>
        <v/>
      </c>
      <c r="AD2776" s="10" t="str">
        <f t="shared" si="915"/>
        <v/>
      </c>
      <c r="AE2776" s="10" t="str">
        <f t="shared" si="916"/>
        <v/>
      </c>
      <c r="AF2776" s="10" t="str">
        <f t="shared" si="917"/>
        <v/>
      </c>
      <c r="AG2776" s="10" t="str">
        <f t="shared" si="918"/>
        <v/>
      </c>
      <c r="AH2776" s="10" t="str">
        <f t="shared" si="919"/>
        <v/>
      </c>
      <c r="AI2776" s="10" t="str">
        <f t="shared" si="920"/>
        <v/>
      </c>
      <c r="AJ2776" s="10" t="str">
        <f t="shared" si="921"/>
        <v/>
      </c>
      <c r="AK2776" s="10" t="str">
        <f t="shared" si="922"/>
        <v/>
      </c>
      <c r="AN2776" s="10" t="str">
        <f t="shared" si="923"/>
        <v/>
      </c>
      <c r="AO2776" s="10" t="str">
        <f t="shared" si="924"/>
        <v/>
      </c>
      <c r="AP2776" s="10" t="str">
        <f t="shared" si="925"/>
        <v/>
      </c>
      <c r="AT2776" s="10" t="str">
        <f t="shared" si="926"/>
        <v/>
      </c>
      <c r="AU2776" s="10" t="str">
        <f t="shared" si="927"/>
        <v/>
      </c>
      <c r="AV2776" s="10" t="str">
        <f t="shared" si="928"/>
        <v/>
      </c>
      <c r="AW2776" s="10" t="str">
        <f t="shared" si="929"/>
        <v/>
      </c>
      <c r="AX2776" s="10" t="str">
        <f t="shared" si="930"/>
        <v/>
      </c>
      <c r="AY2776" s="10" t="str">
        <f t="shared" si="932"/>
        <v/>
      </c>
      <c r="AZ2776" s="10" t="str">
        <f t="shared" si="931"/>
        <v/>
      </c>
      <c r="BA2776" s="10" t="str">
        <f t="shared" si="934"/>
        <v/>
      </c>
      <c r="BB2776" s="10" t="str">
        <f>IFERROR(IF(AW2776="","",VLOOKUP(AW2776,SUSS!R:S,2,FALSE)),AY2776*SUSS!$M$2)</f>
        <v/>
      </c>
      <c r="BC2776" s="10" t="str">
        <f t="shared" si="933"/>
        <v/>
      </c>
    </row>
    <row r="2777" spans="29:55">
      <c r="AC2777" s="10" t="str">
        <f t="shared" si="914"/>
        <v/>
      </c>
      <c r="AD2777" s="10" t="str">
        <f t="shared" si="915"/>
        <v/>
      </c>
      <c r="AE2777" s="10" t="str">
        <f t="shared" si="916"/>
        <v/>
      </c>
      <c r="AF2777" s="10" t="str">
        <f t="shared" si="917"/>
        <v/>
      </c>
      <c r="AG2777" s="10" t="str">
        <f t="shared" si="918"/>
        <v/>
      </c>
      <c r="AH2777" s="10" t="str">
        <f t="shared" si="919"/>
        <v/>
      </c>
      <c r="AI2777" s="10" t="str">
        <f t="shared" si="920"/>
        <v/>
      </c>
      <c r="AJ2777" s="10" t="str">
        <f t="shared" si="921"/>
        <v/>
      </c>
      <c r="AK2777" s="10" t="str">
        <f t="shared" si="922"/>
        <v/>
      </c>
      <c r="AN2777" s="10" t="str">
        <f t="shared" si="923"/>
        <v/>
      </c>
      <c r="AO2777" s="10" t="str">
        <f t="shared" si="924"/>
        <v/>
      </c>
      <c r="AP2777" s="10" t="str">
        <f t="shared" si="925"/>
        <v/>
      </c>
      <c r="AT2777" s="10" t="str">
        <f t="shared" si="926"/>
        <v/>
      </c>
      <c r="AU2777" s="10" t="str">
        <f t="shared" si="927"/>
        <v/>
      </c>
      <c r="AV2777" s="10" t="str">
        <f t="shared" si="928"/>
        <v/>
      </c>
      <c r="AW2777" s="10" t="str">
        <f t="shared" si="929"/>
        <v/>
      </c>
      <c r="AX2777" s="10" t="str">
        <f t="shared" si="930"/>
        <v/>
      </c>
      <c r="AY2777" s="10" t="str">
        <f t="shared" si="932"/>
        <v/>
      </c>
      <c r="AZ2777" s="10" t="str">
        <f t="shared" si="931"/>
        <v/>
      </c>
      <c r="BA2777" s="10" t="str">
        <f t="shared" si="934"/>
        <v/>
      </c>
      <c r="BB2777" s="10" t="str">
        <f>IFERROR(IF(AW2777="","",VLOOKUP(AW2777,SUSS!R:S,2,FALSE)),AY2777*SUSS!$M$2)</f>
        <v/>
      </c>
      <c r="BC2777" s="10" t="str">
        <f t="shared" si="933"/>
        <v/>
      </c>
    </row>
    <row r="2778" spans="29:55">
      <c r="AC2778" s="10" t="str">
        <f t="shared" si="914"/>
        <v/>
      </c>
      <c r="AD2778" s="10" t="str">
        <f t="shared" si="915"/>
        <v/>
      </c>
      <c r="AE2778" s="10" t="str">
        <f t="shared" si="916"/>
        <v/>
      </c>
      <c r="AF2778" s="10" t="str">
        <f t="shared" si="917"/>
        <v/>
      </c>
      <c r="AG2778" s="10" t="str">
        <f t="shared" si="918"/>
        <v/>
      </c>
      <c r="AH2778" s="10" t="str">
        <f t="shared" si="919"/>
        <v/>
      </c>
      <c r="AI2778" s="10" t="str">
        <f t="shared" si="920"/>
        <v/>
      </c>
      <c r="AJ2778" s="10" t="str">
        <f t="shared" si="921"/>
        <v/>
      </c>
      <c r="AK2778" s="10" t="str">
        <f t="shared" si="922"/>
        <v/>
      </c>
      <c r="AN2778" s="10" t="str">
        <f t="shared" si="923"/>
        <v/>
      </c>
      <c r="AO2778" s="10" t="str">
        <f t="shared" si="924"/>
        <v/>
      </c>
      <c r="AP2778" s="10" t="str">
        <f t="shared" si="925"/>
        <v/>
      </c>
      <c r="AT2778" s="10" t="str">
        <f t="shared" si="926"/>
        <v/>
      </c>
      <c r="AU2778" s="10" t="str">
        <f t="shared" si="927"/>
        <v/>
      </c>
      <c r="AV2778" s="10" t="str">
        <f t="shared" si="928"/>
        <v/>
      </c>
      <c r="AW2778" s="10" t="str">
        <f t="shared" si="929"/>
        <v/>
      </c>
      <c r="AX2778" s="10" t="str">
        <f t="shared" si="930"/>
        <v/>
      </c>
      <c r="AY2778" s="10" t="str">
        <f t="shared" si="932"/>
        <v/>
      </c>
      <c r="AZ2778" s="10" t="str">
        <f t="shared" si="931"/>
        <v/>
      </c>
      <c r="BA2778" s="10" t="str">
        <f t="shared" si="934"/>
        <v/>
      </c>
      <c r="BB2778" s="10" t="str">
        <f>IFERROR(IF(AW2778="","",VLOOKUP(AW2778,SUSS!R:S,2,FALSE)),AY2778*SUSS!$M$2)</f>
        <v/>
      </c>
      <c r="BC2778" s="10" t="str">
        <f t="shared" si="933"/>
        <v/>
      </c>
    </row>
    <row r="2779" spans="29:55">
      <c r="AC2779" s="10" t="str">
        <f t="shared" si="914"/>
        <v/>
      </c>
      <c r="AD2779" s="10" t="str">
        <f t="shared" si="915"/>
        <v/>
      </c>
      <c r="AE2779" s="10" t="str">
        <f t="shared" si="916"/>
        <v/>
      </c>
      <c r="AF2779" s="10" t="str">
        <f t="shared" si="917"/>
        <v/>
      </c>
      <c r="AG2779" s="10" t="str">
        <f t="shared" si="918"/>
        <v/>
      </c>
      <c r="AH2779" s="10" t="str">
        <f t="shared" si="919"/>
        <v/>
      </c>
      <c r="AI2779" s="10" t="str">
        <f t="shared" si="920"/>
        <v/>
      </c>
      <c r="AJ2779" s="10" t="str">
        <f t="shared" si="921"/>
        <v/>
      </c>
      <c r="AK2779" s="10" t="str">
        <f t="shared" si="922"/>
        <v/>
      </c>
      <c r="AN2779" s="10" t="str">
        <f t="shared" si="923"/>
        <v/>
      </c>
      <c r="AO2779" s="10" t="str">
        <f t="shared" si="924"/>
        <v/>
      </c>
      <c r="AP2779" s="10" t="str">
        <f t="shared" si="925"/>
        <v/>
      </c>
      <c r="AT2779" s="10" t="str">
        <f t="shared" si="926"/>
        <v/>
      </c>
      <c r="AU2779" s="10" t="str">
        <f t="shared" si="927"/>
        <v/>
      </c>
      <c r="AV2779" s="10" t="str">
        <f t="shared" si="928"/>
        <v/>
      </c>
      <c r="AW2779" s="10" t="str">
        <f t="shared" si="929"/>
        <v/>
      </c>
      <c r="AX2779" s="10" t="str">
        <f t="shared" si="930"/>
        <v/>
      </c>
      <c r="AY2779" s="10" t="str">
        <f t="shared" si="932"/>
        <v/>
      </c>
      <c r="AZ2779" s="10" t="str">
        <f t="shared" si="931"/>
        <v/>
      </c>
      <c r="BA2779" s="10" t="str">
        <f t="shared" si="934"/>
        <v/>
      </c>
      <c r="BB2779" s="10" t="str">
        <f>IFERROR(IF(AW2779="","",VLOOKUP(AW2779,SUSS!R:S,2,FALSE)),AY2779*SUSS!$M$2)</f>
        <v/>
      </c>
      <c r="BC2779" s="10" t="str">
        <f t="shared" si="933"/>
        <v/>
      </c>
    </row>
    <row r="2780" spans="29:55">
      <c r="AC2780" s="10" t="str">
        <f t="shared" si="914"/>
        <v/>
      </c>
      <c r="AD2780" s="10" t="str">
        <f t="shared" si="915"/>
        <v/>
      </c>
      <c r="AE2780" s="10" t="str">
        <f t="shared" si="916"/>
        <v/>
      </c>
      <c r="AF2780" s="10" t="str">
        <f t="shared" si="917"/>
        <v/>
      </c>
      <c r="AG2780" s="10" t="str">
        <f t="shared" si="918"/>
        <v/>
      </c>
      <c r="AH2780" s="10" t="str">
        <f t="shared" si="919"/>
        <v/>
      </c>
      <c r="AI2780" s="10" t="str">
        <f t="shared" si="920"/>
        <v/>
      </c>
      <c r="AJ2780" s="10" t="str">
        <f t="shared" si="921"/>
        <v/>
      </c>
      <c r="AK2780" s="10" t="str">
        <f t="shared" si="922"/>
        <v/>
      </c>
      <c r="AN2780" s="10" t="str">
        <f t="shared" si="923"/>
        <v/>
      </c>
      <c r="AO2780" s="10" t="str">
        <f t="shared" si="924"/>
        <v/>
      </c>
      <c r="AP2780" s="10" t="str">
        <f t="shared" si="925"/>
        <v/>
      </c>
      <c r="AT2780" s="10" t="str">
        <f t="shared" si="926"/>
        <v/>
      </c>
      <c r="AU2780" s="10" t="str">
        <f t="shared" si="927"/>
        <v/>
      </c>
      <c r="AV2780" s="10" t="str">
        <f t="shared" si="928"/>
        <v/>
      </c>
      <c r="AW2780" s="10" t="str">
        <f t="shared" si="929"/>
        <v/>
      </c>
      <c r="AX2780" s="10" t="str">
        <f t="shared" si="930"/>
        <v/>
      </c>
      <c r="AY2780" s="10" t="str">
        <f t="shared" si="932"/>
        <v/>
      </c>
      <c r="AZ2780" s="10" t="str">
        <f t="shared" si="931"/>
        <v/>
      </c>
      <c r="BA2780" s="10" t="str">
        <f t="shared" si="934"/>
        <v/>
      </c>
      <c r="BB2780" s="10" t="str">
        <f>IFERROR(IF(AW2780="","",VLOOKUP(AW2780,SUSS!R:S,2,FALSE)),AY2780*SUSS!$M$2)</f>
        <v/>
      </c>
      <c r="BC2780" s="10" t="str">
        <f t="shared" si="933"/>
        <v/>
      </c>
    </row>
    <row r="2781" spans="29:55">
      <c r="AC2781" s="10" t="str">
        <f t="shared" si="914"/>
        <v/>
      </c>
      <c r="AD2781" s="10" t="str">
        <f t="shared" si="915"/>
        <v/>
      </c>
      <c r="AE2781" s="10" t="str">
        <f t="shared" si="916"/>
        <v/>
      </c>
      <c r="AF2781" s="10" t="str">
        <f t="shared" si="917"/>
        <v/>
      </c>
      <c r="AG2781" s="10" t="str">
        <f t="shared" si="918"/>
        <v/>
      </c>
      <c r="AH2781" s="10" t="str">
        <f t="shared" si="919"/>
        <v/>
      </c>
      <c r="AI2781" s="10" t="str">
        <f t="shared" si="920"/>
        <v/>
      </c>
      <c r="AJ2781" s="10" t="str">
        <f t="shared" si="921"/>
        <v/>
      </c>
      <c r="AK2781" s="10" t="str">
        <f t="shared" si="922"/>
        <v/>
      </c>
      <c r="AN2781" s="10" t="str">
        <f t="shared" si="923"/>
        <v/>
      </c>
      <c r="AO2781" s="10" t="str">
        <f t="shared" si="924"/>
        <v/>
      </c>
      <c r="AP2781" s="10" t="str">
        <f t="shared" si="925"/>
        <v/>
      </c>
      <c r="AT2781" s="10" t="str">
        <f t="shared" si="926"/>
        <v/>
      </c>
      <c r="AU2781" s="10" t="str">
        <f t="shared" si="927"/>
        <v/>
      </c>
      <c r="AV2781" s="10" t="str">
        <f t="shared" si="928"/>
        <v/>
      </c>
      <c r="AW2781" s="10" t="str">
        <f t="shared" si="929"/>
        <v/>
      </c>
      <c r="AX2781" s="10" t="str">
        <f t="shared" si="930"/>
        <v/>
      </c>
      <c r="AY2781" s="10" t="str">
        <f t="shared" si="932"/>
        <v/>
      </c>
      <c r="AZ2781" s="10" t="str">
        <f t="shared" si="931"/>
        <v/>
      </c>
      <c r="BA2781" s="10" t="str">
        <f t="shared" si="934"/>
        <v/>
      </c>
      <c r="BB2781" s="10" t="str">
        <f>IFERROR(IF(AW2781="","",VLOOKUP(AW2781,SUSS!R:S,2,FALSE)),AY2781*SUSS!$M$2)</f>
        <v/>
      </c>
      <c r="BC2781" s="10" t="str">
        <f t="shared" si="933"/>
        <v/>
      </c>
    </row>
    <row r="2782" spans="29:55">
      <c r="AC2782" s="10" t="str">
        <f t="shared" ref="AC2782:AC2845" si="935">IF($E2782=$AD$1,IF($G2782=$AE$1,A2782,""),"")</f>
        <v/>
      </c>
      <c r="AD2782" s="10" t="str">
        <f t="shared" ref="AD2782:AD2845" si="936">IF($E2782=$AD$1,IF($G2782=$AE$1,E2782,""),"")</f>
        <v/>
      </c>
      <c r="AE2782" s="10" t="str">
        <f t="shared" ref="AE2782:AE2845" si="937">IF($E2782=$AD$1,IF($G2782=$AE$1,F2782,""),"")</f>
        <v/>
      </c>
      <c r="AF2782" s="10" t="str">
        <f t="shared" ref="AF2782:AF2845" si="938">IF($E2782=$AD$1,IF($G2782=$AE$1,G2782,""),"")</f>
        <v/>
      </c>
      <c r="AG2782" s="10" t="str">
        <f t="shared" ref="AG2782:AG2845" si="939">IF($E2782=$AD$1,IF($G2782=$AE$1,I2782,""),"")</f>
        <v/>
      </c>
      <c r="AH2782" s="10" t="str">
        <f t="shared" ref="AH2782:AH2845" si="940">IF($E2782=$AD$1,IF($G2782=$AE$1,J2782,""),"")</f>
        <v/>
      </c>
      <c r="AI2782" s="10" t="str">
        <f t="shared" ref="AI2782:AI2845" si="941">IF($E2782=$AD$1,IF($G2782=$AE$1,K2782,""),"")</f>
        <v/>
      </c>
      <c r="AJ2782" s="10" t="str">
        <f t="shared" ref="AJ2782:AJ2845" si="942">IF($E2782=$AD$1,IF($G2782=$AE$1,B2782,""),"")</f>
        <v/>
      </c>
      <c r="AK2782" s="10" t="str">
        <f t="shared" ref="AK2782:AK2845" si="943">IF($E2782=$AD$1,IF($G2782=$AE$1,C2782,""),"")</f>
        <v/>
      </c>
      <c r="AN2782" s="10" t="str">
        <f t="shared" ref="AN2782:AN2845" si="944">LEFT(AO2782,7)</f>
        <v/>
      </c>
      <c r="AO2782" s="10" t="str">
        <f t="shared" ref="AO2782:AO2845" si="945">IF(AF2782=$AE$1,AJ2782&amp;"/"&amp;AK2782&amp;" "&amp;AD2782,"")</f>
        <v/>
      </c>
      <c r="AP2782" s="10" t="str">
        <f t="shared" ref="AP2782:AP2845" si="946">IF(AO2782&lt;&gt;"",AI2782,"")</f>
        <v/>
      </c>
      <c r="AT2782" s="10" t="str">
        <f t="shared" ref="AT2782:AT2845" si="947">IF($Q2782=$AD$1,N2782,"")</f>
        <v/>
      </c>
      <c r="AU2782" s="10" t="str">
        <f t="shared" ref="AU2782:AU2845" si="948">IF($Q2782=$AD$1,O2782,"")</f>
        <v/>
      </c>
      <c r="AV2782" s="10" t="str">
        <f t="shared" ref="AV2782:AV2845" si="949">IF($Q2782=$AD$1,P2782,"")</f>
        <v/>
      </c>
      <c r="AW2782" s="10" t="str">
        <f t="shared" ref="AW2782:AW2845" si="950">IF($Q2782=$AD$1,T2782,"")</f>
        <v/>
      </c>
      <c r="AX2782" s="10" t="str">
        <f t="shared" ref="AX2782:AX2845" si="951">IF(AW2782&lt;&gt;"",AW2782&amp;" "&amp;$AD$1,"")</f>
        <v/>
      </c>
      <c r="AY2782" s="10" t="str">
        <f t="shared" si="932"/>
        <v/>
      </c>
      <c r="AZ2782" s="10" t="str">
        <f t="shared" ref="AZ2782:AZ2845" si="952">IF(AY2782="","",AV2782/AY2782)</f>
        <v/>
      </c>
      <c r="BA2782" s="10" t="str">
        <f t="shared" si="934"/>
        <v/>
      </c>
      <c r="BB2782" s="10" t="str">
        <f>IFERROR(IF(AW2782="","",VLOOKUP(AW2782,SUSS!R:S,2,FALSE)),AY2782*SUSS!$M$2)</f>
        <v/>
      </c>
      <c r="BC2782" s="10" t="str">
        <f t="shared" si="933"/>
        <v/>
      </c>
    </row>
    <row r="2783" spans="29:55">
      <c r="AC2783" s="10" t="str">
        <f t="shared" si="935"/>
        <v/>
      </c>
      <c r="AD2783" s="10" t="str">
        <f t="shared" si="936"/>
        <v/>
      </c>
      <c r="AE2783" s="10" t="str">
        <f t="shared" si="937"/>
        <v/>
      </c>
      <c r="AF2783" s="10" t="str">
        <f t="shared" si="938"/>
        <v/>
      </c>
      <c r="AG2783" s="10" t="str">
        <f t="shared" si="939"/>
        <v/>
      </c>
      <c r="AH2783" s="10" t="str">
        <f t="shared" si="940"/>
        <v/>
      </c>
      <c r="AI2783" s="10" t="str">
        <f t="shared" si="941"/>
        <v/>
      </c>
      <c r="AJ2783" s="10" t="str">
        <f t="shared" si="942"/>
        <v/>
      </c>
      <c r="AK2783" s="10" t="str">
        <f t="shared" si="943"/>
        <v/>
      </c>
      <c r="AN2783" s="10" t="str">
        <f t="shared" si="944"/>
        <v/>
      </c>
      <c r="AO2783" s="10" t="str">
        <f t="shared" si="945"/>
        <v/>
      </c>
      <c r="AP2783" s="10" t="str">
        <f t="shared" si="946"/>
        <v/>
      </c>
      <c r="AT2783" s="10" t="str">
        <f t="shared" si="947"/>
        <v/>
      </c>
      <c r="AU2783" s="10" t="str">
        <f t="shared" si="948"/>
        <v/>
      </c>
      <c r="AV2783" s="10" t="str">
        <f t="shared" si="949"/>
        <v/>
      </c>
      <c r="AW2783" s="10" t="str">
        <f t="shared" si="950"/>
        <v/>
      </c>
      <c r="AX2783" s="10" t="str">
        <f t="shared" si="951"/>
        <v/>
      </c>
      <c r="AY2783" s="10" t="str">
        <f t="shared" si="932"/>
        <v/>
      </c>
      <c r="AZ2783" s="10" t="str">
        <f t="shared" si="952"/>
        <v/>
      </c>
      <c r="BA2783" s="10" t="str">
        <f t="shared" si="934"/>
        <v/>
      </c>
      <c r="BB2783" s="10" t="str">
        <f>IFERROR(IF(AW2783="","",VLOOKUP(AW2783,SUSS!R:S,2,FALSE)),AY2783*SUSS!$M$2)</f>
        <v/>
      </c>
      <c r="BC2783" s="10" t="str">
        <f t="shared" si="933"/>
        <v/>
      </c>
    </row>
    <row r="2784" spans="29:55">
      <c r="AC2784" s="10" t="str">
        <f t="shared" si="935"/>
        <v/>
      </c>
      <c r="AD2784" s="10" t="str">
        <f t="shared" si="936"/>
        <v/>
      </c>
      <c r="AE2784" s="10" t="str">
        <f t="shared" si="937"/>
        <v/>
      </c>
      <c r="AF2784" s="10" t="str">
        <f t="shared" si="938"/>
        <v/>
      </c>
      <c r="AG2784" s="10" t="str">
        <f t="shared" si="939"/>
        <v/>
      </c>
      <c r="AH2784" s="10" t="str">
        <f t="shared" si="940"/>
        <v/>
      </c>
      <c r="AI2784" s="10" t="str">
        <f t="shared" si="941"/>
        <v/>
      </c>
      <c r="AJ2784" s="10" t="str">
        <f t="shared" si="942"/>
        <v/>
      </c>
      <c r="AK2784" s="10" t="str">
        <f t="shared" si="943"/>
        <v/>
      </c>
      <c r="AN2784" s="10" t="str">
        <f t="shared" si="944"/>
        <v/>
      </c>
      <c r="AO2784" s="10" t="str">
        <f t="shared" si="945"/>
        <v/>
      </c>
      <c r="AP2784" s="10" t="str">
        <f t="shared" si="946"/>
        <v/>
      </c>
      <c r="AT2784" s="10" t="str">
        <f t="shared" si="947"/>
        <v/>
      </c>
      <c r="AU2784" s="10" t="str">
        <f t="shared" si="948"/>
        <v/>
      </c>
      <c r="AV2784" s="10" t="str">
        <f t="shared" si="949"/>
        <v/>
      </c>
      <c r="AW2784" s="10" t="str">
        <f t="shared" si="950"/>
        <v/>
      </c>
      <c r="AX2784" s="10" t="str">
        <f t="shared" si="951"/>
        <v/>
      </c>
      <c r="AY2784" s="10" t="str">
        <f t="shared" si="932"/>
        <v/>
      </c>
      <c r="AZ2784" s="10" t="str">
        <f t="shared" si="952"/>
        <v/>
      </c>
      <c r="BA2784" s="10" t="str">
        <f t="shared" si="934"/>
        <v/>
      </c>
      <c r="BB2784" s="10" t="str">
        <f>IFERROR(IF(AW2784="","",VLOOKUP(AW2784,SUSS!R:S,2,FALSE)),AY2784*SUSS!$M$2)</f>
        <v/>
      </c>
      <c r="BC2784" s="10" t="str">
        <f t="shared" si="933"/>
        <v/>
      </c>
    </row>
    <row r="2785" spans="29:55">
      <c r="AC2785" s="10" t="str">
        <f t="shared" si="935"/>
        <v/>
      </c>
      <c r="AD2785" s="10" t="str">
        <f t="shared" si="936"/>
        <v/>
      </c>
      <c r="AE2785" s="10" t="str">
        <f t="shared" si="937"/>
        <v/>
      </c>
      <c r="AF2785" s="10" t="str">
        <f t="shared" si="938"/>
        <v/>
      </c>
      <c r="AG2785" s="10" t="str">
        <f t="shared" si="939"/>
        <v/>
      </c>
      <c r="AH2785" s="10" t="str">
        <f t="shared" si="940"/>
        <v/>
      </c>
      <c r="AI2785" s="10" t="str">
        <f t="shared" si="941"/>
        <v/>
      </c>
      <c r="AJ2785" s="10" t="str">
        <f t="shared" si="942"/>
        <v/>
      </c>
      <c r="AK2785" s="10" t="str">
        <f t="shared" si="943"/>
        <v/>
      </c>
      <c r="AN2785" s="10" t="str">
        <f t="shared" si="944"/>
        <v/>
      </c>
      <c r="AO2785" s="10" t="str">
        <f t="shared" si="945"/>
        <v/>
      </c>
      <c r="AP2785" s="10" t="str">
        <f t="shared" si="946"/>
        <v/>
      </c>
      <c r="AT2785" s="10" t="str">
        <f t="shared" si="947"/>
        <v/>
      </c>
      <c r="AU2785" s="10" t="str">
        <f t="shared" si="948"/>
        <v/>
      </c>
      <c r="AV2785" s="10" t="str">
        <f t="shared" si="949"/>
        <v/>
      </c>
      <c r="AW2785" s="10" t="str">
        <f t="shared" si="950"/>
        <v/>
      </c>
      <c r="AX2785" s="10" t="str">
        <f t="shared" si="951"/>
        <v/>
      </c>
      <c r="AY2785" s="10" t="str">
        <f t="shared" si="932"/>
        <v/>
      </c>
      <c r="AZ2785" s="10" t="str">
        <f t="shared" si="952"/>
        <v/>
      </c>
      <c r="BA2785" s="10" t="str">
        <f t="shared" si="934"/>
        <v/>
      </c>
      <c r="BB2785" s="10" t="str">
        <f>IFERROR(IF(AW2785="","",VLOOKUP(AW2785,SUSS!R:S,2,FALSE)),AY2785*SUSS!$M$2)</f>
        <v/>
      </c>
      <c r="BC2785" s="10" t="str">
        <f t="shared" si="933"/>
        <v/>
      </c>
    </row>
    <row r="2786" spans="29:55">
      <c r="AC2786" s="10" t="str">
        <f t="shared" si="935"/>
        <v/>
      </c>
      <c r="AD2786" s="10" t="str">
        <f t="shared" si="936"/>
        <v/>
      </c>
      <c r="AE2786" s="10" t="str">
        <f t="shared" si="937"/>
        <v/>
      </c>
      <c r="AF2786" s="10" t="str">
        <f t="shared" si="938"/>
        <v/>
      </c>
      <c r="AG2786" s="10" t="str">
        <f t="shared" si="939"/>
        <v/>
      </c>
      <c r="AH2786" s="10" t="str">
        <f t="shared" si="940"/>
        <v/>
      </c>
      <c r="AI2786" s="10" t="str">
        <f t="shared" si="941"/>
        <v/>
      </c>
      <c r="AJ2786" s="10" t="str">
        <f t="shared" si="942"/>
        <v/>
      </c>
      <c r="AK2786" s="10" t="str">
        <f t="shared" si="943"/>
        <v/>
      </c>
      <c r="AN2786" s="10" t="str">
        <f t="shared" si="944"/>
        <v/>
      </c>
      <c r="AO2786" s="10" t="str">
        <f t="shared" si="945"/>
        <v/>
      </c>
      <c r="AP2786" s="10" t="str">
        <f t="shared" si="946"/>
        <v/>
      </c>
      <c r="AT2786" s="10" t="str">
        <f t="shared" si="947"/>
        <v/>
      </c>
      <c r="AU2786" s="10" t="str">
        <f t="shared" si="948"/>
        <v/>
      </c>
      <c r="AV2786" s="10" t="str">
        <f t="shared" si="949"/>
        <v/>
      </c>
      <c r="AW2786" s="10" t="str">
        <f t="shared" si="950"/>
        <v/>
      </c>
      <c r="AX2786" s="10" t="str">
        <f t="shared" si="951"/>
        <v/>
      </c>
      <c r="AY2786" s="10" t="str">
        <f t="shared" si="932"/>
        <v/>
      </c>
      <c r="AZ2786" s="10" t="str">
        <f t="shared" si="952"/>
        <v/>
      </c>
      <c r="BA2786" s="10" t="str">
        <f t="shared" si="934"/>
        <v/>
      </c>
      <c r="BB2786" s="10" t="str">
        <f>IFERROR(IF(AW2786="","",VLOOKUP(AW2786,SUSS!R:S,2,FALSE)),AY2786*SUSS!$M$2)</f>
        <v/>
      </c>
      <c r="BC2786" s="10" t="str">
        <f t="shared" si="933"/>
        <v/>
      </c>
    </row>
    <row r="2787" spans="29:55">
      <c r="AC2787" s="10" t="str">
        <f t="shared" si="935"/>
        <v/>
      </c>
      <c r="AD2787" s="10" t="str">
        <f t="shared" si="936"/>
        <v/>
      </c>
      <c r="AE2787" s="10" t="str">
        <f t="shared" si="937"/>
        <v/>
      </c>
      <c r="AF2787" s="10" t="str">
        <f t="shared" si="938"/>
        <v/>
      </c>
      <c r="AG2787" s="10" t="str">
        <f t="shared" si="939"/>
        <v/>
      </c>
      <c r="AH2787" s="10" t="str">
        <f t="shared" si="940"/>
        <v/>
      </c>
      <c r="AI2787" s="10" t="str">
        <f t="shared" si="941"/>
        <v/>
      </c>
      <c r="AJ2787" s="10" t="str">
        <f t="shared" si="942"/>
        <v/>
      </c>
      <c r="AK2787" s="10" t="str">
        <f t="shared" si="943"/>
        <v/>
      </c>
      <c r="AN2787" s="10" t="str">
        <f t="shared" si="944"/>
        <v/>
      </c>
      <c r="AO2787" s="10" t="str">
        <f t="shared" si="945"/>
        <v/>
      </c>
      <c r="AP2787" s="10" t="str">
        <f t="shared" si="946"/>
        <v/>
      </c>
      <c r="AT2787" s="10" t="str">
        <f t="shared" si="947"/>
        <v/>
      </c>
      <c r="AU2787" s="10" t="str">
        <f t="shared" si="948"/>
        <v/>
      </c>
      <c r="AV2787" s="10" t="str">
        <f t="shared" si="949"/>
        <v/>
      </c>
      <c r="AW2787" s="10" t="str">
        <f t="shared" si="950"/>
        <v/>
      </c>
      <c r="AX2787" s="10" t="str">
        <f t="shared" si="951"/>
        <v/>
      </c>
      <c r="AY2787" s="10" t="str">
        <f t="shared" si="932"/>
        <v/>
      </c>
      <c r="AZ2787" s="10" t="str">
        <f t="shared" si="952"/>
        <v/>
      </c>
      <c r="BA2787" s="10" t="str">
        <f t="shared" si="934"/>
        <v/>
      </c>
      <c r="BB2787" s="10" t="str">
        <f>IFERROR(IF(AW2787="","",VLOOKUP(AW2787,SUSS!R:S,2,FALSE)),AY2787*SUSS!$M$2)</f>
        <v/>
      </c>
      <c r="BC2787" s="10" t="str">
        <f t="shared" si="933"/>
        <v/>
      </c>
    </row>
    <row r="2788" spans="29:55">
      <c r="AC2788" s="10" t="str">
        <f t="shared" si="935"/>
        <v/>
      </c>
      <c r="AD2788" s="10" t="str">
        <f t="shared" si="936"/>
        <v/>
      </c>
      <c r="AE2788" s="10" t="str">
        <f t="shared" si="937"/>
        <v/>
      </c>
      <c r="AF2788" s="10" t="str">
        <f t="shared" si="938"/>
        <v/>
      </c>
      <c r="AG2788" s="10" t="str">
        <f t="shared" si="939"/>
        <v/>
      </c>
      <c r="AH2788" s="10" t="str">
        <f t="shared" si="940"/>
        <v/>
      </c>
      <c r="AI2788" s="10" t="str">
        <f t="shared" si="941"/>
        <v/>
      </c>
      <c r="AJ2788" s="10" t="str">
        <f t="shared" si="942"/>
        <v/>
      </c>
      <c r="AK2788" s="10" t="str">
        <f t="shared" si="943"/>
        <v/>
      </c>
      <c r="AN2788" s="10" t="str">
        <f t="shared" si="944"/>
        <v/>
      </c>
      <c r="AO2788" s="10" t="str">
        <f t="shared" si="945"/>
        <v/>
      </c>
      <c r="AP2788" s="10" t="str">
        <f t="shared" si="946"/>
        <v/>
      </c>
      <c r="AT2788" s="10" t="str">
        <f t="shared" si="947"/>
        <v/>
      </c>
      <c r="AU2788" s="10" t="str">
        <f t="shared" si="948"/>
        <v/>
      </c>
      <c r="AV2788" s="10" t="str">
        <f t="shared" si="949"/>
        <v/>
      </c>
      <c r="AW2788" s="10" t="str">
        <f t="shared" si="950"/>
        <v/>
      </c>
      <c r="AX2788" s="10" t="str">
        <f t="shared" si="951"/>
        <v/>
      </c>
      <c r="AY2788" s="10" t="str">
        <f t="shared" si="932"/>
        <v/>
      </c>
      <c r="AZ2788" s="10" t="str">
        <f t="shared" si="952"/>
        <v/>
      </c>
      <c r="BA2788" s="10" t="str">
        <f t="shared" si="934"/>
        <v/>
      </c>
      <c r="BB2788" s="10" t="str">
        <f>IFERROR(IF(AW2788="","",VLOOKUP(AW2788,SUSS!R:S,2,FALSE)),AY2788*SUSS!$M$2)</f>
        <v/>
      </c>
      <c r="BC2788" s="10" t="str">
        <f t="shared" si="933"/>
        <v/>
      </c>
    </row>
    <row r="2789" spans="29:55">
      <c r="AC2789" s="10" t="str">
        <f t="shared" si="935"/>
        <v/>
      </c>
      <c r="AD2789" s="10" t="str">
        <f t="shared" si="936"/>
        <v/>
      </c>
      <c r="AE2789" s="10" t="str">
        <f t="shared" si="937"/>
        <v/>
      </c>
      <c r="AF2789" s="10" t="str">
        <f t="shared" si="938"/>
        <v/>
      </c>
      <c r="AG2789" s="10" t="str">
        <f t="shared" si="939"/>
        <v/>
      </c>
      <c r="AH2789" s="10" t="str">
        <f t="shared" si="940"/>
        <v/>
      </c>
      <c r="AI2789" s="10" t="str">
        <f t="shared" si="941"/>
        <v/>
      </c>
      <c r="AJ2789" s="10" t="str">
        <f t="shared" si="942"/>
        <v/>
      </c>
      <c r="AK2789" s="10" t="str">
        <f t="shared" si="943"/>
        <v/>
      </c>
      <c r="AN2789" s="10" t="str">
        <f t="shared" si="944"/>
        <v/>
      </c>
      <c r="AO2789" s="10" t="str">
        <f t="shared" si="945"/>
        <v/>
      </c>
      <c r="AP2789" s="10" t="str">
        <f t="shared" si="946"/>
        <v/>
      </c>
      <c r="AT2789" s="10" t="str">
        <f t="shared" si="947"/>
        <v/>
      </c>
      <c r="AU2789" s="10" t="str">
        <f t="shared" si="948"/>
        <v/>
      </c>
      <c r="AV2789" s="10" t="str">
        <f t="shared" si="949"/>
        <v/>
      </c>
      <c r="AW2789" s="10" t="str">
        <f t="shared" si="950"/>
        <v/>
      </c>
      <c r="AX2789" s="10" t="str">
        <f t="shared" si="951"/>
        <v/>
      </c>
      <c r="AY2789" s="10" t="str">
        <f t="shared" si="932"/>
        <v/>
      </c>
      <c r="AZ2789" s="10" t="str">
        <f t="shared" si="952"/>
        <v/>
      </c>
      <c r="BA2789" s="10" t="str">
        <f t="shared" si="934"/>
        <v/>
      </c>
      <c r="BB2789" s="10" t="str">
        <f>IFERROR(IF(AW2789="","",VLOOKUP(AW2789,SUSS!R:S,2,FALSE)),AY2789*SUSS!$M$2)</f>
        <v/>
      </c>
      <c r="BC2789" s="10" t="str">
        <f t="shared" si="933"/>
        <v/>
      </c>
    </row>
    <row r="2790" spans="29:55">
      <c r="AC2790" s="10" t="str">
        <f t="shared" si="935"/>
        <v/>
      </c>
      <c r="AD2790" s="10" t="str">
        <f t="shared" si="936"/>
        <v/>
      </c>
      <c r="AE2790" s="10" t="str">
        <f t="shared" si="937"/>
        <v/>
      </c>
      <c r="AF2790" s="10" t="str">
        <f t="shared" si="938"/>
        <v/>
      </c>
      <c r="AG2790" s="10" t="str">
        <f t="shared" si="939"/>
        <v/>
      </c>
      <c r="AH2790" s="10" t="str">
        <f t="shared" si="940"/>
        <v/>
      </c>
      <c r="AI2790" s="10" t="str">
        <f t="shared" si="941"/>
        <v/>
      </c>
      <c r="AJ2790" s="10" t="str">
        <f t="shared" si="942"/>
        <v/>
      </c>
      <c r="AK2790" s="10" t="str">
        <f t="shared" si="943"/>
        <v/>
      </c>
      <c r="AN2790" s="10" t="str">
        <f t="shared" si="944"/>
        <v/>
      </c>
      <c r="AO2790" s="10" t="str">
        <f t="shared" si="945"/>
        <v/>
      </c>
      <c r="AP2790" s="10" t="str">
        <f t="shared" si="946"/>
        <v/>
      </c>
      <c r="AT2790" s="10" t="str">
        <f t="shared" si="947"/>
        <v/>
      </c>
      <c r="AU2790" s="10" t="str">
        <f t="shared" si="948"/>
        <v/>
      </c>
      <c r="AV2790" s="10" t="str">
        <f t="shared" si="949"/>
        <v/>
      </c>
      <c r="AW2790" s="10" t="str">
        <f t="shared" si="950"/>
        <v/>
      </c>
      <c r="AX2790" s="10" t="str">
        <f t="shared" si="951"/>
        <v/>
      </c>
      <c r="AY2790" s="10" t="str">
        <f t="shared" si="932"/>
        <v/>
      </c>
      <c r="AZ2790" s="10" t="str">
        <f t="shared" si="952"/>
        <v/>
      </c>
      <c r="BA2790" s="10" t="str">
        <f t="shared" si="934"/>
        <v/>
      </c>
      <c r="BB2790" s="10" t="str">
        <f>IFERROR(IF(AW2790="","",VLOOKUP(AW2790,SUSS!R:S,2,FALSE)),AY2790*SUSS!$M$2)</f>
        <v/>
      </c>
      <c r="BC2790" s="10" t="str">
        <f t="shared" si="933"/>
        <v/>
      </c>
    </row>
    <row r="2791" spans="29:55">
      <c r="AC2791" s="10" t="str">
        <f t="shared" si="935"/>
        <v/>
      </c>
      <c r="AD2791" s="10" t="str">
        <f t="shared" si="936"/>
        <v/>
      </c>
      <c r="AE2791" s="10" t="str">
        <f t="shared" si="937"/>
        <v/>
      </c>
      <c r="AF2791" s="10" t="str">
        <f t="shared" si="938"/>
        <v/>
      </c>
      <c r="AG2791" s="10" t="str">
        <f t="shared" si="939"/>
        <v/>
      </c>
      <c r="AH2791" s="10" t="str">
        <f t="shared" si="940"/>
        <v/>
      </c>
      <c r="AI2791" s="10" t="str">
        <f t="shared" si="941"/>
        <v/>
      </c>
      <c r="AJ2791" s="10" t="str">
        <f t="shared" si="942"/>
        <v/>
      </c>
      <c r="AK2791" s="10" t="str">
        <f t="shared" si="943"/>
        <v/>
      </c>
      <c r="AN2791" s="10" t="str">
        <f t="shared" si="944"/>
        <v/>
      </c>
      <c r="AO2791" s="10" t="str">
        <f t="shared" si="945"/>
        <v/>
      </c>
      <c r="AP2791" s="10" t="str">
        <f t="shared" si="946"/>
        <v/>
      </c>
      <c r="AT2791" s="10" t="str">
        <f t="shared" si="947"/>
        <v/>
      </c>
      <c r="AU2791" s="10" t="str">
        <f t="shared" si="948"/>
        <v/>
      </c>
      <c r="AV2791" s="10" t="str">
        <f t="shared" si="949"/>
        <v/>
      </c>
      <c r="AW2791" s="10" t="str">
        <f t="shared" si="950"/>
        <v/>
      </c>
      <c r="AX2791" s="10" t="str">
        <f t="shared" si="951"/>
        <v/>
      </c>
      <c r="AY2791" s="10" t="str">
        <f t="shared" si="932"/>
        <v/>
      </c>
      <c r="AZ2791" s="10" t="str">
        <f t="shared" si="952"/>
        <v/>
      </c>
      <c r="BA2791" s="10" t="str">
        <f t="shared" si="934"/>
        <v/>
      </c>
      <c r="BB2791" s="10" t="str">
        <f>IFERROR(IF(AW2791="","",VLOOKUP(AW2791,SUSS!R:S,2,FALSE)),AY2791*SUSS!$M$2)</f>
        <v/>
      </c>
      <c r="BC2791" s="10" t="str">
        <f t="shared" si="933"/>
        <v/>
      </c>
    </row>
    <row r="2792" spans="29:55">
      <c r="AC2792" s="10" t="str">
        <f t="shared" si="935"/>
        <v/>
      </c>
      <c r="AD2792" s="10" t="str">
        <f t="shared" si="936"/>
        <v/>
      </c>
      <c r="AE2792" s="10" t="str">
        <f t="shared" si="937"/>
        <v/>
      </c>
      <c r="AF2792" s="10" t="str">
        <f t="shared" si="938"/>
        <v/>
      </c>
      <c r="AG2792" s="10" t="str">
        <f t="shared" si="939"/>
        <v/>
      </c>
      <c r="AH2792" s="10" t="str">
        <f t="shared" si="940"/>
        <v/>
      </c>
      <c r="AI2792" s="10" t="str">
        <f t="shared" si="941"/>
        <v/>
      </c>
      <c r="AJ2792" s="10" t="str">
        <f t="shared" si="942"/>
        <v/>
      </c>
      <c r="AK2792" s="10" t="str">
        <f t="shared" si="943"/>
        <v/>
      </c>
      <c r="AN2792" s="10" t="str">
        <f t="shared" si="944"/>
        <v/>
      </c>
      <c r="AO2792" s="10" t="str">
        <f t="shared" si="945"/>
        <v/>
      </c>
      <c r="AP2792" s="10" t="str">
        <f t="shared" si="946"/>
        <v/>
      </c>
      <c r="AT2792" s="10" t="str">
        <f t="shared" si="947"/>
        <v/>
      </c>
      <c r="AU2792" s="10" t="str">
        <f t="shared" si="948"/>
        <v/>
      </c>
      <c r="AV2792" s="10" t="str">
        <f t="shared" si="949"/>
        <v/>
      </c>
      <c r="AW2792" s="10" t="str">
        <f t="shared" si="950"/>
        <v/>
      </c>
      <c r="AX2792" s="10" t="str">
        <f t="shared" si="951"/>
        <v/>
      </c>
      <c r="AY2792" s="10" t="str">
        <f t="shared" si="932"/>
        <v/>
      </c>
      <c r="AZ2792" s="10" t="str">
        <f t="shared" si="952"/>
        <v/>
      </c>
      <c r="BA2792" s="10" t="str">
        <f t="shared" si="934"/>
        <v/>
      </c>
      <c r="BB2792" s="10" t="str">
        <f>IFERROR(IF(AW2792="","",VLOOKUP(AW2792,SUSS!R:S,2,FALSE)),AY2792*SUSS!$M$2)</f>
        <v/>
      </c>
      <c r="BC2792" s="10" t="str">
        <f t="shared" si="933"/>
        <v/>
      </c>
    </row>
    <row r="2793" spans="29:55">
      <c r="AC2793" s="10" t="str">
        <f t="shared" si="935"/>
        <v/>
      </c>
      <c r="AD2793" s="10" t="str">
        <f t="shared" si="936"/>
        <v/>
      </c>
      <c r="AE2793" s="10" t="str">
        <f t="shared" si="937"/>
        <v/>
      </c>
      <c r="AF2793" s="10" t="str">
        <f t="shared" si="938"/>
        <v/>
      </c>
      <c r="AG2793" s="10" t="str">
        <f t="shared" si="939"/>
        <v/>
      </c>
      <c r="AH2793" s="10" t="str">
        <f t="shared" si="940"/>
        <v/>
      </c>
      <c r="AI2793" s="10" t="str">
        <f t="shared" si="941"/>
        <v/>
      </c>
      <c r="AJ2793" s="10" t="str">
        <f t="shared" si="942"/>
        <v/>
      </c>
      <c r="AK2793" s="10" t="str">
        <f t="shared" si="943"/>
        <v/>
      </c>
      <c r="AN2793" s="10" t="str">
        <f t="shared" si="944"/>
        <v/>
      </c>
      <c r="AO2793" s="10" t="str">
        <f t="shared" si="945"/>
        <v/>
      </c>
      <c r="AP2793" s="10" t="str">
        <f t="shared" si="946"/>
        <v/>
      </c>
      <c r="AT2793" s="10" t="str">
        <f t="shared" si="947"/>
        <v/>
      </c>
      <c r="AU2793" s="10" t="str">
        <f t="shared" si="948"/>
        <v/>
      </c>
      <c r="AV2793" s="10" t="str">
        <f t="shared" si="949"/>
        <v/>
      </c>
      <c r="AW2793" s="10" t="str">
        <f t="shared" si="950"/>
        <v/>
      </c>
      <c r="AX2793" s="10" t="str">
        <f t="shared" si="951"/>
        <v/>
      </c>
      <c r="AY2793" s="10" t="str">
        <f t="shared" si="932"/>
        <v/>
      </c>
      <c r="AZ2793" s="10" t="str">
        <f t="shared" si="952"/>
        <v/>
      </c>
      <c r="BA2793" s="10" t="str">
        <f t="shared" si="934"/>
        <v/>
      </c>
      <c r="BB2793" s="10" t="str">
        <f>IFERROR(IF(AW2793="","",VLOOKUP(AW2793,SUSS!R:S,2,FALSE)),AY2793*SUSS!$M$2)</f>
        <v/>
      </c>
      <c r="BC2793" s="10" t="str">
        <f t="shared" si="933"/>
        <v/>
      </c>
    </row>
    <row r="2794" spans="29:55">
      <c r="AC2794" s="10" t="str">
        <f t="shared" si="935"/>
        <v/>
      </c>
      <c r="AD2794" s="10" t="str">
        <f t="shared" si="936"/>
        <v/>
      </c>
      <c r="AE2794" s="10" t="str">
        <f t="shared" si="937"/>
        <v/>
      </c>
      <c r="AF2794" s="10" t="str">
        <f t="shared" si="938"/>
        <v/>
      </c>
      <c r="AG2794" s="10" t="str">
        <f t="shared" si="939"/>
        <v/>
      </c>
      <c r="AH2794" s="10" t="str">
        <f t="shared" si="940"/>
        <v/>
      </c>
      <c r="AI2794" s="10" t="str">
        <f t="shared" si="941"/>
        <v/>
      </c>
      <c r="AJ2794" s="10" t="str">
        <f t="shared" si="942"/>
        <v/>
      </c>
      <c r="AK2794" s="10" t="str">
        <f t="shared" si="943"/>
        <v/>
      </c>
      <c r="AN2794" s="10" t="str">
        <f t="shared" si="944"/>
        <v/>
      </c>
      <c r="AO2794" s="10" t="str">
        <f t="shared" si="945"/>
        <v/>
      </c>
      <c r="AP2794" s="10" t="str">
        <f t="shared" si="946"/>
        <v/>
      </c>
      <c r="AT2794" s="10" t="str">
        <f t="shared" si="947"/>
        <v/>
      </c>
      <c r="AU2794" s="10" t="str">
        <f t="shared" si="948"/>
        <v/>
      </c>
      <c r="AV2794" s="10" t="str">
        <f t="shared" si="949"/>
        <v/>
      </c>
      <c r="AW2794" s="10" t="str">
        <f t="shared" si="950"/>
        <v/>
      </c>
      <c r="AX2794" s="10" t="str">
        <f t="shared" si="951"/>
        <v/>
      </c>
      <c r="AY2794" s="10" t="str">
        <f t="shared" si="932"/>
        <v/>
      </c>
      <c r="AZ2794" s="10" t="str">
        <f t="shared" si="952"/>
        <v/>
      </c>
      <c r="BA2794" s="10" t="str">
        <f t="shared" si="934"/>
        <v/>
      </c>
      <c r="BB2794" s="10" t="str">
        <f>IFERROR(IF(AW2794="","",VLOOKUP(AW2794,SUSS!R:S,2,FALSE)),AY2794*SUSS!$M$2)</f>
        <v/>
      </c>
      <c r="BC2794" s="10" t="str">
        <f t="shared" si="933"/>
        <v/>
      </c>
    </row>
    <row r="2795" spans="29:55">
      <c r="AC2795" s="10" t="str">
        <f t="shared" si="935"/>
        <v/>
      </c>
      <c r="AD2795" s="10" t="str">
        <f t="shared" si="936"/>
        <v/>
      </c>
      <c r="AE2795" s="10" t="str">
        <f t="shared" si="937"/>
        <v/>
      </c>
      <c r="AF2795" s="10" t="str">
        <f t="shared" si="938"/>
        <v/>
      </c>
      <c r="AG2795" s="10" t="str">
        <f t="shared" si="939"/>
        <v/>
      </c>
      <c r="AH2795" s="10" t="str">
        <f t="shared" si="940"/>
        <v/>
      </c>
      <c r="AI2795" s="10" t="str">
        <f t="shared" si="941"/>
        <v/>
      </c>
      <c r="AJ2795" s="10" t="str">
        <f t="shared" si="942"/>
        <v/>
      </c>
      <c r="AK2795" s="10" t="str">
        <f t="shared" si="943"/>
        <v/>
      </c>
      <c r="AN2795" s="10" t="str">
        <f t="shared" si="944"/>
        <v/>
      </c>
      <c r="AO2795" s="10" t="str">
        <f t="shared" si="945"/>
        <v/>
      </c>
      <c r="AP2795" s="10" t="str">
        <f t="shared" si="946"/>
        <v/>
      </c>
      <c r="AT2795" s="10" t="str">
        <f t="shared" si="947"/>
        <v/>
      </c>
      <c r="AU2795" s="10" t="str">
        <f t="shared" si="948"/>
        <v/>
      </c>
      <c r="AV2795" s="10" t="str">
        <f t="shared" si="949"/>
        <v/>
      </c>
      <c r="AW2795" s="10" t="str">
        <f t="shared" si="950"/>
        <v/>
      </c>
      <c r="AX2795" s="10" t="str">
        <f t="shared" si="951"/>
        <v/>
      </c>
      <c r="AY2795" s="10" t="str">
        <f t="shared" si="932"/>
        <v/>
      </c>
      <c r="AZ2795" s="10" t="str">
        <f t="shared" si="952"/>
        <v/>
      </c>
      <c r="BA2795" s="10" t="str">
        <f t="shared" si="934"/>
        <v/>
      </c>
      <c r="BB2795" s="10" t="str">
        <f>IFERROR(IF(AW2795="","",VLOOKUP(AW2795,SUSS!R:S,2,FALSE)),AY2795*SUSS!$M$2)</f>
        <v/>
      </c>
      <c r="BC2795" s="10" t="str">
        <f t="shared" si="933"/>
        <v/>
      </c>
    </row>
    <row r="2796" spans="29:55">
      <c r="AC2796" s="10" t="str">
        <f t="shared" si="935"/>
        <v/>
      </c>
      <c r="AD2796" s="10" t="str">
        <f t="shared" si="936"/>
        <v/>
      </c>
      <c r="AE2796" s="10" t="str">
        <f t="shared" si="937"/>
        <v/>
      </c>
      <c r="AF2796" s="10" t="str">
        <f t="shared" si="938"/>
        <v/>
      </c>
      <c r="AG2796" s="10" t="str">
        <f t="shared" si="939"/>
        <v/>
      </c>
      <c r="AH2796" s="10" t="str">
        <f t="shared" si="940"/>
        <v/>
      </c>
      <c r="AI2796" s="10" t="str">
        <f t="shared" si="941"/>
        <v/>
      </c>
      <c r="AJ2796" s="10" t="str">
        <f t="shared" si="942"/>
        <v/>
      </c>
      <c r="AK2796" s="10" t="str">
        <f t="shared" si="943"/>
        <v/>
      </c>
      <c r="AN2796" s="10" t="str">
        <f t="shared" si="944"/>
        <v/>
      </c>
      <c r="AO2796" s="10" t="str">
        <f t="shared" si="945"/>
        <v/>
      </c>
      <c r="AP2796" s="10" t="str">
        <f t="shared" si="946"/>
        <v/>
      </c>
      <c r="AT2796" s="10" t="str">
        <f t="shared" si="947"/>
        <v/>
      </c>
      <c r="AU2796" s="10" t="str">
        <f t="shared" si="948"/>
        <v/>
      </c>
      <c r="AV2796" s="10" t="str">
        <f t="shared" si="949"/>
        <v/>
      </c>
      <c r="AW2796" s="10" t="str">
        <f t="shared" si="950"/>
        <v/>
      </c>
      <c r="AX2796" s="10" t="str">
        <f t="shared" si="951"/>
        <v/>
      </c>
      <c r="AY2796" s="10" t="str">
        <f t="shared" si="932"/>
        <v/>
      </c>
      <c r="AZ2796" s="10" t="str">
        <f t="shared" si="952"/>
        <v/>
      </c>
      <c r="BA2796" s="10" t="str">
        <f t="shared" si="934"/>
        <v/>
      </c>
      <c r="BB2796" s="10" t="str">
        <f>IFERROR(IF(AW2796="","",VLOOKUP(AW2796,SUSS!R:S,2,FALSE)),AY2796*SUSS!$M$2)</f>
        <v/>
      </c>
      <c r="BC2796" s="10" t="str">
        <f t="shared" si="933"/>
        <v/>
      </c>
    </row>
    <row r="2797" spans="29:55">
      <c r="AC2797" s="10" t="str">
        <f t="shared" si="935"/>
        <v/>
      </c>
      <c r="AD2797" s="10" t="str">
        <f t="shared" si="936"/>
        <v/>
      </c>
      <c r="AE2797" s="10" t="str">
        <f t="shared" si="937"/>
        <v/>
      </c>
      <c r="AF2797" s="10" t="str">
        <f t="shared" si="938"/>
        <v/>
      </c>
      <c r="AG2797" s="10" t="str">
        <f t="shared" si="939"/>
        <v/>
      </c>
      <c r="AH2797" s="10" t="str">
        <f t="shared" si="940"/>
        <v/>
      </c>
      <c r="AI2797" s="10" t="str">
        <f t="shared" si="941"/>
        <v/>
      </c>
      <c r="AJ2797" s="10" t="str">
        <f t="shared" si="942"/>
        <v/>
      </c>
      <c r="AK2797" s="10" t="str">
        <f t="shared" si="943"/>
        <v/>
      </c>
      <c r="AN2797" s="10" t="str">
        <f t="shared" si="944"/>
        <v/>
      </c>
      <c r="AO2797" s="10" t="str">
        <f t="shared" si="945"/>
        <v/>
      </c>
      <c r="AP2797" s="10" t="str">
        <f t="shared" si="946"/>
        <v/>
      </c>
      <c r="AT2797" s="10" t="str">
        <f t="shared" si="947"/>
        <v/>
      </c>
      <c r="AU2797" s="10" t="str">
        <f t="shared" si="948"/>
        <v/>
      </c>
      <c r="AV2797" s="10" t="str">
        <f t="shared" si="949"/>
        <v/>
      </c>
      <c r="AW2797" s="10" t="str">
        <f t="shared" si="950"/>
        <v/>
      </c>
      <c r="AX2797" s="10" t="str">
        <f t="shared" si="951"/>
        <v/>
      </c>
      <c r="AY2797" s="10" t="str">
        <f t="shared" si="932"/>
        <v/>
      </c>
      <c r="AZ2797" s="10" t="str">
        <f t="shared" si="952"/>
        <v/>
      </c>
      <c r="BA2797" s="10" t="str">
        <f t="shared" si="934"/>
        <v/>
      </c>
      <c r="BB2797" s="10" t="str">
        <f>IFERROR(IF(AW2797="","",VLOOKUP(AW2797,SUSS!R:S,2,FALSE)),AY2797*SUSS!$M$2)</f>
        <v/>
      </c>
      <c r="BC2797" s="10" t="str">
        <f t="shared" si="933"/>
        <v/>
      </c>
    </row>
    <row r="2798" spans="29:55">
      <c r="AC2798" s="10" t="str">
        <f t="shared" si="935"/>
        <v/>
      </c>
      <c r="AD2798" s="10" t="str">
        <f t="shared" si="936"/>
        <v/>
      </c>
      <c r="AE2798" s="10" t="str">
        <f t="shared" si="937"/>
        <v/>
      </c>
      <c r="AF2798" s="10" t="str">
        <f t="shared" si="938"/>
        <v/>
      </c>
      <c r="AG2798" s="10" t="str">
        <f t="shared" si="939"/>
        <v/>
      </c>
      <c r="AH2798" s="10" t="str">
        <f t="shared" si="940"/>
        <v/>
      </c>
      <c r="AI2798" s="10" t="str">
        <f t="shared" si="941"/>
        <v/>
      </c>
      <c r="AJ2798" s="10" t="str">
        <f t="shared" si="942"/>
        <v/>
      </c>
      <c r="AK2798" s="10" t="str">
        <f t="shared" si="943"/>
        <v/>
      </c>
      <c r="AN2798" s="10" t="str">
        <f t="shared" si="944"/>
        <v/>
      </c>
      <c r="AO2798" s="10" t="str">
        <f t="shared" si="945"/>
        <v/>
      </c>
      <c r="AP2798" s="10" t="str">
        <f t="shared" si="946"/>
        <v/>
      </c>
      <c r="AT2798" s="10" t="str">
        <f t="shared" si="947"/>
        <v/>
      </c>
      <c r="AU2798" s="10" t="str">
        <f t="shared" si="948"/>
        <v/>
      </c>
      <c r="AV2798" s="10" t="str">
        <f t="shared" si="949"/>
        <v/>
      </c>
      <c r="AW2798" s="10" t="str">
        <f t="shared" si="950"/>
        <v/>
      </c>
      <c r="AX2798" s="10" t="str">
        <f t="shared" si="951"/>
        <v/>
      </c>
      <c r="AY2798" s="10" t="str">
        <f t="shared" si="932"/>
        <v/>
      </c>
      <c r="AZ2798" s="10" t="str">
        <f t="shared" si="952"/>
        <v/>
      </c>
      <c r="BA2798" s="10" t="str">
        <f t="shared" si="934"/>
        <v/>
      </c>
      <c r="BB2798" s="10" t="str">
        <f>IFERROR(IF(AW2798="","",VLOOKUP(AW2798,SUSS!R:S,2,FALSE)),AY2798*SUSS!$M$2)</f>
        <v/>
      </c>
      <c r="BC2798" s="10" t="str">
        <f t="shared" si="933"/>
        <v/>
      </c>
    </row>
    <row r="2799" spans="29:55">
      <c r="AC2799" s="10" t="str">
        <f t="shared" si="935"/>
        <v/>
      </c>
      <c r="AD2799" s="10" t="str">
        <f t="shared" si="936"/>
        <v/>
      </c>
      <c r="AE2799" s="10" t="str">
        <f t="shared" si="937"/>
        <v/>
      </c>
      <c r="AF2799" s="10" t="str">
        <f t="shared" si="938"/>
        <v/>
      </c>
      <c r="AG2799" s="10" t="str">
        <f t="shared" si="939"/>
        <v/>
      </c>
      <c r="AH2799" s="10" t="str">
        <f t="shared" si="940"/>
        <v/>
      </c>
      <c r="AI2799" s="10" t="str">
        <f t="shared" si="941"/>
        <v/>
      </c>
      <c r="AJ2799" s="10" t="str">
        <f t="shared" si="942"/>
        <v/>
      </c>
      <c r="AK2799" s="10" t="str">
        <f t="shared" si="943"/>
        <v/>
      </c>
      <c r="AN2799" s="10" t="str">
        <f t="shared" si="944"/>
        <v/>
      </c>
      <c r="AO2799" s="10" t="str">
        <f t="shared" si="945"/>
        <v/>
      </c>
      <c r="AP2799" s="10" t="str">
        <f t="shared" si="946"/>
        <v/>
      </c>
      <c r="AT2799" s="10" t="str">
        <f t="shared" si="947"/>
        <v/>
      </c>
      <c r="AU2799" s="10" t="str">
        <f t="shared" si="948"/>
        <v/>
      </c>
      <c r="AV2799" s="10" t="str">
        <f t="shared" si="949"/>
        <v/>
      </c>
      <c r="AW2799" s="10" t="str">
        <f t="shared" si="950"/>
        <v/>
      </c>
      <c r="AX2799" s="10" t="str">
        <f t="shared" si="951"/>
        <v/>
      </c>
      <c r="AY2799" s="10" t="str">
        <f t="shared" si="932"/>
        <v/>
      </c>
      <c r="AZ2799" s="10" t="str">
        <f t="shared" si="952"/>
        <v/>
      </c>
      <c r="BA2799" s="10" t="str">
        <f t="shared" si="934"/>
        <v/>
      </c>
      <c r="BB2799" s="10" t="str">
        <f>IFERROR(IF(AW2799="","",VLOOKUP(AW2799,SUSS!R:S,2,FALSE)),AY2799*SUSS!$M$2)</f>
        <v/>
      </c>
      <c r="BC2799" s="10" t="str">
        <f t="shared" si="933"/>
        <v/>
      </c>
    </row>
    <row r="2800" spans="29:55">
      <c r="AC2800" s="10" t="str">
        <f t="shared" si="935"/>
        <v/>
      </c>
      <c r="AD2800" s="10" t="str">
        <f t="shared" si="936"/>
        <v/>
      </c>
      <c r="AE2800" s="10" t="str">
        <f t="shared" si="937"/>
        <v/>
      </c>
      <c r="AF2800" s="10" t="str">
        <f t="shared" si="938"/>
        <v/>
      </c>
      <c r="AG2800" s="10" t="str">
        <f t="shared" si="939"/>
        <v/>
      </c>
      <c r="AH2800" s="10" t="str">
        <f t="shared" si="940"/>
        <v/>
      </c>
      <c r="AI2800" s="10" t="str">
        <f t="shared" si="941"/>
        <v/>
      </c>
      <c r="AJ2800" s="10" t="str">
        <f t="shared" si="942"/>
        <v/>
      </c>
      <c r="AK2800" s="10" t="str">
        <f t="shared" si="943"/>
        <v/>
      </c>
      <c r="AN2800" s="10" t="str">
        <f t="shared" si="944"/>
        <v/>
      </c>
      <c r="AO2800" s="10" t="str">
        <f t="shared" si="945"/>
        <v/>
      </c>
      <c r="AP2800" s="10" t="str">
        <f t="shared" si="946"/>
        <v/>
      </c>
      <c r="AT2800" s="10" t="str">
        <f t="shared" si="947"/>
        <v/>
      </c>
      <c r="AU2800" s="10" t="str">
        <f t="shared" si="948"/>
        <v/>
      </c>
      <c r="AV2800" s="10" t="str">
        <f t="shared" si="949"/>
        <v/>
      </c>
      <c r="AW2800" s="10" t="str">
        <f t="shared" si="950"/>
        <v/>
      </c>
      <c r="AX2800" s="10" t="str">
        <f t="shared" si="951"/>
        <v/>
      </c>
      <c r="AY2800" s="10" t="str">
        <f t="shared" si="932"/>
        <v/>
      </c>
      <c r="AZ2800" s="10" t="str">
        <f t="shared" si="952"/>
        <v/>
      </c>
      <c r="BA2800" s="10" t="str">
        <f t="shared" si="934"/>
        <v/>
      </c>
      <c r="BB2800" s="10" t="str">
        <f>IFERROR(IF(AW2800="","",VLOOKUP(AW2800,SUSS!R:S,2,FALSE)),AY2800*SUSS!$M$2)</f>
        <v/>
      </c>
      <c r="BC2800" s="10" t="str">
        <f t="shared" si="933"/>
        <v/>
      </c>
    </row>
    <row r="2801" spans="29:55">
      <c r="AC2801" s="10" t="str">
        <f t="shared" si="935"/>
        <v/>
      </c>
      <c r="AD2801" s="10" t="str">
        <f t="shared" si="936"/>
        <v/>
      </c>
      <c r="AE2801" s="10" t="str">
        <f t="shared" si="937"/>
        <v/>
      </c>
      <c r="AF2801" s="10" t="str">
        <f t="shared" si="938"/>
        <v/>
      </c>
      <c r="AG2801" s="10" t="str">
        <f t="shared" si="939"/>
        <v/>
      </c>
      <c r="AH2801" s="10" t="str">
        <f t="shared" si="940"/>
        <v/>
      </c>
      <c r="AI2801" s="10" t="str">
        <f t="shared" si="941"/>
        <v/>
      </c>
      <c r="AJ2801" s="10" t="str">
        <f t="shared" si="942"/>
        <v/>
      </c>
      <c r="AK2801" s="10" t="str">
        <f t="shared" si="943"/>
        <v/>
      </c>
      <c r="AN2801" s="10" t="str">
        <f t="shared" si="944"/>
        <v/>
      </c>
      <c r="AO2801" s="10" t="str">
        <f t="shared" si="945"/>
        <v/>
      </c>
      <c r="AP2801" s="10" t="str">
        <f t="shared" si="946"/>
        <v/>
      </c>
      <c r="AT2801" s="10" t="str">
        <f t="shared" si="947"/>
        <v/>
      </c>
      <c r="AU2801" s="10" t="str">
        <f t="shared" si="948"/>
        <v/>
      </c>
      <c r="AV2801" s="10" t="str">
        <f t="shared" si="949"/>
        <v/>
      </c>
      <c r="AW2801" s="10" t="str">
        <f t="shared" si="950"/>
        <v/>
      </c>
      <c r="AX2801" s="10" t="str">
        <f t="shared" si="951"/>
        <v/>
      </c>
      <c r="AY2801" s="10" t="str">
        <f t="shared" si="932"/>
        <v/>
      </c>
      <c r="AZ2801" s="10" t="str">
        <f t="shared" si="952"/>
        <v/>
      </c>
      <c r="BA2801" s="10" t="str">
        <f t="shared" si="934"/>
        <v/>
      </c>
      <c r="BB2801" s="10" t="str">
        <f>IFERROR(IF(AW2801="","",VLOOKUP(AW2801,SUSS!R:S,2,FALSE)),AY2801*SUSS!$M$2)</f>
        <v/>
      </c>
      <c r="BC2801" s="10" t="str">
        <f t="shared" si="933"/>
        <v/>
      </c>
    </row>
    <row r="2802" spans="29:55">
      <c r="AC2802" s="10" t="str">
        <f t="shared" si="935"/>
        <v/>
      </c>
      <c r="AD2802" s="10" t="str">
        <f t="shared" si="936"/>
        <v/>
      </c>
      <c r="AE2802" s="10" t="str">
        <f t="shared" si="937"/>
        <v/>
      </c>
      <c r="AF2802" s="10" t="str">
        <f t="shared" si="938"/>
        <v/>
      </c>
      <c r="AG2802" s="10" t="str">
        <f t="shared" si="939"/>
        <v/>
      </c>
      <c r="AH2802" s="10" t="str">
        <f t="shared" si="940"/>
        <v/>
      </c>
      <c r="AI2802" s="10" t="str">
        <f t="shared" si="941"/>
        <v/>
      </c>
      <c r="AJ2802" s="10" t="str">
        <f t="shared" si="942"/>
        <v/>
      </c>
      <c r="AK2802" s="10" t="str">
        <f t="shared" si="943"/>
        <v/>
      </c>
      <c r="AN2802" s="10" t="str">
        <f t="shared" si="944"/>
        <v/>
      </c>
      <c r="AO2802" s="10" t="str">
        <f t="shared" si="945"/>
        <v/>
      </c>
      <c r="AP2802" s="10" t="str">
        <f t="shared" si="946"/>
        <v/>
      </c>
      <c r="AT2802" s="10" t="str">
        <f t="shared" si="947"/>
        <v/>
      </c>
      <c r="AU2802" s="10" t="str">
        <f t="shared" si="948"/>
        <v/>
      </c>
      <c r="AV2802" s="10" t="str">
        <f t="shared" si="949"/>
        <v/>
      </c>
      <c r="AW2802" s="10" t="str">
        <f t="shared" si="950"/>
        <v/>
      </c>
      <c r="AX2802" s="10" t="str">
        <f t="shared" si="951"/>
        <v/>
      </c>
      <c r="AY2802" s="10" t="str">
        <f t="shared" si="932"/>
        <v/>
      </c>
      <c r="AZ2802" s="10" t="str">
        <f t="shared" si="952"/>
        <v/>
      </c>
      <c r="BA2802" s="10" t="str">
        <f t="shared" si="934"/>
        <v/>
      </c>
      <c r="BB2802" s="10" t="str">
        <f>IFERROR(IF(AW2802="","",VLOOKUP(AW2802,SUSS!R:S,2,FALSE)),AY2802*SUSS!$M$2)</f>
        <v/>
      </c>
      <c r="BC2802" s="10" t="str">
        <f t="shared" si="933"/>
        <v/>
      </c>
    </row>
    <row r="2803" spans="29:55">
      <c r="AC2803" s="10" t="str">
        <f t="shared" si="935"/>
        <v/>
      </c>
      <c r="AD2803" s="10" t="str">
        <f t="shared" si="936"/>
        <v/>
      </c>
      <c r="AE2803" s="10" t="str">
        <f t="shared" si="937"/>
        <v/>
      </c>
      <c r="AF2803" s="10" t="str">
        <f t="shared" si="938"/>
        <v/>
      </c>
      <c r="AG2803" s="10" t="str">
        <f t="shared" si="939"/>
        <v/>
      </c>
      <c r="AH2803" s="10" t="str">
        <f t="shared" si="940"/>
        <v/>
      </c>
      <c r="AI2803" s="10" t="str">
        <f t="shared" si="941"/>
        <v/>
      </c>
      <c r="AJ2803" s="10" t="str">
        <f t="shared" si="942"/>
        <v/>
      </c>
      <c r="AK2803" s="10" t="str">
        <f t="shared" si="943"/>
        <v/>
      </c>
      <c r="AN2803" s="10" t="str">
        <f t="shared" si="944"/>
        <v/>
      </c>
      <c r="AO2803" s="10" t="str">
        <f t="shared" si="945"/>
        <v/>
      </c>
      <c r="AP2803" s="10" t="str">
        <f t="shared" si="946"/>
        <v/>
      </c>
      <c r="AT2803" s="10" t="str">
        <f t="shared" si="947"/>
        <v/>
      </c>
      <c r="AU2803" s="10" t="str">
        <f t="shared" si="948"/>
        <v/>
      </c>
      <c r="AV2803" s="10" t="str">
        <f t="shared" si="949"/>
        <v/>
      </c>
      <c r="AW2803" s="10" t="str">
        <f t="shared" si="950"/>
        <v/>
      </c>
      <c r="AX2803" s="10" t="str">
        <f t="shared" si="951"/>
        <v/>
      </c>
      <c r="AY2803" s="10" t="str">
        <f t="shared" si="932"/>
        <v/>
      </c>
      <c r="AZ2803" s="10" t="str">
        <f t="shared" si="952"/>
        <v/>
      </c>
      <c r="BA2803" s="10" t="str">
        <f t="shared" si="934"/>
        <v/>
      </c>
      <c r="BB2803" s="10" t="str">
        <f>IFERROR(IF(AW2803="","",VLOOKUP(AW2803,SUSS!R:S,2,FALSE)),AY2803*SUSS!$M$2)</f>
        <v/>
      </c>
      <c r="BC2803" s="10" t="str">
        <f t="shared" si="933"/>
        <v/>
      </c>
    </row>
    <row r="2804" spans="29:55">
      <c r="AC2804" s="10" t="str">
        <f t="shared" si="935"/>
        <v/>
      </c>
      <c r="AD2804" s="10" t="str">
        <f t="shared" si="936"/>
        <v/>
      </c>
      <c r="AE2804" s="10" t="str">
        <f t="shared" si="937"/>
        <v/>
      </c>
      <c r="AF2804" s="10" t="str">
        <f t="shared" si="938"/>
        <v/>
      </c>
      <c r="AG2804" s="10" t="str">
        <f t="shared" si="939"/>
        <v/>
      </c>
      <c r="AH2804" s="10" t="str">
        <f t="shared" si="940"/>
        <v/>
      </c>
      <c r="AI2804" s="10" t="str">
        <f t="shared" si="941"/>
        <v/>
      </c>
      <c r="AJ2804" s="10" t="str">
        <f t="shared" si="942"/>
        <v/>
      </c>
      <c r="AK2804" s="10" t="str">
        <f t="shared" si="943"/>
        <v/>
      </c>
      <c r="AN2804" s="10" t="str">
        <f t="shared" si="944"/>
        <v/>
      </c>
      <c r="AO2804" s="10" t="str">
        <f t="shared" si="945"/>
        <v/>
      </c>
      <c r="AP2804" s="10" t="str">
        <f t="shared" si="946"/>
        <v/>
      </c>
      <c r="AT2804" s="10" t="str">
        <f t="shared" si="947"/>
        <v/>
      </c>
      <c r="AU2804" s="10" t="str">
        <f t="shared" si="948"/>
        <v/>
      </c>
      <c r="AV2804" s="10" t="str">
        <f t="shared" si="949"/>
        <v/>
      </c>
      <c r="AW2804" s="10" t="str">
        <f t="shared" si="950"/>
        <v/>
      </c>
      <c r="AX2804" s="10" t="str">
        <f t="shared" si="951"/>
        <v/>
      </c>
      <c r="AY2804" s="10" t="str">
        <f t="shared" si="932"/>
        <v/>
      </c>
      <c r="AZ2804" s="10" t="str">
        <f t="shared" si="952"/>
        <v/>
      </c>
      <c r="BA2804" s="10" t="str">
        <f t="shared" si="934"/>
        <v/>
      </c>
      <c r="BB2804" s="10" t="str">
        <f>IFERROR(IF(AW2804="","",VLOOKUP(AW2804,SUSS!R:S,2,FALSE)),AY2804*SUSS!$M$2)</f>
        <v/>
      </c>
      <c r="BC2804" s="10" t="str">
        <f t="shared" si="933"/>
        <v/>
      </c>
    </row>
    <row r="2805" spans="29:55">
      <c r="AC2805" s="10" t="str">
        <f t="shared" si="935"/>
        <v/>
      </c>
      <c r="AD2805" s="10" t="str">
        <f t="shared" si="936"/>
        <v/>
      </c>
      <c r="AE2805" s="10" t="str">
        <f t="shared" si="937"/>
        <v/>
      </c>
      <c r="AF2805" s="10" t="str">
        <f t="shared" si="938"/>
        <v/>
      </c>
      <c r="AG2805" s="10" t="str">
        <f t="shared" si="939"/>
        <v/>
      </c>
      <c r="AH2805" s="10" t="str">
        <f t="shared" si="940"/>
        <v/>
      </c>
      <c r="AI2805" s="10" t="str">
        <f t="shared" si="941"/>
        <v/>
      </c>
      <c r="AJ2805" s="10" t="str">
        <f t="shared" si="942"/>
        <v/>
      </c>
      <c r="AK2805" s="10" t="str">
        <f t="shared" si="943"/>
        <v/>
      </c>
      <c r="AN2805" s="10" t="str">
        <f t="shared" si="944"/>
        <v/>
      </c>
      <c r="AO2805" s="10" t="str">
        <f t="shared" si="945"/>
        <v/>
      </c>
      <c r="AP2805" s="10" t="str">
        <f t="shared" si="946"/>
        <v/>
      </c>
      <c r="AT2805" s="10" t="str">
        <f t="shared" si="947"/>
        <v/>
      </c>
      <c r="AU2805" s="10" t="str">
        <f t="shared" si="948"/>
        <v/>
      </c>
      <c r="AV2805" s="10" t="str">
        <f t="shared" si="949"/>
        <v/>
      </c>
      <c r="AW2805" s="10" t="str">
        <f t="shared" si="950"/>
        <v/>
      </c>
      <c r="AX2805" s="10" t="str">
        <f t="shared" si="951"/>
        <v/>
      </c>
      <c r="AY2805" s="10" t="str">
        <f t="shared" si="932"/>
        <v/>
      </c>
      <c r="AZ2805" s="10" t="str">
        <f t="shared" si="952"/>
        <v/>
      </c>
      <c r="BA2805" s="10" t="str">
        <f t="shared" si="934"/>
        <v/>
      </c>
      <c r="BB2805" s="10" t="str">
        <f>IFERROR(IF(AW2805="","",VLOOKUP(AW2805,SUSS!R:S,2,FALSE)),AY2805*SUSS!$M$2)</f>
        <v/>
      </c>
      <c r="BC2805" s="10" t="str">
        <f t="shared" si="933"/>
        <v/>
      </c>
    </row>
    <row r="2806" spans="29:55">
      <c r="AC2806" s="10" t="str">
        <f t="shared" si="935"/>
        <v/>
      </c>
      <c r="AD2806" s="10" t="str">
        <f t="shared" si="936"/>
        <v/>
      </c>
      <c r="AE2806" s="10" t="str">
        <f t="shared" si="937"/>
        <v/>
      </c>
      <c r="AF2806" s="10" t="str">
        <f t="shared" si="938"/>
        <v/>
      </c>
      <c r="AG2806" s="10" t="str">
        <f t="shared" si="939"/>
        <v/>
      </c>
      <c r="AH2806" s="10" t="str">
        <f t="shared" si="940"/>
        <v/>
      </c>
      <c r="AI2806" s="10" t="str">
        <f t="shared" si="941"/>
        <v/>
      </c>
      <c r="AJ2806" s="10" t="str">
        <f t="shared" si="942"/>
        <v/>
      </c>
      <c r="AK2806" s="10" t="str">
        <f t="shared" si="943"/>
        <v/>
      </c>
      <c r="AN2806" s="10" t="str">
        <f t="shared" si="944"/>
        <v/>
      </c>
      <c r="AO2806" s="10" t="str">
        <f t="shared" si="945"/>
        <v/>
      </c>
      <c r="AP2806" s="10" t="str">
        <f t="shared" si="946"/>
        <v/>
      </c>
      <c r="AT2806" s="10" t="str">
        <f t="shared" si="947"/>
        <v/>
      </c>
      <c r="AU2806" s="10" t="str">
        <f t="shared" si="948"/>
        <v/>
      </c>
      <c r="AV2806" s="10" t="str">
        <f t="shared" si="949"/>
        <v/>
      </c>
      <c r="AW2806" s="10" t="str">
        <f t="shared" si="950"/>
        <v/>
      </c>
      <c r="AX2806" s="10" t="str">
        <f t="shared" si="951"/>
        <v/>
      </c>
      <c r="AY2806" s="10" t="str">
        <f t="shared" si="932"/>
        <v/>
      </c>
      <c r="AZ2806" s="10" t="str">
        <f t="shared" si="952"/>
        <v/>
      </c>
      <c r="BA2806" s="10" t="str">
        <f t="shared" si="934"/>
        <v/>
      </c>
      <c r="BB2806" s="10" t="str">
        <f>IFERROR(IF(AW2806="","",VLOOKUP(AW2806,SUSS!R:S,2,FALSE)),AY2806*SUSS!$M$2)</f>
        <v/>
      </c>
      <c r="BC2806" s="10" t="str">
        <f t="shared" si="933"/>
        <v/>
      </c>
    </row>
    <row r="2807" spans="29:55">
      <c r="AC2807" s="10" t="str">
        <f t="shared" si="935"/>
        <v/>
      </c>
      <c r="AD2807" s="10" t="str">
        <f t="shared" si="936"/>
        <v/>
      </c>
      <c r="AE2807" s="10" t="str">
        <f t="shared" si="937"/>
        <v/>
      </c>
      <c r="AF2807" s="10" t="str">
        <f t="shared" si="938"/>
        <v/>
      </c>
      <c r="AG2807" s="10" t="str">
        <f t="shared" si="939"/>
        <v/>
      </c>
      <c r="AH2807" s="10" t="str">
        <f t="shared" si="940"/>
        <v/>
      </c>
      <c r="AI2807" s="10" t="str">
        <f t="shared" si="941"/>
        <v/>
      </c>
      <c r="AJ2807" s="10" t="str">
        <f t="shared" si="942"/>
        <v/>
      </c>
      <c r="AK2807" s="10" t="str">
        <f t="shared" si="943"/>
        <v/>
      </c>
      <c r="AN2807" s="10" t="str">
        <f t="shared" si="944"/>
        <v/>
      </c>
      <c r="AO2807" s="10" t="str">
        <f t="shared" si="945"/>
        <v/>
      </c>
      <c r="AP2807" s="10" t="str">
        <f t="shared" si="946"/>
        <v/>
      </c>
      <c r="AT2807" s="10" t="str">
        <f t="shared" si="947"/>
        <v/>
      </c>
      <c r="AU2807" s="10" t="str">
        <f t="shared" si="948"/>
        <v/>
      </c>
      <c r="AV2807" s="10" t="str">
        <f t="shared" si="949"/>
        <v/>
      </c>
      <c r="AW2807" s="10" t="str">
        <f t="shared" si="950"/>
        <v/>
      </c>
      <c r="AX2807" s="10" t="str">
        <f t="shared" si="951"/>
        <v/>
      </c>
      <c r="AY2807" s="10" t="str">
        <f t="shared" si="932"/>
        <v/>
      </c>
      <c r="AZ2807" s="10" t="str">
        <f t="shared" si="952"/>
        <v/>
      </c>
      <c r="BA2807" s="10" t="str">
        <f t="shared" si="934"/>
        <v/>
      </c>
      <c r="BB2807" s="10" t="str">
        <f>IFERROR(IF(AW2807="","",VLOOKUP(AW2807,SUSS!R:S,2,FALSE)),AY2807*SUSS!$M$2)</f>
        <v/>
      </c>
      <c r="BC2807" s="10" t="str">
        <f t="shared" si="933"/>
        <v/>
      </c>
    </row>
    <row r="2808" spans="29:55">
      <c r="AC2808" s="10" t="str">
        <f t="shared" si="935"/>
        <v/>
      </c>
      <c r="AD2808" s="10" t="str">
        <f t="shared" si="936"/>
        <v/>
      </c>
      <c r="AE2808" s="10" t="str">
        <f t="shared" si="937"/>
        <v/>
      </c>
      <c r="AF2808" s="10" t="str">
        <f t="shared" si="938"/>
        <v/>
      </c>
      <c r="AG2808" s="10" t="str">
        <f t="shared" si="939"/>
        <v/>
      </c>
      <c r="AH2808" s="10" t="str">
        <f t="shared" si="940"/>
        <v/>
      </c>
      <c r="AI2808" s="10" t="str">
        <f t="shared" si="941"/>
        <v/>
      </c>
      <c r="AJ2808" s="10" t="str">
        <f t="shared" si="942"/>
        <v/>
      </c>
      <c r="AK2808" s="10" t="str">
        <f t="shared" si="943"/>
        <v/>
      </c>
      <c r="AN2808" s="10" t="str">
        <f t="shared" si="944"/>
        <v/>
      </c>
      <c r="AO2808" s="10" t="str">
        <f t="shared" si="945"/>
        <v/>
      </c>
      <c r="AP2808" s="10" t="str">
        <f t="shared" si="946"/>
        <v/>
      </c>
      <c r="AT2808" s="10" t="str">
        <f t="shared" si="947"/>
        <v/>
      </c>
      <c r="AU2808" s="10" t="str">
        <f t="shared" si="948"/>
        <v/>
      </c>
      <c r="AV2808" s="10" t="str">
        <f t="shared" si="949"/>
        <v/>
      </c>
      <c r="AW2808" s="10" t="str">
        <f t="shared" si="950"/>
        <v/>
      </c>
      <c r="AX2808" s="10" t="str">
        <f t="shared" si="951"/>
        <v/>
      </c>
      <c r="AY2808" s="10" t="str">
        <f t="shared" si="932"/>
        <v/>
      </c>
      <c r="AZ2808" s="10" t="str">
        <f t="shared" si="952"/>
        <v/>
      </c>
      <c r="BA2808" s="10" t="str">
        <f t="shared" si="934"/>
        <v/>
      </c>
      <c r="BB2808" s="10" t="str">
        <f>IFERROR(IF(AW2808="","",VLOOKUP(AW2808,SUSS!R:S,2,FALSE)),AY2808*SUSS!$M$2)</f>
        <v/>
      </c>
      <c r="BC2808" s="10" t="str">
        <f t="shared" si="933"/>
        <v/>
      </c>
    </row>
    <row r="2809" spans="29:55">
      <c r="AC2809" s="10" t="str">
        <f t="shared" si="935"/>
        <v/>
      </c>
      <c r="AD2809" s="10" t="str">
        <f t="shared" si="936"/>
        <v/>
      </c>
      <c r="AE2809" s="10" t="str">
        <f t="shared" si="937"/>
        <v/>
      </c>
      <c r="AF2809" s="10" t="str">
        <f t="shared" si="938"/>
        <v/>
      </c>
      <c r="AG2809" s="10" t="str">
        <f t="shared" si="939"/>
        <v/>
      </c>
      <c r="AH2809" s="10" t="str">
        <f t="shared" si="940"/>
        <v/>
      </c>
      <c r="AI2809" s="10" t="str">
        <f t="shared" si="941"/>
        <v/>
      </c>
      <c r="AJ2809" s="10" t="str">
        <f t="shared" si="942"/>
        <v/>
      </c>
      <c r="AK2809" s="10" t="str">
        <f t="shared" si="943"/>
        <v/>
      </c>
      <c r="AN2809" s="10" t="str">
        <f t="shared" si="944"/>
        <v/>
      </c>
      <c r="AO2809" s="10" t="str">
        <f t="shared" si="945"/>
        <v/>
      </c>
      <c r="AP2809" s="10" t="str">
        <f t="shared" si="946"/>
        <v/>
      </c>
      <c r="AT2809" s="10" t="str">
        <f t="shared" si="947"/>
        <v/>
      </c>
      <c r="AU2809" s="10" t="str">
        <f t="shared" si="948"/>
        <v/>
      </c>
      <c r="AV2809" s="10" t="str">
        <f t="shared" si="949"/>
        <v/>
      </c>
      <c r="AW2809" s="10" t="str">
        <f t="shared" si="950"/>
        <v/>
      </c>
      <c r="AX2809" s="10" t="str">
        <f t="shared" si="951"/>
        <v/>
      </c>
      <c r="AY2809" s="10" t="str">
        <f t="shared" si="932"/>
        <v/>
      </c>
      <c r="AZ2809" s="10" t="str">
        <f t="shared" si="952"/>
        <v/>
      </c>
      <c r="BA2809" s="10" t="str">
        <f t="shared" si="934"/>
        <v/>
      </c>
      <c r="BB2809" s="10" t="str">
        <f>IFERROR(IF(AW2809="","",VLOOKUP(AW2809,SUSS!R:S,2,FALSE)),AY2809*SUSS!$M$2)</f>
        <v/>
      </c>
      <c r="BC2809" s="10" t="str">
        <f t="shared" si="933"/>
        <v/>
      </c>
    </row>
    <row r="2810" spans="29:55">
      <c r="AC2810" s="10" t="str">
        <f t="shared" si="935"/>
        <v/>
      </c>
      <c r="AD2810" s="10" t="str">
        <f t="shared" si="936"/>
        <v/>
      </c>
      <c r="AE2810" s="10" t="str">
        <f t="shared" si="937"/>
        <v/>
      </c>
      <c r="AF2810" s="10" t="str">
        <f t="shared" si="938"/>
        <v/>
      </c>
      <c r="AG2810" s="10" t="str">
        <f t="shared" si="939"/>
        <v/>
      </c>
      <c r="AH2810" s="10" t="str">
        <f t="shared" si="940"/>
        <v/>
      </c>
      <c r="AI2810" s="10" t="str">
        <f t="shared" si="941"/>
        <v/>
      </c>
      <c r="AJ2810" s="10" t="str">
        <f t="shared" si="942"/>
        <v/>
      </c>
      <c r="AK2810" s="10" t="str">
        <f t="shared" si="943"/>
        <v/>
      </c>
      <c r="AN2810" s="10" t="str">
        <f t="shared" si="944"/>
        <v/>
      </c>
      <c r="AO2810" s="10" t="str">
        <f t="shared" si="945"/>
        <v/>
      </c>
      <c r="AP2810" s="10" t="str">
        <f t="shared" si="946"/>
        <v/>
      </c>
      <c r="AT2810" s="10" t="str">
        <f t="shared" si="947"/>
        <v/>
      </c>
      <c r="AU2810" s="10" t="str">
        <f t="shared" si="948"/>
        <v/>
      </c>
      <c r="AV2810" s="10" t="str">
        <f t="shared" si="949"/>
        <v/>
      </c>
      <c r="AW2810" s="10" t="str">
        <f t="shared" si="950"/>
        <v/>
      </c>
      <c r="AX2810" s="10" t="str">
        <f t="shared" si="951"/>
        <v/>
      </c>
      <c r="AY2810" s="10" t="str">
        <f t="shared" si="932"/>
        <v/>
      </c>
      <c r="AZ2810" s="10" t="str">
        <f t="shared" si="952"/>
        <v/>
      </c>
      <c r="BA2810" s="10" t="str">
        <f t="shared" si="934"/>
        <v/>
      </c>
      <c r="BB2810" s="10" t="str">
        <f>IFERROR(IF(AW2810="","",VLOOKUP(AW2810,SUSS!R:S,2,FALSE)),AY2810*SUSS!$M$2)</f>
        <v/>
      </c>
      <c r="BC2810" s="10" t="str">
        <f t="shared" si="933"/>
        <v/>
      </c>
    </row>
    <row r="2811" spans="29:55">
      <c r="AC2811" s="10" t="str">
        <f t="shared" si="935"/>
        <v/>
      </c>
      <c r="AD2811" s="10" t="str">
        <f t="shared" si="936"/>
        <v/>
      </c>
      <c r="AE2811" s="10" t="str">
        <f t="shared" si="937"/>
        <v/>
      </c>
      <c r="AF2811" s="10" t="str">
        <f t="shared" si="938"/>
        <v/>
      </c>
      <c r="AG2811" s="10" t="str">
        <f t="shared" si="939"/>
        <v/>
      </c>
      <c r="AH2811" s="10" t="str">
        <f t="shared" si="940"/>
        <v/>
      </c>
      <c r="AI2811" s="10" t="str">
        <f t="shared" si="941"/>
        <v/>
      </c>
      <c r="AJ2811" s="10" t="str">
        <f t="shared" si="942"/>
        <v/>
      </c>
      <c r="AK2811" s="10" t="str">
        <f t="shared" si="943"/>
        <v/>
      </c>
      <c r="AN2811" s="10" t="str">
        <f t="shared" si="944"/>
        <v/>
      </c>
      <c r="AO2811" s="10" t="str">
        <f t="shared" si="945"/>
        <v/>
      </c>
      <c r="AP2811" s="10" t="str">
        <f t="shared" si="946"/>
        <v/>
      </c>
      <c r="AT2811" s="10" t="str">
        <f t="shared" si="947"/>
        <v/>
      </c>
      <c r="AU2811" s="10" t="str">
        <f t="shared" si="948"/>
        <v/>
      </c>
      <c r="AV2811" s="10" t="str">
        <f t="shared" si="949"/>
        <v/>
      </c>
      <c r="AW2811" s="10" t="str">
        <f t="shared" si="950"/>
        <v/>
      </c>
      <c r="AX2811" s="10" t="str">
        <f t="shared" si="951"/>
        <v/>
      </c>
      <c r="AY2811" s="10" t="str">
        <f t="shared" si="932"/>
        <v/>
      </c>
      <c r="AZ2811" s="10" t="str">
        <f t="shared" si="952"/>
        <v/>
      </c>
      <c r="BA2811" s="10" t="str">
        <f t="shared" si="934"/>
        <v/>
      </c>
      <c r="BB2811" s="10" t="str">
        <f>IFERROR(IF(AW2811="","",VLOOKUP(AW2811,SUSS!R:S,2,FALSE)),AY2811*SUSS!$M$2)</f>
        <v/>
      </c>
      <c r="BC2811" s="10" t="str">
        <f t="shared" si="933"/>
        <v/>
      </c>
    </row>
    <row r="2812" spans="29:55">
      <c r="AC2812" s="10" t="str">
        <f t="shared" si="935"/>
        <v/>
      </c>
      <c r="AD2812" s="10" t="str">
        <f t="shared" si="936"/>
        <v/>
      </c>
      <c r="AE2812" s="10" t="str">
        <f t="shared" si="937"/>
        <v/>
      </c>
      <c r="AF2812" s="10" t="str">
        <f t="shared" si="938"/>
        <v/>
      </c>
      <c r="AG2812" s="10" t="str">
        <f t="shared" si="939"/>
        <v/>
      </c>
      <c r="AH2812" s="10" t="str">
        <f t="shared" si="940"/>
        <v/>
      </c>
      <c r="AI2812" s="10" t="str">
        <f t="shared" si="941"/>
        <v/>
      </c>
      <c r="AJ2812" s="10" t="str">
        <f t="shared" si="942"/>
        <v/>
      </c>
      <c r="AK2812" s="10" t="str">
        <f t="shared" si="943"/>
        <v/>
      </c>
      <c r="AN2812" s="10" t="str">
        <f t="shared" si="944"/>
        <v/>
      </c>
      <c r="AO2812" s="10" t="str">
        <f t="shared" si="945"/>
        <v/>
      </c>
      <c r="AP2812" s="10" t="str">
        <f t="shared" si="946"/>
        <v/>
      </c>
      <c r="AT2812" s="10" t="str">
        <f t="shared" si="947"/>
        <v/>
      </c>
      <c r="AU2812" s="10" t="str">
        <f t="shared" si="948"/>
        <v/>
      </c>
      <c r="AV2812" s="10" t="str">
        <f t="shared" si="949"/>
        <v/>
      </c>
      <c r="AW2812" s="10" t="str">
        <f t="shared" si="950"/>
        <v/>
      </c>
      <c r="AX2812" s="10" t="str">
        <f t="shared" si="951"/>
        <v/>
      </c>
      <c r="AY2812" s="10" t="str">
        <f t="shared" si="932"/>
        <v/>
      </c>
      <c r="AZ2812" s="10" t="str">
        <f t="shared" si="952"/>
        <v/>
      </c>
      <c r="BA2812" s="10" t="str">
        <f t="shared" si="934"/>
        <v/>
      </c>
      <c r="BB2812" s="10" t="str">
        <f>IFERROR(IF(AW2812="","",VLOOKUP(AW2812,SUSS!R:S,2,FALSE)),AY2812*SUSS!$M$2)</f>
        <v/>
      </c>
      <c r="BC2812" s="10" t="str">
        <f t="shared" si="933"/>
        <v/>
      </c>
    </row>
    <row r="2813" spans="29:55">
      <c r="AC2813" s="10" t="str">
        <f t="shared" si="935"/>
        <v/>
      </c>
      <c r="AD2813" s="10" t="str">
        <f t="shared" si="936"/>
        <v/>
      </c>
      <c r="AE2813" s="10" t="str">
        <f t="shared" si="937"/>
        <v/>
      </c>
      <c r="AF2813" s="10" t="str">
        <f t="shared" si="938"/>
        <v/>
      </c>
      <c r="AG2813" s="10" t="str">
        <f t="shared" si="939"/>
        <v/>
      </c>
      <c r="AH2813" s="10" t="str">
        <f t="shared" si="940"/>
        <v/>
      </c>
      <c r="AI2813" s="10" t="str">
        <f t="shared" si="941"/>
        <v/>
      </c>
      <c r="AJ2813" s="10" t="str">
        <f t="shared" si="942"/>
        <v/>
      </c>
      <c r="AK2813" s="10" t="str">
        <f t="shared" si="943"/>
        <v/>
      </c>
      <c r="AN2813" s="10" t="str">
        <f t="shared" si="944"/>
        <v/>
      </c>
      <c r="AO2813" s="10" t="str">
        <f t="shared" si="945"/>
        <v/>
      </c>
      <c r="AP2813" s="10" t="str">
        <f t="shared" si="946"/>
        <v/>
      </c>
      <c r="AT2813" s="10" t="str">
        <f t="shared" si="947"/>
        <v/>
      </c>
      <c r="AU2813" s="10" t="str">
        <f t="shared" si="948"/>
        <v/>
      </c>
      <c r="AV2813" s="10" t="str">
        <f t="shared" si="949"/>
        <v/>
      </c>
      <c r="AW2813" s="10" t="str">
        <f t="shared" si="950"/>
        <v/>
      </c>
      <c r="AX2813" s="10" t="str">
        <f t="shared" si="951"/>
        <v/>
      </c>
      <c r="AY2813" s="10" t="str">
        <f t="shared" si="932"/>
        <v/>
      </c>
      <c r="AZ2813" s="10" t="str">
        <f t="shared" si="952"/>
        <v/>
      </c>
      <c r="BA2813" s="10" t="str">
        <f t="shared" si="934"/>
        <v/>
      </c>
      <c r="BB2813" s="10" t="str">
        <f>IFERROR(IF(AW2813="","",VLOOKUP(AW2813,SUSS!R:S,2,FALSE)),AY2813*SUSS!$M$2)</f>
        <v/>
      </c>
      <c r="BC2813" s="10" t="str">
        <f t="shared" si="933"/>
        <v/>
      </c>
    </row>
    <row r="2814" spans="29:55">
      <c r="AC2814" s="10" t="str">
        <f t="shared" si="935"/>
        <v/>
      </c>
      <c r="AD2814" s="10" t="str">
        <f t="shared" si="936"/>
        <v/>
      </c>
      <c r="AE2814" s="10" t="str">
        <f t="shared" si="937"/>
        <v/>
      </c>
      <c r="AF2814" s="10" t="str">
        <f t="shared" si="938"/>
        <v/>
      </c>
      <c r="AG2814" s="10" t="str">
        <f t="shared" si="939"/>
        <v/>
      </c>
      <c r="AH2814" s="10" t="str">
        <f t="shared" si="940"/>
        <v/>
      </c>
      <c r="AI2814" s="10" t="str">
        <f t="shared" si="941"/>
        <v/>
      </c>
      <c r="AJ2814" s="10" t="str">
        <f t="shared" si="942"/>
        <v/>
      </c>
      <c r="AK2814" s="10" t="str">
        <f t="shared" si="943"/>
        <v/>
      </c>
      <c r="AN2814" s="10" t="str">
        <f t="shared" si="944"/>
        <v/>
      </c>
      <c r="AO2814" s="10" t="str">
        <f t="shared" si="945"/>
        <v/>
      </c>
      <c r="AP2814" s="10" t="str">
        <f t="shared" si="946"/>
        <v/>
      </c>
      <c r="AT2814" s="10" t="str">
        <f t="shared" si="947"/>
        <v/>
      </c>
      <c r="AU2814" s="10" t="str">
        <f t="shared" si="948"/>
        <v/>
      </c>
      <c r="AV2814" s="10" t="str">
        <f t="shared" si="949"/>
        <v/>
      </c>
      <c r="AW2814" s="10" t="str">
        <f t="shared" si="950"/>
        <v/>
      </c>
      <c r="AX2814" s="10" t="str">
        <f t="shared" si="951"/>
        <v/>
      </c>
      <c r="AY2814" s="10" t="str">
        <f t="shared" si="932"/>
        <v/>
      </c>
      <c r="AZ2814" s="10" t="str">
        <f t="shared" si="952"/>
        <v/>
      </c>
      <c r="BA2814" s="10" t="str">
        <f t="shared" si="934"/>
        <v/>
      </c>
      <c r="BB2814" s="10" t="str">
        <f>IFERROR(IF(AW2814="","",VLOOKUP(AW2814,SUSS!R:S,2,FALSE)),AY2814*SUSS!$M$2)</f>
        <v/>
      </c>
      <c r="BC2814" s="10" t="str">
        <f t="shared" si="933"/>
        <v/>
      </c>
    </row>
    <row r="2815" spans="29:55">
      <c r="AC2815" s="10" t="str">
        <f t="shared" si="935"/>
        <v/>
      </c>
      <c r="AD2815" s="10" t="str">
        <f t="shared" si="936"/>
        <v/>
      </c>
      <c r="AE2815" s="10" t="str">
        <f t="shared" si="937"/>
        <v/>
      </c>
      <c r="AF2815" s="10" t="str">
        <f t="shared" si="938"/>
        <v/>
      </c>
      <c r="AG2815" s="10" t="str">
        <f t="shared" si="939"/>
        <v/>
      </c>
      <c r="AH2815" s="10" t="str">
        <f t="shared" si="940"/>
        <v/>
      </c>
      <c r="AI2815" s="10" t="str">
        <f t="shared" si="941"/>
        <v/>
      </c>
      <c r="AJ2815" s="10" t="str">
        <f t="shared" si="942"/>
        <v/>
      </c>
      <c r="AK2815" s="10" t="str">
        <f t="shared" si="943"/>
        <v/>
      </c>
      <c r="AN2815" s="10" t="str">
        <f t="shared" si="944"/>
        <v/>
      </c>
      <c r="AO2815" s="10" t="str">
        <f t="shared" si="945"/>
        <v/>
      </c>
      <c r="AP2815" s="10" t="str">
        <f t="shared" si="946"/>
        <v/>
      </c>
      <c r="AT2815" s="10" t="str">
        <f t="shared" si="947"/>
        <v/>
      </c>
      <c r="AU2815" s="10" t="str">
        <f t="shared" si="948"/>
        <v/>
      </c>
      <c r="AV2815" s="10" t="str">
        <f t="shared" si="949"/>
        <v/>
      </c>
      <c r="AW2815" s="10" t="str">
        <f t="shared" si="950"/>
        <v/>
      </c>
      <c r="AX2815" s="10" t="str">
        <f t="shared" si="951"/>
        <v/>
      </c>
      <c r="AY2815" s="10" t="str">
        <f t="shared" si="932"/>
        <v/>
      </c>
      <c r="AZ2815" s="10" t="str">
        <f t="shared" si="952"/>
        <v/>
      </c>
      <c r="BA2815" s="10" t="str">
        <f t="shared" si="934"/>
        <v/>
      </c>
      <c r="BB2815" s="10" t="str">
        <f>IFERROR(IF(AW2815="","",VLOOKUP(AW2815,SUSS!R:S,2,FALSE)),AY2815*SUSS!$M$2)</f>
        <v/>
      </c>
      <c r="BC2815" s="10" t="str">
        <f t="shared" si="933"/>
        <v/>
      </c>
    </row>
    <row r="2816" spans="29:55">
      <c r="AC2816" s="10" t="str">
        <f t="shared" si="935"/>
        <v/>
      </c>
      <c r="AD2816" s="10" t="str">
        <f t="shared" si="936"/>
        <v/>
      </c>
      <c r="AE2816" s="10" t="str">
        <f t="shared" si="937"/>
        <v/>
      </c>
      <c r="AF2816" s="10" t="str">
        <f t="shared" si="938"/>
        <v/>
      </c>
      <c r="AG2816" s="10" t="str">
        <f t="shared" si="939"/>
        <v/>
      </c>
      <c r="AH2816" s="10" t="str">
        <f t="shared" si="940"/>
        <v/>
      </c>
      <c r="AI2816" s="10" t="str">
        <f t="shared" si="941"/>
        <v/>
      </c>
      <c r="AJ2816" s="10" t="str">
        <f t="shared" si="942"/>
        <v/>
      </c>
      <c r="AK2816" s="10" t="str">
        <f t="shared" si="943"/>
        <v/>
      </c>
      <c r="AN2816" s="10" t="str">
        <f t="shared" si="944"/>
        <v/>
      </c>
      <c r="AO2816" s="10" t="str">
        <f t="shared" si="945"/>
        <v/>
      </c>
      <c r="AP2816" s="10" t="str">
        <f t="shared" si="946"/>
        <v/>
      </c>
      <c r="AT2816" s="10" t="str">
        <f t="shared" si="947"/>
        <v/>
      </c>
      <c r="AU2816" s="10" t="str">
        <f t="shared" si="948"/>
        <v/>
      </c>
      <c r="AV2816" s="10" t="str">
        <f t="shared" si="949"/>
        <v/>
      </c>
      <c r="AW2816" s="10" t="str">
        <f t="shared" si="950"/>
        <v/>
      </c>
      <c r="AX2816" s="10" t="str">
        <f t="shared" si="951"/>
        <v/>
      </c>
      <c r="AY2816" s="10" t="str">
        <f t="shared" si="932"/>
        <v/>
      </c>
      <c r="AZ2816" s="10" t="str">
        <f t="shared" si="952"/>
        <v/>
      </c>
      <c r="BA2816" s="10" t="str">
        <f t="shared" si="934"/>
        <v/>
      </c>
      <c r="BB2816" s="10" t="str">
        <f>IFERROR(IF(AW2816="","",VLOOKUP(AW2816,SUSS!R:S,2,FALSE)),AY2816*SUSS!$M$2)</f>
        <v/>
      </c>
      <c r="BC2816" s="10" t="str">
        <f t="shared" si="933"/>
        <v/>
      </c>
    </row>
    <row r="2817" spans="29:55">
      <c r="AC2817" s="10" t="str">
        <f t="shared" si="935"/>
        <v/>
      </c>
      <c r="AD2817" s="10" t="str">
        <f t="shared" si="936"/>
        <v/>
      </c>
      <c r="AE2817" s="10" t="str">
        <f t="shared" si="937"/>
        <v/>
      </c>
      <c r="AF2817" s="10" t="str">
        <f t="shared" si="938"/>
        <v/>
      </c>
      <c r="AG2817" s="10" t="str">
        <f t="shared" si="939"/>
        <v/>
      </c>
      <c r="AH2817" s="10" t="str">
        <f t="shared" si="940"/>
        <v/>
      </c>
      <c r="AI2817" s="10" t="str">
        <f t="shared" si="941"/>
        <v/>
      </c>
      <c r="AJ2817" s="10" t="str">
        <f t="shared" si="942"/>
        <v/>
      </c>
      <c r="AK2817" s="10" t="str">
        <f t="shared" si="943"/>
        <v/>
      </c>
      <c r="AN2817" s="10" t="str">
        <f t="shared" si="944"/>
        <v/>
      </c>
      <c r="AO2817" s="10" t="str">
        <f t="shared" si="945"/>
        <v/>
      </c>
      <c r="AP2817" s="10" t="str">
        <f t="shared" si="946"/>
        <v/>
      </c>
      <c r="AT2817" s="10" t="str">
        <f t="shared" si="947"/>
        <v/>
      </c>
      <c r="AU2817" s="10" t="str">
        <f t="shared" si="948"/>
        <v/>
      </c>
      <c r="AV2817" s="10" t="str">
        <f t="shared" si="949"/>
        <v/>
      </c>
      <c r="AW2817" s="10" t="str">
        <f t="shared" si="950"/>
        <v/>
      </c>
      <c r="AX2817" s="10" t="str">
        <f t="shared" si="951"/>
        <v/>
      </c>
      <c r="AY2817" s="10" t="str">
        <f t="shared" si="932"/>
        <v/>
      </c>
      <c r="AZ2817" s="10" t="str">
        <f t="shared" si="952"/>
        <v/>
      </c>
      <c r="BA2817" s="10" t="str">
        <f t="shared" si="934"/>
        <v/>
      </c>
      <c r="BB2817" s="10" t="str">
        <f>IFERROR(IF(AW2817="","",VLOOKUP(AW2817,SUSS!R:S,2,FALSE)),AY2817*SUSS!$M$2)</f>
        <v/>
      </c>
      <c r="BC2817" s="10" t="str">
        <f t="shared" si="933"/>
        <v/>
      </c>
    </row>
    <row r="2818" spans="29:55">
      <c r="AC2818" s="10" t="str">
        <f t="shared" si="935"/>
        <v/>
      </c>
      <c r="AD2818" s="10" t="str">
        <f t="shared" si="936"/>
        <v/>
      </c>
      <c r="AE2818" s="10" t="str">
        <f t="shared" si="937"/>
        <v/>
      </c>
      <c r="AF2818" s="10" t="str">
        <f t="shared" si="938"/>
        <v/>
      </c>
      <c r="AG2818" s="10" t="str">
        <f t="shared" si="939"/>
        <v/>
      </c>
      <c r="AH2818" s="10" t="str">
        <f t="shared" si="940"/>
        <v/>
      </c>
      <c r="AI2818" s="10" t="str">
        <f t="shared" si="941"/>
        <v/>
      </c>
      <c r="AJ2818" s="10" t="str">
        <f t="shared" si="942"/>
        <v/>
      </c>
      <c r="AK2818" s="10" t="str">
        <f t="shared" si="943"/>
        <v/>
      </c>
      <c r="AN2818" s="10" t="str">
        <f t="shared" si="944"/>
        <v/>
      </c>
      <c r="AO2818" s="10" t="str">
        <f t="shared" si="945"/>
        <v/>
      </c>
      <c r="AP2818" s="10" t="str">
        <f t="shared" si="946"/>
        <v/>
      </c>
      <c r="AT2818" s="10" t="str">
        <f t="shared" si="947"/>
        <v/>
      </c>
      <c r="AU2818" s="10" t="str">
        <f t="shared" si="948"/>
        <v/>
      </c>
      <c r="AV2818" s="10" t="str">
        <f t="shared" si="949"/>
        <v/>
      </c>
      <c r="AW2818" s="10" t="str">
        <f t="shared" si="950"/>
        <v/>
      </c>
      <c r="AX2818" s="10" t="str">
        <f t="shared" si="951"/>
        <v/>
      </c>
      <c r="AY2818" s="10" t="str">
        <f t="shared" si="932"/>
        <v/>
      </c>
      <c r="AZ2818" s="10" t="str">
        <f t="shared" si="952"/>
        <v/>
      </c>
      <c r="BA2818" s="10" t="str">
        <f t="shared" si="934"/>
        <v/>
      </c>
      <c r="BB2818" s="10" t="str">
        <f>IFERROR(IF(AW2818="","",VLOOKUP(AW2818,SUSS!R:S,2,FALSE)),AY2818*SUSS!$M$2)</f>
        <v/>
      </c>
      <c r="BC2818" s="10" t="str">
        <f t="shared" si="933"/>
        <v/>
      </c>
    </row>
    <row r="2819" spans="29:55">
      <c r="AC2819" s="10" t="str">
        <f t="shared" si="935"/>
        <v/>
      </c>
      <c r="AD2819" s="10" t="str">
        <f t="shared" si="936"/>
        <v/>
      </c>
      <c r="AE2819" s="10" t="str">
        <f t="shared" si="937"/>
        <v/>
      </c>
      <c r="AF2819" s="10" t="str">
        <f t="shared" si="938"/>
        <v/>
      </c>
      <c r="AG2819" s="10" t="str">
        <f t="shared" si="939"/>
        <v/>
      </c>
      <c r="AH2819" s="10" t="str">
        <f t="shared" si="940"/>
        <v/>
      </c>
      <c r="AI2819" s="10" t="str">
        <f t="shared" si="941"/>
        <v/>
      </c>
      <c r="AJ2819" s="10" t="str">
        <f t="shared" si="942"/>
        <v/>
      </c>
      <c r="AK2819" s="10" t="str">
        <f t="shared" si="943"/>
        <v/>
      </c>
      <c r="AN2819" s="10" t="str">
        <f t="shared" si="944"/>
        <v/>
      </c>
      <c r="AO2819" s="10" t="str">
        <f t="shared" si="945"/>
        <v/>
      </c>
      <c r="AP2819" s="10" t="str">
        <f t="shared" si="946"/>
        <v/>
      </c>
      <c r="AT2819" s="10" t="str">
        <f t="shared" si="947"/>
        <v/>
      </c>
      <c r="AU2819" s="10" t="str">
        <f t="shared" si="948"/>
        <v/>
      </c>
      <c r="AV2819" s="10" t="str">
        <f t="shared" si="949"/>
        <v/>
      </c>
      <c r="AW2819" s="10" t="str">
        <f t="shared" si="950"/>
        <v/>
      </c>
      <c r="AX2819" s="10" t="str">
        <f t="shared" si="951"/>
        <v/>
      </c>
      <c r="AY2819" s="10" t="str">
        <f t="shared" si="932"/>
        <v/>
      </c>
      <c r="AZ2819" s="10" t="str">
        <f t="shared" si="952"/>
        <v/>
      </c>
      <c r="BA2819" s="10" t="str">
        <f t="shared" si="934"/>
        <v/>
      </c>
      <c r="BB2819" s="10" t="str">
        <f>IFERROR(IF(AW2819="","",VLOOKUP(AW2819,SUSS!R:S,2,FALSE)),AY2819*SUSS!$M$2)</f>
        <v/>
      </c>
      <c r="BC2819" s="10" t="str">
        <f t="shared" si="933"/>
        <v/>
      </c>
    </row>
    <row r="2820" spans="29:55">
      <c r="AC2820" s="10" t="str">
        <f t="shared" si="935"/>
        <v/>
      </c>
      <c r="AD2820" s="10" t="str">
        <f t="shared" si="936"/>
        <v/>
      </c>
      <c r="AE2820" s="10" t="str">
        <f t="shared" si="937"/>
        <v/>
      </c>
      <c r="AF2820" s="10" t="str">
        <f t="shared" si="938"/>
        <v/>
      </c>
      <c r="AG2820" s="10" t="str">
        <f t="shared" si="939"/>
        <v/>
      </c>
      <c r="AH2820" s="10" t="str">
        <f t="shared" si="940"/>
        <v/>
      </c>
      <c r="AI2820" s="10" t="str">
        <f t="shared" si="941"/>
        <v/>
      </c>
      <c r="AJ2820" s="10" t="str">
        <f t="shared" si="942"/>
        <v/>
      </c>
      <c r="AK2820" s="10" t="str">
        <f t="shared" si="943"/>
        <v/>
      </c>
      <c r="AN2820" s="10" t="str">
        <f t="shared" si="944"/>
        <v/>
      </c>
      <c r="AO2820" s="10" t="str">
        <f t="shared" si="945"/>
        <v/>
      </c>
      <c r="AP2820" s="10" t="str">
        <f t="shared" si="946"/>
        <v/>
      </c>
      <c r="AT2820" s="10" t="str">
        <f t="shared" si="947"/>
        <v/>
      </c>
      <c r="AU2820" s="10" t="str">
        <f t="shared" si="948"/>
        <v/>
      </c>
      <c r="AV2820" s="10" t="str">
        <f t="shared" si="949"/>
        <v/>
      </c>
      <c r="AW2820" s="10" t="str">
        <f t="shared" si="950"/>
        <v/>
      </c>
      <c r="AX2820" s="10" t="str">
        <f t="shared" si="951"/>
        <v/>
      </c>
      <c r="AY2820" s="10" t="str">
        <f t="shared" ref="AY2820:AY2883" si="953">VLOOKUP(AX2820,AO:AP,2,FALSE)</f>
        <v/>
      </c>
      <c r="AZ2820" s="10" t="str">
        <f t="shared" si="952"/>
        <v/>
      </c>
      <c r="BA2820" s="10" t="str">
        <f t="shared" si="934"/>
        <v/>
      </c>
      <c r="BB2820" s="10" t="str">
        <f>IFERROR(IF(AW2820="","",VLOOKUP(AW2820,SUSS!R:S,2,FALSE)),AY2820*SUSS!$M$2)</f>
        <v/>
      </c>
      <c r="BC2820" s="10" t="str">
        <f t="shared" si="933"/>
        <v/>
      </c>
    </row>
    <row r="2821" spans="29:55">
      <c r="AC2821" s="10" t="str">
        <f t="shared" si="935"/>
        <v/>
      </c>
      <c r="AD2821" s="10" t="str">
        <f t="shared" si="936"/>
        <v/>
      </c>
      <c r="AE2821" s="10" t="str">
        <f t="shared" si="937"/>
        <v/>
      </c>
      <c r="AF2821" s="10" t="str">
        <f t="shared" si="938"/>
        <v/>
      </c>
      <c r="AG2821" s="10" t="str">
        <f t="shared" si="939"/>
        <v/>
      </c>
      <c r="AH2821" s="10" t="str">
        <f t="shared" si="940"/>
        <v/>
      </c>
      <c r="AI2821" s="10" t="str">
        <f t="shared" si="941"/>
        <v/>
      </c>
      <c r="AJ2821" s="10" t="str">
        <f t="shared" si="942"/>
        <v/>
      </c>
      <c r="AK2821" s="10" t="str">
        <f t="shared" si="943"/>
        <v/>
      </c>
      <c r="AN2821" s="10" t="str">
        <f t="shared" si="944"/>
        <v/>
      </c>
      <c r="AO2821" s="10" t="str">
        <f t="shared" si="945"/>
        <v/>
      </c>
      <c r="AP2821" s="10" t="str">
        <f t="shared" si="946"/>
        <v/>
      </c>
      <c r="AT2821" s="10" t="str">
        <f t="shared" si="947"/>
        <v/>
      </c>
      <c r="AU2821" s="10" t="str">
        <f t="shared" si="948"/>
        <v/>
      </c>
      <c r="AV2821" s="10" t="str">
        <f t="shared" si="949"/>
        <v/>
      </c>
      <c r="AW2821" s="10" t="str">
        <f t="shared" si="950"/>
        <v/>
      </c>
      <c r="AX2821" s="10" t="str">
        <f t="shared" si="951"/>
        <v/>
      </c>
      <c r="AY2821" s="10" t="str">
        <f t="shared" si="953"/>
        <v/>
      </c>
      <c r="AZ2821" s="10" t="str">
        <f t="shared" si="952"/>
        <v/>
      </c>
      <c r="BA2821" s="10" t="str">
        <f t="shared" si="934"/>
        <v/>
      </c>
      <c r="BB2821" s="10" t="str">
        <f>IFERROR(IF(AW2821="","",VLOOKUP(AW2821,SUSS!R:S,2,FALSE)),AY2821*SUSS!$M$2)</f>
        <v/>
      </c>
      <c r="BC2821" s="10" t="str">
        <f t="shared" ref="BC2821:BC2884" si="954">IFERROR(IF(BB2821&lt;&gt;"",AZ2821*BB2821,""),"VER")</f>
        <v/>
      </c>
    </row>
    <row r="2822" spans="29:55">
      <c r="AC2822" s="10" t="str">
        <f t="shared" si="935"/>
        <v/>
      </c>
      <c r="AD2822" s="10" t="str">
        <f t="shared" si="936"/>
        <v/>
      </c>
      <c r="AE2822" s="10" t="str">
        <f t="shared" si="937"/>
        <v/>
      </c>
      <c r="AF2822" s="10" t="str">
        <f t="shared" si="938"/>
        <v/>
      </c>
      <c r="AG2822" s="10" t="str">
        <f t="shared" si="939"/>
        <v/>
      </c>
      <c r="AH2822" s="10" t="str">
        <f t="shared" si="940"/>
        <v/>
      </c>
      <c r="AI2822" s="10" t="str">
        <f t="shared" si="941"/>
        <v/>
      </c>
      <c r="AJ2822" s="10" t="str">
        <f t="shared" si="942"/>
        <v/>
      </c>
      <c r="AK2822" s="10" t="str">
        <f t="shared" si="943"/>
        <v/>
      </c>
      <c r="AN2822" s="10" t="str">
        <f t="shared" si="944"/>
        <v/>
      </c>
      <c r="AO2822" s="10" t="str">
        <f t="shared" si="945"/>
        <v/>
      </c>
      <c r="AP2822" s="10" t="str">
        <f t="shared" si="946"/>
        <v/>
      </c>
      <c r="AT2822" s="10" t="str">
        <f t="shared" si="947"/>
        <v/>
      </c>
      <c r="AU2822" s="10" t="str">
        <f t="shared" si="948"/>
        <v/>
      </c>
      <c r="AV2822" s="10" t="str">
        <f t="shared" si="949"/>
        <v/>
      </c>
      <c r="AW2822" s="10" t="str">
        <f t="shared" si="950"/>
        <v/>
      </c>
      <c r="AX2822" s="10" t="str">
        <f t="shared" si="951"/>
        <v/>
      </c>
      <c r="AY2822" s="10" t="str">
        <f t="shared" si="953"/>
        <v/>
      </c>
      <c r="AZ2822" s="10" t="str">
        <f t="shared" si="952"/>
        <v/>
      </c>
      <c r="BA2822" s="10" t="str">
        <f t="shared" si="934"/>
        <v/>
      </c>
      <c r="BB2822" s="10" t="str">
        <f>IFERROR(IF(AW2822="","",VLOOKUP(AW2822,SUSS!R:S,2,FALSE)),AY2822*SUSS!$M$2)</f>
        <v/>
      </c>
      <c r="BC2822" s="10" t="str">
        <f t="shared" si="954"/>
        <v/>
      </c>
    </row>
    <row r="2823" spans="29:55">
      <c r="AC2823" s="10" t="str">
        <f t="shared" si="935"/>
        <v/>
      </c>
      <c r="AD2823" s="10" t="str">
        <f t="shared" si="936"/>
        <v/>
      </c>
      <c r="AE2823" s="10" t="str">
        <f t="shared" si="937"/>
        <v/>
      </c>
      <c r="AF2823" s="10" t="str">
        <f t="shared" si="938"/>
        <v/>
      </c>
      <c r="AG2823" s="10" t="str">
        <f t="shared" si="939"/>
        <v/>
      </c>
      <c r="AH2823" s="10" t="str">
        <f t="shared" si="940"/>
        <v/>
      </c>
      <c r="AI2823" s="10" t="str">
        <f t="shared" si="941"/>
        <v/>
      </c>
      <c r="AJ2823" s="10" t="str">
        <f t="shared" si="942"/>
        <v/>
      </c>
      <c r="AK2823" s="10" t="str">
        <f t="shared" si="943"/>
        <v/>
      </c>
      <c r="AN2823" s="10" t="str">
        <f t="shared" si="944"/>
        <v/>
      </c>
      <c r="AO2823" s="10" t="str">
        <f t="shared" si="945"/>
        <v/>
      </c>
      <c r="AP2823" s="10" t="str">
        <f t="shared" si="946"/>
        <v/>
      </c>
      <c r="AT2823" s="10" t="str">
        <f t="shared" si="947"/>
        <v/>
      </c>
      <c r="AU2823" s="10" t="str">
        <f t="shared" si="948"/>
        <v/>
      </c>
      <c r="AV2823" s="10" t="str">
        <f t="shared" si="949"/>
        <v/>
      </c>
      <c r="AW2823" s="10" t="str">
        <f t="shared" si="950"/>
        <v/>
      </c>
      <c r="AX2823" s="10" t="str">
        <f t="shared" si="951"/>
        <v/>
      </c>
      <c r="AY2823" s="10" t="str">
        <f t="shared" si="953"/>
        <v/>
      </c>
      <c r="AZ2823" s="10" t="str">
        <f t="shared" si="952"/>
        <v/>
      </c>
      <c r="BA2823" s="10" t="str">
        <f t="shared" si="934"/>
        <v/>
      </c>
      <c r="BB2823" s="10" t="str">
        <f>IFERROR(IF(AW2823="","",VLOOKUP(AW2823,SUSS!R:S,2,FALSE)),AY2823*SUSS!$M$2)</f>
        <v/>
      </c>
      <c r="BC2823" s="10" t="str">
        <f t="shared" si="954"/>
        <v/>
      </c>
    </row>
    <row r="2824" spans="29:55">
      <c r="AC2824" s="10" t="str">
        <f t="shared" si="935"/>
        <v/>
      </c>
      <c r="AD2824" s="10" t="str">
        <f t="shared" si="936"/>
        <v/>
      </c>
      <c r="AE2824" s="10" t="str">
        <f t="shared" si="937"/>
        <v/>
      </c>
      <c r="AF2824" s="10" t="str">
        <f t="shared" si="938"/>
        <v/>
      </c>
      <c r="AG2824" s="10" t="str">
        <f t="shared" si="939"/>
        <v/>
      </c>
      <c r="AH2824" s="10" t="str">
        <f t="shared" si="940"/>
        <v/>
      </c>
      <c r="AI2824" s="10" t="str">
        <f t="shared" si="941"/>
        <v/>
      </c>
      <c r="AJ2824" s="10" t="str">
        <f t="shared" si="942"/>
        <v/>
      </c>
      <c r="AK2824" s="10" t="str">
        <f t="shared" si="943"/>
        <v/>
      </c>
      <c r="AN2824" s="10" t="str">
        <f t="shared" si="944"/>
        <v/>
      </c>
      <c r="AO2824" s="10" t="str">
        <f t="shared" si="945"/>
        <v/>
      </c>
      <c r="AP2824" s="10" t="str">
        <f t="shared" si="946"/>
        <v/>
      </c>
      <c r="AT2824" s="10" t="str">
        <f t="shared" si="947"/>
        <v/>
      </c>
      <c r="AU2824" s="10" t="str">
        <f t="shared" si="948"/>
        <v/>
      </c>
      <c r="AV2824" s="10" t="str">
        <f t="shared" si="949"/>
        <v/>
      </c>
      <c r="AW2824" s="10" t="str">
        <f t="shared" si="950"/>
        <v/>
      </c>
      <c r="AX2824" s="10" t="str">
        <f t="shared" si="951"/>
        <v/>
      </c>
      <c r="AY2824" s="10" t="str">
        <f t="shared" si="953"/>
        <v/>
      </c>
      <c r="AZ2824" s="10" t="str">
        <f t="shared" si="952"/>
        <v/>
      </c>
      <c r="BA2824" s="10" t="str">
        <f t="shared" ref="BA2824:BA2887" si="955">AT2824&amp;" "&amp;AU2824</f>
        <v/>
      </c>
      <c r="BB2824" s="10" t="str">
        <f>IFERROR(IF(AW2824="","",VLOOKUP(AW2824,SUSS!R:S,2,FALSE)),AY2824*SUSS!$M$2)</f>
        <v/>
      </c>
      <c r="BC2824" s="10" t="str">
        <f t="shared" si="954"/>
        <v/>
      </c>
    </row>
    <row r="2825" spans="29:55">
      <c r="AC2825" s="10" t="str">
        <f t="shared" si="935"/>
        <v/>
      </c>
      <c r="AD2825" s="10" t="str">
        <f t="shared" si="936"/>
        <v/>
      </c>
      <c r="AE2825" s="10" t="str">
        <f t="shared" si="937"/>
        <v/>
      </c>
      <c r="AF2825" s="10" t="str">
        <f t="shared" si="938"/>
        <v/>
      </c>
      <c r="AG2825" s="10" t="str">
        <f t="shared" si="939"/>
        <v/>
      </c>
      <c r="AH2825" s="10" t="str">
        <f t="shared" si="940"/>
        <v/>
      </c>
      <c r="AI2825" s="10" t="str">
        <f t="shared" si="941"/>
        <v/>
      </c>
      <c r="AJ2825" s="10" t="str">
        <f t="shared" si="942"/>
        <v/>
      </c>
      <c r="AK2825" s="10" t="str">
        <f t="shared" si="943"/>
        <v/>
      </c>
      <c r="AN2825" s="10" t="str">
        <f t="shared" si="944"/>
        <v/>
      </c>
      <c r="AO2825" s="10" t="str">
        <f t="shared" si="945"/>
        <v/>
      </c>
      <c r="AP2825" s="10" t="str">
        <f t="shared" si="946"/>
        <v/>
      </c>
      <c r="AT2825" s="10" t="str">
        <f t="shared" si="947"/>
        <v/>
      </c>
      <c r="AU2825" s="10" t="str">
        <f t="shared" si="948"/>
        <v/>
      </c>
      <c r="AV2825" s="10" t="str">
        <f t="shared" si="949"/>
        <v/>
      </c>
      <c r="AW2825" s="10" t="str">
        <f t="shared" si="950"/>
        <v/>
      </c>
      <c r="AX2825" s="10" t="str">
        <f t="shared" si="951"/>
        <v/>
      </c>
      <c r="AY2825" s="10" t="str">
        <f t="shared" si="953"/>
        <v/>
      </c>
      <c r="AZ2825" s="10" t="str">
        <f t="shared" si="952"/>
        <v/>
      </c>
      <c r="BA2825" s="10" t="str">
        <f t="shared" si="955"/>
        <v/>
      </c>
      <c r="BB2825" s="10" t="str">
        <f>IFERROR(IF(AW2825="","",VLOOKUP(AW2825,SUSS!R:S,2,FALSE)),AY2825*SUSS!$M$2)</f>
        <v/>
      </c>
      <c r="BC2825" s="10" t="str">
        <f t="shared" si="954"/>
        <v/>
      </c>
    </row>
    <row r="2826" spans="29:55">
      <c r="AC2826" s="10" t="str">
        <f t="shared" si="935"/>
        <v/>
      </c>
      <c r="AD2826" s="10" t="str">
        <f t="shared" si="936"/>
        <v/>
      </c>
      <c r="AE2826" s="10" t="str">
        <f t="shared" si="937"/>
        <v/>
      </c>
      <c r="AF2826" s="10" t="str">
        <f t="shared" si="938"/>
        <v/>
      </c>
      <c r="AG2826" s="10" t="str">
        <f t="shared" si="939"/>
        <v/>
      </c>
      <c r="AH2826" s="10" t="str">
        <f t="shared" si="940"/>
        <v/>
      </c>
      <c r="AI2826" s="10" t="str">
        <f t="shared" si="941"/>
        <v/>
      </c>
      <c r="AJ2826" s="10" t="str">
        <f t="shared" si="942"/>
        <v/>
      </c>
      <c r="AK2826" s="10" t="str">
        <f t="shared" si="943"/>
        <v/>
      </c>
      <c r="AN2826" s="10" t="str">
        <f t="shared" si="944"/>
        <v/>
      </c>
      <c r="AO2826" s="10" t="str">
        <f t="shared" si="945"/>
        <v/>
      </c>
      <c r="AP2826" s="10" t="str">
        <f t="shared" si="946"/>
        <v/>
      </c>
      <c r="AT2826" s="10" t="str">
        <f t="shared" si="947"/>
        <v/>
      </c>
      <c r="AU2826" s="10" t="str">
        <f t="shared" si="948"/>
        <v/>
      </c>
      <c r="AV2826" s="10" t="str">
        <f t="shared" si="949"/>
        <v/>
      </c>
      <c r="AW2826" s="10" t="str">
        <f t="shared" si="950"/>
        <v/>
      </c>
      <c r="AX2826" s="10" t="str">
        <f t="shared" si="951"/>
        <v/>
      </c>
      <c r="AY2826" s="10" t="str">
        <f t="shared" si="953"/>
        <v/>
      </c>
      <c r="AZ2826" s="10" t="str">
        <f t="shared" si="952"/>
        <v/>
      </c>
      <c r="BA2826" s="10" t="str">
        <f t="shared" si="955"/>
        <v/>
      </c>
      <c r="BB2826" s="10" t="str">
        <f>IFERROR(IF(AW2826="","",VLOOKUP(AW2826,SUSS!R:S,2,FALSE)),AY2826*SUSS!$M$2)</f>
        <v/>
      </c>
      <c r="BC2826" s="10" t="str">
        <f t="shared" si="954"/>
        <v/>
      </c>
    </row>
    <row r="2827" spans="29:55">
      <c r="AC2827" s="10" t="str">
        <f t="shared" si="935"/>
        <v/>
      </c>
      <c r="AD2827" s="10" t="str">
        <f t="shared" si="936"/>
        <v/>
      </c>
      <c r="AE2827" s="10" t="str">
        <f t="shared" si="937"/>
        <v/>
      </c>
      <c r="AF2827" s="10" t="str">
        <f t="shared" si="938"/>
        <v/>
      </c>
      <c r="AG2827" s="10" t="str">
        <f t="shared" si="939"/>
        <v/>
      </c>
      <c r="AH2827" s="10" t="str">
        <f t="shared" si="940"/>
        <v/>
      </c>
      <c r="AI2827" s="10" t="str">
        <f t="shared" si="941"/>
        <v/>
      </c>
      <c r="AJ2827" s="10" t="str">
        <f t="shared" si="942"/>
        <v/>
      </c>
      <c r="AK2827" s="10" t="str">
        <f t="shared" si="943"/>
        <v/>
      </c>
      <c r="AN2827" s="10" t="str">
        <f t="shared" si="944"/>
        <v/>
      </c>
      <c r="AO2827" s="10" t="str">
        <f t="shared" si="945"/>
        <v/>
      </c>
      <c r="AP2827" s="10" t="str">
        <f t="shared" si="946"/>
        <v/>
      </c>
      <c r="AT2827" s="10" t="str">
        <f t="shared" si="947"/>
        <v/>
      </c>
      <c r="AU2827" s="10" t="str">
        <f t="shared" si="948"/>
        <v/>
      </c>
      <c r="AV2827" s="10" t="str">
        <f t="shared" si="949"/>
        <v/>
      </c>
      <c r="AW2827" s="10" t="str">
        <f t="shared" si="950"/>
        <v/>
      </c>
      <c r="AX2827" s="10" t="str">
        <f t="shared" si="951"/>
        <v/>
      </c>
      <c r="AY2827" s="10" t="str">
        <f t="shared" si="953"/>
        <v/>
      </c>
      <c r="AZ2827" s="10" t="str">
        <f t="shared" si="952"/>
        <v/>
      </c>
      <c r="BA2827" s="10" t="str">
        <f t="shared" si="955"/>
        <v/>
      </c>
      <c r="BB2827" s="10" t="str">
        <f>IFERROR(IF(AW2827="","",VLOOKUP(AW2827,SUSS!R:S,2,FALSE)),AY2827*SUSS!$M$2)</f>
        <v/>
      </c>
      <c r="BC2827" s="10" t="str">
        <f t="shared" si="954"/>
        <v/>
      </c>
    </row>
    <row r="2828" spans="29:55">
      <c r="AC2828" s="10" t="str">
        <f t="shared" si="935"/>
        <v/>
      </c>
      <c r="AD2828" s="10" t="str">
        <f t="shared" si="936"/>
        <v/>
      </c>
      <c r="AE2828" s="10" t="str">
        <f t="shared" si="937"/>
        <v/>
      </c>
      <c r="AF2828" s="10" t="str">
        <f t="shared" si="938"/>
        <v/>
      </c>
      <c r="AG2828" s="10" t="str">
        <f t="shared" si="939"/>
        <v/>
      </c>
      <c r="AH2828" s="10" t="str">
        <f t="shared" si="940"/>
        <v/>
      </c>
      <c r="AI2828" s="10" t="str">
        <f t="shared" si="941"/>
        <v/>
      </c>
      <c r="AJ2828" s="10" t="str">
        <f t="shared" si="942"/>
        <v/>
      </c>
      <c r="AK2828" s="10" t="str">
        <f t="shared" si="943"/>
        <v/>
      </c>
      <c r="AN2828" s="10" t="str">
        <f t="shared" si="944"/>
        <v/>
      </c>
      <c r="AO2828" s="10" t="str">
        <f t="shared" si="945"/>
        <v/>
      </c>
      <c r="AP2828" s="10" t="str">
        <f t="shared" si="946"/>
        <v/>
      </c>
      <c r="AT2828" s="10" t="str">
        <f t="shared" si="947"/>
        <v/>
      </c>
      <c r="AU2828" s="10" t="str">
        <f t="shared" si="948"/>
        <v/>
      </c>
      <c r="AV2828" s="10" t="str">
        <f t="shared" si="949"/>
        <v/>
      </c>
      <c r="AW2828" s="10" t="str">
        <f t="shared" si="950"/>
        <v/>
      </c>
      <c r="AX2828" s="10" t="str">
        <f t="shared" si="951"/>
        <v/>
      </c>
      <c r="AY2828" s="10" t="str">
        <f t="shared" si="953"/>
        <v/>
      </c>
      <c r="AZ2828" s="10" t="str">
        <f t="shared" si="952"/>
        <v/>
      </c>
      <c r="BA2828" s="10" t="str">
        <f t="shared" si="955"/>
        <v/>
      </c>
      <c r="BB2828" s="10" t="str">
        <f>IFERROR(IF(AW2828="","",VLOOKUP(AW2828,SUSS!R:S,2,FALSE)),AY2828*SUSS!$M$2)</f>
        <v/>
      </c>
      <c r="BC2828" s="10" t="str">
        <f t="shared" si="954"/>
        <v/>
      </c>
    </row>
    <row r="2829" spans="29:55">
      <c r="AC2829" s="10" t="str">
        <f t="shared" si="935"/>
        <v/>
      </c>
      <c r="AD2829" s="10" t="str">
        <f t="shared" si="936"/>
        <v/>
      </c>
      <c r="AE2829" s="10" t="str">
        <f t="shared" si="937"/>
        <v/>
      </c>
      <c r="AF2829" s="10" t="str">
        <f t="shared" si="938"/>
        <v/>
      </c>
      <c r="AG2829" s="10" t="str">
        <f t="shared" si="939"/>
        <v/>
      </c>
      <c r="AH2829" s="10" t="str">
        <f t="shared" si="940"/>
        <v/>
      </c>
      <c r="AI2829" s="10" t="str">
        <f t="shared" si="941"/>
        <v/>
      </c>
      <c r="AJ2829" s="10" t="str">
        <f t="shared" si="942"/>
        <v/>
      </c>
      <c r="AK2829" s="10" t="str">
        <f t="shared" si="943"/>
        <v/>
      </c>
      <c r="AN2829" s="10" t="str">
        <f t="shared" si="944"/>
        <v/>
      </c>
      <c r="AO2829" s="10" t="str">
        <f t="shared" si="945"/>
        <v/>
      </c>
      <c r="AP2829" s="10" t="str">
        <f t="shared" si="946"/>
        <v/>
      </c>
      <c r="AT2829" s="10" t="str">
        <f t="shared" si="947"/>
        <v/>
      </c>
      <c r="AU2829" s="10" t="str">
        <f t="shared" si="948"/>
        <v/>
      </c>
      <c r="AV2829" s="10" t="str">
        <f t="shared" si="949"/>
        <v/>
      </c>
      <c r="AW2829" s="10" t="str">
        <f t="shared" si="950"/>
        <v/>
      </c>
      <c r="AX2829" s="10" t="str">
        <f t="shared" si="951"/>
        <v/>
      </c>
      <c r="AY2829" s="10" t="str">
        <f t="shared" si="953"/>
        <v/>
      </c>
      <c r="AZ2829" s="10" t="str">
        <f t="shared" si="952"/>
        <v/>
      </c>
      <c r="BA2829" s="10" t="str">
        <f t="shared" si="955"/>
        <v/>
      </c>
      <c r="BB2829" s="10" t="str">
        <f>IFERROR(IF(AW2829="","",VLOOKUP(AW2829,SUSS!R:S,2,FALSE)),AY2829*SUSS!$M$2)</f>
        <v/>
      </c>
      <c r="BC2829" s="10" t="str">
        <f t="shared" si="954"/>
        <v/>
      </c>
    </row>
    <row r="2830" spans="29:55">
      <c r="AC2830" s="10" t="str">
        <f t="shared" si="935"/>
        <v/>
      </c>
      <c r="AD2830" s="10" t="str">
        <f t="shared" si="936"/>
        <v/>
      </c>
      <c r="AE2830" s="10" t="str">
        <f t="shared" si="937"/>
        <v/>
      </c>
      <c r="AF2830" s="10" t="str">
        <f t="shared" si="938"/>
        <v/>
      </c>
      <c r="AG2830" s="10" t="str">
        <f t="shared" si="939"/>
        <v/>
      </c>
      <c r="AH2830" s="10" t="str">
        <f t="shared" si="940"/>
        <v/>
      </c>
      <c r="AI2830" s="10" t="str">
        <f t="shared" si="941"/>
        <v/>
      </c>
      <c r="AJ2830" s="10" t="str">
        <f t="shared" si="942"/>
        <v/>
      </c>
      <c r="AK2830" s="10" t="str">
        <f t="shared" si="943"/>
        <v/>
      </c>
      <c r="AN2830" s="10" t="str">
        <f t="shared" si="944"/>
        <v/>
      </c>
      <c r="AO2830" s="10" t="str">
        <f t="shared" si="945"/>
        <v/>
      </c>
      <c r="AP2830" s="10" t="str">
        <f t="shared" si="946"/>
        <v/>
      </c>
      <c r="AT2830" s="10" t="str">
        <f t="shared" si="947"/>
        <v/>
      </c>
      <c r="AU2830" s="10" t="str">
        <f t="shared" si="948"/>
        <v/>
      </c>
      <c r="AV2830" s="10" t="str">
        <f t="shared" si="949"/>
        <v/>
      </c>
      <c r="AW2830" s="10" t="str">
        <f t="shared" si="950"/>
        <v/>
      </c>
      <c r="AX2830" s="10" t="str">
        <f t="shared" si="951"/>
        <v/>
      </c>
      <c r="AY2830" s="10" t="str">
        <f t="shared" si="953"/>
        <v/>
      </c>
      <c r="AZ2830" s="10" t="str">
        <f t="shared" si="952"/>
        <v/>
      </c>
      <c r="BA2830" s="10" t="str">
        <f t="shared" si="955"/>
        <v/>
      </c>
      <c r="BB2830" s="10" t="str">
        <f>IFERROR(IF(AW2830="","",VLOOKUP(AW2830,SUSS!R:S,2,FALSE)),AY2830*SUSS!$M$2)</f>
        <v/>
      </c>
      <c r="BC2830" s="10" t="str">
        <f t="shared" si="954"/>
        <v/>
      </c>
    </row>
    <row r="2831" spans="29:55">
      <c r="AC2831" s="10" t="str">
        <f t="shared" si="935"/>
        <v/>
      </c>
      <c r="AD2831" s="10" t="str">
        <f t="shared" si="936"/>
        <v/>
      </c>
      <c r="AE2831" s="10" t="str">
        <f t="shared" si="937"/>
        <v/>
      </c>
      <c r="AF2831" s="10" t="str">
        <f t="shared" si="938"/>
        <v/>
      </c>
      <c r="AG2831" s="10" t="str">
        <f t="shared" si="939"/>
        <v/>
      </c>
      <c r="AH2831" s="10" t="str">
        <f t="shared" si="940"/>
        <v/>
      </c>
      <c r="AI2831" s="10" t="str">
        <f t="shared" si="941"/>
        <v/>
      </c>
      <c r="AJ2831" s="10" t="str">
        <f t="shared" si="942"/>
        <v/>
      </c>
      <c r="AK2831" s="10" t="str">
        <f t="shared" si="943"/>
        <v/>
      </c>
      <c r="AN2831" s="10" t="str">
        <f t="shared" si="944"/>
        <v/>
      </c>
      <c r="AO2831" s="10" t="str">
        <f t="shared" si="945"/>
        <v/>
      </c>
      <c r="AP2831" s="10" t="str">
        <f t="shared" si="946"/>
        <v/>
      </c>
      <c r="AT2831" s="10" t="str">
        <f t="shared" si="947"/>
        <v/>
      </c>
      <c r="AU2831" s="10" t="str">
        <f t="shared" si="948"/>
        <v/>
      </c>
      <c r="AV2831" s="10" t="str">
        <f t="shared" si="949"/>
        <v/>
      </c>
      <c r="AW2831" s="10" t="str">
        <f t="shared" si="950"/>
        <v/>
      </c>
      <c r="AX2831" s="10" t="str">
        <f t="shared" si="951"/>
        <v/>
      </c>
      <c r="AY2831" s="10" t="str">
        <f t="shared" si="953"/>
        <v/>
      </c>
      <c r="AZ2831" s="10" t="str">
        <f t="shared" si="952"/>
        <v/>
      </c>
      <c r="BA2831" s="10" t="str">
        <f t="shared" si="955"/>
        <v/>
      </c>
      <c r="BB2831" s="10" t="str">
        <f>IFERROR(IF(AW2831="","",VLOOKUP(AW2831,SUSS!R:S,2,FALSE)),AY2831*SUSS!$M$2)</f>
        <v/>
      </c>
      <c r="BC2831" s="10" t="str">
        <f t="shared" si="954"/>
        <v/>
      </c>
    </row>
    <row r="2832" spans="29:55">
      <c r="AC2832" s="10" t="str">
        <f t="shared" si="935"/>
        <v/>
      </c>
      <c r="AD2832" s="10" t="str">
        <f t="shared" si="936"/>
        <v/>
      </c>
      <c r="AE2832" s="10" t="str">
        <f t="shared" si="937"/>
        <v/>
      </c>
      <c r="AF2832" s="10" t="str">
        <f t="shared" si="938"/>
        <v/>
      </c>
      <c r="AG2832" s="10" t="str">
        <f t="shared" si="939"/>
        <v/>
      </c>
      <c r="AH2832" s="10" t="str">
        <f t="shared" si="940"/>
        <v/>
      </c>
      <c r="AI2832" s="10" t="str">
        <f t="shared" si="941"/>
        <v/>
      </c>
      <c r="AJ2832" s="10" t="str">
        <f t="shared" si="942"/>
        <v/>
      </c>
      <c r="AK2832" s="10" t="str">
        <f t="shared" si="943"/>
        <v/>
      </c>
      <c r="AN2832" s="10" t="str">
        <f t="shared" si="944"/>
        <v/>
      </c>
      <c r="AO2832" s="10" t="str">
        <f t="shared" si="945"/>
        <v/>
      </c>
      <c r="AP2832" s="10" t="str">
        <f t="shared" si="946"/>
        <v/>
      </c>
      <c r="AT2832" s="10" t="str">
        <f t="shared" si="947"/>
        <v/>
      </c>
      <c r="AU2832" s="10" t="str">
        <f t="shared" si="948"/>
        <v/>
      </c>
      <c r="AV2832" s="10" t="str">
        <f t="shared" si="949"/>
        <v/>
      </c>
      <c r="AW2832" s="10" t="str">
        <f t="shared" si="950"/>
        <v/>
      </c>
      <c r="AX2832" s="10" t="str">
        <f t="shared" si="951"/>
        <v/>
      </c>
      <c r="AY2832" s="10" t="str">
        <f t="shared" si="953"/>
        <v/>
      </c>
      <c r="AZ2832" s="10" t="str">
        <f t="shared" si="952"/>
        <v/>
      </c>
      <c r="BA2832" s="10" t="str">
        <f t="shared" si="955"/>
        <v/>
      </c>
      <c r="BB2832" s="10" t="str">
        <f>IFERROR(IF(AW2832="","",VLOOKUP(AW2832,SUSS!R:S,2,FALSE)),AY2832*SUSS!$M$2)</f>
        <v/>
      </c>
      <c r="BC2832" s="10" t="str">
        <f t="shared" si="954"/>
        <v/>
      </c>
    </row>
    <row r="2833" spans="29:55">
      <c r="AC2833" s="10" t="str">
        <f t="shared" si="935"/>
        <v/>
      </c>
      <c r="AD2833" s="10" t="str">
        <f t="shared" si="936"/>
        <v/>
      </c>
      <c r="AE2833" s="10" t="str">
        <f t="shared" si="937"/>
        <v/>
      </c>
      <c r="AF2833" s="10" t="str">
        <f t="shared" si="938"/>
        <v/>
      </c>
      <c r="AG2833" s="10" t="str">
        <f t="shared" si="939"/>
        <v/>
      </c>
      <c r="AH2833" s="10" t="str">
        <f t="shared" si="940"/>
        <v/>
      </c>
      <c r="AI2833" s="10" t="str">
        <f t="shared" si="941"/>
        <v/>
      </c>
      <c r="AJ2833" s="10" t="str">
        <f t="shared" si="942"/>
        <v/>
      </c>
      <c r="AK2833" s="10" t="str">
        <f t="shared" si="943"/>
        <v/>
      </c>
      <c r="AN2833" s="10" t="str">
        <f t="shared" si="944"/>
        <v/>
      </c>
      <c r="AO2833" s="10" t="str">
        <f t="shared" si="945"/>
        <v/>
      </c>
      <c r="AP2833" s="10" t="str">
        <f t="shared" si="946"/>
        <v/>
      </c>
      <c r="AT2833" s="10" t="str">
        <f t="shared" si="947"/>
        <v/>
      </c>
      <c r="AU2833" s="10" t="str">
        <f t="shared" si="948"/>
        <v/>
      </c>
      <c r="AV2833" s="10" t="str">
        <f t="shared" si="949"/>
        <v/>
      </c>
      <c r="AW2833" s="10" t="str">
        <f t="shared" si="950"/>
        <v/>
      </c>
      <c r="AX2833" s="10" t="str">
        <f t="shared" si="951"/>
        <v/>
      </c>
      <c r="AY2833" s="10" t="str">
        <f t="shared" si="953"/>
        <v/>
      </c>
      <c r="AZ2833" s="10" t="str">
        <f t="shared" si="952"/>
        <v/>
      </c>
      <c r="BA2833" s="10" t="str">
        <f t="shared" si="955"/>
        <v/>
      </c>
      <c r="BB2833" s="10" t="str">
        <f>IFERROR(IF(AW2833="","",VLOOKUP(AW2833,SUSS!R:S,2,FALSE)),AY2833*SUSS!$M$2)</f>
        <v/>
      </c>
      <c r="BC2833" s="10" t="str">
        <f t="shared" si="954"/>
        <v/>
      </c>
    </row>
    <row r="2834" spans="29:55">
      <c r="AC2834" s="10" t="str">
        <f t="shared" si="935"/>
        <v/>
      </c>
      <c r="AD2834" s="10" t="str">
        <f t="shared" si="936"/>
        <v/>
      </c>
      <c r="AE2834" s="10" t="str">
        <f t="shared" si="937"/>
        <v/>
      </c>
      <c r="AF2834" s="10" t="str">
        <f t="shared" si="938"/>
        <v/>
      </c>
      <c r="AG2834" s="10" t="str">
        <f t="shared" si="939"/>
        <v/>
      </c>
      <c r="AH2834" s="10" t="str">
        <f t="shared" si="940"/>
        <v/>
      </c>
      <c r="AI2834" s="10" t="str">
        <f t="shared" si="941"/>
        <v/>
      </c>
      <c r="AJ2834" s="10" t="str">
        <f t="shared" si="942"/>
        <v/>
      </c>
      <c r="AK2834" s="10" t="str">
        <f t="shared" si="943"/>
        <v/>
      </c>
      <c r="AN2834" s="10" t="str">
        <f t="shared" si="944"/>
        <v/>
      </c>
      <c r="AO2834" s="10" t="str">
        <f t="shared" si="945"/>
        <v/>
      </c>
      <c r="AP2834" s="10" t="str">
        <f t="shared" si="946"/>
        <v/>
      </c>
      <c r="AT2834" s="10" t="str">
        <f t="shared" si="947"/>
        <v/>
      </c>
      <c r="AU2834" s="10" t="str">
        <f t="shared" si="948"/>
        <v/>
      </c>
      <c r="AV2834" s="10" t="str">
        <f t="shared" si="949"/>
        <v/>
      </c>
      <c r="AW2834" s="10" t="str">
        <f t="shared" si="950"/>
        <v/>
      </c>
      <c r="AX2834" s="10" t="str">
        <f t="shared" si="951"/>
        <v/>
      </c>
      <c r="AY2834" s="10" t="str">
        <f t="shared" si="953"/>
        <v/>
      </c>
      <c r="AZ2834" s="10" t="str">
        <f t="shared" si="952"/>
        <v/>
      </c>
      <c r="BA2834" s="10" t="str">
        <f t="shared" si="955"/>
        <v/>
      </c>
      <c r="BB2834" s="10" t="str">
        <f>IFERROR(IF(AW2834="","",VLOOKUP(AW2834,SUSS!R:S,2,FALSE)),AY2834*SUSS!$M$2)</f>
        <v/>
      </c>
      <c r="BC2834" s="10" t="str">
        <f t="shared" si="954"/>
        <v/>
      </c>
    </row>
    <row r="2835" spans="29:55">
      <c r="AC2835" s="10" t="str">
        <f t="shared" si="935"/>
        <v/>
      </c>
      <c r="AD2835" s="10" t="str">
        <f t="shared" si="936"/>
        <v/>
      </c>
      <c r="AE2835" s="10" t="str">
        <f t="shared" si="937"/>
        <v/>
      </c>
      <c r="AF2835" s="10" t="str">
        <f t="shared" si="938"/>
        <v/>
      </c>
      <c r="AG2835" s="10" t="str">
        <f t="shared" si="939"/>
        <v/>
      </c>
      <c r="AH2835" s="10" t="str">
        <f t="shared" si="940"/>
        <v/>
      </c>
      <c r="AI2835" s="10" t="str">
        <f t="shared" si="941"/>
        <v/>
      </c>
      <c r="AJ2835" s="10" t="str">
        <f t="shared" si="942"/>
        <v/>
      </c>
      <c r="AK2835" s="10" t="str">
        <f t="shared" si="943"/>
        <v/>
      </c>
      <c r="AN2835" s="10" t="str">
        <f t="shared" si="944"/>
        <v/>
      </c>
      <c r="AO2835" s="10" t="str">
        <f t="shared" si="945"/>
        <v/>
      </c>
      <c r="AP2835" s="10" t="str">
        <f t="shared" si="946"/>
        <v/>
      </c>
      <c r="AT2835" s="10" t="str">
        <f t="shared" si="947"/>
        <v/>
      </c>
      <c r="AU2835" s="10" t="str">
        <f t="shared" si="948"/>
        <v/>
      </c>
      <c r="AV2835" s="10" t="str">
        <f t="shared" si="949"/>
        <v/>
      </c>
      <c r="AW2835" s="10" t="str">
        <f t="shared" si="950"/>
        <v/>
      </c>
      <c r="AX2835" s="10" t="str">
        <f t="shared" si="951"/>
        <v/>
      </c>
      <c r="AY2835" s="10" t="str">
        <f t="shared" si="953"/>
        <v/>
      </c>
      <c r="AZ2835" s="10" t="str">
        <f t="shared" si="952"/>
        <v/>
      </c>
      <c r="BA2835" s="10" t="str">
        <f t="shared" si="955"/>
        <v/>
      </c>
      <c r="BB2835" s="10" t="str">
        <f>IFERROR(IF(AW2835="","",VLOOKUP(AW2835,SUSS!R:S,2,FALSE)),AY2835*SUSS!$M$2)</f>
        <v/>
      </c>
      <c r="BC2835" s="10" t="str">
        <f t="shared" si="954"/>
        <v/>
      </c>
    </row>
    <row r="2836" spans="29:55">
      <c r="AC2836" s="10" t="str">
        <f t="shared" si="935"/>
        <v/>
      </c>
      <c r="AD2836" s="10" t="str">
        <f t="shared" si="936"/>
        <v/>
      </c>
      <c r="AE2836" s="10" t="str">
        <f t="shared" si="937"/>
        <v/>
      </c>
      <c r="AF2836" s="10" t="str">
        <f t="shared" si="938"/>
        <v/>
      </c>
      <c r="AG2836" s="10" t="str">
        <f t="shared" si="939"/>
        <v/>
      </c>
      <c r="AH2836" s="10" t="str">
        <f t="shared" si="940"/>
        <v/>
      </c>
      <c r="AI2836" s="10" t="str">
        <f t="shared" si="941"/>
        <v/>
      </c>
      <c r="AJ2836" s="10" t="str">
        <f t="shared" si="942"/>
        <v/>
      </c>
      <c r="AK2836" s="10" t="str">
        <f t="shared" si="943"/>
        <v/>
      </c>
      <c r="AN2836" s="10" t="str">
        <f t="shared" si="944"/>
        <v/>
      </c>
      <c r="AO2836" s="10" t="str">
        <f t="shared" si="945"/>
        <v/>
      </c>
      <c r="AP2836" s="10" t="str">
        <f t="shared" si="946"/>
        <v/>
      </c>
      <c r="AT2836" s="10" t="str">
        <f t="shared" si="947"/>
        <v/>
      </c>
      <c r="AU2836" s="10" t="str">
        <f t="shared" si="948"/>
        <v/>
      </c>
      <c r="AV2836" s="10" t="str">
        <f t="shared" si="949"/>
        <v/>
      </c>
      <c r="AW2836" s="10" t="str">
        <f t="shared" si="950"/>
        <v/>
      </c>
      <c r="AX2836" s="10" t="str">
        <f t="shared" si="951"/>
        <v/>
      </c>
      <c r="AY2836" s="10" t="str">
        <f t="shared" si="953"/>
        <v/>
      </c>
      <c r="AZ2836" s="10" t="str">
        <f t="shared" si="952"/>
        <v/>
      </c>
      <c r="BA2836" s="10" t="str">
        <f t="shared" si="955"/>
        <v/>
      </c>
      <c r="BB2836" s="10" t="str">
        <f>IFERROR(IF(AW2836="","",VLOOKUP(AW2836,SUSS!R:S,2,FALSE)),AY2836*SUSS!$M$2)</f>
        <v/>
      </c>
      <c r="BC2836" s="10" t="str">
        <f t="shared" si="954"/>
        <v/>
      </c>
    </row>
    <row r="2837" spans="29:55">
      <c r="AC2837" s="10" t="str">
        <f t="shared" si="935"/>
        <v/>
      </c>
      <c r="AD2837" s="10" t="str">
        <f t="shared" si="936"/>
        <v/>
      </c>
      <c r="AE2837" s="10" t="str">
        <f t="shared" si="937"/>
        <v/>
      </c>
      <c r="AF2837" s="10" t="str">
        <f t="shared" si="938"/>
        <v/>
      </c>
      <c r="AG2837" s="10" t="str">
        <f t="shared" si="939"/>
        <v/>
      </c>
      <c r="AH2837" s="10" t="str">
        <f t="shared" si="940"/>
        <v/>
      </c>
      <c r="AI2837" s="10" t="str">
        <f t="shared" si="941"/>
        <v/>
      </c>
      <c r="AJ2837" s="10" t="str">
        <f t="shared" si="942"/>
        <v/>
      </c>
      <c r="AK2837" s="10" t="str">
        <f t="shared" si="943"/>
        <v/>
      </c>
      <c r="AN2837" s="10" t="str">
        <f t="shared" si="944"/>
        <v/>
      </c>
      <c r="AO2837" s="10" t="str">
        <f t="shared" si="945"/>
        <v/>
      </c>
      <c r="AP2837" s="10" t="str">
        <f t="shared" si="946"/>
        <v/>
      </c>
      <c r="AT2837" s="10" t="str">
        <f t="shared" si="947"/>
        <v/>
      </c>
      <c r="AU2837" s="10" t="str">
        <f t="shared" si="948"/>
        <v/>
      </c>
      <c r="AV2837" s="10" t="str">
        <f t="shared" si="949"/>
        <v/>
      </c>
      <c r="AW2837" s="10" t="str">
        <f t="shared" si="950"/>
        <v/>
      </c>
      <c r="AX2837" s="10" t="str">
        <f t="shared" si="951"/>
        <v/>
      </c>
      <c r="AY2837" s="10" t="str">
        <f t="shared" si="953"/>
        <v/>
      </c>
      <c r="AZ2837" s="10" t="str">
        <f t="shared" si="952"/>
        <v/>
      </c>
      <c r="BA2837" s="10" t="str">
        <f t="shared" si="955"/>
        <v/>
      </c>
      <c r="BB2837" s="10" t="str">
        <f>IFERROR(IF(AW2837="","",VLOOKUP(AW2837,SUSS!R:S,2,FALSE)),AY2837*SUSS!$M$2)</f>
        <v/>
      </c>
      <c r="BC2837" s="10" t="str">
        <f t="shared" si="954"/>
        <v/>
      </c>
    </row>
    <row r="2838" spans="29:55">
      <c r="AC2838" s="10" t="str">
        <f t="shared" si="935"/>
        <v/>
      </c>
      <c r="AD2838" s="10" t="str">
        <f t="shared" si="936"/>
        <v/>
      </c>
      <c r="AE2838" s="10" t="str">
        <f t="shared" si="937"/>
        <v/>
      </c>
      <c r="AF2838" s="10" t="str">
        <f t="shared" si="938"/>
        <v/>
      </c>
      <c r="AG2838" s="10" t="str">
        <f t="shared" si="939"/>
        <v/>
      </c>
      <c r="AH2838" s="10" t="str">
        <f t="shared" si="940"/>
        <v/>
      </c>
      <c r="AI2838" s="10" t="str">
        <f t="shared" si="941"/>
        <v/>
      </c>
      <c r="AJ2838" s="10" t="str">
        <f t="shared" si="942"/>
        <v/>
      </c>
      <c r="AK2838" s="10" t="str">
        <f t="shared" si="943"/>
        <v/>
      </c>
      <c r="AN2838" s="10" t="str">
        <f t="shared" si="944"/>
        <v/>
      </c>
      <c r="AO2838" s="10" t="str">
        <f t="shared" si="945"/>
        <v/>
      </c>
      <c r="AP2838" s="10" t="str">
        <f t="shared" si="946"/>
        <v/>
      </c>
      <c r="AT2838" s="10" t="str">
        <f t="shared" si="947"/>
        <v/>
      </c>
      <c r="AU2838" s="10" t="str">
        <f t="shared" si="948"/>
        <v/>
      </c>
      <c r="AV2838" s="10" t="str">
        <f t="shared" si="949"/>
        <v/>
      </c>
      <c r="AW2838" s="10" t="str">
        <f t="shared" si="950"/>
        <v/>
      </c>
      <c r="AX2838" s="10" t="str">
        <f t="shared" si="951"/>
        <v/>
      </c>
      <c r="AY2838" s="10" t="str">
        <f t="shared" si="953"/>
        <v/>
      </c>
      <c r="AZ2838" s="10" t="str">
        <f t="shared" si="952"/>
        <v/>
      </c>
      <c r="BA2838" s="10" t="str">
        <f t="shared" si="955"/>
        <v/>
      </c>
      <c r="BB2838" s="10" t="str">
        <f>IFERROR(IF(AW2838="","",VLOOKUP(AW2838,SUSS!R:S,2,FALSE)),AY2838*SUSS!$M$2)</f>
        <v/>
      </c>
      <c r="BC2838" s="10" t="str">
        <f t="shared" si="954"/>
        <v/>
      </c>
    </row>
    <row r="2839" spans="29:55">
      <c r="AC2839" s="10" t="str">
        <f t="shared" si="935"/>
        <v/>
      </c>
      <c r="AD2839" s="10" t="str">
        <f t="shared" si="936"/>
        <v/>
      </c>
      <c r="AE2839" s="10" t="str">
        <f t="shared" si="937"/>
        <v/>
      </c>
      <c r="AF2839" s="10" t="str">
        <f t="shared" si="938"/>
        <v/>
      </c>
      <c r="AG2839" s="10" t="str">
        <f t="shared" si="939"/>
        <v/>
      </c>
      <c r="AH2839" s="10" t="str">
        <f t="shared" si="940"/>
        <v/>
      </c>
      <c r="AI2839" s="10" t="str">
        <f t="shared" si="941"/>
        <v/>
      </c>
      <c r="AJ2839" s="10" t="str">
        <f t="shared" si="942"/>
        <v/>
      </c>
      <c r="AK2839" s="10" t="str">
        <f t="shared" si="943"/>
        <v/>
      </c>
      <c r="AN2839" s="10" t="str">
        <f t="shared" si="944"/>
        <v/>
      </c>
      <c r="AO2839" s="10" t="str">
        <f t="shared" si="945"/>
        <v/>
      </c>
      <c r="AP2839" s="10" t="str">
        <f t="shared" si="946"/>
        <v/>
      </c>
      <c r="AT2839" s="10" t="str">
        <f t="shared" si="947"/>
        <v/>
      </c>
      <c r="AU2839" s="10" t="str">
        <f t="shared" si="948"/>
        <v/>
      </c>
      <c r="AV2839" s="10" t="str">
        <f t="shared" si="949"/>
        <v/>
      </c>
      <c r="AW2839" s="10" t="str">
        <f t="shared" si="950"/>
        <v/>
      </c>
      <c r="AX2839" s="10" t="str">
        <f t="shared" si="951"/>
        <v/>
      </c>
      <c r="AY2839" s="10" t="str">
        <f t="shared" si="953"/>
        <v/>
      </c>
      <c r="AZ2839" s="10" t="str">
        <f t="shared" si="952"/>
        <v/>
      </c>
      <c r="BA2839" s="10" t="str">
        <f t="shared" si="955"/>
        <v/>
      </c>
      <c r="BB2839" s="10" t="str">
        <f>IFERROR(IF(AW2839="","",VLOOKUP(AW2839,SUSS!R:S,2,FALSE)),AY2839*SUSS!$M$2)</f>
        <v/>
      </c>
      <c r="BC2839" s="10" t="str">
        <f t="shared" si="954"/>
        <v/>
      </c>
    </row>
    <row r="2840" spans="29:55">
      <c r="AC2840" s="10" t="str">
        <f t="shared" si="935"/>
        <v/>
      </c>
      <c r="AD2840" s="10" t="str">
        <f t="shared" si="936"/>
        <v/>
      </c>
      <c r="AE2840" s="10" t="str">
        <f t="shared" si="937"/>
        <v/>
      </c>
      <c r="AF2840" s="10" t="str">
        <f t="shared" si="938"/>
        <v/>
      </c>
      <c r="AG2840" s="10" t="str">
        <f t="shared" si="939"/>
        <v/>
      </c>
      <c r="AH2840" s="10" t="str">
        <f t="shared" si="940"/>
        <v/>
      </c>
      <c r="AI2840" s="10" t="str">
        <f t="shared" si="941"/>
        <v/>
      </c>
      <c r="AJ2840" s="10" t="str">
        <f t="shared" si="942"/>
        <v/>
      </c>
      <c r="AK2840" s="10" t="str">
        <f t="shared" si="943"/>
        <v/>
      </c>
      <c r="AN2840" s="10" t="str">
        <f t="shared" si="944"/>
        <v/>
      </c>
      <c r="AO2840" s="10" t="str">
        <f t="shared" si="945"/>
        <v/>
      </c>
      <c r="AP2840" s="10" t="str">
        <f t="shared" si="946"/>
        <v/>
      </c>
      <c r="AT2840" s="10" t="str">
        <f t="shared" si="947"/>
        <v/>
      </c>
      <c r="AU2840" s="10" t="str">
        <f t="shared" si="948"/>
        <v/>
      </c>
      <c r="AV2840" s="10" t="str">
        <f t="shared" si="949"/>
        <v/>
      </c>
      <c r="AW2840" s="10" t="str">
        <f t="shared" si="950"/>
        <v/>
      </c>
      <c r="AX2840" s="10" t="str">
        <f t="shared" si="951"/>
        <v/>
      </c>
      <c r="AY2840" s="10" t="str">
        <f t="shared" si="953"/>
        <v/>
      </c>
      <c r="AZ2840" s="10" t="str">
        <f t="shared" si="952"/>
        <v/>
      </c>
      <c r="BA2840" s="10" t="str">
        <f t="shared" si="955"/>
        <v/>
      </c>
      <c r="BB2840" s="10" t="str">
        <f>IFERROR(IF(AW2840="","",VLOOKUP(AW2840,SUSS!R:S,2,FALSE)),AY2840*SUSS!$M$2)</f>
        <v/>
      </c>
      <c r="BC2840" s="10" t="str">
        <f t="shared" si="954"/>
        <v/>
      </c>
    </row>
    <row r="2841" spans="29:55">
      <c r="AC2841" s="10" t="str">
        <f t="shared" si="935"/>
        <v/>
      </c>
      <c r="AD2841" s="10" t="str">
        <f t="shared" si="936"/>
        <v/>
      </c>
      <c r="AE2841" s="10" t="str">
        <f t="shared" si="937"/>
        <v/>
      </c>
      <c r="AF2841" s="10" t="str">
        <f t="shared" si="938"/>
        <v/>
      </c>
      <c r="AG2841" s="10" t="str">
        <f t="shared" si="939"/>
        <v/>
      </c>
      <c r="AH2841" s="10" t="str">
        <f t="shared" si="940"/>
        <v/>
      </c>
      <c r="AI2841" s="10" t="str">
        <f t="shared" si="941"/>
        <v/>
      </c>
      <c r="AJ2841" s="10" t="str">
        <f t="shared" si="942"/>
        <v/>
      </c>
      <c r="AK2841" s="10" t="str">
        <f t="shared" si="943"/>
        <v/>
      </c>
      <c r="AN2841" s="10" t="str">
        <f t="shared" si="944"/>
        <v/>
      </c>
      <c r="AO2841" s="10" t="str">
        <f t="shared" si="945"/>
        <v/>
      </c>
      <c r="AP2841" s="10" t="str">
        <f t="shared" si="946"/>
        <v/>
      </c>
      <c r="AT2841" s="10" t="str">
        <f t="shared" si="947"/>
        <v/>
      </c>
      <c r="AU2841" s="10" t="str">
        <f t="shared" si="948"/>
        <v/>
      </c>
      <c r="AV2841" s="10" t="str">
        <f t="shared" si="949"/>
        <v/>
      </c>
      <c r="AW2841" s="10" t="str">
        <f t="shared" si="950"/>
        <v/>
      </c>
      <c r="AX2841" s="10" t="str">
        <f t="shared" si="951"/>
        <v/>
      </c>
      <c r="AY2841" s="10" t="str">
        <f t="shared" si="953"/>
        <v/>
      </c>
      <c r="AZ2841" s="10" t="str">
        <f t="shared" si="952"/>
        <v/>
      </c>
      <c r="BA2841" s="10" t="str">
        <f t="shared" si="955"/>
        <v/>
      </c>
      <c r="BB2841" s="10" t="str">
        <f>IFERROR(IF(AW2841="","",VLOOKUP(AW2841,SUSS!R:S,2,FALSE)),AY2841*SUSS!$M$2)</f>
        <v/>
      </c>
      <c r="BC2841" s="10" t="str">
        <f t="shared" si="954"/>
        <v/>
      </c>
    </row>
    <row r="2842" spans="29:55">
      <c r="AC2842" s="10" t="str">
        <f t="shared" si="935"/>
        <v/>
      </c>
      <c r="AD2842" s="10" t="str">
        <f t="shared" si="936"/>
        <v/>
      </c>
      <c r="AE2842" s="10" t="str">
        <f t="shared" si="937"/>
        <v/>
      </c>
      <c r="AF2842" s="10" t="str">
        <f t="shared" si="938"/>
        <v/>
      </c>
      <c r="AG2842" s="10" t="str">
        <f t="shared" si="939"/>
        <v/>
      </c>
      <c r="AH2842" s="10" t="str">
        <f t="shared" si="940"/>
        <v/>
      </c>
      <c r="AI2842" s="10" t="str">
        <f t="shared" si="941"/>
        <v/>
      </c>
      <c r="AJ2842" s="10" t="str">
        <f t="shared" si="942"/>
        <v/>
      </c>
      <c r="AK2842" s="10" t="str">
        <f t="shared" si="943"/>
        <v/>
      </c>
      <c r="AN2842" s="10" t="str">
        <f t="shared" si="944"/>
        <v/>
      </c>
      <c r="AO2842" s="10" t="str">
        <f t="shared" si="945"/>
        <v/>
      </c>
      <c r="AP2842" s="10" t="str">
        <f t="shared" si="946"/>
        <v/>
      </c>
      <c r="AT2842" s="10" t="str">
        <f t="shared" si="947"/>
        <v/>
      </c>
      <c r="AU2842" s="10" t="str">
        <f t="shared" si="948"/>
        <v/>
      </c>
      <c r="AV2842" s="10" t="str">
        <f t="shared" si="949"/>
        <v/>
      </c>
      <c r="AW2842" s="10" t="str">
        <f t="shared" si="950"/>
        <v/>
      </c>
      <c r="AX2842" s="10" t="str">
        <f t="shared" si="951"/>
        <v/>
      </c>
      <c r="AY2842" s="10" t="str">
        <f t="shared" si="953"/>
        <v/>
      </c>
      <c r="AZ2842" s="10" t="str">
        <f t="shared" si="952"/>
        <v/>
      </c>
      <c r="BA2842" s="10" t="str">
        <f t="shared" si="955"/>
        <v/>
      </c>
      <c r="BB2842" s="10" t="str">
        <f>IFERROR(IF(AW2842="","",VLOOKUP(AW2842,SUSS!R:S,2,FALSE)),AY2842*SUSS!$M$2)</f>
        <v/>
      </c>
      <c r="BC2842" s="10" t="str">
        <f t="shared" si="954"/>
        <v/>
      </c>
    </row>
    <row r="2843" spans="29:55">
      <c r="AC2843" s="10" t="str">
        <f t="shared" si="935"/>
        <v/>
      </c>
      <c r="AD2843" s="10" t="str">
        <f t="shared" si="936"/>
        <v/>
      </c>
      <c r="AE2843" s="10" t="str">
        <f t="shared" si="937"/>
        <v/>
      </c>
      <c r="AF2843" s="10" t="str">
        <f t="shared" si="938"/>
        <v/>
      </c>
      <c r="AG2843" s="10" t="str">
        <f t="shared" si="939"/>
        <v/>
      </c>
      <c r="AH2843" s="10" t="str">
        <f t="shared" si="940"/>
        <v/>
      </c>
      <c r="AI2843" s="10" t="str">
        <f t="shared" si="941"/>
        <v/>
      </c>
      <c r="AJ2843" s="10" t="str">
        <f t="shared" si="942"/>
        <v/>
      </c>
      <c r="AK2843" s="10" t="str">
        <f t="shared" si="943"/>
        <v/>
      </c>
      <c r="AN2843" s="10" t="str">
        <f t="shared" si="944"/>
        <v/>
      </c>
      <c r="AO2843" s="10" t="str">
        <f t="shared" si="945"/>
        <v/>
      </c>
      <c r="AP2843" s="10" t="str">
        <f t="shared" si="946"/>
        <v/>
      </c>
      <c r="AT2843" s="10" t="str">
        <f t="shared" si="947"/>
        <v/>
      </c>
      <c r="AU2843" s="10" t="str">
        <f t="shared" si="948"/>
        <v/>
      </c>
      <c r="AV2843" s="10" t="str">
        <f t="shared" si="949"/>
        <v/>
      </c>
      <c r="AW2843" s="10" t="str">
        <f t="shared" si="950"/>
        <v/>
      </c>
      <c r="AX2843" s="10" t="str">
        <f t="shared" si="951"/>
        <v/>
      </c>
      <c r="AY2843" s="10" t="str">
        <f t="shared" si="953"/>
        <v/>
      </c>
      <c r="AZ2843" s="10" t="str">
        <f t="shared" si="952"/>
        <v/>
      </c>
      <c r="BA2843" s="10" t="str">
        <f t="shared" si="955"/>
        <v/>
      </c>
      <c r="BB2843" s="10" t="str">
        <f>IFERROR(IF(AW2843="","",VLOOKUP(AW2843,SUSS!R:S,2,FALSE)),AY2843*SUSS!$M$2)</f>
        <v/>
      </c>
      <c r="BC2843" s="10" t="str">
        <f t="shared" si="954"/>
        <v/>
      </c>
    </row>
    <row r="2844" spans="29:55">
      <c r="AC2844" s="10" t="str">
        <f t="shared" si="935"/>
        <v/>
      </c>
      <c r="AD2844" s="10" t="str">
        <f t="shared" si="936"/>
        <v/>
      </c>
      <c r="AE2844" s="10" t="str">
        <f t="shared" si="937"/>
        <v/>
      </c>
      <c r="AF2844" s="10" t="str">
        <f t="shared" si="938"/>
        <v/>
      </c>
      <c r="AG2844" s="10" t="str">
        <f t="shared" si="939"/>
        <v/>
      </c>
      <c r="AH2844" s="10" t="str">
        <f t="shared" si="940"/>
        <v/>
      </c>
      <c r="AI2844" s="10" t="str">
        <f t="shared" si="941"/>
        <v/>
      </c>
      <c r="AJ2844" s="10" t="str">
        <f t="shared" si="942"/>
        <v/>
      </c>
      <c r="AK2844" s="10" t="str">
        <f t="shared" si="943"/>
        <v/>
      </c>
      <c r="AN2844" s="10" t="str">
        <f t="shared" si="944"/>
        <v/>
      </c>
      <c r="AO2844" s="10" t="str">
        <f t="shared" si="945"/>
        <v/>
      </c>
      <c r="AP2844" s="10" t="str">
        <f t="shared" si="946"/>
        <v/>
      </c>
      <c r="AT2844" s="10" t="str">
        <f t="shared" si="947"/>
        <v/>
      </c>
      <c r="AU2844" s="10" t="str">
        <f t="shared" si="948"/>
        <v/>
      </c>
      <c r="AV2844" s="10" t="str">
        <f t="shared" si="949"/>
        <v/>
      </c>
      <c r="AW2844" s="10" t="str">
        <f t="shared" si="950"/>
        <v/>
      </c>
      <c r="AX2844" s="10" t="str">
        <f t="shared" si="951"/>
        <v/>
      </c>
      <c r="AY2844" s="10" t="str">
        <f t="shared" si="953"/>
        <v/>
      </c>
      <c r="AZ2844" s="10" t="str">
        <f t="shared" si="952"/>
        <v/>
      </c>
      <c r="BA2844" s="10" t="str">
        <f t="shared" si="955"/>
        <v/>
      </c>
      <c r="BB2844" s="10" t="str">
        <f>IFERROR(IF(AW2844="","",VLOOKUP(AW2844,SUSS!R:S,2,FALSE)),AY2844*SUSS!$M$2)</f>
        <v/>
      </c>
      <c r="BC2844" s="10" t="str">
        <f t="shared" si="954"/>
        <v/>
      </c>
    </row>
    <row r="2845" spans="29:55">
      <c r="AC2845" s="10" t="str">
        <f t="shared" si="935"/>
        <v/>
      </c>
      <c r="AD2845" s="10" t="str">
        <f t="shared" si="936"/>
        <v/>
      </c>
      <c r="AE2845" s="10" t="str">
        <f t="shared" si="937"/>
        <v/>
      </c>
      <c r="AF2845" s="10" t="str">
        <f t="shared" si="938"/>
        <v/>
      </c>
      <c r="AG2845" s="10" t="str">
        <f t="shared" si="939"/>
        <v/>
      </c>
      <c r="AH2845" s="10" t="str">
        <f t="shared" si="940"/>
        <v/>
      </c>
      <c r="AI2845" s="10" t="str">
        <f t="shared" si="941"/>
        <v/>
      </c>
      <c r="AJ2845" s="10" t="str">
        <f t="shared" si="942"/>
        <v/>
      </c>
      <c r="AK2845" s="10" t="str">
        <f t="shared" si="943"/>
        <v/>
      </c>
      <c r="AN2845" s="10" t="str">
        <f t="shared" si="944"/>
        <v/>
      </c>
      <c r="AO2845" s="10" t="str">
        <f t="shared" si="945"/>
        <v/>
      </c>
      <c r="AP2845" s="10" t="str">
        <f t="shared" si="946"/>
        <v/>
      </c>
      <c r="AT2845" s="10" t="str">
        <f t="shared" si="947"/>
        <v/>
      </c>
      <c r="AU2845" s="10" t="str">
        <f t="shared" si="948"/>
        <v/>
      </c>
      <c r="AV2845" s="10" t="str">
        <f t="shared" si="949"/>
        <v/>
      </c>
      <c r="AW2845" s="10" t="str">
        <f t="shared" si="950"/>
        <v/>
      </c>
      <c r="AX2845" s="10" t="str">
        <f t="shared" si="951"/>
        <v/>
      </c>
      <c r="AY2845" s="10" t="str">
        <f t="shared" si="953"/>
        <v/>
      </c>
      <c r="AZ2845" s="10" t="str">
        <f t="shared" si="952"/>
        <v/>
      </c>
      <c r="BA2845" s="10" t="str">
        <f t="shared" si="955"/>
        <v/>
      </c>
      <c r="BB2845" s="10" t="str">
        <f>IFERROR(IF(AW2845="","",VLOOKUP(AW2845,SUSS!R:S,2,FALSE)),AY2845*SUSS!$M$2)</f>
        <v/>
      </c>
      <c r="BC2845" s="10" t="str">
        <f t="shared" si="954"/>
        <v/>
      </c>
    </row>
    <row r="2846" spans="29:55">
      <c r="AC2846" s="10" t="str">
        <f t="shared" ref="AC2846:AC2909" si="956">IF($E2846=$AD$1,IF($G2846=$AE$1,A2846,""),"")</f>
        <v/>
      </c>
      <c r="AD2846" s="10" t="str">
        <f t="shared" ref="AD2846:AD2909" si="957">IF($E2846=$AD$1,IF($G2846=$AE$1,E2846,""),"")</f>
        <v/>
      </c>
      <c r="AE2846" s="10" t="str">
        <f t="shared" ref="AE2846:AE2909" si="958">IF($E2846=$AD$1,IF($G2846=$AE$1,F2846,""),"")</f>
        <v/>
      </c>
      <c r="AF2846" s="10" t="str">
        <f t="shared" ref="AF2846:AF2909" si="959">IF($E2846=$AD$1,IF($G2846=$AE$1,G2846,""),"")</f>
        <v/>
      </c>
      <c r="AG2846" s="10" t="str">
        <f t="shared" ref="AG2846:AG2909" si="960">IF($E2846=$AD$1,IF($G2846=$AE$1,I2846,""),"")</f>
        <v/>
      </c>
      <c r="AH2846" s="10" t="str">
        <f t="shared" ref="AH2846:AH2909" si="961">IF($E2846=$AD$1,IF($G2846=$AE$1,J2846,""),"")</f>
        <v/>
      </c>
      <c r="AI2846" s="10" t="str">
        <f t="shared" ref="AI2846:AI2909" si="962">IF($E2846=$AD$1,IF($G2846=$AE$1,K2846,""),"")</f>
        <v/>
      </c>
      <c r="AJ2846" s="10" t="str">
        <f t="shared" ref="AJ2846:AJ2909" si="963">IF($E2846=$AD$1,IF($G2846=$AE$1,B2846,""),"")</f>
        <v/>
      </c>
      <c r="AK2846" s="10" t="str">
        <f t="shared" ref="AK2846:AK2909" si="964">IF($E2846=$AD$1,IF($G2846=$AE$1,C2846,""),"")</f>
        <v/>
      </c>
      <c r="AN2846" s="10" t="str">
        <f t="shared" ref="AN2846:AN2909" si="965">LEFT(AO2846,7)</f>
        <v/>
      </c>
      <c r="AO2846" s="10" t="str">
        <f t="shared" ref="AO2846:AO2909" si="966">IF(AF2846=$AE$1,AJ2846&amp;"/"&amp;AK2846&amp;" "&amp;AD2846,"")</f>
        <v/>
      </c>
      <c r="AP2846" s="10" t="str">
        <f t="shared" ref="AP2846:AP2909" si="967">IF(AO2846&lt;&gt;"",AI2846,"")</f>
        <v/>
      </c>
      <c r="AT2846" s="10" t="str">
        <f t="shared" ref="AT2846:AT2909" si="968">IF($Q2846=$AD$1,N2846,"")</f>
        <v/>
      </c>
      <c r="AU2846" s="10" t="str">
        <f t="shared" ref="AU2846:AU2909" si="969">IF($Q2846=$AD$1,O2846,"")</f>
        <v/>
      </c>
      <c r="AV2846" s="10" t="str">
        <f t="shared" ref="AV2846:AV2909" si="970">IF($Q2846=$AD$1,P2846,"")</f>
        <v/>
      </c>
      <c r="AW2846" s="10" t="str">
        <f t="shared" ref="AW2846:AW2909" si="971">IF($Q2846=$AD$1,T2846,"")</f>
        <v/>
      </c>
      <c r="AX2846" s="10" t="str">
        <f t="shared" ref="AX2846:AX2909" si="972">IF(AW2846&lt;&gt;"",AW2846&amp;" "&amp;$AD$1,"")</f>
        <v/>
      </c>
      <c r="AY2846" s="10" t="str">
        <f t="shared" si="953"/>
        <v/>
      </c>
      <c r="AZ2846" s="10" t="str">
        <f t="shared" ref="AZ2846:AZ2909" si="973">IF(AY2846="","",AV2846/AY2846)</f>
        <v/>
      </c>
      <c r="BA2846" s="10" t="str">
        <f t="shared" si="955"/>
        <v/>
      </c>
      <c r="BB2846" s="10" t="str">
        <f>IFERROR(IF(AW2846="","",VLOOKUP(AW2846,SUSS!R:S,2,FALSE)),AY2846*SUSS!$M$2)</f>
        <v/>
      </c>
      <c r="BC2846" s="10" t="str">
        <f t="shared" si="954"/>
        <v/>
      </c>
    </row>
    <row r="2847" spans="29:55">
      <c r="AC2847" s="10" t="str">
        <f t="shared" si="956"/>
        <v/>
      </c>
      <c r="AD2847" s="10" t="str">
        <f t="shared" si="957"/>
        <v/>
      </c>
      <c r="AE2847" s="10" t="str">
        <f t="shared" si="958"/>
        <v/>
      </c>
      <c r="AF2847" s="10" t="str">
        <f t="shared" si="959"/>
        <v/>
      </c>
      <c r="AG2847" s="10" t="str">
        <f t="shared" si="960"/>
        <v/>
      </c>
      <c r="AH2847" s="10" t="str">
        <f t="shared" si="961"/>
        <v/>
      </c>
      <c r="AI2847" s="10" t="str">
        <f t="shared" si="962"/>
        <v/>
      </c>
      <c r="AJ2847" s="10" t="str">
        <f t="shared" si="963"/>
        <v/>
      </c>
      <c r="AK2847" s="10" t="str">
        <f t="shared" si="964"/>
        <v/>
      </c>
      <c r="AN2847" s="10" t="str">
        <f t="shared" si="965"/>
        <v/>
      </c>
      <c r="AO2847" s="10" t="str">
        <f t="shared" si="966"/>
        <v/>
      </c>
      <c r="AP2847" s="10" t="str">
        <f t="shared" si="967"/>
        <v/>
      </c>
      <c r="AT2847" s="10" t="str">
        <f t="shared" si="968"/>
        <v/>
      </c>
      <c r="AU2847" s="10" t="str">
        <f t="shared" si="969"/>
        <v/>
      </c>
      <c r="AV2847" s="10" t="str">
        <f t="shared" si="970"/>
        <v/>
      </c>
      <c r="AW2847" s="10" t="str">
        <f t="shared" si="971"/>
        <v/>
      </c>
      <c r="AX2847" s="10" t="str">
        <f t="shared" si="972"/>
        <v/>
      </c>
      <c r="AY2847" s="10" t="str">
        <f t="shared" si="953"/>
        <v/>
      </c>
      <c r="AZ2847" s="10" t="str">
        <f t="shared" si="973"/>
        <v/>
      </c>
      <c r="BA2847" s="10" t="str">
        <f t="shared" si="955"/>
        <v/>
      </c>
      <c r="BB2847" s="10" t="str">
        <f>IFERROR(IF(AW2847="","",VLOOKUP(AW2847,SUSS!R:S,2,FALSE)),AY2847*SUSS!$M$2)</f>
        <v/>
      </c>
      <c r="BC2847" s="10" t="str">
        <f t="shared" si="954"/>
        <v/>
      </c>
    </row>
    <row r="2848" spans="29:55">
      <c r="AC2848" s="10" t="str">
        <f t="shared" si="956"/>
        <v/>
      </c>
      <c r="AD2848" s="10" t="str">
        <f t="shared" si="957"/>
        <v/>
      </c>
      <c r="AE2848" s="10" t="str">
        <f t="shared" si="958"/>
        <v/>
      </c>
      <c r="AF2848" s="10" t="str">
        <f t="shared" si="959"/>
        <v/>
      </c>
      <c r="AG2848" s="10" t="str">
        <f t="shared" si="960"/>
        <v/>
      </c>
      <c r="AH2848" s="10" t="str">
        <f t="shared" si="961"/>
        <v/>
      </c>
      <c r="AI2848" s="10" t="str">
        <f t="shared" si="962"/>
        <v/>
      </c>
      <c r="AJ2848" s="10" t="str">
        <f t="shared" si="963"/>
        <v/>
      </c>
      <c r="AK2848" s="10" t="str">
        <f t="shared" si="964"/>
        <v/>
      </c>
      <c r="AN2848" s="10" t="str">
        <f t="shared" si="965"/>
        <v/>
      </c>
      <c r="AO2848" s="10" t="str">
        <f t="shared" si="966"/>
        <v/>
      </c>
      <c r="AP2848" s="10" t="str">
        <f t="shared" si="967"/>
        <v/>
      </c>
      <c r="AT2848" s="10" t="str">
        <f t="shared" si="968"/>
        <v/>
      </c>
      <c r="AU2848" s="10" t="str">
        <f t="shared" si="969"/>
        <v/>
      </c>
      <c r="AV2848" s="10" t="str">
        <f t="shared" si="970"/>
        <v/>
      </c>
      <c r="AW2848" s="10" t="str">
        <f t="shared" si="971"/>
        <v/>
      </c>
      <c r="AX2848" s="10" t="str">
        <f t="shared" si="972"/>
        <v/>
      </c>
      <c r="AY2848" s="10" t="str">
        <f t="shared" si="953"/>
        <v/>
      </c>
      <c r="AZ2848" s="10" t="str">
        <f t="shared" si="973"/>
        <v/>
      </c>
      <c r="BA2848" s="10" t="str">
        <f t="shared" si="955"/>
        <v/>
      </c>
      <c r="BB2848" s="10" t="str">
        <f>IFERROR(IF(AW2848="","",VLOOKUP(AW2848,SUSS!R:S,2,FALSE)),AY2848*SUSS!$M$2)</f>
        <v/>
      </c>
      <c r="BC2848" s="10" t="str">
        <f t="shared" si="954"/>
        <v/>
      </c>
    </row>
    <row r="2849" spans="29:55">
      <c r="AC2849" s="10" t="str">
        <f t="shared" si="956"/>
        <v/>
      </c>
      <c r="AD2849" s="10" t="str">
        <f t="shared" si="957"/>
        <v/>
      </c>
      <c r="AE2849" s="10" t="str">
        <f t="shared" si="958"/>
        <v/>
      </c>
      <c r="AF2849" s="10" t="str">
        <f t="shared" si="959"/>
        <v/>
      </c>
      <c r="AG2849" s="10" t="str">
        <f t="shared" si="960"/>
        <v/>
      </c>
      <c r="AH2849" s="10" t="str">
        <f t="shared" si="961"/>
        <v/>
      </c>
      <c r="AI2849" s="10" t="str">
        <f t="shared" si="962"/>
        <v/>
      </c>
      <c r="AJ2849" s="10" t="str">
        <f t="shared" si="963"/>
        <v/>
      </c>
      <c r="AK2849" s="10" t="str">
        <f t="shared" si="964"/>
        <v/>
      </c>
      <c r="AN2849" s="10" t="str">
        <f t="shared" si="965"/>
        <v/>
      </c>
      <c r="AO2849" s="10" t="str">
        <f t="shared" si="966"/>
        <v/>
      </c>
      <c r="AP2849" s="10" t="str">
        <f t="shared" si="967"/>
        <v/>
      </c>
      <c r="AT2849" s="10" t="str">
        <f t="shared" si="968"/>
        <v/>
      </c>
      <c r="AU2849" s="10" t="str">
        <f t="shared" si="969"/>
        <v/>
      </c>
      <c r="AV2849" s="10" t="str">
        <f t="shared" si="970"/>
        <v/>
      </c>
      <c r="AW2849" s="10" t="str">
        <f t="shared" si="971"/>
        <v/>
      </c>
      <c r="AX2849" s="10" t="str">
        <f t="shared" si="972"/>
        <v/>
      </c>
      <c r="AY2849" s="10" t="str">
        <f t="shared" si="953"/>
        <v/>
      </c>
      <c r="AZ2849" s="10" t="str">
        <f t="shared" si="973"/>
        <v/>
      </c>
      <c r="BA2849" s="10" t="str">
        <f t="shared" si="955"/>
        <v/>
      </c>
      <c r="BB2849" s="10" t="str">
        <f>IFERROR(IF(AW2849="","",VLOOKUP(AW2849,SUSS!R:S,2,FALSE)),AY2849*SUSS!$M$2)</f>
        <v/>
      </c>
      <c r="BC2849" s="10" t="str">
        <f t="shared" si="954"/>
        <v/>
      </c>
    </row>
    <row r="2850" spans="29:55">
      <c r="AC2850" s="10" t="str">
        <f t="shared" si="956"/>
        <v/>
      </c>
      <c r="AD2850" s="10" t="str">
        <f t="shared" si="957"/>
        <v/>
      </c>
      <c r="AE2850" s="10" t="str">
        <f t="shared" si="958"/>
        <v/>
      </c>
      <c r="AF2850" s="10" t="str">
        <f t="shared" si="959"/>
        <v/>
      </c>
      <c r="AG2850" s="10" t="str">
        <f t="shared" si="960"/>
        <v/>
      </c>
      <c r="AH2850" s="10" t="str">
        <f t="shared" si="961"/>
        <v/>
      </c>
      <c r="AI2850" s="10" t="str">
        <f t="shared" si="962"/>
        <v/>
      </c>
      <c r="AJ2850" s="10" t="str">
        <f t="shared" si="963"/>
        <v/>
      </c>
      <c r="AK2850" s="10" t="str">
        <f t="shared" si="964"/>
        <v/>
      </c>
      <c r="AN2850" s="10" t="str">
        <f t="shared" si="965"/>
        <v/>
      </c>
      <c r="AO2850" s="10" t="str">
        <f t="shared" si="966"/>
        <v/>
      </c>
      <c r="AP2850" s="10" t="str">
        <f t="shared" si="967"/>
        <v/>
      </c>
      <c r="AT2850" s="10" t="str">
        <f t="shared" si="968"/>
        <v/>
      </c>
      <c r="AU2850" s="10" t="str">
        <f t="shared" si="969"/>
        <v/>
      </c>
      <c r="AV2850" s="10" t="str">
        <f t="shared" si="970"/>
        <v/>
      </c>
      <c r="AW2850" s="10" t="str">
        <f t="shared" si="971"/>
        <v/>
      </c>
      <c r="AX2850" s="10" t="str">
        <f t="shared" si="972"/>
        <v/>
      </c>
      <c r="AY2850" s="10" t="str">
        <f t="shared" si="953"/>
        <v/>
      </c>
      <c r="AZ2850" s="10" t="str">
        <f t="shared" si="973"/>
        <v/>
      </c>
      <c r="BA2850" s="10" t="str">
        <f t="shared" si="955"/>
        <v/>
      </c>
      <c r="BB2850" s="10" t="str">
        <f>IFERROR(IF(AW2850="","",VLOOKUP(AW2850,SUSS!R:S,2,FALSE)),AY2850*SUSS!$M$2)</f>
        <v/>
      </c>
      <c r="BC2850" s="10" t="str">
        <f t="shared" si="954"/>
        <v/>
      </c>
    </row>
    <row r="2851" spans="29:55">
      <c r="AC2851" s="10" t="str">
        <f t="shared" si="956"/>
        <v/>
      </c>
      <c r="AD2851" s="10" t="str">
        <f t="shared" si="957"/>
        <v/>
      </c>
      <c r="AE2851" s="10" t="str">
        <f t="shared" si="958"/>
        <v/>
      </c>
      <c r="AF2851" s="10" t="str">
        <f t="shared" si="959"/>
        <v/>
      </c>
      <c r="AG2851" s="10" t="str">
        <f t="shared" si="960"/>
        <v/>
      </c>
      <c r="AH2851" s="10" t="str">
        <f t="shared" si="961"/>
        <v/>
      </c>
      <c r="AI2851" s="10" t="str">
        <f t="shared" si="962"/>
        <v/>
      </c>
      <c r="AJ2851" s="10" t="str">
        <f t="shared" si="963"/>
        <v/>
      </c>
      <c r="AK2851" s="10" t="str">
        <f t="shared" si="964"/>
        <v/>
      </c>
      <c r="AN2851" s="10" t="str">
        <f t="shared" si="965"/>
        <v/>
      </c>
      <c r="AO2851" s="10" t="str">
        <f t="shared" si="966"/>
        <v/>
      </c>
      <c r="AP2851" s="10" t="str">
        <f t="shared" si="967"/>
        <v/>
      </c>
      <c r="AT2851" s="10" t="str">
        <f t="shared" si="968"/>
        <v/>
      </c>
      <c r="AU2851" s="10" t="str">
        <f t="shared" si="969"/>
        <v/>
      </c>
      <c r="AV2851" s="10" t="str">
        <f t="shared" si="970"/>
        <v/>
      </c>
      <c r="AW2851" s="10" t="str">
        <f t="shared" si="971"/>
        <v/>
      </c>
      <c r="AX2851" s="10" t="str">
        <f t="shared" si="972"/>
        <v/>
      </c>
      <c r="AY2851" s="10" t="str">
        <f t="shared" si="953"/>
        <v/>
      </c>
      <c r="AZ2851" s="10" t="str">
        <f t="shared" si="973"/>
        <v/>
      </c>
      <c r="BA2851" s="10" t="str">
        <f t="shared" si="955"/>
        <v/>
      </c>
      <c r="BB2851" s="10" t="str">
        <f>IFERROR(IF(AW2851="","",VLOOKUP(AW2851,SUSS!R:S,2,FALSE)),AY2851*SUSS!$M$2)</f>
        <v/>
      </c>
      <c r="BC2851" s="10" t="str">
        <f t="shared" si="954"/>
        <v/>
      </c>
    </row>
    <row r="2852" spans="29:55">
      <c r="AC2852" s="10" t="str">
        <f t="shared" si="956"/>
        <v/>
      </c>
      <c r="AD2852" s="10" t="str">
        <f t="shared" si="957"/>
        <v/>
      </c>
      <c r="AE2852" s="10" t="str">
        <f t="shared" si="958"/>
        <v/>
      </c>
      <c r="AF2852" s="10" t="str">
        <f t="shared" si="959"/>
        <v/>
      </c>
      <c r="AG2852" s="10" t="str">
        <f t="shared" si="960"/>
        <v/>
      </c>
      <c r="AH2852" s="10" t="str">
        <f t="shared" si="961"/>
        <v/>
      </c>
      <c r="AI2852" s="10" t="str">
        <f t="shared" si="962"/>
        <v/>
      </c>
      <c r="AJ2852" s="10" t="str">
        <f t="shared" si="963"/>
        <v/>
      </c>
      <c r="AK2852" s="10" t="str">
        <f t="shared" si="964"/>
        <v/>
      </c>
      <c r="AN2852" s="10" t="str">
        <f t="shared" si="965"/>
        <v/>
      </c>
      <c r="AO2852" s="10" t="str">
        <f t="shared" si="966"/>
        <v/>
      </c>
      <c r="AP2852" s="10" t="str">
        <f t="shared" si="967"/>
        <v/>
      </c>
      <c r="AT2852" s="10" t="str">
        <f t="shared" si="968"/>
        <v/>
      </c>
      <c r="AU2852" s="10" t="str">
        <f t="shared" si="969"/>
        <v/>
      </c>
      <c r="AV2852" s="10" t="str">
        <f t="shared" si="970"/>
        <v/>
      </c>
      <c r="AW2852" s="10" t="str">
        <f t="shared" si="971"/>
        <v/>
      </c>
      <c r="AX2852" s="10" t="str">
        <f t="shared" si="972"/>
        <v/>
      </c>
      <c r="AY2852" s="10" t="str">
        <f t="shared" si="953"/>
        <v/>
      </c>
      <c r="AZ2852" s="10" t="str">
        <f t="shared" si="973"/>
        <v/>
      </c>
      <c r="BA2852" s="10" t="str">
        <f t="shared" si="955"/>
        <v/>
      </c>
      <c r="BB2852" s="10" t="str">
        <f>IFERROR(IF(AW2852="","",VLOOKUP(AW2852,SUSS!R:S,2,FALSE)),AY2852*SUSS!$M$2)</f>
        <v/>
      </c>
      <c r="BC2852" s="10" t="str">
        <f t="shared" si="954"/>
        <v/>
      </c>
    </row>
    <row r="2853" spans="29:55">
      <c r="AC2853" s="10" t="str">
        <f t="shared" si="956"/>
        <v/>
      </c>
      <c r="AD2853" s="10" t="str">
        <f t="shared" si="957"/>
        <v/>
      </c>
      <c r="AE2853" s="10" t="str">
        <f t="shared" si="958"/>
        <v/>
      </c>
      <c r="AF2853" s="10" t="str">
        <f t="shared" si="959"/>
        <v/>
      </c>
      <c r="AG2853" s="10" t="str">
        <f t="shared" si="960"/>
        <v/>
      </c>
      <c r="AH2853" s="10" t="str">
        <f t="shared" si="961"/>
        <v/>
      </c>
      <c r="AI2853" s="10" t="str">
        <f t="shared" si="962"/>
        <v/>
      </c>
      <c r="AJ2853" s="10" t="str">
        <f t="shared" si="963"/>
        <v/>
      </c>
      <c r="AK2853" s="10" t="str">
        <f t="shared" si="964"/>
        <v/>
      </c>
      <c r="AN2853" s="10" t="str">
        <f t="shared" si="965"/>
        <v/>
      </c>
      <c r="AO2853" s="10" t="str">
        <f t="shared" si="966"/>
        <v/>
      </c>
      <c r="AP2853" s="10" t="str">
        <f t="shared" si="967"/>
        <v/>
      </c>
      <c r="AT2853" s="10" t="str">
        <f t="shared" si="968"/>
        <v/>
      </c>
      <c r="AU2853" s="10" t="str">
        <f t="shared" si="969"/>
        <v/>
      </c>
      <c r="AV2853" s="10" t="str">
        <f t="shared" si="970"/>
        <v/>
      </c>
      <c r="AW2853" s="10" t="str">
        <f t="shared" si="971"/>
        <v/>
      </c>
      <c r="AX2853" s="10" t="str">
        <f t="shared" si="972"/>
        <v/>
      </c>
      <c r="AY2853" s="10" t="str">
        <f t="shared" si="953"/>
        <v/>
      </c>
      <c r="AZ2853" s="10" t="str">
        <f t="shared" si="973"/>
        <v/>
      </c>
      <c r="BA2853" s="10" t="str">
        <f t="shared" si="955"/>
        <v/>
      </c>
      <c r="BB2853" s="10" t="str">
        <f>IFERROR(IF(AW2853="","",VLOOKUP(AW2853,SUSS!R:S,2,FALSE)),AY2853*SUSS!$M$2)</f>
        <v/>
      </c>
      <c r="BC2853" s="10" t="str">
        <f t="shared" si="954"/>
        <v/>
      </c>
    </row>
    <row r="2854" spans="29:55">
      <c r="AC2854" s="10" t="str">
        <f t="shared" si="956"/>
        <v/>
      </c>
      <c r="AD2854" s="10" t="str">
        <f t="shared" si="957"/>
        <v/>
      </c>
      <c r="AE2854" s="10" t="str">
        <f t="shared" si="958"/>
        <v/>
      </c>
      <c r="AF2854" s="10" t="str">
        <f t="shared" si="959"/>
        <v/>
      </c>
      <c r="AG2854" s="10" t="str">
        <f t="shared" si="960"/>
        <v/>
      </c>
      <c r="AH2854" s="10" t="str">
        <f t="shared" si="961"/>
        <v/>
      </c>
      <c r="AI2854" s="10" t="str">
        <f t="shared" si="962"/>
        <v/>
      </c>
      <c r="AJ2854" s="10" t="str">
        <f t="shared" si="963"/>
        <v/>
      </c>
      <c r="AK2854" s="10" t="str">
        <f t="shared" si="964"/>
        <v/>
      </c>
      <c r="AN2854" s="10" t="str">
        <f t="shared" si="965"/>
        <v/>
      </c>
      <c r="AO2854" s="10" t="str">
        <f t="shared" si="966"/>
        <v/>
      </c>
      <c r="AP2854" s="10" t="str">
        <f t="shared" si="967"/>
        <v/>
      </c>
      <c r="AT2854" s="10" t="str">
        <f t="shared" si="968"/>
        <v/>
      </c>
      <c r="AU2854" s="10" t="str">
        <f t="shared" si="969"/>
        <v/>
      </c>
      <c r="AV2854" s="10" t="str">
        <f t="shared" si="970"/>
        <v/>
      </c>
      <c r="AW2854" s="10" t="str">
        <f t="shared" si="971"/>
        <v/>
      </c>
      <c r="AX2854" s="10" t="str">
        <f t="shared" si="972"/>
        <v/>
      </c>
      <c r="AY2854" s="10" t="str">
        <f t="shared" si="953"/>
        <v/>
      </c>
      <c r="AZ2854" s="10" t="str">
        <f t="shared" si="973"/>
        <v/>
      </c>
      <c r="BA2854" s="10" t="str">
        <f t="shared" si="955"/>
        <v/>
      </c>
      <c r="BB2854" s="10" t="str">
        <f>IFERROR(IF(AW2854="","",VLOOKUP(AW2854,SUSS!R:S,2,FALSE)),AY2854*SUSS!$M$2)</f>
        <v/>
      </c>
      <c r="BC2854" s="10" t="str">
        <f t="shared" si="954"/>
        <v/>
      </c>
    </row>
    <row r="2855" spans="29:55">
      <c r="AC2855" s="10" t="str">
        <f t="shared" si="956"/>
        <v/>
      </c>
      <c r="AD2855" s="10" t="str">
        <f t="shared" si="957"/>
        <v/>
      </c>
      <c r="AE2855" s="10" t="str">
        <f t="shared" si="958"/>
        <v/>
      </c>
      <c r="AF2855" s="10" t="str">
        <f t="shared" si="959"/>
        <v/>
      </c>
      <c r="AG2855" s="10" t="str">
        <f t="shared" si="960"/>
        <v/>
      </c>
      <c r="AH2855" s="10" t="str">
        <f t="shared" si="961"/>
        <v/>
      </c>
      <c r="AI2855" s="10" t="str">
        <f t="shared" si="962"/>
        <v/>
      </c>
      <c r="AJ2855" s="10" t="str">
        <f t="shared" si="963"/>
        <v/>
      </c>
      <c r="AK2855" s="10" t="str">
        <f t="shared" si="964"/>
        <v/>
      </c>
      <c r="AN2855" s="10" t="str">
        <f t="shared" si="965"/>
        <v/>
      </c>
      <c r="AO2855" s="10" t="str">
        <f t="shared" si="966"/>
        <v/>
      </c>
      <c r="AP2855" s="10" t="str">
        <f t="shared" si="967"/>
        <v/>
      </c>
      <c r="AT2855" s="10" t="str">
        <f t="shared" si="968"/>
        <v/>
      </c>
      <c r="AU2855" s="10" t="str">
        <f t="shared" si="969"/>
        <v/>
      </c>
      <c r="AV2855" s="10" t="str">
        <f t="shared" si="970"/>
        <v/>
      </c>
      <c r="AW2855" s="10" t="str">
        <f t="shared" si="971"/>
        <v/>
      </c>
      <c r="AX2855" s="10" t="str">
        <f t="shared" si="972"/>
        <v/>
      </c>
      <c r="AY2855" s="10" t="str">
        <f t="shared" si="953"/>
        <v/>
      </c>
      <c r="AZ2855" s="10" t="str">
        <f t="shared" si="973"/>
        <v/>
      </c>
      <c r="BA2855" s="10" t="str">
        <f t="shared" si="955"/>
        <v/>
      </c>
      <c r="BB2855" s="10" t="str">
        <f>IFERROR(IF(AW2855="","",VLOOKUP(AW2855,SUSS!R:S,2,FALSE)),AY2855*SUSS!$M$2)</f>
        <v/>
      </c>
      <c r="BC2855" s="10" t="str">
        <f t="shared" si="954"/>
        <v/>
      </c>
    </row>
    <row r="2856" spans="29:55">
      <c r="AC2856" s="10" t="str">
        <f t="shared" si="956"/>
        <v/>
      </c>
      <c r="AD2856" s="10" t="str">
        <f t="shared" si="957"/>
        <v/>
      </c>
      <c r="AE2856" s="10" t="str">
        <f t="shared" si="958"/>
        <v/>
      </c>
      <c r="AF2856" s="10" t="str">
        <f t="shared" si="959"/>
        <v/>
      </c>
      <c r="AG2856" s="10" t="str">
        <f t="shared" si="960"/>
        <v/>
      </c>
      <c r="AH2856" s="10" t="str">
        <f t="shared" si="961"/>
        <v/>
      </c>
      <c r="AI2856" s="10" t="str">
        <f t="shared" si="962"/>
        <v/>
      </c>
      <c r="AJ2856" s="10" t="str">
        <f t="shared" si="963"/>
        <v/>
      </c>
      <c r="AK2856" s="10" t="str">
        <f t="shared" si="964"/>
        <v/>
      </c>
      <c r="AN2856" s="10" t="str">
        <f t="shared" si="965"/>
        <v/>
      </c>
      <c r="AO2856" s="10" t="str">
        <f t="shared" si="966"/>
        <v/>
      </c>
      <c r="AP2856" s="10" t="str">
        <f t="shared" si="967"/>
        <v/>
      </c>
      <c r="AT2856" s="10" t="str">
        <f t="shared" si="968"/>
        <v/>
      </c>
      <c r="AU2856" s="10" t="str">
        <f t="shared" si="969"/>
        <v/>
      </c>
      <c r="AV2856" s="10" t="str">
        <f t="shared" si="970"/>
        <v/>
      </c>
      <c r="AW2856" s="10" t="str">
        <f t="shared" si="971"/>
        <v/>
      </c>
      <c r="AX2856" s="10" t="str">
        <f t="shared" si="972"/>
        <v/>
      </c>
      <c r="AY2856" s="10" t="str">
        <f t="shared" si="953"/>
        <v/>
      </c>
      <c r="AZ2856" s="10" t="str">
        <f t="shared" si="973"/>
        <v/>
      </c>
      <c r="BA2856" s="10" t="str">
        <f t="shared" si="955"/>
        <v/>
      </c>
      <c r="BB2856" s="10" t="str">
        <f>IFERROR(IF(AW2856="","",VLOOKUP(AW2856,SUSS!R:S,2,FALSE)),AY2856*SUSS!$M$2)</f>
        <v/>
      </c>
      <c r="BC2856" s="10" t="str">
        <f t="shared" si="954"/>
        <v/>
      </c>
    </row>
    <row r="2857" spans="29:55">
      <c r="AC2857" s="10" t="str">
        <f t="shared" si="956"/>
        <v/>
      </c>
      <c r="AD2857" s="10" t="str">
        <f t="shared" si="957"/>
        <v/>
      </c>
      <c r="AE2857" s="10" t="str">
        <f t="shared" si="958"/>
        <v/>
      </c>
      <c r="AF2857" s="10" t="str">
        <f t="shared" si="959"/>
        <v/>
      </c>
      <c r="AG2857" s="10" t="str">
        <f t="shared" si="960"/>
        <v/>
      </c>
      <c r="AH2857" s="10" t="str">
        <f t="shared" si="961"/>
        <v/>
      </c>
      <c r="AI2857" s="10" t="str">
        <f t="shared" si="962"/>
        <v/>
      </c>
      <c r="AJ2857" s="10" t="str">
        <f t="shared" si="963"/>
        <v/>
      </c>
      <c r="AK2857" s="10" t="str">
        <f t="shared" si="964"/>
        <v/>
      </c>
      <c r="AN2857" s="10" t="str">
        <f t="shared" si="965"/>
        <v/>
      </c>
      <c r="AO2857" s="10" t="str">
        <f t="shared" si="966"/>
        <v/>
      </c>
      <c r="AP2857" s="10" t="str">
        <f t="shared" si="967"/>
        <v/>
      </c>
      <c r="AT2857" s="10" t="str">
        <f t="shared" si="968"/>
        <v/>
      </c>
      <c r="AU2857" s="10" t="str">
        <f t="shared" si="969"/>
        <v/>
      </c>
      <c r="AV2857" s="10" t="str">
        <f t="shared" si="970"/>
        <v/>
      </c>
      <c r="AW2857" s="10" t="str">
        <f t="shared" si="971"/>
        <v/>
      </c>
      <c r="AX2857" s="10" t="str">
        <f t="shared" si="972"/>
        <v/>
      </c>
      <c r="AY2857" s="10" t="str">
        <f t="shared" si="953"/>
        <v/>
      </c>
      <c r="AZ2857" s="10" t="str">
        <f t="shared" si="973"/>
        <v/>
      </c>
      <c r="BA2857" s="10" t="str">
        <f t="shared" si="955"/>
        <v/>
      </c>
      <c r="BB2857" s="10" t="str">
        <f>IFERROR(IF(AW2857="","",VLOOKUP(AW2857,SUSS!R:S,2,FALSE)),AY2857*SUSS!$M$2)</f>
        <v/>
      </c>
      <c r="BC2857" s="10" t="str">
        <f t="shared" si="954"/>
        <v/>
      </c>
    </row>
    <row r="2858" spans="29:55">
      <c r="AC2858" s="10" t="str">
        <f t="shared" si="956"/>
        <v/>
      </c>
      <c r="AD2858" s="10" t="str">
        <f t="shared" si="957"/>
        <v/>
      </c>
      <c r="AE2858" s="10" t="str">
        <f t="shared" si="958"/>
        <v/>
      </c>
      <c r="AF2858" s="10" t="str">
        <f t="shared" si="959"/>
        <v/>
      </c>
      <c r="AG2858" s="10" t="str">
        <f t="shared" si="960"/>
        <v/>
      </c>
      <c r="AH2858" s="10" t="str">
        <f t="shared" si="961"/>
        <v/>
      </c>
      <c r="AI2858" s="10" t="str">
        <f t="shared" si="962"/>
        <v/>
      </c>
      <c r="AJ2858" s="10" t="str">
        <f t="shared" si="963"/>
        <v/>
      </c>
      <c r="AK2858" s="10" t="str">
        <f t="shared" si="964"/>
        <v/>
      </c>
      <c r="AN2858" s="10" t="str">
        <f t="shared" si="965"/>
        <v/>
      </c>
      <c r="AO2858" s="10" t="str">
        <f t="shared" si="966"/>
        <v/>
      </c>
      <c r="AP2858" s="10" t="str">
        <f t="shared" si="967"/>
        <v/>
      </c>
      <c r="AT2858" s="10" t="str">
        <f t="shared" si="968"/>
        <v/>
      </c>
      <c r="AU2858" s="10" t="str">
        <f t="shared" si="969"/>
        <v/>
      </c>
      <c r="AV2858" s="10" t="str">
        <f t="shared" si="970"/>
        <v/>
      </c>
      <c r="AW2858" s="10" t="str">
        <f t="shared" si="971"/>
        <v/>
      </c>
      <c r="AX2858" s="10" t="str">
        <f t="shared" si="972"/>
        <v/>
      </c>
      <c r="AY2858" s="10" t="str">
        <f t="shared" si="953"/>
        <v/>
      </c>
      <c r="AZ2858" s="10" t="str">
        <f t="shared" si="973"/>
        <v/>
      </c>
      <c r="BA2858" s="10" t="str">
        <f t="shared" si="955"/>
        <v/>
      </c>
      <c r="BB2858" s="10" t="str">
        <f>IFERROR(IF(AW2858="","",VLOOKUP(AW2858,SUSS!R:S,2,FALSE)),AY2858*SUSS!$M$2)</f>
        <v/>
      </c>
      <c r="BC2858" s="10" t="str">
        <f t="shared" si="954"/>
        <v/>
      </c>
    </row>
    <row r="2859" spans="29:55">
      <c r="AC2859" s="10" t="str">
        <f t="shared" si="956"/>
        <v/>
      </c>
      <c r="AD2859" s="10" t="str">
        <f t="shared" si="957"/>
        <v/>
      </c>
      <c r="AE2859" s="10" t="str">
        <f t="shared" si="958"/>
        <v/>
      </c>
      <c r="AF2859" s="10" t="str">
        <f t="shared" si="959"/>
        <v/>
      </c>
      <c r="AG2859" s="10" t="str">
        <f t="shared" si="960"/>
        <v/>
      </c>
      <c r="AH2859" s="10" t="str">
        <f t="shared" si="961"/>
        <v/>
      </c>
      <c r="AI2859" s="10" t="str">
        <f t="shared" si="962"/>
        <v/>
      </c>
      <c r="AJ2859" s="10" t="str">
        <f t="shared" si="963"/>
        <v/>
      </c>
      <c r="AK2859" s="10" t="str">
        <f t="shared" si="964"/>
        <v/>
      </c>
      <c r="AN2859" s="10" t="str">
        <f t="shared" si="965"/>
        <v/>
      </c>
      <c r="AO2859" s="10" t="str">
        <f t="shared" si="966"/>
        <v/>
      </c>
      <c r="AP2859" s="10" t="str">
        <f t="shared" si="967"/>
        <v/>
      </c>
      <c r="AT2859" s="10" t="str">
        <f t="shared" si="968"/>
        <v/>
      </c>
      <c r="AU2859" s="10" t="str">
        <f t="shared" si="969"/>
        <v/>
      </c>
      <c r="AV2859" s="10" t="str">
        <f t="shared" si="970"/>
        <v/>
      </c>
      <c r="AW2859" s="10" t="str">
        <f t="shared" si="971"/>
        <v/>
      </c>
      <c r="AX2859" s="10" t="str">
        <f t="shared" si="972"/>
        <v/>
      </c>
      <c r="AY2859" s="10" t="str">
        <f t="shared" si="953"/>
        <v/>
      </c>
      <c r="AZ2859" s="10" t="str">
        <f t="shared" si="973"/>
        <v/>
      </c>
      <c r="BA2859" s="10" t="str">
        <f t="shared" si="955"/>
        <v/>
      </c>
      <c r="BB2859" s="10" t="str">
        <f>IFERROR(IF(AW2859="","",VLOOKUP(AW2859,SUSS!R:S,2,FALSE)),AY2859*SUSS!$M$2)</f>
        <v/>
      </c>
      <c r="BC2859" s="10" t="str">
        <f t="shared" si="954"/>
        <v/>
      </c>
    </row>
    <row r="2860" spans="29:55">
      <c r="AC2860" s="10" t="str">
        <f t="shared" si="956"/>
        <v/>
      </c>
      <c r="AD2860" s="10" t="str">
        <f t="shared" si="957"/>
        <v/>
      </c>
      <c r="AE2860" s="10" t="str">
        <f t="shared" si="958"/>
        <v/>
      </c>
      <c r="AF2860" s="10" t="str">
        <f t="shared" si="959"/>
        <v/>
      </c>
      <c r="AG2860" s="10" t="str">
        <f t="shared" si="960"/>
        <v/>
      </c>
      <c r="AH2860" s="10" t="str">
        <f t="shared" si="961"/>
        <v/>
      </c>
      <c r="AI2860" s="10" t="str">
        <f t="shared" si="962"/>
        <v/>
      </c>
      <c r="AJ2860" s="10" t="str">
        <f t="shared" si="963"/>
        <v/>
      </c>
      <c r="AK2860" s="10" t="str">
        <f t="shared" si="964"/>
        <v/>
      </c>
      <c r="AN2860" s="10" t="str">
        <f t="shared" si="965"/>
        <v/>
      </c>
      <c r="AO2860" s="10" t="str">
        <f t="shared" si="966"/>
        <v/>
      </c>
      <c r="AP2860" s="10" t="str">
        <f t="shared" si="967"/>
        <v/>
      </c>
      <c r="AT2860" s="10" t="str">
        <f t="shared" si="968"/>
        <v/>
      </c>
      <c r="AU2860" s="10" t="str">
        <f t="shared" si="969"/>
        <v/>
      </c>
      <c r="AV2860" s="10" t="str">
        <f t="shared" si="970"/>
        <v/>
      </c>
      <c r="AW2860" s="10" t="str">
        <f t="shared" si="971"/>
        <v/>
      </c>
      <c r="AX2860" s="10" t="str">
        <f t="shared" si="972"/>
        <v/>
      </c>
      <c r="AY2860" s="10" t="str">
        <f t="shared" si="953"/>
        <v/>
      </c>
      <c r="AZ2860" s="10" t="str">
        <f t="shared" si="973"/>
        <v/>
      </c>
      <c r="BA2860" s="10" t="str">
        <f t="shared" si="955"/>
        <v/>
      </c>
      <c r="BB2860" s="10" t="str">
        <f>IFERROR(IF(AW2860="","",VLOOKUP(AW2860,SUSS!R:S,2,FALSE)),AY2860*SUSS!$M$2)</f>
        <v/>
      </c>
      <c r="BC2860" s="10" t="str">
        <f t="shared" si="954"/>
        <v/>
      </c>
    </row>
    <row r="2861" spans="29:55">
      <c r="AC2861" s="10" t="str">
        <f t="shared" si="956"/>
        <v/>
      </c>
      <c r="AD2861" s="10" t="str">
        <f t="shared" si="957"/>
        <v/>
      </c>
      <c r="AE2861" s="10" t="str">
        <f t="shared" si="958"/>
        <v/>
      </c>
      <c r="AF2861" s="10" t="str">
        <f t="shared" si="959"/>
        <v/>
      </c>
      <c r="AG2861" s="10" t="str">
        <f t="shared" si="960"/>
        <v/>
      </c>
      <c r="AH2861" s="10" t="str">
        <f t="shared" si="961"/>
        <v/>
      </c>
      <c r="AI2861" s="10" t="str">
        <f t="shared" si="962"/>
        <v/>
      </c>
      <c r="AJ2861" s="10" t="str">
        <f t="shared" si="963"/>
        <v/>
      </c>
      <c r="AK2861" s="10" t="str">
        <f t="shared" si="964"/>
        <v/>
      </c>
      <c r="AN2861" s="10" t="str">
        <f t="shared" si="965"/>
        <v/>
      </c>
      <c r="AO2861" s="10" t="str">
        <f t="shared" si="966"/>
        <v/>
      </c>
      <c r="AP2861" s="10" t="str">
        <f t="shared" si="967"/>
        <v/>
      </c>
      <c r="AT2861" s="10" t="str">
        <f t="shared" si="968"/>
        <v/>
      </c>
      <c r="AU2861" s="10" t="str">
        <f t="shared" si="969"/>
        <v/>
      </c>
      <c r="AV2861" s="10" t="str">
        <f t="shared" si="970"/>
        <v/>
      </c>
      <c r="AW2861" s="10" t="str">
        <f t="shared" si="971"/>
        <v/>
      </c>
      <c r="AX2861" s="10" t="str">
        <f t="shared" si="972"/>
        <v/>
      </c>
      <c r="AY2861" s="10" t="str">
        <f t="shared" si="953"/>
        <v/>
      </c>
      <c r="AZ2861" s="10" t="str">
        <f t="shared" si="973"/>
        <v/>
      </c>
      <c r="BA2861" s="10" t="str">
        <f t="shared" si="955"/>
        <v/>
      </c>
      <c r="BB2861" s="10" t="str">
        <f>IFERROR(IF(AW2861="","",VLOOKUP(AW2861,SUSS!R:S,2,FALSE)),AY2861*SUSS!$M$2)</f>
        <v/>
      </c>
      <c r="BC2861" s="10" t="str">
        <f t="shared" si="954"/>
        <v/>
      </c>
    </row>
    <row r="2862" spans="29:55">
      <c r="AC2862" s="10" t="str">
        <f t="shared" si="956"/>
        <v/>
      </c>
      <c r="AD2862" s="10" t="str">
        <f t="shared" si="957"/>
        <v/>
      </c>
      <c r="AE2862" s="10" t="str">
        <f t="shared" si="958"/>
        <v/>
      </c>
      <c r="AF2862" s="10" t="str">
        <f t="shared" si="959"/>
        <v/>
      </c>
      <c r="AG2862" s="10" t="str">
        <f t="shared" si="960"/>
        <v/>
      </c>
      <c r="AH2862" s="10" t="str">
        <f t="shared" si="961"/>
        <v/>
      </c>
      <c r="AI2862" s="10" t="str">
        <f t="shared" si="962"/>
        <v/>
      </c>
      <c r="AJ2862" s="10" t="str">
        <f t="shared" si="963"/>
        <v/>
      </c>
      <c r="AK2862" s="10" t="str">
        <f t="shared" si="964"/>
        <v/>
      </c>
      <c r="AN2862" s="10" t="str">
        <f t="shared" si="965"/>
        <v/>
      </c>
      <c r="AO2862" s="10" t="str">
        <f t="shared" si="966"/>
        <v/>
      </c>
      <c r="AP2862" s="10" t="str">
        <f t="shared" si="967"/>
        <v/>
      </c>
      <c r="AT2862" s="10" t="str">
        <f t="shared" si="968"/>
        <v/>
      </c>
      <c r="AU2862" s="10" t="str">
        <f t="shared" si="969"/>
        <v/>
      </c>
      <c r="AV2862" s="10" t="str">
        <f t="shared" si="970"/>
        <v/>
      </c>
      <c r="AW2862" s="10" t="str">
        <f t="shared" si="971"/>
        <v/>
      </c>
      <c r="AX2862" s="10" t="str">
        <f t="shared" si="972"/>
        <v/>
      </c>
      <c r="AY2862" s="10" t="str">
        <f t="shared" si="953"/>
        <v/>
      </c>
      <c r="AZ2862" s="10" t="str">
        <f t="shared" si="973"/>
        <v/>
      </c>
      <c r="BA2862" s="10" t="str">
        <f t="shared" si="955"/>
        <v/>
      </c>
      <c r="BB2862" s="10" t="str">
        <f>IFERROR(IF(AW2862="","",VLOOKUP(AW2862,SUSS!R:S,2,FALSE)),AY2862*SUSS!$M$2)</f>
        <v/>
      </c>
      <c r="BC2862" s="10" t="str">
        <f t="shared" si="954"/>
        <v/>
      </c>
    </row>
    <row r="2863" spans="29:55">
      <c r="AC2863" s="10" t="str">
        <f t="shared" si="956"/>
        <v/>
      </c>
      <c r="AD2863" s="10" t="str">
        <f t="shared" si="957"/>
        <v/>
      </c>
      <c r="AE2863" s="10" t="str">
        <f t="shared" si="958"/>
        <v/>
      </c>
      <c r="AF2863" s="10" t="str">
        <f t="shared" si="959"/>
        <v/>
      </c>
      <c r="AG2863" s="10" t="str">
        <f t="shared" si="960"/>
        <v/>
      </c>
      <c r="AH2863" s="10" t="str">
        <f t="shared" si="961"/>
        <v/>
      </c>
      <c r="AI2863" s="10" t="str">
        <f t="shared" si="962"/>
        <v/>
      </c>
      <c r="AJ2863" s="10" t="str">
        <f t="shared" si="963"/>
        <v/>
      </c>
      <c r="AK2863" s="10" t="str">
        <f t="shared" si="964"/>
        <v/>
      </c>
      <c r="AN2863" s="10" t="str">
        <f t="shared" si="965"/>
        <v/>
      </c>
      <c r="AO2863" s="10" t="str">
        <f t="shared" si="966"/>
        <v/>
      </c>
      <c r="AP2863" s="10" t="str">
        <f t="shared" si="967"/>
        <v/>
      </c>
      <c r="AT2863" s="10" t="str">
        <f t="shared" si="968"/>
        <v/>
      </c>
      <c r="AU2863" s="10" t="str">
        <f t="shared" si="969"/>
        <v/>
      </c>
      <c r="AV2863" s="10" t="str">
        <f t="shared" si="970"/>
        <v/>
      </c>
      <c r="AW2863" s="10" t="str">
        <f t="shared" si="971"/>
        <v/>
      </c>
      <c r="AX2863" s="10" t="str">
        <f t="shared" si="972"/>
        <v/>
      </c>
      <c r="AY2863" s="10" t="str">
        <f t="shared" si="953"/>
        <v/>
      </c>
      <c r="AZ2863" s="10" t="str">
        <f t="shared" si="973"/>
        <v/>
      </c>
      <c r="BA2863" s="10" t="str">
        <f t="shared" si="955"/>
        <v/>
      </c>
      <c r="BB2863" s="10" t="str">
        <f>IFERROR(IF(AW2863="","",VLOOKUP(AW2863,SUSS!R:S,2,FALSE)),AY2863*SUSS!$M$2)</f>
        <v/>
      </c>
      <c r="BC2863" s="10" t="str">
        <f t="shared" si="954"/>
        <v/>
      </c>
    </row>
    <row r="2864" spans="29:55">
      <c r="AC2864" s="10" t="str">
        <f t="shared" si="956"/>
        <v/>
      </c>
      <c r="AD2864" s="10" t="str">
        <f t="shared" si="957"/>
        <v/>
      </c>
      <c r="AE2864" s="10" t="str">
        <f t="shared" si="958"/>
        <v/>
      </c>
      <c r="AF2864" s="10" t="str">
        <f t="shared" si="959"/>
        <v/>
      </c>
      <c r="AG2864" s="10" t="str">
        <f t="shared" si="960"/>
        <v/>
      </c>
      <c r="AH2864" s="10" t="str">
        <f t="shared" si="961"/>
        <v/>
      </c>
      <c r="AI2864" s="10" t="str">
        <f t="shared" si="962"/>
        <v/>
      </c>
      <c r="AJ2864" s="10" t="str">
        <f t="shared" si="963"/>
        <v/>
      </c>
      <c r="AK2864" s="10" t="str">
        <f t="shared" si="964"/>
        <v/>
      </c>
      <c r="AN2864" s="10" t="str">
        <f t="shared" si="965"/>
        <v/>
      </c>
      <c r="AO2864" s="10" t="str">
        <f t="shared" si="966"/>
        <v/>
      </c>
      <c r="AP2864" s="10" t="str">
        <f t="shared" si="967"/>
        <v/>
      </c>
      <c r="AT2864" s="10" t="str">
        <f t="shared" si="968"/>
        <v/>
      </c>
      <c r="AU2864" s="10" t="str">
        <f t="shared" si="969"/>
        <v/>
      </c>
      <c r="AV2864" s="10" t="str">
        <f t="shared" si="970"/>
        <v/>
      </c>
      <c r="AW2864" s="10" t="str">
        <f t="shared" si="971"/>
        <v/>
      </c>
      <c r="AX2864" s="10" t="str">
        <f t="shared" si="972"/>
        <v/>
      </c>
      <c r="AY2864" s="10" t="str">
        <f t="shared" si="953"/>
        <v/>
      </c>
      <c r="AZ2864" s="10" t="str">
        <f t="shared" si="973"/>
        <v/>
      </c>
      <c r="BA2864" s="10" t="str">
        <f t="shared" si="955"/>
        <v/>
      </c>
      <c r="BB2864" s="10" t="str">
        <f>IFERROR(IF(AW2864="","",VLOOKUP(AW2864,SUSS!R:S,2,FALSE)),AY2864*SUSS!$M$2)</f>
        <v/>
      </c>
      <c r="BC2864" s="10" t="str">
        <f t="shared" si="954"/>
        <v/>
      </c>
    </row>
    <row r="2865" spans="29:55">
      <c r="AC2865" s="10" t="str">
        <f t="shared" si="956"/>
        <v/>
      </c>
      <c r="AD2865" s="10" t="str">
        <f t="shared" si="957"/>
        <v/>
      </c>
      <c r="AE2865" s="10" t="str">
        <f t="shared" si="958"/>
        <v/>
      </c>
      <c r="AF2865" s="10" t="str">
        <f t="shared" si="959"/>
        <v/>
      </c>
      <c r="AG2865" s="10" t="str">
        <f t="shared" si="960"/>
        <v/>
      </c>
      <c r="AH2865" s="10" t="str">
        <f t="shared" si="961"/>
        <v/>
      </c>
      <c r="AI2865" s="10" t="str">
        <f t="shared" si="962"/>
        <v/>
      </c>
      <c r="AJ2865" s="10" t="str">
        <f t="shared" si="963"/>
        <v/>
      </c>
      <c r="AK2865" s="10" t="str">
        <f t="shared" si="964"/>
        <v/>
      </c>
      <c r="AN2865" s="10" t="str">
        <f t="shared" si="965"/>
        <v/>
      </c>
      <c r="AO2865" s="10" t="str">
        <f t="shared" si="966"/>
        <v/>
      </c>
      <c r="AP2865" s="10" t="str">
        <f t="shared" si="967"/>
        <v/>
      </c>
      <c r="AT2865" s="10" t="str">
        <f t="shared" si="968"/>
        <v/>
      </c>
      <c r="AU2865" s="10" t="str">
        <f t="shared" si="969"/>
        <v/>
      </c>
      <c r="AV2865" s="10" t="str">
        <f t="shared" si="970"/>
        <v/>
      </c>
      <c r="AW2865" s="10" t="str">
        <f t="shared" si="971"/>
        <v/>
      </c>
      <c r="AX2865" s="10" t="str">
        <f t="shared" si="972"/>
        <v/>
      </c>
      <c r="AY2865" s="10" t="str">
        <f t="shared" si="953"/>
        <v/>
      </c>
      <c r="AZ2865" s="10" t="str">
        <f t="shared" si="973"/>
        <v/>
      </c>
      <c r="BA2865" s="10" t="str">
        <f t="shared" si="955"/>
        <v/>
      </c>
      <c r="BB2865" s="10" t="str">
        <f>IFERROR(IF(AW2865="","",VLOOKUP(AW2865,SUSS!R:S,2,FALSE)),AY2865*SUSS!$M$2)</f>
        <v/>
      </c>
      <c r="BC2865" s="10" t="str">
        <f t="shared" si="954"/>
        <v/>
      </c>
    </row>
    <row r="2866" spans="29:55">
      <c r="AC2866" s="10" t="str">
        <f t="shared" si="956"/>
        <v/>
      </c>
      <c r="AD2866" s="10" t="str">
        <f t="shared" si="957"/>
        <v/>
      </c>
      <c r="AE2866" s="10" t="str">
        <f t="shared" si="958"/>
        <v/>
      </c>
      <c r="AF2866" s="10" t="str">
        <f t="shared" si="959"/>
        <v/>
      </c>
      <c r="AG2866" s="10" t="str">
        <f t="shared" si="960"/>
        <v/>
      </c>
      <c r="AH2866" s="10" t="str">
        <f t="shared" si="961"/>
        <v/>
      </c>
      <c r="AI2866" s="10" t="str">
        <f t="shared" si="962"/>
        <v/>
      </c>
      <c r="AJ2866" s="10" t="str">
        <f t="shared" si="963"/>
        <v/>
      </c>
      <c r="AK2866" s="10" t="str">
        <f t="shared" si="964"/>
        <v/>
      </c>
      <c r="AN2866" s="10" t="str">
        <f t="shared" si="965"/>
        <v/>
      </c>
      <c r="AO2866" s="10" t="str">
        <f t="shared" si="966"/>
        <v/>
      </c>
      <c r="AP2866" s="10" t="str">
        <f t="shared" si="967"/>
        <v/>
      </c>
      <c r="AT2866" s="10" t="str">
        <f t="shared" si="968"/>
        <v/>
      </c>
      <c r="AU2866" s="10" t="str">
        <f t="shared" si="969"/>
        <v/>
      </c>
      <c r="AV2866" s="10" t="str">
        <f t="shared" si="970"/>
        <v/>
      </c>
      <c r="AW2866" s="10" t="str">
        <f t="shared" si="971"/>
        <v/>
      </c>
      <c r="AX2866" s="10" t="str">
        <f t="shared" si="972"/>
        <v/>
      </c>
      <c r="AY2866" s="10" t="str">
        <f t="shared" si="953"/>
        <v/>
      </c>
      <c r="AZ2866" s="10" t="str">
        <f t="shared" si="973"/>
        <v/>
      </c>
      <c r="BA2866" s="10" t="str">
        <f t="shared" si="955"/>
        <v/>
      </c>
      <c r="BB2866" s="10" t="str">
        <f>IFERROR(IF(AW2866="","",VLOOKUP(AW2866,SUSS!R:S,2,FALSE)),AY2866*SUSS!$M$2)</f>
        <v/>
      </c>
      <c r="BC2866" s="10" t="str">
        <f t="shared" si="954"/>
        <v/>
      </c>
    </row>
    <row r="2867" spans="29:55">
      <c r="AC2867" s="10" t="str">
        <f t="shared" si="956"/>
        <v/>
      </c>
      <c r="AD2867" s="10" t="str">
        <f t="shared" si="957"/>
        <v/>
      </c>
      <c r="AE2867" s="10" t="str">
        <f t="shared" si="958"/>
        <v/>
      </c>
      <c r="AF2867" s="10" t="str">
        <f t="shared" si="959"/>
        <v/>
      </c>
      <c r="AG2867" s="10" t="str">
        <f t="shared" si="960"/>
        <v/>
      </c>
      <c r="AH2867" s="10" t="str">
        <f t="shared" si="961"/>
        <v/>
      </c>
      <c r="AI2867" s="10" t="str">
        <f t="shared" si="962"/>
        <v/>
      </c>
      <c r="AJ2867" s="10" t="str">
        <f t="shared" si="963"/>
        <v/>
      </c>
      <c r="AK2867" s="10" t="str">
        <f t="shared" si="964"/>
        <v/>
      </c>
      <c r="AN2867" s="10" t="str">
        <f t="shared" si="965"/>
        <v/>
      </c>
      <c r="AO2867" s="10" t="str">
        <f t="shared" si="966"/>
        <v/>
      </c>
      <c r="AP2867" s="10" t="str">
        <f t="shared" si="967"/>
        <v/>
      </c>
      <c r="AT2867" s="10" t="str">
        <f t="shared" si="968"/>
        <v/>
      </c>
      <c r="AU2867" s="10" t="str">
        <f t="shared" si="969"/>
        <v/>
      </c>
      <c r="AV2867" s="10" t="str">
        <f t="shared" si="970"/>
        <v/>
      </c>
      <c r="AW2867" s="10" t="str">
        <f t="shared" si="971"/>
        <v/>
      </c>
      <c r="AX2867" s="10" t="str">
        <f t="shared" si="972"/>
        <v/>
      </c>
      <c r="AY2867" s="10" t="str">
        <f t="shared" si="953"/>
        <v/>
      </c>
      <c r="AZ2867" s="10" t="str">
        <f t="shared" si="973"/>
        <v/>
      </c>
      <c r="BA2867" s="10" t="str">
        <f t="shared" si="955"/>
        <v/>
      </c>
      <c r="BB2867" s="10" t="str">
        <f>IFERROR(IF(AW2867="","",VLOOKUP(AW2867,SUSS!R:S,2,FALSE)),AY2867*SUSS!$M$2)</f>
        <v/>
      </c>
      <c r="BC2867" s="10" t="str">
        <f t="shared" si="954"/>
        <v/>
      </c>
    </row>
    <row r="2868" spans="29:55">
      <c r="AC2868" s="10" t="str">
        <f t="shared" si="956"/>
        <v/>
      </c>
      <c r="AD2868" s="10" t="str">
        <f t="shared" si="957"/>
        <v/>
      </c>
      <c r="AE2868" s="10" t="str">
        <f t="shared" si="958"/>
        <v/>
      </c>
      <c r="AF2868" s="10" t="str">
        <f t="shared" si="959"/>
        <v/>
      </c>
      <c r="AG2868" s="10" t="str">
        <f t="shared" si="960"/>
        <v/>
      </c>
      <c r="AH2868" s="10" t="str">
        <f t="shared" si="961"/>
        <v/>
      </c>
      <c r="AI2868" s="10" t="str">
        <f t="shared" si="962"/>
        <v/>
      </c>
      <c r="AJ2868" s="10" t="str">
        <f t="shared" si="963"/>
        <v/>
      </c>
      <c r="AK2868" s="10" t="str">
        <f t="shared" si="964"/>
        <v/>
      </c>
      <c r="AN2868" s="10" t="str">
        <f t="shared" si="965"/>
        <v/>
      </c>
      <c r="AO2868" s="10" t="str">
        <f t="shared" si="966"/>
        <v/>
      </c>
      <c r="AP2868" s="10" t="str">
        <f t="shared" si="967"/>
        <v/>
      </c>
      <c r="AT2868" s="10" t="str">
        <f t="shared" si="968"/>
        <v/>
      </c>
      <c r="AU2868" s="10" t="str">
        <f t="shared" si="969"/>
        <v/>
      </c>
      <c r="AV2868" s="10" t="str">
        <f t="shared" si="970"/>
        <v/>
      </c>
      <c r="AW2868" s="10" t="str">
        <f t="shared" si="971"/>
        <v/>
      </c>
      <c r="AX2868" s="10" t="str">
        <f t="shared" si="972"/>
        <v/>
      </c>
      <c r="AY2868" s="10" t="str">
        <f t="shared" si="953"/>
        <v/>
      </c>
      <c r="AZ2868" s="10" t="str">
        <f t="shared" si="973"/>
        <v/>
      </c>
      <c r="BA2868" s="10" t="str">
        <f t="shared" si="955"/>
        <v/>
      </c>
      <c r="BB2868" s="10" t="str">
        <f>IFERROR(IF(AW2868="","",VLOOKUP(AW2868,SUSS!R:S,2,FALSE)),AY2868*SUSS!$M$2)</f>
        <v/>
      </c>
      <c r="BC2868" s="10" t="str">
        <f t="shared" si="954"/>
        <v/>
      </c>
    </row>
    <row r="2869" spans="29:55">
      <c r="AC2869" s="10" t="str">
        <f t="shared" si="956"/>
        <v/>
      </c>
      <c r="AD2869" s="10" t="str">
        <f t="shared" si="957"/>
        <v/>
      </c>
      <c r="AE2869" s="10" t="str">
        <f t="shared" si="958"/>
        <v/>
      </c>
      <c r="AF2869" s="10" t="str">
        <f t="shared" si="959"/>
        <v/>
      </c>
      <c r="AG2869" s="10" t="str">
        <f t="shared" si="960"/>
        <v/>
      </c>
      <c r="AH2869" s="10" t="str">
        <f t="shared" si="961"/>
        <v/>
      </c>
      <c r="AI2869" s="10" t="str">
        <f t="shared" si="962"/>
        <v/>
      </c>
      <c r="AJ2869" s="10" t="str">
        <f t="shared" si="963"/>
        <v/>
      </c>
      <c r="AK2869" s="10" t="str">
        <f t="shared" si="964"/>
        <v/>
      </c>
      <c r="AN2869" s="10" t="str">
        <f t="shared" si="965"/>
        <v/>
      </c>
      <c r="AO2869" s="10" t="str">
        <f t="shared" si="966"/>
        <v/>
      </c>
      <c r="AP2869" s="10" t="str">
        <f t="shared" si="967"/>
        <v/>
      </c>
      <c r="AT2869" s="10" t="str">
        <f t="shared" si="968"/>
        <v/>
      </c>
      <c r="AU2869" s="10" t="str">
        <f t="shared" si="969"/>
        <v/>
      </c>
      <c r="AV2869" s="10" t="str">
        <f t="shared" si="970"/>
        <v/>
      </c>
      <c r="AW2869" s="10" t="str">
        <f t="shared" si="971"/>
        <v/>
      </c>
      <c r="AX2869" s="10" t="str">
        <f t="shared" si="972"/>
        <v/>
      </c>
      <c r="AY2869" s="10" t="str">
        <f t="shared" si="953"/>
        <v/>
      </c>
      <c r="AZ2869" s="10" t="str">
        <f t="shared" si="973"/>
        <v/>
      </c>
      <c r="BA2869" s="10" t="str">
        <f t="shared" si="955"/>
        <v/>
      </c>
      <c r="BB2869" s="10" t="str">
        <f>IFERROR(IF(AW2869="","",VLOOKUP(AW2869,SUSS!R:S,2,FALSE)),AY2869*SUSS!$M$2)</f>
        <v/>
      </c>
      <c r="BC2869" s="10" t="str">
        <f t="shared" si="954"/>
        <v/>
      </c>
    </row>
    <row r="2870" spans="29:55">
      <c r="AC2870" s="10" t="str">
        <f t="shared" si="956"/>
        <v/>
      </c>
      <c r="AD2870" s="10" t="str">
        <f t="shared" si="957"/>
        <v/>
      </c>
      <c r="AE2870" s="10" t="str">
        <f t="shared" si="958"/>
        <v/>
      </c>
      <c r="AF2870" s="10" t="str">
        <f t="shared" si="959"/>
        <v/>
      </c>
      <c r="AG2870" s="10" t="str">
        <f t="shared" si="960"/>
        <v/>
      </c>
      <c r="AH2870" s="10" t="str">
        <f t="shared" si="961"/>
        <v/>
      </c>
      <c r="AI2870" s="10" t="str">
        <f t="shared" si="962"/>
        <v/>
      </c>
      <c r="AJ2870" s="10" t="str">
        <f t="shared" si="963"/>
        <v/>
      </c>
      <c r="AK2870" s="10" t="str">
        <f t="shared" si="964"/>
        <v/>
      </c>
      <c r="AN2870" s="10" t="str">
        <f t="shared" si="965"/>
        <v/>
      </c>
      <c r="AO2870" s="10" t="str">
        <f t="shared" si="966"/>
        <v/>
      </c>
      <c r="AP2870" s="10" t="str">
        <f t="shared" si="967"/>
        <v/>
      </c>
      <c r="AT2870" s="10" t="str">
        <f t="shared" si="968"/>
        <v/>
      </c>
      <c r="AU2870" s="10" t="str">
        <f t="shared" si="969"/>
        <v/>
      </c>
      <c r="AV2870" s="10" t="str">
        <f t="shared" si="970"/>
        <v/>
      </c>
      <c r="AW2870" s="10" t="str">
        <f t="shared" si="971"/>
        <v/>
      </c>
      <c r="AX2870" s="10" t="str">
        <f t="shared" si="972"/>
        <v/>
      </c>
      <c r="AY2870" s="10" t="str">
        <f t="shared" si="953"/>
        <v/>
      </c>
      <c r="AZ2870" s="10" t="str">
        <f t="shared" si="973"/>
        <v/>
      </c>
      <c r="BA2870" s="10" t="str">
        <f t="shared" si="955"/>
        <v/>
      </c>
      <c r="BB2870" s="10" t="str">
        <f>IFERROR(IF(AW2870="","",VLOOKUP(AW2870,SUSS!R:S,2,FALSE)),AY2870*SUSS!$M$2)</f>
        <v/>
      </c>
      <c r="BC2870" s="10" t="str">
        <f t="shared" si="954"/>
        <v/>
      </c>
    </row>
    <row r="2871" spans="29:55">
      <c r="AC2871" s="10" t="str">
        <f t="shared" si="956"/>
        <v/>
      </c>
      <c r="AD2871" s="10" t="str">
        <f t="shared" si="957"/>
        <v/>
      </c>
      <c r="AE2871" s="10" t="str">
        <f t="shared" si="958"/>
        <v/>
      </c>
      <c r="AF2871" s="10" t="str">
        <f t="shared" si="959"/>
        <v/>
      </c>
      <c r="AG2871" s="10" t="str">
        <f t="shared" si="960"/>
        <v/>
      </c>
      <c r="AH2871" s="10" t="str">
        <f t="shared" si="961"/>
        <v/>
      </c>
      <c r="AI2871" s="10" t="str">
        <f t="shared" si="962"/>
        <v/>
      </c>
      <c r="AJ2871" s="10" t="str">
        <f t="shared" si="963"/>
        <v/>
      </c>
      <c r="AK2871" s="10" t="str">
        <f t="shared" si="964"/>
        <v/>
      </c>
      <c r="AN2871" s="10" t="str">
        <f t="shared" si="965"/>
        <v/>
      </c>
      <c r="AO2871" s="10" t="str">
        <f t="shared" si="966"/>
        <v/>
      </c>
      <c r="AP2871" s="10" t="str">
        <f t="shared" si="967"/>
        <v/>
      </c>
      <c r="AT2871" s="10" t="str">
        <f t="shared" si="968"/>
        <v/>
      </c>
      <c r="AU2871" s="10" t="str">
        <f t="shared" si="969"/>
        <v/>
      </c>
      <c r="AV2871" s="10" t="str">
        <f t="shared" si="970"/>
        <v/>
      </c>
      <c r="AW2871" s="10" t="str">
        <f t="shared" si="971"/>
        <v/>
      </c>
      <c r="AX2871" s="10" t="str">
        <f t="shared" si="972"/>
        <v/>
      </c>
      <c r="AY2871" s="10" t="str">
        <f t="shared" si="953"/>
        <v/>
      </c>
      <c r="AZ2871" s="10" t="str">
        <f t="shared" si="973"/>
        <v/>
      </c>
      <c r="BA2871" s="10" t="str">
        <f t="shared" si="955"/>
        <v/>
      </c>
      <c r="BB2871" s="10" t="str">
        <f>IFERROR(IF(AW2871="","",VLOOKUP(AW2871,SUSS!R:S,2,FALSE)),AY2871*SUSS!$M$2)</f>
        <v/>
      </c>
      <c r="BC2871" s="10" t="str">
        <f t="shared" si="954"/>
        <v/>
      </c>
    </row>
    <row r="2872" spans="29:55">
      <c r="AC2872" s="10" t="str">
        <f t="shared" si="956"/>
        <v/>
      </c>
      <c r="AD2872" s="10" t="str">
        <f t="shared" si="957"/>
        <v/>
      </c>
      <c r="AE2872" s="10" t="str">
        <f t="shared" si="958"/>
        <v/>
      </c>
      <c r="AF2872" s="10" t="str">
        <f t="shared" si="959"/>
        <v/>
      </c>
      <c r="AG2872" s="10" t="str">
        <f t="shared" si="960"/>
        <v/>
      </c>
      <c r="AH2872" s="10" t="str">
        <f t="shared" si="961"/>
        <v/>
      </c>
      <c r="AI2872" s="10" t="str">
        <f t="shared" si="962"/>
        <v/>
      </c>
      <c r="AJ2872" s="10" t="str">
        <f t="shared" si="963"/>
        <v/>
      </c>
      <c r="AK2872" s="10" t="str">
        <f t="shared" si="964"/>
        <v/>
      </c>
      <c r="AN2872" s="10" t="str">
        <f t="shared" si="965"/>
        <v/>
      </c>
      <c r="AO2872" s="10" t="str">
        <f t="shared" si="966"/>
        <v/>
      </c>
      <c r="AP2872" s="10" t="str">
        <f t="shared" si="967"/>
        <v/>
      </c>
      <c r="AT2872" s="10" t="str">
        <f t="shared" si="968"/>
        <v/>
      </c>
      <c r="AU2872" s="10" t="str">
        <f t="shared" si="969"/>
        <v/>
      </c>
      <c r="AV2872" s="10" t="str">
        <f t="shared" si="970"/>
        <v/>
      </c>
      <c r="AW2872" s="10" t="str">
        <f t="shared" si="971"/>
        <v/>
      </c>
      <c r="AX2872" s="10" t="str">
        <f t="shared" si="972"/>
        <v/>
      </c>
      <c r="AY2872" s="10" t="str">
        <f t="shared" si="953"/>
        <v/>
      </c>
      <c r="AZ2872" s="10" t="str">
        <f t="shared" si="973"/>
        <v/>
      </c>
      <c r="BA2872" s="10" t="str">
        <f t="shared" si="955"/>
        <v/>
      </c>
      <c r="BB2872" s="10" t="str">
        <f>IFERROR(IF(AW2872="","",VLOOKUP(AW2872,SUSS!R:S,2,FALSE)),AY2872*SUSS!$M$2)</f>
        <v/>
      </c>
      <c r="BC2872" s="10" t="str">
        <f t="shared" si="954"/>
        <v/>
      </c>
    </row>
    <row r="2873" spans="29:55">
      <c r="AC2873" s="10" t="str">
        <f t="shared" si="956"/>
        <v/>
      </c>
      <c r="AD2873" s="10" t="str">
        <f t="shared" si="957"/>
        <v/>
      </c>
      <c r="AE2873" s="10" t="str">
        <f t="shared" si="958"/>
        <v/>
      </c>
      <c r="AF2873" s="10" t="str">
        <f t="shared" si="959"/>
        <v/>
      </c>
      <c r="AG2873" s="10" t="str">
        <f t="shared" si="960"/>
        <v/>
      </c>
      <c r="AH2873" s="10" t="str">
        <f t="shared" si="961"/>
        <v/>
      </c>
      <c r="AI2873" s="10" t="str">
        <f t="shared" si="962"/>
        <v/>
      </c>
      <c r="AJ2873" s="10" t="str">
        <f t="shared" si="963"/>
        <v/>
      </c>
      <c r="AK2873" s="10" t="str">
        <f t="shared" si="964"/>
        <v/>
      </c>
      <c r="AN2873" s="10" t="str">
        <f t="shared" si="965"/>
        <v/>
      </c>
      <c r="AO2873" s="10" t="str">
        <f t="shared" si="966"/>
        <v/>
      </c>
      <c r="AP2873" s="10" t="str">
        <f t="shared" si="967"/>
        <v/>
      </c>
      <c r="AT2873" s="10" t="str">
        <f t="shared" si="968"/>
        <v/>
      </c>
      <c r="AU2873" s="10" t="str">
        <f t="shared" si="969"/>
        <v/>
      </c>
      <c r="AV2873" s="10" t="str">
        <f t="shared" si="970"/>
        <v/>
      </c>
      <c r="AW2873" s="10" t="str">
        <f t="shared" si="971"/>
        <v/>
      </c>
      <c r="AX2873" s="10" t="str">
        <f t="shared" si="972"/>
        <v/>
      </c>
      <c r="AY2873" s="10" t="str">
        <f t="shared" si="953"/>
        <v/>
      </c>
      <c r="AZ2873" s="10" t="str">
        <f t="shared" si="973"/>
        <v/>
      </c>
      <c r="BA2873" s="10" t="str">
        <f t="shared" si="955"/>
        <v/>
      </c>
      <c r="BB2873" s="10" t="str">
        <f>IFERROR(IF(AW2873="","",VLOOKUP(AW2873,SUSS!R:S,2,FALSE)),AY2873*SUSS!$M$2)</f>
        <v/>
      </c>
      <c r="BC2873" s="10" t="str">
        <f t="shared" si="954"/>
        <v/>
      </c>
    </row>
    <row r="2874" spans="29:55">
      <c r="AC2874" s="10" t="str">
        <f t="shared" si="956"/>
        <v/>
      </c>
      <c r="AD2874" s="10" t="str">
        <f t="shared" si="957"/>
        <v/>
      </c>
      <c r="AE2874" s="10" t="str">
        <f t="shared" si="958"/>
        <v/>
      </c>
      <c r="AF2874" s="10" t="str">
        <f t="shared" si="959"/>
        <v/>
      </c>
      <c r="AG2874" s="10" t="str">
        <f t="shared" si="960"/>
        <v/>
      </c>
      <c r="AH2874" s="10" t="str">
        <f t="shared" si="961"/>
        <v/>
      </c>
      <c r="AI2874" s="10" t="str">
        <f t="shared" si="962"/>
        <v/>
      </c>
      <c r="AJ2874" s="10" t="str">
        <f t="shared" si="963"/>
        <v/>
      </c>
      <c r="AK2874" s="10" t="str">
        <f t="shared" si="964"/>
        <v/>
      </c>
      <c r="AN2874" s="10" t="str">
        <f t="shared" si="965"/>
        <v/>
      </c>
      <c r="AO2874" s="10" t="str">
        <f t="shared" si="966"/>
        <v/>
      </c>
      <c r="AP2874" s="10" t="str">
        <f t="shared" si="967"/>
        <v/>
      </c>
      <c r="AT2874" s="10" t="str">
        <f t="shared" si="968"/>
        <v/>
      </c>
      <c r="AU2874" s="10" t="str">
        <f t="shared" si="969"/>
        <v/>
      </c>
      <c r="AV2874" s="10" t="str">
        <f t="shared" si="970"/>
        <v/>
      </c>
      <c r="AW2874" s="10" t="str">
        <f t="shared" si="971"/>
        <v/>
      </c>
      <c r="AX2874" s="10" t="str">
        <f t="shared" si="972"/>
        <v/>
      </c>
      <c r="AY2874" s="10" t="str">
        <f t="shared" si="953"/>
        <v/>
      </c>
      <c r="AZ2874" s="10" t="str">
        <f t="shared" si="973"/>
        <v/>
      </c>
      <c r="BA2874" s="10" t="str">
        <f t="shared" si="955"/>
        <v/>
      </c>
      <c r="BB2874" s="10" t="str">
        <f>IFERROR(IF(AW2874="","",VLOOKUP(AW2874,SUSS!R:S,2,FALSE)),AY2874*SUSS!$M$2)</f>
        <v/>
      </c>
      <c r="BC2874" s="10" t="str">
        <f t="shared" si="954"/>
        <v/>
      </c>
    </row>
    <row r="2875" spans="29:55">
      <c r="AC2875" s="10" t="str">
        <f t="shared" si="956"/>
        <v/>
      </c>
      <c r="AD2875" s="10" t="str">
        <f t="shared" si="957"/>
        <v/>
      </c>
      <c r="AE2875" s="10" t="str">
        <f t="shared" si="958"/>
        <v/>
      </c>
      <c r="AF2875" s="10" t="str">
        <f t="shared" si="959"/>
        <v/>
      </c>
      <c r="AG2875" s="10" t="str">
        <f t="shared" si="960"/>
        <v/>
      </c>
      <c r="AH2875" s="10" t="str">
        <f t="shared" si="961"/>
        <v/>
      </c>
      <c r="AI2875" s="10" t="str">
        <f t="shared" si="962"/>
        <v/>
      </c>
      <c r="AJ2875" s="10" t="str">
        <f t="shared" si="963"/>
        <v/>
      </c>
      <c r="AK2875" s="10" t="str">
        <f t="shared" si="964"/>
        <v/>
      </c>
      <c r="AN2875" s="10" t="str">
        <f t="shared" si="965"/>
        <v/>
      </c>
      <c r="AO2875" s="10" t="str">
        <f t="shared" si="966"/>
        <v/>
      </c>
      <c r="AP2875" s="10" t="str">
        <f t="shared" si="967"/>
        <v/>
      </c>
      <c r="AT2875" s="10" t="str">
        <f t="shared" si="968"/>
        <v/>
      </c>
      <c r="AU2875" s="10" t="str">
        <f t="shared" si="969"/>
        <v/>
      </c>
      <c r="AV2875" s="10" t="str">
        <f t="shared" si="970"/>
        <v/>
      </c>
      <c r="AW2875" s="10" t="str">
        <f t="shared" si="971"/>
        <v/>
      </c>
      <c r="AX2875" s="10" t="str">
        <f t="shared" si="972"/>
        <v/>
      </c>
      <c r="AY2875" s="10" t="str">
        <f t="shared" si="953"/>
        <v/>
      </c>
      <c r="AZ2875" s="10" t="str">
        <f t="shared" si="973"/>
        <v/>
      </c>
      <c r="BA2875" s="10" t="str">
        <f t="shared" si="955"/>
        <v/>
      </c>
      <c r="BB2875" s="10" t="str">
        <f>IFERROR(IF(AW2875="","",VLOOKUP(AW2875,SUSS!R:S,2,FALSE)),AY2875*SUSS!$M$2)</f>
        <v/>
      </c>
      <c r="BC2875" s="10" t="str">
        <f t="shared" si="954"/>
        <v/>
      </c>
    </row>
    <row r="2876" spans="29:55">
      <c r="AC2876" s="10" t="str">
        <f t="shared" si="956"/>
        <v/>
      </c>
      <c r="AD2876" s="10" t="str">
        <f t="shared" si="957"/>
        <v/>
      </c>
      <c r="AE2876" s="10" t="str">
        <f t="shared" si="958"/>
        <v/>
      </c>
      <c r="AF2876" s="10" t="str">
        <f t="shared" si="959"/>
        <v/>
      </c>
      <c r="AG2876" s="10" t="str">
        <f t="shared" si="960"/>
        <v/>
      </c>
      <c r="AH2876" s="10" t="str">
        <f t="shared" si="961"/>
        <v/>
      </c>
      <c r="AI2876" s="10" t="str">
        <f t="shared" si="962"/>
        <v/>
      </c>
      <c r="AJ2876" s="10" t="str">
        <f t="shared" si="963"/>
        <v/>
      </c>
      <c r="AK2876" s="10" t="str">
        <f t="shared" si="964"/>
        <v/>
      </c>
      <c r="AN2876" s="10" t="str">
        <f t="shared" si="965"/>
        <v/>
      </c>
      <c r="AO2876" s="10" t="str">
        <f t="shared" si="966"/>
        <v/>
      </c>
      <c r="AP2876" s="10" t="str">
        <f t="shared" si="967"/>
        <v/>
      </c>
      <c r="AT2876" s="10" t="str">
        <f t="shared" si="968"/>
        <v/>
      </c>
      <c r="AU2876" s="10" t="str">
        <f t="shared" si="969"/>
        <v/>
      </c>
      <c r="AV2876" s="10" t="str">
        <f t="shared" si="970"/>
        <v/>
      </c>
      <c r="AW2876" s="10" t="str">
        <f t="shared" si="971"/>
        <v/>
      </c>
      <c r="AX2876" s="10" t="str">
        <f t="shared" si="972"/>
        <v/>
      </c>
      <c r="AY2876" s="10" t="str">
        <f t="shared" si="953"/>
        <v/>
      </c>
      <c r="AZ2876" s="10" t="str">
        <f t="shared" si="973"/>
        <v/>
      </c>
      <c r="BA2876" s="10" t="str">
        <f t="shared" si="955"/>
        <v/>
      </c>
      <c r="BB2876" s="10" t="str">
        <f>IFERROR(IF(AW2876="","",VLOOKUP(AW2876,SUSS!R:S,2,FALSE)),AY2876*SUSS!$M$2)</f>
        <v/>
      </c>
      <c r="BC2876" s="10" t="str">
        <f t="shared" si="954"/>
        <v/>
      </c>
    </row>
    <row r="2877" spans="29:55">
      <c r="AC2877" s="10" t="str">
        <f t="shared" si="956"/>
        <v/>
      </c>
      <c r="AD2877" s="10" t="str">
        <f t="shared" si="957"/>
        <v/>
      </c>
      <c r="AE2877" s="10" t="str">
        <f t="shared" si="958"/>
        <v/>
      </c>
      <c r="AF2877" s="10" t="str">
        <f t="shared" si="959"/>
        <v/>
      </c>
      <c r="AG2877" s="10" t="str">
        <f t="shared" si="960"/>
        <v/>
      </c>
      <c r="AH2877" s="10" t="str">
        <f t="shared" si="961"/>
        <v/>
      </c>
      <c r="AI2877" s="10" t="str">
        <f t="shared" si="962"/>
        <v/>
      </c>
      <c r="AJ2877" s="10" t="str">
        <f t="shared" si="963"/>
        <v/>
      </c>
      <c r="AK2877" s="10" t="str">
        <f t="shared" si="964"/>
        <v/>
      </c>
      <c r="AN2877" s="10" t="str">
        <f t="shared" si="965"/>
        <v/>
      </c>
      <c r="AO2877" s="10" t="str">
        <f t="shared" si="966"/>
        <v/>
      </c>
      <c r="AP2877" s="10" t="str">
        <f t="shared" si="967"/>
        <v/>
      </c>
      <c r="AT2877" s="10" t="str">
        <f t="shared" si="968"/>
        <v/>
      </c>
      <c r="AU2877" s="10" t="str">
        <f t="shared" si="969"/>
        <v/>
      </c>
      <c r="AV2877" s="10" t="str">
        <f t="shared" si="970"/>
        <v/>
      </c>
      <c r="AW2877" s="10" t="str">
        <f t="shared" si="971"/>
        <v/>
      </c>
      <c r="AX2877" s="10" t="str">
        <f t="shared" si="972"/>
        <v/>
      </c>
      <c r="AY2877" s="10" t="str">
        <f t="shared" si="953"/>
        <v/>
      </c>
      <c r="AZ2877" s="10" t="str">
        <f t="shared" si="973"/>
        <v/>
      </c>
      <c r="BA2877" s="10" t="str">
        <f t="shared" si="955"/>
        <v/>
      </c>
      <c r="BB2877" s="10" t="str">
        <f>IFERROR(IF(AW2877="","",VLOOKUP(AW2877,SUSS!R:S,2,FALSE)),AY2877*SUSS!$M$2)</f>
        <v/>
      </c>
      <c r="BC2877" s="10" t="str">
        <f t="shared" si="954"/>
        <v/>
      </c>
    </row>
    <row r="2878" spans="29:55">
      <c r="AC2878" s="10" t="str">
        <f t="shared" si="956"/>
        <v/>
      </c>
      <c r="AD2878" s="10" t="str">
        <f t="shared" si="957"/>
        <v/>
      </c>
      <c r="AE2878" s="10" t="str">
        <f t="shared" si="958"/>
        <v/>
      </c>
      <c r="AF2878" s="10" t="str">
        <f t="shared" si="959"/>
        <v/>
      </c>
      <c r="AG2878" s="10" t="str">
        <f t="shared" si="960"/>
        <v/>
      </c>
      <c r="AH2878" s="10" t="str">
        <f t="shared" si="961"/>
        <v/>
      </c>
      <c r="AI2878" s="10" t="str">
        <f t="shared" si="962"/>
        <v/>
      </c>
      <c r="AJ2878" s="10" t="str">
        <f t="shared" si="963"/>
        <v/>
      </c>
      <c r="AK2878" s="10" t="str">
        <f t="shared" si="964"/>
        <v/>
      </c>
      <c r="AN2878" s="10" t="str">
        <f t="shared" si="965"/>
        <v/>
      </c>
      <c r="AO2878" s="10" t="str">
        <f t="shared" si="966"/>
        <v/>
      </c>
      <c r="AP2878" s="10" t="str">
        <f t="shared" si="967"/>
        <v/>
      </c>
      <c r="AT2878" s="10" t="str">
        <f t="shared" si="968"/>
        <v/>
      </c>
      <c r="AU2878" s="10" t="str">
        <f t="shared" si="969"/>
        <v/>
      </c>
      <c r="AV2878" s="10" t="str">
        <f t="shared" si="970"/>
        <v/>
      </c>
      <c r="AW2878" s="10" t="str">
        <f t="shared" si="971"/>
        <v/>
      </c>
      <c r="AX2878" s="10" t="str">
        <f t="shared" si="972"/>
        <v/>
      </c>
      <c r="AY2878" s="10" t="str">
        <f t="shared" si="953"/>
        <v/>
      </c>
      <c r="AZ2878" s="10" t="str">
        <f t="shared" si="973"/>
        <v/>
      </c>
      <c r="BA2878" s="10" t="str">
        <f t="shared" si="955"/>
        <v/>
      </c>
      <c r="BB2878" s="10" t="str">
        <f>IFERROR(IF(AW2878="","",VLOOKUP(AW2878,SUSS!R:S,2,FALSE)),AY2878*SUSS!$M$2)</f>
        <v/>
      </c>
      <c r="BC2878" s="10" t="str">
        <f t="shared" si="954"/>
        <v/>
      </c>
    </row>
    <row r="2879" spans="29:55">
      <c r="AC2879" s="10" t="str">
        <f t="shared" si="956"/>
        <v/>
      </c>
      <c r="AD2879" s="10" t="str">
        <f t="shared" si="957"/>
        <v/>
      </c>
      <c r="AE2879" s="10" t="str">
        <f t="shared" si="958"/>
        <v/>
      </c>
      <c r="AF2879" s="10" t="str">
        <f t="shared" si="959"/>
        <v/>
      </c>
      <c r="AG2879" s="10" t="str">
        <f t="shared" si="960"/>
        <v/>
      </c>
      <c r="AH2879" s="10" t="str">
        <f t="shared" si="961"/>
        <v/>
      </c>
      <c r="AI2879" s="10" t="str">
        <f t="shared" si="962"/>
        <v/>
      </c>
      <c r="AJ2879" s="10" t="str">
        <f t="shared" si="963"/>
        <v/>
      </c>
      <c r="AK2879" s="10" t="str">
        <f t="shared" si="964"/>
        <v/>
      </c>
      <c r="AN2879" s="10" t="str">
        <f t="shared" si="965"/>
        <v/>
      </c>
      <c r="AO2879" s="10" t="str">
        <f t="shared" si="966"/>
        <v/>
      </c>
      <c r="AP2879" s="10" t="str">
        <f t="shared" si="967"/>
        <v/>
      </c>
      <c r="AT2879" s="10" t="str">
        <f t="shared" si="968"/>
        <v/>
      </c>
      <c r="AU2879" s="10" t="str">
        <f t="shared" si="969"/>
        <v/>
      </c>
      <c r="AV2879" s="10" t="str">
        <f t="shared" si="970"/>
        <v/>
      </c>
      <c r="AW2879" s="10" t="str">
        <f t="shared" si="971"/>
        <v/>
      </c>
      <c r="AX2879" s="10" t="str">
        <f t="shared" si="972"/>
        <v/>
      </c>
      <c r="AY2879" s="10" t="str">
        <f t="shared" si="953"/>
        <v/>
      </c>
      <c r="AZ2879" s="10" t="str">
        <f t="shared" si="973"/>
        <v/>
      </c>
      <c r="BA2879" s="10" t="str">
        <f t="shared" si="955"/>
        <v/>
      </c>
      <c r="BB2879" s="10" t="str">
        <f>IFERROR(IF(AW2879="","",VLOOKUP(AW2879,SUSS!R:S,2,FALSE)),AY2879*SUSS!$M$2)</f>
        <v/>
      </c>
      <c r="BC2879" s="10" t="str">
        <f t="shared" si="954"/>
        <v/>
      </c>
    </row>
    <row r="2880" spans="29:55">
      <c r="AC2880" s="10" t="str">
        <f t="shared" si="956"/>
        <v/>
      </c>
      <c r="AD2880" s="10" t="str">
        <f t="shared" si="957"/>
        <v/>
      </c>
      <c r="AE2880" s="10" t="str">
        <f t="shared" si="958"/>
        <v/>
      </c>
      <c r="AF2880" s="10" t="str">
        <f t="shared" si="959"/>
        <v/>
      </c>
      <c r="AG2880" s="10" t="str">
        <f t="shared" si="960"/>
        <v/>
      </c>
      <c r="AH2880" s="10" t="str">
        <f t="shared" si="961"/>
        <v/>
      </c>
      <c r="AI2880" s="10" t="str">
        <f t="shared" si="962"/>
        <v/>
      </c>
      <c r="AJ2880" s="10" t="str">
        <f t="shared" si="963"/>
        <v/>
      </c>
      <c r="AK2880" s="10" t="str">
        <f t="shared" si="964"/>
        <v/>
      </c>
      <c r="AN2880" s="10" t="str">
        <f t="shared" si="965"/>
        <v/>
      </c>
      <c r="AO2880" s="10" t="str">
        <f t="shared" si="966"/>
        <v/>
      </c>
      <c r="AP2880" s="10" t="str">
        <f t="shared" si="967"/>
        <v/>
      </c>
      <c r="AT2880" s="10" t="str">
        <f t="shared" si="968"/>
        <v/>
      </c>
      <c r="AU2880" s="10" t="str">
        <f t="shared" si="969"/>
        <v/>
      </c>
      <c r="AV2880" s="10" t="str">
        <f t="shared" si="970"/>
        <v/>
      </c>
      <c r="AW2880" s="10" t="str">
        <f t="shared" si="971"/>
        <v/>
      </c>
      <c r="AX2880" s="10" t="str">
        <f t="shared" si="972"/>
        <v/>
      </c>
      <c r="AY2880" s="10" t="str">
        <f t="shared" si="953"/>
        <v/>
      </c>
      <c r="AZ2880" s="10" t="str">
        <f t="shared" si="973"/>
        <v/>
      </c>
      <c r="BA2880" s="10" t="str">
        <f t="shared" si="955"/>
        <v/>
      </c>
      <c r="BB2880" s="10" t="str">
        <f>IFERROR(IF(AW2880="","",VLOOKUP(AW2880,SUSS!R:S,2,FALSE)),AY2880*SUSS!$M$2)</f>
        <v/>
      </c>
      <c r="BC2880" s="10" t="str">
        <f t="shared" si="954"/>
        <v/>
      </c>
    </row>
    <row r="2881" spans="29:55">
      <c r="AC2881" s="10" t="str">
        <f t="shared" si="956"/>
        <v/>
      </c>
      <c r="AD2881" s="10" t="str">
        <f t="shared" si="957"/>
        <v/>
      </c>
      <c r="AE2881" s="10" t="str">
        <f t="shared" si="958"/>
        <v/>
      </c>
      <c r="AF2881" s="10" t="str">
        <f t="shared" si="959"/>
        <v/>
      </c>
      <c r="AG2881" s="10" t="str">
        <f t="shared" si="960"/>
        <v/>
      </c>
      <c r="AH2881" s="10" t="str">
        <f t="shared" si="961"/>
        <v/>
      </c>
      <c r="AI2881" s="10" t="str">
        <f t="shared" si="962"/>
        <v/>
      </c>
      <c r="AJ2881" s="10" t="str">
        <f t="shared" si="963"/>
        <v/>
      </c>
      <c r="AK2881" s="10" t="str">
        <f t="shared" si="964"/>
        <v/>
      </c>
      <c r="AN2881" s="10" t="str">
        <f t="shared" si="965"/>
        <v/>
      </c>
      <c r="AO2881" s="10" t="str">
        <f t="shared" si="966"/>
        <v/>
      </c>
      <c r="AP2881" s="10" t="str">
        <f t="shared" si="967"/>
        <v/>
      </c>
      <c r="AT2881" s="10" t="str">
        <f t="shared" si="968"/>
        <v/>
      </c>
      <c r="AU2881" s="10" t="str">
        <f t="shared" si="969"/>
        <v/>
      </c>
      <c r="AV2881" s="10" t="str">
        <f t="shared" si="970"/>
        <v/>
      </c>
      <c r="AW2881" s="10" t="str">
        <f t="shared" si="971"/>
        <v/>
      </c>
      <c r="AX2881" s="10" t="str">
        <f t="shared" si="972"/>
        <v/>
      </c>
      <c r="AY2881" s="10" t="str">
        <f t="shared" si="953"/>
        <v/>
      </c>
      <c r="AZ2881" s="10" t="str">
        <f t="shared" si="973"/>
        <v/>
      </c>
      <c r="BA2881" s="10" t="str">
        <f t="shared" si="955"/>
        <v/>
      </c>
      <c r="BB2881" s="10" t="str">
        <f>IFERROR(IF(AW2881="","",VLOOKUP(AW2881,SUSS!R:S,2,FALSE)),AY2881*SUSS!$M$2)</f>
        <v/>
      </c>
      <c r="BC2881" s="10" t="str">
        <f t="shared" si="954"/>
        <v/>
      </c>
    </row>
    <row r="2882" spans="29:55">
      <c r="AC2882" s="10" t="str">
        <f t="shared" si="956"/>
        <v/>
      </c>
      <c r="AD2882" s="10" t="str">
        <f t="shared" si="957"/>
        <v/>
      </c>
      <c r="AE2882" s="10" t="str">
        <f t="shared" si="958"/>
        <v/>
      </c>
      <c r="AF2882" s="10" t="str">
        <f t="shared" si="959"/>
        <v/>
      </c>
      <c r="AG2882" s="10" t="str">
        <f t="shared" si="960"/>
        <v/>
      </c>
      <c r="AH2882" s="10" t="str">
        <f t="shared" si="961"/>
        <v/>
      </c>
      <c r="AI2882" s="10" t="str">
        <f t="shared" si="962"/>
        <v/>
      </c>
      <c r="AJ2882" s="10" t="str">
        <f t="shared" si="963"/>
        <v/>
      </c>
      <c r="AK2882" s="10" t="str">
        <f t="shared" si="964"/>
        <v/>
      </c>
      <c r="AN2882" s="10" t="str">
        <f t="shared" si="965"/>
        <v/>
      </c>
      <c r="AO2882" s="10" t="str">
        <f t="shared" si="966"/>
        <v/>
      </c>
      <c r="AP2882" s="10" t="str">
        <f t="shared" si="967"/>
        <v/>
      </c>
      <c r="AT2882" s="10" t="str">
        <f t="shared" si="968"/>
        <v/>
      </c>
      <c r="AU2882" s="10" t="str">
        <f t="shared" si="969"/>
        <v/>
      </c>
      <c r="AV2882" s="10" t="str">
        <f t="shared" si="970"/>
        <v/>
      </c>
      <c r="AW2882" s="10" t="str">
        <f t="shared" si="971"/>
        <v/>
      </c>
      <c r="AX2882" s="10" t="str">
        <f t="shared" si="972"/>
        <v/>
      </c>
      <c r="AY2882" s="10" t="str">
        <f t="shared" si="953"/>
        <v/>
      </c>
      <c r="AZ2882" s="10" t="str">
        <f t="shared" si="973"/>
        <v/>
      </c>
      <c r="BA2882" s="10" t="str">
        <f t="shared" si="955"/>
        <v/>
      </c>
      <c r="BB2882" s="10" t="str">
        <f>IFERROR(IF(AW2882="","",VLOOKUP(AW2882,SUSS!R:S,2,FALSE)),AY2882*SUSS!$M$2)</f>
        <v/>
      </c>
      <c r="BC2882" s="10" t="str">
        <f t="shared" si="954"/>
        <v/>
      </c>
    </row>
    <row r="2883" spans="29:55">
      <c r="AC2883" s="10" t="str">
        <f t="shared" si="956"/>
        <v/>
      </c>
      <c r="AD2883" s="10" t="str">
        <f t="shared" si="957"/>
        <v/>
      </c>
      <c r="AE2883" s="10" t="str">
        <f t="shared" si="958"/>
        <v/>
      </c>
      <c r="AF2883" s="10" t="str">
        <f t="shared" si="959"/>
        <v/>
      </c>
      <c r="AG2883" s="10" t="str">
        <f t="shared" si="960"/>
        <v/>
      </c>
      <c r="AH2883" s="10" t="str">
        <f t="shared" si="961"/>
        <v/>
      </c>
      <c r="AI2883" s="10" t="str">
        <f t="shared" si="962"/>
        <v/>
      </c>
      <c r="AJ2883" s="10" t="str">
        <f t="shared" si="963"/>
        <v/>
      </c>
      <c r="AK2883" s="10" t="str">
        <f t="shared" si="964"/>
        <v/>
      </c>
      <c r="AN2883" s="10" t="str">
        <f t="shared" si="965"/>
        <v/>
      </c>
      <c r="AO2883" s="10" t="str">
        <f t="shared" si="966"/>
        <v/>
      </c>
      <c r="AP2883" s="10" t="str">
        <f t="shared" si="967"/>
        <v/>
      </c>
      <c r="AT2883" s="10" t="str">
        <f t="shared" si="968"/>
        <v/>
      </c>
      <c r="AU2883" s="10" t="str">
        <f t="shared" si="969"/>
        <v/>
      </c>
      <c r="AV2883" s="10" t="str">
        <f t="shared" si="970"/>
        <v/>
      </c>
      <c r="AW2883" s="10" t="str">
        <f t="shared" si="971"/>
        <v/>
      </c>
      <c r="AX2883" s="10" t="str">
        <f t="shared" si="972"/>
        <v/>
      </c>
      <c r="AY2883" s="10" t="str">
        <f t="shared" si="953"/>
        <v/>
      </c>
      <c r="AZ2883" s="10" t="str">
        <f t="shared" si="973"/>
        <v/>
      </c>
      <c r="BA2883" s="10" t="str">
        <f t="shared" si="955"/>
        <v/>
      </c>
      <c r="BB2883" s="10" t="str">
        <f>IFERROR(IF(AW2883="","",VLOOKUP(AW2883,SUSS!R:S,2,FALSE)),AY2883*SUSS!$M$2)</f>
        <v/>
      </c>
      <c r="BC2883" s="10" t="str">
        <f t="shared" si="954"/>
        <v/>
      </c>
    </row>
    <row r="2884" spans="29:55">
      <c r="AC2884" s="10" t="str">
        <f t="shared" si="956"/>
        <v/>
      </c>
      <c r="AD2884" s="10" t="str">
        <f t="shared" si="957"/>
        <v/>
      </c>
      <c r="AE2884" s="10" t="str">
        <f t="shared" si="958"/>
        <v/>
      </c>
      <c r="AF2884" s="10" t="str">
        <f t="shared" si="959"/>
        <v/>
      </c>
      <c r="AG2884" s="10" t="str">
        <f t="shared" si="960"/>
        <v/>
      </c>
      <c r="AH2884" s="10" t="str">
        <f t="shared" si="961"/>
        <v/>
      </c>
      <c r="AI2884" s="10" t="str">
        <f t="shared" si="962"/>
        <v/>
      </c>
      <c r="AJ2884" s="10" t="str">
        <f t="shared" si="963"/>
        <v/>
      </c>
      <c r="AK2884" s="10" t="str">
        <f t="shared" si="964"/>
        <v/>
      </c>
      <c r="AN2884" s="10" t="str">
        <f t="shared" si="965"/>
        <v/>
      </c>
      <c r="AO2884" s="10" t="str">
        <f t="shared" si="966"/>
        <v/>
      </c>
      <c r="AP2884" s="10" t="str">
        <f t="shared" si="967"/>
        <v/>
      </c>
      <c r="AT2884" s="10" t="str">
        <f t="shared" si="968"/>
        <v/>
      </c>
      <c r="AU2884" s="10" t="str">
        <f t="shared" si="969"/>
        <v/>
      </c>
      <c r="AV2884" s="10" t="str">
        <f t="shared" si="970"/>
        <v/>
      </c>
      <c r="AW2884" s="10" t="str">
        <f t="shared" si="971"/>
        <v/>
      </c>
      <c r="AX2884" s="10" t="str">
        <f t="shared" si="972"/>
        <v/>
      </c>
      <c r="AY2884" s="10" t="str">
        <f t="shared" ref="AY2884:AY2947" si="974">VLOOKUP(AX2884,AO:AP,2,FALSE)</f>
        <v/>
      </c>
      <c r="AZ2884" s="10" t="str">
        <f t="shared" si="973"/>
        <v/>
      </c>
      <c r="BA2884" s="10" t="str">
        <f t="shared" si="955"/>
        <v/>
      </c>
      <c r="BB2884" s="10" t="str">
        <f>IFERROR(IF(AW2884="","",VLOOKUP(AW2884,SUSS!R:S,2,FALSE)),AY2884*SUSS!$M$2)</f>
        <v/>
      </c>
      <c r="BC2884" s="10" t="str">
        <f t="shared" si="954"/>
        <v/>
      </c>
    </row>
    <row r="2885" spans="29:55">
      <c r="AC2885" s="10" t="str">
        <f t="shared" si="956"/>
        <v/>
      </c>
      <c r="AD2885" s="10" t="str">
        <f t="shared" si="957"/>
        <v/>
      </c>
      <c r="AE2885" s="10" t="str">
        <f t="shared" si="958"/>
        <v/>
      </c>
      <c r="AF2885" s="10" t="str">
        <f t="shared" si="959"/>
        <v/>
      </c>
      <c r="AG2885" s="10" t="str">
        <f t="shared" si="960"/>
        <v/>
      </c>
      <c r="AH2885" s="10" t="str">
        <f t="shared" si="961"/>
        <v/>
      </c>
      <c r="AI2885" s="10" t="str">
        <f t="shared" si="962"/>
        <v/>
      </c>
      <c r="AJ2885" s="10" t="str">
        <f t="shared" si="963"/>
        <v/>
      </c>
      <c r="AK2885" s="10" t="str">
        <f t="shared" si="964"/>
        <v/>
      </c>
      <c r="AN2885" s="10" t="str">
        <f t="shared" si="965"/>
        <v/>
      </c>
      <c r="AO2885" s="10" t="str">
        <f t="shared" si="966"/>
        <v/>
      </c>
      <c r="AP2885" s="10" t="str">
        <f t="shared" si="967"/>
        <v/>
      </c>
      <c r="AT2885" s="10" t="str">
        <f t="shared" si="968"/>
        <v/>
      </c>
      <c r="AU2885" s="10" t="str">
        <f t="shared" si="969"/>
        <v/>
      </c>
      <c r="AV2885" s="10" t="str">
        <f t="shared" si="970"/>
        <v/>
      </c>
      <c r="AW2885" s="10" t="str">
        <f t="shared" si="971"/>
        <v/>
      </c>
      <c r="AX2885" s="10" t="str">
        <f t="shared" si="972"/>
        <v/>
      </c>
      <c r="AY2885" s="10" t="str">
        <f t="shared" si="974"/>
        <v/>
      </c>
      <c r="AZ2885" s="10" t="str">
        <f t="shared" si="973"/>
        <v/>
      </c>
      <c r="BA2885" s="10" t="str">
        <f t="shared" si="955"/>
        <v/>
      </c>
      <c r="BB2885" s="10" t="str">
        <f>IFERROR(IF(AW2885="","",VLOOKUP(AW2885,SUSS!R:S,2,FALSE)),AY2885*SUSS!$M$2)</f>
        <v/>
      </c>
      <c r="BC2885" s="10" t="str">
        <f t="shared" ref="BC2885:BC2948" si="975">IFERROR(IF(BB2885&lt;&gt;"",AZ2885*BB2885,""),"VER")</f>
        <v/>
      </c>
    </row>
    <row r="2886" spans="29:55">
      <c r="AC2886" s="10" t="str">
        <f t="shared" si="956"/>
        <v/>
      </c>
      <c r="AD2886" s="10" t="str">
        <f t="shared" si="957"/>
        <v/>
      </c>
      <c r="AE2886" s="10" t="str">
        <f t="shared" si="958"/>
        <v/>
      </c>
      <c r="AF2886" s="10" t="str">
        <f t="shared" si="959"/>
        <v/>
      </c>
      <c r="AG2886" s="10" t="str">
        <f t="shared" si="960"/>
        <v/>
      </c>
      <c r="AH2886" s="10" t="str">
        <f t="shared" si="961"/>
        <v/>
      </c>
      <c r="AI2886" s="10" t="str">
        <f t="shared" si="962"/>
        <v/>
      </c>
      <c r="AJ2886" s="10" t="str">
        <f t="shared" si="963"/>
        <v/>
      </c>
      <c r="AK2886" s="10" t="str">
        <f t="shared" si="964"/>
        <v/>
      </c>
      <c r="AN2886" s="10" t="str">
        <f t="shared" si="965"/>
        <v/>
      </c>
      <c r="AO2886" s="10" t="str">
        <f t="shared" si="966"/>
        <v/>
      </c>
      <c r="AP2886" s="10" t="str">
        <f t="shared" si="967"/>
        <v/>
      </c>
      <c r="AT2886" s="10" t="str">
        <f t="shared" si="968"/>
        <v/>
      </c>
      <c r="AU2886" s="10" t="str">
        <f t="shared" si="969"/>
        <v/>
      </c>
      <c r="AV2886" s="10" t="str">
        <f t="shared" si="970"/>
        <v/>
      </c>
      <c r="AW2886" s="10" t="str">
        <f t="shared" si="971"/>
        <v/>
      </c>
      <c r="AX2886" s="10" t="str">
        <f t="shared" si="972"/>
        <v/>
      </c>
      <c r="AY2886" s="10" t="str">
        <f t="shared" si="974"/>
        <v/>
      </c>
      <c r="AZ2886" s="10" t="str">
        <f t="shared" si="973"/>
        <v/>
      </c>
      <c r="BA2886" s="10" t="str">
        <f t="shared" si="955"/>
        <v/>
      </c>
      <c r="BB2886" s="10" t="str">
        <f>IFERROR(IF(AW2886="","",VLOOKUP(AW2886,SUSS!R:S,2,FALSE)),AY2886*SUSS!$M$2)</f>
        <v/>
      </c>
      <c r="BC2886" s="10" t="str">
        <f t="shared" si="975"/>
        <v/>
      </c>
    </row>
    <row r="2887" spans="29:55">
      <c r="AC2887" s="10" t="str">
        <f t="shared" si="956"/>
        <v/>
      </c>
      <c r="AD2887" s="10" t="str">
        <f t="shared" si="957"/>
        <v/>
      </c>
      <c r="AE2887" s="10" t="str">
        <f t="shared" si="958"/>
        <v/>
      </c>
      <c r="AF2887" s="10" t="str">
        <f t="shared" si="959"/>
        <v/>
      </c>
      <c r="AG2887" s="10" t="str">
        <f t="shared" si="960"/>
        <v/>
      </c>
      <c r="AH2887" s="10" t="str">
        <f t="shared" si="961"/>
        <v/>
      </c>
      <c r="AI2887" s="10" t="str">
        <f t="shared" si="962"/>
        <v/>
      </c>
      <c r="AJ2887" s="10" t="str">
        <f t="shared" si="963"/>
        <v/>
      </c>
      <c r="AK2887" s="10" t="str">
        <f t="shared" si="964"/>
        <v/>
      </c>
      <c r="AN2887" s="10" t="str">
        <f t="shared" si="965"/>
        <v/>
      </c>
      <c r="AO2887" s="10" t="str">
        <f t="shared" si="966"/>
        <v/>
      </c>
      <c r="AP2887" s="10" t="str">
        <f t="shared" si="967"/>
        <v/>
      </c>
      <c r="AT2887" s="10" t="str">
        <f t="shared" si="968"/>
        <v/>
      </c>
      <c r="AU2887" s="10" t="str">
        <f t="shared" si="969"/>
        <v/>
      </c>
      <c r="AV2887" s="10" t="str">
        <f t="shared" si="970"/>
        <v/>
      </c>
      <c r="AW2887" s="10" t="str">
        <f t="shared" si="971"/>
        <v/>
      </c>
      <c r="AX2887" s="10" t="str">
        <f t="shared" si="972"/>
        <v/>
      </c>
      <c r="AY2887" s="10" t="str">
        <f t="shared" si="974"/>
        <v/>
      </c>
      <c r="AZ2887" s="10" t="str">
        <f t="shared" si="973"/>
        <v/>
      </c>
      <c r="BA2887" s="10" t="str">
        <f t="shared" si="955"/>
        <v/>
      </c>
      <c r="BB2887" s="10" t="str">
        <f>IFERROR(IF(AW2887="","",VLOOKUP(AW2887,SUSS!R:S,2,FALSE)),AY2887*SUSS!$M$2)</f>
        <v/>
      </c>
      <c r="BC2887" s="10" t="str">
        <f t="shared" si="975"/>
        <v/>
      </c>
    </row>
    <row r="2888" spans="29:55">
      <c r="AC2888" s="10" t="str">
        <f t="shared" si="956"/>
        <v/>
      </c>
      <c r="AD2888" s="10" t="str">
        <f t="shared" si="957"/>
        <v/>
      </c>
      <c r="AE2888" s="10" t="str">
        <f t="shared" si="958"/>
        <v/>
      </c>
      <c r="AF2888" s="10" t="str">
        <f t="shared" si="959"/>
        <v/>
      </c>
      <c r="AG2888" s="10" t="str">
        <f t="shared" si="960"/>
        <v/>
      </c>
      <c r="AH2888" s="10" t="str">
        <f t="shared" si="961"/>
        <v/>
      </c>
      <c r="AI2888" s="10" t="str">
        <f t="shared" si="962"/>
        <v/>
      </c>
      <c r="AJ2888" s="10" t="str">
        <f t="shared" si="963"/>
        <v/>
      </c>
      <c r="AK2888" s="10" t="str">
        <f t="shared" si="964"/>
        <v/>
      </c>
      <c r="AN2888" s="10" t="str">
        <f t="shared" si="965"/>
        <v/>
      </c>
      <c r="AO2888" s="10" t="str">
        <f t="shared" si="966"/>
        <v/>
      </c>
      <c r="AP2888" s="10" t="str">
        <f t="shared" si="967"/>
        <v/>
      </c>
      <c r="AT2888" s="10" t="str">
        <f t="shared" si="968"/>
        <v/>
      </c>
      <c r="AU2888" s="10" t="str">
        <f t="shared" si="969"/>
        <v/>
      </c>
      <c r="AV2888" s="10" t="str">
        <f t="shared" si="970"/>
        <v/>
      </c>
      <c r="AW2888" s="10" t="str">
        <f t="shared" si="971"/>
        <v/>
      </c>
      <c r="AX2888" s="10" t="str">
        <f t="shared" si="972"/>
        <v/>
      </c>
      <c r="AY2888" s="10" t="str">
        <f t="shared" si="974"/>
        <v/>
      </c>
      <c r="AZ2888" s="10" t="str">
        <f t="shared" si="973"/>
        <v/>
      </c>
      <c r="BA2888" s="10" t="str">
        <f t="shared" ref="BA2888:BA2951" si="976">AT2888&amp;" "&amp;AU2888</f>
        <v/>
      </c>
      <c r="BB2888" s="10" t="str">
        <f>IFERROR(IF(AW2888="","",VLOOKUP(AW2888,SUSS!R:S,2,FALSE)),AY2888*SUSS!$M$2)</f>
        <v/>
      </c>
      <c r="BC2888" s="10" t="str">
        <f t="shared" si="975"/>
        <v/>
      </c>
    </row>
    <row r="2889" spans="29:55">
      <c r="AC2889" s="10" t="str">
        <f t="shared" si="956"/>
        <v/>
      </c>
      <c r="AD2889" s="10" t="str">
        <f t="shared" si="957"/>
        <v/>
      </c>
      <c r="AE2889" s="10" t="str">
        <f t="shared" si="958"/>
        <v/>
      </c>
      <c r="AF2889" s="10" t="str">
        <f t="shared" si="959"/>
        <v/>
      </c>
      <c r="AG2889" s="10" t="str">
        <f t="shared" si="960"/>
        <v/>
      </c>
      <c r="AH2889" s="10" t="str">
        <f t="shared" si="961"/>
        <v/>
      </c>
      <c r="AI2889" s="10" t="str">
        <f t="shared" si="962"/>
        <v/>
      </c>
      <c r="AJ2889" s="10" t="str">
        <f t="shared" si="963"/>
        <v/>
      </c>
      <c r="AK2889" s="10" t="str">
        <f t="shared" si="964"/>
        <v/>
      </c>
      <c r="AN2889" s="10" t="str">
        <f t="shared" si="965"/>
        <v/>
      </c>
      <c r="AO2889" s="10" t="str">
        <f t="shared" si="966"/>
        <v/>
      </c>
      <c r="AP2889" s="10" t="str">
        <f t="shared" si="967"/>
        <v/>
      </c>
      <c r="AT2889" s="10" t="str">
        <f t="shared" si="968"/>
        <v/>
      </c>
      <c r="AU2889" s="10" t="str">
        <f t="shared" si="969"/>
        <v/>
      </c>
      <c r="AV2889" s="10" t="str">
        <f t="shared" si="970"/>
        <v/>
      </c>
      <c r="AW2889" s="10" t="str">
        <f t="shared" si="971"/>
        <v/>
      </c>
      <c r="AX2889" s="10" t="str">
        <f t="shared" si="972"/>
        <v/>
      </c>
      <c r="AY2889" s="10" t="str">
        <f t="shared" si="974"/>
        <v/>
      </c>
      <c r="AZ2889" s="10" t="str">
        <f t="shared" si="973"/>
        <v/>
      </c>
      <c r="BA2889" s="10" t="str">
        <f t="shared" si="976"/>
        <v/>
      </c>
      <c r="BB2889" s="10" t="str">
        <f>IFERROR(IF(AW2889="","",VLOOKUP(AW2889,SUSS!R:S,2,FALSE)),AY2889*SUSS!$M$2)</f>
        <v/>
      </c>
      <c r="BC2889" s="10" t="str">
        <f t="shared" si="975"/>
        <v/>
      </c>
    </row>
    <row r="2890" spans="29:55">
      <c r="AC2890" s="10" t="str">
        <f t="shared" si="956"/>
        <v/>
      </c>
      <c r="AD2890" s="10" t="str">
        <f t="shared" si="957"/>
        <v/>
      </c>
      <c r="AE2890" s="10" t="str">
        <f t="shared" si="958"/>
        <v/>
      </c>
      <c r="AF2890" s="10" t="str">
        <f t="shared" si="959"/>
        <v/>
      </c>
      <c r="AG2890" s="10" t="str">
        <f t="shared" si="960"/>
        <v/>
      </c>
      <c r="AH2890" s="10" t="str">
        <f t="shared" si="961"/>
        <v/>
      </c>
      <c r="AI2890" s="10" t="str">
        <f t="shared" si="962"/>
        <v/>
      </c>
      <c r="AJ2890" s="10" t="str">
        <f t="shared" si="963"/>
        <v/>
      </c>
      <c r="AK2890" s="10" t="str">
        <f t="shared" si="964"/>
        <v/>
      </c>
      <c r="AN2890" s="10" t="str">
        <f t="shared" si="965"/>
        <v/>
      </c>
      <c r="AO2890" s="10" t="str">
        <f t="shared" si="966"/>
        <v/>
      </c>
      <c r="AP2890" s="10" t="str">
        <f t="shared" si="967"/>
        <v/>
      </c>
      <c r="AT2890" s="10" t="str">
        <f t="shared" si="968"/>
        <v/>
      </c>
      <c r="AU2890" s="10" t="str">
        <f t="shared" si="969"/>
        <v/>
      </c>
      <c r="AV2890" s="10" t="str">
        <f t="shared" si="970"/>
        <v/>
      </c>
      <c r="AW2890" s="10" t="str">
        <f t="shared" si="971"/>
        <v/>
      </c>
      <c r="AX2890" s="10" t="str">
        <f t="shared" si="972"/>
        <v/>
      </c>
      <c r="AY2890" s="10" t="str">
        <f t="shared" si="974"/>
        <v/>
      </c>
      <c r="AZ2890" s="10" t="str">
        <f t="shared" si="973"/>
        <v/>
      </c>
      <c r="BA2890" s="10" t="str">
        <f t="shared" si="976"/>
        <v/>
      </c>
      <c r="BB2890" s="10" t="str">
        <f>IFERROR(IF(AW2890="","",VLOOKUP(AW2890,SUSS!R:S,2,FALSE)),AY2890*SUSS!$M$2)</f>
        <v/>
      </c>
      <c r="BC2890" s="10" t="str">
        <f t="shared" si="975"/>
        <v/>
      </c>
    </row>
    <row r="2891" spans="29:55">
      <c r="AC2891" s="10" t="str">
        <f t="shared" si="956"/>
        <v/>
      </c>
      <c r="AD2891" s="10" t="str">
        <f t="shared" si="957"/>
        <v/>
      </c>
      <c r="AE2891" s="10" t="str">
        <f t="shared" si="958"/>
        <v/>
      </c>
      <c r="AF2891" s="10" t="str">
        <f t="shared" si="959"/>
        <v/>
      </c>
      <c r="AG2891" s="10" t="str">
        <f t="shared" si="960"/>
        <v/>
      </c>
      <c r="AH2891" s="10" t="str">
        <f t="shared" si="961"/>
        <v/>
      </c>
      <c r="AI2891" s="10" t="str">
        <f t="shared" si="962"/>
        <v/>
      </c>
      <c r="AJ2891" s="10" t="str">
        <f t="shared" si="963"/>
        <v/>
      </c>
      <c r="AK2891" s="10" t="str">
        <f t="shared" si="964"/>
        <v/>
      </c>
      <c r="AN2891" s="10" t="str">
        <f t="shared" si="965"/>
        <v/>
      </c>
      <c r="AO2891" s="10" t="str">
        <f t="shared" si="966"/>
        <v/>
      </c>
      <c r="AP2891" s="10" t="str">
        <f t="shared" si="967"/>
        <v/>
      </c>
      <c r="AT2891" s="10" t="str">
        <f t="shared" si="968"/>
        <v/>
      </c>
      <c r="AU2891" s="10" t="str">
        <f t="shared" si="969"/>
        <v/>
      </c>
      <c r="AV2891" s="10" t="str">
        <f t="shared" si="970"/>
        <v/>
      </c>
      <c r="AW2891" s="10" t="str">
        <f t="shared" si="971"/>
        <v/>
      </c>
      <c r="AX2891" s="10" t="str">
        <f t="shared" si="972"/>
        <v/>
      </c>
      <c r="AY2891" s="10" t="str">
        <f t="shared" si="974"/>
        <v/>
      </c>
      <c r="AZ2891" s="10" t="str">
        <f t="shared" si="973"/>
        <v/>
      </c>
      <c r="BA2891" s="10" t="str">
        <f t="shared" si="976"/>
        <v/>
      </c>
      <c r="BB2891" s="10" t="str">
        <f>IFERROR(IF(AW2891="","",VLOOKUP(AW2891,SUSS!R:S,2,FALSE)),AY2891*SUSS!$M$2)</f>
        <v/>
      </c>
      <c r="BC2891" s="10" t="str">
        <f t="shared" si="975"/>
        <v/>
      </c>
    </row>
    <row r="2892" spans="29:55">
      <c r="AC2892" s="10" t="str">
        <f t="shared" si="956"/>
        <v/>
      </c>
      <c r="AD2892" s="10" t="str">
        <f t="shared" si="957"/>
        <v/>
      </c>
      <c r="AE2892" s="10" t="str">
        <f t="shared" si="958"/>
        <v/>
      </c>
      <c r="AF2892" s="10" t="str">
        <f t="shared" si="959"/>
        <v/>
      </c>
      <c r="AG2892" s="10" t="str">
        <f t="shared" si="960"/>
        <v/>
      </c>
      <c r="AH2892" s="10" t="str">
        <f t="shared" si="961"/>
        <v/>
      </c>
      <c r="AI2892" s="10" t="str">
        <f t="shared" si="962"/>
        <v/>
      </c>
      <c r="AJ2892" s="10" t="str">
        <f t="shared" si="963"/>
        <v/>
      </c>
      <c r="AK2892" s="10" t="str">
        <f t="shared" si="964"/>
        <v/>
      </c>
      <c r="AN2892" s="10" t="str">
        <f t="shared" si="965"/>
        <v/>
      </c>
      <c r="AO2892" s="10" t="str">
        <f t="shared" si="966"/>
        <v/>
      </c>
      <c r="AP2892" s="10" t="str">
        <f t="shared" si="967"/>
        <v/>
      </c>
      <c r="AT2892" s="10" t="str">
        <f t="shared" si="968"/>
        <v/>
      </c>
      <c r="AU2892" s="10" t="str">
        <f t="shared" si="969"/>
        <v/>
      </c>
      <c r="AV2892" s="10" t="str">
        <f t="shared" si="970"/>
        <v/>
      </c>
      <c r="AW2892" s="10" t="str">
        <f t="shared" si="971"/>
        <v/>
      </c>
      <c r="AX2892" s="10" t="str">
        <f t="shared" si="972"/>
        <v/>
      </c>
      <c r="AY2892" s="10" t="str">
        <f t="shared" si="974"/>
        <v/>
      </c>
      <c r="AZ2892" s="10" t="str">
        <f t="shared" si="973"/>
        <v/>
      </c>
      <c r="BA2892" s="10" t="str">
        <f t="shared" si="976"/>
        <v/>
      </c>
      <c r="BB2892" s="10" t="str">
        <f>IFERROR(IF(AW2892="","",VLOOKUP(AW2892,SUSS!R:S,2,FALSE)),AY2892*SUSS!$M$2)</f>
        <v/>
      </c>
      <c r="BC2892" s="10" t="str">
        <f t="shared" si="975"/>
        <v/>
      </c>
    </row>
    <row r="2893" spans="29:55">
      <c r="AC2893" s="10" t="str">
        <f t="shared" si="956"/>
        <v/>
      </c>
      <c r="AD2893" s="10" t="str">
        <f t="shared" si="957"/>
        <v/>
      </c>
      <c r="AE2893" s="10" t="str">
        <f t="shared" si="958"/>
        <v/>
      </c>
      <c r="AF2893" s="10" t="str">
        <f t="shared" si="959"/>
        <v/>
      </c>
      <c r="AG2893" s="10" t="str">
        <f t="shared" si="960"/>
        <v/>
      </c>
      <c r="AH2893" s="10" t="str">
        <f t="shared" si="961"/>
        <v/>
      </c>
      <c r="AI2893" s="10" t="str">
        <f t="shared" si="962"/>
        <v/>
      </c>
      <c r="AJ2893" s="10" t="str">
        <f t="shared" si="963"/>
        <v/>
      </c>
      <c r="AK2893" s="10" t="str">
        <f t="shared" si="964"/>
        <v/>
      </c>
      <c r="AN2893" s="10" t="str">
        <f t="shared" si="965"/>
        <v/>
      </c>
      <c r="AO2893" s="10" t="str">
        <f t="shared" si="966"/>
        <v/>
      </c>
      <c r="AP2893" s="10" t="str">
        <f t="shared" si="967"/>
        <v/>
      </c>
      <c r="AT2893" s="10" t="str">
        <f t="shared" si="968"/>
        <v/>
      </c>
      <c r="AU2893" s="10" t="str">
        <f t="shared" si="969"/>
        <v/>
      </c>
      <c r="AV2893" s="10" t="str">
        <f t="shared" si="970"/>
        <v/>
      </c>
      <c r="AW2893" s="10" t="str">
        <f t="shared" si="971"/>
        <v/>
      </c>
      <c r="AX2893" s="10" t="str">
        <f t="shared" si="972"/>
        <v/>
      </c>
      <c r="AY2893" s="10" t="str">
        <f t="shared" si="974"/>
        <v/>
      </c>
      <c r="AZ2893" s="10" t="str">
        <f t="shared" si="973"/>
        <v/>
      </c>
      <c r="BA2893" s="10" t="str">
        <f t="shared" si="976"/>
        <v/>
      </c>
      <c r="BB2893" s="10" t="str">
        <f>IFERROR(IF(AW2893="","",VLOOKUP(AW2893,SUSS!R:S,2,FALSE)),AY2893*SUSS!$M$2)</f>
        <v/>
      </c>
      <c r="BC2893" s="10" t="str">
        <f t="shared" si="975"/>
        <v/>
      </c>
    </row>
    <row r="2894" spans="29:55">
      <c r="AC2894" s="10" t="str">
        <f t="shared" si="956"/>
        <v/>
      </c>
      <c r="AD2894" s="10" t="str">
        <f t="shared" si="957"/>
        <v/>
      </c>
      <c r="AE2894" s="10" t="str">
        <f t="shared" si="958"/>
        <v/>
      </c>
      <c r="AF2894" s="10" t="str">
        <f t="shared" si="959"/>
        <v/>
      </c>
      <c r="AG2894" s="10" t="str">
        <f t="shared" si="960"/>
        <v/>
      </c>
      <c r="AH2894" s="10" t="str">
        <f t="shared" si="961"/>
        <v/>
      </c>
      <c r="AI2894" s="10" t="str">
        <f t="shared" si="962"/>
        <v/>
      </c>
      <c r="AJ2894" s="10" t="str">
        <f t="shared" si="963"/>
        <v/>
      </c>
      <c r="AK2894" s="10" t="str">
        <f t="shared" si="964"/>
        <v/>
      </c>
      <c r="AN2894" s="10" t="str">
        <f t="shared" si="965"/>
        <v/>
      </c>
      <c r="AO2894" s="10" t="str">
        <f t="shared" si="966"/>
        <v/>
      </c>
      <c r="AP2894" s="10" t="str">
        <f t="shared" si="967"/>
        <v/>
      </c>
      <c r="AT2894" s="10" t="str">
        <f t="shared" si="968"/>
        <v/>
      </c>
      <c r="AU2894" s="10" t="str">
        <f t="shared" si="969"/>
        <v/>
      </c>
      <c r="AV2894" s="10" t="str">
        <f t="shared" si="970"/>
        <v/>
      </c>
      <c r="AW2894" s="10" t="str">
        <f t="shared" si="971"/>
        <v/>
      </c>
      <c r="AX2894" s="10" t="str">
        <f t="shared" si="972"/>
        <v/>
      </c>
      <c r="AY2894" s="10" t="str">
        <f t="shared" si="974"/>
        <v/>
      </c>
      <c r="AZ2894" s="10" t="str">
        <f t="shared" si="973"/>
        <v/>
      </c>
      <c r="BA2894" s="10" t="str">
        <f t="shared" si="976"/>
        <v/>
      </c>
      <c r="BB2894" s="10" t="str">
        <f>IFERROR(IF(AW2894="","",VLOOKUP(AW2894,SUSS!R:S,2,FALSE)),AY2894*SUSS!$M$2)</f>
        <v/>
      </c>
      <c r="BC2894" s="10" t="str">
        <f t="shared" si="975"/>
        <v/>
      </c>
    </row>
    <row r="2895" spans="29:55">
      <c r="AC2895" s="10" t="str">
        <f t="shared" si="956"/>
        <v/>
      </c>
      <c r="AD2895" s="10" t="str">
        <f t="shared" si="957"/>
        <v/>
      </c>
      <c r="AE2895" s="10" t="str">
        <f t="shared" si="958"/>
        <v/>
      </c>
      <c r="AF2895" s="10" t="str">
        <f t="shared" si="959"/>
        <v/>
      </c>
      <c r="AG2895" s="10" t="str">
        <f t="shared" si="960"/>
        <v/>
      </c>
      <c r="AH2895" s="10" t="str">
        <f t="shared" si="961"/>
        <v/>
      </c>
      <c r="AI2895" s="10" t="str">
        <f t="shared" si="962"/>
        <v/>
      </c>
      <c r="AJ2895" s="10" t="str">
        <f t="shared" si="963"/>
        <v/>
      </c>
      <c r="AK2895" s="10" t="str">
        <f t="shared" si="964"/>
        <v/>
      </c>
      <c r="AN2895" s="10" t="str">
        <f t="shared" si="965"/>
        <v/>
      </c>
      <c r="AO2895" s="10" t="str">
        <f t="shared" si="966"/>
        <v/>
      </c>
      <c r="AP2895" s="10" t="str">
        <f t="shared" si="967"/>
        <v/>
      </c>
      <c r="AT2895" s="10" t="str">
        <f t="shared" si="968"/>
        <v/>
      </c>
      <c r="AU2895" s="10" t="str">
        <f t="shared" si="969"/>
        <v/>
      </c>
      <c r="AV2895" s="10" t="str">
        <f t="shared" si="970"/>
        <v/>
      </c>
      <c r="AW2895" s="10" t="str">
        <f t="shared" si="971"/>
        <v/>
      </c>
      <c r="AX2895" s="10" t="str">
        <f t="shared" si="972"/>
        <v/>
      </c>
      <c r="AY2895" s="10" t="str">
        <f t="shared" si="974"/>
        <v/>
      </c>
      <c r="AZ2895" s="10" t="str">
        <f t="shared" si="973"/>
        <v/>
      </c>
      <c r="BA2895" s="10" t="str">
        <f t="shared" si="976"/>
        <v/>
      </c>
      <c r="BB2895" s="10" t="str">
        <f>IFERROR(IF(AW2895="","",VLOOKUP(AW2895,SUSS!R:S,2,FALSE)),AY2895*SUSS!$M$2)</f>
        <v/>
      </c>
      <c r="BC2895" s="10" t="str">
        <f t="shared" si="975"/>
        <v/>
      </c>
    </row>
    <row r="2896" spans="29:55">
      <c r="AC2896" s="10" t="str">
        <f t="shared" si="956"/>
        <v/>
      </c>
      <c r="AD2896" s="10" t="str">
        <f t="shared" si="957"/>
        <v/>
      </c>
      <c r="AE2896" s="10" t="str">
        <f t="shared" si="958"/>
        <v/>
      </c>
      <c r="AF2896" s="10" t="str">
        <f t="shared" si="959"/>
        <v/>
      </c>
      <c r="AG2896" s="10" t="str">
        <f t="shared" si="960"/>
        <v/>
      </c>
      <c r="AH2896" s="10" t="str">
        <f t="shared" si="961"/>
        <v/>
      </c>
      <c r="AI2896" s="10" t="str">
        <f t="shared" si="962"/>
        <v/>
      </c>
      <c r="AJ2896" s="10" t="str">
        <f t="shared" si="963"/>
        <v/>
      </c>
      <c r="AK2896" s="10" t="str">
        <f t="shared" si="964"/>
        <v/>
      </c>
      <c r="AN2896" s="10" t="str">
        <f t="shared" si="965"/>
        <v/>
      </c>
      <c r="AO2896" s="10" t="str">
        <f t="shared" si="966"/>
        <v/>
      </c>
      <c r="AP2896" s="10" t="str">
        <f t="shared" si="967"/>
        <v/>
      </c>
      <c r="AT2896" s="10" t="str">
        <f t="shared" si="968"/>
        <v/>
      </c>
      <c r="AU2896" s="10" t="str">
        <f t="shared" si="969"/>
        <v/>
      </c>
      <c r="AV2896" s="10" t="str">
        <f t="shared" si="970"/>
        <v/>
      </c>
      <c r="AW2896" s="10" t="str">
        <f t="shared" si="971"/>
        <v/>
      </c>
      <c r="AX2896" s="10" t="str">
        <f t="shared" si="972"/>
        <v/>
      </c>
      <c r="AY2896" s="10" t="str">
        <f t="shared" si="974"/>
        <v/>
      </c>
      <c r="AZ2896" s="10" t="str">
        <f t="shared" si="973"/>
        <v/>
      </c>
      <c r="BA2896" s="10" t="str">
        <f t="shared" si="976"/>
        <v/>
      </c>
      <c r="BB2896" s="10" t="str">
        <f>IFERROR(IF(AW2896="","",VLOOKUP(AW2896,SUSS!R:S,2,FALSE)),AY2896*SUSS!$M$2)</f>
        <v/>
      </c>
      <c r="BC2896" s="10" t="str">
        <f t="shared" si="975"/>
        <v/>
      </c>
    </row>
    <row r="2897" spans="29:55">
      <c r="AC2897" s="10" t="str">
        <f t="shared" si="956"/>
        <v/>
      </c>
      <c r="AD2897" s="10" t="str">
        <f t="shared" si="957"/>
        <v/>
      </c>
      <c r="AE2897" s="10" t="str">
        <f t="shared" si="958"/>
        <v/>
      </c>
      <c r="AF2897" s="10" t="str">
        <f t="shared" si="959"/>
        <v/>
      </c>
      <c r="AG2897" s="10" t="str">
        <f t="shared" si="960"/>
        <v/>
      </c>
      <c r="AH2897" s="10" t="str">
        <f t="shared" si="961"/>
        <v/>
      </c>
      <c r="AI2897" s="10" t="str">
        <f t="shared" si="962"/>
        <v/>
      </c>
      <c r="AJ2897" s="10" t="str">
        <f t="shared" si="963"/>
        <v/>
      </c>
      <c r="AK2897" s="10" t="str">
        <f t="shared" si="964"/>
        <v/>
      </c>
      <c r="AN2897" s="10" t="str">
        <f t="shared" si="965"/>
        <v/>
      </c>
      <c r="AO2897" s="10" t="str">
        <f t="shared" si="966"/>
        <v/>
      </c>
      <c r="AP2897" s="10" t="str">
        <f t="shared" si="967"/>
        <v/>
      </c>
      <c r="AT2897" s="10" t="str">
        <f t="shared" si="968"/>
        <v/>
      </c>
      <c r="AU2897" s="10" t="str">
        <f t="shared" si="969"/>
        <v/>
      </c>
      <c r="AV2897" s="10" t="str">
        <f t="shared" si="970"/>
        <v/>
      </c>
      <c r="AW2897" s="10" t="str">
        <f t="shared" si="971"/>
        <v/>
      </c>
      <c r="AX2897" s="10" t="str">
        <f t="shared" si="972"/>
        <v/>
      </c>
      <c r="AY2897" s="10" t="str">
        <f t="shared" si="974"/>
        <v/>
      </c>
      <c r="AZ2897" s="10" t="str">
        <f t="shared" si="973"/>
        <v/>
      </c>
      <c r="BA2897" s="10" t="str">
        <f t="shared" si="976"/>
        <v/>
      </c>
      <c r="BB2897" s="10" t="str">
        <f>IFERROR(IF(AW2897="","",VLOOKUP(AW2897,SUSS!R:S,2,FALSE)),AY2897*SUSS!$M$2)</f>
        <v/>
      </c>
      <c r="BC2897" s="10" t="str">
        <f t="shared" si="975"/>
        <v/>
      </c>
    </row>
    <row r="2898" spans="29:55">
      <c r="AC2898" s="10" t="str">
        <f t="shared" si="956"/>
        <v/>
      </c>
      <c r="AD2898" s="10" t="str">
        <f t="shared" si="957"/>
        <v/>
      </c>
      <c r="AE2898" s="10" t="str">
        <f t="shared" si="958"/>
        <v/>
      </c>
      <c r="AF2898" s="10" t="str">
        <f t="shared" si="959"/>
        <v/>
      </c>
      <c r="AG2898" s="10" t="str">
        <f t="shared" si="960"/>
        <v/>
      </c>
      <c r="AH2898" s="10" t="str">
        <f t="shared" si="961"/>
        <v/>
      </c>
      <c r="AI2898" s="10" t="str">
        <f t="shared" si="962"/>
        <v/>
      </c>
      <c r="AJ2898" s="10" t="str">
        <f t="shared" si="963"/>
        <v/>
      </c>
      <c r="AK2898" s="10" t="str">
        <f t="shared" si="964"/>
        <v/>
      </c>
      <c r="AN2898" s="10" t="str">
        <f t="shared" si="965"/>
        <v/>
      </c>
      <c r="AO2898" s="10" t="str">
        <f t="shared" si="966"/>
        <v/>
      </c>
      <c r="AP2898" s="10" t="str">
        <f t="shared" si="967"/>
        <v/>
      </c>
      <c r="AT2898" s="10" t="str">
        <f t="shared" si="968"/>
        <v/>
      </c>
      <c r="AU2898" s="10" t="str">
        <f t="shared" si="969"/>
        <v/>
      </c>
      <c r="AV2898" s="10" t="str">
        <f t="shared" si="970"/>
        <v/>
      </c>
      <c r="AW2898" s="10" t="str">
        <f t="shared" si="971"/>
        <v/>
      </c>
      <c r="AX2898" s="10" t="str">
        <f t="shared" si="972"/>
        <v/>
      </c>
      <c r="AY2898" s="10" t="str">
        <f t="shared" si="974"/>
        <v/>
      </c>
      <c r="AZ2898" s="10" t="str">
        <f t="shared" si="973"/>
        <v/>
      </c>
      <c r="BA2898" s="10" t="str">
        <f t="shared" si="976"/>
        <v/>
      </c>
      <c r="BB2898" s="10" t="str">
        <f>IFERROR(IF(AW2898="","",VLOOKUP(AW2898,SUSS!R:S,2,FALSE)),AY2898*SUSS!$M$2)</f>
        <v/>
      </c>
      <c r="BC2898" s="10" t="str">
        <f t="shared" si="975"/>
        <v/>
      </c>
    </row>
    <row r="2899" spans="29:55">
      <c r="AC2899" s="10" t="str">
        <f t="shared" si="956"/>
        <v/>
      </c>
      <c r="AD2899" s="10" t="str">
        <f t="shared" si="957"/>
        <v/>
      </c>
      <c r="AE2899" s="10" t="str">
        <f t="shared" si="958"/>
        <v/>
      </c>
      <c r="AF2899" s="10" t="str">
        <f t="shared" si="959"/>
        <v/>
      </c>
      <c r="AG2899" s="10" t="str">
        <f t="shared" si="960"/>
        <v/>
      </c>
      <c r="AH2899" s="10" t="str">
        <f t="shared" si="961"/>
        <v/>
      </c>
      <c r="AI2899" s="10" t="str">
        <f t="shared" si="962"/>
        <v/>
      </c>
      <c r="AJ2899" s="10" t="str">
        <f t="shared" si="963"/>
        <v/>
      </c>
      <c r="AK2899" s="10" t="str">
        <f t="shared" si="964"/>
        <v/>
      </c>
      <c r="AN2899" s="10" t="str">
        <f t="shared" si="965"/>
        <v/>
      </c>
      <c r="AO2899" s="10" t="str">
        <f t="shared" si="966"/>
        <v/>
      </c>
      <c r="AP2899" s="10" t="str">
        <f t="shared" si="967"/>
        <v/>
      </c>
      <c r="AT2899" s="10" t="str">
        <f t="shared" si="968"/>
        <v/>
      </c>
      <c r="AU2899" s="10" t="str">
        <f t="shared" si="969"/>
        <v/>
      </c>
      <c r="AV2899" s="10" t="str">
        <f t="shared" si="970"/>
        <v/>
      </c>
      <c r="AW2899" s="10" t="str">
        <f t="shared" si="971"/>
        <v/>
      </c>
      <c r="AX2899" s="10" t="str">
        <f t="shared" si="972"/>
        <v/>
      </c>
      <c r="AY2899" s="10" t="str">
        <f t="shared" si="974"/>
        <v/>
      </c>
      <c r="AZ2899" s="10" t="str">
        <f t="shared" si="973"/>
        <v/>
      </c>
      <c r="BA2899" s="10" t="str">
        <f t="shared" si="976"/>
        <v/>
      </c>
      <c r="BB2899" s="10" t="str">
        <f>IFERROR(IF(AW2899="","",VLOOKUP(AW2899,SUSS!R:S,2,FALSE)),AY2899*SUSS!$M$2)</f>
        <v/>
      </c>
      <c r="BC2899" s="10" t="str">
        <f t="shared" si="975"/>
        <v/>
      </c>
    </row>
    <row r="2900" spans="29:55">
      <c r="AC2900" s="10" t="str">
        <f t="shared" si="956"/>
        <v/>
      </c>
      <c r="AD2900" s="10" t="str">
        <f t="shared" si="957"/>
        <v/>
      </c>
      <c r="AE2900" s="10" t="str">
        <f t="shared" si="958"/>
        <v/>
      </c>
      <c r="AF2900" s="10" t="str">
        <f t="shared" si="959"/>
        <v/>
      </c>
      <c r="AG2900" s="10" t="str">
        <f t="shared" si="960"/>
        <v/>
      </c>
      <c r="AH2900" s="10" t="str">
        <f t="shared" si="961"/>
        <v/>
      </c>
      <c r="AI2900" s="10" t="str">
        <f t="shared" si="962"/>
        <v/>
      </c>
      <c r="AJ2900" s="10" t="str">
        <f t="shared" si="963"/>
        <v/>
      </c>
      <c r="AK2900" s="10" t="str">
        <f t="shared" si="964"/>
        <v/>
      </c>
      <c r="AN2900" s="10" t="str">
        <f t="shared" si="965"/>
        <v/>
      </c>
      <c r="AO2900" s="10" t="str">
        <f t="shared" si="966"/>
        <v/>
      </c>
      <c r="AP2900" s="10" t="str">
        <f t="shared" si="967"/>
        <v/>
      </c>
      <c r="AT2900" s="10" t="str">
        <f t="shared" si="968"/>
        <v/>
      </c>
      <c r="AU2900" s="10" t="str">
        <f t="shared" si="969"/>
        <v/>
      </c>
      <c r="AV2900" s="10" t="str">
        <f t="shared" si="970"/>
        <v/>
      </c>
      <c r="AW2900" s="10" t="str">
        <f t="shared" si="971"/>
        <v/>
      </c>
      <c r="AX2900" s="10" t="str">
        <f t="shared" si="972"/>
        <v/>
      </c>
      <c r="AY2900" s="10" t="str">
        <f t="shared" si="974"/>
        <v/>
      </c>
      <c r="AZ2900" s="10" t="str">
        <f t="shared" si="973"/>
        <v/>
      </c>
      <c r="BA2900" s="10" t="str">
        <f t="shared" si="976"/>
        <v/>
      </c>
      <c r="BB2900" s="10" t="str">
        <f>IFERROR(IF(AW2900="","",VLOOKUP(AW2900,SUSS!R:S,2,FALSE)),AY2900*SUSS!$M$2)</f>
        <v/>
      </c>
      <c r="BC2900" s="10" t="str">
        <f t="shared" si="975"/>
        <v/>
      </c>
    </row>
    <row r="2901" spans="29:55">
      <c r="AC2901" s="10" t="str">
        <f t="shared" si="956"/>
        <v/>
      </c>
      <c r="AD2901" s="10" t="str">
        <f t="shared" si="957"/>
        <v/>
      </c>
      <c r="AE2901" s="10" t="str">
        <f t="shared" si="958"/>
        <v/>
      </c>
      <c r="AF2901" s="10" t="str">
        <f t="shared" si="959"/>
        <v/>
      </c>
      <c r="AG2901" s="10" t="str">
        <f t="shared" si="960"/>
        <v/>
      </c>
      <c r="AH2901" s="10" t="str">
        <f t="shared" si="961"/>
        <v/>
      </c>
      <c r="AI2901" s="10" t="str">
        <f t="shared" si="962"/>
        <v/>
      </c>
      <c r="AJ2901" s="10" t="str">
        <f t="shared" si="963"/>
        <v/>
      </c>
      <c r="AK2901" s="10" t="str">
        <f t="shared" si="964"/>
        <v/>
      </c>
      <c r="AN2901" s="10" t="str">
        <f t="shared" si="965"/>
        <v/>
      </c>
      <c r="AO2901" s="10" t="str">
        <f t="shared" si="966"/>
        <v/>
      </c>
      <c r="AP2901" s="10" t="str">
        <f t="shared" si="967"/>
        <v/>
      </c>
      <c r="AT2901" s="10" t="str">
        <f t="shared" si="968"/>
        <v/>
      </c>
      <c r="AU2901" s="10" t="str">
        <f t="shared" si="969"/>
        <v/>
      </c>
      <c r="AV2901" s="10" t="str">
        <f t="shared" si="970"/>
        <v/>
      </c>
      <c r="AW2901" s="10" t="str">
        <f t="shared" si="971"/>
        <v/>
      </c>
      <c r="AX2901" s="10" t="str">
        <f t="shared" si="972"/>
        <v/>
      </c>
      <c r="AY2901" s="10" t="str">
        <f t="shared" si="974"/>
        <v/>
      </c>
      <c r="AZ2901" s="10" t="str">
        <f t="shared" si="973"/>
        <v/>
      </c>
      <c r="BA2901" s="10" t="str">
        <f t="shared" si="976"/>
        <v/>
      </c>
      <c r="BB2901" s="10" t="str">
        <f>IFERROR(IF(AW2901="","",VLOOKUP(AW2901,SUSS!R:S,2,FALSE)),AY2901*SUSS!$M$2)</f>
        <v/>
      </c>
      <c r="BC2901" s="10" t="str">
        <f t="shared" si="975"/>
        <v/>
      </c>
    </row>
    <row r="2902" spans="29:55">
      <c r="AC2902" s="10" t="str">
        <f t="shared" si="956"/>
        <v/>
      </c>
      <c r="AD2902" s="10" t="str">
        <f t="shared" si="957"/>
        <v/>
      </c>
      <c r="AE2902" s="10" t="str">
        <f t="shared" si="958"/>
        <v/>
      </c>
      <c r="AF2902" s="10" t="str">
        <f t="shared" si="959"/>
        <v/>
      </c>
      <c r="AG2902" s="10" t="str">
        <f t="shared" si="960"/>
        <v/>
      </c>
      <c r="AH2902" s="10" t="str">
        <f t="shared" si="961"/>
        <v/>
      </c>
      <c r="AI2902" s="10" t="str">
        <f t="shared" si="962"/>
        <v/>
      </c>
      <c r="AJ2902" s="10" t="str">
        <f t="shared" si="963"/>
        <v/>
      </c>
      <c r="AK2902" s="10" t="str">
        <f t="shared" si="964"/>
        <v/>
      </c>
      <c r="AN2902" s="10" t="str">
        <f t="shared" si="965"/>
        <v/>
      </c>
      <c r="AO2902" s="10" t="str">
        <f t="shared" si="966"/>
        <v/>
      </c>
      <c r="AP2902" s="10" t="str">
        <f t="shared" si="967"/>
        <v/>
      </c>
      <c r="AT2902" s="10" t="str">
        <f t="shared" si="968"/>
        <v/>
      </c>
      <c r="AU2902" s="10" t="str">
        <f t="shared" si="969"/>
        <v/>
      </c>
      <c r="AV2902" s="10" t="str">
        <f t="shared" si="970"/>
        <v/>
      </c>
      <c r="AW2902" s="10" t="str">
        <f t="shared" si="971"/>
        <v/>
      </c>
      <c r="AX2902" s="10" t="str">
        <f t="shared" si="972"/>
        <v/>
      </c>
      <c r="AY2902" s="10" t="str">
        <f t="shared" si="974"/>
        <v/>
      </c>
      <c r="AZ2902" s="10" t="str">
        <f t="shared" si="973"/>
        <v/>
      </c>
      <c r="BA2902" s="10" t="str">
        <f t="shared" si="976"/>
        <v/>
      </c>
      <c r="BB2902" s="10" t="str">
        <f>IFERROR(IF(AW2902="","",VLOOKUP(AW2902,SUSS!R:S,2,FALSE)),AY2902*SUSS!$M$2)</f>
        <v/>
      </c>
      <c r="BC2902" s="10" t="str">
        <f t="shared" si="975"/>
        <v/>
      </c>
    </row>
    <row r="2903" spans="29:55">
      <c r="AC2903" s="10" t="str">
        <f t="shared" si="956"/>
        <v/>
      </c>
      <c r="AD2903" s="10" t="str">
        <f t="shared" si="957"/>
        <v/>
      </c>
      <c r="AE2903" s="10" t="str">
        <f t="shared" si="958"/>
        <v/>
      </c>
      <c r="AF2903" s="10" t="str">
        <f t="shared" si="959"/>
        <v/>
      </c>
      <c r="AG2903" s="10" t="str">
        <f t="shared" si="960"/>
        <v/>
      </c>
      <c r="AH2903" s="10" t="str">
        <f t="shared" si="961"/>
        <v/>
      </c>
      <c r="AI2903" s="10" t="str">
        <f t="shared" si="962"/>
        <v/>
      </c>
      <c r="AJ2903" s="10" t="str">
        <f t="shared" si="963"/>
        <v/>
      </c>
      <c r="AK2903" s="10" t="str">
        <f t="shared" si="964"/>
        <v/>
      </c>
      <c r="AN2903" s="10" t="str">
        <f t="shared" si="965"/>
        <v/>
      </c>
      <c r="AO2903" s="10" t="str">
        <f t="shared" si="966"/>
        <v/>
      </c>
      <c r="AP2903" s="10" t="str">
        <f t="shared" si="967"/>
        <v/>
      </c>
      <c r="AT2903" s="10" t="str">
        <f t="shared" si="968"/>
        <v/>
      </c>
      <c r="AU2903" s="10" t="str">
        <f t="shared" si="969"/>
        <v/>
      </c>
      <c r="AV2903" s="10" t="str">
        <f t="shared" si="970"/>
        <v/>
      </c>
      <c r="AW2903" s="10" t="str">
        <f t="shared" si="971"/>
        <v/>
      </c>
      <c r="AX2903" s="10" t="str">
        <f t="shared" si="972"/>
        <v/>
      </c>
      <c r="AY2903" s="10" t="str">
        <f t="shared" si="974"/>
        <v/>
      </c>
      <c r="AZ2903" s="10" t="str">
        <f t="shared" si="973"/>
        <v/>
      </c>
      <c r="BA2903" s="10" t="str">
        <f t="shared" si="976"/>
        <v/>
      </c>
      <c r="BB2903" s="10" t="str">
        <f>IFERROR(IF(AW2903="","",VLOOKUP(AW2903,SUSS!R:S,2,FALSE)),AY2903*SUSS!$M$2)</f>
        <v/>
      </c>
      <c r="BC2903" s="10" t="str">
        <f t="shared" si="975"/>
        <v/>
      </c>
    </row>
    <row r="2904" spans="29:55">
      <c r="AC2904" s="10" t="str">
        <f t="shared" si="956"/>
        <v/>
      </c>
      <c r="AD2904" s="10" t="str">
        <f t="shared" si="957"/>
        <v/>
      </c>
      <c r="AE2904" s="10" t="str">
        <f t="shared" si="958"/>
        <v/>
      </c>
      <c r="AF2904" s="10" t="str">
        <f t="shared" si="959"/>
        <v/>
      </c>
      <c r="AG2904" s="10" t="str">
        <f t="shared" si="960"/>
        <v/>
      </c>
      <c r="AH2904" s="10" t="str">
        <f t="shared" si="961"/>
        <v/>
      </c>
      <c r="AI2904" s="10" t="str">
        <f t="shared" si="962"/>
        <v/>
      </c>
      <c r="AJ2904" s="10" t="str">
        <f t="shared" si="963"/>
        <v/>
      </c>
      <c r="AK2904" s="10" t="str">
        <f t="shared" si="964"/>
        <v/>
      </c>
      <c r="AN2904" s="10" t="str">
        <f t="shared" si="965"/>
        <v/>
      </c>
      <c r="AO2904" s="10" t="str">
        <f t="shared" si="966"/>
        <v/>
      </c>
      <c r="AP2904" s="10" t="str">
        <f t="shared" si="967"/>
        <v/>
      </c>
      <c r="AT2904" s="10" t="str">
        <f t="shared" si="968"/>
        <v/>
      </c>
      <c r="AU2904" s="10" t="str">
        <f t="shared" si="969"/>
        <v/>
      </c>
      <c r="AV2904" s="10" t="str">
        <f t="shared" si="970"/>
        <v/>
      </c>
      <c r="AW2904" s="10" t="str">
        <f t="shared" si="971"/>
        <v/>
      </c>
      <c r="AX2904" s="10" t="str">
        <f t="shared" si="972"/>
        <v/>
      </c>
      <c r="AY2904" s="10" t="str">
        <f t="shared" si="974"/>
        <v/>
      </c>
      <c r="AZ2904" s="10" t="str">
        <f t="shared" si="973"/>
        <v/>
      </c>
      <c r="BA2904" s="10" t="str">
        <f t="shared" si="976"/>
        <v/>
      </c>
      <c r="BB2904" s="10" t="str">
        <f>IFERROR(IF(AW2904="","",VLOOKUP(AW2904,SUSS!R:S,2,FALSE)),AY2904*SUSS!$M$2)</f>
        <v/>
      </c>
      <c r="BC2904" s="10" t="str">
        <f t="shared" si="975"/>
        <v/>
      </c>
    </row>
    <row r="2905" spans="29:55">
      <c r="AC2905" s="10" t="str">
        <f t="shared" si="956"/>
        <v/>
      </c>
      <c r="AD2905" s="10" t="str">
        <f t="shared" si="957"/>
        <v/>
      </c>
      <c r="AE2905" s="10" t="str">
        <f t="shared" si="958"/>
        <v/>
      </c>
      <c r="AF2905" s="10" t="str">
        <f t="shared" si="959"/>
        <v/>
      </c>
      <c r="AG2905" s="10" t="str">
        <f t="shared" si="960"/>
        <v/>
      </c>
      <c r="AH2905" s="10" t="str">
        <f t="shared" si="961"/>
        <v/>
      </c>
      <c r="AI2905" s="10" t="str">
        <f t="shared" si="962"/>
        <v/>
      </c>
      <c r="AJ2905" s="10" t="str">
        <f t="shared" si="963"/>
        <v/>
      </c>
      <c r="AK2905" s="10" t="str">
        <f t="shared" si="964"/>
        <v/>
      </c>
      <c r="AN2905" s="10" t="str">
        <f t="shared" si="965"/>
        <v/>
      </c>
      <c r="AO2905" s="10" t="str">
        <f t="shared" si="966"/>
        <v/>
      </c>
      <c r="AP2905" s="10" t="str">
        <f t="shared" si="967"/>
        <v/>
      </c>
      <c r="AT2905" s="10" t="str">
        <f t="shared" si="968"/>
        <v/>
      </c>
      <c r="AU2905" s="10" t="str">
        <f t="shared" si="969"/>
        <v/>
      </c>
      <c r="AV2905" s="10" t="str">
        <f t="shared" si="970"/>
        <v/>
      </c>
      <c r="AW2905" s="10" t="str">
        <f t="shared" si="971"/>
        <v/>
      </c>
      <c r="AX2905" s="10" t="str">
        <f t="shared" si="972"/>
        <v/>
      </c>
      <c r="AY2905" s="10" t="str">
        <f t="shared" si="974"/>
        <v/>
      </c>
      <c r="AZ2905" s="10" t="str">
        <f t="shared" si="973"/>
        <v/>
      </c>
      <c r="BA2905" s="10" t="str">
        <f t="shared" si="976"/>
        <v/>
      </c>
      <c r="BB2905" s="10" t="str">
        <f>IFERROR(IF(AW2905="","",VLOOKUP(AW2905,SUSS!R:S,2,FALSE)),AY2905*SUSS!$M$2)</f>
        <v/>
      </c>
      <c r="BC2905" s="10" t="str">
        <f t="shared" si="975"/>
        <v/>
      </c>
    </row>
    <row r="2906" spans="29:55">
      <c r="AC2906" s="10" t="str">
        <f t="shared" si="956"/>
        <v/>
      </c>
      <c r="AD2906" s="10" t="str">
        <f t="shared" si="957"/>
        <v/>
      </c>
      <c r="AE2906" s="10" t="str">
        <f t="shared" si="958"/>
        <v/>
      </c>
      <c r="AF2906" s="10" t="str">
        <f t="shared" si="959"/>
        <v/>
      </c>
      <c r="AG2906" s="10" t="str">
        <f t="shared" si="960"/>
        <v/>
      </c>
      <c r="AH2906" s="10" t="str">
        <f t="shared" si="961"/>
        <v/>
      </c>
      <c r="AI2906" s="10" t="str">
        <f t="shared" si="962"/>
        <v/>
      </c>
      <c r="AJ2906" s="10" t="str">
        <f t="shared" si="963"/>
        <v/>
      </c>
      <c r="AK2906" s="10" t="str">
        <f t="shared" si="964"/>
        <v/>
      </c>
      <c r="AN2906" s="10" t="str">
        <f t="shared" si="965"/>
        <v/>
      </c>
      <c r="AO2906" s="10" t="str">
        <f t="shared" si="966"/>
        <v/>
      </c>
      <c r="AP2906" s="10" t="str">
        <f t="shared" si="967"/>
        <v/>
      </c>
      <c r="AT2906" s="10" t="str">
        <f t="shared" si="968"/>
        <v/>
      </c>
      <c r="AU2906" s="10" t="str">
        <f t="shared" si="969"/>
        <v/>
      </c>
      <c r="AV2906" s="10" t="str">
        <f t="shared" si="970"/>
        <v/>
      </c>
      <c r="AW2906" s="10" t="str">
        <f t="shared" si="971"/>
        <v/>
      </c>
      <c r="AX2906" s="10" t="str">
        <f t="shared" si="972"/>
        <v/>
      </c>
      <c r="AY2906" s="10" t="str">
        <f t="shared" si="974"/>
        <v/>
      </c>
      <c r="AZ2906" s="10" t="str">
        <f t="shared" si="973"/>
        <v/>
      </c>
      <c r="BA2906" s="10" t="str">
        <f t="shared" si="976"/>
        <v/>
      </c>
      <c r="BB2906" s="10" t="str">
        <f>IFERROR(IF(AW2906="","",VLOOKUP(AW2906,SUSS!R:S,2,FALSE)),AY2906*SUSS!$M$2)</f>
        <v/>
      </c>
      <c r="BC2906" s="10" t="str">
        <f t="shared" si="975"/>
        <v/>
      </c>
    </row>
    <row r="2907" spans="29:55">
      <c r="AC2907" s="10" t="str">
        <f t="shared" si="956"/>
        <v/>
      </c>
      <c r="AD2907" s="10" t="str">
        <f t="shared" si="957"/>
        <v/>
      </c>
      <c r="AE2907" s="10" t="str">
        <f t="shared" si="958"/>
        <v/>
      </c>
      <c r="AF2907" s="10" t="str">
        <f t="shared" si="959"/>
        <v/>
      </c>
      <c r="AG2907" s="10" t="str">
        <f t="shared" si="960"/>
        <v/>
      </c>
      <c r="AH2907" s="10" t="str">
        <f t="shared" si="961"/>
        <v/>
      </c>
      <c r="AI2907" s="10" t="str">
        <f t="shared" si="962"/>
        <v/>
      </c>
      <c r="AJ2907" s="10" t="str">
        <f t="shared" si="963"/>
        <v/>
      </c>
      <c r="AK2907" s="10" t="str">
        <f t="shared" si="964"/>
        <v/>
      </c>
      <c r="AN2907" s="10" t="str">
        <f t="shared" si="965"/>
        <v/>
      </c>
      <c r="AO2907" s="10" t="str">
        <f t="shared" si="966"/>
        <v/>
      </c>
      <c r="AP2907" s="10" t="str">
        <f t="shared" si="967"/>
        <v/>
      </c>
      <c r="AT2907" s="10" t="str">
        <f t="shared" si="968"/>
        <v/>
      </c>
      <c r="AU2907" s="10" t="str">
        <f t="shared" si="969"/>
        <v/>
      </c>
      <c r="AV2907" s="10" t="str">
        <f t="shared" si="970"/>
        <v/>
      </c>
      <c r="AW2907" s="10" t="str">
        <f t="shared" si="971"/>
        <v/>
      </c>
      <c r="AX2907" s="10" t="str">
        <f t="shared" si="972"/>
        <v/>
      </c>
      <c r="AY2907" s="10" t="str">
        <f t="shared" si="974"/>
        <v/>
      </c>
      <c r="AZ2907" s="10" t="str">
        <f t="shared" si="973"/>
        <v/>
      </c>
      <c r="BA2907" s="10" t="str">
        <f t="shared" si="976"/>
        <v/>
      </c>
      <c r="BB2907" s="10" t="str">
        <f>IFERROR(IF(AW2907="","",VLOOKUP(AW2907,SUSS!R:S,2,FALSE)),AY2907*SUSS!$M$2)</f>
        <v/>
      </c>
      <c r="BC2907" s="10" t="str">
        <f t="shared" si="975"/>
        <v/>
      </c>
    </row>
    <row r="2908" spans="29:55">
      <c r="AC2908" s="10" t="str">
        <f t="shared" si="956"/>
        <v/>
      </c>
      <c r="AD2908" s="10" t="str">
        <f t="shared" si="957"/>
        <v/>
      </c>
      <c r="AE2908" s="10" t="str">
        <f t="shared" si="958"/>
        <v/>
      </c>
      <c r="AF2908" s="10" t="str">
        <f t="shared" si="959"/>
        <v/>
      </c>
      <c r="AG2908" s="10" t="str">
        <f t="shared" si="960"/>
        <v/>
      </c>
      <c r="AH2908" s="10" t="str">
        <f t="shared" si="961"/>
        <v/>
      </c>
      <c r="AI2908" s="10" t="str">
        <f t="shared" si="962"/>
        <v/>
      </c>
      <c r="AJ2908" s="10" t="str">
        <f t="shared" si="963"/>
        <v/>
      </c>
      <c r="AK2908" s="10" t="str">
        <f t="shared" si="964"/>
        <v/>
      </c>
      <c r="AN2908" s="10" t="str">
        <f t="shared" si="965"/>
        <v/>
      </c>
      <c r="AO2908" s="10" t="str">
        <f t="shared" si="966"/>
        <v/>
      </c>
      <c r="AP2908" s="10" t="str">
        <f t="shared" si="967"/>
        <v/>
      </c>
      <c r="AT2908" s="10" t="str">
        <f t="shared" si="968"/>
        <v/>
      </c>
      <c r="AU2908" s="10" t="str">
        <f t="shared" si="969"/>
        <v/>
      </c>
      <c r="AV2908" s="10" t="str">
        <f t="shared" si="970"/>
        <v/>
      </c>
      <c r="AW2908" s="10" t="str">
        <f t="shared" si="971"/>
        <v/>
      </c>
      <c r="AX2908" s="10" t="str">
        <f t="shared" si="972"/>
        <v/>
      </c>
      <c r="AY2908" s="10" t="str">
        <f t="shared" si="974"/>
        <v/>
      </c>
      <c r="AZ2908" s="10" t="str">
        <f t="shared" si="973"/>
        <v/>
      </c>
      <c r="BA2908" s="10" t="str">
        <f t="shared" si="976"/>
        <v/>
      </c>
      <c r="BB2908" s="10" t="str">
        <f>IFERROR(IF(AW2908="","",VLOOKUP(AW2908,SUSS!R:S,2,FALSE)),AY2908*SUSS!$M$2)</f>
        <v/>
      </c>
      <c r="BC2908" s="10" t="str">
        <f t="shared" si="975"/>
        <v/>
      </c>
    </row>
    <row r="2909" spans="29:55">
      <c r="AC2909" s="10" t="str">
        <f t="shared" si="956"/>
        <v/>
      </c>
      <c r="AD2909" s="10" t="str">
        <f t="shared" si="957"/>
        <v/>
      </c>
      <c r="AE2909" s="10" t="str">
        <f t="shared" si="958"/>
        <v/>
      </c>
      <c r="AF2909" s="10" t="str">
        <f t="shared" si="959"/>
        <v/>
      </c>
      <c r="AG2909" s="10" t="str">
        <f t="shared" si="960"/>
        <v/>
      </c>
      <c r="AH2909" s="10" t="str">
        <f t="shared" si="961"/>
        <v/>
      </c>
      <c r="AI2909" s="10" t="str">
        <f t="shared" si="962"/>
        <v/>
      </c>
      <c r="AJ2909" s="10" t="str">
        <f t="shared" si="963"/>
        <v/>
      </c>
      <c r="AK2909" s="10" t="str">
        <f t="shared" si="964"/>
        <v/>
      </c>
      <c r="AN2909" s="10" t="str">
        <f t="shared" si="965"/>
        <v/>
      </c>
      <c r="AO2909" s="10" t="str">
        <f t="shared" si="966"/>
        <v/>
      </c>
      <c r="AP2909" s="10" t="str">
        <f t="shared" si="967"/>
        <v/>
      </c>
      <c r="AT2909" s="10" t="str">
        <f t="shared" si="968"/>
        <v/>
      </c>
      <c r="AU2909" s="10" t="str">
        <f t="shared" si="969"/>
        <v/>
      </c>
      <c r="AV2909" s="10" t="str">
        <f t="shared" si="970"/>
        <v/>
      </c>
      <c r="AW2909" s="10" t="str">
        <f t="shared" si="971"/>
        <v/>
      </c>
      <c r="AX2909" s="10" t="str">
        <f t="shared" si="972"/>
        <v/>
      </c>
      <c r="AY2909" s="10" t="str">
        <f t="shared" si="974"/>
        <v/>
      </c>
      <c r="AZ2909" s="10" t="str">
        <f t="shared" si="973"/>
        <v/>
      </c>
      <c r="BA2909" s="10" t="str">
        <f t="shared" si="976"/>
        <v/>
      </c>
      <c r="BB2909" s="10" t="str">
        <f>IFERROR(IF(AW2909="","",VLOOKUP(AW2909,SUSS!R:S,2,FALSE)),AY2909*SUSS!$M$2)</f>
        <v/>
      </c>
      <c r="BC2909" s="10" t="str">
        <f t="shared" si="975"/>
        <v/>
      </c>
    </row>
    <row r="2910" spans="29:55">
      <c r="AC2910" s="10" t="str">
        <f t="shared" ref="AC2910:AC2973" si="977">IF($E2910=$AD$1,IF($G2910=$AE$1,A2910,""),"")</f>
        <v/>
      </c>
      <c r="AD2910" s="10" t="str">
        <f t="shared" ref="AD2910:AD2973" si="978">IF($E2910=$AD$1,IF($G2910=$AE$1,E2910,""),"")</f>
        <v/>
      </c>
      <c r="AE2910" s="10" t="str">
        <f t="shared" ref="AE2910:AE2973" si="979">IF($E2910=$AD$1,IF($G2910=$AE$1,F2910,""),"")</f>
        <v/>
      </c>
      <c r="AF2910" s="10" t="str">
        <f t="shared" ref="AF2910:AF2973" si="980">IF($E2910=$AD$1,IF($G2910=$AE$1,G2910,""),"")</f>
        <v/>
      </c>
      <c r="AG2910" s="10" t="str">
        <f t="shared" ref="AG2910:AG2973" si="981">IF($E2910=$AD$1,IF($G2910=$AE$1,I2910,""),"")</f>
        <v/>
      </c>
      <c r="AH2910" s="10" t="str">
        <f t="shared" ref="AH2910:AH2973" si="982">IF($E2910=$AD$1,IF($G2910=$AE$1,J2910,""),"")</f>
        <v/>
      </c>
      <c r="AI2910" s="10" t="str">
        <f t="shared" ref="AI2910:AI2973" si="983">IF($E2910=$AD$1,IF($G2910=$AE$1,K2910,""),"")</f>
        <v/>
      </c>
      <c r="AJ2910" s="10" t="str">
        <f t="shared" ref="AJ2910:AJ2973" si="984">IF($E2910=$AD$1,IF($G2910=$AE$1,B2910,""),"")</f>
        <v/>
      </c>
      <c r="AK2910" s="10" t="str">
        <f t="shared" ref="AK2910:AK2973" si="985">IF($E2910=$AD$1,IF($G2910=$AE$1,C2910,""),"")</f>
        <v/>
      </c>
      <c r="AN2910" s="10" t="str">
        <f t="shared" ref="AN2910:AN2973" si="986">LEFT(AO2910,7)</f>
        <v/>
      </c>
      <c r="AO2910" s="10" t="str">
        <f t="shared" ref="AO2910:AO2973" si="987">IF(AF2910=$AE$1,AJ2910&amp;"/"&amp;AK2910&amp;" "&amp;AD2910,"")</f>
        <v/>
      </c>
      <c r="AP2910" s="10" t="str">
        <f t="shared" ref="AP2910:AP2973" si="988">IF(AO2910&lt;&gt;"",AI2910,"")</f>
        <v/>
      </c>
      <c r="AT2910" s="10" t="str">
        <f t="shared" ref="AT2910:AT2973" si="989">IF($Q2910=$AD$1,N2910,"")</f>
        <v/>
      </c>
      <c r="AU2910" s="10" t="str">
        <f t="shared" ref="AU2910:AU2973" si="990">IF($Q2910=$AD$1,O2910,"")</f>
        <v/>
      </c>
      <c r="AV2910" s="10" t="str">
        <f t="shared" ref="AV2910:AV2973" si="991">IF($Q2910=$AD$1,P2910,"")</f>
        <v/>
      </c>
      <c r="AW2910" s="10" t="str">
        <f t="shared" ref="AW2910:AW2973" si="992">IF($Q2910=$AD$1,T2910,"")</f>
        <v/>
      </c>
      <c r="AX2910" s="10" t="str">
        <f t="shared" ref="AX2910:AX2973" si="993">IF(AW2910&lt;&gt;"",AW2910&amp;" "&amp;$AD$1,"")</f>
        <v/>
      </c>
      <c r="AY2910" s="10" t="str">
        <f t="shared" si="974"/>
        <v/>
      </c>
      <c r="AZ2910" s="10" t="str">
        <f t="shared" ref="AZ2910:AZ2973" si="994">IF(AY2910="","",AV2910/AY2910)</f>
        <v/>
      </c>
      <c r="BA2910" s="10" t="str">
        <f t="shared" si="976"/>
        <v/>
      </c>
      <c r="BB2910" s="10" t="str">
        <f>IFERROR(IF(AW2910="","",VLOOKUP(AW2910,SUSS!R:S,2,FALSE)),AY2910*SUSS!$M$2)</f>
        <v/>
      </c>
      <c r="BC2910" s="10" t="str">
        <f t="shared" si="975"/>
        <v/>
      </c>
    </row>
    <row r="2911" spans="29:55">
      <c r="AC2911" s="10" t="str">
        <f t="shared" si="977"/>
        <v/>
      </c>
      <c r="AD2911" s="10" t="str">
        <f t="shared" si="978"/>
        <v/>
      </c>
      <c r="AE2911" s="10" t="str">
        <f t="shared" si="979"/>
        <v/>
      </c>
      <c r="AF2911" s="10" t="str">
        <f t="shared" si="980"/>
        <v/>
      </c>
      <c r="AG2911" s="10" t="str">
        <f t="shared" si="981"/>
        <v/>
      </c>
      <c r="AH2911" s="10" t="str">
        <f t="shared" si="982"/>
        <v/>
      </c>
      <c r="AI2911" s="10" t="str">
        <f t="shared" si="983"/>
        <v/>
      </c>
      <c r="AJ2911" s="10" t="str">
        <f t="shared" si="984"/>
        <v/>
      </c>
      <c r="AK2911" s="10" t="str">
        <f t="shared" si="985"/>
        <v/>
      </c>
      <c r="AN2911" s="10" t="str">
        <f t="shared" si="986"/>
        <v/>
      </c>
      <c r="AO2911" s="10" t="str">
        <f t="shared" si="987"/>
        <v/>
      </c>
      <c r="AP2911" s="10" t="str">
        <f t="shared" si="988"/>
        <v/>
      </c>
      <c r="AT2911" s="10" t="str">
        <f t="shared" si="989"/>
        <v/>
      </c>
      <c r="AU2911" s="10" t="str">
        <f t="shared" si="990"/>
        <v/>
      </c>
      <c r="AV2911" s="10" t="str">
        <f t="shared" si="991"/>
        <v/>
      </c>
      <c r="AW2911" s="10" t="str">
        <f t="shared" si="992"/>
        <v/>
      </c>
      <c r="AX2911" s="10" t="str">
        <f t="shared" si="993"/>
        <v/>
      </c>
      <c r="AY2911" s="10" t="str">
        <f t="shared" si="974"/>
        <v/>
      </c>
      <c r="AZ2911" s="10" t="str">
        <f t="shared" si="994"/>
        <v/>
      </c>
      <c r="BA2911" s="10" t="str">
        <f t="shared" si="976"/>
        <v/>
      </c>
      <c r="BB2911" s="10" t="str">
        <f>IFERROR(IF(AW2911="","",VLOOKUP(AW2911,SUSS!R:S,2,FALSE)),AY2911*SUSS!$M$2)</f>
        <v/>
      </c>
      <c r="BC2911" s="10" t="str">
        <f t="shared" si="975"/>
        <v/>
      </c>
    </row>
    <row r="2912" spans="29:55">
      <c r="AC2912" s="10" t="str">
        <f t="shared" si="977"/>
        <v/>
      </c>
      <c r="AD2912" s="10" t="str">
        <f t="shared" si="978"/>
        <v/>
      </c>
      <c r="AE2912" s="10" t="str">
        <f t="shared" si="979"/>
        <v/>
      </c>
      <c r="AF2912" s="10" t="str">
        <f t="shared" si="980"/>
        <v/>
      </c>
      <c r="AG2912" s="10" t="str">
        <f t="shared" si="981"/>
        <v/>
      </c>
      <c r="AH2912" s="10" t="str">
        <f t="shared" si="982"/>
        <v/>
      </c>
      <c r="AI2912" s="10" t="str">
        <f t="shared" si="983"/>
        <v/>
      </c>
      <c r="AJ2912" s="10" t="str">
        <f t="shared" si="984"/>
        <v/>
      </c>
      <c r="AK2912" s="10" t="str">
        <f t="shared" si="985"/>
        <v/>
      </c>
      <c r="AN2912" s="10" t="str">
        <f t="shared" si="986"/>
        <v/>
      </c>
      <c r="AO2912" s="10" t="str">
        <f t="shared" si="987"/>
        <v/>
      </c>
      <c r="AP2912" s="10" t="str">
        <f t="shared" si="988"/>
        <v/>
      </c>
      <c r="AT2912" s="10" t="str">
        <f t="shared" si="989"/>
        <v/>
      </c>
      <c r="AU2912" s="10" t="str">
        <f t="shared" si="990"/>
        <v/>
      </c>
      <c r="AV2912" s="10" t="str">
        <f t="shared" si="991"/>
        <v/>
      </c>
      <c r="AW2912" s="10" t="str">
        <f t="shared" si="992"/>
        <v/>
      </c>
      <c r="AX2912" s="10" t="str">
        <f t="shared" si="993"/>
        <v/>
      </c>
      <c r="AY2912" s="10" t="str">
        <f t="shared" si="974"/>
        <v/>
      </c>
      <c r="AZ2912" s="10" t="str">
        <f t="shared" si="994"/>
        <v/>
      </c>
      <c r="BA2912" s="10" t="str">
        <f t="shared" si="976"/>
        <v/>
      </c>
      <c r="BB2912" s="10" t="str">
        <f>IFERROR(IF(AW2912="","",VLOOKUP(AW2912,SUSS!R:S,2,FALSE)),AY2912*SUSS!$M$2)</f>
        <v/>
      </c>
      <c r="BC2912" s="10" t="str">
        <f t="shared" si="975"/>
        <v/>
      </c>
    </row>
    <row r="2913" spans="29:55">
      <c r="AC2913" s="10" t="str">
        <f t="shared" si="977"/>
        <v/>
      </c>
      <c r="AD2913" s="10" t="str">
        <f t="shared" si="978"/>
        <v/>
      </c>
      <c r="AE2913" s="10" t="str">
        <f t="shared" si="979"/>
        <v/>
      </c>
      <c r="AF2913" s="10" t="str">
        <f t="shared" si="980"/>
        <v/>
      </c>
      <c r="AG2913" s="10" t="str">
        <f t="shared" si="981"/>
        <v/>
      </c>
      <c r="AH2913" s="10" t="str">
        <f t="shared" si="982"/>
        <v/>
      </c>
      <c r="AI2913" s="10" t="str">
        <f t="shared" si="983"/>
        <v/>
      </c>
      <c r="AJ2913" s="10" t="str">
        <f t="shared" si="984"/>
        <v/>
      </c>
      <c r="AK2913" s="10" t="str">
        <f t="shared" si="985"/>
        <v/>
      </c>
      <c r="AN2913" s="10" t="str">
        <f t="shared" si="986"/>
        <v/>
      </c>
      <c r="AO2913" s="10" t="str">
        <f t="shared" si="987"/>
        <v/>
      </c>
      <c r="AP2913" s="10" t="str">
        <f t="shared" si="988"/>
        <v/>
      </c>
      <c r="AT2913" s="10" t="str">
        <f t="shared" si="989"/>
        <v/>
      </c>
      <c r="AU2913" s="10" t="str">
        <f t="shared" si="990"/>
        <v/>
      </c>
      <c r="AV2913" s="10" t="str">
        <f t="shared" si="991"/>
        <v/>
      </c>
      <c r="AW2913" s="10" t="str">
        <f t="shared" si="992"/>
        <v/>
      </c>
      <c r="AX2913" s="10" t="str">
        <f t="shared" si="993"/>
        <v/>
      </c>
      <c r="AY2913" s="10" t="str">
        <f t="shared" si="974"/>
        <v/>
      </c>
      <c r="AZ2913" s="10" t="str">
        <f t="shared" si="994"/>
        <v/>
      </c>
      <c r="BA2913" s="10" t="str">
        <f t="shared" si="976"/>
        <v/>
      </c>
      <c r="BB2913" s="10" t="str">
        <f>IFERROR(IF(AW2913="","",VLOOKUP(AW2913,SUSS!R:S,2,FALSE)),AY2913*SUSS!$M$2)</f>
        <v/>
      </c>
      <c r="BC2913" s="10" t="str">
        <f t="shared" si="975"/>
        <v/>
      </c>
    </row>
    <row r="2914" spans="29:55">
      <c r="AC2914" s="10" t="str">
        <f t="shared" si="977"/>
        <v/>
      </c>
      <c r="AD2914" s="10" t="str">
        <f t="shared" si="978"/>
        <v/>
      </c>
      <c r="AE2914" s="10" t="str">
        <f t="shared" si="979"/>
        <v/>
      </c>
      <c r="AF2914" s="10" t="str">
        <f t="shared" si="980"/>
        <v/>
      </c>
      <c r="AG2914" s="10" t="str">
        <f t="shared" si="981"/>
        <v/>
      </c>
      <c r="AH2914" s="10" t="str">
        <f t="shared" si="982"/>
        <v/>
      </c>
      <c r="AI2914" s="10" t="str">
        <f t="shared" si="983"/>
        <v/>
      </c>
      <c r="AJ2914" s="10" t="str">
        <f t="shared" si="984"/>
        <v/>
      </c>
      <c r="AK2914" s="10" t="str">
        <f t="shared" si="985"/>
        <v/>
      </c>
      <c r="AN2914" s="10" t="str">
        <f t="shared" si="986"/>
        <v/>
      </c>
      <c r="AO2914" s="10" t="str">
        <f t="shared" si="987"/>
        <v/>
      </c>
      <c r="AP2914" s="10" t="str">
        <f t="shared" si="988"/>
        <v/>
      </c>
      <c r="AT2914" s="10" t="str">
        <f t="shared" si="989"/>
        <v/>
      </c>
      <c r="AU2914" s="10" t="str">
        <f t="shared" si="990"/>
        <v/>
      </c>
      <c r="AV2914" s="10" t="str">
        <f t="shared" si="991"/>
        <v/>
      </c>
      <c r="AW2914" s="10" t="str">
        <f t="shared" si="992"/>
        <v/>
      </c>
      <c r="AX2914" s="10" t="str">
        <f t="shared" si="993"/>
        <v/>
      </c>
      <c r="AY2914" s="10" t="str">
        <f t="shared" si="974"/>
        <v/>
      </c>
      <c r="AZ2914" s="10" t="str">
        <f t="shared" si="994"/>
        <v/>
      </c>
      <c r="BA2914" s="10" t="str">
        <f t="shared" si="976"/>
        <v/>
      </c>
      <c r="BB2914" s="10" t="str">
        <f>IFERROR(IF(AW2914="","",VLOOKUP(AW2914,SUSS!R:S,2,FALSE)),AY2914*SUSS!$M$2)</f>
        <v/>
      </c>
      <c r="BC2914" s="10" t="str">
        <f t="shared" si="975"/>
        <v/>
      </c>
    </row>
    <row r="2915" spans="29:55">
      <c r="AC2915" s="10" t="str">
        <f t="shared" si="977"/>
        <v/>
      </c>
      <c r="AD2915" s="10" t="str">
        <f t="shared" si="978"/>
        <v/>
      </c>
      <c r="AE2915" s="10" t="str">
        <f t="shared" si="979"/>
        <v/>
      </c>
      <c r="AF2915" s="10" t="str">
        <f t="shared" si="980"/>
        <v/>
      </c>
      <c r="AG2915" s="10" t="str">
        <f t="shared" si="981"/>
        <v/>
      </c>
      <c r="AH2915" s="10" t="str">
        <f t="shared" si="982"/>
        <v/>
      </c>
      <c r="AI2915" s="10" t="str">
        <f t="shared" si="983"/>
        <v/>
      </c>
      <c r="AJ2915" s="10" t="str">
        <f t="shared" si="984"/>
        <v/>
      </c>
      <c r="AK2915" s="10" t="str">
        <f t="shared" si="985"/>
        <v/>
      </c>
      <c r="AN2915" s="10" t="str">
        <f t="shared" si="986"/>
        <v/>
      </c>
      <c r="AO2915" s="10" t="str">
        <f t="shared" si="987"/>
        <v/>
      </c>
      <c r="AP2915" s="10" t="str">
        <f t="shared" si="988"/>
        <v/>
      </c>
      <c r="AT2915" s="10" t="str">
        <f t="shared" si="989"/>
        <v/>
      </c>
      <c r="AU2915" s="10" t="str">
        <f t="shared" si="990"/>
        <v/>
      </c>
      <c r="AV2915" s="10" t="str">
        <f t="shared" si="991"/>
        <v/>
      </c>
      <c r="AW2915" s="10" t="str">
        <f t="shared" si="992"/>
        <v/>
      </c>
      <c r="AX2915" s="10" t="str">
        <f t="shared" si="993"/>
        <v/>
      </c>
      <c r="AY2915" s="10" t="str">
        <f t="shared" si="974"/>
        <v/>
      </c>
      <c r="AZ2915" s="10" t="str">
        <f t="shared" si="994"/>
        <v/>
      </c>
      <c r="BA2915" s="10" t="str">
        <f t="shared" si="976"/>
        <v/>
      </c>
      <c r="BB2915" s="10" t="str">
        <f>IFERROR(IF(AW2915="","",VLOOKUP(AW2915,SUSS!R:S,2,FALSE)),AY2915*SUSS!$M$2)</f>
        <v/>
      </c>
      <c r="BC2915" s="10" t="str">
        <f t="shared" si="975"/>
        <v/>
      </c>
    </row>
    <row r="2916" spans="29:55">
      <c r="AC2916" s="10" t="str">
        <f t="shared" si="977"/>
        <v/>
      </c>
      <c r="AD2916" s="10" t="str">
        <f t="shared" si="978"/>
        <v/>
      </c>
      <c r="AE2916" s="10" t="str">
        <f t="shared" si="979"/>
        <v/>
      </c>
      <c r="AF2916" s="10" t="str">
        <f t="shared" si="980"/>
        <v/>
      </c>
      <c r="AG2916" s="10" t="str">
        <f t="shared" si="981"/>
        <v/>
      </c>
      <c r="AH2916" s="10" t="str">
        <f t="shared" si="982"/>
        <v/>
      </c>
      <c r="AI2916" s="10" t="str">
        <f t="shared" si="983"/>
        <v/>
      </c>
      <c r="AJ2916" s="10" t="str">
        <f t="shared" si="984"/>
        <v/>
      </c>
      <c r="AK2916" s="10" t="str">
        <f t="shared" si="985"/>
        <v/>
      </c>
      <c r="AN2916" s="10" t="str">
        <f t="shared" si="986"/>
        <v/>
      </c>
      <c r="AO2916" s="10" t="str">
        <f t="shared" si="987"/>
        <v/>
      </c>
      <c r="AP2916" s="10" t="str">
        <f t="shared" si="988"/>
        <v/>
      </c>
      <c r="AT2916" s="10" t="str">
        <f t="shared" si="989"/>
        <v/>
      </c>
      <c r="AU2916" s="10" t="str">
        <f t="shared" si="990"/>
        <v/>
      </c>
      <c r="AV2916" s="10" t="str">
        <f t="shared" si="991"/>
        <v/>
      </c>
      <c r="AW2916" s="10" t="str">
        <f t="shared" si="992"/>
        <v/>
      </c>
      <c r="AX2916" s="10" t="str">
        <f t="shared" si="993"/>
        <v/>
      </c>
      <c r="AY2916" s="10" t="str">
        <f t="shared" si="974"/>
        <v/>
      </c>
      <c r="AZ2916" s="10" t="str">
        <f t="shared" si="994"/>
        <v/>
      </c>
      <c r="BA2916" s="10" t="str">
        <f t="shared" si="976"/>
        <v/>
      </c>
      <c r="BB2916" s="10" t="str">
        <f>IFERROR(IF(AW2916="","",VLOOKUP(AW2916,SUSS!R:S,2,FALSE)),AY2916*SUSS!$M$2)</f>
        <v/>
      </c>
      <c r="BC2916" s="10" t="str">
        <f t="shared" si="975"/>
        <v/>
      </c>
    </row>
    <row r="2917" spans="29:55">
      <c r="AC2917" s="10" t="str">
        <f t="shared" si="977"/>
        <v/>
      </c>
      <c r="AD2917" s="10" t="str">
        <f t="shared" si="978"/>
        <v/>
      </c>
      <c r="AE2917" s="10" t="str">
        <f t="shared" si="979"/>
        <v/>
      </c>
      <c r="AF2917" s="10" t="str">
        <f t="shared" si="980"/>
        <v/>
      </c>
      <c r="AG2917" s="10" t="str">
        <f t="shared" si="981"/>
        <v/>
      </c>
      <c r="AH2917" s="10" t="str">
        <f t="shared" si="982"/>
        <v/>
      </c>
      <c r="AI2917" s="10" t="str">
        <f t="shared" si="983"/>
        <v/>
      </c>
      <c r="AJ2917" s="10" t="str">
        <f t="shared" si="984"/>
        <v/>
      </c>
      <c r="AK2917" s="10" t="str">
        <f t="shared" si="985"/>
        <v/>
      </c>
      <c r="AN2917" s="10" t="str">
        <f t="shared" si="986"/>
        <v/>
      </c>
      <c r="AO2917" s="10" t="str">
        <f t="shared" si="987"/>
        <v/>
      </c>
      <c r="AP2917" s="10" t="str">
        <f t="shared" si="988"/>
        <v/>
      </c>
      <c r="AT2917" s="10" t="str">
        <f t="shared" si="989"/>
        <v/>
      </c>
      <c r="AU2917" s="10" t="str">
        <f t="shared" si="990"/>
        <v/>
      </c>
      <c r="AV2917" s="10" t="str">
        <f t="shared" si="991"/>
        <v/>
      </c>
      <c r="AW2917" s="10" t="str">
        <f t="shared" si="992"/>
        <v/>
      </c>
      <c r="AX2917" s="10" t="str">
        <f t="shared" si="993"/>
        <v/>
      </c>
      <c r="AY2917" s="10" t="str">
        <f t="shared" si="974"/>
        <v/>
      </c>
      <c r="AZ2917" s="10" t="str">
        <f t="shared" si="994"/>
        <v/>
      </c>
      <c r="BA2917" s="10" t="str">
        <f t="shared" si="976"/>
        <v/>
      </c>
      <c r="BB2917" s="10" t="str">
        <f>IFERROR(IF(AW2917="","",VLOOKUP(AW2917,SUSS!R:S,2,FALSE)),AY2917*SUSS!$M$2)</f>
        <v/>
      </c>
      <c r="BC2917" s="10" t="str">
        <f t="shared" si="975"/>
        <v/>
      </c>
    </row>
    <row r="2918" spans="29:55">
      <c r="AC2918" s="10" t="str">
        <f t="shared" si="977"/>
        <v/>
      </c>
      <c r="AD2918" s="10" t="str">
        <f t="shared" si="978"/>
        <v/>
      </c>
      <c r="AE2918" s="10" t="str">
        <f t="shared" si="979"/>
        <v/>
      </c>
      <c r="AF2918" s="10" t="str">
        <f t="shared" si="980"/>
        <v/>
      </c>
      <c r="AG2918" s="10" t="str">
        <f t="shared" si="981"/>
        <v/>
      </c>
      <c r="AH2918" s="10" t="str">
        <f t="shared" si="982"/>
        <v/>
      </c>
      <c r="AI2918" s="10" t="str">
        <f t="shared" si="983"/>
        <v/>
      </c>
      <c r="AJ2918" s="10" t="str">
        <f t="shared" si="984"/>
        <v/>
      </c>
      <c r="AK2918" s="10" t="str">
        <f t="shared" si="985"/>
        <v/>
      </c>
      <c r="AN2918" s="10" t="str">
        <f t="shared" si="986"/>
        <v/>
      </c>
      <c r="AO2918" s="10" t="str">
        <f t="shared" si="987"/>
        <v/>
      </c>
      <c r="AP2918" s="10" t="str">
        <f t="shared" si="988"/>
        <v/>
      </c>
      <c r="AT2918" s="10" t="str">
        <f t="shared" si="989"/>
        <v/>
      </c>
      <c r="AU2918" s="10" t="str">
        <f t="shared" si="990"/>
        <v/>
      </c>
      <c r="AV2918" s="10" t="str">
        <f t="shared" si="991"/>
        <v/>
      </c>
      <c r="AW2918" s="10" t="str">
        <f t="shared" si="992"/>
        <v/>
      </c>
      <c r="AX2918" s="10" t="str">
        <f t="shared" si="993"/>
        <v/>
      </c>
      <c r="AY2918" s="10" t="str">
        <f t="shared" si="974"/>
        <v/>
      </c>
      <c r="AZ2918" s="10" t="str">
        <f t="shared" si="994"/>
        <v/>
      </c>
      <c r="BA2918" s="10" t="str">
        <f t="shared" si="976"/>
        <v/>
      </c>
      <c r="BB2918" s="10" t="str">
        <f>IFERROR(IF(AW2918="","",VLOOKUP(AW2918,SUSS!R:S,2,FALSE)),AY2918*SUSS!$M$2)</f>
        <v/>
      </c>
      <c r="BC2918" s="10" t="str">
        <f t="shared" si="975"/>
        <v/>
      </c>
    </row>
    <row r="2919" spans="29:55">
      <c r="AC2919" s="10" t="str">
        <f t="shared" si="977"/>
        <v/>
      </c>
      <c r="AD2919" s="10" t="str">
        <f t="shared" si="978"/>
        <v/>
      </c>
      <c r="AE2919" s="10" t="str">
        <f t="shared" si="979"/>
        <v/>
      </c>
      <c r="AF2919" s="10" t="str">
        <f t="shared" si="980"/>
        <v/>
      </c>
      <c r="AG2919" s="10" t="str">
        <f t="shared" si="981"/>
        <v/>
      </c>
      <c r="AH2919" s="10" t="str">
        <f t="shared" si="982"/>
        <v/>
      </c>
      <c r="AI2919" s="10" t="str">
        <f t="shared" si="983"/>
        <v/>
      </c>
      <c r="AJ2919" s="10" t="str">
        <f t="shared" si="984"/>
        <v/>
      </c>
      <c r="AK2919" s="10" t="str">
        <f t="shared" si="985"/>
        <v/>
      </c>
      <c r="AN2919" s="10" t="str">
        <f t="shared" si="986"/>
        <v/>
      </c>
      <c r="AO2919" s="10" t="str">
        <f t="shared" si="987"/>
        <v/>
      </c>
      <c r="AP2919" s="10" t="str">
        <f t="shared" si="988"/>
        <v/>
      </c>
      <c r="AT2919" s="10" t="str">
        <f t="shared" si="989"/>
        <v/>
      </c>
      <c r="AU2919" s="10" t="str">
        <f t="shared" si="990"/>
        <v/>
      </c>
      <c r="AV2919" s="10" t="str">
        <f t="shared" si="991"/>
        <v/>
      </c>
      <c r="AW2919" s="10" t="str">
        <f t="shared" si="992"/>
        <v/>
      </c>
      <c r="AX2919" s="10" t="str">
        <f t="shared" si="993"/>
        <v/>
      </c>
      <c r="AY2919" s="10" t="str">
        <f t="shared" si="974"/>
        <v/>
      </c>
      <c r="AZ2919" s="10" t="str">
        <f t="shared" si="994"/>
        <v/>
      </c>
      <c r="BA2919" s="10" t="str">
        <f t="shared" si="976"/>
        <v/>
      </c>
      <c r="BB2919" s="10" t="str">
        <f>IFERROR(IF(AW2919="","",VLOOKUP(AW2919,SUSS!R:S,2,FALSE)),AY2919*SUSS!$M$2)</f>
        <v/>
      </c>
      <c r="BC2919" s="10" t="str">
        <f t="shared" si="975"/>
        <v/>
      </c>
    </row>
    <row r="2920" spans="29:55">
      <c r="AC2920" s="10" t="str">
        <f t="shared" si="977"/>
        <v/>
      </c>
      <c r="AD2920" s="10" t="str">
        <f t="shared" si="978"/>
        <v/>
      </c>
      <c r="AE2920" s="10" t="str">
        <f t="shared" si="979"/>
        <v/>
      </c>
      <c r="AF2920" s="10" t="str">
        <f t="shared" si="980"/>
        <v/>
      </c>
      <c r="AG2920" s="10" t="str">
        <f t="shared" si="981"/>
        <v/>
      </c>
      <c r="AH2920" s="10" t="str">
        <f t="shared" si="982"/>
        <v/>
      </c>
      <c r="AI2920" s="10" t="str">
        <f t="shared" si="983"/>
        <v/>
      </c>
      <c r="AJ2920" s="10" t="str">
        <f t="shared" si="984"/>
        <v/>
      </c>
      <c r="AK2920" s="10" t="str">
        <f t="shared" si="985"/>
        <v/>
      </c>
      <c r="AN2920" s="10" t="str">
        <f t="shared" si="986"/>
        <v/>
      </c>
      <c r="AO2920" s="10" t="str">
        <f t="shared" si="987"/>
        <v/>
      </c>
      <c r="AP2920" s="10" t="str">
        <f t="shared" si="988"/>
        <v/>
      </c>
      <c r="AT2920" s="10" t="str">
        <f t="shared" si="989"/>
        <v/>
      </c>
      <c r="AU2920" s="10" t="str">
        <f t="shared" si="990"/>
        <v/>
      </c>
      <c r="AV2920" s="10" t="str">
        <f t="shared" si="991"/>
        <v/>
      </c>
      <c r="AW2920" s="10" t="str">
        <f t="shared" si="992"/>
        <v/>
      </c>
      <c r="AX2920" s="10" t="str">
        <f t="shared" si="993"/>
        <v/>
      </c>
      <c r="AY2920" s="10" t="str">
        <f t="shared" si="974"/>
        <v/>
      </c>
      <c r="AZ2920" s="10" t="str">
        <f t="shared" si="994"/>
        <v/>
      </c>
      <c r="BA2920" s="10" t="str">
        <f t="shared" si="976"/>
        <v/>
      </c>
      <c r="BB2920" s="10" t="str">
        <f>IFERROR(IF(AW2920="","",VLOOKUP(AW2920,SUSS!R:S,2,FALSE)),AY2920*SUSS!$M$2)</f>
        <v/>
      </c>
      <c r="BC2920" s="10" t="str">
        <f t="shared" si="975"/>
        <v/>
      </c>
    </row>
    <row r="2921" spans="29:55">
      <c r="AC2921" s="10" t="str">
        <f t="shared" si="977"/>
        <v/>
      </c>
      <c r="AD2921" s="10" t="str">
        <f t="shared" si="978"/>
        <v/>
      </c>
      <c r="AE2921" s="10" t="str">
        <f t="shared" si="979"/>
        <v/>
      </c>
      <c r="AF2921" s="10" t="str">
        <f t="shared" si="980"/>
        <v/>
      </c>
      <c r="AG2921" s="10" t="str">
        <f t="shared" si="981"/>
        <v/>
      </c>
      <c r="AH2921" s="10" t="str">
        <f t="shared" si="982"/>
        <v/>
      </c>
      <c r="AI2921" s="10" t="str">
        <f t="shared" si="983"/>
        <v/>
      </c>
      <c r="AJ2921" s="10" t="str">
        <f t="shared" si="984"/>
        <v/>
      </c>
      <c r="AK2921" s="10" t="str">
        <f t="shared" si="985"/>
        <v/>
      </c>
      <c r="AN2921" s="10" t="str">
        <f t="shared" si="986"/>
        <v/>
      </c>
      <c r="AO2921" s="10" t="str">
        <f t="shared" si="987"/>
        <v/>
      </c>
      <c r="AP2921" s="10" t="str">
        <f t="shared" si="988"/>
        <v/>
      </c>
      <c r="AT2921" s="10" t="str">
        <f t="shared" si="989"/>
        <v/>
      </c>
      <c r="AU2921" s="10" t="str">
        <f t="shared" si="990"/>
        <v/>
      </c>
      <c r="AV2921" s="10" t="str">
        <f t="shared" si="991"/>
        <v/>
      </c>
      <c r="AW2921" s="10" t="str">
        <f t="shared" si="992"/>
        <v/>
      </c>
      <c r="AX2921" s="10" t="str">
        <f t="shared" si="993"/>
        <v/>
      </c>
      <c r="AY2921" s="10" t="str">
        <f t="shared" si="974"/>
        <v/>
      </c>
      <c r="AZ2921" s="10" t="str">
        <f t="shared" si="994"/>
        <v/>
      </c>
      <c r="BA2921" s="10" t="str">
        <f t="shared" si="976"/>
        <v/>
      </c>
      <c r="BB2921" s="10" t="str">
        <f>IFERROR(IF(AW2921="","",VLOOKUP(AW2921,SUSS!R:S,2,FALSE)),AY2921*SUSS!$M$2)</f>
        <v/>
      </c>
      <c r="BC2921" s="10" t="str">
        <f t="shared" si="975"/>
        <v/>
      </c>
    </row>
    <row r="2922" spans="29:55">
      <c r="AC2922" s="10" t="str">
        <f t="shared" si="977"/>
        <v/>
      </c>
      <c r="AD2922" s="10" t="str">
        <f t="shared" si="978"/>
        <v/>
      </c>
      <c r="AE2922" s="10" t="str">
        <f t="shared" si="979"/>
        <v/>
      </c>
      <c r="AF2922" s="10" t="str">
        <f t="shared" si="980"/>
        <v/>
      </c>
      <c r="AG2922" s="10" t="str">
        <f t="shared" si="981"/>
        <v/>
      </c>
      <c r="AH2922" s="10" t="str">
        <f t="shared" si="982"/>
        <v/>
      </c>
      <c r="AI2922" s="10" t="str">
        <f t="shared" si="983"/>
        <v/>
      </c>
      <c r="AJ2922" s="10" t="str">
        <f t="shared" si="984"/>
        <v/>
      </c>
      <c r="AK2922" s="10" t="str">
        <f t="shared" si="985"/>
        <v/>
      </c>
      <c r="AN2922" s="10" t="str">
        <f t="shared" si="986"/>
        <v/>
      </c>
      <c r="AO2922" s="10" t="str">
        <f t="shared" si="987"/>
        <v/>
      </c>
      <c r="AP2922" s="10" t="str">
        <f t="shared" si="988"/>
        <v/>
      </c>
      <c r="AT2922" s="10" t="str">
        <f t="shared" si="989"/>
        <v/>
      </c>
      <c r="AU2922" s="10" t="str">
        <f t="shared" si="990"/>
        <v/>
      </c>
      <c r="AV2922" s="10" t="str">
        <f t="shared" si="991"/>
        <v/>
      </c>
      <c r="AW2922" s="10" t="str">
        <f t="shared" si="992"/>
        <v/>
      </c>
      <c r="AX2922" s="10" t="str">
        <f t="shared" si="993"/>
        <v/>
      </c>
      <c r="AY2922" s="10" t="str">
        <f t="shared" si="974"/>
        <v/>
      </c>
      <c r="AZ2922" s="10" t="str">
        <f t="shared" si="994"/>
        <v/>
      </c>
      <c r="BA2922" s="10" t="str">
        <f t="shared" si="976"/>
        <v/>
      </c>
      <c r="BB2922" s="10" t="str">
        <f>IFERROR(IF(AW2922="","",VLOOKUP(AW2922,SUSS!R:S,2,FALSE)),AY2922*SUSS!$M$2)</f>
        <v/>
      </c>
      <c r="BC2922" s="10" t="str">
        <f t="shared" si="975"/>
        <v/>
      </c>
    </row>
    <row r="2923" spans="29:55">
      <c r="AC2923" s="10" t="str">
        <f t="shared" si="977"/>
        <v/>
      </c>
      <c r="AD2923" s="10" t="str">
        <f t="shared" si="978"/>
        <v/>
      </c>
      <c r="AE2923" s="10" t="str">
        <f t="shared" si="979"/>
        <v/>
      </c>
      <c r="AF2923" s="10" t="str">
        <f t="shared" si="980"/>
        <v/>
      </c>
      <c r="AG2923" s="10" t="str">
        <f t="shared" si="981"/>
        <v/>
      </c>
      <c r="AH2923" s="10" t="str">
        <f t="shared" si="982"/>
        <v/>
      </c>
      <c r="AI2923" s="10" t="str">
        <f t="shared" si="983"/>
        <v/>
      </c>
      <c r="AJ2923" s="10" t="str">
        <f t="shared" si="984"/>
        <v/>
      </c>
      <c r="AK2923" s="10" t="str">
        <f t="shared" si="985"/>
        <v/>
      </c>
      <c r="AN2923" s="10" t="str">
        <f t="shared" si="986"/>
        <v/>
      </c>
      <c r="AO2923" s="10" t="str">
        <f t="shared" si="987"/>
        <v/>
      </c>
      <c r="AP2923" s="10" t="str">
        <f t="shared" si="988"/>
        <v/>
      </c>
      <c r="AT2923" s="10" t="str">
        <f t="shared" si="989"/>
        <v/>
      </c>
      <c r="AU2923" s="10" t="str">
        <f t="shared" si="990"/>
        <v/>
      </c>
      <c r="AV2923" s="10" t="str">
        <f t="shared" si="991"/>
        <v/>
      </c>
      <c r="AW2923" s="10" t="str">
        <f t="shared" si="992"/>
        <v/>
      </c>
      <c r="AX2923" s="10" t="str">
        <f t="shared" si="993"/>
        <v/>
      </c>
      <c r="AY2923" s="10" t="str">
        <f t="shared" si="974"/>
        <v/>
      </c>
      <c r="AZ2923" s="10" t="str">
        <f t="shared" si="994"/>
        <v/>
      </c>
      <c r="BA2923" s="10" t="str">
        <f t="shared" si="976"/>
        <v/>
      </c>
      <c r="BB2923" s="10" t="str">
        <f>IFERROR(IF(AW2923="","",VLOOKUP(AW2923,SUSS!R:S,2,FALSE)),AY2923*SUSS!$M$2)</f>
        <v/>
      </c>
      <c r="BC2923" s="10" t="str">
        <f t="shared" si="975"/>
        <v/>
      </c>
    </row>
    <row r="2924" spans="29:55">
      <c r="AC2924" s="10" t="str">
        <f t="shared" si="977"/>
        <v/>
      </c>
      <c r="AD2924" s="10" t="str">
        <f t="shared" si="978"/>
        <v/>
      </c>
      <c r="AE2924" s="10" t="str">
        <f t="shared" si="979"/>
        <v/>
      </c>
      <c r="AF2924" s="10" t="str">
        <f t="shared" si="980"/>
        <v/>
      </c>
      <c r="AG2924" s="10" t="str">
        <f t="shared" si="981"/>
        <v/>
      </c>
      <c r="AH2924" s="10" t="str">
        <f t="shared" si="982"/>
        <v/>
      </c>
      <c r="AI2924" s="10" t="str">
        <f t="shared" si="983"/>
        <v/>
      </c>
      <c r="AJ2924" s="10" t="str">
        <f t="shared" si="984"/>
        <v/>
      </c>
      <c r="AK2924" s="10" t="str">
        <f t="shared" si="985"/>
        <v/>
      </c>
      <c r="AN2924" s="10" t="str">
        <f t="shared" si="986"/>
        <v/>
      </c>
      <c r="AO2924" s="10" t="str">
        <f t="shared" si="987"/>
        <v/>
      </c>
      <c r="AP2924" s="10" t="str">
        <f t="shared" si="988"/>
        <v/>
      </c>
      <c r="AT2924" s="10" t="str">
        <f t="shared" si="989"/>
        <v/>
      </c>
      <c r="AU2924" s="10" t="str">
        <f t="shared" si="990"/>
        <v/>
      </c>
      <c r="AV2924" s="10" t="str">
        <f t="shared" si="991"/>
        <v/>
      </c>
      <c r="AW2924" s="10" t="str">
        <f t="shared" si="992"/>
        <v/>
      </c>
      <c r="AX2924" s="10" t="str">
        <f t="shared" si="993"/>
        <v/>
      </c>
      <c r="AY2924" s="10" t="str">
        <f t="shared" si="974"/>
        <v/>
      </c>
      <c r="AZ2924" s="10" t="str">
        <f t="shared" si="994"/>
        <v/>
      </c>
      <c r="BA2924" s="10" t="str">
        <f t="shared" si="976"/>
        <v/>
      </c>
      <c r="BB2924" s="10" t="str">
        <f>IFERROR(IF(AW2924="","",VLOOKUP(AW2924,SUSS!R:S,2,FALSE)),AY2924*SUSS!$M$2)</f>
        <v/>
      </c>
      <c r="BC2924" s="10" t="str">
        <f t="shared" si="975"/>
        <v/>
      </c>
    </row>
    <row r="2925" spans="29:55">
      <c r="AC2925" s="10" t="str">
        <f t="shared" si="977"/>
        <v/>
      </c>
      <c r="AD2925" s="10" t="str">
        <f t="shared" si="978"/>
        <v/>
      </c>
      <c r="AE2925" s="10" t="str">
        <f t="shared" si="979"/>
        <v/>
      </c>
      <c r="AF2925" s="10" t="str">
        <f t="shared" si="980"/>
        <v/>
      </c>
      <c r="AG2925" s="10" t="str">
        <f t="shared" si="981"/>
        <v/>
      </c>
      <c r="AH2925" s="10" t="str">
        <f t="shared" si="982"/>
        <v/>
      </c>
      <c r="AI2925" s="10" t="str">
        <f t="shared" si="983"/>
        <v/>
      </c>
      <c r="AJ2925" s="10" t="str">
        <f t="shared" si="984"/>
        <v/>
      </c>
      <c r="AK2925" s="10" t="str">
        <f t="shared" si="985"/>
        <v/>
      </c>
      <c r="AN2925" s="10" t="str">
        <f t="shared" si="986"/>
        <v/>
      </c>
      <c r="AO2925" s="10" t="str">
        <f t="shared" si="987"/>
        <v/>
      </c>
      <c r="AP2925" s="10" t="str">
        <f t="shared" si="988"/>
        <v/>
      </c>
      <c r="AT2925" s="10" t="str">
        <f t="shared" si="989"/>
        <v/>
      </c>
      <c r="AU2925" s="10" t="str">
        <f t="shared" si="990"/>
        <v/>
      </c>
      <c r="AV2925" s="10" t="str">
        <f t="shared" si="991"/>
        <v/>
      </c>
      <c r="AW2925" s="10" t="str">
        <f t="shared" si="992"/>
        <v/>
      </c>
      <c r="AX2925" s="10" t="str">
        <f t="shared" si="993"/>
        <v/>
      </c>
      <c r="AY2925" s="10" t="str">
        <f t="shared" si="974"/>
        <v/>
      </c>
      <c r="AZ2925" s="10" t="str">
        <f t="shared" si="994"/>
        <v/>
      </c>
      <c r="BA2925" s="10" t="str">
        <f t="shared" si="976"/>
        <v/>
      </c>
      <c r="BB2925" s="10" t="str">
        <f>IFERROR(IF(AW2925="","",VLOOKUP(AW2925,SUSS!R:S,2,FALSE)),AY2925*SUSS!$M$2)</f>
        <v/>
      </c>
      <c r="BC2925" s="10" t="str">
        <f t="shared" si="975"/>
        <v/>
      </c>
    </row>
    <row r="2926" spans="29:55">
      <c r="AC2926" s="10" t="str">
        <f t="shared" si="977"/>
        <v/>
      </c>
      <c r="AD2926" s="10" t="str">
        <f t="shared" si="978"/>
        <v/>
      </c>
      <c r="AE2926" s="10" t="str">
        <f t="shared" si="979"/>
        <v/>
      </c>
      <c r="AF2926" s="10" t="str">
        <f t="shared" si="980"/>
        <v/>
      </c>
      <c r="AG2926" s="10" t="str">
        <f t="shared" si="981"/>
        <v/>
      </c>
      <c r="AH2926" s="10" t="str">
        <f t="shared" si="982"/>
        <v/>
      </c>
      <c r="AI2926" s="10" t="str">
        <f t="shared" si="983"/>
        <v/>
      </c>
      <c r="AJ2926" s="10" t="str">
        <f t="shared" si="984"/>
        <v/>
      </c>
      <c r="AK2926" s="10" t="str">
        <f t="shared" si="985"/>
        <v/>
      </c>
      <c r="AN2926" s="10" t="str">
        <f t="shared" si="986"/>
        <v/>
      </c>
      <c r="AO2926" s="10" t="str">
        <f t="shared" si="987"/>
        <v/>
      </c>
      <c r="AP2926" s="10" t="str">
        <f t="shared" si="988"/>
        <v/>
      </c>
      <c r="AT2926" s="10" t="str">
        <f t="shared" si="989"/>
        <v/>
      </c>
      <c r="AU2926" s="10" t="str">
        <f t="shared" si="990"/>
        <v/>
      </c>
      <c r="AV2926" s="10" t="str">
        <f t="shared" si="991"/>
        <v/>
      </c>
      <c r="AW2926" s="10" t="str">
        <f t="shared" si="992"/>
        <v/>
      </c>
      <c r="AX2926" s="10" t="str">
        <f t="shared" si="993"/>
        <v/>
      </c>
      <c r="AY2926" s="10" t="str">
        <f t="shared" si="974"/>
        <v/>
      </c>
      <c r="AZ2926" s="10" t="str">
        <f t="shared" si="994"/>
        <v/>
      </c>
      <c r="BA2926" s="10" t="str">
        <f t="shared" si="976"/>
        <v/>
      </c>
      <c r="BB2926" s="10" t="str">
        <f>IFERROR(IF(AW2926="","",VLOOKUP(AW2926,SUSS!R:S,2,FALSE)),AY2926*SUSS!$M$2)</f>
        <v/>
      </c>
      <c r="BC2926" s="10" t="str">
        <f t="shared" si="975"/>
        <v/>
      </c>
    </row>
    <row r="2927" spans="29:55">
      <c r="AC2927" s="10" t="str">
        <f t="shared" si="977"/>
        <v/>
      </c>
      <c r="AD2927" s="10" t="str">
        <f t="shared" si="978"/>
        <v/>
      </c>
      <c r="AE2927" s="10" t="str">
        <f t="shared" si="979"/>
        <v/>
      </c>
      <c r="AF2927" s="10" t="str">
        <f t="shared" si="980"/>
        <v/>
      </c>
      <c r="AG2927" s="10" t="str">
        <f t="shared" si="981"/>
        <v/>
      </c>
      <c r="AH2927" s="10" t="str">
        <f t="shared" si="982"/>
        <v/>
      </c>
      <c r="AI2927" s="10" t="str">
        <f t="shared" si="983"/>
        <v/>
      </c>
      <c r="AJ2927" s="10" t="str">
        <f t="shared" si="984"/>
        <v/>
      </c>
      <c r="AK2927" s="10" t="str">
        <f t="shared" si="985"/>
        <v/>
      </c>
      <c r="AN2927" s="10" t="str">
        <f t="shared" si="986"/>
        <v/>
      </c>
      <c r="AO2927" s="10" t="str">
        <f t="shared" si="987"/>
        <v/>
      </c>
      <c r="AP2927" s="10" t="str">
        <f t="shared" si="988"/>
        <v/>
      </c>
      <c r="AT2927" s="10" t="str">
        <f t="shared" si="989"/>
        <v/>
      </c>
      <c r="AU2927" s="10" t="str">
        <f t="shared" si="990"/>
        <v/>
      </c>
      <c r="AV2927" s="10" t="str">
        <f t="shared" si="991"/>
        <v/>
      </c>
      <c r="AW2927" s="10" t="str">
        <f t="shared" si="992"/>
        <v/>
      </c>
      <c r="AX2927" s="10" t="str">
        <f t="shared" si="993"/>
        <v/>
      </c>
      <c r="AY2927" s="10" t="str">
        <f t="shared" si="974"/>
        <v/>
      </c>
      <c r="AZ2927" s="10" t="str">
        <f t="shared" si="994"/>
        <v/>
      </c>
      <c r="BA2927" s="10" t="str">
        <f t="shared" si="976"/>
        <v/>
      </c>
      <c r="BB2927" s="10" t="str">
        <f>IFERROR(IF(AW2927="","",VLOOKUP(AW2927,SUSS!R:S,2,FALSE)),AY2927*SUSS!$M$2)</f>
        <v/>
      </c>
      <c r="BC2927" s="10" t="str">
        <f t="shared" si="975"/>
        <v/>
      </c>
    </row>
    <row r="2928" spans="29:55">
      <c r="AC2928" s="10" t="str">
        <f t="shared" si="977"/>
        <v/>
      </c>
      <c r="AD2928" s="10" t="str">
        <f t="shared" si="978"/>
        <v/>
      </c>
      <c r="AE2928" s="10" t="str">
        <f t="shared" si="979"/>
        <v/>
      </c>
      <c r="AF2928" s="10" t="str">
        <f t="shared" si="980"/>
        <v/>
      </c>
      <c r="AG2928" s="10" t="str">
        <f t="shared" si="981"/>
        <v/>
      </c>
      <c r="AH2928" s="10" t="str">
        <f t="shared" si="982"/>
        <v/>
      </c>
      <c r="AI2928" s="10" t="str">
        <f t="shared" si="983"/>
        <v/>
      </c>
      <c r="AJ2928" s="10" t="str">
        <f t="shared" si="984"/>
        <v/>
      </c>
      <c r="AK2928" s="10" t="str">
        <f t="shared" si="985"/>
        <v/>
      </c>
      <c r="AN2928" s="10" t="str">
        <f t="shared" si="986"/>
        <v/>
      </c>
      <c r="AO2928" s="10" t="str">
        <f t="shared" si="987"/>
        <v/>
      </c>
      <c r="AP2928" s="10" t="str">
        <f t="shared" si="988"/>
        <v/>
      </c>
      <c r="AT2928" s="10" t="str">
        <f t="shared" si="989"/>
        <v/>
      </c>
      <c r="AU2928" s="10" t="str">
        <f t="shared" si="990"/>
        <v/>
      </c>
      <c r="AV2928" s="10" t="str">
        <f t="shared" si="991"/>
        <v/>
      </c>
      <c r="AW2928" s="10" t="str">
        <f t="shared" si="992"/>
        <v/>
      </c>
      <c r="AX2928" s="10" t="str">
        <f t="shared" si="993"/>
        <v/>
      </c>
      <c r="AY2928" s="10" t="str">
        <f t="shared" si="974"/>
        <v/>
      </c>
      <c r="AZ2928" s="10" t="str">
        <f t="shared" si="994"/>
        <v/>
      </c>
      <c r="BA2928" s="10" t="str">
        <f t="shared" si="976"/>
        <v/>
      </c>
      <c r="BB2928" s="10" t="str">
        <f>IFERROR(IF(AW2928="","",VLOOKUP(AW2928,SUSS!R:S,2,FALSE)),AY2928*SUSS!$M$2)</f>
        <v/>
      </c>
      <c r="BC2928" s="10" t="str">
        <f t="shared" si="975"/>
        <v/>
      </c>
    </row>
    <row r="2929" spans="29:55">
      <c r="AC2929" s="10" t="str">
        <f t="shared" si="977"/>
        <v/>
      </c>
      <c r="AD2929" s="10" t="str">
        <f t="shared" si="978"/>
        <v/>
      </c>
      <c r="AE2929" s="10" t="str">
        <f t="shared" si="979"/>
        <v/>
      </c>
      <c r="AF2929" s="10" t="str">
        <f t="shared" si="980"/>
        <v/>
      </c>
      <c r="AG2929" s="10" t="str">
        <f t="shared" si="981"/>
        <v/>
      </c>
      <c r="AH2929" s="10" t="str">
        <f t="shared" si="982"/>
        <v/>
      </c>
      <c r="AI2929" s="10" t="str">
        <f t="shared" si="983"/>
        <v/>
      </c>
      <c r="AJ2929" s="10" t="str">
        <f t="shared" si="984"/>
        <v/>
      </c>
      <c r="AK2929" s="10" t="str">
        <f t="shared" si="985"/>
        <v/>
      </c>
      <c r="AN2929" s="10" t="str">
        <f t="shared" si="986"/>
        <v/>
      </c>
      <c r="AO2929" s="10" t="str">
        <f t="shared" si="987"/>
        <v/>
      </c>
      <c r="AP2929" s="10" t="str">
        <f t="shared" si="988"/>
        <v/>
      </c>
      <c r="AT2929" s="10" t="str">
        <f t="shared" si="989"/>
        <v/>
      </c>
      <c r="AU2929" s="10" t="str">
        <f t="shared" si="990"/>
        <v/>
      </c>
      <c r="AV2929" s="10" t="str">
        <f t="shared" si="991"/>
        <v/>
      </c>
      <c r="AW2929" s="10" t="str">
        <f t="shared" si="992"/>
        <v/>
      </c>
      <c r="AX2929" s="10" t="str">
        <f t="shared" si="993"/>
        <v/>
      </c>
      <c r="AY2929" s="10" t="str">
        <f t="shared" si="974"/>
        <v/>
      </c>
      <c r="AZ2929" s="10" t="str">
        <f t="shared" si="994"/>
        <v/>
      </c>
      <c r="BA2929" s="10" t="str">
        <f t="shared" si="976"/>
        <v/>
      </c>
      <c r="BB2929" s="10" t="str">
        <f>IFERROR(IF(AW2929="","",VLOOKUP(AW2929,SUSS!R:S,2,FALSE)),AY2929*SUSS!$M$2)</f>
        <v/>
      </c>
      <c r="BC2929" s="10" t="str">
        <f t="shared" si="975"/>
        <v/>
      </c>
    </row>
    <row r="2930" spans="29:55">
      <c r="AC2930" s="10" t="str">
        <f t="shared" si="977"/>
        <v/>
      </c>
      <c r="AD2930" s="10" t="str">
        <f t="shared" si="978"/>
        <v/>
      </c>
      <c r="AE2930" s="10" t="str">
        <f t="shared" si="979"/>
        <v/>
      </c>
      <c r="AF2930" s="10" t="str">
        <f t="shared" si="980"/>
        <v/>
      </c>
      <c r="AG2930" s="10" t="str">
        <f t="shared" si="981"/>
        <v/>
      </c>
      <c r="AH2930" s="10" t="str">
        <f t="shared" si="982"/>
        <v/>
      </c>
      <c r="AI2930" s="10" t="str">
        <f t="shared" si="983"/>
        <v/>
      </c>
      <c r="AJ2930" s="10" t="str">
        <f t="shared" si="984"/>
        <v/>
      </c>
      <c r="AK2930" s="10" t="str">
        <f t="shared" si="985"/>
        <v/>
      </c>
      <c r="AN2930" s="10" t="str">
        <f t="shared" si="986"/>
        <v/>
      </c>
      <c r="AO2930" s="10" t="str">
        <f t="shared" si="987"/>
        <v/>
      </c>
      <c r="AP2930" s="10" t="str">
        <f t="shared" si="988"/>
        <v/>
      </c>
      <c r="AT2930" s="10" t="str">
        <f t="shared" si="989"/>
        <v/>
      </c>
      <c r="AU2930" s="10" t="str">
        <f t="shared" si="990"/>
        <v/>
      </c>
      <c r="AV2930" s="10" t="str">
        <f t="shared" si="991"/>
        <v/>
      </c>
      <c r="AW2930" s="10" t="str">
        <f t="shared" si="992"/>
        <v/>
      </c>
      <c r="AX2930" s="10" t="str">
        <f t="shared" si="993"/>
        <v/>
      </c>
      <c r="AY2930" s="10" t="str">
        <f t="shared" si="974"/>
        <v/>
      </c>
      <c r="AZ2930" s="10" t="str">
        <f t="shared" si="994"/>
        <v/>
      </c>
      <c r="BA2930" s="10" t="str">
        <f t="shared" si="976"/>
        <v/>
      </c>
      <c r="BB2930" s="10" t="str">
        <f>IFERROR(IF(AW2930="","",VLOOKUP(AW2930,SUSS!R:S,2,FALSE)),AY2930*SUSS!$M$2)</f>
        <v/>
      </c>
      <c r="BC2930" s="10" t="str">
        <f t="shared" si="975"/>
        <v/>
      </c>
    </row>
    <row r="2931" spans="29:55">
      <c r="AC2931" s="10" t="str">
        <f t="shared" si="977"/>
        <v/>
      </c>
      <c r="AD2931" s="10" t="str">
        <f t="shared" si="978"/>
        <v/>
      </c>
      <c r="AE2931" s="10" t="str">
        <f t="shared" si="979"/>
        <v/>
      </c>
      <c r="AF2931" s="10" t="str">
        <f t="shared" si="980"/>
        <v/>
      </c>
      <c r="AG2931" s="10" t="str">
        <f t="shared" si="981"/>
        <v/>
      </c>
      <c r="AH2931" s="10" t="str">
        <f t="shared" si="982"/>
        <v/>
      </c>
      <c r="AI2931" s="10" t="str">
        <f t="shared" si="983"/>
        <v/>
      </c>
      <c r="AJ2931" s="10" t="str">
        <f t="shared" si="984"/>
        <v/>
      </c>
      <c r="AK2931" s="10" t="str">
        <f t="shared" si="985"/>
        <v/>
      </c>
      <c r="AN2931" s="10" t="str">
        <f t="shared" si="986"/>
        <v/>
      </c>
      <c r="AO2931" s="10" t="str">
        <f t="shared" si="987"/>
        <v/>
      </c>
      <c r="AP2931" s="10" t="str">
        <f t="shared" si="988"/>
        <v/>
      </c>
      <c r="AT2931" s="10" t="str">
        <f t="shared" si="989"/>
        <v/>
      </c>
      <c r="AU2931" s="10" t="str">
        <f t="shared" si="990"/>
        <v/>
      </c>
      <c r="AV2931" s="10" t="str">
        <f t="shared" si="991"/>
        <v/>
      </c>
      <c r="AW2931" s="10" t="str">
        <f t="shared" si="992"/>
        <v/>
      </c>
      <c r="AX2931" s="10" t="str">
        <f t="shared" si="993"/>
        <v/>
      </c>
      <c r="AY2931" s="10" t="str">
        <f t="shared" si="974"/>
        <v/>
      </c>
      <c r="AZ2931" s="10" t="str">
        <f t="shared" si="994"/>
        <v/>
      </c>
      <c r="BA2931" s="10" t="str">
        <f t="shared" si="976"/>
        <v/>
      </c>
      <c r="BB2931" s="10" t="str">
        <f>IFERROR(IF(AW2931="","",VLOOKUP(AW2931,SUSS!R:S,2,FALSE)),AY2931*SUSS!$M$2)</f>
        <v/>
      </c>
      <c r="BC2931" s="10" t="str">
        <f t="shared" si="975"/>
        <v/>
      </c>
    </row>
    <row r="2932" spans="29:55">
      <c r="AC2932" s="10" t="str">
        <f t="shared" si="977"/>
        <v/>
      </c>
      <c r="AD2932" s="10" t="str">
        <f t="shared" si="978"/>
        <v/>
      </c>
      <c r="AE2932" s="10" t="str">
        <f t="shared" si="979"/>
        <v/>
      </c>
      <c r="AF2932" s="10" t="str">
        <f t="shared" si="980"/>
        <v/>
      </c>
      <c r="AG2932" s="10" t="str">
        <f t="shared" si="981"/>
        <v/>
      </c>
      <c r="AH2932" s="10" t="str">
        <f t="shared" si="982"/>
        <v/>
      </c>
      <c r="AI2932" s="10" t="str">
        <f t="shared" si="983"/>
        <v/>
      </c>
      <c r="AJ2932" s="10" t="str">
        <f t="shared" si="984"/>
        <v/>
      </c>
      <c r="AK2932" s="10" t="str">
        <f t="shared" si="985"/>
        <v/>
      </c>
      <c r="AN2932" s="10" t="str">
        <f t="shared" si="986"/>
        <v/>
      </c>
      <c r="AO2932" s="10" t="str">
        <f t="shared" si="987"/>
        <v/>
      </c>
      <c r="AP2932" s="10" t="str">
        <f t="shared" si="988"/>
        <v/>
      </c>
      <c r="AT2932" s="10" t="str">
        <f t="shared" si="989"/>
        <v/>
      </c>
      <c r="AU2932" s="10" t="str">
        <f t="shared" si="990"/>
        <v/>
      </c>
      <c r="AV2932" s="10" t="str">
        <f t="shared" si="991"/>
        <v/>
      </c>
      <c r="AW2932" s="10" t="str">
        <f t="shared" si="992"/>
        <v/>
      </c>
      <c r="AX2932" s="10" t="str">
        <f t="shared" si="993"/>
        <v/>
      </c>
      <c r="AY2932" s="10" t="str">
        <f t="shared" si="974"/>
        <v/>
      </c>
      <c r="AZ2932" s="10" t="str">
        <f t="shared" si="994"/>
        <v/>
      </c>
      <c r="BA2932" s="10" t="str">
        <f t="shared" si="976"/>
        <v/>
      </c>
      <c r="BB2932" s="10" t="str">
        <f>IFERROR(IF(AW2932="","",VLOOKUP(AW2932,SUSS!R:S,2,FALSE)),AY2932*SUSS!$M$2)</f>
        <v/>
      </c>
      <c r="BC2932" s="10" t="str">
        <f t="shared" si="975"/>
        <v/>
      </c>
    </row>
    <row r="2933" spans="29:55">
      <c r="AC2933" s="10" t="str">
        <f t="shared" si="977"/>
        <v/>
      </c>
      <c r="AD2933" s="10" t="str">
        <f t="shared" si="978"/>
        <v/>
      </c>
      <c r="AE2933" s="10" t="str">
        <f t="shared" si="979"/>
        <v/>
      </c>
      <c r="AF2933" s="10" t="str">
        <f t="shared" si="980"/>
        <v/>
      </c>
      <c r="AG2933" s="10" t="str">
        <f t="shared" si="981"/>
        <v/>
      </c>
      <c r="AH2933" s="10" t="str">
        <f t="shared" si="982"/>
        <v/>
      </c>
      <c r="AI2933" s="10" t="str">
        <f t="shared" si="983"/>
        <v/>
      </c>
      <c r="AJ2933" s="10" t="str">
        <f t="shared" si="984"/>
        <v/>
      </c>
      <c r="AK2933" s="10" t="str">
        <f t="shared" si="985"/>
        <v/>
      </c>
      <c r="AN2933" s="10" t="str">
        <f t="shared" si="986"/>
        <v/>
      </c>
      <c r="AO2933" s="10" t="str">
        <f t="shared" si="987"/>
        <v/>
      </c>
      <c r="AP2933" s="10" t="str">
        <f t="shared" si="988"/>
        <v/>
      </c>
      <c r="AT2933" s="10" t="str">
        <f t="shared" si="989"/>
        <v/>
      </c>
      <c r="AU2933" s="10" t="str">
        <f t="shared" si="990"/>
        <v/>
      </c>
      <c r="AV2933" s="10" t="str">
        <f t="shared" si="991"/>
        <v/>
      </c>
      <c r="AW2933" s="10" t="str">
        <f t="shared" si="992"/>
        <v/>
      </c>
      <c r="AX2933" s="10" t="str">
        <f t="shared" si="993"/>
        <v/>
      </c>
      <c r="AY2933" s="10" t="str">
        <f t="shared" si="974"/>
        <v/>
      </c>
      <c r="AZ2933" s="10" t="str">
        <f t="shared" si="994"/>
        <v/>
      </c>
      <c r="BA2933" s="10" t="str">
        <f t="shared" si="976"/>
        <v/>
      </c>
      <c r="BB2933" s="10" t="str">
        <f>IFERROR(IF(AW2933="","",VLOOKUP(AW2933,SUSS!R:S,2,FALSE)),AY2933*SUSS!$M$2)</f>
        <v/>
      </c>
      <c r="BC2933" s="10" t="str">
        <f t="shared" si="975"/>
        <v/>
      </c>
    </row>
    <row r="2934" spans="29:55">
      <c r="AC2934" s="10" t="str">
        <f t="shared" si="977"/>
        <v/>
      </c>
      <c r="AD2934" s="10" t="str">
        <f t="shared" si="978"/>
        <v/>
      </c>
      <c r="AE2934" s="10" t="str">
        <f t="shared" si="979"/>
        <v/>
      </c>
      <c r="AF2934" s="10" t="str">
        <f t="shared" si="980"/>
        <v/>
      </c>
      <c r="AG2934" s="10" t="str">
        <f t="shared" si="981"/>
        <v/>
      </c>
      <c r="AH2934" s="10" t="str">
        <f t="shared" si="982"/>
        <v/>
      </c>
      <c r="AI2934" s="10" t="str">
        <f t="shared" si="983"/>
        <v/>
      </c>
      <c r="AJ2934" s="10" t="str">
        <f t="shared" si="984"/>
        <v/>
      </c>
      <c r="AK2934" s="10" t="str">
        <f t="shared" si="985"/>
        <v/>
      </c>
      <c r="AN2934" s="10" t="str">
        <f t="shared" si="986"/>
        <v/>
      </c>
      <c r="AO2934" s="10" t="str">
        <f t="shared" si="987"/>
        <v/>
      </c>
      <c r="AP2934" s="10" t="str">
        <f t="shared" si="988"/>
        <v/>
      </c>
      <c r="AT2934" s="10" t="str">
        <f t="shared" si="989"/>
        <v/>
      </c>
      <c r="AU2934" s="10" t="str">
        <f t="shared" si="990"/>
        <v/>
      </c>
      <c r="AV2934" s="10" t="str">
        <f t="shared" si="991"/>
        <v/>
      </c>
      <c r="AW2934" s="10" t="str">
        <f t="shared" si="992"/>
        <v/>
      </c>
      <c r="AX2934" s="10" t="str">
        <f t="shared" si="993"/>
        <v/>
      </c>
      <c r="AY2934" s="10" t="str">
        <f t="shared" si="974"/>
        <v/>
      </c>
      <c r="AZ2934" s="10" t="str">
        <f t="shared" si="994"/>
        <v/>
      </c>
      <c r="BA2934" s="10" t="str">
        <f t="shared" si="976"/>
        <v/>
      </c>
      <c r="BB2934" s="10" t="str">
        <f>IFERROR(IF(AW2934="","",VLOOKUP(AW2934,SUSS!R:S,2,FALSE)),AY2934*SUSS!$M$2)</f>
        <v/>
      </c>
      <c r="BC2934" s="10" t="str">
        <f t="shared" si="975"/>
        <v/>
      </c>
    </row>
    <row r="2935" spans="29:55">
      <c r="AC2935" s="10" t="str">
        <f t="shared" si="977"/>
        <v/>
      </c>
      <c r="AD2935" s="10" t="str">
        <f t="shared" si="978"/>
        <v/>
      </c>
      <c r="AE2935" s="10" t="str">
        <f t="shared" si="979"/>
        <v/>
      </c>
      <c r="AF2935" s="10" t="str">
        <f t="shared" si="980"/>
        <v/>
      </c>
      <c r="AG2935" s="10" t="str">
        <f t="shared" si="981"/>
        <v/>
      </c>
      <c r="AH2935" s="10" t="str">
        <f t="shared" si="982"/>
        <v/>
      </c>
      <c r="AI2935" s="10" t="str">
        <f t="shared" si="983"/>
        <v/>
      </c>
      <c r="AJ2935" s="10" t="str">
        <f t="shared" si="984"/>
        <v/>
      </c>
      <c r="AK2935" s="10" t="str">
        <f t="shared" si="985"/>
        <v/>
      </c>
      <c r="AN2935" s="10" t="str">
        <f t="shared" si="986"/>
        <v/>
      </c>
      <c r="AO2935" s="10" t="str">
        <f t="shared" si="987"/>
        <v/>
      </c>
      <c r="AP2935" s="10" t="str">
        <f t="shared" si="988"/>
        <v/>
      </c>
      <c r="AT2935" s="10" t="str">
        <f t="shared" si="989"/>
        <v/>
      </c>
      <c r="AU2935" s="10" t="str">
        <f t="shared" si="990"/>
        <v/>
      </c>
      <c r="AV2935" s="10" t="str">
        <f t="shared" si="991"/>
        <v/>
      </c>
      <c r="AW2935" s="10" t="str">
        <f t="shared" si="992"/>
        <v/>
      </c>
      <c r="AX2935" s="10" t="str">
        <f t="shared" si="993"/>
        <v/>
      </c>
      <c r="AY2935" s="10" t="str">
        <f t="shared" si="974"/>
        <v/>
      </c>
      <c r="AZ2935" s="10" t="str">
        <f t="shared" si="994"/>
        <v/>
      </c>
      <c r="BA2935" s="10" t="str">
        <f t="shared" si="976"/>
        <v/>
      </c>
      <c r="BB2935" s="10" t="str">
        <f>IFERROR(IF(AW2935="","",VLOOKUP(AW2935,SUSS!R:S,2,FALSE)),AY2935*SUSS!$M$2)</f>
        <v/>
      </c>
      <c r="BC2935" s="10" t="str">
        <f t="shared" si="975"/>
        <v/>
      </c>
    </row>
    <row r="2936" spans="29:55">
      <c r="AC2936" s="10" t="str">
        <f t="shared" si="977"/>
        <v/>
      </c>
      <c r="AD2936" s="10" t="str">
        <f t="shared" si="978"/>
        <v/>
      </c>
      <c r="AE2936" s="10" t="str">
        <f t="shared" si="979"/>
        <v/>
      </c>
      <c r="AF2936" s="10" t="str">
        <f t="shared" si="980"/>
        <v/>
      </c>
      <c r="AG2936" s="10" t="str">
        <f t="shared" si="981"/>
        <v/>
      </c>
      <c r="AH2936" s="10" t="str">
        <f t="shared" si="982"/>
        <v/>
      </c>
      <c r="AI2936" s="10" t="str">
        <f t="shared" si="983"/>
        <v/>
      </c>
      <c r="AJ2936" s="10" t="str">
        <f t="shared" si="984"/>
        <v/>
      </c>
      <c r="AK2936" s="10" t="str">
        <f t="shared" si="985"/>
        <v/>
      </c>
      <c r="AN2936" s="10" t="str">
        <f t="shared" si="986"/>
        <v/>
      </c>
      <c r="AO2936" s="10" t="str">
        <f t="shared" si="987"/>
        <v/>
      </c>
      <c r="AP2936" s="10" t="str">
        <f t="shared" si="988"/>
        <v/>
      </c>
      <c r="AT2936" s="10" t="str">
        <f t="shared" si="989"/>
        <v/>
      </c>
      <c r="AU2936" s="10" t="str">
        <f t="shared" si="990"/>
        <v/>
      </c>
      <c r="AV2936" s="10" t="str">
        <f t="shared" si="991"/>
        <v/>
      </c>
      <c r="AW2936" s="10" t="str">
        <f t="shared" si="992"/>
        <v/>
      </c>
      <c r="AX2936" s="10" t="str">
        <f t="shared" si="993"/>
        <v/>
      </c>
      <c r="AY2936" s="10" t="str">
        <f t="shared" si="974"/>
        <v/>
      </c>
      <c r="AZ2936" s="10" t="str">
        <f t="shared" si="994"/>
        <v/>
      </c>
      <c r="BA2936" s="10" t="str">
        <f t="shared" si="976"/>
        <v/>
      </c>
      <c r="BB2936" s="10" t="str">
        <f>IFERROR(IF(AW2936="","",VLOOKUP(AW2936,SUSS!R:S,2,FALSE)),AY2936*SUSS!$M$2)</f>
        <v/>
      </c>
      <c r="BC2936" s="10" t="str">
        <f t="shared" si="975"/>
        <v/>
      </c>
    </row>
    <row r="2937" spans="29:55">
      <c r="AC2937" s="10" t="str">
        <f t="shared" si="977"/>
        <v/>
      </c>
      <c r="AD2937" s="10" t="str">
        <f t="shared" si="978"/>
        <v/>
      </c>
      <c r="AE2937" s="10" t="str">
        <f t="shared" si="979"/>
        <v/>
      </c>
      <c r="AF2937" s="10" t="str">
        <f t="shared" si="980"/>
        <v/>
      </c>
      <c r="AG2937" s="10" t="str">
        <f t="shared" si="981"/>
        <v/>
      </c>
      <c r="AH2937" s="10" t="str">
        <f t="shared" si="982"/>
        <v/>
      </c>
      <c r="AI2937" s="10" t="str">
        <f t="shared" si="983"/>
        <v/>
      </c>
      <c r="AJ2937" s="10" t="str">
        <f t="shared" si="984"/>
        <v/>
      </c>
      <c r="AK2937" s="10" t="str">
        <f t="shared" si="985"/>
        <v/>
      </c>
      <c r="AN2937" s="10" t="str">
        <f t="shared" si="986"/>
        <v/>
      </c>
      <c r="AO2937" s="10" t="str">
        <f t="shared" si="987"/>
        <v/>
      </c>
      <c r="AP2937" s="10" t="str">
        <f t="shared" si="988"/>
        <v/>
      </c>
      <c r="AT2937" s="10" t="str">
        <f t="shared" si="989"/>
        <v/>
      </c>
      <c r="AU2937" s="10" t="str">
        <f t="shared" si="990"/>
        <v/>
      </c>
      <c r="AV2937" s="10" t="str">
        <f t="shared" si="991"/>
        <v/>
      </c>
      <c r="AW2937" s="10" t="str">
        <f t="shared" si="992"/>
        <v/>
      </c>
      <c r="AX2937" s="10" t="str">
        <f t="shared" si="993"/>
        <v/>
      </c>
      <c r="AY2937" s="10" t="str">
        <f t="shared" si="974"/>
        <v/>
      </c>
      <c r="AZ2937" s="10" t="str">
        <f t="shared" si="994"/>
        <v/>
      </c>
      <c r="BA2937" s="10" t="str">
        <f t="shared" si="976"/>
        <v/>
      </c>
      <c r="BB2937" s="10" t="str">
        <f>IFERROR(IF(AW2937="","",VLOOKUP(AW2937,SUSS!R:S,2,FALSE)),AY2937*SUSS!$M$2)</f>
        <v/>
      </c>
      <c r="BC2937" s="10" t="str">
        <f t="shared" si="975"/>
        <v/>
      </c>
    </row>
    <row r="2938" spans="29:55">
      <c r="AC2938" s="10" t="str">
        <f t="shared" si="977"/>
        <v/>
      </c>
      <c r="AD2938" s="10" t="str">
        <f t="shared" si="978"/>
        <v/>
      </c>
      <c r="AE2938" s="10" t="str">
        <f t="shared" si="979"/>
        <v/>
      </c>
      <c r="AF2938" s="10" t="str">
        <f t="shared" si="980"/>
        <v/>
      </c>
      <c r="AG2938" s="10" t="str">
        <f t="shared" si="981"/>
        <v/>
      </c>
      <c r="AH2938" s="10" t="str">
        <f t="shared" si="982"/>
        <v/>
      </c>
      <c r="AI2938" s="10" t="str">
        <f t="shared" si="983"/>
        <v/>
      </c>
      <c r="AJ2938" s="10" t="str">
        <f t="shared" si="984"/>
        <v/>
      </c>
      <c r="AK2938" s="10" t="str">
        <f t="shared" si="985"/>
        <v/>
      </c>
      <c r="AN2938" s="10" t="str">
        <f t="shared" si="986"/>
        <v/>
      </c>
      <c r="AO2938" s="10" t="str">
        <f t="shared" si="987"/>
        <v/>
      </c>
      <c r="AP2938" s="10" t="str">
        <f t="shared" si="988"/>
        <v/>
      </c>
      <c r="AT2938" s="10" t="str">
        <f t="shared" si="989"/>
        <v/>
      </c>
      <c r="AU2938" s="10" t="str">
        <f t="shared" si="990"/>
        <v/>
      </c>
      <c r="AV2938" s="10" t="str">
        <f t="shared" si="991"/>
        <v/>
      </c>
      <c r="AW2938" s="10" t="str">
        <f t="shared" si="992"/>
        <v/>
      </c>
      <c r="AX2938" s="10" t="str">
        <f t="shared" si="993"/>
        <v/>
      </c>
      <c r="AY2938" s="10" t="str">
        <f t="shared" si="974"/>
        <v/>
      </c>
      <c r="AZ2938" s="10" t="str">
        <f t="shared" si="994"/>
        <v/>
      </c>
      <c r="BA2938" s="10" t="str">
        <f t="shared" si="976"/>
        <v/>
      </c>
      <c r="BB2938" s="10" t="str">
        <f>IFERROR(IF(AW2938="","",VLOOKUP(AW2938,SUSS!R:S,2,FALSE)),AY2938*SUSS!$M$2)</f>
        <v/>
      </c>
      <c r="BC2938" s="10" t="str">
        <f t="shared" si="975"/>
        <v/>
      </c>
    </row>
    <row r="2939" spans="29:55">
      <c r="AC2939" s="10" t="str">
        <f t="shared" si="977"/>
        <v/>
      </c>
      <c r="AD2939" s="10" t="str">
        <f t="shared" si="978"/>
        <v/>
      </c>
      <c r="AE2939" s="10" t="str">
        <f t="shared" si="979"/>
        <v/>
      </c>
      <c r="AF2939" s="10" t="str">
        <f t="shared" si="980"/>
        <v/>
      </c>
      <c r="AG2939" s="10" t="str">
        <f t="shared" si="981"/>
        <v/>
      </c>
      <c r="AH2939" s="10" t="str">
        <f t="shared" si="982"/>
        <v/>
      </c>
      <c r="AI2939" s="10" t="str">
        <f t="shared" si="983"/>
        <v/>
      </c>
      <c r="AJ2939" s="10" t="str">
        <f t="shared" si="984"/>
        <v/>
      </c>
      <c r="AK2939" s="10" t="str">
        <f t="shared" si="985"/>
        <v/>
      </c>
      <c r="AN2939" s="10" t="str">
        <f t="shared" si="986"/>
        <v/>
      </c>
      <c r="AO2939" s="10" t="str">
        <f t="shared" si="987"/>
        <v/>
      </c>
      <c r="AP2939" s="10" t="str">
        <f t="shared" si="988"/>
        <v/>
      </c>
      <c r="AT2939" s="10" t="str">
        <f t="shared" si="989"/>
        <v/>
      </c>
      <c r="AU2939" s="10" t="str">
        <f t="shared" si="990"/>
        <v/>
      </c>
      <c r="AV2939" s="10" t="str">
        <f t="shared" si="991"/>
        <v/>
      </c>
      <c r="AW2939" s="10" t="str">
        <f t="shared" si="992"/>
        <v/>
      </c>
      <c r="AX2939" s="10" t="str">
        <f t="shared" si="993"/>
        <v/>
      </c>
      <c r="AY2939" s="10" t="str">
        <f t="shared" si="974"/>
        <v/>
      </c>
      <c r="AZ2939" s="10" t="str">
        <f t="shared" si="994"/>
        <v/>
      </c>
      <c r="BA2939" s="10" t="str">
        <f t="shared" si="976"/>
        <v/>
      </c>
      <c r="BB2939" s="10" t="str">
        <f>IFERROR(IF(AW2939="","",VLOOKUP(AW2939,SUSS!R:S,2,FALSE)),AY2939*SUSS!$M$2)</f>
        <v/>
      </c>
      <c r="BC2939" s="10" t="str">
        <f t="shared" si="975"/>
        <v/>
      </c>
    </row>
    <row r="2940" spans="29:55">
      <c r="AC2940" s="10" t="str">
        <f t="shared" si="977"/>
        <v/>
      </c>
      <c r="AD2940" s="10" t="str">
        <f t="shared" si="978"/>
        <v/>
      </c>
      <c r="AE2940" s="10" t="str">
        <f t="shared" si="979"/>
        <v/>
      </c>
      <c r="AF2940" s="10" t="str">
        <f t="shared" si="980"/>
        <v/>
      </c>
      <c r="AG2940" s="10" t="str">
        <f t="shared" si="981"/>
        <v/>
      </c>
      <c r="AH2940" s="10" t="str">
        <f t="shared" si="982"/>
        <v/>
      </c>
      <c r="AI2940" s="10" t="str">
        <f t="shared" si="983"/>
        <v/>
      </c>
      <c r="AJ2940" s="10" t="str">
        <f t="shared" si="984"/>
        <v/>
      </c>
      <c r="AK2940" s="10" t="str">
        <f t="shared" si="985"/>
        <v/>
      </c>
      <c r="AN2940" s="10" t="str">
        <f t="shared" si="986"/>
        <v/>
      </c>
      <c r="AO2940" s="10" t="str">
        <f t="shared" si="987"/>
        <v/>
      </c>
      <c r="AP2940" s="10" t="str">
        <f t="shared" si="988"/>
        <v/>
      </c>
      <c r="AT2940" s="10" t="str">
        <f t="shared" si="989"/>
        <v/>
      </c>
      <c r="AU2940" s="10" t="str">
        <f t="shared" si="990"/>
        <v/>
      </c>
      <c r="AV2940" s="10" t="str">
        <f t="shared" si="991"/>
        <v/>
      </c>
      <c r="AW2940" s="10" t="str">
        <f t="shared" si="992"/>
        <v/>
      </c>
      <c r="AX2940" s="10" t="str">
        <f t="shared" si="993"/>
        <v/>
      </c>
      <c r="AY2940" s="10" t="str">
        <f t="shared" si="974"/>
        <v/>
      </c>
      <c r="AZ2940" s="10" t="str">
        <f t="shared" si="994"/>
        <v/>
      </c>
      <c r="BA2940" s="10" t="str">
        <f t="shared" si="976"/>
        <v/>
      </c>
      <c r="BB2940" s="10" t="str">
        <f>IFERROR(IF(AW2940="","",VLOOKUP(AW2940,SUSS!R:S,2,FALSE)),AY2940*SUSS!$M$2)</f>
        <v/>
      </c>
      <c r="BC2940" s="10" t="str">
        <f t="shared" si="975"/>
        <v/>
      </c>
    </row>
    <row r="2941" spans="29:55">
      <c r="AC2941" s="10" t="str">
        <f t="shared" si="977"/>
        <v/>
      </c>
      <c r="AD2941" s="10" t="str">
        <f t="shared" si="978"/>
        <v/>
      </c>
      <c r="AE2941" s="10" t="str">
        <f t="shared" si="979"/>
        <v/>
      </c>
      <c r="AF2941" s="10" t="str">
        <f t="shared" si="980"/>
        <v/>
      </c>
      <c r="AG2941" s="10" t="str">
        <f t="shared" si="981"/>
        <v/>
      </c>
      <c r="AH2941" s="10" t="str">
        <f t="shared" si="982"/>
        <v/>
      </c>
      <c r="AI2941" s="10" t="str">
        <f t="shared" si="983"/>
        <v/>
      </c>
      <c r="AJ2941" s="10" t="str">
        <f t="shared" si="984"/>
        <v/>
      </c>
      <c r="AK2941" s="10" t="str">
        <f t="shared" si="985"/>
        <v/>
      </c>
      <c r="AN2941" s="10" t="str">
        <f t="shared" si="986"/>
        <v/>
      </c>
      <c r="AO2941" s="10" t="str">
        <f t="shared" si="987"/>
        <v/>
      </c>
      <c r="AP2941" s="10" t="str">
        <f t="shared" si="988"/>
        <v/>
      </c>
      <c r="AT2941" s="10" t="str">
        <f t="shared" si="989"/>
        <v/>
      </c>
      <c r="AU2941" s="10" t="str">
        <f t="shared" si="990"/>
        <v/>
      </c>
      <c r="AV2941" s="10" t="str">
        <f t="shared" si="991"/>
        <v/>
      </c>
      <c r="AW2941" s="10" t="str">
        <f t="shared" si="992"/>
        <v/>
      </c>
      <c r="AX2941" s="10" t="str">
        <f t="shared" si="993"/>
        <v/>
      </c>
      <c r="AY2941" s="10" t="str">
        <f t="shared" si="974"/>
        <v/>
      </c>
      <c r="AZ2941" s="10" t="str">
        <f t="shared" si="994"/>
        <v/>
      </c>
      <c r="BA2941" s="10" t="str">
        <f t="shared" si="976"/>
        <v/>
      </c>
      <c r="BB2941" s="10" t="str">
        <f>IFERROR(IF(AW2941="","",VLOOKUP(AW2941,SUSS!R:S,2,FALSE)),AY2941*SUSS!$M$2)</f>
        <v/>
      </c>
      <c r="BC2941" s="10" t="str">
        <f t="shared" si="975"/>
        <v/>
      </c>
    </row>
    <row r="2942" spans="29:55">
      <c r="AC2942" s="10" t="str">
        <f t="shared" si="977"/>
        <v/>
      </c>
      <c r="AD2942" s="10" t="str">
        <f t="shared" si="978"/>
        <v/>
      </c>
      <c r="AE2942" s="10" t="str">
        <f t="shared" si="979"/>
        <v/>
      </c>
      <c r="AF2942" s="10" t="str">
        <f t="shared" si="980"/>
        <v/>
      </c>
      <c r="AG2942" s="10" t="str">
        <f t="shared" si="981"/>
        <v/>
      </c>
      <c r="AH2942" s="10" t="str">
        <f t="shared" si="982"/>
        <v/>
      </c>
      <c r="AI2942" s="10" t="str">
        <f t="shared" si="983"/>
        <v/>
      </c>
      <c r="AJ2942" s="10" t="str">
        <f t="shared" si="984"/>
        <v/>
      </c>
      <c r="AK2942" s="10" t="str">
        <f t="shared" si="985"/>
        <v/>
      </c>
      <c r="AN2942" s="10" t="str">
        <f t="shared" si="986"/>
        <v/>
      </c>
      <c r="AO2942" s="10" t="str">
        <f t="shared" si="987"/>
        <v/>
      </c>
      <c r="AP2942" s="10" t="str">
        <f t="shared" si="988"/>
        <v/>
      </c>
      <c r="AT2942" s="10" t="str">
        <f t="shared" si="989"/>
        <v/>
      </c>
      <c r="AU2942" s="10" t="str">
        <f t="shared" si="990"/>
        <v/>
      </c>
      <c r="AV2942" s="10" t="str">
        <f t="shared" si="991"/>
        <v/>
      </c>
      <c r="AW2942" s="10" t="str">
        <f t="shared" si="992"/>
        <v/>
      </c>
      <c r="AX2942" s="10" t="str">
        <f t="shared" si="993"/>
        <v/>
      </c>
      <c r="AY2942" s="10" t="str">
        <f t="shared" si="974"/>
        <v/>
      </c>
      <c r="AZ2942" s="10" t="str">
        <f t="shared" si="994"/>
        <v/>
      </c>
      <c r="BA2942" s="10" t="str">
        <f t="shared" si="976"/>
        <v/>
      </c>
      <c r="BB2942" s="10" t="str">
        <f>IFERROR(IF(AW2942="","",VLOOKUP(AW2942,SUSS!R:S,2,FALSE)),AY2942*SUSS!$M$2)</f>
        <v/>
      </c>
      <c r="BC2942" s="10" t="str">
        <f t="shared" si="975"/>
        <v/>
      </c>
    </row>
    <row r="2943" spans="29:55">
      <c r="AC2943" s="10" t="str">
        <f t="shared" si="977"/>
        <v/>
      </c>
      <c r="AD2943" s="10" t="str">
        <f t="shared" si="978"/>
        <v/>
      </c>
      <c r="AE2943" s="10" t="str">
        <f t="shared" si="979"/>
        <v/>
      </c>
      <c r="AF2943" s="10" t="str">
        <f t="shared" si="980"/>
        <v/>
      </c>
      <c r="AG2943" s="10" t="str">
        <f t="shared" si="981"/>
        <v/>
      </c>
      <c r="AH2943" s="10" t="str">
        <f t="shared" si="982"/>
        <v/>
      </c>
      <c r="AI2943" s="10" t="str">
        <f t="shared" si="983"/>
        <v/>
      </c>
      <c r="AJ2943" s="10" t="str">
        <f t="shared" si="984"/>
        <v/>
      </c>
      <c r="AK2943" s="10" t="str">
        <f t="shared" si="985"/>
        <v/>
      </c>
      <c r="AN2943" s="10" t="str">
        <f t="shared" si="986"/>
        <v/>
      </c>
      <c r="AO2943" s="10" t="str">
        <f t="shared" si="987"/>
        <v/>
      </c>
      <c r="AP2943" s="10" t="str">
        <f t="shared" si="988"/>
        <v/>
      </c>
      <c r="AT2943" s="10" t="str">
        <f t="shared" si="989"/>
        <v/>
      </c>
      <c r="AU2943" s="10" t="str">
        <f t="shared" si="990"/>
        <v/>
      </c>
      <c r="AV2943" s="10" t="str">
        <f t="shared" si="991"/>
        <v/>
      </c>
      <c r="AW2943" s="10" t="str">
        <f t="shared" si="992"/>
        <v/>
      </c>
      <c r="AX2943" s="10" t="str">
        <f t="shared" si="993"/>
        <v/>
      </c>
      <c r="AY2943" s="10" t="str">
        <f t="shared" si="974"/>
        <v/>
      </c>
      <c r="AZ2943" s="10" t="str">
        <f t="shared" si="994"/>
        <v/>
      </c>
      <c r="BA2943" s="10" t="str">
        <f t="shared" si="976"/>
        <v/>
      </c>
      <c r="BB2943" s="10" t="str">
        <f>IFERROR(IF(AW2943="","",VLOOKUP(AW2943,SUSS!R:S,2,FALSE)),AY2943*SUSS!$M$2)</f>
        <v/>
      </c>
      <c r="BC2943" s="10" t="str">
        <f t="shared" si="975"/>
        <v/>
      </c>
    </row>
    <row r="2944" spans="29:55">
      <c r="AC2944" s="10" t="str">
        <f t="shared" si="977"/>
        <v/>
      </c>
      <c r="AD2944" s="10" t="str">
        <f t="shared" si="978"/>
        <v/>
      </c>
      <c r="AE2944" s="10" t="str">
        <f t="shared" si="979"/>
        <v/>
      </c>
      <c r="AF2944" s="10" t="str">
        <f t="shared" si="980"/>
        <v/>
      </c>
      <c r="AG2944" s="10" t="str">
        <f t="shared" si="981"/>
        <v/>
      </c>
      <c r="AH2944" s="10" t="str">
        <f t="shared" si="982"/>
        <v/>
      </c>
      <c r="AI2944" s="10" t="str">
        <f t="shared" si="983"/>
        <v/>
      </c>
      <c r="AJ2944" s="10" t="str">
        <f t="shared" si="984"/>
        <v/>
      </c>
      <c r="AK2944" s="10" t="str">
        <f t="shared" si="985"/>
        <v/>
      </c>
      <c r="AN2944" s="10" t="str">
        <f t="shared" si="986"/>
        <v/>
      </c>
      <c r="AO2944" s="10" t="str">
        <f t="shared" si="987"/>
        <v/>
      </c>
      <c r="AP2944" s="10" t="str">
        <f t="shared" si="988"/>
        <v/>
      </c>
      <c r="AT2944" s="10" t="str">
        <f t="shared" si="989"/>
        <v/>
      </c>
      <c r="AU2944" s="10" t="str">
        <f t="shared" si="990"/>
        <v/>
      </c>
      <c r="AV2944" s="10" t="str">
        <f t="shared" si="991"/>
        <v/>
      </c>
      <c r="AW2944" s="10" t="str">
        <f t="shared" si="992"/>
        <v/>
      </c>
      <c r="AX2944" s="10" t="str">
        <f t="shared" si="993"/>
        <v/>
      </c>
      <c r="AY2944" s="10" t="str">
        <f t="shared" si="974"/>
        <v/>
      </c>
      <c r="AZ2944" s="10" t="str">
        <f t="shared" si="994"/>
        <v/>
      </c>
      <c r="BA2944" s="10" t="str">
        <f t="shared" si="976"/>
        <v/>
      </c>
      <c r="BB2944" s="10" t="str">
        <f>IFERROR(IF(AW2944="","",VLOOKUP(AW2944,SUSS!R:S,2,FALSE)),AY2944*SUSS!$M$2)</f>
        <v/>
      </c>
      <c r="BC2944" s="10" t="str">
        <f t="shared" si="975"/>
        <v/>
      </c>
    </row>
    <row r="2945" spans="29:55">
      <c r="AC2945" s="10" t="str">
        <f t="shared" si="977"/>
        <v/>
      </c>
      <c r="AD2945" s="10" t="str">
        <f t="shared" si="978"/>
        <v/>
      </c>
      <c r="AE2945" s="10" t="str">
        <f t="shared" si="979"/>
        <v/>
      </c>
      <c r="AF2945" s="10" t="str">
        <f t="shared" si="980"/>
        <v/>
      </c>
      <c r="AG2945" s="10" t="str">
        <f t="shared" si="981"/>
        <v/>
      </c>
      <c r="AH2945" s="10" t="str">
        <f t="shared" si="982"/>
        <v/>
      </c>
      <c r="AI2945" s="10" t="str">
        <f t="shared" si="983"/>
        <v/>
      </c>
      <c r="AJ2945" s="10" t="str">
        <f t="shared" si="984"/>
        <v/>
      </c>
      <c r="AK2945" s="10" t="str">
        <f t="shared" si="985"/>
        <v/>
      </c>
      <c r="AN2945" s="10" t="str">
        <f t="shared" si="986"/>
        <v/>
      </c>
      <c r="AO2945" s="10" t="str">
        <f t="shared" si="987"/>
        <v/>
      </c>
      <c r="AP2945" s="10" t="str">
        <f t="shared" si="988"/>
        <v/>
      </c>
      <c r="AT2945" s="10" t="str">
        <f t="shared" si="989"/>
        <v/>
      </c>
      <c r="AU2945" s="10" t="str">
        <f t="shared" si="990"/>
        <v/>
      </c>
      <c r="AV2945" s="10" t="str">
        <f t="shared" si="991"/>
        <v/>
      </c>
      <c r="AW2945" s="10" t="str">
        <f t="shared" si="992"/>
        <v/>
      </c>
      <c r="AX2945" s="10" t="str">
        <f t="shared" si="993"/>
        <v/>
      </c>
      <c r="AY2945" s="10" t="str">
        <f t="shared" si="974"/>
        <v/>
      </c>
      <c r="AZ2945" s="10" t="str">
        <f t="shared" si="994"/>
        <v/>
      </c>
      <c r="BA2945" s="10" t="str">
        <f t="shared" si="976"/>
        <v/>
      </c>
      <c r="BB2945" s="10" t="str">
        <f>IFERROR(IF(AW2945="","",VLOOKUP(AW2945,SUSS!R:S,2,FALSE)),AY2945*SUSS!$M$2)</f>
        <v/>
      </c>
      <c r="BC2945" s="10" t="str">
        <f t="shared" si="975"/>
        <v/>
      </c>
    </row>
    <row r="2946" spans="29:55">
      <c r="AC2946" s="10" t="str">
        <f t="shared" si="977"/>
        <v/>
      </c>
      <c r="AD2946" s="10" t="str">
        <f t="shared" si="978"/>
        <v/>
      </c>
      <c r="AE2946" s="10" t="str">
        <f t="shared" si="979"/>
        <v/>
      </c>
      <c r="AF2946" s="10" t="str">
        <f t="shared" si="980"/>
        <v/>
      </c>
      <c r="AG2946" s="10" t="str">
        <f t="shared" si="981"/>
        <v/>
      </c>
      <c r="AH2946" s="10" t="str">
        <f t="shared" si="982"/>
        <v/>
      </c>
      <c r="AI2946" s="10" t="str">
        <f t="shared" si="983"/>
        <v/>
      </c>
      <c r="AJ2946" s="10" t="str">
        <f t="shared" si="984"/>
        <v/>
      </c>
      <c r="AK2946" s="10" t="str">
        <f t="shared" si="985"/>
        <v/>
      </c>
      <c r="AN2946" s="10" t="str">
        <f t="shared" si="986"/>
        <v/>
      </c>
      <c r="AO2946" s="10" t="str">
        <f t="shared" si="987"/>
        <v/>
      </c>
      <c r="AP2946" s="10" t="str">
        <f t="shared" si="988"/>
        <v/>
      </c>
      <c r="AT2946" s="10" t="str">
        <f t="shared" si="989"/>
        <v/>
      </c>
      <c r="AU2946" s="10" t="str">
        <f t="shared" si="990"/>
        <v/>
      </c>
      <c r="AV2946" s="10" t="str">
        <f t="shared" si="991"/>
        <v/>
      </c>
      <c r="AW2946" s="10" t="str">
        <f t="shared" si="992"/>
        <v/>
      </c>
      <c r="AX2946" s="10" t="str">
        <f t="shared" si="993"/>
        <v/>
      </c>
      <c r="AY2946" s="10" t="str">
        <f t="shared" si="974"/>
        <v/>
      </c>
      <c r="AZ2946" s="10" t="str">
        <f t="shared" si="994"/>
        <v/>
      </c>
      <c r="BA2946" s="10" t="str">
        <f t="shared" si="976"/>
        <v/>
      </c>
      <c r="BB2946" s="10" t="str">
        <f>IFERROR(IF(AW2946="","",VLOOKUP(AW2946,SUSS!R:S,2,FALSE)),AY2946*SUSS!$M$2)</f>
        <v/>
      </c>
      <c r="BC2946" s="10" t="str">
        <f t="shared" si="975"/>
        <v/>
      </c>
    </row>
    <row r="2947" spans="29:55">
      <c r="AC2947" s="10" t="str">
        <f t="shared" si="977"/>
        <v/>
      </c>
      <c r="AD2947" s="10" t="str">
        <f t="shared" si="978"/>
        <v/>
      </c>
      <c r="AE2947" s="10" t="str">
        <f t="shared" si="979"/>
        <v/>
      </c>
      <c r="AF2947" s="10" t="str">
        <f t="shared" si="980"/>
        <v/>
      </c>
      <c r="AG2947" s="10" t="str">
        <f t="shared" si="981"/>
        <v/>
      </c>
      <c r="AH2947" s="10" t="str">
        <f t="shared" si="982"/>
        <v/>
      </c>
      <c r="AI2947" s="10" t="str">
        <f t="shared" si="983"/>
        <v/>
      </c>
      <c r="AJ2947" s="10" t="str">
        <f t="shared" si="984"/>
        <v/>
      </c>
      <c r="AK2947" s="10" t="str">
        <f t="shared" si="985"/>
        <v/>
      </c>
      <c r="AN2947" s="10" t="str">
        <f t="shared" si="986"/>
        <v/>
      </c>
      <c r="AO2947" s="10" t="str">
        <f t="shared" si="987"/>
        <v/>
      </c>
      <c r="AP2947" s="10" t="str">
        <f t="shared" si="988"/>
        <v/>
      </c>
      <c r="AT2947" s="10" t="str">
        <f t="shared" si="989"/>
        <v/>
      </c>
      <c r="AU2947" s="10" t="str">
        <f t="shared" si="990"/>
        <v/>
      </c>
      <c r="AV2947" s="10" t="str">
        <f t="shared" si="991"/>
        <v/>
      </c>
      <c r="AW2947" s="10" t="str">
        <f t="shared" si="992"/>
        <v/>
      </c>
      <c r="AX2947" s="10" t="str">
        <f t="shared" si="993"/>
        <v/>
      </c>
      <c r="AY2947" s="10" t="str">
        <f t="shared" si="974"/>
        <v/>
      </c>
      <c r="AZ2947" s="10" t="str">
        <f t="shared" si="994"/>
        <v/>
      </c>
      <c r="BA2947" s="10" t="str">
        <f t="shared" si="976"/>
        <v/>
      </c>
      <c r="BB2947" s="10" t="str">
        <f>IFERROR(IF(AW2947="","",VLOOKUP(AW2947,SUSS!R:S,2,FALSE)),AY2947*SUSS!$M$2)</f>
        <v/>
      </c>
      <c r="BC2947" s="10" t="str">
        <f t="shared" si="975"/>
        <v/>
      </c>
    </row>
    <row r="2948" spans="29:55">
      <c r="AC2948" s="10" t="str">
        <f t="shared" si="977"/>
        <v/>
      </c>
      <c r="AD2948" s="10" t="str">
        <f t="shared" si="978"/>
        <v/>
      </c>
      <c r="AE2948" s="10" t="str">
        <f t="shared" si="979"/>
        <v/>
      </c>
      <c r="AF2948" s="10" t="str">
        <f t="shared" si="980"/>
        <v/>
      </c>
      <c r="AG2948" s="10" t="str">
        <f t="shared" si="981"/>
        <v/>
      </c>
      <c r="AH2948" s="10" t="str">
        <f t="shared" si="982"/>
        <v/>
      </c>
      <c r="AI2948" s="10" t="str">
        <f t="shared" si="983"/>
        <v/>
      </c>
      <c r="AJ2948" s="10" t="str">
        <f t="shared" si="984"/>
        <v/>
      </c>
      <c r="AK2948" s="10" t="str">
        <f t="shared" si="985"/>
        <v/>
      </c>
      <c r="AN2948" s="10" t="str">
        <f t="shared" si="986"/>
        <v/>
      </c>
      <c r="AO2948" s="10" t="str">
        <f t="shared" si="987"/>
        <v/>
      </c>
      <c r="AP2948" s="10" t="str">
        <f t="shared" si="988"/>
        <v/>
      </c>
      <c r="AT2948" s="10" t="str">
        <f t="shared" si="989"/>
        <v/>
      </c>
      <c r="AU2948" s="10" t="str">
        <f t="shared" si="990"/>
        <v/>
      </c>
      <c r="AV2948" s="10" t="str">
        <f t="shared" si="991"/>
        <v/>
      </c>
      <c r="AW2948" s="10" t="str">
        <f t="shared" si="992"/>
        <v/>
      </c>
      <c r="AX2948" s="10" t="str">
        <f t="shared" si="993"/>
        <v/>
      </c>
      <c r="AY2948" s="10" t="str">
        <f t="shared" ref="AY2948:AY3011" si="995">VLOOKUP(AX2948,AO:AP,2,FALSE)</f>
        <v/>
      </c>
      <c r="AZ2948" s="10" t="str">
        <f t="shared" si="994"/>
        <v/>
      </c>
      <c r="BA2948" s="10" t="str">
        <f t="shared" si="976"/>
        <v/>
      </c>
      <c r="BB2948" s="10" t="str">
        <f>IFERROR(IF(AW2948="","",VLOOKUP(AW2948,SUSS!R:S,2,FALSE)),AY2948*SUSS!$M$2)</f>
        <v/>
      </c>
      <c r="BC2948" s="10" t="str">
        <f t="shared" si="975"/>
        <v/>
      </c>
    </row>
    <row r="2949" spans="29:55">
      <c r="AC2949" s="10" t="str">
        <f t="shared" si="977"/>
        <v/>
      </c>
      <c r="AD2949" s="10" t="str">
        <f t="shared" si="978"/>
        <v/>
      </c>
      <c r="AE2949" s="10" t="str">
        <f t="shared" si="979"/>
        <v/>
      </c>
      <c r="AF2949" s="10" t="str">
        <f t="shared" si="980"/>
        <v/>
      </c>
      <c r="AG2949" s="10" t="str">
        <f t="shared" si="981"/>
        <v/>
      </c>
      <c r="AH2949" s="10" t="str">
        <f t="shared" si="982"/>
        <v/>
      </c>
      <c r="AI2949" s="10" t="str">
        <f t="shared" si="983"/>
        <v/>
      </c>
      <c r="AJ2949" s="10" t="str">
        <f t="shared" si="984"/>
        <v/>
      </c>
      <c r="AK2949" s="10" t="str">
        <f t="shared" si="985"/>
        <v/>
      </c>
      <c r="AN2949" s="10" t="str">
        <f t="shared" si="986"/>
        <v/>
      </c>
      <c r="AO2949" s="10" t="str">
        <f t="shared" si="987"/>
        <v/>
      </c>
      <c r="AP2949" s="10" t="str">
        <f t="shared" si="988"/>
        <v/>
      </c>
      <c r="AT2949" s="10" t="str">
        <f t="shared" si="989"/>
        <v/>
      </c>
      <c r="AU2949" s="10" t="str">
        <f t="shared" si="990"/>
        <v/>
      </c>
      <c r="AV2949" s="10" t="str">
        <f t="shared" si="991"/>
        <v/>
      </c>
      <c r="AW2949" s="10" t="str">
        <f t="shared" si="992"/>
        <v/>
      </c>
      <c r="AX2949" s="10" t="str">
        <f t="shared" si="993"/>
        <v/>
      </c>
      <c r="AY2949" s="10" t="str">
        <f t="shared" si="995"/>
        <v/>
      </c>
      <c r="AZ2949" s="10" t="str">
        <f t="shared" si="994"/>
        <v/>
      </c>
      <c r="BA2949" s="10" t="str">
        <f t="shared" si="976"/>
        <v/>
      </c>
      <c r="BB2949" s="10" t="str">
        <f>IFERROR(IF(AW2949="","",VLOOKUP(AW2949,SUSS!R:S,2,FALSE)),AY2949*SUSS!$M$2)</f>
        <v/>
      </c>
      <c r="BC2949" s="10" t="str">
        <f t="shared" ref="BC2949:BC3012" si="996">IFERROR(IF(BB2949&lt;&gt;"",AZ2949*BB2949,""),"VER")</f>
        <v/>
      </c>
    </row>
    <row r="2950" spans="29:55">
      <c r="AC2950" s="10" t="str">
        <f t="shared" si="977"/>
        <v/>
      </c>
      <c r="AD2950" s="10" t="str">
        <f t="shared" si="978"/>
        <v/>
      </c>
      <c r="AE2950" s="10" t="str">
        <f t="shared" si="979"/>
        <v/>
      </c>
      <c r="AF2950" s="10" t="str">
        <f t="shared" si="980"/>
        <v/>
      </c>
      <c r="AG2950" s="10" t="str">
        <f t="shared" si="981"/>
        <v/>
      </c>
      <c r="AH2950" s="10" t="str">
        <f t="shared" si="982"/>
        <v/>
      </c>
      <c r="AI2950" s="10" t="str">
        <f t="shared" si="983"/>
        <v/>
      </c>
      <c r="AJ2950" s="10" t="str">
        <f t="shared" si="984"/>
        <v/>
      </c>
      <c r="AK2950" s="10" t="str">
        <f t="shared" si="985"/>
        <v/>
      </c>
      <c r="AN2950" s="10" t="str">
        <f t="shared" si="986"/>
        <v/>
      </c>
      <c r="AO2950" s="10" t="str">
        <f t="shared" si="987"/>
        <v/>
      </c>
      <c r="AP2950" s="10" t="str">
        <f t="shared" si="988"/>
        <v/>
      </c>
      <c r="AT2950" s="10" t="str">
        <f t="shared" si="989"/>
        <v/>
      </c>
      <c r="AU2950" s="10" t="str">
        <f t="shared" si="990"/>
        <v/>
      </c>
      <c r="AV2950" s="10" t="str">
        <f t="shared" si="991"/>
        <v/>
      </c>
      <c r="AW2950" s="10" t="str">
        <f t="shared" si="992"/>
        <v/>
      </c>
      <c r="AX2950" s="10" t="str">
        <f t="shared" si="993"/>
        <v/>
      </c>
      <c r="AY2950" s="10" t="str">
        <f t="shared" si="995"/>
        <v/>
      </c>
      <c r="AZ2950" s="10" t="str">
        <f t="shared" si="994"/>
        <v/>
      </c>
      <c r="BA2950" s="10" t="str">
        <f t="shared" si="976"/>
        <v/>
      </c>
      <c r="BB2950" s="10" t="str">
        <f>IFERROR(IF(AW2950="","",VLOOKUP(AW2950,SUSS!R:S,2,FALSE)),AY2950*SUSS!$M$2)</f>
        <v/>
      </c>
      <c r="BC2950" s="10" t="str">
        <f t="shared" si="996"/>
        <v/>
      </c>
    </row>
    <row r="2951" spans="29:55">
      <c r="AC2951" s="10" t="str">
        <f t="shared" si="977"/>
        <v/>
      </c>
      <c r="AD2951" s="10" t="str">
        <f t="shared" si="978"/>
        <v/>
      </c>
      <c r="AE2951" s="10" t="str">
        <f t="shared" si="979"/>
        <v/>
      </c>
      <c r="AF2951" s="10" t="str">
        <f t="shared" si="980"/>
        <v/>
      </c>
      <c r="AG2951" s="10" t="str">
        <f t="shared" si="981"/>
        <v/>
      </c>
      <c r="AH2951" s="10" t="str">
        <f t="shared" si="982"/>
        <v/>
      </c>
      <c r="AI2951" s="10" t="str">
        <f t="shared" si="983"/>
        <v/>
      </c>
      <c r="AJ2951" s="10" t="str">
        <f t="shared" si="984"/>
        <v/>
      </c>
      <c r="AK2951" s="10" t="str">
        <f t="shared" si="985"/>
        <v/>
      </c>
      <c r="AN2951" s="10" t="str">
        <f t="shared" si="986"/>
        <v/>
      </c>
      <c r="AO2951" s="10" t="str">
        <f t="shared" si="987"/>
        <v/>
      </c>
      <c r="AP2951" s="10" t="str">
        <f t="shared" si="988"/>
        <v/>
      </c>
      <c r="AT2951" s="10" t="str">
        <f t="shared" si="989"/>
        <v/>
      </c>
      <c r="AU2951" s="10" t="str">
        <f t="shared" si="990"/>
        <v/>
      </c>
      <c r="AV2951" s="10" t="str">
        <f t="shared" si="991"/>
        <v/>
      </c>
      <c r="AW2951" s="10" t="str">
        <f t="shared" si="992"/>
        <v/>
      </c>
      <c r="AX2951" s="10" t="str">
        <f t="shared" si="993"/>
        <v/>
      </c>
      <c r="AY2951" s="10" t="str">
        <f t="shared" si="995"/>
        <v/>
      </c>
      <c r="AZ2951" s="10" t="str">
        <f t="shared" si="994"/>
        <v/>
      </c>
      <c r="BA2951" s="10" t="str">
        <f t="shared" si="976"/>
        <v/>
      </c>
      <c r="BB2951" s="10" t="str">
        <f>IFERROR(IF(AW2951="","",VLOOKUP(AW2951,SUSS!R:S,2,FALSE)),AY2951*SUSS!$M$2)</f>
        <v/>
      </c>
      <c r="BC2951" s="10" t="str">
        <f t="shared" si="996"/>
        <v/>
      </c>
    </row>
    <row r="2952" spans="29:55">
      <c r="AC2952" s="10" t="str">
        <f t="shared" si="977"/>
        <v/>
      </c>
      <c r="AD2952" s="10" t="str">
        <f t="shared" si="978"/>
        <v/>
      </c>
      <c r="AE2952" s="10" t="str">
        <f t="shared" si="979"/>
        <v/>
      </c>
      <c r="AF2952" s="10" t="str">
        <f t="shared" si="980"/>
        <v/>
      </c>
      <c r="AG2952" s="10" t="str">
        <f t="shared" si="981"/>
        <v/>
      </c>
      <c r="AH2952" s="10" t="str">
        <f t="shared" si="982"/>
        <v/>
      </c>
      <c r="AI2952" s="10" t="str">
        <f t="shared" si="983"/>
        <v/>
      </c>
      <c r="AJ2952" s="10" t="str">
        <f t="shared" si="984"/>
        <v/>
      </c>
      <c r="AK2952" s="10" t="str">
        <f t="shared" si="985"/>
        <v/>
      </c>
      <c r="AN2952" s="10" t="str">
        <f t="shared" si="986"/>
        <v/>
      </c>
      <c r="AO2952" s="10" t="str">
        <f t="shared" si="987"/>
        <v/>
      </c>
      <c r="AP2952" s="10" t="str">
        <f t="shared" si="988"/>
        <v/>
      </c>
      <c r="AT2952" s="10" t="str">
        <f t="shared" si="989"/>
        <v/>
      </c>
      <c r="AU2952" s="10" t="str">
        <f t="shared" si="990"/>
        <v/>
      </c>
      <c r="AV2952" s="10" t="str">
        <f t="shared" si="991"/>
        <v/>
      </c>
      <c r="AW2952" s="10" t="str">
        <f t="shared" si="992"/>
        <v/>
      </c>
      <c r="AX2952" s="10" t="str">
        <f t="shared" si="993"/>
        <v/>
      </c>
      <c r="AY2952" s="10" t="str">
        <f t="shared" si="995"/>
        <v/>
      </c>
      <c r="AZ2952" s="10" t="str">
        <f t="shared" si="994"/>
        <v/>
      </c>
      <c r="BA2952" s="10" t="str">
        <f t="shared" ref="BA2952:BA3015" si="997">AT2952&amp;" "&amp;AU2952</f>
        <v/>
      </c>
      <c r="BB2952" s="10" t="str">
        <f>IFERROR(IF(AW2952="","",VLOOKUP(AW2952,SUSS!R:S,2,FALSE)),AY2952*SUSS!$M$2)</f>
        <v/>
      </c>
      <c r="BC2952" s="10" t="str">
        <f t="shared" si="996"/>
        <v/>
      </c>
    </row>
    <row r="2953" spans="29:55">
      <c r="AC2953" s="10" t="str">
        <f t="shared" si="977"/>
        <v/>
      </c>
      <c r="AD2953" s="10" t="str">
        <f t="shared" si="978"/>
        <v/>
      </c>
      <c r="AE2953" s="10" t="str">
        <f t="shared" si="979"/>
        <v/>
      </c>
      <c r="AF2953" s="10" t="str">
        <f t="shared" si="980"/>
        <v/>
      </c>
      <c r="AG2953" s="10" t="str">
        <f t="shared" si="981"/>
        <v/>
      </c>
      <c r="AH2953" s="10" t="str">
        <f t="shared" si="982"/>
        <v/>
      </c>
      <c r="AI2953" s="10" t="str">
        <f t="shared" si="983"/>
        <v/>
      </c>
      <c r="AJ2953" s="10" t="str">
        <f t="shared" si="984"/>
        <v/>
      </c>
      <c r="AK2953" s="10" t="str">
        <f t="shared" si="985"/>
        <v/>
      </c>
      <c r="AN2953" s="10" t="str">
        <f t="shared" si="986"/>
        <v/>
      </c>
      <c r="AO2953" s="10" t="str">
        <f t="shared" si="987"/>
        <v/>
      </c>
      <c r="AP2953" s="10" t="str">
        <f t="shared" si="988"/>
        <v/>
      </c>
      <c r="AT2953" s="10" t="str">
        <f t="shared" si="989"/>
        <v/>
      </c>
      <c r="AU2953" s="10" t="str">
        <f t="shared" si="990"/>
        <v/>
      </c>
      <c r="AV2953" s="10" t="str">
        <f t="shared" si="991"/>
        <v/>
      </c>
      <c r="AW2953" s="10" t="str">
        <f t="shared" si="992"/>
        <v/>
      </c>
      <c r="AX2953" s="10" t="str">
        <f t="shared" si="993"/>
        <v/>
      </c>
      <c r="AY2953" s="10" t="str">
        <f t="shared" si="995"/>
        <v/>
      </c>
      <c r="AZ2953" s="10" t="str">
        <f t="shared" si="994"/>
        <v/>
      </c>
      <c r="BA2953" s="10" t="str">
        <f t="shared" si="997"/>
        <v/>
      </c>
      <c r="BB2953" s="10" t="str">
        <f>IFERROR(IF(AW2953="","",VLOOKUP(AW2953,SUSS!R:S,2,FALSE)),AY2953*SUSS!$M$2)</f>
        <v/>
      </c>
      <c r="BC2953" s="10" t="str">
        <f t="shared" si="996"/>
        <v/>
      </c>
    </row>
    <row r="2954" spans="29:55">
      <c r="AC2954" s="10" t="str">
        <f t="shared" si="977"/>
        <v/>
      </c>
      <c r="AD2954" s="10" t="str">
        <f t="shared" si="978"/>
        <v/>
      </c>
      <c r="AE2954" s="10" t="str">
        <f t="shared" si="979"/>
        <v/>
      </c>
      <c r="AF2954" s="10" t="str">
        <f t="shared" si="980"/>
        <v/>
      </c>
      <c r="AG2954" s="10" t="str">
        <f t="shared" si="981"/>
        <v/>
      </c>
      <c r="AH2954" s="10" t="str">
        <f t="shared" si="982"/>
        <v/>
      </c>
      <c r="AI2954" s="10" t="str">
        <f t="shared" si="983"/>
        <v/>
      </c>
      <c r="AJ2954" s="10" t="str">
        <f t="shared" si="984"/>
        <v/>
      </c>
      <c r="AK2954" s="10" t="str">
        <f t="shared" si="985"/>
        <v/>
      </c>
      <c r="AN2954" s="10" t="str">
        <f t="shared" si="986"/>
        <v/>
      </c>
      <c r="AO2954" s="10" t="str">
        <f t="shared" si="987"/>
        <v/>
      </c>
      <c r="AP2954" s="10" t="str">
        <f t="shared" si="988"/>
        <v/>
      </c>
      <c r="AT2954" s="10" t="str">
        <f t="shared" si="989"/>
        <v/>
      </c>
      <c r="AU2954" s="10" t="str">
        <f t="shared" si="990"/>
        <v/>
      </c>
      <c r="AV2954" s="10" t="str">
        <f t="shared" si="991"/>
        <v/>
      </c>
      <c r="AW2954" s="10" t="str">
        <f t="shared" si="992"/>
        <v/>
      </c>
      <c r="AX2954" s="10" t="str">
        <f t="shared" si="993"/>
        <v/>
      </c>
      <c r="AY2954" s="10" t="str">
        <f t="shared" si="995"/>
        <v/>
      </c>
      <c r="AZ2954" s="10" t="str">
        <f t="shared" si="994"/>
        <v/>
      </c>
      <c r="BA2954" s="10" t="str">
        <f t="shared" si="997"/>
        <v/>
      </c>
      <c r="BB2954" s="10" t="str">
        <f>IFERROR(IF(AW2954="","",VLOOKUP(AW2954,SUSS!R:S,2,FALSE)),AY2954*SUSS!$M$2)</f>
        <v/>
      </c>
      <c r="BC2954" s="10" t="str">
        <f t="shared" si="996"/>
        <v/>
      </c>
    </row>
    <row r="2955" spans="29:55">
      <c r="AC2955" s="10" t="str">
        <f t="shared" si="977"/>
        <v/>
      </c>
      <c r="AD2955" s="10" t="str">
        <f t="shared" si="978"/>
        <v/>
      </c>
      <c r="AE2955" s="10" t="str">
        <f t="shared" si="979"/>
        <v/>
      </c>
      <c r="AF2955" s="10" t="str">
        <f t="shared" si="980"/>
        <v/>
      </c>
      <c r="AG2955" s="10" t="str">
        <f t="shared" si="981"/>
        <v/>
      </c>
      <c r="AH2955" s="10" t="str">
        <f t="shared" si="982"/>
        <v/>
      </c>
      <c r="AI2955" s="10" t="str">
        <f t="shared" si="983"/>
        <v/>
      </c>
      <c r="AJ2955" s="10" t="str">
        <f t="shared" si="984"/>
        <v/>
      </c>
      <c r="AK2955" s="10" t="str">
        <f t="shared" si="985"/>
        <v/>
      </c>
      <c r="AN2955" s="10" t="str">
        <f t="shared" si="986"/>
        <v/>
      </c>
      <c r="AO2955" s="10" t="str">
        <f t="shared" si="987"/>
        <v/>
      </c>
      <c r="AP2955" s="10" t="str">
        <f t="shared" si="988"/>
        <v/>
      </c>
      <c r="AT2955" s="10" t="str">
        <f t="shared" si="989"/>
        <v/>
      </c>
      <c r="AU2955" s="10" t="str">
        <f t="shared" si="990"/>
        <v/>
      </c>
      <c r="AV2955" s="10" t="str">
        <f t="shared" si="991"/>
        <v/>
      </c>
      <c r="AW2955" s="10" t="str">
        <f t="shared" si="992"/>
        <v/>
      </c>
      <c r="AX2955" s="10" t="str">
        <f t="shared" si="993"/>
        <v/>
      </c>
      <c r="AY2955" s="10" t="str">
        <f t="shared" si="995"/>
        <v/>
      </c>
      <c r="AZ2955" s="10" t="str">
        <f t="shared" si="994"/>
        <v/>
      </c>
      <c r="BA2955" s="10" t="str">
        <f t="shared" si="997"/>
        <v/>
      </c>
      <c r="BB2955" s="10" t="str">
        <f>IFERROR(IF(AW2955="","",VLOOKUP(AW2955,SUSS!R:S,2,FALSE)),AY2955*SUSS!$M$2)</f>
        <v/>
      </c>
      <c r="BC2955" s="10" t="str">
        <f t="shared" si="996"/>
        <v/>
      </c>
    </row>
    <row r="2956" spans="29:55">
      <c r="AC2956" s="10" t="str">
        <f t="shared" si="977"/>
        <v/>
      </c>
      <c r="AD2956" s="10" t="str">
        <f t="shared" si="978"/>
        <v/>
      </c>
      <c r="AE2956" s="10" t="str">
        <f t="shared" si="979"/>
        <v/>
      </c>
      <c r="AF2956" s="10" t="str">
        <f t="shared" si="980"/>
        <v/>
      </c>
      <c r="AG2956" s="10" t="str">
        <f t="shared" si="981"/>
        <v/>
      </c>
      <c r="AH2956" s="10" t="str">
        <f t="shared" si="982"/>
        <v/>
      </c>
      <c r="AI2956" s="10" t="str">
        <f t="shared" si="983"/>
        <v/>
      </c>
      <c r="AJ2956" s="10" t="str">
        <f t="shared" si="984"/>
        <v/>
      </c>
      <c r="AK2956" s="10" t="str">
        <f t="shared" si="985"/>
        <v/>
      </c>
      <c r="AN2956" s="10" t="str">
        <f t="shared" si="986"/>
        <v/>
      </c>
      <c r="AO2956" s="10" t="str">
        <f t="shared" si="987"/>
        <v/>
      </c>
      <c r="AP2956" s="10" t="str">
        <f t="shared" si="988"/>
        <v/>
      </c>
      <c r="AT2956" s="10" t="str">
        <f t="shared" si="989"/>
        <v/>
      </c>
      <c r="AU2956" s="10" t="str">
        <f t="shared" si="990"/>
        <v/>
      </c>
      <c r="AV2956" s="10" t="str">
        <f t="shared" si="991"/>
        <v/>
      </c>
      <c r="AW2956" s="10" t="str">
        <f t="shared" si="992"/>
        <v/>
      </c>
      <c r="AX2956" s="10" t="str">
        <f t="shared" si="993"/>
        <v/>
      </c>
      <c r="AY2956" s="10" t="str">
        <f t="shared" si="995"/>
        <v/>
      </c>
      <c r="AZ2956" s="10" t="str">
        <f t="shared" si="994"/>
        <v/>
      </c>
      <c r="BA2956" s="10" t="str">
        <f t="shared" si="997"/>
        <v/>
      </c>
      <c r="BB2956" s="10" t="str">
        <f>IFERROR(IF(AW2956="","",VLOOKUP(AW2956,SUSS!R:S,2,FALSE)),AY2956*SUSS!$M$2)</f>
        <v/>
      </c>
      <c r="BC2956" s="10" t="str">
        <f t="shared" si="996"/>
        <v/>
      </c>
    </row>
    <row r="2957" spans="29:55">
      <c r="AC2957" s="10" t="str">
        <f t="shared" si="977"/>
        <v/>
      </c>
      <c r="AD2957" s="10" t="str">
        <f t="shared" si="978"/>
        <v/>
      </c>
      <c r="AE2957" s="10" t="str">
        <f t="shared" si="979"/>
        <v/>
      </c>
      <c r="AF2957" s="10" t="str">
        <f t="shared" si="980"/>
        <v/>
      </c>
      <c r="AG2957" s="10" t="str">
        <f t="shared" si="981"/>
        <v/>
      </c>
      <c r="AH2957" s="10" t="str">
        <f t="shared" si="982"/>
        <v/>
      </c>
      <c r="AI2957" s="10" t="str">
        <f t="shared" si="983"/>
        <v/>
      </c>
      <c r="AJ2957" s="10" t="str">
        <f t="shared" si="984"/>
        <v/>
      </c>
      <c r="AK2957" s="10" t="str">
        <f t="shared" si="985"/>
        <v/>
      </c>
      <c r="AN2957" s="10" t="str">
        <f t="shared" si="986"/>
        <v/>
      </c>
      <c r="AO2957" s="10" t="str">
        <f t="shared" si="987"/>
        <v/>
      </c>
      <c r="AP2957" s="10" t="str">
        <f t="shared" si="988"/>
        <v/>
      </c>
      <c r="AT2957" s="10" t="str">
        <f t="shared" si="989"/>
        <v/>
      </c>
      <c r="AU2957" s="10" t="str">
        <f t="shared" si="990"/>
        <v/>
      </c>
      <c r="AV2957" s="10" t="str">
        <f t="shared" si="991"/>
        <v/>
      </c>
      <c r="AW2957" s="10" t="str">
        <f t="shared" si="992"/>
        <v/>
      </c>
      <c r="AX2957" s="10" t="str">
        <f t="shared" si="993"/>
        <v/>
      </c>
      <c r="AY2957" s="10" t="str">
        <f t="shared" si="995"/>
        <v/>
      </c>
      <c r="AZ2957" s="10" t="str">
        <f t="shared" si="994"/>
        <v/>
      </c>
      <c r="BA2957" s="10" t="str">
        <f t="shared" si="997"/>
        <v/>
      </c>
      <c r="BB2957" s="10" t="str">
        <f>IFERROR(IF(AW2957="","",VLOOKUP(AW2957,SUSS!R:S,2,FALSE)),AY2957*SUSS!$M$2)</f>
        <v/>
      </c>
      <c r="BC2957" s="10" t="str">
        <f t="shared" si="996"/>
        <v/>
      </c>
    </row>
    <row r="2958" spans="29:55">
      <c r="AC2958" s="10" t="str">
        <f t="shared" si="977"/>
        <v/>
      </c>
      <c r="AD2958" s="10" t="str">
        <f t="shared" si="978"/>
        <v/>
      </c>
      <c r="AE2958" s="10" t="str">
        <f t="shared" si="979"/>
        <v/>
      </c>
      <c r="AF2958" s="10" t="str">
        <f t="shared" si="980"/>
        <v/>
      </c>
      <c r="AG2958" s="10" t="str">
        <f t="shared" si="981"/>
        <v/>
      </c>
      <c r="AH2958" s="10" t="str">
        <f t="shared" si="982"/>
        <v/>
      </c>
      <c r="AI2958" s="10" t="str">
        <f t="shared" si="983"/>
        <v/>
      </c>
      <c r="AJ2958" s="10" t="str">
        <f t="shared" si="984"/>
        <v/>
      </c>
      <c r="AK2958" s="10" t="str">
        <f t="shared" si="985"/>
        <v/>
      </c>
      <c r="AN2958" s="10" t="str">
        <f t="shared" si="986"/>
        <v/>
      </c>
      <c r="AO2958" s="10" t="str">
        <f t="shared" si="987"/>
        <v/>
      </c>
      <c r="AP2958" s="10" t="str">
        <f t="shared" si="988"/>
        <v/>
      </c>
      <c r="AT2958" s="10" t="str">
        <f t="shared" si="989"/>
        <v/>
      </c>
      <c r="AU2958" s="10" t="str">
        <f t="shared" si="990"/>
        <v/>
      </c>
      <c r="AV2958" s="10" t="str">
        <f t="shared" si="991"/>
        <v/>
      </c>
      <c r="AW2958" s="10" t="str">
        <f t="shared" si="992"/>
        <v/>
      </c>
      <c r="AX2958" s="10" t="str">
        <f t="shared" si="993"/>
        <v/>
      </c>
      <c r="AY2958" s="10" t="str">
        <f t="shared" si="995"/>
        <v/>
      </c>
      <c r="AZ2958" s="10" t="str">
        <f t="shared" si="994"/>
        <v/>
      </c>
      <c r="BA2958" s="10" t="str">
        <f t="shared" si="997"/>
        <v/>
      </c>
      <c r="BB2958" s="10" t="str">
        <f>IFERROR(IF(AW2958="","",VLOOKUP(AW2958,SUSS!R:S,2,FALSE)),AY2958*SUSS!$M$2)</f>
        <v/>
      </c>
      <c r="BC2958" s="10" t="str">
        <f t="shared" si="996"/>
        <v/>
      </c>
    </row>
    <row r="2959" spans="29:55">
      <c r="AC2959" s="10" t="str">
        <f t="shared" si="977"/>
        <v/>
      </c>
      <c r="AD2959" s="10" t="str">
        <f t="shared" si="978"/>
        <v/>
      </c>
      <c r="AE2959" s="10" t="str">
        <f t="shared" si="979"/>
        <v/>
      </c>
      <c r="AF2959" s="10" t="str">
        <f t="shared" si="980"/>
        <v/>
      </c>
      <c r="AG2959" s="10" t="str">
        <f t="shared" si="981"/>
        <v/>
      </c>
      <c r="AH2959" s="10" t="str">
        <f t="shared" si="982"/>
        <v/>
      </c>
      <c r="AI2959" s="10" t="str">
        <f t="shared" si="983"/>
        <v/>
      </c>
      <c r="AJ2959" s="10" t="str">
        <f t="shared" si="984"/>
        <v/>
      </c>
      <c r="AK2959" s="10" t="str">
        <f t="shared" si="985"/>
        <v/>
      </c>
      <c r="AN2959" s="10" t="str">
        <f t="shared" si="986"/>
        <v/>
      </c>
      <c r="AO2959" s="10" t="str">
        <f t="shared" si="987"/>
        <v/>
      </c>
      <c r="AP2959" s="10" t="str">
        <f t="shared" si="988"/>
        <v/>
      </c>
      <c r="AT2959" s="10" t="str">
        <f t="shared" si="989"/>
        <v/>
      </c>
      <c r="AU2959" s="10" t="str">
        <f t="shared" si="990"/>
        <v/>
      </c>
      <c r="AV2959" s="10" t="str">
        <f t="shared" si="991"/>
        <v/>
      </c>
      <c r="AW2959" s="10" t="str">
        <f t="shared" si="992"/>
        <v/>
      </c>
      <c r="AX2959" s="10" t="str">
        <f t="shared" si="993"/>
        <v/>
      </c>
      <c r="AY2959" s="10" t="str">
        <f t="shared" si="995"/>
        <v/>
      </c>
      <c r="AZ2959" s="10" t="str">
        <f t="shared" si="994"/>
        <v/>
      </c>
      <c r="BA2959" s="10" t="str">
        <f t="shared" si="997"/>
        <v/>
      </c>
      <c r="BB2959" s="10" t="str">
        <f>IFERROR(IF(AW2959="","",VLOOKUP(AW2959,SUSS!R:S,2,FALSE)),AY2959*SUSS!$M$2)</f>
        <v/>
      </c>
      <c r="BC2959" s="10" t="str">
        <f t="shared" si="996"/>
        <v/>
      </c>
    </row>
    <row r="2960" spans="29:55">
      <c r="AC2960" s="10" t="str">
        <f t="shared" si="977"/>
        <v/>
      </c>
      <c r="AD2960" s="10" t="str">
        <f t="shared" si="978"/>
        <v/>
      </c>
      <c r="AE2960" s="10" t="str">
        <f t="shared" si="979"/>
        <v/>
      </c>
      <c r="AF2960" s="10" t="str">
        <f t="shared" si="980"/>
        <v/>
      </c>
      <c r="AG2960" s="10" t="str">
        <f t="shared" si="981"/>
        <v/>
      </c>
      <c r="AH2960" s="10" t="str">
        <f t="shared" si="982"/>
        <v/>
      </c>
      <c r="AI2960" s="10" t="str">
        <f t="shared" si="983"/>
        <v/>
      </c>
      <c r="AJ2960" s="10" t="str">
        <f t="shared" si="984"/>
        <v/>
      </c>
      <c r="AK2960" s="10" t="str">
        <f t="shared" si="985"/>
        <v/>
      </c>
      <c r="AN2960" s="10" t="str">
        <f t="shared" si="986"/>
        <v/>
      </c>
      <c r="AO2960" s="10" t="str">
        <f t="shared" si="987"/>
        <v/>
      </c>
      <c r="AP2960" s="10" t="str">
        <f t="shared" si="988"/>
        <v/>
      </c>
      <c r="AT2960" s="10" t="str">
        <f t="shared" si="989"/>
        <v/>
      </c>
      <c r="AU2960" s="10" t="str">
        <f t="shared" si="990"/>
        <v/>
      </c>
      <c r="AV2960" s="10" t="str">
        <f t="shared" si="991"/>
        <v/>
      </c>
      <c r="AW2960" s="10" t="str">
        <f t="shared" si="992"/>
        <v/>
      </c>
      <c r="AX2960" s="10" t="str">
        <f t="shared" si="993"/>
        <v/>
      </c>
      <c r="AY2960" s="10" t="str">
        <f t="shared" si="995"/>
        <v/>
      </c>
      <c r="AZ2960" s="10" t="str">
        <f t="shared" si="994"/>
        <v/>
      </c>
      <c r="BA2960" s="10" t="str">
        <f t="shared" si="997"/>
        <v/>
      </c>
      <c r="BB2960" s="10" t="str">
        <f>IFERROR(IF(AW2960="","",VLOOKUP(AW2960,SUSS!R:S,2,FALSE)),AY2960*SUSS!$M$2)</f>
        <v/>
      </c>
      <c r="BC2960" s="10" t="str">
        <f t="shared" si="996"/>
        <v/>
      </c>
    </row>
    <row r="2961" spans="29:55">
      <c r="AC2961" s="10" t="str">
        <f t="shared" si="977"/>
        <v/>
      </c>
      <c r="AD2961" s="10" t="str">
        <f t="shared" si="978"/>
        <v/>
      </c>
      <c r="AE2961" s="10" t="str">
        <f t="shared" si="979"/>
        <v/>
      </c>
      <c r="AF2961" s="10" t="str">
        <f t="shared" si="980"/>
        <v/>
      </c>
      <c r="AG2961" s="10" t="str">
        <f t="shared" si="981"/>
        <v/>
      </c>
      <c r="AH2961" s="10" t="str">
        <f t="shared" si="982"/>
        <v/>
      </c>
      <c r="AI2961" s="10" t="str">
        <f t="shared" si="983"/>
        <v/>
      </c>
      <c r="AJ2961" s="10" t="str">
        <f t="shared" si="984"/>
        <v/>
      </c>
      <c r="AK2961" s="10" t="str">
        <f t="shared" si="985"/>
        <v/>
      </c>
      <c r="AN2961" s="10" t="str">
        <f t="shared" si="986"/>
        <v/>
      </c>
      <c r="AO2961" s="10" t="str">
        <f t="shared" si="987"/>
        <v/>
      </c>
      <c r="AP2961" s="10" t="str">
        <f t="shared" si="988"/>
        <v/>
      </c>
      <c r="AT2961" s="10" t="str">
        <f t="shared" si="989"/>
        <v/>
      </c>
      <c r="AU2961" s="10" t="str">
        <f t="shared" si="990"/>
        <v/>
      </c>
      <c r="AV2961" s="10" t="str">
        <f t="shared" si="991"/>
        <v/>
      </c>
      <c r="AW2961" s="10" t="str">
        <f t="shared" si="992"/>
        <v/>
      </c>
      <c r="AX2961" s="10" t="str">
        <f t="shared" si="993"/>
        <v/>
      </c>
      <c r="AY2961" s="10" t="str">
        <f t="shared" si="995"/>
        <v/>
      </c>
      <c r="AZ2961" s="10" t="str">
        <f t="shared" si="994"/>
        <v/>
      </c>
      <c r="BA2961" s="10" t="str">
        <f t="shared" si="997"/>
        <v/>
      </c>
      <c r="BB2961" s="10" t="str">
        <f>IFERROR(IF(AW2961="","",VLOOKUP(AW2961,SUSS!R:S,2,FALSE)),AY2961*SUSS!$M$2)</f>
        <v/>
      </c>
      <c r="BC2961" s="10" t="str">
        <f t="shared" si="996"/>
        <v/>
      </c>
    </row>
    <row r="2962" spans="29:55">
      <c r="AC2962" s="10" t="str">
        <f t="shared" si="977"/>
        <v/>
      </c>
      <c r="AD2962" s="10" t="str">
        <f t="shared" si="978"/>
        <v/>
      </c>
      <c r="AE2962" s="10" t="str">
        <f t="shared" si="979"/>
        <v/>
      </c>
      <c r="AF2962" s="10" t="str">
        <f t="shared" si="980"/>
        <v/>
      </c>
      <c r="AG2962" s="10" t="str">
        <f t="shared" si="981"/>
        <v/>
      </c>
      <c r="AH2962" s="10" t="str">
        <f t="shared" si="982"/>
        <v/>
      </c>
      <c r="AI2962" s="10" t="str">
        <f t="shared" si="983"/>
        <v/>
      </c>
      <c r="AJ2962" s="10" t="str">
        <f t="shared" si="984"/>
        <v/>
      </c>
      <c r="AK2962" s="10" t="str">
        <f t="shared" si="985"/>
        <v/>
      </c>
      <c r="AN2962" s="10" t="str">
        <f t="shared" si="986"/>
        <v/>
      </c>
      <c r="AO2962" s="10" t="str">
        <f t="shared" si="987"/>
        <v/>
      </c>
      <c r="AP2962" s="10" t="str">
        <f t="shared" si="988"/>
        <v/>
      </c>
      <c r="AT2962" s="10" t="str">
        <f t="shared" si="989"/>
        <v/>
      </c>
      <c r="AU2962" s="10" t="str">
        <f t="shared" si="990"/>
        <v/>
      </c>
      <c r="AV2962" s="10" t="str">
        <f t="shared" si="991"/>
        <v/>
      </c>
      <c r="AW2962" s="10" t="str">
        <f t="shared" si="992"/>
        <v/>
      </c>
      <c r="AX2962" s="10" t="str">
        <f t="shared" si="993"/>
        <v/>
      </c>
      <c r="AY2962" s="10" t="str">
        <f t="shared" si="995"/>
        <v/>
      </c>
      <c r="AZ2962" s="10" t="str">
        <f t="shared" si="994"/>
        <v/>
      </c>
      <c r="BA2962" s="10" t="str">
        <f t="shared" si="997"/>
        <v/>
      </c>
      <c r="BB2962" s="10" t="str">
        <f>IFERROR(IF(AW2962="","",VLOOKUP(AW2962,SUSS!R:S,2,FALSE)),AY2962*SUSS!$M$2)</f>
        <v/>
      </c>
      <c r="BC2962" s="10" t="str">
        <f t="shared" si="996"/>
        <v/>
      </c>
    </row>
    <row r="2963" spans="29:55">
      <c r="AC2963" s="10" t="str">
        <f t="shared" si="977"/>
        <v/>
      </c>
      <c r="AD2963" s="10" t="str">
        <f t="shared" si="978"/>
        <v/>
      </c>
      <c r="AE2963" s="10" t="str">
        <f t="shared" si="979"/>
        <v/>
      </c>
      <c r="AF2963" s="10" t="str">
        <f t="shared" si="980"/>
        <v/>
      </c>
      <c r="AG2963" s="10" t="str">
        <f t="shared" si="981"/>
        <v/>
      </c>
      <c r="AH2963" s="10" t="str">
        <f t="shared" si="982"/>
        <v/>
      </c>
      <c r="AI2963" s="10" t="str">
        <f t="shared" si="983"/>
        <v/>
      </c>
      <c r="AJ2963" s="10" t="str">
        <f t="shared" si="984"/>
        <v/>
      </c>
      <c r="AK2963" s="10" t="str">
        <f t="shared" si="985"/>
        <v/>
      </c>
      <c r="AN2963" s="10" t="str">
        <f t="shared" si="986"/>
        <v/>
      </c>
      <c r="AO2963" s="10" t="str">
        <f t="shared" si="987"/>
        <v/>
      </c>
      <c r="AP2963" s="10" t="str">
        <f t="shared" si="988"/>
        <v/>
      </c>
      <c r="AT2963" s="10" t="str">
        <f t="shared" si="989"/>
        <v/>
      </c>
      <c r="AU2963" s="10" t="str">
        <f t="shared" si="990"/>
        <v/>
      </c>
      <c r="AV2963" s="10" t="str">
        <f t="shared" si="991"/>
        <v/>
      </c>
      <c r="AW2963" s="10" t="str">
        <f t="shared" si="992"/>
        <v/>
      </c>
      <c r="AX2963" s="10" t="str">
        <f t="shared" si="993"/>
        <v/>
      </c>
      <c r="AY2963" s="10" t="str">
        <f t="shared" si="995"/>
        <v/>
      </c>
      <c r="AZ2963" s="10" t="str">
        <f t="shared" si="994"/>
        <v/>
      </c>
      <c r="BA2963" s="10" t="str">
        <f t="shared" si="997"/>
        <v/>
      </c>
      <c r="BB2963" s="10" t="str">
        <f>IFERROR(IF(AW2963="","",VLOOKUP(AW2963,SUSS!R:S,2,FALSE)),AY2963*SUSS!$M$2)</f>
        <v/>
      </c>
      <c r="BC2963" s="10" t="str">
        <f t="shared" si="996"/>
        <v/>
      </c>
    </row>
    <row r="2964" spans="29:55">
      <c r="AC2964" s="10" t="str">
        <f t="shared" si="977"/>
        <v/>
      </c>
      <c r="AD2964" s="10" t="str">
        <f t="shared" si="978"/>
        <v/>
      </c>
      <c r="AE2964" s="10" t="str">
        <f t="shared" si="979"/>
        <v/>
      </c>
      <c r="AF2964" s="10" t="str">
        <f t="shared" si="980"/>
        <v/>
      </c>
      <c r="AG2964" s="10" t="str">
        <f t="shared" si="981"/>
        <v/>
      </c>
      <c r="AH2964" s="10" t="str">
        <f t="shared" si="982"/>
        <v/>
      </c>
      <c r="AI2964" s="10" t="str">
        <f t="shared" si="983"/>
        <v/>
      </c>
      <c r="AJ2964" s="10" t="str">
        <f t="shared" si="984"/>
        <v/>
      </c>
      <c r="AK2964" s="10" t="str">
        <f t="shared" si="985"/>
        <v/>
      </c>
      <c r="AN2964" s="10" t="str">
        <f t="shared" si="986"/>
        <v/>
      </c>
      <c r="AO2964" s="10" t="str">
        <f t="shared" si="987"/>
        <v/>
      </c>
      <c r="AP2964" s="10" t="str">
        <f t="shared" si="988"/>
        <v/>
      </c>
      <c r="AT2964" s="10" t="str">
        <f t="shared" si="989"/>
        <v/>
      </c>
      <c r="AU2964" s="10" t="str">
        <f t="shared" si="990"/>
        <v/>
      </c>
      <c r="AV2964" s="10" t="str">
        <f t="shared" si="991"/>
        <v/>
      </c>
      <c r="AW2964" s="10" t="str">
        <f t="shared" si="992"/>
        <v/>
      </c>
      <c r="AX2964" s="10" t="str">
        <f t="shared" si="993"/>
        <v/>
      </c>
      <c r="AY2964" s="10" t="str">
        <f t="shared" si="995"/>
        <v/>
      </c>
      <c r="AZ2964" s="10" t="str">
        <f t="shared" si="994"/>
        <v/>
      </c>
      <c r="BA2964" s="10" t="str">
        <f t="shared" si="997"/>
        <v/>
      </c>
      <c r="BB2964" s="10" t="str">
        <f>IFERROR(IF(AW2964="","",VLOOKUP(AW2964,SUSS!R:S,2,FALSE)),AY2964*SUSS!$M$2)</f>
        <v/>
      </c>
      <c r="BC2964" s="10" t="str">
        <f t="shared" si="996"/>
        <v/>
      </c>
    </row>
    <row r="2965" spans="29:55">
      <c r="AC2965" s="10" t="str">
        <f t="shared" si="977"/>
        <v/>
      </c>
      <c r="AD2965" s="10" t="str">
        <f t="shared" si="978"/>
        <v/>
      </c>
      <c r="AE2965" s="10" t="str">
        <f t="shared" si="979"/>
        <v/>
      </c>
      <c r="AF2965" s="10" t="str">
        <f t="shared" si="980"/>
        <v/>
      </c>
      <c r="AG2965" s="10" t="str">
        <f t="shared" si="981"/>
        <v/>
      </c>
      <c r="AH2965" s="10" t="str">
        <f t="shared" si="982"/>
        <v/>
      </c>
      <c r="AI2965" s="10" t="str">
        <f t="shared" si="983"/>
        <v/>
      </c>
      <c r="AJ2965" s="10" t="str">
        <f t="shared" si="984"/>
        <v/>
      </c>
      <c r="AK2965" s="10" t="str">
        <f t="shared" si="985"/>
        <v/>
      </c>
      <c r="AN2965" s="10" t="str">
        <f t="shared" si="986"/>
        <v/>
      </c>
      <c r="AO2965" s="10" t="str">
        <f t="shared" si="987"/>
        <v/>
      </c>
      <c r="AP2965" s="10" t="str">
        <f t="shared" si="988"/>
        <v/>
      </c>
      <c r="AT2965" s="10" t="str">
        <f t="shared" si="989"/>
        <v/>
      </c>
      <c r="AU2965" s="10" t="str">
        <f t="shared" si="990"/>
        <v/>
      </c>
      <c r="AV2965" s="10" t="str">
        <f t="shared" si="991"/>
        <v/>
      </c>
      <c r="AW2965" s="10" t="str">
        <f t="shared" si="992"/>
        <v/>
      </c>
      <c r="AX2965" s="10" t="str">
        <f t="shared" si="993"/>
        <v/>
      </c>
      <c r="AY2965" s="10" t="str">
        <f t="shared" si="995"/>
        <v/>
      </c>
      <c r="AZ2965" s="10" t="str">
        <f t="shared" si="994"/>
        <v/>
      </c>
      <c r="BA2965" s="10" t="str">
        <f t="shared" si="997"/>
        <v/>
      </c>
      <c r="BB2965" s="10" t="str">
        <f>IFERROR(IF(AW2965="","",VLOOKUP(AW2965,SUSS!R:S,2,FALSE)),AY2965*SUSS!$M$2)</f>
        <v/>
      </c>
      <c r="BC2965" s="10" t="str">
        <f t="shared" si="996"/>
        <v/>
      </c>
    </row>
    <row r="2966" spans="29:55">
      <c r="AC2966" s="10" t="str">
        <f t="shared" si="977"/>
        <v/>
      </c>
      <c r="AD2966" s="10" t="str">
        <f t="shared" si="978"/>
        <v/>
      </c>
      <c r="AE2966" s="10" t="str">
        <f t="shared" si="979"/>
        <v/>
      </c>
      <c r="AF2966" s="10" t="str">
        <f t="shared" si="980"/>
        <v/>
      </c>
      <c r="AG2966" s="10" t="str">
        <f t="shared" si="981"/>
        <v/>
      </c>
      <c r="AH2966" s="10" t="str">
        <f t="shared" si="982"/>
        <v/>
      </c>
      <c r="AI2966" s="10" t="str">
        <f t="shared" si="983"/>
        <v/>
      </c>
      <c r="AJ2966" s="10" t="str">
        <f t="shared" si="984"/>
        <v/>
      </c>
      <c r="AK2966" s="10" t="str">
        <f t="shared" si="985"/>
        <v/>
      </c>
      <c r="AN2966" s="10" t="str">
        <f t="shared" si="986"/>
        <v/>
      </c>
      <c r="AO2966" s="10" t="str">
        <f t="shared" si="987"/>
        <v/>
      </c>
      <c r="AP2966" s="10" t="str">
        <f t="shared" si="988"/>
        <v/>
      </c>
      <c r="AT2966" s="10" t="str">
        <f t="shared" si="989"/>
        <v/>
      </c>
      <c r="AU2966" s="10" t="str">
        <f t="shared" si="990"/>
        <v/>
      </c>
      <c r="AV2966" s="10" t="str">
        <f t="shared" si="991"/>
        <v/>
      </c>
      <c r="AW2966" s="10" t="str">
        <f t="shared" si="992"/>
        <v/>
      </c>
      <c r="AX2966" s="10" t="str">
        <f t="shared" si="993"/>
        <v/>
      </c>
      <c r="AY2966" s="10" t="str">
        <f t="shared" si="995"/>
        <v/>
      </c>
      <c r="AZ2966" s="10" t="str">
        <f t="shared" si="994"/>
        <v/>
      </c>
      <c r="BA2966" s="10" t="str">
        <f t="shared" si="997"/>
        <v/>
      </c>
      <c r="BB2966" s="10" t="str">
        <f>IFERROR(IF(AW2966="","",VLOOKUP(AW2966,SUSS!R:S,2,FALSE)),AY2966*SUSS!$M$2)</f>
        <v/>
      </c>
      <c r="BC2966" s="10" t="str">
        <f t="shared" si="996"/>
        <v/>
      </c>
    </row>
    <row r="2967" spans="29:55">
      <c r="AC2967" s="10" t="str">
        <f t="shared" si="977"/>
        <v/>
      </c>
      <c r="AD2967" s="10" t="str">
        <f t="shared" si="978"/>
        <v/>
      </c>
      <c r="AE2967" s="10" t="str">
        <f t="shared" si="979"/>
        <v/>
      </c>
      <c r="AF2967" s="10" t="str">
        <f t="shared" si="980"/>
        <v/>
      </c>
      <c r="AG2967" s="10" t="str">
        <f t="shared" si="981"/>
        <v/>
      </c>
      <c r="AH2967" s="10" t="str">
        <f t="shared" si="982"/>
        <v/>
      </c>
      <c r="AI2967" s="10" t="str">
        <f t="shared" si="983"/>
        <v/>
      </c>
      <c r="AJ2967" s="10" t="str">
        <f t="shared" si="984"/>
        <v/>
      </c>
      <c r="AK2967" s="10" t="str">
        <f t="shared" si="985"/>
        <v/>
      </c>
      <c r="AN2967" s="10" t="str">
        <f t="shared" si="986"/>
        <v/>
      </c>
      <c r="AO2967" s="10" t="str">
        <f t="shared" si="987"/>
        <v/>
      </c>
      <c r="AP2967" s="10" t="str">
        <f t="shared" si="988"/>
        <v/>
      </c>
      <c r="AT2967" s="10" t="str">
        <f t="shared" si="989"/>
        <v/>
      </c>
      <c r="AU2967" s="10" t="str">
        <f t="shared" si="990"/>
        <v/>
      </c>
      <c r="AV2967" s="10" t="str">
        <f t="shared" si="991"/>
        <v/>
      </c>
      <c r="AW2967" s="10" t="str">
        <f t="shared" si="992"/>
        <v/>
      </c>
      <c r="AX2967" s="10" t="str">
        <f t="shared" si="993"/>
        <v/>
      </c>
      <c r="AY2967" s="10" t="str">
        <f t="shared" si="995"/>
        <v/>
      </c>
      <c r="AZ2967" s="10" t="str">
        <f t="shared" si="994"/>
        <v/>
      </c>
      <c r="BA2967" s="10" t="str">
        <f t="shared" si="997"/>
        <v/>
      </c>
      <c r="BB2967" s="10" t="str">
        <f>IFERROR(IF(AW2967="","",VLOOKUP(AW2967,SUSS!R:S,2,FALSE)),AY2967*SUSS!$M$2)</f>
        <v/>
      </c>
      <c r="BC2967" s="10" t="str">
        <f t="shared" si="996"/>
        <v/>
      </c>
    </row>
    <row r="2968" spans="29:55">
      <c r="AC2968" s="10" t="str">
        <f t="shared" si="977"/>
        <v/>
      </c>
      <c r="AD2968" s="10" t="str">
        <f t="shared" si="978"/>
        <v/>
      </c>
      <c r="AE2968" s="10" t="str">
        <f t="shared" si="979"/>
        <v/>
      </c>
      <c r="AF2968" s="10" t="str">
        <f t="shared" si="980"/>
        <v/>
      </c>
      <c r="AG2968" s="10" t="str">
        <f t="shared" si="981"/>
        <v/>
      </c>
      <c r="AH2968" s="10" t="str">
        <f t="shared" si="982"/>
        <v/>
      </c>
      <c r="AI2968" s="10" t="str">
        <f t="shared" si="983"/>
        <v/>
      </c>
      <c r="AJ2968" s="10" t="str">
        <f t="shared" si="984"/>
        <v/>
      </c>
      <c r="AK2968" s="10" t="str">
        <f t="shared" si="985"/>
        <v/>
      </c>
      <c r="AN2968" s="10" t="str">
        <f t="shared" si="986"/>
        <v/>
      </c>
      <c r="AO2968" s="10" t="str">
        <f t="shared" si="987"/>
        <v/>
      </c>
      <c r="AP2968" s="10" t="str">
        <f t="shared" si="988"/>
        <v/>
      </c>
      <c r="AT2968" s="10" t="str">
        <f t="shared" si="989"/>
        <v/>
      </c>
      <c r="AU2968" s="10" t="str">
        <f t="shared" si="990"/>
        <v/>
      </c>
      <c r="AV2968" s="10" t="str">
        <f t="shared" si="991"/>
        <v/>
      </c>
      <c r="AW2968" s="10" t="str">
        <f t="shared" si="992"/>
        <v/>
      </c>
      <c r="AX2968" s="10" t="str">
        <f t="shared" si="993"/>
        <v/>
      </c>
      <c r="AY2968" s="10" t="str">
        <f t="shared" si="995"/>
        <v/>
      </c>
      <c r="AZ2968" s="10" t="str">
        <f t="shared" si="994"/>
        <v/>
      </c>
      <c r="BA2968" s="10" t="str">
        <f t="shared" si="997"/>
        <v/>
      </c>
      <c r="BB2968" s="10" t="str">
        <f>IFERROR(IF(AW2968="","",VLOOKUP(AW2968,SUSS!R:S,2,FALSE)),AY2968*SUSS!$M$2)</f>
        <v/>
      </c>
      <c r="BC2968" s="10" t="str">
        <f t="shared" si="996"/>
        <v/>
      </c>
    </row>
    <row r="2969" spans="29:55">
      <c r="AC2969" s="10" t="str">
        <f t="shared" si="977"/>
        <v/>
      </c>
      <c r="AD2969" s="10" t="str">
        <f t="shared" si="978"/>
        <v/>
      </c>
      <c r="AE2969" s="10" t="str">
        <f t="shared" si="979"/>
        <v/>
      </c>
      <c r="AF2969" s="10" t="str">
        <f t="shared" si="980"/>
        <v/>
      </c>
      <c r="AG2969" s="10" t="str">
        <f t="shared" si="981"/>
        <v/>
      </c>
      <c r="AH2969" s="10" t="str">
        <f t="shared" si="982"/>
        <v/>
      </c>
      <c r="AI2969" s="10" t="str">
        <f t="shared" si="983"/>
        <v/>
      </c>
      <c r="AJ2969" s="10" t="str">
        <f t="shared" si="984"/>
        <v/>
      </c>
      <c r="AK2969" s="10" t="str">
        <f t="shared" si="985"/>
        <v/>
      </c>
      <c r="AN2969" s="10" t="str">
        <f t="shared" si="986"/>
        <v/>
      </c>
      <c r="AO2969" s="10" t="str">
        <f t="shared" si="987"/>
        <v/>
      </c>
      <c r="AP2969" s="10" t="str">
        <f t="shared" si="988"/>
        <v/>
      </c>
      <c r="AT2969" s="10" t="str">
        <f t="shared" si="989"/>
        <v/>
      </c>
      <c r="AU2969" s="10" t="str">
        <f t="shared" si="990"/>
        <v/>
      </c>
      <c r="AV2969" s="10" t="str">
        <f t="shared" si="991"/>
        <v/>
      </c>
      <c r="AW2969" s="10" t="str">
        <f t="shared" si="992"/>
        <v/>
      </c>
      <c r="AX2969" s="10" t="str">
        <f t="shared" si="993"/>
        <v/>
      </c>
      <c r="AY2969" s="10" t="str">
        <f t="shared" si="995"/>
        <v/>
      </c>
      <c r="AZ2969" s="10" t="str">
        <f t="shared" si="994"/>
        <v/>
      </c>
      <c r="BA2969" s="10" t="str">
        <f t="shared" si="997"/>
        <v/>
      </c>
      <c r="BB2969" s="10" t="str">
        <f>IFERROR(IF(AW2969="","",VLOOKUP(AW2969,SUSS!R:S,2,FALSE)),AY2969*SUSS!$M$2)</f>
        <v/>
      </c>
      <c r="BC2969" s="10" t="str">
        <f t="shared" si="996"/>
        <v/>
      </c>
    </row>
    <row r="2970" spans="29:55">
      <c r="AC2970" s="10" t="str">
        <f t="shared" si="977"/>
        <v/>
      </c>
      <c r="AD2970" s="10" t="str">
        <f t="shared" si="978"/>
        <v/>
      </c>
      <c r="AE2970" s="10" t="str">
        <f t="shared" si="979"/>
        <v/>
      </c>
      <c r="AF2970" s="10" t="str">
        <f t="shared" si="980"/>
        <v/>
      </c>
      <c r="AG2970" s="10" t="str">
        <f t="shared" si="981"/>
        <v/>
      </c>
      <c r="AH2970" s="10" t="str">
        <f t="shared" si="982"/>
        <v/>
      </c>
      <c r="AI2970" s="10" t="str">
        <f t="shared" si="983"/>
        <v/>
      </c>
      <c r="AJ2970" s="10" t="str">
        <f t="shared" si="984"/>
        <v/>
      </c>
      <c r="AK2970" s="10" t="str">
        <f t="shared" si="985"/>
        <v/>
      </c>
      <c r="AN2970" s="10" t="str">
        <f t="shared" si="986"/>
        <v/>
      </c>
      <c r="AO2970" s="10" t="str">
        <f t="shared" si="987"/>
        <v/>
      </c>
      <c r="AP2970" s="10" t="str">
        <f t="shared" si="988"/>
        <v/>
      </c>
      <c r="AT2970" s="10" t="str">
        <f t="shared" si="989"/>
        <v/>
      </c>
      <c r="AU2970" s="10" t="str">
        <f t="shared" si="990"/>
        <v/>
      </c>
      <c r="AV2970" s="10" t="str">
        <f t="shared" si="991"/>
        <v/>
      </c>
      <c r="AW2970" s="10" t="str">
        <f t="shared" si="992"/>
        <v/>
      </c>
      <c r="AX2970" s="10" t="str">
        <f t="shared" si="993"/>
        <v/>
      </c>
      <c r="AY2970" s="10" t="str">
        <f t="shared" si="995"/>
        <v/>
      </c>
      <c r="AZ2970" s="10" t="str">
        <f t="shared" si="994"/>
        <v/>
      </c>
      <c r="BA2970" s="10" t="str">
        <f t="shared" si="997"/>
        <v/>
      </c>
      <c r="BB2970" s="10" t="str">
        <f>IFERROR(IF(AW2970="","",VLOOKUP(AW2970,SUSS!R:S,2,FALSE)),AY2970*SUSS!$M$2)</f>
        <v/>
      </c>
      <c r="BC2970" s="10" t="str">
        <f t="shared" si="996"/>
        <v/>
      </c>
    </row>
    <row r="2971" spans="29:55">
      <c r="AC2971" s="10" t="str">
        <f t="shared" si="977"/>
        <v/>
      </c>
      <c r="AD2971" s="10" t="str">
        <f t="shared" si="978"/>
        <v/>
      </c>
      <c r="AE2971" s="10" t="str">
        <f t="shared" si="979"/>
        <v/>
      </c>
      <c r="AF2971" s="10" t="str">
        <f t="shared" si="980"/>
        <v/>
      </c>
      <c r="AG2971" s="10" t="str">
        <f t="shared" si="981"/>
        <v/>
      </c>
      <c r="AH2971" s="10" t="str">
        <f t="shared" si="982"/>
        <v/>
      </c>
      <c r="AI2971" s="10" t="str">
        <f t="shared" si="983"/>
        <v/>
      </c>
      <c r="AJ2971" s="10" t="str">
        <f t="shared" si="984"/>
        <v/>
      </c>
      <c r="AK2971" s="10" t="str">
        <f t="shared" si="985"/>
        <v/>
      </c>
      <c r="AN2971" s="10" t="str">
        <f t="shared" si="986"/>
        <v/>
      </c>
      <c r="AO2971" s="10" t="str">
        <f t="shared" si="987"/>
        <v/>
      </c>
      <c r="AP2971" s="10" t="str">
        <f t="shared" si="988"/>
        <v/>
      </c>
      <c r="AT2971" s="10" t="str">
        <f t="shared" si="989"/>
        <v/>
      </c>
      <c r="AU2971" s="10" t="str">
        <f t="shared" si="990"/>
        <v/>
      </c>
      <c r="AV2971" s="10" t="str">
        <f t="shared" si="991"/>
        <v/>
      </c>
      <c r="AW2971" s="10" t="str">
        <f t="shared" si="992"/>
        <v/>
      </c>
      <c r="AX2971" s="10" t="str">
        <f t="shared" si="993"/>
        <v/>
      </c>
      <c r="AY2971" s="10" t="str">
        <f t="shared" si="995"/>
        <v/>
      </c>
      <c r="AZ2971" s="10" t="str">
        <f t="shared" si="994"/>
        <v/>
      </c>
      <c r="BA2971" s="10" t="str">
        <f t="shared" si="997"/>
        <v/>
      </c>
      <c r="BB2971" s="10" t="str">
        <f>IFERROR(IF(AW2971="","",VLOOKUP(AW2971,SUSS!R:S,2,FALSE)),AY2971*SUSS!$M$2)</f>
        <v/>
      </c>
      <c r="BC2971" s="10" t="str">
        <f t="shared" si="996"/>
        <v/>
      </c>
    </row>
    <row r="2972" spans="29:55">
      <c r="AC2972" s="10" t="str">
        <f t="shared" si="977"/>
        <v/>
      </c>
      <c r="AD2972" s="10" t="str">
        <f t="shared" si="978"/>
        <v/>
      </c>
      <c r="AE2972" s="10" t="str">
        <f t="shared" si="979"/>
        <v/>
      </c>
      <c r="AF2972" s="10" t="str">
        <f t="shared" si="980"/>
        <v/>
      </c>
      <c r="AG2972" s="10" t="str">
        <f t="shared" si="981"/>
        <v/>
      </c>
      <c r="AH2972" s="10" t="str">
        <f t="shared" si="982"/>
        <v/>
      </c>
      <c r="AI2972" s="10" t="str">
        <f t="shared" si="983"/>
        <v/>
      </c>
      <c r="AJ2972" s="10" t="str">
        <f t="shared" si="984"/>
        <v/>
      </c>
      <c r="AK2972" s="10" t="str">
        <f t="shared" si="985"/>
        <v/>
      </c>
      <c r="AN2972" s="10" t="str">
        <f t="shared" si="986"/>
        <v/>
      </c>
      <c r="AO2972" s="10" t="str">
        <f t="shared" si="987"/>
        <v/>
      </c>
      <c r="AP2972" s="10" t="str">
        <f t="shared" si="988"/>
        <v/>
      </c>
      <c r="AT2972" s="10" t="str">
        <f t="shared" si="989"/>
        <v/>
      </c>
      <c r="AU2972" s="10" t="str">
        <f t="shared" si="990"/>
        <v/>
      </c>
      <c r="AV2972" s="10" t="str">
        <f t="shared" si="991"/>
        <v/>
      </c>
      <c r="AW2972" s="10" t="str">
        <f t="shared" si="992"/>
        <v/>
      </c>
      <c r="AX2972" s="10" t="str">
        <f t="shared" si="993"/>
        <v/>
      </c>
      <c r="AY2972" s="10" t="str">
        <f t="shared" si="995"/>
        <v/>
      </c>
      <c r="AZ2972" s="10" t="str">
        <f t="shared" si="994"/>
        <v/>
      </c>
      <c r="BA2972" s="10" t="str">
        <f t="shared" si="997"/>
        <v/>
      </c>
      <c r="BB2972" s="10" t="str">
        <f>IFERROR(IF(AW2972="","",VLOOKUP(AW2972,SUSS!R:S,2,FALSE)),AY2972*SUSS!$M$2)</f>
        <v/>
      </c>
      <c r="BC2972" s="10" t="str">
        <f t="shared" si="996"/>
        <v/>
      </c>
    </row>
    <row r="2973" spans="29:55">
      <c r="AC2973" s="10" t="str">
        <f t="shared" si="977"/>
        <v/>
      </c>
      <c r="AD2973" s="10" t="str">
        <f t="shared" si="978"/>
        <v/>
      </c>
      <c r="AE2973" s="10" t="str">
        <f t="shared" si="979"/>
        <v/>
      </c>
      <c r="AF2973" s="10" t="str">
        <f t="shared" si="980"/>
        <v/>
      </c>
      <c r="AG2973" s="10" t="str">
        <f t="shared" si="981"/>
        <v/>
      </c>
      <c r="AH2973" s="10" t="str">
        <f t="shared" si="982"/>
        <v/>
      </c>
      <c r="AI2973" s="10" t="str">
        <f t="shared" si="983"/>
        <v/>
      </c>
      <c r="AJ2973" s="10" t="str">
        <f t="shared" si="984"/>
        <v/>
      </c>
      <c r="AK2973" s="10" t="str">
        <f t="shared" si="985"/>
        <v/>
      </c>
      <c r="AN2973" s="10" t="str">
        <f t="shared" si="986"/>
        <v/>
      </c>
      <c r="AO2973" s="10" t="str">
        <f t="shared" si="987"/>
        <v/>
      </c>
      <c r="AP2973" s="10" t="str">
        <f t="shared" si="988"/>
        <v/>
      </c>
      <c r="AT2973" s="10" t="str">
        <f t="shared" si="989"/>
        <v/>
      </c>
      <c r="AU2973" s="10" t="str">
        <f t="shared" si="990"/>
        <v/>
      </c>
      <c r="AV2973" s="10" t="str">
        <f t="shared" si="991"/>
        <v/>
      </c>
      <c r="AW2973" s="10" t="str">
        <f t="shared" si="992"/>
        <v/>
      </c>
      <c r="AX2973" s="10" t="str">
        <f t="shared" si="993"/>
        <v/>
      </c>
      <c r="AY2973" s="10" t="str">
        <f t="shared" si="995"/>
        <v/>
      </c>
      <c r="AZ2973" s="10" t="str">
        <f t="shared" si="994"/>
        <v/>
      </c>
      <c r="BA2973" s="10" t="str">
        <f t="shared" si="997"/>
        <v/>
      </c>
      <c r="BB2973" s="10" t="str">
        <f>IFERROR(IF(AW2973="","",VLOOKUP(AW2973,SUSS!R:S,2,FALSE)),AY2973*SUSS!$M$2)</f>
        <v/>
      </c>
      <c r="BC2973" s="10" t="str">
        <f t="shared" si="996"/>
        <v/>
      </c>
    </row>
    <row r="2974" spans="29:55">
      <c r="AC2974" s="10" t="str">
        <f t="shared" ref="AC2974:AC3037" si="998">IF($E2974=$AD$1,IF($G2974=$AE$1,A2974,""),"")</f>
        <v/>
      </c>
      <c r="AD2974" s="10" t="str">
        <f t="shared" ref="AD2974:AD3037" si="999">IF($E2974=$AD$1,IF($G2974=$AE$1,E2974,""),"")</f>
        <v/>
      </c>
      <c r="AE2974" s="10" t="str">
        <f t="shared" ref="AE2974:AE3037" si="1000">IF($E2974=$AD$1,IF($G2974=$AE$1,F2974,""),"")</f>
        <v/>
      </c>
      <c r="AF2974" s="10" t="str">
        <f t="shared" ref="AF2974:AF3037" si="1001">IF($E2974=$AD$1,IF($G2974=$AE$1,G2974,""),"")</f>
        <v/>
      </c>
      <c r="AG2974" s="10" t="str">
        <f t="shared" ref="AG2974:AG3037" si="1002">IF($E2974=$AD$1,IF($G2974=$AE$1,I2974,""),"")</f>
        <v/>
      </c>
      <c r="AH2974" s="10" t="str">
        <f t="shared" ref="AH2974:AH3037" si="1003">IF($E2974=$AD$1,IF($G2974=$AE$1,J2974,""),"")</f>
        <v/>
      </c>
      <c r="AI2974" s="10" t="str">
        <f t="shared" ref="AI2974:AI3037" si="1004">IF($E2974=$AD$1,IF($G2974=$AE$1,K2974,""),"")</f>
        <v/>
      </c>
      <c r="AJ2974" s="10" t="str">
        <f t="shared" ref="AJ2974:AJ3037" si="1005">IF($E2974=$AD$1,IF($G2974=$AE$1,B2974,""),"")</f>
        <v/>
      </c>
      <c r="AK2974" s="10" t="str">
        <f t="shared" ref="AK2974:AK3037" si="1006">IF($E2974=$AD$1,IF($G2974=$AE$1,C2974,""),"")</f>
        <v/>
      </c>
      <c r="AN2974" s="10" t="str">
        <f t="shared" ref="AN2974:AN3037" si="1007">LEFT(AO2974,7)</f>
        <v/>
      </c>
      <c r="AO2974" s="10" t="str">
        <f t="shared" ref="AO2974:AO3037" si="1008">IF(AF2974=$AE$1,AJ2974&amp;"/"&amp;AK2974&amp;" "&amp;AD2974,"")</f>
        <v/>
      </c>
      <c r="AP2974" s="10" t="str">
        <f t="shared" ref="AP2974:AP3037" si="1009">IF(AO2974&lt;&gt;"",AI2974,"")</f>
        <v/>
      </c>
      <c r="AT2974" s="10" t="str">
        <f t="shared" ref="AT2974:AT3037" si="1010">IF($Q2974=$AD$1,N2974,"")</f>
        <v/>
      </c>
      <c r="AU2974" s="10" t="str">
        <f t="shared" ref="AU2974:AU3037" si="1011">IF($Q2974=$AD$1,O2974,"")</f>
        <v/>
      </c>
      <c r="AV2974" s="10" t="str">
        <f t="shared" ref="AV2974:AV3037" si="1012">IF($Q2974=$AD$1,P2974,"")</f>
        <v/>
      </c>
      <c r="AW2974" s="10" t="str">
        <f t="shared" ref="AW2974:AW3037" si="1013">IF($Q2974=$AD$1,T2974,"")</f>
        <v/>
      </c>
      <c r="AX2974" s="10" t="str">
        <f t="shared" ref="AX2974:AX3037" si="1014">IF(AW2974&lt;&gt;"",AW2974&amp;" "&amp;$AD$1,"")</f>
        <v/>
      </c>
      <c r="AY2974" s="10" t="str">
        <f t="shared" si="995"/>
        <v/>
      </c>
      <c r="AZ2974" s="10" t="str">
        <f t="shared" ref="AZ2974:AZ3037" si="1015">IF(AY2974="","",AV2974/AY2974)</f>
        <v/>
      </c>
      <c r="BA2974" s="10" t="str">
        <f t="shared" si="997"/>
        <v/>
      </c>
      <c r="BB2974" s="10" t="str">
        <f>IFERROR(IF(AW2974="","",VLOOKUP(AW2974,SUSS!R:S,2,FALSE)),AY2974*SUSS!$M$2)</f>
        <v/>
      </c>
      <c r="BC2974" s="10" t="str">
        <f t="shared" si="996"/>
        <v/>
      </c>
    </row>
    <row r="2975" spans="29:55">
      <c r="AC2975" s="10" t="str">
        <f t="shared" si="998"/>
        <v/>
      </c>
      <c r="AD2975" s="10" t="str">
        <f t="shared" si="999"/>
        <v/>
      </c>
      <c r="AE2975" s="10" t="str">
        <f t="shared" si="1000"/>
        <v/>
      </c>
      <c r="AF2975" s="10" t="str">
        <f t="shared" si="1001"/>
        <v/>
      </c>
      <c r="AG2975" s="10" t="str">
        <f t="shared" si="1002"/>
        <v/>
      </c>
      <c r="AH2975" s="10" t="str">
        <f t="shared" si="1003"/>
        <v/>
      </c>
      <c r="AI2975" s="10" t="str">
        <f t="shared" si="1004"/>
        <v/>
      </c>
      <c r="AJ2975" s="10" t="str">
        <f t="shared" si="1005"/>
        <v/>
      </c>
      <c r="AK2975" s="10" t="str">
        <f t="shared" si="1006"/>
        <v/>
      </c>
      <c r="AN2975" s="10" t="str">
        <f t="shared" si="1007"/>
        <v/>
      </c>
      <c r="AO2975" s="10" t="str">
        <f t="shared" si="1008"/>
        <v/>
      </c>
      <c r="AP2975" s="10" t="str">
        <f t="shared" si="1009"/>
        <v/>
      </c>
      <c r="AT2975" s="10" t="str">
        <f t="shared" si="1010"/>
        <v/>
      </c>
      <c r="AU2975" s="10" t="str">
        <f t="shared" si="1011"/>
        <v/>
      </c>
      <c r="AV2975" s="10" t="str">
        <f t="shared" si="1012"/>
        <v/>
      </c>
      <c r="AW2975" s="10" t="str">
        <f t="shared" si="1013"/>
        <v/>
      </c>
      <c r="AX2975" s="10" t="str">
        <f t="shared" si="1014"/>
        <v/>
      </c>
      <c r="AY2975" s="10" t="str">
        <f t="shared" si="995"/>
        <v/>
      </c>
      <c r="AZ2975" s="10" t="str">
        <f t="shared" si="1015"/>
        <v/>
      </c>
      <c r="BA2975" s="10" t="str">
        <f t="shared" si="997"/>
        <v/>
      </c>
      <c r="BB2975" s="10" t="str">
        <f>IFERROR(IF(AW2975="","",VLOOKUP(AW2975,SUSS!R:S,2,FALSE)),AY2975*SUSS!$M$2)</f>
        <v/>
      </c>
      <c r="BC2975" s="10" t="str">
        <f t="shared" si="996"/>
        <v/>
      </c>
    </row>
    <row r="2976" spans="29:55">
      <c r="AC2976" s="10" t="str">
        <f t="shared" si="998"/>
        <v/>
      </c>
      <c r="AD2976" s="10" t="str">
        <f t="shared" si="999"/>
        <v/>
      </c>
      <c r="AE2976" s="10" t="str">
        <f t="shared" si="1000"/>
        <v/>
      </c>
      <c r="AF2976" s="10" t="str">
        <f t="shared" si="1001"/>
        <v/>
      </c>
      <c r="AG2976" s="10" t="str">
        <f t="shared" si="1002"/>
        <v/>
      </c>
      <c r="AH2976" s="10" t="str">
        <f t="shared" si="1003"/>
        <v/>
      </c>
      <c r="AI2976" s="10" t="str">
        <f t="shared" si="1004"/>
        <v/>
      </c>
      <c r="AJ2976" s="10" t="str">
        <f t="shared" si="1005"/>
        <v/>
      </c>
      <c r="AK2976" s="10" t="str">
        <f t="shared" si="1006"/>
        <v/>
      </c>
      <c r="AN2976" s="10" t="str">
        <f t="shared" si="1007"/>
        <v/>
      </c>
      <c r="AO2976" s="10" t="str">
        <f t="shared" si="1008"/>
        <v/>
      </c>
      <c r="AP2976" s="10" t="str">
        <f t="shared" si="1009"/>
        <v/>
      </c>
      <c r="AT2976" s="10" t="str">
        <f t="shared" si="1010"/>
        <v/>
      </c>
      <c r="AU2976" s="10" t="str">
        <f t="shared" si="1011"/>
        <v/>
      </c>
      <c r="AV2976" s="10" t="str">
        <f t="shared" si="1012"/>
        <v/>
      </c>
      <c r="AW2976" s="10" t="str">
        <f t="shared" si="1013"/>
        <v/>
      </c>
      <c r="AX2976" s="10" t="str">
        <f t="shared" si="1014"/>
        <v/>
      </c>
      <c r="AY2976" s="10" t="str">
        <f t="shared" si="995"/>
        <v/>
      </c>
      <c r="AZ2976" s="10" t="str">
        <f t="shared" si="1015"/>
        <v/>
      </c>
      <c r="BA2976" s="10" t="str">
        <f t="shared" si="997"/>
        <v/>
      </c>
      <c r="BB2976" s="10" t="str">
        <f>IFERROR(IF(AW2976="","",VLOOKUP(AW2976,SUSS!R:S,2,FALSE)),AY2976*SUSS!$M$2)</f>
        <v/>
      </c>
      <c r="BC2976" s="10" t="str">
        <f t="shared" si="996"/>
        <v/>
      </c>
    </row>
    <row r="2977" spans="29:55">
      <c r="AC2977" s="10" t="str">
        <f t="shared" si="998"/>
        <v/>
      </c>
      <c r="AD2977" s="10" t="str">
        <f t="shared" si="999"/>
        <v/>
      </c>
      <c r="AE2977" s="10" t="str">
        <f t="shared" si="1000"/>
        <v/>
      </c>
      <c r="AF2977" s="10" t="str">
        <f t="shared" si="1001"/>
        <v/>
      </c>
      <c r="AG2977" s="10" t="str">
        <f t="shared" si="1002"/>
        <v/>
      </c>
      <c r="AH2977" s="10" t="str">
        <f t="shared" si="1003"/>
        <v/>
      </c>
      <c r="AI2977" s="10" t="str">
        <f t="shared" si="1004"/>
        <v/>
      </c>
      <c r="AJ2977" s="10" t="str">
        <f t="shared" si="1005"/>
        <v/>
      </c>
      <c r="AK2977" s="10" t="str">
        <f t="shared" si="1006"/>
        <v/>
      </c>
      <c r="AN2977" s="10" t="str">
        <f t="shared" si="1007"/>
        <v/>
      </c>
      <c r="AO2977" s="10" t="str">
        <f t="shared" si="1008"/>
        <v/>
      </c>
      <c r="AP2977" s="10" t="str">
        <f t="shared" si="1009"/>
        <v/>
      </c>
      <c r="AT2977" s="10" t="str">
        <f t="shared" si="1010"/>
        <v/>
      </c>
      <c r="AU2977" s="10" t="str">
        <f t="shared" si="1011"/>
        <v/>
      </c>
      <c r="AV2977" s="10" t="str">
        <f t="shared" si="1012"/>
        <v/>
      </c>
      <c r="AW2977" s="10" t="str">
        <f t="shared" si="1013"/>
        <v/>
      </c>
      <c r="AX2977" s="10" t="str">
        <f t="shared" si="1014"/>
        <v/>
      </c>
      <c r="AY2977" s="10" t="str">
        <f t="shared" si="995"/>
        <v/>
      </c>
      <c r="AZ2977" s="10" t="str">
        <f t="shared" si="1015"/>
        <v/>
      </c>
      <c r="BA2977" s="10" t="str">
        <f t="shared" si="997"/>
        <v/>
      </c>
      <c r="BB2977" s="10" t="str">
        <f>IFERROR(IF(AW2977="","",VLOOKUP(AW2977,SUSS!R:S,2,FALSE)),AY2977*SUSS!$M$2)</f>
        <v/>
      </c>
      <c r="BC2977" s="10" t="str">
        <f t="shared" si="996"/>
        <v/>
      </c>
    </row>
    <row r="2978" spans="29:55">
      <c r="AC2978" s="10" t="str">
        <f t="shared" si="998"/>
        <v/>
      </c>
      <c r="AD2978" s="10" t="str">
        <f t="shared" si="999"/>
        <v/>
      </c>
      <c r="AE2978" s="10" t="str">
        <f t="shared" si="1000"/>
        <v/>
      </c>
      <c r="AF2978" s="10" t="str">
        <f t="shared" si="1001"/>
        <v/>
      </c>
      <c r="AG2978" s="10" t="str">
        <f t="shared" si="1002"/>
        <v/>
      </c>
      <c r="AH2978" s="10" t="str">
        <f t="shared" si="1003"/>
        <v/>
      </c>
      <c r="AI2978" s="10" t="str">
        <f t="shared" si="1004"/>
        <v/>
      </c>
      <c r="AJ2978" s="10" t="str">
        <f t="shared" si="1005"/>
        <v/>
      </c>
      <c r="AK2978" s="10" t="str">
        <f t="shared" si="1006"/>
        <v/>
      </c>
      <c r="AN2978" s="10" t="str">
        <f t="shared" si="1007"/>
        <v/>
      </c>
      <c r="AO2978" s="10" t="str">
        <f t="shared" si="1008"/>
        <v/>
      </c>
      <c r="AP2978" s="10" t="str">
        <f t="shared" si="1009"/>
        <v/>
      </c>
      <c r="AT2978" s="10" t="str">
        <f t="shared" si="1010"/>
        <v/>
      </c>
      <c r="AU2978" s="10" t="str">
        <f t="shared" si="1011"/>
        <v/>
      </c>
      <c r="AV2978" s="10" t="str">
        <f t="shared" si="1012"/>
        <v/>
      </c>
      <c r="AW2978" s="10" t="str">
        <f t="shared" si="1013"/>
        <v/>
      </c>
      <c r="AX2978" s="10" t="str">
        <f t="shared" si="1014"/>
        <v/>
      </c>
      <c r="AY2978" s="10" t="str">
        <f t="shared" si="995"/>
        <v/>
      </c>
      <c r="AZ2978" s="10" t="str">
        <f t="shared" si="1015"/>
        <v/>
      </c>
      <c r="BA2978" s="10" t="str">
        <f t="shared" si="997"/>
        <v/>
      </c>
      <c r="BB2978" s="10" t="str">
        <f>IFERROR(IF(AW2978="","",VLOOKUP(AW2978,SUSS!R:S,2,FALSE)),AY2978*SUSS!$M$2)</f>
        <v/>
      </c>
      <c r="BC2978" s="10" t="str">
        <f t="shared" si="996"/>
        <v/>
      </c>
    </row>
    <row r="2979" spans="29:55">
      <c r="AC2979" s="10" t="str">
        <f t="shared" si="998"/>
        <v/>
      </c>
      <c r="AD2979" s="10" t="str">
        <f t="shared" si="999"/>
        <v/>
      </c>
      <c r="AE2979" s="10" t="str">
        <f t="shared" si="1000"/>
        <v/>
      </c>
      <c r="AF2979" s="10" t="str">
        <f t="shared" si="1001"/>
        <v/>
      </c>
      <c r="AG2979" s="10" t="str">
        <f t="shared" si="1002"/>
        <v/>
      </c>
      <c r="AH2979" s="10" t="str">
        <f t="shared" si="1003"/>
        <v/>
      </c>
      <c r="AI2979" s="10" t="str">
        <f t="shared" si="1004"/>
        <v/>
      </c>
      <c r="AJ2979" s="10" t="str">
        <f t="shared" si="1005"/>
        <v/>
      </c>
      <c r="AK2979" s="10" t="str">
        <f t="shared" si="1006"/>
        <v/>
      </c>
      <c r="AN2979" s="10" t="str">
        <f t="shared" si="1007"/>
        <v/>
      </c>
      <c r="AO2979" s="10" t="str">
        <f t="shared" si="1008"/>
        <v/>
      </c>
      <c r="AP2979" s="10" t="str">
        <f t="shared" si="1009"/>
        <v/>
      </c>
      <c r="AT2979" s="10" t="str">
        <f t="shared" si="1010"/>
        <v/>
      </c>
      <c r="AU2979" s="10" t="str">
        <f t="shared" si="1011"/>
        <v/>
      </c>
      <c r="AV2979" s="10" t="str">
        <f t="shared" si="1012"/>
        <v/>
      </c>
      <c r="AW2979" s="10" t="str">
        <f t="shared" si="1013"/>
        <v/>
      </c>
      <c r="AX2979" s="10" t="str">
        <f t="shared" si="1014"/>
        <v/>
      </c>
      <c r="AY2979" s="10" t="str">
        <f t="shared" si="995"/>
        <v/>
      </c>
      <c r="AZ2979" s="10" t="str">
        <f t="shared" si="1015"/>
        <v/>
      </c>
      <c r="BA2979" s="10" t="str">
        <f t="shared" si="997"/>
        <v/>
      </c>
      <c r="BB2979" s="10" t="str">
        <f>IFERROR(IF(AW2979="","",VLOOKUP(AW2979,SUSS!R:S,2,FALSE)),AY2979*SUSS!$M$2)</f>
        <v/>
      </c>
      <c r="BC2979" s="10" t="str">
        <f t="shared" si="996"/>
        <v/>
      </c>
    </row>
    <row r="2980" spans="29:55">
      <c r="AC2980" s="10" t="str">
        <f t="shared" si="998"/>
        <v/>
      </c>
      <c r="AD2980" s="10" t="str">
        <f t="shared" si="999"/>
        <v/>
      </c>
      <c r="AE2980" s="10" t="str">
        <f t="shared" si="1000"/>
        <v/>
      </c>
      <c r="AF2980" s="10" t="str">
        <f t="shared" si="1001"/>
        <v/>
      </c>
      <c r="AG2980" s="10" t="str">
        <f t="shared" si="1002"/>
        <v/>
      </c>
      <c r="AH2980" s="10" t="str">
        <f t="shared" si="1003"/>
        <v/>
      </c>
      <c r="AI2980" s="10" t="str">
        <f t="shared" si="1004"/>
        <v/>
      </c>
      <c r="AJ2980" s="10" t="str">
        <f t="shared" si="1005"/>
        <v/>
      </c>
      <c r="AK2980" s="10" t="str">
        <f t="shared" si="1006"/>
        <v/>
      </c>
      <c r="AN2980" s="10" t="str">
        <f t="shared" si="1007"/>
        <v/>
      </c>
      <c r="AO2980" s="10" t="str">
        <f t="shared" si="1008"/>
        <v/>
      </c>
      <c r="AP2980" s="10" t="str">
        <f t="shared" si="1009"/>
        <v/>
      </c>
      <c r="AT2980" s="10" t="str">
        <f t="shared" si="1010"/>
        <v/>
      </c>
      <c r="AU2980" s="10" t="str">
        <f t="shared" si="1011"/>
        <v/>
      </c>
      <c r="AV2980" s="10" t="str">
        <f t="shared" si="1012"/>
        <v/>
      </c>
      <c r="AW2980" s="10" t="str">
        <f t="shared" si="1013"/>
        <v/>
      </c>
      <c r="AX2980" s="10" t="str">
        <f t="shared" si="1014"/>
        <v/>
      </c>
      <c r="AY2980" s="10" t="str">
        <f t="shared" si="995"/>
        <v/>
      </c>
      <c r="AZ2980" s="10" t="str">
        <f t="shared" si="1015"/>
        <v/>
      </c>
      <c r="BA2980" s="10" t="str">
        <f t="shared" si="997"/>
        <v/>
      </c>
      <c r="BB2980" s="10" t="str">
        <f>IFERROR(IF(AW2980="","",VLOOKUP(AW2980,SUSS!R:S,2,FALSE)),AY2980*SUSS!$M$2)</f>
        <v/>
      </c>
      <c r="BC2980" s="10" t="str">
        <f t="shared" si="996"/>
        <v/>
      </c>
    </row>
    <row r="2981" spans="29:55">
      <c r="AC2981" s="10" t="str">
        <f t="shared" si="998"/>
        <v/>
      </c>
      <c r="AD2981" s="10" t="str">
        <f t="shared" si="999"/>
        <v/>
      </c>
      <c r="AE2981" s="10" t="str">
        <f t="shared" si="1000"/>
        <v/>
      </c>
      <c r="AF2981" s="10" t="str">
        <f t="shared" si="1001"/>
        <v/>
      </c>
      <c r="AG2981" s="10" t="str">
        <f t="shared" si="1002"/>
        <v/>
      </c>
      <c r="AH2981" s="10" t="str">
        <f t="shared" si="1003"/>
        <v/>
      </c>
      <c r="AI2981" s="10" t="str">
        <f t="shared" si="1004"/>
        <v/>
      </c>
      <c r="AJ2981" s="10" t="str">
        <f t="shared" si="1005"/>
        <v/>
      </c>
      <c r="AK2981" s="10" t="str">
        <f t="shared" si="1006"/>
        <v/>
      </c>
      <c r="AN2981" s="10" t="str">
        <f t="shared" si="1007"/>
        <v/>
      </c>
      <c r="AO2981" s="10" t="str">
        <f t="shared" si="1008"/>
        <v/>
      </c>
      <c r="AP2981" s="10" t="str">
        <f t="shared" si="1009"/>
        <v/>
      </c>
      <c r="AT2981" s="10" t="str">
        <f t="shared" si="1010"/>
        <v/>
      </c>
      <c r="AU2981" s="10" t="str">
        <f t="shared" si="1011"/>
        <v/>
      </c>
      <c r="AV2981" s="10" t="str">
        <f t="shared" si="1012"/>
        <v/>
      </c>
      <c r="AW2981" s="10" t="str">
        <f t="shared" si="1013"/>
        <v/>
      </c>
      <c r="AX2981" s="10" t="str">
        <f t="shared" si="1014"/>
        <v/>
      </c>
      <c r="AY2981" s="10" t="str">
        <f t="shared" si="995"/>
        <v/>
      </c>
      <c r="AZ2981" s="10" t="str">
        <f t="shared" si="1015"/>
        <v/>
      </c>
      <c r="BA2981" s="10" t="str">
        <f t="shared" si="997"/>
        <v/>
      </c>
      <c r="BB2981" s="10" t="str">
        <f>IFERROR(IF(AW2981="","",VLOOKUP(AW2981,SUSS!R:S,2,FALSE)),AY2981*SUSS!$M$2)</f>
        <v/>
      </c>
      <c r="BC2981" s="10" t="str">
        <f t="shared" si="996"/>
        <v/>
      </c>
    </row>
    <row r="2982" spans="29:55">
      <c r="AC2982" s="10" t="str">
        <f t="shared" si="998"/>
        <v/>
      </c>
      <c r="AD2982" s="10" t="str">
        <f t="shared" si="999"/>
        <v/>
      </c>
      <c r="AE2982" s="10" t="str">
        <f t="shared" si="1000"/>
        <v/>
      </c>
      <c r="AF2982" s="10" t="str">
        <f t="shared" si="1001"/>
        <v/>
      </c>
      <c r="AG2982" s="10" t="str">
        <f t="shared" si="1002"/>
        <v/>
      </c>
      <c r="AH2982" s="10" t="str">
        <f t="shared" si="1003"/>
        <v/>
      </c>
      <c r="AI2982" s="10" t="str">
        <f t="shared" si="1004"/>
        <v/>
      </c>
      <c r="AJ2982" s="10" t="str">
        <f t="shared" si="1005"/>
        <v/>
      </c>
      <c r="AK2982" s="10" t="str">
        <f t="shared" si="1006"/>
        <v/>
      </c>
      <c r="AN2982" s="10" t="str">
        <f t="shared" si="1007"/>
        <v/>
      </c>
      <c r="AO2982" s="10" t="str">
        <f t="shared" si="1008"/>
        <v/>
      </c>
      <c r="AP2982" s="10" t="str">
        <f t="shared" si="1009"/>
        <v/>
      </c>
      <c r="AT2982" s="10" t="str">
        <f t="shared" si="1010"/>
        <v/>
      </c>
      <c r="AU2982" s="10" t="str">
        <f t="shared" si="1011"/>
        <v/>
      </c>
      <c r="AV2982" s="10" t="str">
        <f t="shared" si="1012"/>
        <v/>
      </c>
      <c r="AW2982" s="10" t="str">
        <f t="shared" si="1013"/>
        <v/>
      </c>
      <c r="AX2982" s="10" t="str">
        <f t="shared" si="1014"/>
        <v/>
      </c>
      <c r="AY2982" s="10" t="str">
        <f t="shared" si="995"/>
        <v/>
      </c>
      <c r="AZ2982" s="10" t="str">
        <f t="shared" si="1015"/>
        <v/>
      </c>
      <c r="BA2982" s="10" t="str">
        <f t="shared" si="997"/>
        <v/>
      </c>
      <c r="BB2982" s="10" t="str">
        <f>IFERROR(IF(AW2982="","",VLOOKUP(AW2982,SUSS!R:S,2,FALSE)),AY2982*SUSS!$M$2)</f>
        <v/>
      </c>
      <c r="BC2982" s="10" t="str">
        <f t="shared" si="996"/>
        <v/>
      </c>
    </row>
    <row r="2983" spans="29:55">
      <c r="AC2983" s="10" t="str">
        <f t="shared" si="998"/>
        <v/>
      </c>
      <c r="AD2983" s="10" t="str">
        <f t="shared" si="999"/>
        <v/>
      </c>
      <c r="AE2983" s="10" t="str">
        <f t="shared" si="1000"/>
        <v/>
      </c>
      <c r="AF2983" s="10" t="str">
        <f t="shared" si="1001"/>
        <v/>
      </c>
      <c r="AG2983" s="10" t="str">
        <f t="shared" si="1002"/>
        <v/>
      </c>
      <c r="AH2983" s="10" t="str">
        <f t="shared" si="1003"/>
        <v/>
      </c>
      <c r="AI2983" s="10" t="str">
        <f t="shared" si="1004"/>
        <v/>
      </c>
      <c r="AJ2983" s="10" t="str">
        <f t="shared" si="1005"/>
        <v/>
      </c>
      <c r="AK2983" s="10" t="str">
        <f t="shared" si="1006"/>
        <v/>
      </c>
      <c r="AN2983" s="10" t="str">
        <f t="shared" si="1007"/>
        <v/>
      </c>
      <c r="AO2983" s="10" t="str">
        <f t="shared" si="1008"/>
        <v/>
      </c>
      <c r="AP2983" s="10" t="str">
        <f t="shared" si="1009"/>
        <v/>
      </c>
      <c r="AT2983" s="10" t="str">
        <f t="shared" si="1010"/>
        <v/>
      </c>
      <c r="AU2983" s="10" t="str">
        <f t="shared" si="1011"/>
        <v/>
      </c>
      <c r="AV2983" s="10" t="str">
        <f t="shared" si="1012"/>
        <v/>
      </c>
      <c r="AW2983" s="10" t="str">
        <f t="shared" si="1013"/>
        <v/>
      </c>
      <c r="AX2983" s="10" t="str">
        <f t="shared" si="1014"/>
        <v/>
      </c>
      <c r="AY2983" s="10" t="str">
        <f t="shared" si="995"/>
        <v/>
      </c>
      <c r="AZ2983" s="10" t="str">
        <f t="shared" si="1015"/>
        <v/>
      </c>
      <c r="BA2983" s="10" t="str">
        <f t="shared" si="997"/>
        <v/>
      </c>
      <c r="BB2983" s="10" t="str">
        <f>IFERROR(IF(AW2983="","",VLOOKUP(AW2983,SUSS!R:S,2,FALSE)),AY2983*SUSS!$M$2)</f>
        <v/>
      </c>
      <c r="BC2983" s="10" t="str">
        <f t="shared" si="996"/>
        <v/>
      </c>
    </row>
    <row r="2984" spans="29:55">
      <c r="AC2984" s="10" t="str">
        <f t="shared" si="998"/>
        <v/>
      </c>
      <c r="AD2984" s="10" t="str">
        <f t="shared" si="999"/>
        <v/>
      </c>
      <c r="AE2984" s="10" t="str">
        <f t="shared" si="1000"/>
        <v/>
      </c>
      <c r="AF2984" s="10" t="str">
        <f t="shared" si="1001"/>
        <v/>
      </c>
      <c r="AG2984" s="10" t="str">
        <f t="shared" si="1002"/>
        <v/>
      </c>
      <c r="AH2984" s="10" t="str">
        <f t="shared" si="1003"/>
        <v/>
      </c>
      <c r="AI2984" s="10" t="str">
        <f t="shared" si="1004"/>
        <v/>
      </c>
      <c r="AJ2984" s="10" t="str">
        <f t="shared" si="1005"/>
        <v/>
      </c>
      <c r="AK2984" s="10" t="str">
        <f t="shared" si="1006"/>
        <v/>
      </c>
      <c r="AN2984" s="10" t="str">
        <f t="shared" si="1007"/>
        <v/>
      </c>
      <c r="AO2984" s="10" t="str">
        <f t="shared" si="1008"/>
        <v/>
      </c>
      <c r="AP2984" s="10" t="str">
        <f t="shared" si="1009"/>
        <v/>
      </c>
      <c r="AT2984" s="10" t="str">
        <f t="shared" si="1010"/>
        <v/>
      </c>
      <c r="AU2984" s="10" t="str">
        <f t="shared" si="1011"/>
        <v/>
      </c>
      <c r="AV2984" s="10" t="str">
        <f t="shared" si="1012"/>
        <v/>
      </c>
      <c r="AW2984" s="10" t="str">
        <f t="shared" si="1013"/>
        <v/>
      </c>
      <c r="AX2984" s="10" t="str">
        <f t="shared" si="1014"/>
        <v/>
      </c>
      <c r="AY2984" s="10" t="str">
        <f t="shared" si="995"/>
        <v/>
      </c>
      <c r="AZ2984" s="10" t="str">
        <f t="shared" si="1015"/>
        <v/>
      </c>
      <c r="BA2984" s="10" t="str">
        <f t="shared" si="997"/>
        <v/>
      </c>
      <c r="BB2984" s="10" t="str">
        <f>IFERROR(IF(AW2984="","",VLOOKUP(AW2984,SUSS!R:S,2,FALSE)),AY2984*SUSS!$M$2)</f>
        <v/>
      </c>
      <c r="BC2984" s="10" t="str">
        <f t="shared" si="996"/>
        <v/>
      </c>
    </row>
    <row r="2985" spans="29:55">
      <c r="AC2985" s="10" t="str">
        <f t="shared" si="998"/>
        <v/>
      </c>
      <c r="AD2985" s="10" t="str">
        <f t="shared" si="999"/>
        <v/>
      </c>
      <c r="AE2985" s="10" t="str">
        <f t="shared" si="1000"/>
        <v/>
      </c>
      <c r="AF2985" s="10" t="str">
        <f t="shared" si="1001"/>
        <v/>
      </c>
      <c r="AG2985" s="10" t="str">
        <f t="shared" si="1002"/>
        <v/>
      </c>
      <c r="AH2985" s="10" t="str">
        <f t="shared" si="1003"/>
        <v/>
      </c>
      <c r="AI2985" s="10" t="str">
        <f t="shared" si="1004"/>
        <v/>
      </c>
      <c r="AJ2985" s="10" t="str">
        <f t="shared" si="1005"/>
        <v/>
      </c>
      <c r="AK2985" s="10" t="str">
        <f t="shared" si="1006"/>
        <v/>
      </c>
      <c r="AN2985" s="10" t="str">
        <f t="shared" si="1007"/>
        <v/>
      </c>
      <c r="AO2985" s="10" t="str">
        <f t="shared" si="1008"/>
        <v/>
      </c>
      <c r="AP2985" s="10" t="str">
        <f t="shared" si="1009"/>
        <v/>
      </c>
      <c r="AT2985" s="10" t="str">
        <f t="shared" si="1010"/>
        <v/>
      </c>
      <c r="AU2985" s="10" t="str">
        <f t="shared" si="1011"/>
        <v/>
      </c>
      <c r="AV2985" s="10" t="str">
        <f t="shared" si="1012"/>
        <v/>
      </c>
      <c r="AW2985" s="10" t="str">
        <f t="shared" si="1013"/>
        <v/>
      </c>
      <c r="AX2985" s="10" t="str">
        <f t="shared" si="1014"/>
        <v/>
      </c>
      <c r="AY2985" s="10" t="str">
        <f t="shared" si="995"/>
        <v/>
      </c>
      <c r="AZ2985" s="10" t="str">
        <f t="shared" si="1015"/>
        <v/>
      </c>
      <c r="BA2985" s="10" t="str">
        <f t="shared" si="997"/>
        <v/>
      </c>
      <c r="BB2985" s="10" t="str">
        <f>IFERROR(IF(AW2985="","",VLOOKUP(AW2985,SUSS!R:S,2,FALSE)),AY2985*SUSS!$M$2)</f>
        <v/>
      </c>
      <c r="BC2985" s="10" t="str">
        <f t="shared" si="996"/>
        <v/>
      </c>
    </row>
    <row r="2986" spans="29:55">
      <c r="AC2986" s="10" t="str">
        <f t="shared" si="998"/>
        <v/>
      </c>
      <c r="AD2986" s="10" t="str">
        <f t="shared" si="999"/>
        <v/>
      </c>
      <c r="AE2986" s="10" t="str">
        <f t="shared" si="1000"/>
        <v/>
      </c>
      <c r="AF2986" s="10" t="str">
        <f t="shared" si="1001"/>
        <v/>
      </c>
      <c r="AG2986" s="10" t="str">
        <f t="shared" si="1002"/>
        <v/>
      </c>
      <c r="AH2986" s="10" t="str">
        <f t="shared" si="1003"/>
        <v/>
      </c>
      <c r="AI2986" s="10" t="str">
        <f t="shared" si="1004"/>
        <v/>
      </c>
      <c r="AJ2986" s="10" t="str">
        <f t="shared" si="1005"/>
        <v/>
      </c>
      <c r="AK2986" s="10" t="str">
        <f t="shared" si="1006"/>
        <v/>
      </c>
      <c r="AN2986" s="10" t="str">
        <f t="shared" si="1007"/>
        <v/>
      </c>
      <c r="AO2986" s="10" t="str">
        <f t="shared" si="1008"/>
        <v/>
      </c>
      <c r="AP2986" s="10" t="str">
        <f t="shared" si="1009"/>
        <v/>
      </c>
      <c r="AT2986" s="10" t="str">
        <f t="shared" si="1010"/>
        <v/>
      </c>
      <c r="AU2986" s="10" t="str">
        <f t="shared" si="1011"/>
        <v/>
      </c>
      <c r="AV2986" s="10" t="str">
        <f t="shared" si="1012"/>
        <v/>
      </c>
      <c r="AW2986" s="10" t="str">
        <f t="shared" si="1013"/>
        <v/>
      </c>
      <c r="AX2986" s="10" t="str">
        <f t="shared" si="1014"/>
        <v/>
      </c>
      <c r="AY2986" s="10" t="str">
        <f t="shared" si="995"/>
        <v/>
      </c>
      <c r="AZ2986" s="10" t="str">
        <f t="shared" si="1015"/>
        <v/>
      </c>
      <c r="BA2986" s="10" t="str">
        <f t="shared" si="997"/>
        <v/>
      </c>
      <c r="BB2986" s="10" t="str">
        <f>IFERROR(IF(AW2986="","",VLOOKUP(AW2986,SUSS!R:S,2,FALSE)),AY2986*SUSS!$M$2)</f>
        <v/>
      </c>
      <c r="BC2986" s="10" t="str">
        <f t="shared" si="996"/>
        <v/>
      </c>
    </row>
    <row r="2987" spans="29:55">
      <c r="AC2987" s="10" t="str">
        <f t="shared" si="998"/>
        <v/>
      </c>
      <c r="AD2987" s="10" t="str">
        <f t="shared" si="999"/>
        <v/>
      </c>
      <c r="AE2987" s="10" t="str">
        <f t="shared" si="1000"/>
        <v/>
      </c>
      <c r="AF2987" s="10" t="str">
        <f t="shared" si="1001"/>
        <v/>
      </c>
      <c r="AG2987" s="10" t="str">
        <f t="shared" si="1002"/>
        <v/>
      </c>
      <c r="AH2987" s="10" t="str">
        <f t="shared" si="1003"/>
        <v/>
      </c>
      <c r="AI2987" s="10" t="str">
        <f t="shared" si="1004"/>
        <v/>
      </c>
      <c r="AJ2987" s="10" t="str">
        <f t="shared" si="1005"/>
        <v/>
      </c>
      <c r="AK2987" s="10" t="str">
        <f t="shared" si="1006"/>
        <v/>
      </c>
      <c r="AN2987" s="10" t="str">
        <f t="shared" si="1007"/>
        <v/>
      </c>
      <c r="AO2987" s="10" t="str">
        <f t="shared" si="1008"/>
        <v/>
      </c>
      <c r="AP2987" s="10" t="str">
        <f t="shared" si="1009"/>
        <v/>
      </c>
      <c r="AT2987" s="10" t="str">
        <f t="shared" si="1010"/>
        <v/>
      </c>
      <c r="AU2987" s="10" t="str">
        <f t="shared" si="1011"/>
        <v/>
      </c>
      <c r="AV2987" s="10" t="str">
        <f t="shared" si="1012"/>
        <v/>
      </c>
      <c r="AW2987" s="10" t="str">
        <f t="shared" si="1013"/>
        <v/>
      </c>
      <c r="AX2987" s="10" t="str">
        <f t="shared" si="1014"/>
        <v/>
      </c>
      <c r="AY2987" s="10" t="str">
        <f t="shared" si="995"/>
        <v/>
      </c>
      <c r="AZ2987" s="10" t="str">
        <f t="shared" si="1015"/>
        <v/>
      </c>
      <c r="BA2987" s="10" t="str">
        <f t="shared" si="997"/>
        <v/>
      </c>
      <c r="BB2987" s="10" t="str">
        <f>IFERROR(IF(AW2987="","",VLOOKUP(AW2987,SUSS!R:S,2,FALSE)),AY2987*SUSS!$M$2)</f>
        <v/>
      </c>
      <c r="BC2987" s="10" t="str">
        <f t="shared" si="996"/>
        <v/>
      </c>
    </row>
    <row r="2988" spans="29:55">
      <c r="AC2988" s="10" t="str">
        <f t="shared" si="998"/>
        <v/>
      </c>
      <c r="AD2988" s="10" t="str">
        <f t="shared" si="999"/>
        <v/>
      </c>
      <c r="AE2988" s="10" t="str">
        <f t="shared" si="1000"/>
        <v/>
      </c>
      <c r="AF2988" s="10" t="str">
        <f t="shared" si="1001"/>
        <v/>
      </c>
      <c r="AG2988" s="10" t="str">
        <f t="shared" si="1002"/>
        <v/>
      </c>
      <c r="AH2988" s="10" t="str">
        <f t="shared" si="1003"/>
        <v/>
      </c>
      <c r="AI2988" s="10" t="str">
        <f t="shared" si="1004"/>
        <v/>
      </c>
      <c r="AJ2988" s="10" t="str">
        <f t="shared" si="1005"/>
        <v/>
      </c>
      <c r="AK2988" s="10" t="str">
        <f t="shared" si="1006"/>
        <v/>
      </c>
      <c r="AN2988" s="10" t="str">
        <f t="shared" si="1007"/>
        <v/>
      </c>
      <c r="AO2988" s="10" t="str">
        <f t="shared" si="1008"/>
        <v/>
      </c>
      <c r="AP2988" s="10" t="str">
        <f t="shared" si="1009"/>
        <v/>
      </c>
      <c r="AT2988" s="10" t="str">
        <f t="shared" si="1010"/>
        <v/>
      </c>
      <c r="AU2988" s="10" t="str">
        <f t="shared" si="1011"/>
        <v/>
      </c>
      <c r="AV2988" s="10" t="str">
        <f t="shared" si="1012"/>
        <v/>
      </c>
      <c r="AW2988" s="10" t="str">
        <f t="shared" si="1013"/>
        <v/>
      </c>
      <c r="AX2988" s="10" t="str">
        <f t="shared" si="1014"/>
        <v/>
      </c>
      <c r="AY2988" s="10" t="str">
        <f t="shared" si="995"/>
        <v/>
      </c>
      <c r="AZ2988" s="10" t="str">
        <f t="shared" si="1015"/>
        <v/>
      </c>
      <c r="BA2988" s="10" t="str">
        <f t="shared" si="997"/>
        <v/>
      </c>
      <c r="BB2988" s="10" t="str">
        <f>IFERROR(IF(AW2988="","",VLOOKUP(AW2988,SUSS!R:S,2,FALSE)),AY2988*SUSS!$M$2)</f>
        <v/>
      </c>
      <c r="BC2988" s="10" t="str">
        <f t="shared" si="996"/>
        <v/>
      </c>
    </row>
    <row r="2989" spans="29:55">
      <c r="AC2989" s="10" t="str">
        <f t="shared" si="998"/>
        <v/>
      </c>
      <c r="AD2989" s="10" t="str">
        <f t="shared" si="999"/>
        <v/>
      </c>
      <c r="AE2989" s="10" t="str">
        <f t="shared" si="1000"/>
        <v/>
      </c>
      <c r="AF2989" s="10" t="str">
        <f t="shared" si="1001"/>
        <v/>
      </c>
      <c r="AG2989" s="10" t="str">
        <f t="shared" si="1002"/>
        <v/>
      </c>
      <c r="AH2989" s="10" t="str">
        <f t="shared" si="1003"/>
        <v/>
      </c>
      <c r="AI2989" s="10" t="str">
        <f t="shared" si="1004"/>
        <v/>
      </c>
      <c r="AJ2989" s="10" t="str">
        <f t="shared" si="1005"/>
        <v/>
      </c>
      <c r="AK2989" s="10" t="str">
        <f t="shared" si="1006"/>
        <v/>
      </c>
      <c r="AN2989" s="10" t="str">
        <f t="shared" si="1007"/>
        <v/>
      </c>
      <c r="AO2989" s="10" t="str">
        <f t="shared" si="1008"/>
        <v/>
      </c>
      <c r="AP2989" s="10" t="str">
        <f t="shared" si="1009"/>
        <v/>
      </c>
      <c r="AT2989" s="10" t="str">
        <f t="shared" si="1010"/>
        <v/>
      </c>
      <c r="AU2989" s="10" t="str">
        <f t="shared" si="1011"/>
        <v/>
      </c>
      <c r="AV2989" s="10" t="str">
        <f t="shared" si="1012"/>
        <v/>
      </c>
      <c r="AW2989" s="10" t="str">
        <f t="shared" si="1013"/>
        <v/>
      </c>
      <c r="AX2989" s="10" t="str">
        <f t="shared" si="1014"/>
        <v/>
      </c>
      <c r="AY2989" s="10" t="str">
        <f t="shared" si="995"/>
        <v/>
      </c>
      <c r="AZ2989" s="10" t="str">
        <f t="shared" si="1015"/>
        <v/>
      </c>
      <c r="BA2989" s="10" t="str">
        <f t="shared" si="997"/>
        <v/>
      </c>
      <c r="BB2989" s="10" t="str">
        <f>IFERROR(IF(AW2989="","",VLOOKUP(AW2989,SUSS!R:S,2,FALSE)),AY2989*SUSS!$M$2)</f>
        <v/>
      </c>
      <c r="BC2989" s="10" t="str">
        <f t="shared" si="996"/>
        <v/>
      </c>
    </row>
    <row r="2990" spans="29:55">
      <c r="AC2990" s="10" t="str">
        <f t="shared" si="998"/>
        <v/>
      </c>
      <c r="AD2990" s="10" t="str">
        <f t="shared" si="999"/>
        <v/>
      </c>
      <c r="AE2990" s="10" t="str">
        <f t="shared" si="1000"/>
        <v/>
      </c>
      <c r="AF2990" s="10" t="str">
        <f t="shared" si="1001"/>
        <v/>
      </c>
      <c r="AG2990" s="10" t="str">
        <f t="shared" si="1002"/>
        <v/>
      </c>
      <c r="AH2990" s="10" t="str">
        <f t="shared" si="1003"/>
        <v/>
      </c>
      <c r="AI2990" s="10" t="str">
        <f t="shared" si="1004"/>
        <v/>
      </c>
      <c r="AJ2990" s="10" t="str">
        <f t="shared" si="1005"/>
        <v/>
      </c>
      <c r="AK2990" s="10" t="str">
        <f t="shared" si="1006"/>
        <v/>
      </c>
      <c r="AN2990" s="10" t="str">
        <f t="shared" si="1007"/>
        <v/>
      </c>
      <c r="AO2990" s="10" t="str">
        <f t="shared" si="1008"/>
        <v/>
      </c>
      <c r="AP2990" s="10" t="str">
        <f t="shared" si="1009"/>
        <v/>
      </c>
      <c r="AT2990" s="10" t="str">
        <f t="shared" si="1010"/>
        <v/>
      </c>
      <c r="AU2990" s="10" t="str">
        <f t="shared" si="1011"/>
        <v/>
      </c>
      <c r="AV2990" s="10" t="str">
        <f t="shared" si="1012"/>
        <v/>
      </c>
      <c r="AW2990" s="10" t="str">
        <f t="shared" si="1013"/>
        <v/>
      </c>
      <c r="AX2990" s="10" t="str">
        <f t="shared" si="1014"/>
        <v/>
      </c>
      <c r="AY2990" s="10" t="str">
        <f t="shared" si="995"/>
        <v/>
      </c>
      <c r="AZ2990" s="10" t="str">
        <f t="shared" si="1015"/>
        <v/>
      </c>
      <c r="BA2990" s="10" t="str">
        <f t="shared" si="997"/>
        <v/>
      </c>
      <c r="BB2990" s="10" t="str">
        <f>IFERROR(IF(AW2990="","",VLOOKUP(AW2990,SUSS!R:S,2,FALSE)),AY2990*SUSS!$M$2)</f>
        <v/>
      </c>
      <c r="BC2990" s="10" t="str">
        <f t="shared" si="996"/>
        <v/>
      </c>
    </row>
    <row r="2991" spans="29:55">
      <c r="AC2991" s="10" t="str">
        <f t="shared" si="998"/>
        <v/>
      </c>
      <c r="AD2991" s="10" t="str">
        <f t="shared" si="999"/>
        <v/>
      </c>
      <c r="AE2991" s="10" t="str">
        <f t="shared" si="1000"/>
        <v/>
      </c>
      <c r="AF2991" s="10" t="str">
        <f t="shared" si="1001"/>
        <v/>
      </c>
      <c r="AG2991" s="10" t="str">
        <f t="shared" si="1002"/>
        <v/>
      </c>
      <c r="AH2991" s="10" t="str">
        <f t="shared" si="1003"/>
        <v/>
      </c>
      <c r="AI2991" s="10" t="str">
        <f t="shared" si="1004"/>
        <v/>
      </c>
      <c r="AJ2991" s="10" t="str">
        <f t="shared" si="1005"/>
        <v/>
      </c>
      <c r="AK2991" s="10" t="str">
        <f t="shared" si="1006"/>
        <v/>
      </c>
      <c r="AN2991" s="10" t="str">
        <f t="shared" si="1007"/>
        <v/>
      </c>
      <c r="AO2991" s="10" t="str">
        <f t="shared" si="1008"/>
        <v/>
      </c>
      <c r="AP2991" s="10" t="str">
        <f t="shared" si="1009"/>
        <v/>
      </c>
      <c r="AT2991" s="10" t="str">
        <f t="shared" si="1010"/>
        <v/>
      </c>
      <c r="AU2991" s="10" t="str">
        <f t="shared" si="1011"/>
        <v/>
      </c>
      <c r="AV2991" s="10" t="str">
        <f t="shared" si="1012"/>
        <v/>
      </c>
      <c r="AW2991" s="10" t="str">
        <f t="shared" si="1013"/>
        <v/>
      </c>
      <c r="AX2991" s="10" t="str">
        <f t="shared" si="1014"/>
        <v/>
      </c>
      <c r="AY2991" s="10" t="str">
        <f t="shared" si="995"/>
        <v/>
      </c>
      <c r="AZ2991" s="10" t="str">
        <f t="shared" si="1015"/>
        <v/>
      </c>
      <c r="BA2991" s="10" t="str">
        <f t="shared" si="997"/>
        <v/>
      </c>
      <c r="BB2991" s="10" t="str">
        <f>IFERROR(IF(AW2991="","",VLOOKUP(AW2991,SUSS!R:S,2,FALSE)),AY2991*SUSS!$M$2)</f>
        <v/>
      </c>
      <c r="BC2991" s="10" t="str">
        <f t="shared" si="996"/>
        <v/>
      </c>
    </row>
    <row r="2992" spans="29:55">
      <c r="AC2992" s="10" t="str">
        <f t="shared" si="998"/>
        <v/>
      </c>
      <c r="AD2992" s="10" t="str">
        <f t="shared" si="999"/>
        <v/>
      </c>
      <c r="AE2992" s="10" t="str">
        <f t="shared" si="1000"/>
        <v/>
      </c>
      <c r="AF2992" s="10" t="str">
        <f t="shared" si="1001"/>
        <v/>
      </c>
      <c r="AG2992" s="10" t="str">
        <f t="shared" si="1002"/>
        <v/>
      </c>
      <c r="AH2992" s="10" t="str">
        <f t="shared" si="1003"/>
        <v/>
      </c>
      <c r="AI2992" s="10" t="str">
        <f t="shared" si="1004"/>
        <v/>
      </c>
      <c r="AJ2992" s="10" t="str">
        <f t="shared" si="1005"/>
        <v/>
      </c>
      <c r="AK2992" s="10" t="str">
        <f t="shared" si="1006"/>
        <v/>
      </c>
      <c r="AN2992" s="10" t="str">
        <f t="shared" si="1007"/>
        <v/>
      </c>
      <c r="AO2992" s="10" t="str">
        <f t="shared" si="1008"/>
        <v/>
      </c>
      <c r="AP2992" s="10" t="str">
        <f t="shared" si="1009"/>
        <v/>
      </c>
      <c r="AT2992" s="10" t="str">
        <f t="shared" si="1010"/>
        <v/>
      </c>
      <c r="AU2992" s="10" t="str">
        <f t="shared" si="1011"/>
        <v/>
      </c>
      <c r="AV2992" s="10" t="str">
        <f t="shared" si="1012"/>
        <v/>
      </c>
      <c r="AW2992" s="10" t="str">
        <f t="shared" si="1013"/>
        <v/>
      </c>
      <c r="AX2992" s="10" t="str">
        <f t="shared" si="1014"/>
        <v/>
      </c>
      <c r="AY2992" s="10" t="str">
        <f t="shared" si="995"/>
        <v/>
      </c>
      <c r="AZ2992" s="10" t="str">
        <f t="shared" si="1015"/>
        <v/>
      </c>
      <c r="BA2992" s="10" t="str">
        <f t="shared" si="997"/>
        <v/>
      </c>
      <c r="BB2992" s="10" t="str">
        <f>IFERROR(IF(AW2992="","",VLOOKUP(AW2992,SUSS!R:S,2,FALSE)),AY2992*SUSS!$M$2)</f>
        <v/>
      </c>
      <c r="BC2992" s="10" t="str">
        <f t="shared" si="996"/>
        <v/>
      </c>
    </row>
    <row r="2993" spans="29:55">
      <c r="AC2993" s="10" t="str">
        <f t="shared" si="998"/>
        <v/>
      </c>
      <c r="AD2993" s="10" t="str">
        <f t="shared" si="999"/>
        <v/>
      </c>
      <c r="AE2993" s="10" t="str">
        <f t="shared" si="1000"/>
        <v/>
      </c>
      <c r="AF2993" s="10" t="str">
        <f t="shared" si="1001"/>
        <v/>
      </c>
      <c r="AG2993" s="10" t="str">
        <f t="shared" si="1002"/>
        <v/>
      </c>
      <c r="AH2993" s="10" t="str">
        <f t="shared" si="1003"/>
        <v/>
      </c>
      <c r="AI2993" s="10" t="str">
        <f t="shared" si="1004"/>
        <v/>
      </c>
      <c r="AJ2993" s="10" t="str">
        <f t="shared" si="1005"/>
        <v/>
      </c>
      <c r="AK2993" s="10" t="str">
        <f t="shared" si="1006"/>
        <v/>
      </c>
      <c r="AN2993" s="10" t="str">
        <f t="shared" si="1007"/>
        <v/>
      </c>
      <c r="AO2993" s="10" t="str">
        <f t="shared" si="1008"/>
        <v/>
      </c>
      <c r="AP2993" s="10" t="str">
        <f t="shared" si="1009"/>
        <v/>
      </c>
      <c r="AT2993" s="10" t="str">
        <f t="shared" si="1010"/>
        <v/>
      </c>
      <c r="AU2993" s="10" t="str">
        <f t="shared" si="1011"/>
        <v/>
      </c>
      <c r="AV2993" s="10" t="str">
        <f t="shared" si="1012"/>
        <v/>
      </c>
      <c r="AW2993" s="10" t="str">
        <f t="shared" si="1013"/>
        <v/>
      </c>
      <c r="AX2993" s="10" t="str">
        <f t="shared" si="1014"/>
        <v/>
      </c>
      <c r="AY2993" s="10" t="str">
        <f t="shared" si="995"/>
        <v/>
      </c>
      <c r="AZ2993" s="10" t="str">
        <f t="shared" si="1015"/>
        <v/>
      </c>
      <c r="BA2993" s="10" t="str">
        <f t="shared" si="997"/>
        <v/>
      </c>
      <c r="BB2993" s="10" t="str">
        <f>IFERROR(IF(AW2993="","",VLOOKUP(AW2993,SUSS!R:S,2,FALSE)),AY2993*SUSS!$M$2)</f>
        <v/>
      </c>
      <c r="BC2993" s="10" t="str">
        <f t="shared" si="996"/>
        <v/>
      </c>
    </row>
    <row r="2994" spans="29:55">
      <c r="AC2994" s="10" t="str">
        <f t="shared" si="998"/>
        <v/>
      </c>
      <c r="AD2994" s="10" t="str">
        <f t="shared" si="999"/>
        <v/>
      </c>
      <c r="AE2994" s="10" t="str">
        <f t="shared" si="1000"/>
        <v/>
      </c>
      <c r="AF2994" s="10" t="str">
        <f t="shared" si="1001"/>
        <v/>
      </c>
      <c r="AG2994" s="10" t="str">
        <f t="shared" si="1002"/>
        <v/>
      </c>
      <c r="AH2994" s="10" t="str">
        <f t="shared" si="1003"/>
        <v/>
      </c>
      <c r="AI2994" s="10" t="str">
        <f t="shared" si="1004"/>
        <v/>
      </c>
      <c r="AJ2994" s="10" t="str">
        <f t="shared" si="1005"/>
        <v/>
      </c>
      <c r="AK2994" s="10" t="str">
        <f t="shared" si="1006"/>
        <v/>
      </c>
      <c r="AN2994" s="10" t="str">
        <f t="shared" si="1007"/>
        <v/>
      </c>
      <c r="AO2994" s="10" t="str">
        <f t="shared" si="1008"/>
        <v/>
      </c>
      <c r="AP2994" s="10" t="str">
        <f t="shared" si="1009"/>
        <v/>
      </c>
      <c r="AT2994" s="10" t="str">
        <f t="shared" si="1010"/>
        <v/>
      </c>
      <c r="AU2994" s="10" t="str">
        <f t="shared" si="1011"/>
        <v/>
      </c>
      <c r="AV2994" s="10" t="str">
        <f t="shared" si="1012"/>
        <v/>
      </c>
      <c r="AW2994" s="10" t="str">
        <f t="shared" si="1013"/>
        <v/>
      </c>
      <c r="AX2994" s="10" t="str">
        <f t="shared" si="1014"/>
        <v/>
      </c>
      <c r="AY2994" s="10" t="str">
        <f t="shared" si="995"/>
        <v/>
      </c>
      <c r="AZ2994" s="10" t="str">
        <f t="shared" si="1015"/>
        <v/>
      </c>
      <c r="BA2994" s="10" t="str">
        <f t="shared" si="997"/>
        <v/>
      </c>
      <c r="BB2994" s="10" t="str">
        <f>IFERROR(IF(AW2994="","",VLOOKUP(AW2994,SUSS!R:S,2,FALSE)),AY2994*SUSS!$M$2)</f>
        <v/>
      </c>
      <c r="BC2994" s="10" t="str">
        <f t="shared" si="996"/>
        <v/>
      </c>
    </row>
    <row r="2995" spans="29:55">
      <c r="AC2995" s="10" t="str">
        <f t="shared" si="998"/>
        <v/>
      </c>
      <c r="AD2995" s="10" t="str">
        <f t="shared" si="999"/>
        <v/>
      </c>
      <c r="AE2995" s="10" t="str">
        <f t="shared" si="1000"/>
        <v/>
      </c>
      <c r="AF2995" s="10" t="str">
        <f t="shared" si="1001"/>
        <v/>
      </c>
      <c r="AG2995" s="10" t="str">
        <f t="shared" si="1002"/>
        <v/>
      </c>
      <c r="AH2995" s="10" t="str">
        <f t="shared" si="1003"/>
        <v/>
      </c>
      <c r="AI2995" s="10" t="str">
        <f t="shared" si="1004"/>
        <v/>
      </c>
      <c r="AJ2995" s="10" t="str">
        <f t="shared" si="1005"/>
        <v/>
      </c>
      <c r="AK2995" s="10" t="str">
        <f t="shared" si="1006"/>
        <v/>
      </c>
      <c r="AN2995" s="10" t="str">
        <f t="shared" si="1007"/>
        <v/>
      </c>
      <c r="AO2995" s="10" t="str">
        <f t="shared" si="1008"/>
        <v/>
      </c>
      <c r="AP2995" s="10" t="str">
        <f t="shared" si="1009"/>
        <v/>
      </c>
      <c r="AT2995" s="10" t="str">
        <f t="shared" si="1010"/>
        <v/>
      </c>
      <c r="AU2995" s="10" t="str">
        <f t="shared" si="1011"/>
        <v/>
      </c>
      <c r="AV2995" s="10" t="str">
        <f t="shared" si="1012"/>
        <v/>
      </c>
      <c r="AW2995" s="10" t="str">
        <f t="shared" si="1013"/>
        <v/>
      </c>
      <c r="AX2995" s="10" t="str">
        <f t="shared" si="1014"/>
        <v/>
      </c>
      <c r="AY2995" s="10" t="str">
        <f t="shared" si="995"/>
        <v/>
      </c>
      <c r="AZ2995" s="10" t="str">
        <f t="shared" si="1015"/>
        <v/>
      </c>
      <c r="BA2995" s="10" t="str">
        <f t="shared" si="997"/>
        <v/>
      </c>
      <c r="BB2995" s="10" t="str">
        <f>IFERROR(IF(AW2995="","",VLOOKUP(AW2995,SUSS!R:S,2,FALSE)),AY2995*SUSS!$M$2)</f>
        <v/>
      </c>
      <c r="BC2995" s="10" t="str">
        <f t="shared" si="996"/>
        <v/>
      </c>
    </row>
    <row r="2996" spans="29:55">
      <c r="AC2996" s="10" t="str">
        <f t="shared" si="998"/>
        <v/>
      </c>
      <c r="AD2996" s="10" t="str">
        <f t="shared" si="999"/>
        <v/>
      </c>
      <c r="AE2996" s="10" t="str">
        <f t="shared" si="1000"/>
        <v/>
      </c>
      <c r="AF2996" s="10" t="str">
        <f t="shared" si="1001"/>
        <v/>
      </c>
      <c r="AG2996" s="10" t="str">
        <f t="shared" si="1002"/>
        <v/>
      </c>
      <c r="AH2996" s="10" t="str">
        <f t="shared" si="1003"/>
        <v/>
      </c>
      <c r="AI2996" s="10" t="str">
        <f t="shared" si="1004"/>
        <v/>
      </c>
      <c r="AJ2996" s="10" t="str">
        <f t="shared" si="1005"/>
        <v/>
      </c>
      <c r="AK2996" s="10" t="str">
        <f t="shared" si="1006"/>
        <v/>
      </c>
      <c r="AN2996" s="10" t="str">
        <f t="shared" si="1007"/>
        <v/>
      </c>
      <c r="AO2996" s="10" t="str">
        <f t="shared" si="1008"/>
        <v/>
      </c>
      <c r="AP2996" s="10" t="str">
        <f t="shared" si="1009"/>
        <v/>
      </c>
      <c r="AT2996" s="10" t="str">
        <f t="shared" si="1010"/>
        <v/>
      </c>
      <c r="AU2996" s="10" t="str">
        <f t="shared" si="1011"/>
        <v/>
      </c>
      <c r="AV2996" s="10" t="str">
        <f t="shared" si="1012"/>
        <v/>
      </c>
      <c r="AW2996" s="10" t="str">
        <f t="shared" si="1013"/>
        <v/>
      </c>
      <c r="AX2996" s="10" t="str">
        <f t="shared" si="1014"/>
        <v/>
      </c>
      <c r="AY2996" s="10" t="str">
        <f t="shared" si="995"/>
        <v/>
      </c>
      <c r="AZ2996" s="10" t="str">
        <f t="shared" si="1015"/>
        <v/>
      </c>
      <c r="BA2996" s="10" t="str">
        <f t="shared" si="997"/>
        <v/>
      </c>
      <c r="BB2996" s="10" t="str">
        <f>IFERROR(IF(AW2996="","",VLOOKUP(AW2996,SUSS!R:S,2,FALSE)),AY2996*SUSS!$M$2)</f>
        <v/>
      </c>
      <c r="BC2996" s="10" t="str">
        <f t="shared" si="996"/>
        <v/>
      </c>
    </row>
    <row r="2997" spans="29:55">
      <c r="AC2997" s="10" t="str">
        <f t="shared" si="998"/>
        <v/>
      </c>
      <c r="AD2997" s="10" t="str">
        <f t="shared" si="999"/>
        <v/>
      </c>
      <c r="AE2997" s="10" t="str">
        <f t="shared" si="1000"/>
        <v/>
      </c>
      <c r="AF2997" s="10" t="str">
        <f t="shared" si="1001"/>
        <v/>
      </c>
      <c r="AG2997" s="10" t="str">
        <f t="shared" si="1002"/>
        <v/>
      </c>
      <c r="AH2997" s="10" t="str">
        <f t="shared" si="1003"/>
        <v/>
      </c>
      <c r="AI2997" s="10" t="str">
        <f t="shared" si="1004"/>
        <v/>
      </c>
      <c r="AJ2997" s="10" t="str">
        <f t="shared" si="1005"/>
        <v/>
      </c>
      <c r="AK2997" s="10" t="str">
        <f t="shared" si="1006"/>
        <v/>
      </c>
      <c r="AN2997" s="10" t="str">
        <f t="shared" si="1007"/>
        <v/>
      </c>
      <c r="AO2997" s="10" t="str">
        <f t="shared" si="1008"/>
        <v/>
      </c>
      <c r="AP2997" s="10" t="str">
        <f t="shared" si="1009"/>
        <v/>
      </c>
      <c r="AT2997" s="10" t="str">
        <f t="shared" si="1010"/>
        <v/>
      </c>
      <c r="AU2997" s="10" t="str">
        <f t="shared" si="1011"/>
        <v/>
      </c>
      <c r="AV2997" s="10" t="str">
        <f t="shared" si="1012"/>
        <v/>
      </c>
      <c r="AW2997" s="10" t="str">
        <f t="shared" si="1013"/>
        <v/>
      </c>
      <c r="AX2997" s="10" t="str">
        <f t="shared" si="1014"/>
        <v/>
      </c>
      <c r="AY2997" s="10" t="str">
        <f t="shared" si="995"/>
        <v/>
      </c>
      <c r="AZ2997" s="10" t="str">
        <f t="shared" si="1015"/>
        <v/>
      </c>
      <c r="BA2997" s="10" t="str">
        <f t="shared" si="997"/>
        <v/>
      </c>
      <c r="BB2997" s="10" t="str">
        <f>IFERROR(IF(AW2997="","",VLOOKUP(AW2997,SUSS!R:S,2,FALSE)),AY2997*SUSS!$M$2)</f>
        <v/>
      </c>
      <c r="BC2997" s="10" t="str">
        <f t="shared" si="996"/>
        <v/>
      </c>
    </row>
    <row r="2998" spans="29:55">
      <c r="AC2998" s="10" t="str">
        <f t="shared" si="998"/>
        <v/>
      </c>
      <c r="AD2998" s="10" t="str">
        <f t="shared" si="999"/>
        <v/>
      </c>
      <c r="AE2998" s="10" t="str">
        <f t="shared" si="1000"/>
        <v/>
      </c>
      <c r="AF2998" s="10" t="str">
        <f t="shared" si="1001"/>
        <v/>
      </c>
      <c r="AG2998" s="10" t="str">
        <f t="shared" si="1002"/>
        <v/>
      </c>
      <c r="AH2998" s="10" t="str">
        <f t="shared" si="1003"/>
        <v/>
      </c>
      <c r="AI2998" s="10" t="str">
        <f t="shared" si="1004"/>
        <v/>
      </c>
      <c r="AJ2998" s="10" t="str">
        <f t="shared" si="1005"/>
        <v/>
      </c>
      <c r="AK2998" s="10" t="str">
        <f t="shared" si="1006"/>
        <v/>
      </c>
      <c r="AN2998" s="10" t="str">
        <f t="shared" si="1007"/>
        <v/>
      </c>
      <c r="AO2998" s="10" t="str">
        <f t="shared" si="1008"/>
        <v/>
      </c>
      <c r="AP2998" s="10" t="str">
        <f t="shared" si="1009"/>
        <v/>
      </c>
      <c r="AT2998" s="10" t="str">
        <f t="shared" si="1010"/>
        <v/>
      </c>
      <c r="AU2998" s="10" t="str">
        <f t="shared" si="1011"/>
        <v/>
      </c>
      <c r="AV2998" s="10" t="str">
        <f t="shared" si="1012"/>
        <v/>
      </c>
      <c r="AW2998" s="10" t="str">
        <f t="shared" si="1013"/>
        <v/>
      </c>
      <c r="AX2998" s="10" t="str">
        <f t="shared" si="1014"/>
        <v/>
      </c>
      <c r="AY2998" s="10" t="str">
        <f t="shared" si="995"/>
        <v/>
      </c>
      <c r="AZ2998" s="10" t="str">
        <f t="shared" si="1015"/>
        <v/>
      </c>
      <c r="BA2998" s="10" t="str">
        <f t="shared" si="997"/>
        <v/>
      </c>
      <c r="BB2998" s="10" t="str">
        <f>IFERROR(IF(AW2998="","",VLOOKUP(AW2998,SUSS!R:S,2,FALSE)),AY2998*SUSS!$M$2)</f>
        <v/>
      </c>
      <c r="BC2998" s="10" t="str">
        <f t="shared" si="996"/>
        <v/>
      </c>
    </row>
    <row r="2999" spans="29:55">
      <c r="AC2999" s="10" t="str">
        <f t="shared" si="998"/>
        <v/>
      </c>
      <c r="AD2999" s="10" t="str">
        <f t="shared" si="999"/>
        <v/>
      </c>
      <c r="AE2999" s="10" t="str">
        <f t="shared" si="1000"/>
        <v/>
      </c>
      <c r="AF2999" s="10" t="str">
        <f t="shared" si="1001"/>
        <v/>
      </c>
      <c r="AG2999" s="10" t="str">
        <f t="shared" si="1002"/>
        <v/>
      </c>
      <c r="AH2999" s="10" t="str">
        <f t="shared" si="1003"/>
        <v/>
      </c>
      <c r="AI2999" s="10" t="str">
        <f t="shared" si="1004"/>
        <v/>
      </c>
      <c r="AJ2999" s="10" t="str">
        <f t="shared" si="1005"/>
        <v/>
      </c>
      <c r="AK2999" s="10" t="str">
        <f t="shared" si="1006"/>
        <v/>
      </c>
      <c r="AN2999" s="10" t="str">
        <f t="shared" si="1007"/>
        <v/>
      </c>
      <c r="AO2999" s="10" t="str">
        <f t="shared" si="1008"/>
        <v/>
      </c>
      <c r="AP2999" s="10" t="str">
        <f t="shared" si="1009"/>
        <v/>
      </c>
      <c r="AT2999" s="10" t="str">
        <f t="shared" si="1010"/>
        <v/>
      </c>
      <c r="AU2999" s="10" t="str">
        <f t="shared" si="1011"/>
        <v/>
      </c>
      <c r="AV2999" s="10" t="str">
        <f t="shared" si="1012"/>
        <v/>
      </c>
      <c r="AW2999" s="10" t="str">
        <f t="shared" si="1013"/>
        <v/>
      </c>
      <c r="AX2999" s="10" t="str">
        <f t="shared" si="1014"/>
        <v/>
      </c>
      <c r="AY2999" s="10" t="str">
        <f t="shared" si="995"/>
        <v/>
      </c>
      <c r="AZ2999" s="10" t="str">
        <f t="shared" si="1015"/>
        <v/>
      </c>
      <c r="BA2999" s="10" t="str">
        <f t="shared" si="997"/>
        <v/>
      </c>
      <c r="BB2999" s="10" t="str">
        <f>IFERROR(IF(AW2999="","",VLOOKUP(AW2999,SUSS!R:S,2,FALSE)),AY2999*SUSS!$M$2)</f>
        <v/>
      </c>
      <c r="BC2999" s="10" t="str">
        <f t="shared" si="996"/>
        <v/>
      </c>
    </row>
    <row r="3000" spans="29:55">
      <c r="AC3000" s="10" t="str">
        <f t="shared" si="998"/>
        <v/>
      </c>
      <c r="AD3000" s="10" t="str">
        <f t="shared" si="999"/>
        <v/>
      </c>
      <c r="AE3000" s="10" t="str">
        <f t="shared" si="1000"/>
        <v/>
      </c>
      <c r="AF3000" s="10" t="str">
        <f t="shared" si="1001"/>
        <v/>
      </c>
      <c r="AG3000" s="10" t="str">
        <f t="shared" si="1002"/>
        <v/>
      </c>
      <c r="AH3000" s="10" t="str">
        <f t="shared" si="1003"/>
        <v/>
      </c>
      <c r="AI3000" s="10" t="str">
        <f t="shared" si="1004"/>
        <v/>
      </c>
      <c r="AJ3000" s="10" t="str">
        <f t="shared" si="1005"/>
        <v/>
      </c>
      <c r="AK3000" s="10" t="str">
        <f t="shared" si="1006"/>
        <v/>
      </c>
      <c r="AN3000" s="10" t="str">
        <f t="shared" si="1007"/>
        <v/>
      </c>
      <c r="AO3000" s="10" t="str">
        <f t="shared" si="1008"/>
        <v/>
      </c>
      <c r="AP3000" s="10" t="str">
        <f t="shared" si="1009"/>
        <v/>
      </c>
      <c r="AT3000" s="10" t="str">
        <f t="shared" si="1010"/>
        <v/>
      </c>
      <c r="AU3000" s="10" t="str">
        <f t="shared" si="1011"/>
        <v/>
      </c>
      <c r="AV3000" s="10" t="str">
        <f t="shared" si="1012"/>
        <v/>
      </c>
      <c r="AW3000" s="10" t="str">
        <f t="shared" si="1013"/>
        <v/>
      </c>
      <c r="AX3000" s="10" t="str">
        <f t="shared" si="1014"/>
        <v/>
      </c>
      <c r="AY3000" s="10" t="str">
        <f t="shared" si="995"/>
        <v/>
      </c>
      <c r="AZ3000" s="10" t="str">
        <f t="shared" si="1015"/>
        <v/>
      </c>
      <c r="BA3000" s="10" t="str">
        <f t="shared" si="997"/>
        <v/>
      </c>
      <c r="BB3000" s="10" t="str">
        <f>IFERROR(IF(AW3000="","",VLOOKUP(AW3000,SUSS!R:S,2,FALSE)),AY3000*SUSS!$M$2)</f>
        <v/>
      </c>
      <c r="BC3000" s="10" t="str">
        <f t="shared" si="996"/>
        <v/>
      </c>
    </row>
    <row r="3001" spans="29:55">
      <c r="AC3001" s="10" t="str">
        <f t="shared" si="998"/>
        <v/>
      </c>
      <c r="AD3001" s="10" t="str">
        <f t="shared" si="999"/>
        <v/>
      </c>
      <c r="AE3001" s="10" t="str">
        <f t="shared" si="1000"/>
        <v/>
      </c>
      <c r="AF3001" s="10" t="str">
        <f t="shared" si="1001"/>
        <v/>
      </c>
      <c r="AG3001" s="10" t="str">
        <f t="shared" si="1002"/>
        <v/>
      </c>
      <c r="AH3001" s="10" t="str">
        <f t="shared" si="1003"/>
        <v/>
      </c>
      <c r="AI3001" s="10" t="str">
        <f t="shared" si="1004"/>
        <v/>
      </c>
      <c r="AJ3001" s="10" t="str">
        <f t="shared" si="1005"/>
        <v/>
      </c>
      <c r="AK3001" s="10" t="str">
        <f t="shared" si="1006"/>
        <v/>
      </c>
      <c r="AN3001" s="10" t="str">
        <f t="shared" si="1007"/>
        <v/>
      </c>
      <c r="AO3001" s="10" t="str">
        <f t="shared" si="1008"/>
        <v/>
      </c>
      <c r="AP3001" s="10" t="str">
        <f t="shared" si="1009"/>
        <v/>
      </c>
      <c r="AT3001" s="10" t="str">
        <f t="shared" si="1010"/>
        <v/>
      </c>
      <c r="AU3001" s="10" t="str">
        <f t="shared" si="1011"/>
        <v/>
      </c>
      <c r="AV3001" s="10" t="str">
        <f t="shared" si="1012"/>
        <v/>
      </c>
      <c r="AW3001" s="10" t="str">
        <f t="shared" si="1013"/>
        <v/>
      </c>
      <c r="AX3001" s="10" t="str">
        <f t="shared" si="1014"/>
        <v/>
      </c>
      <c r="AY3001" s="10" t="str">
        <f t="shared" si="995"/>
        <v/>
      </c>
      <c r="AZ3001" s="10" t="str">
        <f t="shared" si="1015"/>
        <v/>
      </c>
      <c r="BA3001" s="10" t="str">
        <f t="shared" si="997"/>
        <v/>
      </c>
      <c r="BB3001" s="10" t="str">
        <f>IFERROR(IF(AW3001="","",VLOOKUP(AW3001,SUSS!R:S,2,FALSE)),AY3001*SUSS!$M$2)</f>
        <v/>
      </c>
      <c r="BC3001" s="10" t="str">
        <f t="shared" si="996"/>
        <v/>
      </c>
    </row>
    <row r="3002" spans="29:55">
      <c r="AC3002" s="10" t="str">
        <f t="shared" si="998"/>
        <v/>
      </c>
      <c r="AD3002" s="10" t="str">
        <f t="shared" si="999"/>
        <v/>
      </c>
      <c r="AE3002" s="10" t="str">
        <f t="shared" si="1000"/>
        <v/>
      </c>
      <c r="AF3002" s="10" t="str">
        <f t="shared" si="1001"/>
        <v/>
      </c>
      <c r="AG3002" s="10" t="str">
        <f t="shared" si="1002"/>
        <v/>
      </c>
      <c r="AH3002" s="10" t="str">
        <f t="shared" si="1003"/>
        <v/>
      </c>
      <c r="AI3002" s="10" t="str">
        <f t="shared" si="1004"/>
        <v/>
      </c>
      <c r="AJ3002" s="10" t="str">
        <f t="shared" si="1005"/>
        <v/>
      </c>
      <c r="AK3002" s="10" t="str">
        <f t="shared" si="1006"/>
        <v/>
      </c>
      <c r="AN3002" s="10" t="str">
        <f t="shared" si="1007"/>
        <v/>
      </c>
      <c r="AO3002" s="10" t="str">
        <f t="shared" si="1008"/>
        <v/>
      </c>
      <c r="AP3002" s="10" t="str">
        <f t="shared" si="1009"/>
        <v/>
      </c>
      <c r="AT3002" s="10" t="str">
        <f t="shared" si="1010"/>
        <v/>
      </c>
      <c r="AU3002" s="10" t="str">
        <f t="shared" si="1011"/>
        <v/>
      </c>
      <c r="AV3002" s="10" t="str">
        <f t="shared" si="1012"/>
        <v/>
      </c>
      <c r="AW3002" s="10" t="str">
        <f t="shared" si="1013"/>
        <v/>
      </c>
      <c r="AX3002" s="10" t="str">
        <f t="shared" si="1014"/>
        <v/>
      </c>
      <c r="AY3002" s="10" t="str">
        <f t="shared" si="995"/>
        <v/>
      </c>
      <c r="AZ3002" s="10" t="str">
        <f t="shared" si="1015"/>
        <v/>
      </c>
      <c r="BA3002" s="10" t="str">
        <f t="shared" si="997"/>
        <v/>
      </c>
      <c r="BB3002" s="10" t="str">
        <f>IFERROR(IF(AW3002="","",VLOOKUP(AW3002,SUSS!R:S,2,FALSE)),AY3002*SUSS!$M$2)</f>
        <v/>
      </c>
      <c r="BC3002" s="10" t="str">
        <f t="shared" si="996"/>
        <v/>
      </c>
    </row>
    <row r="3003" spans="29:55">
      <c r="AC3003" s="10" t="str">
        <f t="shared" si="998"/>
        <v/>
      </c>
      <c r="AD3003" s="10" t="str">
        <f t="shared" si="999"/>
        <v/>
      </c>
      <c r="AE3003" s="10" t="str">
        <f t="shared" si="1000"/>
        <v/>
      </c>
      <c r="AF3003" s="10" t="str">
        <f t="shared" si="1001"/>
        <v/>
      </c>
      <c r="AG3003" s="10" t="str">
        <f t="shared" si="1002"/>
        <v/>
      </c>
      <c r="AH3003" s="10" t="str">
        <f t="shared" si="1003"/>
        <v/>
      </c>
      <c r="AI3003" s="10" t="str">
        <f t="shared" si="1004"/>
        <v/>
      </c>
      <c r="AJ3003" s="10" t="str">
        <f t="shared" si="1005"/>
        <v/>
      </c>
      <c r="AK3003" s="10" t="str">
        <f t="shared" si="1006"/>
        <v/>
      </c>
      <c r="AN3003" s="10" t="str">
        <f t="shared" si="1007"/>
        <v/>
      </c>
      <c r="AO3003" s="10" t="str">
        <f t="shared" si="1008"/>
        <v/>
      </c>
      <c r="AP3003" s="10" t="str">
        <f t="shared" si="1009"/>
        <v/>
      </c>
      <c r="AT3003" s="10" t="str">
        <f t="shared" si="1010"/>
        <v/>
      </c>
      <c r="AU3003" s="10" t="str">
        <f t="shared" si="1011"/>
        <v/>
      </c>
      <c r="AV3003" s="10" t="str">
        <f t="shared" si="1012"/>
        <v/>
      </c>
      <c r="AW3003" s="10" t="str">
        <f t="shared" si="1013"/>
        <v/>
      </c>
      <c r="AX3003" s="10" t="str">
        <f t="shared" si="1014"/>
        <v/>
      </c>
      <c r="AY3003" s="10" t="str">
        <f t="shared" si="995"/>
        <v/>
      </c>
      <c r="AZ3003" s="10" t="str">
        <f t="shared" si="1015"/>
        <v/>
      </c>
      <c r="BA3003" s="10" t="str">
        <f t="shared" si="997"/>
        <v/>
      </c>
      <c r="BB3003" s="10" t="str">
        <f>IFERROR(IF(AW3003="","",VLOOKUP(AW3003,SUSS!R:S,2,FALSE)),AY3003*SUSS!$M$2)</f>
        <v/>
      </c>
      <c r="BC3003" s="10" t="str">
        <f t="shared" si="996"/>
        <v/>
      </c>
    </row>
    <row r="3004" spans="29:55">
      <c r="AC3004" s="10" t="str">
        <f t="shared" si="998"/>
        <v/>
      </c>
      <c r="AD3004" s="10" t="str">
        <f t="shared" si="999"/>
        <v/>
      </c>
      <c r="AE3004" s="10" t="str">
        <f t="shared" si="1000"/>
        <v/>
      </c>
      <c r="AF3004" s="10" t="str">
        <f t="shared" si="1001"/>
        <v/>
      </c>
      <c r="AG3004" s="10" t="str">
        <f t="shared" si="1002"/>
        <v/>
      </c>
      <c r="AH3004" s="10" t="str">
        <f t="shared" si="1003"/>
        <v/>
      </c>
      <c r="AI3004" s="10" t="str">
        <f t="shared" si="1004"/>
        <v/>
      </c>
      <c r="AJ3004" s="10" t="str">
        <f t="shared" si="1005"/>
        <v/>
      </c>
      <c r="AK3004" s="10" t="str">
        <f t="shared" si="1006"/>
        <v/>
      </c>
      <c r="AN3004" s="10" t="str">
        <f t="shared" si="1007"/>
        <v/>
      </c>
      <c r="AO3004" s="10" t="str">
        <f t="shared" si="1008"/>
        <v/>
      </c>
      <c r="AP3004" s="10" t="str">
        <f t="shared" si="1009"/>
        <v/>
      </c>
      <c r="AT3004" s="10" t="str">
        <f t="shared" si="1010"/>
        <v/>
      </c>
      <c r="AU3004" s="10" t="str">
        <f t="shared" si="1011"/>
        <v/>
      </c>
      <c r="AV3004" s="10" t="str">
        <f t="shared" si="1012"/>
        <v/>
      </c>
      <c r="AW3004" s="10" t="str">
        <f t="shared" si="1013"/>
        <v/>
      </c>
      <c r="AX3004" s="10" t="str">
        <f t="shared" si="1014"/>
        <v/>
      </c>
      <c r="AY3004" s="10" t="str">
        <f t="shared" si="995"/>
        <v/>
      </c>
      <c r="AZ3004" s="10" t="str">
        <f t="shared" si="1015"/>
        <v/>
      </c>
      <c r="BA3004" s="10" t="str">
        <f t="shared" si="997"/>
        <v/>
      </c>
      <c r="BB3004" s="10" t="str">
        <f>IFERROR(IF(AW3004="","",VLOOKUP(AW3004,SUSS!R:S,2,FALSE)),AY3004*SUSS!$M$2)</f>
        <v/>
      </c>
      <c r="BC3004" s="10" t="str">
        <f t="shared" si="996"/>
        <v/>
      </c>
    </row>
    <row r="3005" spans="29:55">
      <c r="AC3005" s="10" t="str">
        <f t="shared" si="998"/>
        <v/>
      </c>
      <c r="AD3005" s="10" t="str">
        <f t="shared" si="999"/>
        <v/>
      </c>
      <c r="AE3005" s="10" t="str">
        <f t="shared" si="1000"/>
        <v/>
      </c>
      <c r="AF3005" s="10" t="str">
        <f t="shared" si="1001"/>
        <v/>
      </c>
      <c r="AG3005" s="10" t="str">
        <f t="shared" si="1002"/>
        <v/>
      </c>
      <c r="AH3005" s="10" t="str">
        <f t="shared" si="1003"/>
        <v/>
      </c>
      <c r="AI3005" s="10" t="str">
        <f t="shared" si="1004"/>
        <v/>
      </c>
      <c r="AJ3005" s="10" t="str">
        <f t="shared" si="1005"/>
        <v/>
      </c>
      <c r="AK3005" s="10" t="str">
        <f t="shared" si="1006"/>
        <v/>
      </c>
      <c r="AN3005" s="10" t="str">
        <f t="shared" si="1007"/>
        <v/>
      </c>
      <c r="AO3005" s="10" t="str">
        <f t="shared" si="1008"/>
        <v/>
      </c>
      <c r="AP3005" s="10" t="str">
        <f t="shared" si="1009"/>
        <v/>
      </c>
      <c r="AT3005" s="10" t="str">
        <f t="shared" si="1010"/>
        <v/>
      </c>
      <c r="AU3005" s="10" t="str">
        <f t="shared" si="1011"/>
        <v/>
      </c>
      <c r="AV3005" s="10" t="str">
        <f t="shared" si="1012"/>
        <v/>
      </c>
      <c r="AW3005" s="10" t="str">
        <f t="shared" si="1013"/>
        <v/>
      </c>
      <c r="AX3005" s="10" t="str">
        <f t="shared" si="1014"/>
        <v/>
      </c>
      <c r="AY3005" s="10" t="str">
        <f t="shared" si="995"/>
        <v/>
      </c>
      <c r="AZ3005" s="10" t="str">
        <f t="shared" si="1015"/>
        <v/>
      </c>
      <c r="BA3005" s="10" t="str">
        <f t="shared" si="997"/>
        <v/>
      </c>
      <c r="BB3005" s="10" t="str">
        <f>IFERROR(IF(AW3005="","",VLOOKUP(AW3005,SUSS!R:S,2,FALSE)),AY3005*SUSS!$M$2)</f>
        <v/>
      </c>
      <c r="BC3005" s="10" t="str">
        <f t="shared" si="996"/>
        <v/>
      </c>
    </row>
    <row r="3006" spans="29:55">
      <c r="AC3006" s="10" t="str">
        <f t="shared" si="998"/>
        <v/>
      </c>
      <c r="AD3006" s="10" t="str">
        <f t="shared" si="999"/>
        <v/>
      </c>
      <c r="AE3006" s="10" t="str">
        <f t="shared" si="1000"/>
        <v/>
      </c>
      <c r="AF3006" s="10" t="str">
        <f t="shared" si="1001"/>
        <v/>
      </c>
      <c r="AG3006" s="10" t="str">
        <f t="shared" si="1002"/>
        <v/>
      </c>
      <c r="AH3006" s="10" t="str">
        <f t="shared" si="1003"/>
        <v/>
      </c>
      <c r="AI3006" s="10" t="str">
        <f t="shared" si="1004"/>
        <v/>
      </c>
      <c r="AJ3006" s="10" t="str">
        <f t="shared" si="1005"/>
        <v/>
      </c>
      <c r="AK3006" s="10" t="str">
        <f t="shared" si="1006"/>
        <v/>
      </c>
      <c r="AN3006" s="10" t="str">
        <f t="shared" si="1007"/>
        <v/>
      </c>
      <c r="AO3006" s="10" t="str">
        <f t="shared" si="1008"/>
        <v/>
      </c>
      <c r="AP3006" s="10" t="str">
        <f t="shared" si="1009"/>
        <v/>
      </c>
      <c r="AT3006" s="10" t="str">
        <f t="shared" si="1010"/>
        <v/>
      </c>
      <c r="AU3006" s="10" t="str">
        <f t="shared" si="1011"/>
        <v/>
      </c>
      <c r="AV3006" s="10" t="str">
        <f t="shared" si="1012"/>
        <v/>
      </c>
      <c r="AW3006" s="10" t="str">
        <f t="shared" si="1013"/>
        <v/>
      </c>
      <c r="AX3006" s="10" t="str">
        <f t="shared" si="1014"/>
        <v/>
      </c>
      <c r="AY3006" s="10" t="str">
        <f t="shared" si="995"/>
        <v/>
      </c>
      <c r="AZ3006" s="10" t="str">
        <f t="shared" si="1015"/>
        <v/>
      </c>
      <c r="BA3006" s="10" t="str">
        <f t="shared" si="997"/>
        <v/>
      </c>
      <c r="BB3006" s="10" t="str">
        <f>IFERROR(IF(AW3006="","",VLOOKUP(AW3006,SUSS!R:S,2,FALSE)),AY3006*SUSS!$M$2)</f>
        <v/>
      </c>
      <c r="BC3006" s="10" t="str">
        <f t="shared" si="996"/>
        <v/>
      </c>
    </row>
    <row r="3007" spans="29:55">
      <c r="AC3007" s="10" t="str">
        <f t="shared" si="998"/>
        <v/>
      </c>
      <c r="AD3007" s="10" t="str">
        <f t="shared" si="999"/>
        <v/>
      </c>
      <c r="AE3007" s="10" t="str">
        <f t="shared" si="1000"/>
        <v/>
      </c>
      <c r="AF3007" s="10" t="str">
        <f t="shared" si="1001"/>
        <v/>
      </c>
      <c r="AG3007" s="10" t="str">
        <f t="shared" si="1002"/>
        <v/>
      </c>
      <c r="AH3007" s="10" t="str">
        <f t="shared" si="1003"/>
        <v/>
      </c>
      <c r="AI3007" s="10" t="str">
        <f t="shared" si="1004"/>
        <v/>
      </c>
      <c r="AJ3007" s="10" t="str">
        <f t="shared" si="1005"/>
        <v/>
      </c>
      <c r="AK3007" s="10" t="str">
        <f t="shared" si="1006"/>
        <v/>
      </c>
      <c r="AN3007" s="10" t="str">
        <f t="shared" si="1007"/>
        <v/>
      </c>
      <c r="AO3007" s="10" t="str">
        <f t="shared" si="1008"/>
        <v/>
      </c>
      <c r="AP3007" s="10" t="str">
        <f t="shared" si="1009"/>
        <v/>
      </c>
      <c r="AT3007" s="10" t="str">
        <f t="shared" si="1010"/>
        <v/>
      </c>
      <c r="AU3007" s="10" t="str">
        <f t="shared" si="1011"/>
        <v/>
      </c>
      <c r="AV3007" s="10" t="str">
        <f t="shared" si="1012"/>
        <v/>
      </c>
      <c r="AW3007" s="10" t="str">
        <f t="shared" si="1013"/>
        <v/>
      </c>
      <c r="AX3007" s="10" t="str">
        <f t="shared" si="1014"/>
        <v/>
      </c>
      <c r="AY3007" s="10" t="str">
        <f t="shared" si="995"/>
        <v/>
      </c>
      <c r="AZ3007" s="10" t="str">
        <f t="shared" si="1015"/>
        <v/>
      </c>
      <c r="BA3007" s="10" t="str">
        <f t="shared" si="997"/>
        <v/>
      </c>
      <c r="BB3007" s="10" t="str">
        <f>IFERROR(IF(AW3007="","",VLOOKUP(AW3007,SUSS!R:S,2,FALSE)),AY3007*SUSS!$M$2)</f>
        <v/>
      </c>
      <c r="BC3007" s="10" t="str">
        <f t="shared" si="996"/>
        <v/>
      </c>
    </row>
    <row r="3008" spans="29:55">
      <c r="AC3008" s="10" t="str">
        <f t="shared" si="998"/>
        <v/>
      </c>
      <c r="AD3008" s="10" t="str">
        <f t="shared" si="999"/>
        <v/>
      </c>
      <c r="AE3008" s="10" t="str">
        <f t="shared" si="1000"/>
        <v/>
      </c>
      <c r="AF3008" s="10" t="str">
        <f t="shared" si="1001"/>
        <v/>
      </c>
      <c r="AG3008" s="10" t="str">
        <f t="shared" si="1002"/>
        <v/>
      </c>
      <c r="AH3008" s="10" t="str">
        <f t="shared" si="1003"/>
        <v/>
      </c>
      <c r="AI3008" s="10" t="str">
        <f t="shared" si="1004"/>
        <v/>
      </c>
      <c r="AJ3008" s="10" t="str">
        <f t="shared" si="1005"/>
        <v/>
      </c>
      <c r="AK3008" s="10" t="str">
        <f t="shared" si="1006"/>
        <v/>
      </c>
      <c r="AN3008" s="10" t="str">
        <f t="shared" si="1007"/>
        <v/>
      </c>
      <c r="AO3008" s="10" t="str">
        <f t="shared" si="1008"/>
        <v/>
      </c>
      <c r="AP3008" s="10" t="str">
        <f t="shared" si="1009"/>
        <v/>
      </c>
      <c r="AT3008" s="10" t="str">
        <f t="shared" si="1010"/>
        <v/>
      </c>
      <c r="AU3008" s="10" t="str">
        <f t="shared" si="1011"/>
        <v/>
      </c>
      <c r="AV3008" s="10" t="str">
        <f t="shared" si="1012"/>
        <v/>
      </c>
      <c r="AW3008" s="10" t="str">
        <f t="shared" si="1013"/>
        <v/>
      </c>
      <c r="AX3008" s="10" t="str">
        <f t="shared" si="1014"/>
        <v/>
      </c>
      <c r="AY3008" s="10" t="str">
        <f t="shared" si="995"/>
        <v/>
      </c>
      <c r="AZ3008" s="10" t="str">
        <f t="shared" si="1015"/>
        <v/>
      </c>
      <c r="BA3008" s="10" t="str">
        <f t="shared" si="997"/>
        <v/>
      </c>
      <c r="BB3008" s="10" t="str">
        <f>IFERROR(IF(AW3008="","",VLOOKUP(AW3008,SUSS!R:S,2,FALSE)),AY3008*SUSS!$M$2)</f>
        <v/>
      </c>
      <c r="BC3008" s="10" t="str">
        <f t="shared" si="996"/>
        <v/>
      </c>
    </row>
    <row r="3009" spans="29:55">
      <c r="AC3009" s="10" t="str">
        <f t="shared" si="998"/>
        <v/>
      </c>
      <c r="AD3009" s="10" t="str">
        <f t="shared" si="999"/>
        <v/>
      </c>
      <c r="AE3009" s="10" t="str">
        <f t="shared" si="1000"/>
        <v/>
      </c>
      <c r="AF3009" s="10" t="str">
        <f t="shared" si="1001"/>
        <v/>
      </c>
      <c r="AG3009" s="10" t="str">
        <f t="shared" si="1002"/>
        <v/>
      </c>
      <c r="AH3009" s="10" t="str">
        <f t="shared" si="1003"/>
        <v/>
      </c>
      <c r="AI3009" s="10" t="str">
        <f t="shared" si="1004"/>
        <v/>
      </c>
      <c r="AJ3009" s="10" t="str">
        <f t="shared" si="1005"/>
        <v/>
      </c>
      <c r="AK3009" s="10" t="str">
        <f t="shared" si="1006"/>
        <v/>
      </c>
      <c r="AN3009" s="10" t="str">
        <f t="shared" si="1007"/>
        <v/>
      </c>
      <c r="AO3009" s="10" t="str">
        <f t="shared" si="1008"/>
        <v/>
      </c>
      <c r="AP3009" s="10" t="str">
        <f t="shared" si="1009"/>
        <v/>
      </c>
      <c r="AT3009" s="10" t="str">
        <f t="shared" si="1010"/>
        <v/>
      </c>
      <c r="AU3009" s="10" t="str">
        <f t="shared" si="1011"/>
        <v/>
      </c>
      <c r="AV3009" s="10" t="str">
        <f t="shared" si="1012"/>
        <v/>
      </c>
      <c r="AW3009" s="10" t="str">
        <f t="shared" si="1013"/>
        <v/>
      </c>
      <c r="AX3009" s="10" t="str">
        <f t="shared" si="1014"/>
        <v/>
      </c>
      <c r="AY3009" s="10" t="str">
        <f t="shared" si="995"/>
        <v/>
      </c>
      <c r="AZ3009" s="10" t="str">
        <f t="shared" si="1015"/>
        <v/>
      </c>
      <c r="BA3009" s="10" t="str">
        <f t="shared" si="997"/>
        <v/>
      </c>
      <c r="BB3009" s="10" t="str">
        <f>IFERROR(IF(AW3009="","",VLOOKUP(AW3009,SUSS!R:S,2,FALSE)),AY3009*SUSS!$M$2)</f>
        <v/>
      </c>
      <c r="BC3009" s="10" t="str">
        <f t="shared" si="996"/>
        <v/>
      </c>
    </row>
    <row r="3010" spans="29:55">
      <c r="AC3010" s="10" t="str">
        <f t="shared" si="998"/>
        <v/>
      </c>
      <c r="AD3010" s="10" t="str">
        <f t="shared" si="999"/>
        <v/>
      </c>
      <c r="AE3010" s="10" t="str">
        <f t="shared" si="1000"/>
        <v/>
      </c>
      <c r="AF3010" s="10" t="str">
        <f t="shared" si="1001"/>
        <v/>
      </c>
      <c r="AG3010" s="10" t="str">
        <f t="shared" si="1002"/>
        <v/>
      </c>
      <c r="AH3010" s="10" t="str">
        <f t="shared" si="1003"/>
        <v/>
      </c>
      <c r="AI3010" s="10" t="str">
        <f t="shared" si="1004"/>
        <v/>
      </c>
      <c r="AJ3010" s="10" t="str">
        <f t="shared" si="1005"/>
        <v/>
      </c>
      <c r="AK3010" s="10" t="str">
        <f t="shared" si="1006"/>
        <v/>
      </c>
      <c r="AN3010" s="10" t="str">
        <f t="shared" si="1007"/>
        <v/>
      </c>
      <c r="AO3010" s="10" t="str">
        <f t="shared" si="1008"/>
        <v/>
      </c>
      <c r="AP3010" s="10" t="str">
        <f t="shared" si="1009"/>
        <v/>
      </c>
      <c r="AT3010" s="10" t="str">
        <f t="shared" si="1010"/>
        <v/>
      </c>
      <c r="AU3010" s="10" t="str">
        <f t="shared" si="1011"/>
        <v/>
      </c>
      <c r="AV3010" s="10" t="str">
        <f t="shared" si="1012"/>
        <v/>
      </c>
      <c r="AW3010" s="10" t="str">
        <f t="shared" si="1013"/>
        <v/>
      </c>
      <c r="AX3010" s="10" t="str">
        <f t="shared" si="1014"/>
        <v/>
      </c>
      <c r="AY3010" s="10" t="str">
        <f t="shared" si="995"/>
        <v/>
      </c>
      <c r="AZ3010" s="10" t="str">
        <f t="shared" si="1015"/>
        <v/>
      </c>
      <c r="BA3010" s="10" t="str">
        <f t="shared" si="997"/>
        <v/>
      </c>
      <c r="BB3010" s="10" t="str">
        <f>IFERROR(IF(AW3010="","",VLOOKUP(AW3010,SUSS!R:S,2,FALSE)),AY3010*SUSS!$M$2)</f>
        <v/>
      </c>
      <c r="BC3010" s="10" t="str">
        <f t="shared" si="996"/>
        <v/>
      </c>
    </row>
    <row r="3011" spans="29:55">
      <c r="AC3011" s="10" t="str">
        <f t="shared" si="998"/>
        <v/>
      </c>
      <c r="AD3011" s="10" t="str">
        <f t="shared" si="999"/>
        <v/>
      </c>
      <c r="AE3011" s="10" t="str">
        <f t="shared" si="1000"/>
        <v/>
      </c>
      <c r="AF3011" s="10" t="str">
        <f t="shared" si="1001"/>
        <v/>
      </c>
      <c r="AG3011" s="10" t="str">
        <f t="shared" si="1002"/>
        <v/>
      </c>
      <c r="AH3011" s="10" t="str">
        <f t="shared" si="1003"/>
        <v/>
      </c>
      <c r="AI3011" s="10" t="str">
        <f t="shared" si="1004"/>
        <v/>
      </c>
      <c r="AJ3011" s="10" t="str">
        <f t="shared" si="1005"/>
        <v/>
      </c>
      <c r="AK3011" s="10" t="str">
        <f t="shared" si="1006"/>
        <v/>
      </c>
      <c r="AN3011" s="10" t="str">
        <f t="shared" si="1007"/>
        <v/>
      </c>
      <c r="AO3011" s="10" t="str">
        <f t="shared" si="1008"/>
        <v/>
      </c>
      <c r="AP3011" s="10" t="str">
        <f t="shared" si="1009"/>
        <v/>
      </c>
      <c r="AT3011" s="10" t="str">
        <f t="shared" si="1010"/>
        <v/>
      </c>
      <c r="AU3011" s="10" t="str">
        <f t="shared" si="1011"/>
        <v/>
      </c>
      <c r="AV3011" s="10" t="str">
        <f t="shared" si="1012"/>
        <v/>
      </c>
      <c r="AW3011" s="10" t="str">
        <f t="shared" si="1013"/>
        <v/>
      </c>
      <c r="AX3011" s="10" t="str">
        <f t="shared" si="1014"/>
        <v/>
      </c>
      <c r="AY3011" s="10" t="str">
        <f t="shared" si="995"/>
        <v/>
      </c>
      <c r="AZ3011" s="10" t="str">
        <f t="shared" si="1015"/>
        <v/>
      </c>
      <c r="BA3011" s="10" t="str">
        <f t="shared" si="997"/>
        <v/>
      </c>
      <c r="BB3011" s="10" t="str">
        <f>IFERROR(IF(AW3011="","",VLOOKUP(AW3011,SUSS!R:S,2,FALSE)),AY3011*SUSS!$M$2)</f>
        <v/>
      </c>
      <c r="BC3011" s="10" t="str">
        <f t="shared" si="996"/>
        <v/>
      </c>
    </row>
    <row r="3012" spans="29:55">
      <c r="AC3012" s="10" t="str">
        <f t="shared" si="998"/>
        <v/>
      </c>
      <c r="AD3012" s="10" t="str">
        <f t="shared" si="999"/>
        <v/>
      </c>
      <c r="AE3012" s="10" t="str">
        <f t="shared" si="1000"/>
        <v/>
      </c>
      <c r="AF3012" s="10" t="str">
        <f t="shared" si="1001"/>
        <v/>
      </c>
      <c r="AG3012" s="10" t="str">
        <f t="shared" si="1002"/>
        <v/>
      </c>
      <c r="AH3012" s="10" t="str">
        <f t="shared" si="1003"/>
        <v/>
      </c>
      <c r="AI3012" s="10" t="str">
        <f t="shared" si="1004"/>
        <v/>
      </c>
      <c r="AJ3012" s="10" t="str">
        <f t="shared" si="1005"/>
        <v/>
      </c>
      <c r="AK3012" s="10" t="str">
        <f t="shared" si="1006"/>
        <v/>
      </c>
      <c r="AN3012" s="10" t="str">
        <f t="shared" si="1007"/>
        <v/>
      </c>
      <c r="AO3012" s="10" t="str">
        <f t="shared" si="1008"/>
        <v/>
      </c>
      <c r="AP3012" s="10" t="str">
        <f t="shared" si="1009"/>
        <v/>
      </c>
      <c r="AT3012" s="10" t="str">
        <f t="shared" si="1010"/>
        <v/>
      </c>
      <c r="AU3012" s="10" t="str">
        <f t="shared" si="1011"/>
        <v/>
      </c>
      <c r="AV3012" s="10" t="str">
        <f t="shared" si="1012"/>
        <v/>
      </c>
      <c r="AW3012" s="10" t="str">
        <f t="shared" si="1013"/>
        <v/>
      </c>
      <c r="AX3012" s="10" t="str">
        <f t="shared" si="1014"/>
        <v/>
      </c>
      <c r="AY3012" s="10" t="str">
        <f t="shared" ref="AY3012:AY3075" si="1016">VLOOKUP(AX3012,AO:AP,2,FALSE)</f>
        <v/>
      </c>
      <c r="AZ3012" s="10" t="str">
        <f t="shared" si="1015"/>
        <v/>
      </c>
      <c r="BA3012" s="10" t="str">
        <f t="shared" si="997"/>
        <v/>
      </c>
      <c r="BB3012" s="10" t="str">
        <f>IFERROR(IF(AW3012="","",VLOOKUP(AW3012,SUSS!R:S,2,FALSE)),AY3012*SUSS!$M$2)</f>
        <v/>
      </c>
      <c r="BC3012" s="10" t="str">
        <f t="shared" si="996"/>
        <v/>
      </c>
    </row>
    <row r="3013" spans="29:55">
      <c r="AC3013" s="10" t="str">
        <f t="shared" si="998"/>
        <v/>
      </c>
      <c r="AD3013" s="10" t="str">
        <f t="shared" si="999"/>
        <v/>
      </c>
      <c r="AE3013" s="10" t="str">
        <f t="shared" si="1000"/>
        <v/>
      </c>
      <c r="AF3013" s="10" t="str">
        <f t="shared" si="1001"/>
        <v/>
      </c>
      <c r="AG3013" s="10" t="str">
        <f t="shared" si="1002"/>
        <v/>
      </c>
      <c r="AH3013" s="10" t="str">
        <f t="shared" si="1003"/>
        <v/>
      </c>
      <c r="AI3013" s="10" t="str">
        <f t="shared" si="1004"/>
        <v/>
      </c>
      <c r="AJ3013" s="10" t="str">
        <f t="shared" si="1005"/>
        <v/>
      </c>
      <c r="AK3013" s="10" t="str">
        <f t="shared" si="1006"/>
        <v/>
      </c>
      <c r="AN3013" s="10" t="str">
        <f t="shared" si="1007"/>
        <v/>
      </c>
      <c r="AO3013" s="10" t="str">
        <f t="shared" si="1008"/>
        <v/>
      </c>
      <c r="AP3013" s="10" t="str">
        <f t="shared" si="1009"/>
        <v/>
      </c>
      <c r="AT3013" s="10" t="str">
        <f t="shared" si="1010"/>
        <v/>
      </c>
      <c r="AU3013" s="10" t="str">
        <f t="shared" si="1011"/>
        <v/>
      </c>
      <c r="AV3013" s="10" t="str">
        <f t="shared" si="1012"/>
        <v/>
      </c>
      <c r="AW3013" s="10" t="str">
        <f t="shared" si="1013"/>
        <v/>
      </c>
      <c r="AX3013" s="10" t="str">
        <f t="shared" si="1014"/>
        <v/>
      </c>
      <c r="AY3013" s="10" t="str">
        <f t="shared" si="1016"/>
        <v/>
      </c>
      <c r="AZ3013" s="10" t="str">
        <f t="shared" si="1015"/>
        <v/>
      </c>
      <c r="BA3013" s="10" t="str">
        <f t="shared" si="997"/>
        <v/>
      </c>
      <c r="BB3013" s="10" t="str">
        <f>IFERROR(IF(AW3013="","",VLOOKUP(AW3013,SUSS!R:S,2,FALSE)),AY3013*SUSS!$M$2)</f>
        <v/>
      </c>
      <c r="BC3013" s="10" t="str">
        <f t="shared" ref="BC3013:BC3076" si="1017">IFERROR(IF(BB3013&lt;&gt;"",AZ3013*BB3013,""),"VER")</f>
        <v/>
      </c>
    </row>
    <row r="3014" spans="29:55">
      <c r="AC3014" s="10" t="str">
        <f t="shared" si="998"/>
        <v/>
      </c>
      <c r="AD3014" s="10" t="str">
        <f t="shared" si="999"/>
        <v/>
      </c>
      <c r="AE3014" s="10" t="str">
        <f t="shared" si="1000"/>
        <v/>
      </c>
      <c r="AF3014" s="10" t="str">
        <f t="shared" si="1001"/>
        <v/>
      </c>
      <c r="AG3014" s="10" t="str">
        <f t="shared" si="1002"/>
        <v/>
      </c>
      <c r="AH3014" s="10" t="str">
        <f t="shared" si="1003"/>
        <v/>
      </c>
      <c r="AI3014" s="10" t="str">
        <f t="shared" si="1004"/>
        <v/>
      </c>
      <c r="AJ3014" s="10" t="str">
        <f t="shared" si="1005"/>
        <v/>
      </c>
      <c r="AK3014" s="10" t="str">
        <f t="shared" si="1006"/>
        <v/>
      </c>
      <c r="AN3014" s="10" t="str">
        <f t="shared" si="1007"/>
        <v/>
      </c>
      <c r="AO3014" s="10" t="str">
        <f t="shared" si="1008"/>
        <v/>
      </c>
      <c r="AP3014" s="10" t="str">
        <f t="shared" si="1009"/>
        <v/>
      </c>
      <c r="AT3014" s="10" t="str">
        <f t="shared" si="1010"/>
        <v/>
      </c>
      <c r="AU3014" s="10" t="str">
        <f t="shared" si="1011"/>
        <v/>
      </c>
      <c r="AV3014" s="10" t="str">
        <f t="shared" si="1012"/>
        <v/>
      </c>
      <c r="AW3014" s="10" t="str">
        <f t="shared" si="1013"/>
        <v/>
      </c>
      <c r="AX3014" s="10" t="str">
        <f t="shared" si="1014"/>
        <v/>
      </c>
      <c r="AY3014" s="10" t="str">
        <f t="shared" si="1016"/>
        <v/>
      </c>
      <c r="AZ3014" s="10" t="str">
        <f t="shared" si="1015"/>
        <v/>
      </c>
      <c r="BA3014" s="10" t="str">
        <f t="shared" si="997"/>
        <v/>
      </c>
      <c r="BB3014" s="10" t="str">
        <f>IFERROR(IF(AW3014="","",VLOOKUP(AW3014,SUSS!R:S,2,FALSE)),AY3014*SUSS!$M$2)</f>
        <v/>
      </c>
      <c r="BC3014" s="10" t="str">
        <f t="shared" si="1017"/>
        <v/>
      </c>
    </row>
    <row r="3015" spans="29:55">
      <c r="AC3015" s="10" t="str">
        <f t="shared" si="998"/>
        <v/>
      </c>
      <c r="AD3015" s="10" t="str">
        <f t="shared" si="999"/>
        <v/>
      </c>
      <c r="AE3015" s="10" t="str">
        <f t="shared" si="1000"/>
        <v/>
      </c>
      <c r="AF3015" s="10" t="str">
        <f t="shared" si="1001"/>
        <v/>
      </c>
      <c r="AG3015" s="10" t="str">
        <f t="shared" si="1002"/>
        <v/>
      </c>
      <c r="AH3015" s="10" t="str">
        <f t="shared" si="1003"/>
        <v/>
      </c>
      <c r="AI3015" s="10" t="str">
        <f t="shared" si="1004"/>
        <v/>
      </c>
      <c r="AJ3015" s="10" t="str">
        <f t="shared" si="1005"/>
        <v/>
      </c>
      <c r="AK3015" s="10" t="str">
        <f t="shared" si="1006"/>
        <v/>
      </c>
      <c r="AN3015" s="10" t="str">
        <f t="shared" si="1007"/>
        <v/>
      </c>
      <c r="AO3015" s="10" t="str">
        <f t="shared" si="1008"/>
        <v/>
      </c>
      <c r="AP3015" s="10" t="str">
        <f t="shared" si="1009"/>
        <v/>
      </c>
      <c r="AT3015" s="10" t="str">
        <f t="shared" si="1010"/>
        <v/>
      </c>
      <c r="AU3015" s="10" t="str">
        <f t="shared" si="1011"/>
        <v/>
      </c>
      <c r="AV3015" s="10" t="str">
        <f t="shared" si="1012"/>
        <v/>
      </c>
      <c r="AW3015" s="10" t="str">
        <f t="shared" si="1013"/>
        <v/>
      </c>
      <c r="AX3015" s="10" t="str">
        <f t="shared" si="1014"/>
        <v/>
      </c>
      <c r="AY3015" s="10" t="str">
        <f t="shared" si="1016"/>
        <v/>
      </c>
      <c r="AZ3015" s="10" t="str">
        <f t="shared" si="1015"/>
        <v/>
      </c>
      <c r="BA3015" s="10" t="str">
        <f t="shared" si="997"/>
        <v/>
      </c>
      <c r="BB3015" s="10" t="str">
        <f>IFERROR(IF(AW3015="","",VLOOKUP(AW3015,SUSS!R:S,2,FALSE)),AY3015*SUSS!$M$2)</f>
        <v/>
      </c>
      <c r="BC3015" s="10" t="str">
        <f t="shared" si="1017"/>
        <v/>
      </c>
    </row>
    <row r="3016" spans="29:55">
      <c r="AC3016" s="10" t="str">
        <f t="shared" si="998"/>
        <v/>
      </c>
      <c r="AD3016" s="10" t="str">
        <f t="shared" si="999"/>
        <v/>
      </c>
      <c r="AE3016" s="10" t="str">
        <f t="shared" si="1000"/>
        <v/>
      </c>
      <c r="AF3016" s="10" t="str">
        <f t="shared" si="1001"/>
        <v/>
      </c>
      <c r="AG3016" s="10" t="str">
        <f t="shared" si="1002"/>
        <v/>
      </c>
      <c r="AH3016" s="10" t="str">
        <f t="shared" si="1003"/>
        <v/>
      </c>
      <c r="AI3016" s="10" t="str">
        <f t="shared" si="1004"/>
        <v/>
      </c>
      <c r="AJ3016" s="10" t="str">
        <f t="shared" si="1005"/>
        <v/>
      </c>
      <c r="AK3016" s="10" t="str">
        <f t="shared" si="1006"/>
        <v/>
      </c>
      <c r="AN3016" s="10" t="str">
        <f t="shared" si="1007"/>
        <v/>
      </c>
      <c r="AO3016" s="10" t="str">
        <f t="shared" si="1008"/>
        <v/>
      </c>
      <c r="AP3016" s="10" t="str">
        <f t="shared" si="1009"/>
        <v/>
      </c>
      <c r="AT3016" s="10" t="str">
        <f t="shared" si="1010"/>
        <v/>
      </c>
      <c r="AU3016" s="10" t="str">
        <f t="shared" si="1011"/>
        <v/>
      </c>
      <c r="AV3016" s="10" t="str">
        <f t="shared" si="1012"/>
        <v/>
      </c>
      <c r="AW3016" s="10" t="str">
        <f t="shared" si="1013"/>
        <v/>
      </c>
      <c r="AX3016" s="10" t="str">
        <f t="shared" si="1014"/>
        <v/>
      </c>
      <c r="AY3016" s="10" t="str">
        <f t="shared" si="1016"/>
        <v/>
      </c>
      <c r="AZ3016" s="10" t="str">
        <f t="shared" si="1015"/>
        <v/>
      </c>
      <c r="BA3016" s="10" t="str">
        <f t="shared" ref="BA3016:BA3079" si="1018">AT3016&amp;" "&amp;AU3016</f>
        <v/>
      </c>
      <c r="BB3016" s="10" t="str">
        <f>IFERROR(IF(AW3016="","",VLOOKUP(AW3016,SUSS!R:S,2,FALSE)),AY3016*SUSS!$M$2)</f>
        <v/>
      </c>
      <c r="BC3016" s="10" t="str">
        <f t="shared" si="1017"/>
        <v/>
      </c>
    </row>
    <row r="3017" spans="29:55">
      <c r="AC3017" s="10" t="str">
        <f t="shared" si="998"/>
        <v/>
      </c>
      <c r="AD3017" s="10" t="str">
        <f t="shared" si="999"/>
        <v/>
      </c>
      <c r="AE3017" s="10" t="str">
        <f t="shared" si="1000"/>
        <v/>
      </c>
      <c r="AF3017" s="10" t="str">
        <f t="shared" si="1001"/>
        <v/>
      </c>
      <c r="AG3017" s="10" t="str">
        <f t="shared" si="1002"/>
        <v/>
      </c>
      <c r="AH3017" s="10" t="str">
        <f t="shared" si="1003"/>
        <v/>
      </c>
      <c r="AI3017" s="10" t="str">
        <f t="shared" si="1004"/>
        <v/>
      </c>
      <c r="AJ3017" s="10" t="str">
        <f t="shared" si="1005"/>
        <v/>
      </c>
      <c r="AK3017" s="10" t="str">
        <f t="shared" si="1006"/>
        <v/>
      </c>
      <c r="AN3017" s="10" t="str">
        <f t="shared" si="1007"/>
        <v/>
      </c>
      <c r="AO3017" s="10" t="str">
        <f t="shared" si="1008"/>
        <v/>
      </c>
      <c r="AP3017" s="10" t="str">
        <f t="shared" si="1009"/>
        <v/>
      </c>
      <c r="AT3017" s="10" t="str">
        <f t="shared" si="1010"/>
        <v/>
      </c>
      <c r="AU3017" s="10" t="str">
        <f t="shared" si="1011"/>
        <v/>
      </c>
      <c r="AV3017" s="10" t="str">
        <f t="shared" si="1012"/>
        <v/>
      </c>
      <c r="AW3017" s="10" t="str">
        <f t="shared" si="1013"/>
        <v/>
      </c>
      <c r="AX3017" s="10" t="str">
        <f t="shared" si="1014"/>
        <v/>
      </c>
      <c r="AY3017" s="10" t="str">
        <f t="shared" si="1016"/>
        <v/>
      </c>
      <c r="AZ3017" s="10" t="str">
        <f t="shared" si="1015"/>
        <v/>
      </c>
      <c r="BA3017" s="10" t="str">
        <f t="shared" si="1018"/>
        <v/>
      </c>
      <c r="BB3017" s="10" t="str">
        <f>IFERROR(IF(AW3017="","",VLOOKUP(AW3017,SUSS!R:S,2,FALSE)),AY3017*SUSS!$M$2)</f>
        <v/>
      </c>
      <c r="BC3017" s="10" t="str">
        <f t="shared" si="1017"/>
        <v/>
      </c>
    </row>
    <row r="3018" spans="29:55">
      <c r="AC3018" s="10" t="str">
        <f t="shared" si="998"/>
        <v/>
      </c>
      <c r="AD3018" s="10" t="str">
        <f t="shared" si="999"/>
        <v/>
      </c>
      <c r="AE3018" s="10" t="str">
        <f t="shared" si="1000"/>
        <v/>
      </c>
      <c r="AF3018" s="10" t="str">
        <f t="shared" si="1001"/>
        <v/>
      </c>
      <c r="AG3018" s="10" t="str">
        <f t="shared" si="1002"/>
        <v/>
      </c>
      <c r="AH3018" s="10" t="str">
        <f t="shared" si="1003"/>
        <v/>
      </c>
      <c r="AI3018" s="10" t="str">
        <f t="shared" si="1004"/>
        <v/>
      </c>
      <c r="AJ3018" s="10" t="str">
        <f t="shared" si="1005"/>
        <v/>
      </c>
      <c r="AK3018" s="10" t="str">
        <f t="shared" si="1006"/>
        <v/>
      </c>
      <c r="AN3018" s="10" t="str">
        <f t="shared" si="1007"/>
        <v/>
      </c>
      <c r="AO3018" s="10" t="str">
        <f t="shared" si="1008"/>
        <v/>
      </c>
      <c r="AP3018" s="10" t="str">
        <f t="shared" si="1009"/>
        <v/>
      </c>
      <c r="AT3018" s="10" t="str">
        <f t="shared" si="1010"/>
        <v/>
      </c>
      <c r="AU3018" s="10" t="str">
        <f t="shared" si="1011"/>
        <v/>
      </c>
      <c r="AV3018" s="10" t="str">
        <f t="shared" si="1012"/>
        <v/>
      </c>
      <c r="AW3018" s="10" t="str">
        <f t="shared" si="1013"/>
        <v/>
      </c>
      <c r="AX3018" s="10" t="str">
        <f t="shared" si="1014"/>
        <v/>
      </c>
      <c r="AY3018" s="10" t="str">
        <f t="shared" si="1016"/>
        <v/>
      </c>
      <c r="AZ3018" s="10" t="str">
        <f t="shared" si="1015"/>
        <v/>
      </c>
      <c r="BA3018" s="10" t="str">
        <f t="shared" si="1018"/>
        <v/>
      </c>
      <c r="BB3018" s="10" t="str">
        <f>IFERROR(IF(AW3018="","",VLOOKUP(AW3018,SUSS!R:S,2,FALSE)),AY3018*SUSS!$M$2)</f>
        <v/>
      </c>
      <c r="BC3018" s="10" t="str">
        <f t="shared" si="1017"/>
        <v/>
      </c>
    </row>
    <row r="3019" spans="29:55">
      <c r="AC3019" s="10" t="str">
        <f t="shared" si="998"/>
        <v/>
      </c>
      <c r="AD3019" s="10" t="str">
        <f t="shared" si="999"/>
        <v/>
      </c>
      <c r="AE3019" s="10" t="str">
        <f t="shared" si="1000"/>
        <v/>
      </c>
      <c r="AF3019" s="10" t="str">
        <f t="shared" si="1001"/>
        <v/>
      </c>
      <c r="AG3019" s="10" t="str">
        <f t="shared" si="1002"/>
        <v/>
      </c>
      <c r="AH3019" s="10" t="str">
        <f t="shared" si="1003"/>
        <v/>
      </c>
      <c r="AI3019" s="10" t="str">
        <f t="shared" si="1004"/>
        <v/>
      </c>
      <c r="AJ3019" s="10" t="str">
        <f t="shared" si="1005"/>
        <v/>
      </c>
      <c r="AK3019" s="10" t="str">
        <f t="shared" si="1006"/>
        <v/>
      </c>
      <c r="AN3019" s="10" t="str">
        <f t="shared" si="1007"/>
        <v/>
      </c>
      <c r="AO3019" s="10" t="str">
        <f t="shared" si="1008"/>
        <v/>
      </c>
      <c r="AP3019" s="10" t="str">
        <f t="shared" si="1009"/>
        <v/>
      </c>
      <c r="AT3019" s="10" t="str">
        <f t="shared" si="1010"/>
        <v/>
      </c>
      <c r="AU3019" s="10" t="str">
        <f t="shared" si="1011"/>
        <v/>
      </c>
      <c r="AV3019" s="10" t="str">
        <f t="shared" si="1012"/>
        <v/>
      </c>
      <c r="AW3019" s="10" t="str">
        <f t="shared" si="1013"/>
        <v/>
      </c>
      <c r="AX3019" s="10" t="str">
        <f t="shared" si="1014"/>
        <v/>
      </c>
      <c r="AY3019" s="10" t="str">
        <f t="shared" si="1016"/>
        <v/>
      </c>
      <c r="AZ3019" s="10" t="str">
        <f t="shared" si="1015"/>
        <v/>
      </c>
      <c r="BA3019" s="10" t="str">
        <f t="shared" si="1018"/>
        <v/>
      </c>
      <c r="BB3019" s="10" t="str">
        <f>IFERROR(IF(AW3019="","",VLOOKUP(AW3019,SUSS!R:S,2,FALSE)),AY3019*SUSS!$M$2)</f>
        <v/>
      </c>
      <c r="BC3019" s="10" t="str">
        <f t="shared" si="1017"/>
        <v/>
      </c>
    </row>
    <row r="3020" spans="29:55">
      <c r="AC3020" s="10" t="str">
        <f t="shared" si="998"/>
        <v/>
      </c>
      <c r="AD3020" s="10" t="str">
        <f t="shared" si="999"/>
        <v/>
      </c>
      <c r="AE3020" s="10" t="str">
        <f t="shared" si="1000"/>
        <v/>
      </c>
      <c r="AF3020" s="10" t="str">
        <f t="shared" si="1001"/>
        <v/>
      </c>
      <c r="AG3020" s="10" t="str">
        <f t="shared" si="1002"/>
        <v/>
      </c>
      <c r="AH3020" s="10" t="str">
        <f t="shared" si="1003"/>
        <v/>
      </c>
      <c r="AI3020" s="10" t="str">
        <f t="shared" si="1004"/>
        <v/>
      </c>
      <c r="AJ3020" s="10" t="str">
        <f t="shared" si="1005"/>
        <v/>
      </c>
      <c r="AK3020" s="10" t="str">
        <f t="shared" si="1006"/>
        <v/>
      </c>
      <c r="AN3020" s="10" t="str">
        <f t="shared" si="1007"/>
        <v/>
      </c>
      <c r="AO3020" s="10" t="str">
        <f t="shared" si="1008"/>
        <v/>
      </c>
      <c r="AP3020" s="10" t="str">
        <f t="shared" si="1009"/>
        <v/>
      </c>
      <c r="AT3020" s="10" t="str">
        <f t="shared" si="1010"/>
        <v/>
      </c>
      <c r="AU3020" s="10" t="str">
        <f t="shared" si="1011"/>
        <v/>
      </c>
      <c r="AV3020" s="10" t="str">
        <f t="shared" si="1012"/>
        <v/>
      </c>
      <c r="AW3020" s="10" t="str">
        <f t="shared" si="1013"/>
        <v/>
      </c>
      <c r="AX3020" s="10" t="str">
        <f t="shared" si="1014"/>
        <v/>
      </c>
      <c r="AY3020" s="10" t="str">
        <f t="shared" si="1016"/>
        <v/>
      </c>
      <c r="AZ3020" s="10" t="str">
        <f t="shared" si="1015"/>
        <v/>
      </c>
      <c r="BA3020" s="10" t="str">
        <f t="shared" si="1018"/>
        <v/>
      </c>
      <c r="BB3020" s="10" t="str">
        <f>IFERROR(IF(AW3020="","",VLOOKUP(AW3020,SUSS!R:S,2,FALSE)),AY3020*SUSS!$M$2)</f>
        <v/>
      </c>
      <c r="BC3020" s="10" t="str">
        <f t="shared" si="1017"/>
        <v/>
      </c>
    </row>
    <row r="3021" spans="29:55">
      <c r="AC3021" s="10" t="str">
        <f t="shared" si="998"/>
        <v/>
      </c>
      <c r="AD3021" s="10" t="str">
        <f t="shared" si="999"/>
        <v/>
      </c>
      <c r="AE3021" s="10" t="str">
        <f t="shared" si="1000"/>
        <v/>
      </c>
      <c r="AF3021" s="10" t="str">
        <f t="shared" si="1001"/>
        <v/>
      </c>
      <c r="AG3021" s="10" t="str">
        <f t="shared" si="1002"/>
        <v/>
      </c>
      <c r="AH3021" s="10" t="str">
        <f t="shared" si="1003"/>
        <v/>
      </c>
      <c r="AI3021" s="10" t="str">
        <f t="shared" si="1004"/>
        <v/>
      </c>
      <c r="AJ3021" s="10" t="str">
        <f t="shared" si="1005"/>
        <v/>
      </c>
      <c r="AK3021" s="10" t="str">
        <f t="shared" si="1006"/>
        <v/>
      </c>
      <c r="AN3021" s="10" t="str">
        <f t="shared" si="1007"/>
        <v/>
      </c>
      <c r="AO3021" s="10" t="str">
        <f t="shared" si="1008"/>
        <v/>
      </c>
      <c r="AP3021" s="10" t="str">
        <f t="shared" si="1009"/>
        <v/>
      </c>
      <c r="AT3021" s="10" t="str">
        <f t="shared" si="1010"/>
        <v/>
      </c>
      <c r="AU3021" s="10" t="str">
        <f t="shared" si="1011"/>
        <v/>
      </c>
      <c r="AV3021" s="10" t="str">
        <f t="shared" si="1012"/>
        <v/>
      </c>
      <c r="AW3021" s="10" t="str">
        <f t="shared" si="1013"/>
        <v/>
      </c>
      <c r="AX3021" s="10" t="str">
        <f t="shared" si="1014"/>
        <v/>
      </c>
      <c r="AY3021" s="10" t="str">
        <f t="shared" si="1016"/>
        <v/>
      </c>
      <c r="AZ3021" s="10" t="str">
        <f t="shared" si="1015"/>
        <v/>
      </c>
      <c r="BA3021" s="10" t="str">
        <f t="shared" si="1018"/>
        <v/>
      </c>
      <c r="BB3021" s="10" t="str">
        <f>IFERROR(IF(AW3021="","",VLOOKUP(AW3021,SUSS!R:S,2,FALSE)),AY3021*SUSS!$M$2)</f>
        <v/>
      </c>
      <c r="BC3021" s="10" t="str">
        <f t="shared" si="1017"/>
        <v/>
      </c>
    </row>
    <row r="3022" spans="29:55">
      <c r="AC3022" s="10" t="str">
        <f t="shared" si="998"/>
        <v/>
      </c>
      <c r="AD3022" s="10" t="str">
        <f t="shared" si="999"/>
        <v/>
      </c>
      <c r="AE3022" s="10" t="str">
        <f t="shared" si="1000"/>
        <v/>
      </c>
      <c r="AF3022" s="10" t="str">
        <f t="shared" si="1001"/>
        <v/>
      </c>
      <c r="AG3022" s="10" t="str">
        <f t="shared" si="1002"/>
        <v/>
      </c>
      <c r="AH3022" s="10" t="str">
        <f t="shared" si="1003"/>
        <v/>
      </c>
      <c r="AI3022" s="10" t="str">
        <f t="shared" si="1004"/>
        <v/>
      </c>
      <c r="AJ3022" s="10" t="str">
        <f t="shared" si="1005"/>
        <v/>
      </c>
      <c r="AK3022" s="10" t="str">
        <f t="shared" si="1006"/>
        <v/>
      </c>
      <c r="AN3022" s="10" t="str">
        <f t="shared" si="1007"/>
        <v/>
      </c>
      <c r="AO3022" s="10" t="str">
        <f t="shared" si="1008"/>
        <v/>
      </c>
      <c r="AP3022" s="10" t="str">
        <f t="shared" si="1009"/>
        <v/>
      </c>
      <c r="AT3022" s="10" t="str">
        <f t="shared" si="1010"/>
        <v/>
      </c>
      <c r="AU3022" s="10" t="str">
        <f t="shared" si="1011"/>
        <v/>
      </c>
      <c r="AV3022" s="10" t="str">
        <f t="shared" si="1012"/>
        <v/>
      </c>
      <c r="AW3022" s="10" t="str">
        <f t="shared" si="1013"/>
        <v/>
      </c>
      <c r="AX3022" s="10" t="str">
        <f t="shared" si="1014"/>
        <v/>
      </c>
      <c r="AY3022" s="10" t="str">
        <f t="shared" si="1016"/>
        <v/>
      </c>
      <c r="AZ3022" s="10" t="str">
        <f t="shared" si="1015"/>
        <v/>
      </c>
      <c r="BA3022" s="10" t="str">
        <f t="shared" si="1018"/>
        <v/>
      </c>
      <c r="BB3022" s="10" t="str">
        <f>IFERROR(IF(AW3022="","",VLOOKUP(AW3022,SUSS!R:S,2,FALSE)),AY3022*SUSS!$M$2)</f>
        <v/>
      </c>
      <c r="BC3022" s="10" t="str">
        <f t="shared" si="1017"/>
        <v/>
      </c>
    </row>
    <row r="3023" spans="29:55">
      <c r="AC3023" s="10" t="str">
        <f t="shared" si="998"/>
        <v/>
      </c>
      <c r="AD3023" s="10" t="str">
        <f t="shared" si="999"/>
        <v/>
      </c>
      <c r="AE3023" s="10" t="str">
        <f t="shared" si="1000"/>
        <v/>
      </c>
      <c r="AF3023" s="10" t="str">
        <f t="shared" si="1001"/>
        <v/>
      </c>
      <c r="AG3023" s="10" t="str">
        <f t="shared" si="1002"/>
        <v/>
      </c>
      <c r="AH3023" s="10" t="str">
        <f t="shared" si="1003"/>
        <v/>
      </c>
      <c r="AI3023" s="10" t="str">
        <f t="shared" si="1004"/>
        <v/>
      </c>
      <c r="AJ3023" s="10" t="str">
        <f t="shared" si="1005"/>
        <v/>
      </c>
      <c r="AK3023" s="10" t="str">
        <f t="shared" si="1006"/>
        <v/>
      </c>
      <c r="AN3023" s="10" t="str">
        <f t="shared" si="1007"/>
        <v/>
      </c>
      <c r="AO3023" s="10" t="str">
        <f t="shared" si="1008"/>
        <v/>
      </c>
      <c r="AP3023" s="10" t="str">
        <f t="shared" si="1009"/>
        <v/>
      </c>
      <c r="AT3023" s="10" t="str">
        <f t="shared" si="1010"/>
        <v/>
      </c>
      <c r="AU3023" s="10" t="str">
        <f t="shared" si="1011"/>
        <v/>
      </c>
      <c r="AV3023" s="10" t="str">
        <f t="shared" si="1012"/>
        <v/>
      </c>
      <c r="AW3023" s="10" t="str">
        <f t="shared" si="1013"/>
        <v/>
      </c>
      <c r="AX3023" s="10" t="str">
        <f t="shared" si="1014"/>
        <v/>
      </c>
      <c r="AY3023" s="10" t="str">
        <f t="shared" si="1016"/>
        <v/>
      </c>
      <c r="AZ3023" s="10" t="str">
        <f t="shared" si="1015"/>
        <v/>
      </c>
      <c r="BA3023" s="10" t="str">
        <f t="shared" si="1018"/>
        <v/>
      </c>
      <c r="BB3023" s="10" t="str">
        <f>IFERROR(IF(AW3023="","",VLOOKUP(AW3023,SUSS!R:S,2,FALSE)),AY3023*SUSS!$M$2)</f>
        <v/>
      </c>
      <c r="BC3023" s="10" t="str">
        <f t="shared" si="1017"/>
        <v/>
      </c>
    </row>
    <row r="3024" spans="29:55">
      <c r="AC3024" s="10" t="str">
        <f t="shared" si="998"/>
        <v/>
      </c>
      <c r="AD3024" s="10" t="str">
        <f t="shared" si="999"/>
        <v/>
      </c>
      <c r="AE3024" s="10" t="str">
        <f t="shared" si="1000"/>
        <v/>
      </c>
      <c r="AF3024" s="10" t="str">
        <f t="shared" si="1001"/>
        <v/>
      </c>
      <c r="AG3024" s="10" t="str">
        <f t="shared" si="1002"/>
        <v/>
      </c>
      <c r="AH3024" s="10" t="str">
        <f t="shared" si="1003"/>
        <v/>
      </c>
      <c r="AI3024" s="10" t="str">
        <f t="shared" si="1004"/>
        <v/>
      </c>
      <c r="AJ3024" s="10" t="str">
        <f t="shared" si="1005"/>
        <v/>
      </c>
      <c r="AK3024" s="10" t="str">
        <f t="shared" si="1006"/>
        <v/>
      </c>
      <c r="AN3024" s="10" t="str">
        <f t="shared" si="1007"/>
        <v/>
      </c>
      <c r="AO3024" s="10" t="str">
        <f t="shared" si="1008"/>
        <v/>
      </c>
      <c r="AP3024" s="10" t="str">
        <f t="shared" si="1009"/>
        <v/>
      </c>
      <c r="AT3024" s="10" t="str">
        <f t="shared" si="1010"/>
        <v/>
      </c>
      <c r="AU3024" s="10" t="str">
        <f t="shared" si="1011"/>
        <v/>
      </c>
      <c r="AV3024" s="10" t="str">
        <f t="shared" si="1012"/>
        <v/>
      </c>
      <c r="AW3024" s="10" t="str">
        <f t="shared" si="1013"/>
        <v/>
      </c>
      <c r="AX3024" s="10" t="str">
        <f t="shared" si="1014"/>
        <v/>
      </c>
      <c r="AY3024" s="10" t="str">
        <f t="shared" si="1016"/>
        <v/>
      </c>
      <c r="AZ3024" s="10" t="str">
        <f t="shared" si="1015"/>
        <v/>
      </c>
      <c r="BA3024" s="10" t="str">
        <f t="shared" si="1018"/>
        <v/>
      </c>
      <c r="BB3024" s="10" t="str">
        <f>IFERROR(IF(AW3024="","",VLOOKUP(AW3024,SUSS!R:S,2,FALSE)),AY3024*SUSS!$M$2)</f>
        <v/>
      </c>
      <c r="BC3024" s="10" t="str">
        <f t="shared" si="1017"/>
        <v/>
      </c>
    </row>
    <row r="3025" spans="29:55">
      <c r="AC3025" s="10" t="str">
        <f t="shared" si="998"/>
        <v/>
      </c>
      <c r="AD3025" s="10" t="str">
        <f t="shared" si="999"/>
        <v/>
      </c>
      <c r="AE3025" s="10" t="str">
        <f t="shared" si="1000"/>
        <v/>
      </c>
      <c r="AF3025" s="10" t="str">
        <f t="shared" si="1001"/>
        <v/>
      </c>
      <c r="AG3025" s="10" t="str">
        <f t="shared" si="1002"/>
        <v/>
      </c>
      <c r="AH3025" s="10" t="str">
        <f t="shared" si="1003"/>
        <v/>
      </c>
      <c r="AI3025" s="10" t="str">
        <f t="shared" si="1004"/>
        <v/>
      </c>
      <c r="AJ3025" s="10" t="str">
        <f t="shared" si="1005"/>
        <v/>
      </c>
      <c r="AK3025" s="10" t="str">
        <f t="shared" si="1006"/>
        <v/>
      </c>
      <c r="AN3025" s="10" t="str">
        <f t="shared" si="1007"/>
        <v/>
      </c>
      <c r="AO3025" s="10" t="str">
        <f t="shared" si="1008"/>
        <v/>
      </c>
      <c r="AP3025" s="10" t="str">
        <f t="shared" si="1009"/>
        <v/>
      </c>
      <c r="AT3025" s="10" t="str">
        <f t="shared" si="1010"/>
        <v/>
      </c>
      <c r="AU3025" s="10" t="str">
        <f t="shared" si="1011"/>
        <v/>
      </c>
      <c r="AV3025" s="10" t="str">
        <f t="shared" si="1012"/>
        <v/>
      </c>
      <c r="AW3025" s="10" t="str">
        <f t="shared" si="1013"/>
        <v/>
      </c>
      <c r="AX3025" s="10" t="str">
        <f t="shared" si="1014"/>
        <v/>
      </c>
      <c r="AY3025" s="10" t="str">
        <f t="shared" si="1016"/>
        <v/>
      </c>
      <c r="AZ3025" s="10" t="str">
        <f t="shared" si="1015"/>
        <v/>
      </c>
      <c r="BA3025" s="10" t="str">
        <f t="shared" si="1018"/>
        <v/>
      </c>
      <c r="BB3025" s="10" t="str">
        <f>IFERROR(IF(AW3025="","",VLOOKUP(AW3025,SUSS!R:S,2,FALSE)),AY3025*SUSS!$M$2)</f>
        <v/>
      </c>
      <c r="BC3025" s="10" t="str">
        <f t="shared" si="1017"/>
        <v/>
      </c>
    </row>
    <row r="3026" spans="29:55">
      <c r="AC3026" s="10" t="str">
        <f t="shared" si="998"/>
        <v/>
      </c>
      <c r="AD3026" s="10" t="str">
        <f t="shared" si="999"/>
        <v/>
      </c>
      <c r="AE3026" s="10" t="str">
        <f t="shared" si="1000"/>
        <v/>
      </c>
      <c r="AF3026" s="10" t="str">
        <f t="shared" si="1001"/>
        <v/>
      </c>
      <c r="AG3026" s="10" t="str">
        <f t="shared" si="1002"/>
        <v/>
      </c>
      <c r="AH3026" s="10" t="str">
        <f t="shared" si="1003"/>
        <v/>
      </c>
      <c r="AI3026" s="10" t="str">
        <f t="shared" si="1004"/>
        <v/>
      </c>
      <c r="AJ3026" s="10" t="str">
        <f t="shared" si="1005"/>
        <v/>
      </c>
      <c r="AK3026" s="10" t="str">
        <f t="shared" si="1006"/>
        <v/>
      </c>
      <c r="AN3026" s="10" t="str">
        <f t="shared" si="1007"/>
        <v/>
      </c>
      <c r="AO3026" s="10" t="str">
        <f t="shared" si="1008"/>
        <v/>
      </c>
      <c r="AP3026" s="10" t="str">
        <f t="shared" si="1009"/>
        <v/>
      </c>
      <c r="AT3026" s="10" t="str">
        <f t="shared" si="1010"/>
        <v/>
      </c>
      <c r="AU3026" s="10" t="str">
        <f t="shared" si="1011"/>
        <v/>
      </c>
      <c r="AV3026" s="10" t="str">
        <f t="shared" si="1012"/>
        <v/>
      </c>
      <c r="AW3026" s="10" t="str">
        <f t="shared" si="1013"/>
        <v/>
      </c>
      <c r="AX3026" s="10" t="str">
        <f t="shared" si="1014"/>
        <v/>
      </c>
      <c r="AY3026" s="10" t="str">
        <f t="shared" si="1016"/>
        <v/>
      </c>
      <c r="AZ3026" s="10" t="str">
        <f t="shared" si="1015"/>
        <v/>
      </c>
      <c r="BA3026" s="10" t="str">
        <f t="shared" si="1018"/>
        <v/>
      </c>
      <c r="BB3026" s="10" t="str">
        <f>IFERROR(IF(AW3026="","",VLOOKUP(AW3026,SUSS!R:S,2,FALSE)),AY3026*SUSS!$M$2)</f>
        <v/>
      </c>
      <c r="BC3026" s="10" t="str">
        <f t="shared" si="1017"/>
        <v/>
      </c>
    </row>
    <row r="3027" spans="29:55">
      <c r="AC3027" s="10" t="str">
        <f t="shared" si="998"/>
        <v/>
      </c>
      <c r="AD3027" s="10" t="str">
        <f t="shared" si="999"/>
        <v/>
      </c>
      <c r="AE3027" s="10" t="str">
        <f t="shared" si="1000"/>
        <v/>
      </c>
      <c r="AF3027" s="10" t="str">
        <f t="shared" si="1001"/>
        <v/>
      </c>
      <c r="AG3027" s="10" t="str">
        <f t="shared" si="1002"/>
        <v/>
      </c>
      <c r="AH3027" s="10" t="str">
        <f t="shared" si="1003"/>
        <v/>
      </c>
      <c r="AI3027" s="10" t="str">
        <f t="shared" si="1004"/>
        <v/>
      </c>
      <c r="AJ3027" s="10" t="str">
        <f t="shared" si="1005"/>
        <v/>
      </c>
      <c r="AK3027" s="10" t="str">
        <f t="shared" si="1006"/>
        <v/>
      </c>
      <c r="AN3027" s="10" t="str">
        <f t="shared" si="1007"/>
        <v/>
      </c>
      <c r="AO3027" s="10" t="str">
        <f t="shared" si="1008"/>
        <v/>
      </c>
      <c r="AP3027" s="10" t="str">
        <f t="shared" si="1009"/>
        <v/>
      </c>
      <c r="AT3027" s="10" t="str">
        <f t="shared" si="1010"/>
        <v/>
      </c>
      <c r="AU3027" s="10" t="str">
        <f t="shared" si="1011"/>
        <v/>
      </c>
      <c r="AV3027" s="10" t="str">
        <f t="shared" si="1012"/>
        <v/>
      </c>
      <c r="AW3027" s="10" t="str">
        <f t="shared" si="1013"/>
        <v/>
      </c>
      <c r="AX3027" s="10" t="str">
        <f t="shared" si="1014"/>
        <v/>
      </c>
      <c r="AY3027" s="10" t="str">
        <f t="shared" si="1016"/>
        <v/>
      </c>
      <c r="AZ3027" s="10" t="str">
        <f t="shared" si="1015"/>
        <v/>
      </c>
      <c r="BA3027" s="10" t="str">
        <f t="shared" si="1018"/>
        <v/>
      </c>
      <c r="BB3027" s="10" t="str">
        <f>IFERROR(IF(AW3027="","",VLOOKUP(AW3027,SUSS!R:S,2,FALSE)),AY3027*SUSS!$M$2)</f>
        <v/>
      </c>
      <c r="BC3027" s="10" t="str">
        <f t="shared" si="1017"/>
        <v/>
      </c>
    </row>
    <row r="3028" spans="29:55">
      <c r="AC3028" s="10" t="str">
        <f t="shared" si="998"/>
        <v/>
      </c>
      <c r="AD3028" s="10" t="str">
        <f t="shared" si="999"/>
        <v/>
      </c>
      <c r="AE3028" s="10" t="str">
        <f t="shared" si="1000"/>
        <v/>
      </c>
      <c r="AF3028" s="10" t="str">
        <f t="shared" si="1001"/>
        <v/>
      </c>
      <c r="AG3028" s="10" t="str">
        <f t="shared" si="1002"/>
        <v/>
      </c>
      <c r="AH3028" s="10" t="str">
        <f t="shared" si="1003"/>
        <v/>
      </c>
      <c r="AI3028" s="10" t="str">
        <f t="shared" si="1004"/>
        <v/>
      </c>
      <c r="AJ3028" s="10" t="str">
        <f t="shared" si="1005"/>
        <v/>
      </c>
      <c r="AK3028" s="10" t="str">
        <f t="shared" si="1006"/>
        <v/>
      </c>
      <c r="AN3028" s="10" t="str">
        <f t="shared" si="1007"/>
        <v/>
      </c>
      <c r="AO3028" s="10" t="str">
        <f t="shared" si="1008"/>
        <v/>
      </c>
      <c r="AP3028" s="10" t="str">
        <f t="shared" si="1009"/>
        <v/>
      </c>
      <c r="AT3028" s="10" t="str">
        <f t="shared" si="1010"/>
        <v/>
      </c>
      <c r="AU3028" s="10" t="str">
        <f t="shared" si="1011"/>
        <v/>
      </c>
      <c r="AV3028" s="10" t="str">
        <f t="shared" si="1012"/>
        <v/>
      </c>
      <c r="AW3028" s="10" t="str">
        <f t="shared" si="1013"/>
        <v/>
      </c>
      <c r="AX3028" s="10" t="str">
        <f t="shared" si="1014"/>
        <v/>
      </c>
      <c r="AY3028" s="10" t="str">
        <f t="shared" si="1016"/>
        <v/>
      </c>
      <c r="AZ3028" s="10" t="str">
        <f t="shared" si="1015"/>
        <v/>
      </c>
      <c r="BA3028" s="10" t="str">
        <f t="shared" si="1018"/>
        <v/>
      </c>
      <c r="BB3028" s="10" t="str">
        <f>IFERROR(IF(AW3028="","",VLOOKUP(AW3028,SUSS!R:S,2,FALSE)),AY3028*SUSS!$M$2)</f>
        <v/>
      </c>
      <c r="BC3028" s="10" t="str">
        <f t="shared" si="1017"/>
        <v/>
      </c>
    </row>
    <row r="3029" spans="29:55">
      <c r="AC3029" s="10" t="str">
        <f t="shared" si="998"/>
        <v/>
      </c>
      <c r="AD3029" s="10" t="str">
        <f t="shared" si="999"/>
        <v/>
      </c>
      <c r="AE3029" s="10" t="str">
        <f t="shared" si="1000"/>
        <v/>
      </c>
      <c r="AF3029" s="10" t="str">
        <f t="shared" si="1001"/>
        <v/>
      </c>
      <c r="AG3029" s="10" t="str">
        <f t="shared" si="1002"/>
        <v/>
      </c>
      <c r="AH3029" s="10" t="str">
        <f t="shared" si="1003"/>
        <v/>
      </c>
      <c r="AI3029" s="10" t="str">
        <f t="shared" si="1004"/>
        <v/>
      </c>
      <c r="AJ3029" s="10" t="str">
        <f t="shared" si="1005"/>
        <v/>
      </c>
      <c r="AK3029" s="10" t="str">
        <f t="shared" si="1006"/>
        <v/>
      </c>
      <c r="AN3029" s="10" t="str">
        <f t="shared" si="1007"/>
        <v/>
      </c>
      <c r="AO3029" s="10" t="str">
        <f t="shared" si="1008"/>
        <v/>
      </c>
      <c r="AP3029" s="10" t="str">
        <f t="shared" si="1009"/>
        <v/>
      </c>
      <c r="AT3029" s="10" t="str">
        <f t="shared" si="1010"/>
        <v/>
      </c>
      <c r="AU3029" s="10" t="str">
        <f t="shared" si="1011"/>
        <v/>
      </c>
      <c r="AV3029" s="10" t="str">
        <f t="shared" si="1012"/>
        <v/>
      </c>
      <c r="AW3029" s="10" t="str">
        <f t="shared" si="1013"/>
        <v/>
      </c>
      <c r="AX3029" s="10" t="str">
        <f t="shared" si="1014"/>
        <v/>
      </c>
      <c r="AY3029" s="10" t="str">
        <f t="shared" si="1016"/>
        <v/>
      </c>
      <c r="AZ3029" s="10" t="str">
        <f t="shared" si="1015"/>
        <v/>
      </c>
      <c r="BA3029" s="10" t="str">
        <f t="shared" si="1018"/>
        <v/>
      </c>
      <c r="BB3029" s="10" t="str">
        <f>IFERROR(IF(AW3029="","",VLOOKUP(AW3029,SUSS!R:S,2,FALSE)),AY3029*SUSS!$M$2)</f>
        <v/>
      </c>
      <c r="BC3029" s="10" t="str">
        <f t="shared" si="1017"/>
        <v/>
      </c>
    </row>
    <row r="3030" spans="29:55">
      <c r="AC3030" s="10" t="str">
        <f t="shared" si="998"/>
        <v/>
      </c>
      <c r="AD3030" s="10" t="str">
        <f t="shared" si="999"/>
        <v/>
      </c>
      <c r="AE3030" s="10" t="str">
        <f t="shared" si="1000"/>
        <v/>
      </c>
      <c r="AF3030" s="10" t="str">
        <f t="shared" si="1001"/>
        <v/>
      </c>
      <c r="AG3030" s="10" t="str">
        <f t="shared" si="1002"/>
        <v/>
      </c>
      <c r="AH3030" s="10" t="str">
        <f t="shared" si="1003"/>
        <v/>
      </c>
      <c r="AI3030" s="10" t="str">
        <f t="shared" si="1004"/>
        <v/>
      </c>
      <c r="AJ3030" s="10" t="str">
        <f t="shared" si="1005"/>
        <v/>
      </c>
      <c r="AK3030" s="10" t="str">
        <f t="shared" si="1006"/>
        <v/>
      </c>
      <c r="AN3030" s="10" t="str">
        <f t="shared" si="1007"/>
        <v/>
      </c>
      <c r="AO3030" s="10" t="str">
        <f t="shared" si="1008"/>
        <v/>
      </c>
      <c r="AP3030" s="10" t="str">
        <f t="shared" si="1009"/>
        <v/>
      </c>
      <c r="AT3030" s="10" t="str">
        <f t="shared" si="1010"/>
        <v/>
      </c>
      <c r="AU3030" s="10" t="str">
        <f t="shared" si="1011"/>
        <v/>
      </c>
      <c r="AV3030" s="10" t="str">
        <f t="shared" si="1012"/>
        <v/>
      </c>
      <c r="AW3030" s="10" t="str">
        <f t="shared" si="1013"/>
        <v/>
      </c>
      <c r="AX3030" s="10" t="str">
        <f t="shared" si="1014"/>
        <v/>
      </c>
      <c r="AY3030" s="10" t="str">
        <f t="shared" si="1016"/>
        <v/>
      </c>
      <c r="AZ3030" s="10" t="str">
        <f t="shared" si="1015"/>
        <v/>
      </c>
      <c r="BA3030" s="10" t="str">
        <f t="shared" si="1018"/>
        <v/>
      </c>
      <c r="BB3030" s="10" t="str">
        <f>IFERROR(IF(AW3030="","",VLOOKUP(AW3030,SUSS!R:S,2,FALSE)),AY3030*SUSS!$M$2)</f>
        <v/>
      </c>
      <c r="BC3030" s="10" t="str">
        <f t="shared" si="1017"/>
        <v/>
      </c>
    </row>
    <row r="3031" spans="29:55">
      <c r="AC3031" s="10" t="str">
        <f t="shared" si="998"/>
        <v/>
      </c>
      <c r="AD3031" s="10" t="str">
        <f t="shared" si="999"/>
        <v/>
      </c>
      <c r="AE3031" s="10" t="str">
        <f t="shared" si="1000"/>
        <v/>
      </c>
      <c r="AF3031" s="10" t="str">
        <f t="shared" si="1001"/>
        <v/>
      </c>
      <c r="AG3031" s="10" t="str">
        <f t="shared" si="1002"/>
        <v/>
      </c>
      <c r="AH3031" s="10" t="str">
        <f t="shared" si="1003"/>
        <v/>
      </c>
      <c r="AI3031" s="10" t="str">
        <f t="shared" si="1004"/>
        <v/>
      </c>
      <c r="AJ3031" s="10" t="str">
        <f t="shared" si="1005"/>
        <v/>
      </c>
      <c r="AK3031" s="10" t="str">
        <f t="shared" si="1006"/>
        <v/>
      </c>
      <c r="AN3031" s="10" t="str">
        <f t="shared" si="1007"/>
        <v/>
      </c>
      <c r="AO3031" s="10" t="str">
        <f t="shared" si="1008"/>
        <v/>
      </c>
      <c r="AP3031" s="10" t="str">
        <f t="shared" si="1009"/>
        <v/>
      </c>
      <c r="AT3031" s="10" t="str">
        <f t="shared" si="1010"/>
        <v/>
      </c>
      <c r="AU3031" s="10" t="str">
        <f t="shared" si="1011"/>
        <v/>
      </c>
      <c r="AV3031" s="10" t="str">
        <f t="shared" si="1012"/>
        <v/>
      </c>
      <c r="AW3031" s="10" t="str">
        <f t="shared" si="1013"/>
        <v/>
      </c>
      <c r="AX3031" s="10" t="str">
        <f t="shared" si="1014"/>
        <v/>
      </c>
      <c r="AY3031" s="10" t="str">
        <f t="shared" si="1016"/>
        <v/>
      </c>
      <c r="AZ3031" s="10" t="str">
        <f t="shared" si="1015"/>
        <v/>
      </c>
      <c r="BA3031" s="10" t="str">
        <f t="shared" si="1018"/>
        <v/>
      </c>
      <c r="BB3031" s="10" t="str">
        <f>IFERROR(IF(AW3031="","",VLOOKUP(AW3031,SUSS!R:S,2,FALSE)),AY3031*SUSS!$M$2)</f>
        <v/>
      </c>
      <c r="BC3031" s="10" t="str">
        <f t="shared" si="1017"/>
        <v/>
      </c>
    </row>
    <row r="3032" spans="29:55">
      <c r="AC3032" s="10" t="str">
        <f t="shared" si="998"/>
        <v/>
      </c>
      <c r="AD3032" s="10" t="str">
        <f t="shared" si="999"/>
        <v/>
      </c>
      <c r="AE3032" s="10" t="str">
        <f t="shared" si="1000"/>
        <v/>
      </c>
      <c r="AF3032" s="10" t="str">
        <f t="shared" si="1001"/>
        <v/>
      </c>
      <c r="AG3032" s="10" t="str">
        <f t="shared" si="1002"/>
        <v/>
      </c>
      <c r="AH3032" s="10" t="str">
        <f t="shared" si="1003"/>
        <v/>
      </c>
      <c r="AI3032" s="10" t="str">
        <f t="shared" si="1004"/>
        <v/>
      </c>
      <c r="AJ3032" s="10" t="str">
        <f t="shared" si="1005"/>
        <v/>
      </c>
      <c r="AK3032" s="10" t="str">
        <f t="shared" si="1006"/>
        <v/>
      </c>
      <c r="AN3032" s="10" t="str">
        <f t="shared" si="1007"/>
        <v/>
      </c>
      <c r="AO3032" s="10" t="str">
        <f t="shared" si="1008"/>
        <v/>
      </c>
      <c r="AP3032" s="10" t="str">
        <f t="shared" si="1009"/>
        <v/>
      </c>
      <c r="AT3032" s="10" t="str">
        <f t="shared" si="1010"/>
        <v/>
      </c>
      <c r="AU3032" s="10" t="str">
        <f t="shared" si="1011"/>
        <v/>
      </c>
      <c r="AV3032" s="10" t="str">
        <f t="shared" si="1012"/>
        <v/>
      </c>
      <c r="AW3032" s="10" t="str">
        <f t="shared" si="1013"/>
        <v/>
      </c>
      <c r="AX3032" s="10" t="str">
        <f t="shared" si="1014"/>
        <v/>
      </c>
      <c r="AY3032" s="10" t="str">
        <f t="shared" si="1016"/>
        <v/>
      </c>
      <c r="AZ3032" s="10" t="str">
        <f t="shared" si="1015"/>
        <v/>
      </c>
      <c r="BA3032" s="10" t="str">
        <f t="shared" si="1018"/>
        <v/>
      </c>
      <c r="BB3032" s="10" t="str">
        <f>IFERROR(IF(AW3032="","",VLOOKUP(AW3032,SUSS!R:S,2,FALSE)),AY3032*SUSS!$M$2)</f>
        <v/>
      </c>
      <c r="BC3032" s="10" t="str">
        <f t="shared" si="1017"/>
        <v/>
      </c>
    </row>
    <row r="3033" spans="29:55">
      <c r="AC3033" s="10" t="str">
        <f t="shared" si="998"/>
        <v/>
      </c>
      <c r="AD3033" s="10" t="str">
        <f t="shared" si="999"/>
        <v/>
      </c>
      <c r="AE3033" s="10" t="str">
        <f t="shared" si="1000"/>
        <v/>
      </c>
      <c r="AF3033" s="10" t="str">
        <f t="shared" si="1001"/>
        <v/>
      </c>
      <c r="AG3033" s="10" t="str">
        <f t="shared" si="1002"/>
        <v/>
      </c>
      <c r="AH3033" s="10" t="str">
        <f t="shared" si="1003"/>
        <v/>
      </c>
      <c r="AI3033" s="10" t="str">
        <f t="shared" si="1004"/>
        <v/>
      </c>
      <c r="AJ3033" s="10" t="str">
        <f t="shared" si="1005"/>
        <v/>
      </c>
      <c r="AK3033" s="10" t="str">
        <f t="shared" si="1006"/>
        <v/>
      </c>
      <c r="AN3033" s="10" t="str">
        <f t="shared" si="1007"/>
        <v/>
      </c>
      <c r="AO3033" s="10" t="str">
        <f t="shared" si="1008"/>
        <v/>
      </c>
      <c r="AP3033" s="10" t="str">
        <f t="shared" si="1009"/>
        <v/>
      </c>
      <c r="AT3033" s="10" t="str">
        <f t="shared" si="1010"/>
        <v/>
      </c>
      <c r="AU3033" s="10" t="str">
        <f t="shared" si="1011"/>
        <v/>
      </c>
      <c r="AV3033" s="10" t="str">
        <f t="shared" si="1012"/>
        <v/>
      </c>
      <c r="AW3033" s="10" t="str">
        <f t="shared" si="1013"/>
        <v/>
      </c>
      <c r="AX3033" s="10" t="str">
        <f t="shared" si="1014"/>
        <v/>
      </c>
      <c r="AY3033" s="10" t="str">
        <f t="shared" si="1016"/>
        <v/>
      </c>
      <c r="AZ3033" s="10" t="str">
        <f t="shared" si="1015"/>
        <v/>
      </c>
      <c r="BA3033" s="10" t="str">
        <f t="shared" si="1018"/>
        <v/>
      </c>
      <c r="BB3033" s="10" t="str">
        <f>IFERROR(IF(AW3033="","",VLOOKUP(AW3033,SUSS!R:S,2,FALSE)),AY3033*SUSS!$M$2)</f>
        <v/>
      </c>
      <c r="BC3033" s="10" t="str">
        <f t="shared" si="1017"/>
        <v/>
      </c>
    </row>
    <row r="3034" spans="29:55">
      <c r="AC3034" s="10" t="str">
        <f t="shared" si="998"/>
        <v/>
      </c>
      <c r="AD3034" s="10" t="str">
        <f t="shared" si="999"/>
        <v/>
      </c>
      <c r="AE3034" s="10" t="str">
        <f t="shared" si="1000"/>
        <v/>
      </c>
      <c r="AF3034" s="10" t="str">
        <f t="shared" si="1001"/>
        <v/>
      </c>
      <c r="AG3034" s="10" t="str">
        <f t="shared" si="1002"/>
        <v/>
      </c>
      <c r="AH3034" s="10" t="str">
        <f t="shared" si="1003"/>
        <v/>
      </c>
      <c r="AI3034" s="10" t="str">
        <f t="shared" si="1004"/>
        <v/>
      </c>
      <c r="AJ3034" s="10" t="str">
        <f t="shared" si="1005"/>
        <v/>
      </c>
      <c r="AK3034" s="10" t="str">
        <f t="shared" si="1006"/>
        <v/>
      </c>
      <c r="AN3034" s="10" t="str">
        <f t="shared" si="1007"/>
        <v/>
      </c>
      <c r="AO3034" s="10" t="str">
        <f t="shared" si="1008"/>
        <v/>
      </c>
      <c r="AP3034" s="10" t="str">
        <f t="shared" si="1009"/>
        <v/>
      </c>
      <c r="AT3034" s="10" t="str">
        <f t="shared" si="1010"/>
        <v/>
      </c>
      <c r="AU3034" s="10" t="str">
        <f t="shared" si="1011"/>
        <v/>
      </c>
      <c r="AV3034" s="10" t="str">
        <f t="shared" si="1012"/>
        <v/>
      </c>
      <c r="AW3034" s="10" t="str">
        <f t="shared" si="1013"/>
        <v/>
      </c>
      <c r="AX3034" s="10" t="str">
        <f t="shared" si="1014"/>
        <v/>
      </c>
      <c r="AY3034" s="10" t="str">
        <f t="shared" si="1016"/>
        <v/>
      </c>
      <c r="AZ3034" s="10" t="str">
        <f t="shared" si="1015"/>
        <v/>
      </c>
      <c r="BA3034" s="10" t="str">
        <f t="shared" si="1018"/>
        <v/>
      </c>
      <c r="BB3034" s="10" t="str">
        <f>IFERROR(IF(AW3034="","",VLOOKUP(AW3034,SUSS!R:S,2,FALSE)),AY3034*SUSS!$M$2)</f>
        <v/>
      </c>
      <c r="BC3034" s="10" t="str">
        <f t="shared" si="1017"/>
        <v/>
      </c>
    </row>
    <row r="3035" spans="29:55">
      <c r="AC3035" s="10" t="str">
        <f t="shared" si="998"/>
        <v/>
      </c>
      <c r="AD3035" s="10" t="str">
        <f t="shared" si="999"/>
        <v/>
      </c>
      <c r="AE3035" s="10" t="str">
        <f t="shared" si="1000"/>
        <v/>
      </c>
      <c r="AF3035" s="10" t="str">
        <f t="shared" si="1001"/>
        <v/>
      </c>
      <c r="AG3035" s="10" t="str">
        <f t="shared" si="1002"/>
        <v/>
      </c>
      <c r="AH3035" s="10" t="str">
        <f t="shared" si="1003"/>
        <v/>
      </c>
      <c r="AI3035" s="10" t="str">
        <f t="shared" si="1004"/>
        <v/>
      </c>
      <c r="AJ3035" s="10" t="str">
        <f t="shared" si="1005"/>
        <v/>
      </c>
      <c r="AK3035" s="10" t="str">
        <f t="shared" si="1006"/>
        <v/>
      </c>
      <c r="AN3035" s="10" t="str">
        <f t="shared" si="1007"/>
        <v/>
      </c>
      <c r="AO3035" s="10" t="str">
        <f t="shared" si="1008"/>
        <v/>
      </c>
      <c r="AP3035" s="10" t="str">
        <f t="shared" si="1009"/>
        <v/>
      </c>
      <c r="AT3035" s="10" t="str">
        <f t="shared" si="1010"/>
        <v/>
      </c>
      <c r="AU3035" s="10" t="str">
        <f t="shared" si="1011"/>
        <v/>
      </c>
      <c r="AV3035" s="10" t="str">
        <f t="shared" si="1012"/>
        <v/>
      </c>
      <c r="AW3035" s="10" t="str">
        <f t="shared" si="1013"/>
        <v/>
      </c>
      <c r="AX3035" s="10" t="str">
        <f t="shared" si="1014"/>
        <v/>
      </c>
      <c r="AY3035" s="10" t="str">
        <f t="shared" si="1016"/>
        <v/>
      </c>
      <c r="AZ3035" s="10" t="str">
        <f t="shared" si="1015"/>
        <v/>
      </c>
      <c r="BA3035" s="10" t="str">
        <f t="shared" si="1018"/>
        <v/>
      </c>
      <c r="BB3035" s="10" t="str">
        <f>IFERROR(IF(AW3035="","",VLOOKUP(AW3035,SUSS!R:S,2,FALSE)),AY3035*SUSS!$M$2)</f>
        <v/>
      </c>
      <c r="BC3035" s="10" t="str">
        <f t="shared" si="1017"/>
        <v/>
      </c>
    </row>
    <row r="3036" spans="29:55">
      <c r="AC3036" s="10" t="str">
        <f t="shared" si="998"/>
        <v/>
      </c>
      <c r="AD3036" s="10" t="str">
        <f t="shared" si="999"/>
        <v/>
      </c>
      <c r="AE3036" s="10" t="str">
        <f t="shared" si="1000"/>
        <v/>
      </c>
      <c r="AF3036" s="10" t="str">
        <f t="shared" si="1001"/>
        <v/>
      </c>
      <c r="AG3036" s="10" t="str">
        <f t="shared" si="1002"/>
        <v/>
      </c>
      <c r="AH3036" s="10" t="str">
        <f t="shared" si="1003"/>
        <v/>
      </c>
      <c r="AI3036" s="10" t="str">
        <f t="shared" si="1004"/>
        <v/>
      </c>
      <c r="AJ3036" s="10" t="str">
        <f t="shared" si="1005"/>
        <v/>
      </c>
      <c r="AK3036" s="10" t="str">
        <f t="shared" si="1006"/>
        <v/>
      </c>
      <c r="AN3036" s="10" t="str">
        <f t="shared" si="1007"/>
        <v/>
      </c>
      <c r="AO3036" s="10" t="str">
        <f t="shared" si="1008"/>
        <v/>
      </c>
      <c r="AP3036" s="10" t="str">
        <f t="shared" si="1009"/>
        <v/>
      </c>
      <c r="AT3036" s="10" t="str">
        <f t="shared" si="1010"/>
        <v/>
      </c>
      <c r="AU3036" s="10" t="str">
        <f t="shared" si="1011"/>
        <v/>
      </c>
      <c r="AV3036" s="10" t="str">
        <f t="shared" si="1012"/>
        <v/>
      </c>
      <c r="AW3036" s="10" t="str">
        <f t="shared" si="1013"/>
        <v/>
      </c>
      <c r="AX3036" s="10" t="str">
        <f t="shared" si="1014"/>
        <v/>
      </c>
      <c r="AY3036" s="10" t="str">
        <f t="shared" si="1016"/>
        <v/>
      </c>
      <c r="AZ3036" s="10" t="str">
        <f t="shared" si="1015"/>
        <v/>
      </c>
      <c r="BA3036" s="10" t="str">
        <f t="shared" si="1018"/>
        <v/>
      </c>
      <c r="BB3036" s="10" t="str">
        <f>IFERROR(IF(AW3036="","",VLOOKUP(AW3036,SUSS!R:S,2,FALSE)),AY3036*SUSS!$M$2)</f>
        <v/>
      </c>
      <c r="BC3036" s="10" t="str">
        <f t="shared" si="1017"/>
        <v/>
      </c>
    </row>
    <row r="3037" spans="29:55">
      <c r="AC3037" s="10" t="str">
        <f t="shared" si="998"/>
        <v/>
      </c>
      <c r="AD3037" s="10" t="str">
        <f t="shared" si="999"/>
        <v/>
      </c>
      <c r="AE3037" s="10" t="str">
        <f t="shared" si="1000"/>
        <v/>
      </c>
      <c r="AF3037" s="10" t="str">
        <f t="shared" si="1001"/>
        <v/>
      </c>
      <c r="AG3037" s="10" t="str">
        <f t="shared" si="1002"/>
        <v/>
      </c>
      <c r="AH3037" s="10" t="str">
        <f t="shared" si="1003"/>
        <v/>
      </c>
      <c r="AI3037" s="10" t="str">
        <f t="shared" si="1004"/>
        <v/>
      </c>
      <c r="AJ3037" s="10" t="str">
        <f t="shared" si="1005"/>
        <v/>
      </c>
      <c r="AK3037" s="10" t="str">
        <f t="shared" si="1006"/>
        <v/>
      </c>
      <c r="AN3037" s="10" t="str">
        <f t="shared" si="1007"/>
        <v/>
      </c>
      <c r="AO3037" s="10" t="str">
        <f t="shared" si="1008"/>
        <v/>
      </c>
      <c r="AP3037" s="10" t="str">
        <f t="shared" si="1009"/>
        <v/>
      </c>
      <c r="AT3037" s="10" t="str">
        <f t="shared" si="1010"/>
        <v/>
      </c>
      <c r="AU3037" s="10" t="str">
        <f t="shared" si="1011"/>
        <v/>
      </c>
      <c r="AV3037" s="10" t="str">
        <f t="shared" si="1012"/>
        <v/>
      </c>
      <c r="AW3037" s="10" t="str">
        <f t="shared" si="1013"/>
        <v/>
      </c>
      <c r="AX3037" s="10" t="str">
        <f t="shared" si="1014"/>
        <v/>
      </c>
      <c r="AY3037" s="10" t="str">
        <f t="shared" si="1016"/>
        <v/>
      </c>
      <c r="AZ3037" s="10" t="str">
        <f t="shared" si="1015"/>
        <v/>
      </c>
      <c r="BA3037" s="10" t="str">
        <f t="shared" si="1018"/>
        <v/>
      </c>
      <c r="BB3037" s="10" t="str">
        <f>IFERROR(IF(AW3037="","",VLOOKUP(AW3037,SUSS!R:S,2,FALSE)),AY3037*SUSS!$M$2)</f>
        <v/>
      </c>
      <c r="BC3037" s="10" t="str">
        <f t="shared" si="1017"/>
        <v/>
      </c>
    </row>
    <row r="3038" spans="29:55">
      <c r="AC3038" s="10" t="str">
        <f t="shared" ref="AC3038:AC3101" si="1019">IF($E3038=$AD$1,IF($G3038=$AE$1,A3038,""),"")</f>
        <v/>
      </c>
      <c r="AD3038" s="10" t="str">
        <f t="shared" ref="AD3038:AD3101" si="1020">IF($E3038=$AD$1,IF($G3038=$AE$1,E3038,""),"")</f>
        <v/>
      </c>
      <c r="AE3038" s="10" t="str">
        <f t="shared" ref="AE3038:AE3101" si="1021">IF($E3038=$AD$1,IF($G3038=$AE$1,F3038,""),"")</f>
        <v/>
      </c>
      <c r="AF3038" s="10" t="str">
        <f t="shared" ref="AF3038:AF3101" si="1022">IF($E3038=$AD$1,IF($G3038=$AE$1,G3038,""),"")</f>
        <v/>
      </c>
      <c r="AG3038" s="10" t="str">
        <f t="shared" ref="AG3038:AG3101" si="1023">IF($E3038=$AD$1,IF($G3038=$AE$1,I3038,""),"")</f>
        <v/>
      </c>
      <c r="AH3038" s="10" t="str">
        <f t="shared" ref="AH3038:AH3101" si="1024">IF($E3038=$AD$1,IF($G3038=$AE$1,J3038,""),"")</f>
        <v/>
      </c>
      <c r="AI3038" s="10" t="str">
        <f t="shared" ref="AI3038:AI3101" si="1025">IF($E3038=$AD$1,IF($G3038=$AE$1,K3038,""),"")</f>
        <v/>
      </c>
      <c r="AJ3038" s="10" t="str">
        <f t="shared" ref="AJ3038:AJ3101" si="1026">IF($E3038=$AD$1,IF($G3038=$AE$1,B3038,""),"")</f>
        <v/>
      </c>
      <c r="AK3038" s="10" t="str">
        <f t="shared" ref="AK3038:AK3101" si="1027">IF($E3038=$AD$1,IF($G3038=$AE$1,C3038,""),"")</f>
        <v/>
      </c>
      <c r="AN3038" s="10" t="str">
        <f t="shared" ref="AN3038:AN3101" si="1028">LEFT(AO3038,7)</f>
        <v/>
      </c>
      <c r="AO3038" s="10" t="str">
        <f t="shared" ref="AO3038:AO3101" si="1029">IF(AF3038=$AE$1,AJ3038&amp;"/"&amp;AK3038&amp;" "&amp;AD3038,"")</f>
        <v/>
      </c>
      <c r="AP3038" s="10" t="str">
        <f t="shared" ref="AP3038:AP3101" si="1030">IF(AO3038&lt;&gt;"",AI3038,"")</f>
        <v/>
      </c>
      <c r="AT3038" s="10" t="str">
        <f t="shared" ref="AT3038:AT3101" si="1031">IF($Q3038=$AD$1,N3038,"")</f>
        <v/>
      </c>
      <c r="AU3038" s="10" t="str">
        <f t="shared" ref="AU3038:AU3101" si="1032">IF($Q3038=$AD$1,O3038,"")</f>
        <v/>
      </c>
      <c r="AV3038" s="10" t="str">
        <f t="shared" ref="AV3038:AV3101" si="1033">IF($Q3038=$AD$1,P3038,"")</f>
        <v/>
      </c>
      <c r="AW3038" s="10" t="str">
        <f t="shared" ref="AW3038:AW3101" si="1034">IF($Q3038=$AD$1,T3038,"")</f>
        <v/>
      </c>
      <c r="AX3038" s="10" t="str">
        <f t="shared" ref="AX3038:AX3101" si="1035">IF(AW3038&lt;&gt;"",AW3038&amp;" "&amp;$AD$1,"")</f>
        <v/>
      </c>
      <c r="AY3038" s="10" t="str">
        <f t="shared" si="1016"/>
        <v/>
      </c>
      <c r="AZ3038" s="10" t="str">
        <f t="shared" ref="AZ3038:AZ3101" si="1036">IF(AY3038="","",AV3038/AY3038)</f>
        <v/>
      </c>
      <c r="BA3038" s="10" t="str">
        <f t="shared" si="1018"/>
        <v/>
      </c>
      <c r="BB3038" s="10" t="str">
        <f>IFERROR(IF(AW3038="","",VLOOKUP(AW3038,SUSS!R:S,2,FALSE)),AY3038*SUSS!$M$2)</f>
        <v/>
      </c>
      <c r="BC3038" s="10" t="str">
        <f t="shared" si="1017"/>
        <v/>
      </c>
    </row>
    <row r="3039" spans="29:55">
      <c r="AC3039" s="10" t="str">
        <f t="shared" si="1019"/>
        <v/>
      </c>
      <c r="AD3039" s="10" t="str">
        <f t="shared" si="1020"/>
        <v/>
      </c>
      <c r="AE3039" s="10" t="str">
        <f t="shared" si="1021"/>
        <v/>
      </c>
      <c r="AF3039" s="10" t="str">
        <f t="shared" si="1022"/>
        <v/>
      </c>
      <c r="AG3039" s="10" t="str">
        <f t="shared" si="1023"/>
        <v/>
      </c>
      <c r="AH3039" s="10" t="str">
        <f t="shared" si="1024"/>
        <v/>
      </c>
      <c r="AI3039" s="10" t="str">
        <f t="shared" si="1025"/>
        <v/>
      </c>
      <c r="AJ3039" s="10" t="str">
        <f t="shared" si="1026"/>
        <v/>
      </c>
      <c r="AK3039" s="10" t="str">
        <f t="shared" si="1027"/>
        <v/>
      </c>
      <c r="AN3039" s="10" t="str">
        <f t="shared" si="1028"/>
        <v/>
      </c>
      <c r="AO3039" s="10" t="str">
        <f t="shared" si="1029"/>
        <v/>
      </c>
      <c r="AP3039" s="10" t="str">
        <f t="shared" si="1030"/>
        <v/>
      </c>
      <c r="AT3039" s="10" t="str">
        <f t="shared" si="1031"/>
        <v/>
      </c>
      <c r="AU3039" s="10" t="str">
        <f t="shared" si="1032"/>
        <v/>
      </c>
      <c r="AV3039" s="10" t="str">
        <f t="shared" si="1033"/>
        <v/>
      </c>
      <c r="AW3039" s="10" t="str">
        <f t="shared" si="1034"/>
        <v/>
      </c>
      <c r="AX3039" s="10" t="str">
        <f t="shared" si="1035"/>
        <v/>
      </c>
      <c r="AY3039" s="10" t="str">
        <f t="shared" si="1016"/>
        <v/>
      </c>
      <c r="AZ3039" s="10" t="str">
        <f t="shared" si="1036"/>
        <v/>
      </c>
      <c r="BA3039" s="10" t="str">
        <f t="shared" si="1018"/>
        <v/>
      </c>
      <c r="BB3039" s="10" t="str">
        <f>IFERROR(IF(AW3039="","",VLOOKUP(AW3039,SUSS!R:S,2,FALSE)),AY3039*SUSS!$M$2)</f>
        <v/>
      </c>
      <c r="BC3039" s="10" t="str">
        <f t="shared" si="1017"/>
        <v/>
      </c>
    </row>
    <row r="3040" spans="29:55">
      <c r="AC3040" s="10" t="str">
        <f t="shared" si="1019"/>
        <v/>
      </c>
      <c r="AD3040" s="10" t="str">
        <f t="shared" si="1020"/>
        <v/>
      </c>
      <c r="AE3040" s="10" t="str">
        <f t="shared" si="1021"/>
        <v/>
      </c>
      <c r="AF3040" s="10" t="str">
        <f t="shared" si="1022"/>
        <v/>
      </c>
      <c r="AG3040" s="10" t="str">
        <f t="shared" si="1023"/>
        <v/>
      </c>
      <c r="AH3040" s="10" t="str">
        <f t="shared" si="1024"/>
        <v/>
      </c>
      <c r="AI3040" s="10" t="str">
        <f t="shared" si="1025"/>
        <v/>
      </c>
      <c r="AJ3040" s="10" t="str">
        <f t="shared" si="1026"/>
        <v/>
      </c>
      <c r="AK3040" s="10" t="str">
        <f t="shared" si="1027"/>
        <v/>
      </c>
      <c r="AN3040" s="10" t="str">
        <f t="shared" si="1028"/>
        <v/>
      </c>
      <c r="AO3040" s="10" t="str">
        <f t="shared" si="1029"/>
        <v/>
      </c>
      <c r="AP3040" s="10" t="str">
        <f t="shared" si="1030"/>
        <v/>
      </c>
      <c r="AT3040" s="10" t="str">
        <f t="shared" si="1031"/>
        <v/>
      </c>
      <c r="AU3040" s="10" t="str">
        <f t="shared" si="1032"/>
        <v/>
      </c>
      <c r="AV3040" s="10" t="str">
        <f t="shared" si="1033"/>
        <v/>
      </c>
      <c r="AW3040" s="10" t="str">
        <f t="shared" si="1034"/>
        <v/>
      </c>
      <c r="AX3040" s="10" t="str">
        <f t="shared" si="1035"/>
        <v/>
      </c>
      <c r="AY3040" s="10" t="str">
        <f t="shared" si="1016"/>
        <v/>
      </c>
      <c r="AZ3040" s="10" t="str">
        <f t="shared" si="1036"/>
        <v/>
      </c>
      <c r="BA3040" s="10" t="str">
        <f t="shared" si="1018"/>
        <v/>
      </c>
      <c r="BB3040" s="10" t="str">
        <f>IFERROR(IF(AW3040="","",VLOOKUP(AW3040,SUSS!R:S,2,FALSE)),AY3040*SUSS!$M$2)</f>
        <v/>
      </c>
      <c r="BC3040" s="10" t="str">
        <f t="shared" si="1017"/>
        <v/>
      </c>
    </row>
    <row r="3041" spans="29:55">
      <c r="AC3041" s="10" t="str">
        <f t="shared" si="1019"/>
        <v/>
      </c>
      <c r="AD3041" s="10" t="str">
        <f t="shared" si="1020"/>
        <v/>
      </c>
      <c r="AE3041" s="10" t="str">
        <f t="shared" si="1021"/>
        <v/>
      </c>
      <c r="AF3041" s="10" t="str">
        <f t="shared" si="1022"/>
        <v/>
      </c>
      <c r="AG3041" s="10" t="str">
        <f t="shared" si="1023"/>
        <v/>
      </c>
      <c r="AH3041" s="10" t="str">
        <f t="shared" si="1024"/>
        <v/>
      </c>
      <c r="AI3041" s="10" t="str">
        <f t="shared" si="1025"/>
        <v/>
      </c>
      <c r="AJ3041" s="10" t="str">
        <f t="shared" si="1026"/>
        <v/>
      </c>
      <c r="AK3041" s="10" t="str">
        <f t="shared" si="1027"/>
        <v/>
      </c>
      <c r="AN3041" s="10" t="str">
        <f t="shared" si="1028"/>
        <v/>
      </c>
      <c r="AO3041" s="10" t="str">
        <f t="shared" si="1029"/>
        <v/>
      </c>
      <c r="AP3041" s="10" t="str">
        <f t="shared" si="1030"/>
        <v/>
      </c>
      <c r="AT3041" s="10" t="str">
        <f t="shared" si="1031"/>
        <v/>
      </c>
      <c r="AU3041" s="10" t="str">
        <f t="shared" si="1032"/>
        <v/>
      </c>
      <c r="AV3041" s="10" t="str">
        <f t="shared" si="1033"/>
        <v/>
      </c>
      <c r="AW3041" s="10" t="str">
        <f t="shared" si="1034"/>
        <v/>
      </c>
      <c r="AX3041" s="10" t="str">
        <f t="shared" si="1035"/>
        <v/>
      </c>
      <c r="AY3041" s="10" t="str">
        <f t="shared" si="1016"/>
        <v/>
      </c>
      <c r="AZ3041" s="10" t="str">
        <f t="shared" si="1036"/>
        <v/>
      </c>
      <c r="BA3041" s="10" t="str">
        <f t="shared" si="1018"/>
        <v/>
      </c>
      <c r="BB3041" s="10" t="str">
        <f>IFERROR(IF(AW3041="","",VLOOKUP(AW3041,SUSS!R:S,2,FALSE)),AY3041*SUSS!$M$2)</f>
        <v/>
      </c>
      <c r="BC3041" s="10" t="str">
        <f t="shared" si="1017"/>
        <v/>
      </c>
    </row>
    <row r="3042" spans="29:55">
      <c r="AC3042" s="10" t="str">
        <f t="shared" si="1019"/>
        <v/>
      </c>
      <c r="AD3042" s="10" t="str">
        <f t="shared" si="1020"/>
        <v/>
      </c>
      <c r="AE3042" s="10" t="str">
        <f t="shared" si="1021"/>
        <v/>
      </c>
      <c r="AF3042" s="10" t="str">
        <f t="shared" si="1022"/>
        <v/>
      </c>
      <c r="AG3042" s="10" t="str">
        <f t="shared" si="1023"/>
        <v/>
      </c>
      <c r="AH3042" s="10" t="str">
        <f t="shared" si="1024"/>
        <v/>
      </c>
      <c r="AI3042" s="10" t="str">
        <f t="shared" si="1025"/>
        <v/>
      </c>
      <c r="AJ3042" s="10" t="str">
        <f t="shared" si="1026"/>
        <v/>
      </c>
      <c r="AK3042" s="10" t="str">
        <f t="shared" si="1027"/>
        <v/>
      </c>
      <c r="AN3042" s="10" t="str">
        <f t="shared" si="1028"/>
        <v/>
      </c>
      <c r="AO3042" s="10" t="str">
        <f t="shared" si="1029"/>
        <v/>
      </c>
      <c r="AP3042" s="10" t="str">
        <f t="shared" si="1030"/>
        <v/>
      </c>
      <c r="AT3042" s="10" t="str">
        <f t="shared" si="1031"/>
        <v/>
      </c>
      <c r="AU3042" s="10" t="str">
        <f t="shared" si="1032"/>
        <v/>
      </c>
      <c r="AV3042" s="10" t="str">
        <f t="shared" si="1033"/>
        <v/>
      </c>
      <c r="AW3042" s="10" t="str">
        <f t="shared" si="1034"/>
        <v/>
      </c>
      <c r="AX3042" s="10" t="str">
        <f t="shared" si="1035"/>
        <v/>
      </c>
      <c r="AY3042" s="10" t="str">
        <f t="shared" si="1016"/>
        <v/>
      </c>
      <c r="AZ3042" s="10" t="str">
        <f t="shared" si="1036"/>
        <v/>
      </c>
      <c r="BA3042" s="10" t="str">
        <f t="shared" si="1018"/>
        <v/>
      </c>
      <c r="BB3042" s="10" t="str">
        <f>IFERROR(IF(AW3042="","",VLOOKUP(AW3042,SUSS!R:S,2,FALSE)),AY3042*SUSS!$M$2)</f>
        <v/>
      </c>
      <c r="BC3042" s="10" t="str">
        <f t="shared" si="1017"/>
        <v/>
      </c>
    </row>
    <row r="3043" spans="29:55">
      <c r="AC3043" s="10" t="str">
        <f t="shared" si="1019"/>
        <v/>
      </c>
      <c r="AD3043" s="10" t="str">
        <f t="shared" si="1020"/>
        <v/>
      </c>
      <c r="AE3043" s="10" t="str">
        <f t="shared" si="1021"/>
        <v/>
      </c>
      <c r="AF3043" s="10" t="str">
        <f t="shared" si="1022"/>
        <v/>
      </c>
      <c r="AG3043" s="10" t="str">
        <f t="shared" si="1023"/>
        <v/>
      </c>
      <c r="AH3043" s="10" t="str">
        <f t="shared" si="1024"/>
        <v/>
      </c>
      <c r="AI3043" s="10" t="str">
        <f t="shared" si="1025"/>
        <v/>
      </c>
      <c r="AJ3043" s="10" t="str">
        <f t="shared" si="1026"/>
        <v/>
      </c>
      <c r="AK3043" s="10" t="str">
        <f t="shared" si="1027"/>
        <v/>
      </c>
      <c r="AN3043" s="10" t="str">
        <f t="shared" si="1028"/>
        <v/>
      </c>
      <c r="AO3043" s="10" t="str">
        <f t="shared" si="1029"/>
        <v/>
      </c>
      <c r="AP3043" s="10" t="str">
        <f t="shared" si="1030"/>
        <v/>
      </c>
      <c r="AT3043" s="10" t="str">
        <f t="shared" si="1031"/>
        <v/>
      </c>
      <c r="AU3043" s="10" t="str">
        <f t="shared" si="1032"/>
        <v/>
      </c>
      <c r="AV3043" s="10" t="str">
        <f t="shared" si="1033"/>
        <v/>
      </c>
      <c r="AW3043" s="10" t="str">
        <f t="shared" si="1034"/>
        <v/>
      </c>
      <c r="AX3043" s="10" t="str">
        <f t="shared" si="1035"/>
        <v/>
      </c>
      <c r="AY3043" s="10" t="str">
        <f t="shared" si="1016"/>
        <v/>
      </c>
      <c r="AZ3043" s="10" t="str">
        <f t="shared" si="1036"/>
        <v/>
      </c>
      <c r="BA3043" s="10" t="str">
        <f t="shared" si="1018"/>
        <v/>
      </c>
      <c r="BB3043" s="10" t="str">
        <f>IFERROR(IF(AW3043="","",VLOOKUP(AW3043,SUSS!R:S,2,FALSE)),AY3043*SUSS!$M$2)</f>
        <v/>
      </c>
      <c r="BC3043" s="10" t="str">
        <f t="shared" si="1017"/>
        <v/>
      </c>
    </row>
    <row r="3044" spans="29:55">
      <c r="AC3044" s="10" t="str">
        <f t="shared" si="1019"/>
        <v/>
      </c>
      <c r="AD3044" s="10" t="str">
        <f t="shared" si="1020"/>
        <v/>
      </c>
      <c r="AE3044" s="10" t="str">
        <f t="shared" si="1021"/>
        <v/>
      </c>
      <c r="AF3044" s="10" t="str">
        <f t="shared" si="1022"/>
        <v/>
      </c>
      <c r="AG3044" s="10" t="str">
        <f t="shared" si="1023"/>
        <v/>
      </c>
      <c r="AH3044" s="10" t="str">
        <f t="shared" si="1024"/>
        <v/>
      </c>
      <c r="AI3044" s="10" t="str">
        <f t="shared" si="1025"/>
        <v/>
      </c>
      <c r="AJ3044" s="10" t="str">
        <f t="shared" si="1026"/>
        <v/>
      </c>
      <c r="AK3044" s="10" t="str">
        <f t="shared" si="1027"/>
        <v/>
      </c>
      <c r="AN3044" s="10" t="str">
        <f t="shared" si="1028"/>
        <v/>
      </c>
      <c r="AO3044" s="10" t="str">
        <f t="shared" si="1029"/>
        <v/>
      </c>
      <c r="AP3044" s="10" t="str">
        <f t="shared" si="1030"/>
        <v/>
      </c>
      <c r="AT3044" s="10" t="str">
        <f t="shared" si="1031"/>
        <v/>
      </c>
      <c r="AU3044" s="10" t="str">
        <f t="shared" si="1032"/>
        <v/>
      </c>
      <c r="AV3044" s="10" t="str">
        <f t="shared" si="1033"/>
        <v/>
      </c>
      <c r="AW3044" s="10" t="str">
        <f t="shared" si="1034"/>
        <v/>
      </c>
      <c r="AX3044" s="10" t="str">
        <f t="shared" si="1035"/>
        <v/>
      </c>
      <c r="AY3044" s="10" t="str">
        <f t="shared" si="1016"/>
        <v/>
      </c>
      <c r="AZ3044" s="10" t="str">
        <f t="shared" si="1036"/>
        <v/>
      </c>
      <c r="BA3044" s="10" t="str">
        <f t="shared" si="1018"/>
        <v/>
      </c>
      <c r="BB3044" s="10" t="str">
        <f>IFERROR(IF(AW3044="","",VLOOKUP(AW3044,SUSS!R:S,2,FALSE)),AY3044*SUSS!$M$2)</f>
        <v/>
      </c>
      <c r="BC3044" s="10" t="str">
        <f t="shared" si="1017"/>
        <v/>
      </c>
    </row>
    <row r="3045" spans="29:55">
      <c r="AC3045" s="10" t="str">
        <f t="shared" si="1019"/>
        <v/>
      </c>
      <c r="AD3045" s="10" t="str">
        <f t="shared" si="1020"/>
        <v/>
      </c>
      <c r="AE3045" s="10" t="str">
        <f t="shared" si="1021"/>
        <v/>
      </c>
      <c r="AF3045" s="10" t="str">
        <f t="shared" si="1022"/>
        <v/>
      </c>
      <c r="AG3045" s="10" t="str">
        <f t="shared" si="1023"/>
        <v/>
      </c>
      <c r="AH3045" s="10" t="str">
        <f t="shared" si="1024"/>
        <v/>
      </c>
      <c r="AI3045" s="10" t="str">
        <f t="shared" si="1025"/>
        <v/>
      </c>
      <c r="AJ3045" s="10" t="str">
        <f t="shared" si="1026"/>
        <v/>
      </c>
      <c r="AK3045" s="10" t="str">
        <f t="shared" si="1027"/>
        <v/>
      </c>
      <c r="AN3045" s="10" t="str">
        <f t="shared" si="1028"/>
        <v/>
      </c>
      <c r="AO3045" s="10" t="str">
        <f t="shared" si="1029"/>
        <v/>
      </c>
      <c r="AP3045" s="10" t="str">
        <f t="shared" si="1030"/>
        <v/>
      </c>
      <c r="AT3045" s="10" t="str">
        <f t="shared" si="1031"/>
        <v/>
      </c>
      <c r="AU3045" s="10" t="str">
        <f t="shared" si="1032"/>
        <v/>
      </c>
      <c r="AV3045" s="10" t="str">
        <f t="shared" si="1033"/>
        <v/>
      </c>
      <c r="AW3045" s="10" t="str">
        <f t="shared" si="1034"/>
        <v/>
      </c>
      <c r="AX3045" s="10" t="str">
        <f t="shared" si="1035"/>
        <v/>
      </c>
      <c r="AY3045" s="10" t="str">
        <f t="shared" si="1016"/>
        <v/>
      </c>
      <c r="AZ3045" s="10" t="str">
        <f t="shared" si="1036"/>
        <v/>
      </c>
      <c r="BA3045" s="10" t="str">
        <f t="shared" si="1018"/>
        <v/>
      </c>
      <c r="BB3045" s="10" t="str">
        <f>IFERROR(IF(AW3045="","",VLOOKUP(AW3045,SUSS!R:S,2,FALSE)),AY3045*SUSS!$M$2)</f>
        <v/>
      </c>
      <c r="BC3045" s="10" t="str">
        <f t="shared" si="1017"/>
        <v/>
      </c>
    </row>
    <row r="3046" spans="29:55">
      <c r="AC3046" s="10" t="str">
        <f t="shared" si="1019"/>
        <v/>
      </c>
      <c r="AD3046" s="10" t="str">
        <f t="shared" si="1020"/>
        <v/>
      </c>
      <c r="AE3046" s="10" t="str">
        <f t="shared" si="1021"/>
        <v/>
      </c>
      <c r="AF3046" s="10" t="str">
        <f t="shared" si="1022"/>
        <v/>
      </c>
      <c r="AG3046" s="10" t="str">
        <f t="shared" si="1023"/>
        <v/>
      </c>
      <c r="AH3046" s="10" t="str">
        <f t="shared" si="1024"/>
        <v/>
      </c>
      <c r="AI3046" s="10" t="str">
        <f t="shared" si="1025"/>
        <v/>
      </c>
      <c r="AJ3046" s="10" t="str">
        <f t="shared" si="1026"/>
        <v/>
      </c>
      <c r="AK3046" s="10" t="str">
        <f t="shared" si="1027"/>
        <v/>
      </c>
      <c r="AN3046" s="10" t="str">
        <f t="shared" si="1028"/>
        <v/>
      </c>
      <c r="AO3046" s="10" t="str">
        <f t="shared" si="1029"/>
        <v/>
      </c>
      <c r="AP3046" s="10" t="str">
        <f t="shared" si="1030"/>
        <v/>
      </c>
      <c r="AT3046" s="10" t="str">
        <f t="shared" si="1031"/>
        <v/>
      </c>
      <c r="AU3046" s="10" t="str">
        <f t="shared" si="1032"/>
        <v/>
      </c>
      <c r="AV3046" s="10" t="str">
        <f t="shared" si="1033"/>
        <v/>
      </c>
      <c r="AW3046" s="10" t="str">
        <f t="shared" si="1034"/>
        <v/>
      </c>
      <c r="AX3046" s="10" t="str">
        <f t="shared" si="1035"/>
        <v/>
      </c>
      <c r="AY3046" s="10" t="str">
        <f t="shared" si="1016"/>
        <v/>
      </c>
      <c r="AZ3046" s="10" t="str">
        <f t="shared" si="1036"/>
        <v/>
      </c>
      <c r="BA3046" s="10" t="str">
        <f t="shared" si="1018"/>
        <v/>
      </c>
      <c r="BB3046" s="10" t="str">
        <f>IFERROR(IF(AW3046="","",VLOOKUP(AW3046,SUSS!R:S,2,FALSE)),AY3046*SUSS!$M$2)</f>
        <v/>
      </c>
      <c r="BC3046" s="10" t="str">
        <f t="shared" si="1017"/>
        <v/>
      </c>
    </row>
    <row r="3047" spans="29:55">
      <c r="AC3047" s="10" t="str">
        <f t="shared" si="1019"/>
        <v/>
      </c>
      <c r="AD3047" s="10" t="str">
        <f t="shared" si="1020"/>
        <v/>
      </c>
      <c r="AE3047" s="10" t="str">
        <f t="shared" si="1021"/>
        <v/>
      </c>
      <c r="AF3047" s="10" t="str">
        <f t="shared" si="1022"/>
        <v/>
      </c>
      <c r="AG3047" s="10" t="str">
        <f t="shared" si="1023"/>
        <v/>
      </c>
      <c r="AH3047" s="10" t="str">
        <f t="shared" si="1024"/>
        <v/>
      </c>
      <c r="AI3047" s="10" t="str">
        <f t="shared" si="1025"/>
        <v/>
      </c>
      <c r="AJ3047" s="10" t="str">
        <f t="shared" si="1026"/>
        <v/>
      </c>
      <c r="AK3047" s="10" t="str">
        <f t="shared" si="1027"/>
        <v/>
      </c>
      <c r="AN3047" s="10" t="str">
        <f t="shared" si="1028"/>
        <v/>
      </c>
      <c r="AO3047" s="10" t="str">
        <f t="shared" si="1029"/>
        <v/>
      </c>
      <c r="AP3047" s="10" t="str">
        <f t="shared" si="1030"/>
        <v/>
      </c>
      <c r="AT3047" s="10" t="str">
        <f t="shared" si="1031"/>
        <v/>
      </c>
      <c r="AU3047" s="10" t="str">
        <f t="shared" si="1032"/>
        <v/>
      </c>
      <c r="AV3047" s="10" t="str">
        <f t="shared" si="1033"/>
        <v/>
      </c>
      <c r="AW3047" s="10" t="str">
        <f t="shared" si="1034"/>
        <v/>
      </c>
      <c r="AX3047" s="10" t="str">
        <f t="shared" si="1035"/>
        <v/>
      </c>
      <c r="AY3047" s="10" t="str">
        <f t="shared" si="1016"/>
        <v/>
      </c>
      <c r="AZ3047" s="10" t="str">
        <f t="shared" si="1036"/>
        <v/>
      </c>
      <c r="BA3047" s="10" t="str">
        <f t="shared" si="1018"/>
        <v/>
      </c>
      <c r="BB3047" s="10" t="str">
        <f>IFERROR(IF(AW3047="","",VLOOKUP(AW3047,SUSS!R:S,2,FALSE)),AY3047*SUSS!$M$2)</f>
        <v/>
      </c>
      <c r="BC3047" s="10" t="str">
        <f t="shared" si="1017"/>
        <v/>
      </c>
    </row>
    <row r="3048" spans="29:55">
      <c r="AC3048" s="10" t="str">
        <f t="shared" si="1019"/>
        <v/>
      </c>
      <c r="AD3048" s="10" t="str">
        <f t="shared" si="1020"/>
        <v/>
      </c>
      <c r="AE3048" s="10" t="str">
        <f t="shared" si="1021"/>
        <v/>
      </c>
      <c r="AF3048" s="10" t="str">
        <f t="shared" si="1022"/>
        <v/>
      </c>
      <c r="AG3048" s="10" t="str">
        <f t="shared" si="1023"/>
        <v/>
      </c>
      <c r="AH3048" s="10" t="str">
        <f t="shared" si="1024"/>
        <v/>
      </c>
      <c r="AI3048" s="10" t="str">
        <f t="shared" si="1025"/>
        <v/>
      </c>
      <c r="AJ3048" s="10" t="str">
        <f t="shared" si="1026"/>
        <v/>
      </c>
      <c r="AK3048" s="10" t="str">
        <f t="shared" si="1027"/>
        <v/>
      </c>
      <c r="AN3048" s="10" t="str">
        <f t="shared" si="1028"/>
        <v/>
      </c>
      <c r="AO3048" s="10" t="str">
        <f t="shared" si="1029"/>
        <v/>
      </c>
      <c r="AP3048" s="10" t="str">
        <f t="shared" si="1030"/>
        <v/>
      </c>
      <c r="AT3048" s="10" t="str">
        <f t="shared" si="1031"/>
        <v/>
      </c>
      <c r="AU3048" s="10" t="str">
        <f t="shared" si="1032"/>
        <v/>
      </c>
      <c r="AV3048" s="10" t="str">
        <f t="shared" si="1033"/>
        <v/>
      </c>
      <c r="AW3048" s="10" t="str">
        <f t="shared" si="1034"/>
        <v/>
      </c>
      <c r="AX3048" s="10" t="str">
        <f t="shared" si="1035"/>
        <v/>
      </c>
      <c r="AY3048" s="10" t="str">
        <f t="shared" si="1016"/>
        <v/>
      </c>
      <c r="AZ3048" s="10" t="str">
        <f t="shared" si="1036"/>
        <v/>
      </c>
      <c r="BA3048" s="10" t="str">
        <f t="shared" si="1018"/>
        <v/>
      </c>
      <c r="BB3048" s="10" t="str">
        <f>IFERROR(IF(AW3048="","",VLOOKUP(AW3048,SUSS!R:S,2,FALSE)),AY3048*SUSS!$M$2)</f>
        <v/>
      </c>
      <c r="BC3048" s="10" t="str">
        <f t="shared" si="1017"/>
        <v/>
      </c>
    </row>
    <row r="3049" spans="29:55">
      <c r="AC3049" s="10" t="str">
        <f t="shared" si="1019"/>
        <v/>
      </c>
      <c r="AD3049" s="10" t="str">
        <f t="shared" si="1020"/>
        <v/>
      </c>
      <c r="AE3049" s="10" t="str">
        <f t="shared" si="1021"/>
        <v/>
      </c>
      <c r="AF3049" s="10" t="str">
        <f t="shared" si="1022"/>
        <v/>
      </c>
      <c r="AG3049" s="10" t="str">
        <f t="shared" si="1023"/>
        <v/>
      </c>
      <c r="AH3049" s="10" t="str">
        <f t="shared" si="1024"/>
        <v/>
      </c>
      <c r="AI3049" s="10" t="str">
        <f t="shared" si="1025"/>
        <v/>
      </c>
      <c r="AJ3049" s="10" t="str">
        <f t="shared" si="1026"/>
        <v/>
      </c>
      <c r="AK3049" s="10" t="str">
        <f t="shared" si="1027"/>
        <v/>
      </c>
      <c r="AN3049" s="10" t="str">
        <f t="shared" si="1028"/>
        <v/>
      </c>
      <c r="AO3049" s="10" t="str">
        <f t="shared" si="1029"/>
        <v/>
      </c>
      <c r="AP3049" s="10" t="str">
        <f t="shared" si="1030"/>
        <v/>
      </c>
      <c r="AT3049" s="10" t="str">
        <f t="shared" si="1031"/>
        <v/>
      </c>
      <c r="AU3049" s="10" t="str">
        <f t="shared" si="1032"/>
        <v/>
      </c>
      <c r="AV3049" s="10" t="str">
        <f t="shared" si="1033"/>
        <v/>
      </c>
      <c r="AW3049" s="10" t="str">
        <f t="shared" si="1034"/>
        <v/>
      </c>
      <c r="AX3049" s="10" t="str">
        <f t="shared" si="1035"/>
        <v/>
      </c>
      <c r="AY3049" s="10" t="str">
        <f t="shared" si="1016"/>
        <v/>
      </c>
      <c r="AZ3049" s="10" t="str">
        <f t="shared" si="1036"/>
        <v/>
      </c>
      <c r="BA3049" s="10" t="str">
        <f t="shared" si="1018"/>
        <v/>
      </c>
      <c r="BB3049" s="10" t="str">
        <f>IFERROR(IF(AW3049="","",VLOOKUP(AW3049,SUSS!R:S,2,FALSE)),AY3049*SUSS!$M$2)</f>
        <v/>
      </c>
      <c r="BC3049" s="10" t="str">
        <f t="shared" si="1017"/>
        <v/>
      </c>
    </row>
    <row r="3050" spans="29:55">
      <c r="AC3050" s="10" t="str">
        <f t="shared" si="1019"/>
        <v/>
      </c>
      <c r="AD3050" s="10" t="str">
        <f t="shared" si="1020"/>
        <v/>
      </c>
      <c r="AE3050" s="10" t="str">
        <f t="shared" si="1021"/>
        <v/>
      </c>
      <c r="AF3050" s="10" t="str">
        <f t="shared" si="1022"/>
        <v/>
      </c>
      <c r="AG3050" s="10" t="str">
        <f t="shared" si="1023"/>
        <v/>
      </c>
      <c r="AH3050" s="10" t="str">
        <f t="shared" si="1024"/>
        <v/>
      </c>
      <c r="AI3050" s="10" t="str">
        <f t="shared" si="1025"/>
        <v/>
      </c>
      <c r="AJ3050" s="10" t="str">
        <f t="shared" si="1026"/>
        <v/>
      </c>
      <c r="AK3050" s="10" t="str">
        <f t="shared" si="1027"/>
        <v/>
      </c>
      <c r="AN3050" s="10" t="str">
        <f t="shared" si="1028"/>
        <v/>
      </c>
      <c r="AO3050" s="10" t="str">
        <f t="shared" si="1029"/>
        <v/>
      </c>
      <c r="AP3050" s="10" t="str">
        <f t="shared" si="1030"/>
        <v/>
      </c>
      <c r="AT3050" s="10" t="str">
        <f t="shared" si="1031"/>
        <v/>
      </c>
      <c r="AU3050" s="10" t="str">
        <f t="shared" si="1032"/>
        <v/>
      </c>
      <c r="AV3050" s="10" t="str">
        <f t="shared" si="1033"/>
        <v/>
      </c>
      <c r="AW3050" s="10" t="str">
        <f t="shared" si="1034"/>
        <v/>
      </c>
      <c r="AX3050" s="10" t="str">
        <f t="shared" si="1035"/>
        <v/>
      </c>
      <c r="AY3050" s="10" t="str">
        <f t="shared" si="1016"/>
        <v/>
      </c>
      <c r="AZ3050" s="10" t="str">
        <f t="shared" si="1036"/>
        <v/>
      </c>
      <c r="BA3050" s="10" t="str">
        <f t="shared" si="1018"/>
        <v/>
      </c>
      <c r="BB3050" s="10" t="str">
        <f>IFERROR(IF(AW3050="","",VLOOKUP(AW3050,SUSS!R:S,2,FALSE)),AY3050*SUSS!$M$2)</f>
        <v/>
      </c>
      <c r="BC3050" s="10" t="str">
        <f t="shared" si="1017"/>
        <v/>
      </c>
    </row>
    <row r="3051" spans="29:55">
      <c r="AC3051" s="10" t="str">
        <f t="shared" si="1019"/>
        <v/>
      </c>
      <c r="AD3051" s="10" t="str">
        <f t="shared" si="1020"/>
        <v/>
      </c>
      <c r="AE3051" s="10" t="str">
        <f t="shared" si="1021"/>
        <v/>
      </c>
      <c r="AF3051" s="10" t="str">
        <f t="shared" si="1022"/>
        <v/>
      </c>
      <c r="AG3051" s="10" t="str">
        <f t="shared" si="1023"/>
        <v/>
      </c>
      <c r="AH3051" s="10" t="str">
        <f t="shared" si="1024"/>
        <v/>
      </c>
      <c r="AI3051" s="10" t="str">
        <f t="shared" si="1025"/>
        <v/>
      </c>
      <c r="AJ3051" s="10" t="str">
        <f t="shared" si="1026"/>
        <v/>
      </c>
      <c r="AK3051" s="10" t="str">
        <f t="shared" si="1027"/>
        <v/>
      </c>
      <c r="AN3051" s="10" t="str">
        <f t="shared" si="1028"/>
        <v/>
      </c>
      <c r="AO3051" s="10" t="str">
        <f t="shared" si="1029"/>
        <v/>
      </c>
      <c r="AP3051" s="10" t="str">
        <f t="shared" si="1030"/>
        <v/>
      </c>
      <c r="AT3051" s="10" t="str">
        <f t="shared" si="1031"/>
        <v/>
      </c>
      <c r="AU3051" s="10" t="str">
        <f t="shared" si="1032"/>
        <v/>
      </c>
      <c r="AV3051" s="10" t="str">
        <f t="shared" si="1033"/>
        <v/>
      </c>
      <c r="AW3051" s="10" t="str">
        <f t="shared" si="1034"/>
        <v/>
      </c>
      <c r="AX3051" s="10" t="str">
        <f t="shared" si="1035"/>
        <v/>
      </c>
      <c r="AY3051" s="10" t="str">
        <f t="shared" si="1016"/>
        <v/>
      </c>
      <c r="AZ3051" s="10" t="str">
        <f t="shared" si="1036"/>
        <v/>
      </c>
      <c r="BA3051" s="10" t="str">
        <f t="shared" si="1018"/>
        <v/>
      </c>
      <c r="BB3051" s="10" t="str">
        <f>IFERROR(IF(AW3051="","",VLOOKUP(AW3051,SUSS!R:S,2,FALSE)),AY3051*SUSS!$M$2)</f>
        <v/>
      </c>
      <c r="BC3051" s="10" t="str">
        <f t="shared" si="1017"/>
        <v/>
      </c>
    </row>
    <row r="3052" spans="29:55">
      <c r="AC3052" s="10" t="str">
        <f t="shared" si="1019"/>
        <v/>
      </c>
      <c r="AD3052" s="10" t="str">
        <f t="shared" si="1020"/>
        <v/>
      </c>
      <c r="AE3052" s="10" t="str">
        <f t="shared" si="1021"/>
        <v/>
      </c>
      <c r="AF3052" s="10" t="str">
        <f t="shared" si="1022"/>
        <v/>
      </c>
      <c r="AG3052" s="10" t="str">
        <f t="shared" si="1023"/>
        <v/>
      </c>
      <c r="AH3052" s="10" t="str">
        <f t="shared" si="1024"/>
        <v/>
      </c>
      <c r="AI3052" s="10" t="str">
        <f t="shared" si="1025"/>
        <v/>
      </c>
      <c r="AJ3052" s="10" t="str">
        <f t="shared" si="1026"/>
        <v/>
      </c>
      <c r="AK3052" s="10" t="str">
        <f t="shared" si="1027"/>
        <v/>
      </c>
      <c r="AN3052" s="10" t="str">
        <f t="shared" si="1028"/>
        <v/>
      </c>
      <c r="AO3052" s="10" t="str">
        <f t="shared" si="1029"/>
        <v/>
      </c>
      <c r="AP3052" s="10" t="str">
        <f t="shared" si="1030"/>
        <v/>
      </c>
      <c r="AT3052" s="10" t="str">
        <f t="shared" si="1031"/>
        <v/>
      </c>
      <c r="AU3052" s="10" t="str">
        <f t="shared" si="1032"/>
        <v/>
      </c>
      <c r="AV3052" s="10" t="str">
        <f t="shared" si="1033"/>
        <v/>
      </c>
      <c r="AW3052" s="10" t="str">
        <f t="shared" si="1034"/>
        <v/>
      </c>
      <c r="AX3052" s="10" t="str">
        <f t="shared" si="1035"/>
        <v/>
      </c>
      <c r="AY3052" s="10" t="str">
        <f t="shared" si="1016"/>
        <v/>
      </c>
      <c r="AZ3052" s="10" t="str">
        <f t="shared" si="1036"/>
        <v/>
      </c>
      <c r="BA3052" s="10" t="str">
        <f t="shared" si="1018"/>
        <v/>
      </c>
      <c r="BB3052" s="10" t="str">
        <f>IFERROR(IF(AW3052="","",VLOOKUP(AW3052,SUSS!R:S,2,FALSE)),AY3052*SUSS!$M$2)</f>
        <v/>
      </c>
      <c r="BC3052" s="10" t="str">
        <f t="shared" si="1017"/>
        <v/>
      </c>
    </row>
    <row r="3053" spans="29:55">
      <c r="AC3053" s="10" t="str">
        <f t="shared" si="1019"/>
        <v/>
      </c>
      <c r="AD3053" s="10" t="str">
        <f t="shared" si="1020"/>
        <v/>
      </c>
      <c r="AE3053" s="10" t="str">
        <f t="shared" si="1021"/>
        <v/>
      </c>
      <c r="AF3053" s="10" t="str">
        <f t="shared" si="1022"/>
        <v/>
      </c>
      <c r="AG3053" s="10" t="str">
        <f t="shared" si="1023"/>
        <v/>
      </c>
      <c r="AH3053" s="10" t="str">
        <f t="shared" si="1024"/>
        <v/>
      </c>
      <c r="AI3053" s="10" t="str">
        <f t="shared" si="1025"/>
        <v/>
      </c>
      <c r="AJ3053" s="10" t="str">
        <f t="shared" si="1026"/>
        <v/>
      </c>
      <c r="AK3053" s="10" t="str">
        <f t="shared" si="1027"/>
        <v/>
      </c>
      <c r="AN3053" s="10" t="str">
        <f t="shared" si="1028"/>
        <v/>
      </c>
      <c r="AO3053" s="10" t="str">
        <f t="shared" si="1029"/>
        <v/>
      </c>
      <c r="AP3053" s="10" t="str">
        <f t="shared" si="1030"/>
        <v/>
      </c>
      <c r="AT3053" s="10" t="str">
        <f t="shared" si="1031"/>
        <v/>
      </c>
      <c r="AU3053" s="10" t="str">
        <f t="shared" si="1032"/>
        <v/>
      </c>
      <c r="AV3053" s="10" t="str">
        <f t="shared" si="1033"/>
        <v/>
      </c>
      <c r="AW3053" s="10" t="str">
        <f t="shared" si="1034"/>
        <v/>
      </c>
      <c r="AX3053" s="10" t="str">
        <f t="shared" si="1035"/>
        <v/>
      </c>
      <c r="AY3053" s="10" t="str">
        <f t="shared" si="1016"/>
        <v/>
      </c>
      <c r="AZ3053" s="10" t="str">
        <f t="shared" si="1036"/>
        <v/>
      </c>
      <c r="BA3053" s="10" t="str">
        <f t="shared" si="1018"/>
        <v/>
      </c>
      <c r="BB3053" s="10" t="str">
        <f>IFERROR(IF(AW3053="","",VLOOKUP(AW3053,SUSS!R:S,2,FALSE)),AY3053*SUSS!$M$2)</f>
        <v/>
      </c>
      <c r="BC3053" s="10" t="str">
        <f t="shared" si="1017"/>
        <v/>
      </c>
    </row>
    <row r="3054" spans="29:55">
      <c r="AC3054" s="10" t="str">
        <f t="shared" si="1019"/>
        <v/>
      </c>
      <c r="AD3054" s="10" t="str">
        <f t="shared" si="1020"/>
        <v/>
      </c>
      <c r="AE3054" s="10" t="str">
        <f t="shared" si="1021"/>
        <v/>
      </c>
      <c r="AF3054" s="10" t="str">
        <f t="shared" si="1022"/>
        <v/>
      </c>
      <c r="AG3054" s="10" t="str">
        <f t="shared" si="1023"/>
        <v/>
      </c>
      <c r="AH3054" s="10" t="str">
        <f t="shared" si="1024"/>
        <v/>
      </c>
      <c r="AI3054" s="10" t="str">
        <f t="shared" si="1025"/>
        <v/>
      </c>
      <c r="AJ3054" s="10" t="str">
        <f t="shared" si="1026"/>
        <v/>
      </c>
      <c r="AK3054" s="10" t="str">
        <f t="shared" si="1027"/>
        <v/>
      </c>
      <c r="AN3054" s="10" t="str">
        <f t="shared" si="1028"/>
        <v/>
      </c>
      <c r="AO3054" s="10" t="str">
        <f t="shared" si="1029"/>
        <v/>
      </c>
      <c r="AP3054" s="10" t="str">
        <f t="shared" si="1030"/>
        <v/>
      </c>
      <c r="AT3054" s="10" t="str">
        <f t="shared" si="1031"/>
        <v/>
      </c>
      <c r="AU3054" s="10" t="str">
        <f t="shared" si="1032"/>
        <v/>
      </c>
      <c r="AV3054" s="10" t="str">
        <f t="shared" si="1033"/>
        <v/>
      </c>
      <c r="AW3054" s="10" t="str">
        <f t="shared" si="1034"/>
        <v/>
      </c>
      <c r="AX3054" s="10" t="str">
        <f t="shared" si="1035"/>
        <v/>
      </c>
      <c r="AY3054" s="10" t="str">
        <f t="shared" si="1016"/>
        <v/>
      </c>
      <c r="AZ3054" s="10" t="str">
        <f t="shared" si="1036"/>
        <v/>
      </c>
      <c r="BA3054" s="10" t="str">
        <f t="shared" si="1018"/>
        <v/>
      </c>
      <c r="BB3054" s="10" t="str">
        <f>IFERROR(IF(AW3054="","",VLOOKUP(AW3054,SUSS!R:S,2,FALSE)),AY3054*SUSS!$M$2)</f>
        <v/>
      </c>
      <c r="BC3054" s="10" t="str">
        <f t="shared" si="1017"/>
        <v/>
      </c>
    </row>
    <row r="3055" spans="29:55">
      <c r="AC3055" s="10" t="str">
        <f t="shared" si="1019"/>
        <v/>
      </c>
      <c r="AD3055" s="10" t="str">
        <f t="shared" si="1020"/>
        <v/>
      </c>
      <c r="AE3055" s="10" t="str">
        <f t="shared" si="1021"/>
        <v/>
      </c>
      <c r="AF3055" s="10" t="str">
        <f t="shared" si="1022"/>
        <v/>
      </c>
      <c r="AG3055" s="10" t="str">
        <f t="shared" si="1023"/>
        <v/>
      </c>
      <c r="AH3055" s="10" t="str">
        <f t="shared" si="1024"/>
        <v/>
      </c>
      <c r="AI3055" s="10" t="str">
        <f t="shared" si="1025"/>
        <v/>
      </c>
      <c r="AJ3055" s="10" t="str">
        <f t="shared" si="1026"/>
        <v/>
      </c>
      <c r="AK3055" s="10" t="str">
        <f t="shared" si="1027"/>
        <v/>
      </c>
      <c r="AN3055" s="10" t="str">
        <f t="shared" si="1028"/>
        <v/>
      </c>
      <c r="AO3055" s="10" t="str">
        <f t="shared" si="1029"/>
        <v/>
      </c>
      <c r="AP3055" s="10" t="str">
        <f t="shared" si="1030"/>
        <v/>
      </c>
      <c r="AT3055" s="10" t="str">
        <f t="shared" si="1031"/>
        <v/>
      </c>
      <c r="AU3055" s="10" t="str">
        <f t="shared" si="1032"/>
        <v/>
      </c>
      <c r="AV3055" s="10" t="str">
        <f t="shared" si="1033"/>
        <v/>
      </c>
      <c r="AW3055" s="10" t="str">
        <f t="shared" si="1034"/>
        <v/>
      </c>
      <c r="AX3055" s="10" t="str">
        <f t="shared" si="1035"/>
        <v/>
      </c>
      <c r="AY3055" s="10" t="str">
        <f t="shared" si="1016"/>
        <v/>
      </c>
      <c r="AZ3055" s="10" t="str">
        <f t="shared" si="1036"/>
        <v/>
      </c>
      <c r="BA3055" s="10" t="str">
        <f t="shared" si="1018"/>
        <v/>
      </c>
      <c r="BB3055" s="10" t="str">
        <f>IFERROR(IF(AW3055="","",VLOOKUP(AW3055,SUSS!R:S,2,FALSE)),AY3055*SUSS!$M$2)</f>
        <v/>
      </c>
      <c r="BC3055" s="10" t="str">
        <f t="shared" si="1017"/>
        <v/>
      </c>
    </row>
    <row r="3056" spans="29:55">
      <c r="AC3056" s="10" t="str">
        <f t="shared" si="1019"/>
        <v/>
      </c>
      <c r="AD3056" s="10" t="str">
        <f t="shared" si="1020"/>
        <v/>
      </c>
      <c r="AE3056" s="10" t="str">
        <f t="shared" si="1021"/>
        <v/>
      </c>
      <c r="AF3056" s="10" t="str">
        <f t="shared" si="1022"/>
        <v/>
      </c>
      <c r="AG3056" s="10" t="str">
        <f t="shared" si="1023"/>
        <v/>
      </c>
      <c r="AH3056" s="10" t="str">
        <f t="shared" si="1024"/>
        <v/>
      </c>
      <c r="AI3056" s="10" t="str">
        <f t="shared" si="1025"/>
        <v/>
      </c>
      <c r="AJ3056" s="10" t="str">
        <f t="shared" si="1026"/>
        <v/>
      </c>
      <c r="AK3056" s="10" t="str">
        <f t="shared" si="1027"/>
        <v/>
      </c>
      <c r="AN3056" s="10" t="str">
        <f t="shared" si="1028"/>
        <v/>
      </c>
      <c r="AO3056" s="10" t="str">
        <f t="shared" si="1029"/>
        <v/>
      </c>
      <c r="AP3056" s="10" t="str">
        <f t="shared" si="1030"/>
        <v/>
      </c>
      <c r="AT3056" s="10" t="str">
        <f t="shared" si="1031"/>
        <v/>
      </c>
      <c r="AU3056" s="10" t="str">
        <f t="shared" si="1032"/>
        <v/>
      </c>
      <c r="AV3056" s="10" t="str">
        <f t="shared" si="1033"/>
        <v/>
      </c>
      <c r="AW3056" s="10" t="str">
        <f t="shared" si="1034"/>
        <v/>
      </c>
      <c r="AX3056" s="10" t="str">
        <f t="shared" si="1035"/>
        <v/>
      </c>
      <c r="AY3056" s="10" t="str">
        <f t="shared" si="1016"/>
        <v/>
      </c>
      <c r="AZ3056" s="10" t="str">
        <f t="shared" si="1036"/>
        <v/>
      </c>
      <c r="BA3056" s="10" t="str">
        <f t="shared" si="1018"/>
        <v/>
      </c>
      <c r="BB3056" s="10" t="str">
        <f>IFERROR(IF(AW3056="","",VLOOKUP(AW3056,SUSS!R:S,2,FALSE)),AY3056*SUSS!$M$2)</f>
        <v/>
      </c>
      <c r="BC3056" s="10" t="str">
        <f t="shared" si="1017"/>
        <v/>
      </c>
    </row>
    <row r="3057" spans="29:55">
      <c r="AC3057" s="10" t="str">
        <f t="shared" si="1019"/>
        <v/>
      </c>
      <c r="AD3057" s="10" t="str">
        <f t="shared" si="1020"/>
        <v/>
      </c>
      <c r="AE3057" s="10" t="str">
        <f t="shared" si="1021"/>
        <v/>
      </c>
      <c r="AF3057" s="10" t="str">
        <f t="shared" si="1022"/>
        <v/>
      </c>
      <c r="AG3057" s="10" t="str">
        <f t="shared" si="1023"/>
        <v/>
      </c>
      <c r="AH3057" s="10" t="str">
        <f t="shared" si="1024"/>
        <v/>
      </c>
      <c r="AI3057" s="10" t="str">
        <f t="shared" si="1025"/>
        <v/>
      </c>
      <c r="AJ3057" s="10" t="str">
        <f t="shared" si="1026"/>
        <v/>
      </c>
      <c r="AK3057" s="10" t="str">
        <f t="shared" si="1027"/>
        <v/>
      </c>
      <c r="AN3057" s="10" t="str">
        <f t="shared" si="1028"/>
        <v/>
      </c>
      <c r="AO3057" s="10" t="str">
        <f t="shared" si="1029"/>
        <v/>
      </c>
      <c r="AP3057" s="10" t="str">
        <f t="shared" si="1030"/>
        <v/>
      </c>
      <c r="AT3057" s="10" t="str">
        <f t="shared" si="1031"/>
        <v/>
      </c>
      <c r="AU3057" s="10" t="str">
        <f t="shared" si="1032"/>
        <v/>
      </c>
      <c r="AV3057" s="10" t="str">
        <f t="shared" si="1033"/>
        <v/>
      </c>
      <c r="AW3057" s="10" t="str">
        <f t="shared" si="1034"/>
        <v/>
      </c>
      <c r="AX3057" s="10" t="str">
        <f t="shared" si="1035"/>
        <v/>
      </c>
      <c r="AY3057" s="10" t="str">
        <f t="shared" si="1016"/>
        <v/>
      </c>
      <c r="AZ3057" s="10" t="str">
        <f t="shared" si="1036"/>
        <v/>
      </c>
      <c r="BA3057" s="10" t="str">
        <f t="shared" si="1018"/>
        <v/>
      </c>
      <c r="BB3057" s="10" t="str">
        <f>IFERROR(IF(AW3057="","",VLOOKUP(AW3057,SUSS!R:S,2,FALSE)),AY3057*SUSS!$M$2)</f>
        <v/>
      </c>
      <c r="BC3057" s="10" t="str">
        <f t="shared" si="1017"/>
        <v/>
      </c>
    </row>
    <row r="3058" spans="29:55">
      <c r="AC3058" s="10" t="str">
        <f t="shared" si="1019"/>
        <v/>
      </c>
      <c r="AD3058" s="10" t="str">
        <f t="shared" si="1020"/>
        <v/>
      </c>
      <c r="AE3058" s="10" t="str">
        <f t="shared" si="1021"/>
        <v/>
      </c>
      <c r="AF3058" s="10" t="str">
        <f t="shared" si="1022"/>
        <v/>
      </c>
      <c r="AG3058" s="10" t="str">
        <f t="shared" si="1023"/>
        <v/>
      </c>
      <c r="AH3058" s="10" t="str">
        <f t="shared" si="1024"/>
        <v/>
      </c>
      <c r="AI3058" s="10" t="str">
        <f t="shared" si="1025"/>
        <v/>
      </c>
      <c r="AJ3058" s="10" t="str">
        <f t="shared" si="1026"/>
        <v/>
      </c>
      <c r="AK3058" s="10" t="str">
        <f t="shared" si="1027"/>
        <v/>
      </c>
      <c r="AN3058" s="10" t="str">
        <f t="shared" si="1028"/>
        <v/>
      </c>
      <c r="AO3058" s="10" t="str">
        <f t="shared" si="1029"/>
        <v/>
      </c>
      <c r="AP3058" s="10" t="str">
        <f t="shared" si="1030"/>
        <v/>
      </c>
      <c r="AT3058" s="10" t="str">
        <f t="shared" si="1031"/>
        <v/>
      </c>
      <c r="AU3058" s="10" t="str">
        <f t="shared" si="1032"/>
        <v/>
      </c>
      <c r="AV3058" s="10" t="str">
        <f t="shared" si="1033"/>
        <v/>
      </c>
      <c r="AW3058" s="10" t="str">
        <f t="shared" si="1034"/>
        <v/>
      </c>
      <c r="AX3058" s="10" t="str">
        <f t="shared" si="1035"/>
        <v/>
      </c>
      <c r="AY3058" s="10" t="str">
        <f t="shared" si="1016"/>
        <v/>
      </c>
      <c r="AZ3058" s="10" t="str">
        <f t="shared" si="1036"/>
        <v/>
      </c>
      <c r="BA3058" s="10" t="str">
        <f t="shared" si="1018"/>
        <v/>
      </c>
      <c r="BB3058" s="10" t="str">
        <f>IFERROR(IF(AW3058="","",VLOOKUP(AW3058,SUSS!R:S,2,FALSE)),AY3058*SUSS!$M$2)</f>
        <v/>
      </c>
      <c r="BC3058" s="10" t="str">
        <f t="shared" si="1017"/>
        <v/>
      </c>
    </row>
    <row r="3059" spans="29:55">
      <c r="AC3059" s="10" t="str">
        <f t="shared" si="1019"/>
        <v/>
      </c>
      <c r="AD3059" s="10" t="str">
        <f t="shared" si="1020"/>
        <v/>
      </c>
      <c r="AE3059" s="10" t="str">
        <f t="shared" si="1021"/>
        <v/>
      </c>
      <c r="AF3059" s="10" t="str">
        <f t="shared" si="1022"/>
        <v/>
      </c>
      <c r="AG3059" s="10" t="str">
        <f t="shared" si="1023"/>
        <v/>
      </c>
      <c r="AH3059" s="10" t="str">
        <f t="shared" si="1024"/>
        <v/>
      </c>
      <c r="AI3059" s="10" t="str">
        <f t="shared" si="1025"/>
        <v/>
      </c>
      <c r="AJ3059" s="10" t="str">
        <f t="shared" si="1026"/>
        <v/>
      </c>
      <c r="AK3059" s="10" t="str">
        <f t="shared" si="1027"/>
        <v/>
      </c>
      <c r="AN3059" s="10" t="str">
        <f t="shared" si="1028"/>
        <v/>
      </c>
      <c r="AO3059" s="10" t="str">
        <f t="shared" si="1029"/>
        <v/>
      </c>
      <c r="AP3059" s="10" t="str">
        <f t="shared" si="1030"/>
        <v/>
      </c>
      <c r="AT3059" s="10" t="str">
        <f t="shared" si="1031"/>
        <v/>
      </c>
      <c r="AU3059" s="10" t="str">
        <f t="shared" si="1032"/>
        <v/>
      </c>
      <c r="AV3059" s="10" t="str">
        <f t="shared" si="1033"/>
        <v/>
      </c>
      <c r="AW3059" s="10" t="str">
        <f t="shared" si="1034"/>
        <v/>
      </c>
      <c r="AX3059" s="10" t="str">
        <f t="shared" si="1035"/>
        <v/>
      </c>
      <c r="AY3059" s="10" t="str">
        <f t="shared" si="1016"/>
        <v/>
      </c>
      <c r="AZ3059" s="10" t="str">
        <f t="shared" si="1036"/>
        <v/>
      </c>
      <c r="BA3059" s="10" t="str">
        <f t="shared" si="1018"/>
        <v/>
      </c>
      <c r="BB3059" s="10" t="str">
        <f>IFERROR(IF(AW3059="","",VLOOKUP(AW3059,SUSS!R:S,2,FALSE)),AY3059*SUSS!$M$2)</f>
        <v/>
      </c>
      <c r="BC3059" s="10" t="str">
        <f t="shared" si="1017"/>
        <v/>
      </c>
    </row>
    <row r="3060" spans="29:55">
      <c r="AC3060" s="10" t="str">
        <f t="shared" si="1019"/>
        <v/>
      </c>
      <c r="AD3060" s="10" t="str">
        <f t="shared" si="1020"/>
        <v/>
      </c>
      <c r="AE3060" s="10" t="str">
        <f t="shared" si="1021"/>
        <v/>
      </c>
      <c r="AF3060" s="10" t="str">
        <f t="shared" si="1022"/>
        <v/>
      </c>
      <c r="AG3060" s="10" t="str">
        <f t="shared" si="1023"/>
        <v/>
      </c>
      <c r="AH3060" s="10" t="str">
        <f t="shared" si="1024"/>
        <v/>
      </c>
      <c r="AI3060" s="10" t="str">
        <f t="shared" si="1025"/>
        <v/>
      </c>
      <c r="AJ3060" s="10" t="str">
        <f t="shared" si="1026"/>
        <v/>
      </c>
      <c r="AK3060" s="10" t="str">
        <f t="shared" si="1027"/>
        <v/>
      </c>
      <c r="AN3060" s="10" t="str">
        <f t="shared" si="1028"/>
        <v/>
      </c>
      <c r="AO3060" s="10" t="str">
        <f t="shared" si="1029"/>
        <v/>
      </c>
      <c r="AP3060" s="10" t="str">
        <f t="shared" si="1030"/>
        <v/>
      </c>
      <c r="AT3060" s="10" t="str">
        <f t="shared" si="1031"/>
        <v/>
      </c>
      <c r="AU3060" s="10" t="str">
        <f t="shared" si="1032"/>
        <v/>
      </c>
      <c r="AV3060" s="10" t="str">
        <f t="shared" si="1033"/>
        <v/>
      </c>
      <c r="AW3060" s="10" t="str">
        <f t="shared" si="1034"/>
        <v/>
      </c>
      <c r="AX3060" s="10" t="str">
        <f t="shared" si="1035"/>
        <v/>
      </c>
      <c r="AY3060" s="10" t="str">
        <f t="shared" si="1016"/>
        <v/>
      </c>
      <c r="AZ3060" s="10" t="str">
        <f t="shared" si="1036"/>
        <v/>
      </c>
      <c r="BA3060" s="10" t="str">
        <f t="shared" si="1018"/>
        <v/>
      </c>
      <c r="BB3060" s="10" t="str">
        <f>IFERROR(IF(AW3060="","",VLOOKUP(AW3060,SUSS!R:S,2,FALSE)),AY3060*SUSS!$M$2)</f>
        <v/>
      </c>
      <c r="BC3060" s="10" t="str">
        <f t="shared" si="1017"/>
        <v/>
      </c>
    </row>
    <row r="3061" spans="29:55">
      <c r="AC3061" s="10" t="str">
        <f t="shared" si="1019"/>
        <v/>
      </c>
      <c r="AD3061" s="10" t="str">
        <f t="shared" si="1020"/>
        <v/>
      </c>
      <c r="AE3061" s="10" t="str">
        <f t="shared" si="1021"/>
        <v/>
      </c>
      <c r="AF3061" s="10" t="str">
        <f t="shared" si="1022"/>
        <v/>
      </c>
      <c r="AG3061" s="10" t="str">
        <f t="shared" si="1023"/>
        <v/>
      </c>
      <c r="AH3061" s="10" t="str">
        <f t="shared" si="1024"/>
        <v/>
      </c>
      <c r="AI3061" s="10" t="str">
        <f t="shared" si="1025"/>
        <v/>
      </c>
      <c r="AJ3061" s="10" t="str">
        <f t="shared" si="1026"/>
        <v/>
      </c>
      <c r="AK3061" s="10" t="str">
        <f t="shared" si="1027"/>
        <v/>
      </c>
      <c r="AN3061" s="10" t="str">
        <f t="shared" si="1028"/>
        <v/>
      </c>
      <c r="AO3061" s="10" t="str">
        <f t="shared" si="1029"/>
        <v/>
      </c>
      <c r="AP3061" s="10" t="str">
        <f t="shared" si="1030"/>
        <v/>
      </c>
      <c r="AT3061" s="10" t="str">
        <f t="shared" si="1031"/>
        <v/>
      </c>
      <c r="AU3061" s="10" t="str">
        <f t="shared" si="1032"/>
        <v/>
      </c>
      <c r="AV3061" s="10" t="str">
        <f t="shared" si="1033"/>
        <v/>
      </c>
      <c r="AW3061" s="10" t="str">
        <f t="shared" si="1034"/>
        <v/>
      </c>
      <c r="AX3061" s="10" t="str">
        <f t="shared" si="1035"/>
        <v/>
      </c>
      <c r="AY3061" s="10" t="str">
        <f t="shared" si="1016"/>
        <v/>
      </c>
      <c r="AZ3061" s="10" t="str">
        <f t="shared" si="1036"/>
        <v/>
      </c>
      <c r="BA3061" s="10" t="str">
        <f t="shared" si="1018"/>
        <v/>
      </c>
      <c r="BB3061" s="10" t="str">
        <f>IFERROR(IF(AW3061="","",VLOOKUP(AW3061,SUSS!R:S,2,FALSE)),AY3061*SUSS!$M$2)</f>
        <v/>
      </c>
      <c r="BC3061" s="10" t="str">
        <f t="shared" si="1017"/>
        <v/>
      </c>
    </row>
    <row r="3062" spans="29:55">
      <c r="AC3062" s="10" t="str">
        <f t="shared" si="1019"/>
        <v/>
      </c>
      <c r="AD3062" s="10" t="str">
        <f t="shared" si="1020"/>
        <v/>
      </c>
      <c r="AE3062" s="10" t="str">
        <f t="shared" si="1021"/>
        <v/>
      </c>
      <c r="AF3062" s="10" t="str">
        <f t="shared" si="1022"/>
        <v/>
      </c>
      <c r="AG3062" s="10" t="str">
        <f t="shared" si="1023"/>
        <v/>
      </c>
      <c r="AH3062" s="10" t="str">
        <f t="shared" si="1024"/>
        <v/>
      </c>
      <c r="AI3062" s="10" t="str">
        <f t="shared" si="1025"/>
        <v/>
      </c>
      <c r="AJ3062" s="10" t="str">
        <f t="shared" si="1026"/>
        <v/>
      </c>
      <c r="AK3062" s="10" t="str">
        <f t="shared" si="1027"/>
        <v/>
      </c>
      <c r="AN3062" s="10" t="str">
        <f t="shared" si="1028"/>
        <v/>
      </c>
      <c r="AO3062" s="10" t="str">
        <f t="shared" si="1029"/>
        <v/>
      </c>
      <c r="AP3062" s="10" t="str">
        <f t="shared" si="1030"/>
        <v/>
      </c>
      <c r="AT3062" s="10" t="str">
        <f t="shared" si="1031"/>
        <v/>
      </c>
      <c r="AU3062" s="10" t="str">
        <f t="shared" si="1032"/>
        <v/>
      </c>
      <c r="AV3062" s="10" t="str">
        <f t="shared" si="1033"/>
        <v/>
      </c>
      <c r="AW3062" s="10" t="str">
        <f t="shared" si="1034"/>
        <v/>
      </c>
      <c r="AX3062" s="10" t="str">
        <f t="shared" si="1035"/>
        <v/>
      </c>
      <c r="AY3062" s="10" t="str">
        <f t="shared" si="1016"/>
        <v/>
      </c>
      <c r="AZ3062" s="10" t="str">
        <f t="shared" si="1036"/>
        <v/>
      </c>
      <c r="BA3062" s="10" t="str">
        <f t="shared" si="1018"/>
        <v/>
      </c>
      <c r="BB3062" s="10" t="str">
        <f>IFERROR(IF(AW3062="","",VLOOKUP(AW3062,SUSS!R:S,2,FALSE)),AY3062*SUSS!$M$2)</f>
        <v/>
      </c>
      <c r="BC3062" s="10" t="str">
        <f t="shared" si="1017"/>
        <v/>
      </c>
    </row>
    <row r="3063" spans="29:55">
      <c r="AC3063" s="10" t="str">
        <f t="shared" si="1019"/>
        <v/>
      </c>
      <c r="AD3063" s="10" t="str">
        <f t="shared" si="1020"/>
        <v/>
      </c>
      <c r="AE3063" s="10" t="str">
        <f t="shared" si="1021"/>
        <v/>
      </c>
      <c r="AF3063" s="10" t="str">
        <f t="shared" si="1022"/>
        <v/>
      </c>
      <c r="AG3063" s="10" t="str">
        <f t="shared" si="1023"/>
        <v/>
      </c>
      <c r="AH3063" s="10" t="str">
        <f t="shared" si="1024"/>
        <v/>
      </c>
      <c r="AI3063" s="10" t="str">
        <f t="shared" si="1025"/>
        <v/>
      </c>
      <c r="AJ3063" s="10" t="str">
        <f t="shared" si="1026"/>
        <v/>
      </c>
      <c r="AK3063" s="10" t="str">
        <f t="shared" si="1027"/>
        <v/>
      </c>
      <c r="AN3063" s="10" t="str">
        <f t="shared" si="1028"/>
        <v/>
      </c>
      <c r="AO3063" s="10" t="str">
        <f t="shared" si="1029"/>
        <v/>
      </c>
      <c r="AP3063" s="10" t="str">
        <f t="shared" si="1030"/>
        <v/>
      </c>
      <c r="AT3063" s="10" t="str">
        <f t="shared" si="1031"/>
        <v/>
      </c>
      <c r="AU3063" s="10" t="str">
        <f t="shared" si="1032"/>
        <v/>
      </c>
      <c r="AV3063" s="10" t="str">
        <f t="shared" si="1033"/>
        <v/>
      </c>
      <c r="AW3063" s="10" t="str">
        <f t="shared" si="1034"/>
        <v/>
      </c>
      <c r="AX3063" s="10" t="str">
        <f t="shared" si="1035"/>
        <v/>
      </c>
      <c r="AY3063" s="10" t="str">
        <f t="shared" si="1016"/>
        <v/>
      </c>
      <c r="AZ3063" s="10" t="str">
        <f t="shared" si="1036"/>
        <v/>
      </c>
      <c r="BA3063" s="10" t="str">
        <f t="shared" si="1018"/>
        <v/>
      </c>
      <c r="BB3063" s="10" t="str">
        <f>IFERROR(IF(AW3063="","",VLOOKUP(AW3063,SUSS!R:S,2,FALSE)),AY3063*SUSS!$M$2)</f>
        <v/>
      </c>
      <c r="BC3063" s="10" t="str">
        <f t="shared" si="1017"/>
        <v/>
      </c>
    </row>
    <row r="3064" spans="29:55">
      <c r="AC3064" s="10" t="str">
        <f t="shared" si="1019"/>
        <v/>
      </c>
      <c r="AD3064" s="10" t="str">
        <f t="shared" si="1020"/>
        <v/>
      </c>
      <c r="AE3064" s="10" t="str">
        <f t="shared" si="1021"/>
        <v/>
      </c>
      <c r="AF3064" s="10" t="str">
        <f t="shared" si="1022"/>
        <v/>
      </c>
      <c r="AG3064" s="10" t="str">
        <f t="shared" si="1023"/>
        <v/>
      </c>
      <c r="AH3064" s="10" t="str">
        <f t="shared" si="1024"/>
        <v/>
      </c>
      <c r="AI3064" s="10" t="str">
        <f t="shared" si="1025"/>
        <v/>
      </c>
      <c r="AJ3064" s="10" t="str">
        <f t="shared" si="1026"/>
        <v/>
      </c>
      <c r="AK3064" s="10" t="str">
        <f t="shared" si="1027"/>
        <v/>
      </c>
      <c r="AN3064" s="10" t="str">
        <f t="shared" si="1028"/>
        <v/>
      </c>
      <c r="AO3064" s="10" t="str">
        <f t="shared" si="1029"/>
        <v/>
      </c>
      <c r="AP3064" s="10" t="str">
        <f t="shared" si="1030"/>
        <v/>
      </c>
      <c r="AT3064" s="10" t="str">
        <f t="shared" si="1031"/>
        <v/>
      </c>
      <c r="AU3064" s="10" t="str">
        <f t="shared" si="1032"/>
        <v/>
      </c>
      <c r="AV3064" s="10" t="str">
        <f t="shared" si="1033"/>
        <v/>
      </c>
      <c r="AW3064" s="10" t="str">
        <f t="shared" si="1034"/>
        <v/>
      </c>
      <c r="AX3064" s="10" t="str">
        <f t="shared" si="1035"/>
        <v/>
      </c>
      <c r="AY3064" s="10" t="str">
        <f t="shared" si="1016"/>
        <v/>
      </c>
      <c r="AZ3064" s="10" t="str">
        <f t="shared" si="1036"/>
        <v/>
      </c>
      <c r="BA3064" s="10" t="str">
        <f t="shared" si="1018"/>
        <v/>
      </c>
      <c r="BB3064" s="10" t="str">
        <f>IFERROR(IF(AW3064="","",VLOOKUP(AW3064,SUSS!R:S,2,FALSE)),AY3064*SUSS!$M$2)</f>
        <v/>
      </c>
      <c r="BC3064" s="10" t="str">
        <f t="shared" si="1017"/>
        <v/>
      </c>
    </row>
    <row r="3065" spans="29:55">
      <c r="AC3065" s="10" t="str">
        <f t="shared" si="1019"/>
        <v/>
      </c>
      <c r="AD3065" s="10" t="str">
        <f t="shared" si="1020"/>
        <v/>
      </c>
      <c r="AE3065" s="10" t="str">
        <f t="shared" si="1021"/>
        <v/>
      </c>
      <c r="AF3065" s="10" t="str">
        <f t="shared" si="1022"/>
        <v/>
      </c>
      <c r="AG3065" s="10" t="str">
        <f t="shared" si="1023"/>
        <v/>
      </c>
      <c r="AH3065" s="10" t="str">
        <f t="shared" si="1024"/>
        <v/>
      </c>
      <c r="AI3065" s="10" t="str">
        <f t="shared" si="1025"/>
        <v/>
      </c>
      <c r="AJ3065" s="10" t="str">
        <f t="shared" si="1026"/>
        <v/>
      </c>
      <c r="AK3065" s="10" t="str">
        <f t="shared" si="1027"/>
        <v/>
      </c>
      <c r="AN3065" s="10" t="str">
        <f t="shared" si="1028"/>
        <v/>
      </c>
      <c r="AO3065" s="10" t="str">
        <f t="shared" si="1029"/>
        <v/>
      </c>
      <c r="AP3065" s="10" t="str">
        <f t="shared" si="1030"/>
        <v/>
      </c>
      <c r="AT3065" s="10" t="str">
        <f t="shared" si="1031"/>
        <v/>
      </c>
      <c r="AU3065" s="10" t="str">
        <f t="shared" si="1032"/>
        <v/>
      </c>
      <c r="AV3065" s="10" t="str">
        <f t="shared" si="1033"/>
        <v/>
      </c>
      <c r="AW3065" s="10" t="str">
        <f t="shared" si="1034"/>
        <v/>
      </c>
      <c r="AX3065" s="10" t="str">
        <f t="shared" si="1035"/>
        <v/>
      </c>
      <c r="AY3065" s="10" t="str">
        <f t="shared" si="1016"/>
        <v/>
      </c>
      <c r="AZ3065" s="10" t="str">
        <f t="shared" si="1036"/>
        <v/>
      </c>
      <c r="BA3065" s="10" t="str">
        <f t="shared" si="1018"/>
        <v/>
      </c>
      <c r="BB3065" s="10" t="str">
        <f>IFERROR(IF(AW3065="","",VLOOKUP(AW3065,SUSS!R:S,2,FALSE)),AY3065*SUSS!$M$2)</f>
        <v/>
      </c>
      <c r="BC3065" s="10" t="str">
        <f t="shared" si="1017"/>
        <v/>
      </c>
    </row>
    <row r="3066" spans="29:55">
      <c r="AC3066" s="10" t="str">
        <f t="shared" si="1019"/>
        <v/>
      </c>
      <c r="AD3066" s="10" t="str">
        <f t="shared" si="1020"/>
        <v/>
      </c>
      <c r="AE3066" s="10" t="str">
        <f t="shared" si="1021"/>
        <v/>
      </c>
      <c r="AF3066" s="10" t="str">
        <f t="shared" si="1022"/>
        <v/>
      </c>
      <c r="AG3066" s="10" t="str">
        <f t="shared" si="1023"/>
        <v/>
      </c>
      <c r="AH3066" s="10" t="str">
        <f t="shared" si="1024"/>
        <v/>
      </c>
      <c r="AI3066" s="10" t="str">
        <f t="shared" si="1025"/>
        <v/>
      </c>
      <c r="AJ3066" s="10" t="str">
        <f t="shared" si="1026"/>
        <v/>
      </c>
      <c r="AK3066" s="10" t="str">
        <f t="shared" si="1027"/>
        <v/>
      </c>
      <c r="AN3066" s="10" t="str">
        <f t="shared" si="1028"/>
        <v/>
      </c>
      <c r="AO3066" s="10" t="str">
        <f t="shared" si="1029"/>
        <v/>
      </c>
      <c r="AP3066" s="10" t="str">
        <f t="shared" si="1030"/>
        <v/>
      </c>
      <c r="AT3066" s="10" t="str">
        <f t="shared" si="1031"/>
        <v/>
      </c>
      <c r="AU3066" s="10" t="str">
        <f t="shared" si="1032"/>
        <v/>
      </c>
      <c r="AV3066" s="10" t="str">
        <f t="shared" si="1033"/>
        <v/>
      </c>
      <c r="AW3066" s="10" t="str">
        <f t="shared" si="1034"/>
        <v/>
      </c>
      <c r="AX3066" s="10" t="str">
        <f t="shared" si="1035"/>
        <v/>
      </c>
      <c r="AY3066" s="10" t="str">
        <f t="shared" si="1016"/>
        <v/>
      </c>
      <c r="AZ3066" s="10" t="str">
        <f t="shared" si="1036"/>
        <v/>
      </c>
      <c r="BA3066" s="10" t="str">
        <f t="shared" si="1018"/>
        <v/>
      </c>
      <c r="BB3066" s="10" t="str">
        <f>IFERROR(IF(AW3066="","",VLOOKUP(AW3066,SUSS!R:S,2,FALSE)),AY3066*SUSS!$M$2)</f>
        <v/>
      </c>
      <c r="BC3066" s="10" t="str">
        <f t="shared" si="1017"/>
        <v/>
      </c>
    </row>
    <row r="3067" spans="29:55">
      <c r="AC3067" s="10" t="str">
        <f t="shared" si="1019"/>
        <v/>
      </c>
      <c r="AD3067" s="10" t="str">
        <f t="shared" si="1020"/>
        <v/>
      </c>
      <c r="AE3067" s="10" t="str">
        <f t="shared" si="1021"/>
        <v/>
      </c>
      <c r="AF3067" s="10" t="str">
        <f t="shared" si="1022"/>
        <v/>
      </c>
      <c r="AG3067" s="10" t="str">
        <f t="shared" si="1023"/>
        <v/>
      </c>
      <c r="AH3067" s="10" t="str">
        <f t="shared" si="1024"/>
        <v/>
      </c>
      <c r="AI3067" s="10" t="str">
        <f t="shared" si="1025"/>
        <v/>
      </c>
      <c r="AJ3067" s="10" t="str">
        <f t="shared" si="1026"/>
        <v/>
      </c>
      <c r="AK3067" s="10" t="str">
        <f t="shared" si="1027"/>
        <v/>
      </c>
      <c r="AN3067" s="10" t="str">
        <f t="shared" si="1028"/>
        <v/>
      </c>
      <c r="AO3067" s="10" t="str">
        <f t="shared" si="1029"/>
        <v/>
      </c>
      <c r="AP3067" s="10" t="str">
        <f t="shared" si="1030"/>
        <v/>
      </c>
      <c r="AT3067" s="10" t="str">
        <f t="shared" si="1031"/>
        <v/>
      </c>
      <c r="AU3067" s="10" t="str">
        <f t="shared" si="1032"/>
        <v/>
      </c>
      <c r="AV3067" s="10" t="str">
        <f t="shared" si="1033"/>
        <v/>
      </c>
      <c r="AW3067" s="10" t="str">
        <f t="shared" si="1034"/>
        <v/>
      </c>
      <c r="AX3067" s="10" t="str">
        <f t="shared" si="1035"/>
        <v/>
      </c>
      <c r="AY3067" s="10" t="str">
        <f t="shared" si="1016"/>
        <v/>
      </c>
      <c r="AZ3067" s="10" t="str">
        <f t="shared" si="1036"/>
        <v/>
      </c>
      <c r="BA3067" s="10" t="str">
        <f t="shared" si="1018"/>
        <v/>
      </c>
      <c r="BB3067" s="10" t="str">
        <f>IFERROR(IF(AW3067="","",VLOOKUP(AW3067,SUSS!R:S,2,FALSE)),AY3067*SUSS!$M$2)</f>
        <v/>
      </c>
      <c r="BC3067" s="10" t="str">
        <f t="shared" si="1017"/>
        <v/>
      </c>
    </row>
    <row r="3068" spans="29:55">
      <c r="AC3068" s="10" t="str">
        <f t="shared" si="1019"/>
        <v/>
      </c>
      <c r="AD3068" s="10" t="str">
        <f t="shared" si="1020"/>
        <v/>
      </c>
      <c r="AE3068" s="10" t="str">
        <f t="shared" si="1021"/>
        <v/>
      </c>
      <c r="AF3068" s="10" t="str">
        <f t="shared" si="1022"/>
        <v/>
      </c>
      <c r="AG3068" s="10" t="str">
        <f t="shared" si="1023"/>
        <v/>
      </c>
      <c r="AH3068" s="10" t="str">
        <f t="shared" si="1024"/>
        <v/>
      </c>
      <c r="AI3068" s="10" t="str">
        <f t="shared" si="1025"/>
        <v/>
      </c>
      <c r="AJ3068" s="10" t="str">
        <f t="shared" si="1026"/>
        <v/>
      </c>
      <c r="AK3068" s="10" t="str">
        <f t="shared" si="1027"/>
        <v/>
      </c>
      <c r="AN3068" s="10" t="str">
        <f t="shared" si="1028"/>
        <v/>
      </c>
      <c r="AO3068" s="10" t="str">
        <f t="shared" si="1029"/>
        <v/>
      </c>
      <c r="AP3068" s="10" t="str">
        <f t="shared" si="1030"/>
        <v/>
      </c>
      <c r="AT3068" s="10" t="str">
        <f t="shared" si="1031"/>
        <v/>
      </c>
      <c r="AU3068" s="10" t="str">
        <f t="shared" si="1032"/>
        <v/>
      </c>
      <c r="AV3068" s="10" t="str">
        <f t="shared" si="1033"/>
        <v/>
      </c>
      <c r="AW3068" s="10" t="str">
        <f t="shared" si="1034"/>
        <v/>
      </c>
      <c r="AX3068" s="10" t="str">
        <f t="shared" si="1035"/>
        <v/>
      </c>
      <c r="AY3068" s="10" t="str">
        <f t="shared" si="1016"/>
        <v/>
      </c>
      <c r="AZ3068" s="10" t="str">
        <f t="shared" si="1036"/>
        <v/>
      </c>
      <c r="BA3068" s="10" t="str">
        <f t="shared" si="1018"/>
        <v/>
      </c>
      <c r="BB3068" s="10" t="str">
        <f>IFERROR(IF(AW3068="","",VLOOKUP(AW3068,SUSS!R:S,2,FALSE)),AY3068*SUSS!$M$2)</f>
        <v/>
      </c>
      <c r="BC3068" s="10" t="str">
        <f t="shared" si="1017"/>
        <v/>
      </c>
    </row>
    <row r="3069" spans="29:55">
      <c r="AC3069" s="10" t="str">
        <f t="shared" si="1019"/>
        <v/>
      </c>
      <c r="AD3069" s="10" t="str">
        <f t="shared" si="1020"/>
        <v/>
      </c>
      <c r="AE3069" s="10" t="str">
        <f t="shared" si="1021"/>
        <v/>
      </c>
      <c r="AF3069" s="10" t="str">
        <f t="shared" si="1022"/>
        <v/>
      </c>
      <c r="AG3069" s="10" t="str">
        <f t="shared" si="1023"/>
        <v/>
      </c>
      <c r="AH3069" s="10" t="str">
        <f t="shared" si="1024"/>
        <v/>
      </c>
      <c r="AI3069" s="10" t="str">
        <f t="shared" si="1025"/>
        <v/>
      </c>
      <c r="AJ3069" s="10" t="str">
        <f t="shared" si="1026"/>
        <v/>
      </c>
      <c r="AK3069" s="10" t="str">
        <f t="shared" si="1027"/>
        <v/>
      </c>
      <c r="AN3069" s="10" t="str">
        <f t="shared" si="1028"/>
        <v/>
      </c>
      <c r="AO3069" s="10" t="str">
        <f t="shared" si="1029"/>
        <v/>
      </c>
      <c r="AP3069" s="10" t="str">
        <f t="shared" si="1030"/>
        <v/>
      </c>
      <c r="AT3069" s="10" t="str">
        <f t="shared" si="1031"/>
        <v/>
      </c>
      <c r="AU3069" s="10" t="str">
        <f t="shared" si="1032"/>
        <v/>
      </c>
      <c r="AV3069" s="10" t="str">
        <f t="shared" si="1033"/>
        <v/>
      </c>
      <c r="AW3069" s="10" t="str">
        <f t="shared" si="1034"/>
        <v/>
      </c>
      <c r="AX3069" s="10" t="str">
        <f t="shared" si="1035"/>
        <v/>
      </c>
      <c r="AY3069" s="10" t="str">
        <f t="shared" si="1016"/>
        <v/>
      </c>
      <c r="AZ3069" s="10" t="str">
        <f t="shared" si="1036"/>
        <v/>
      </c>
      <c r="BA3069" s="10" t="str">
        <f t="shared" si="1018"/>
        <v/>
      </c>
      <c r="BB3069" s="10" t="str">
        <f>IFERROR(IF(AW3069="","",VLOOKUP(AW3069,SUSS!R:S,2,FALSE)),AY3069*SUSS!$M$2)</f>
        <v/>
      </c>
      <c r="BC3069" s="10" t="str">
        <f t="shared" si="1017"/>
        <v/>
      </c>
    </row>
    <row r="3070" spans="29:55">
      <c r="AC3070" s="10" t="str">
        <f t="shared" si="1019"/>
        <v/>
      </c>
      <c r="AD3070" s="10" t="str">
        <f t="shared" si="1020"/>
        <v/>
      </c>
      <c r="AE3070" s="10" t="str">
        <f t="shared" si="1021"/>
        <v/>
      </c>
      <c r="AF3070" s="10" t="str">
        <f t="shared" si="1022"/>
        <v/>
      </c>
      <c r="AG3070" s="10" t="str">
        <f t="shared" si="1023"/>
        <v/>
      </c>
      <c r="AH3070" s="10" t="str">
        <f t="shared" si="1024"/>
        <v/>
      </c>
      <c r="AI3070" s="10" t="str">
        <f t="shared" si="1025"/>
        <v/>
      </c>
      <c r="AJ3070" s="10" t="str">
        <f t="shared" si="1026"/>
        <v/>
      </c>
      <c r="AK3070" s="10" t="str">
        <f t="shared" si="1027"/>
        <v/>
      </c>
      <c r="AN3070" s="10" t="str">
        <f t="shared" si="1028"/>
        <v/>
      </c>
      <c r="AO3070" s="10" t="str">
        <f t="shared" si="1029"/>
        <v/>
      </c>
      <c r="AP3070" s="10" t="str">
        <f t="shared" si="1030"/>
        <v/>
      </c>
      <c r="AT3070" s="10" t="str">
        <f t="shared" si="1031"/>
        <v/>
      </c>
      <c r="AU3070" s="10" t="str">
        <f t="shared" si="1032"/>
        <v/>
      </c>
      <c r="AV3070" s="10" t="str">
        <f t="shared" si="1033"/>
        <v/>
      </c>
      <c r="AW3070" s="10" t="str">
        <f t="shared" si="1034"/>
        <v/>
      </c>
      <c r="AX3070" s="10" t="str">
        <f t="shared" si="1035"/>
        <v/>
      </c>
      <c r="AY3070" s="10" t="str">
        <f t="shared" si="1016"/>
        <v/>
      </c>
      <c r="AZ3070" s="10" t="str">
        <f t="shared" si="1036"/>
        <v/>
      </c>
      <c r="BA3070" s="10" t="str">
        <f t="shared" si="1018"/>
        <v/>
      </c>
      <c r="BB3070" s="10" t="str">
        <f>IFERROR(IF(AW3070="","",VLOOKUP(AW3070,SUSS!R:S,2,FALSE)),AY3070*SUSS!$M$2)</f>
        <v/>
      </c>
      <c r="BC3070" s="10" t="str">
        <f t="shared" si="1017"/>
        <v/>
      </c>
    </row>
    <row r="3071" spans="29:55">
      <c r="AC3071" s="10" t="str">
        <f t="shared" si="1019"/>
        <v/>
      </c>
      <c r="AD3071" s="10" t="str">
        <f t="shared" si="1020"/>
        <v/>
      </c>
      <c r="AE3071" s="10" t="str">
        <f t="shared" si="1021"/>
        <v/>
      </c>
      <c r="AF3071" s="10" t="str">
        <f t="shared" si="1022"/>
        <v/>
      </c>
      <c r="AG3071" s="10" t="str">
        <f t="shared" si="1023"/>
        <v/>
      </c>
      <c r="AH3071" s="10" t="str">
        <f t="shared" si="1024"/>
        <v/>
      </c>
      <c r="AI3071" s="10" t="str">
        <f t="shared" si="1025"/>
        <v/>
      </c>
      <c r="AJ3071" s="10" t="str">
        <f t="shared" si="1026"/>
        <v/>
      </c>
      <c r="AK3071" s="10" t="str">
        <f t="shared" si="1027"/>
        <v/>
      </c>
      <c r="AN3071" s="10" t="str">
        <f t="shared" si="1028"/>
        <v/>
      </c>
      <c r="AO3071" s="10" t="str">
        <f t="shared" si="1029"/>
        <v/>
      </c>
      <c r="AP3071" s="10" t="str">
        <f t="shared" si="1030"/>
        <v/>
      </c>
      <c r="AT3071" s="10" t="str">
        <f t="shared" si="1031"/>
        <v/>
      </c>
      <c r="AU3071" s="10" t="str">
        <f t="shared" si="1032"/>
        <v/>
      </c>
      <c r="AV3071" s="10" t="str">
        <f t="shared" si="1033"/>
        <v/>
      </c>
      <c r="AW3071" s="10" t="str">
        <f t="shared" si="1034"/>
        <v/>
      </c>
      <c r="AX3071" s="10" t="str">
        <f t="shared" si="1035"/>
        <v/>
      </c>
      <c r="AY3071" s="10" t="str">
        <f t="shared" si="1016"/>
        <v/>
      </c>
      <c r="AZ3071" s="10" t="str">
        <f t="shared" si="1036"/>
        <v/>
      </c>
      <c r="BA3071" s="10" t="str">
        <f t="shared" si="1018"/>
        <v/>
      </c>
      <c r="BB3071" s="10" t="str">
        <f>IFERROR(IF(AW3071="","",VLOOKUP(AW3071,SUSS!R:S,2,FALSE)),AY3071*SUSS!$M$2)</f>
        <v/>
      </c>
      <c r="BC3071" s="10" t="str">
        <f t="shared" si="1017"/>
        <v/>
      </c>
    </row>
    <row r="3072" spans="29:55">
      <c r="AC3072" s="10" t="str">
        <f t="shared" si="1019"/>
        <v/>
      </c>
      <c r="AD3072" s="10" t="str">
        <f t="shared" si="1020"/>
        <v/>
      </c>
      <c r="AE3072" s="10" t="str">
        <f t="shared" si="1021"/>
        <v/>
      </c>
      <c r="AF3072" s="10" t="str">
        <f t="shared" si="1022"/>
        <v/>
      </c>
      <c r="AG3072" s="10" t="str">
        <f t="shared" si="1023"/>
        <v/>
      </c>
      <c r="AH3072" s="10" t="str">
        <f t="shared" si="1024"/>
        <v/>
      </c>
      <c r="AI3072" s="10" t="str">
        <f t="shared" si="1025"/>
        <v/>
      </c>
      <c r="AJ3072" s="10" t="str">
        <f t="shared" si="1026"/>
        <v/>
      </c>
      <c r="AK3072" s="10" t="str">
        <f t="shared" si="1027"/>
        <v/>
      </c>
      <c r="AN3072" s="10" t="str">
        <f t="shared" si="1028"/>
        <v/>
      </c>
      <c r="AO3072" s="10" t="str">
        <f t="shared" si="1029"/>
        <v/>
      </c>
      <c r="AP3072" s="10" t="str">
        <f t="shared" si="1030"/>
        <v/>
      </c>
      <c r="AT3072" s="10" t="str">
        <f t="shared" si="1031"/>
        <v/>
      </c>
      <c r="AU3072" s="10" t="str">
        <f t="shared" si="1032"/>
        <v/>
      </c>
      <c r="AV3072" s="10" t="str">
        <f t="shared" si="1033"/>
        <v/>
      </c>
      <c r="AW3072" s="10" t="str">
        <f t="shared" si="1034"/>
        <v/>
      </c>
      <c r="AX3072" s="10" t="str">
        <f t="shared" si="1035"/>
        <v/>
      </c>
      <c r="AY3072" s="10" t="str">
        <f t="shared" si="1016"/>
        <v/>
      </c>
      <c r="AZ3072" s="10" t="str">
        <f t="shared" si="1036"/>
        <v/>
      </c>
      <c r="BA3072" s="10" t="str">
        <f t="shared" si="1018"/>
        <v/>
      </c>
      <c r="BB3072" s="10" t="str">
        <f>IFERROR(IF(AW3072="","",VLOOKUP(AW3072,SUSS!R:S,2,FALSE)),AY3072*SUSS!$M$2)</f>
        <v/>
      </c>
      <c r="BC3072" s="10" t="str">
        <f t="shared" si="1017"/>
        <v/>
      </c>
    </row>
    <row r="3073" spans="29:55">
      <c r="AC3073" s="10" t="str">
        <f t="shared" si="1019"/>
        <v/>
      </c>
      <c r="AD3073" s="10" t="str">
        <f t="shared" si="1020"/>
        <v/>
      </c>
      <c r="AE3073" s="10" t="str">
        <f t="shared" si="1021"/>
        <v/>
      </c>
      <c r="AF3073" s="10" t="str">
        <f t="shared" si="1022"/>
        <v/>
      </c>
      <c r="AG3073" s="10" t="str">
        <f t="shared" si="1023"/>
        <v/>
      </c>
      <c r="AH3073" s="10" t="str">
        <f t="shared" si="1024"/>
        <v/>
      </c>
      <c r="AI3073" s="10" t="str">
        <f t="shared" si="1025"/>
        <v/>
      </c>
      <c r="AJ3073" s="10" t="str">
        <f t="shared" si="1026"/>
        <v/>
      </c>
      <c r="AK3073" s="10" t="str">
        <f t="shared" si="1027"/>
        <v/>
      </c>
      <c r="AN3073" s="10" t="str">
        <f t="shared" si="1028"/>
        <v/>
      </c>
      <c r="AO3073" s="10" t="str">
        <f t="shared" si="1029"/>
        <v/>
      </c>
      <c r="AP3073" s="10" t="str">
        <f t="shared" si="1030"/>
        <v/>
      </c>
      <c r="AT3073" s="10" t="str">
        <f t="shared" si="1031"/>
        <v/>
      </c>
      <c r="AU3073" s="10" t="str">
        <f t="shared" si="1032"/>
        <v/>
      </c>
      <c r="AV3073" s="10" t="str">
        <f t="shared" si="1033"/>
        <v/>
      </c>
      <c r="AW3073" s="10" t="str">
        <f t="shared" si="1034"/>
        <v/>
      </c>
      <c r="AX3073" s="10" t="str">
        <f t="shared" si="1035"/>
        <v/>
      </c>
      <c r="AY3073" s="10" t="str">
        <f t="shared" si="1016"/>
        <v/>
      </c>
      <c r="AZ3073" s="10" t="str">
        <f t="shared" si="1036"/>
        <v/>
      </c>
      <c r="BA3073" s="10" t="str">
        <f t="shared" si="1018"/>
        <v/>
      </c>
      <c r="BB3073" s="10" t="str">
        <f>IFERROR(IF(AW3073="","",VLOOKUP(AW3073,SUSS!R:S,2,FALSE)),AY3073*SUSS!$M$2)</f>
        <v/>
      </c>
      <c r="BC3073" s="10" t="str">
        <f t="shared" si="1017"/>
        <v/>
      </c>
    </row>
    <row r="3074" spans="29:55">
      <c r="AC3074" s="10" t="str">
        <f t="shared" si="1019"/>
        <v/>
      </c>
      <c r="AD3074" s="10" t="str">
        <f t="shared" si="1020"/>
        <v/>
      </c>
      <c r="AE3074" s="10" t="str">
        <f t="shared" si="1021"/>
        <v/>
      </c>
      <c r="AF3074" s="10" t="str">
        <f t="shared" si="1022"/>
        <v/>
      </c>
      <c r="AG3074" s="10" t="str">
        <f t="shared" si="1023"/>
        <v/>
      </c>
      <c r="AH3074" s="10" t="str">
        <f t="shared" si="1024"/>
        <v/>
      </c>
      <c r="AI3074" s="10" t="str">
        <f t="shared" si="1025"/>
        <v/>
      </c>
      <c r="AJ3074" s="10" t="str">
        <f t="shared" si="1026"/>
        <v/>
      </c>
      <c r="AK3074" s="10" t="str">
        <f t="shared" si="1027"/>
        <v/>
      </c>
      <c r="AN3074" s="10" t="str">
        <f t="shared" si="1028"/>
        <v/>
      </c>
      <c r="AO3074" s="10" t="str">
        <f t="shared" si="1029"/>
        <v/>
      </c>
      <c r="AP3074" s="10" t="str">
        <f t="shared" si="1030"/>
        <v/>
      </c>
      <c r="AT3074" s="10" t="str">
        <f t="shared" si="1031"/>
        <v/>
      </c>
      <c r="AU3074" s="10" t="str">
        <f t="shared" si="1032"/>
        <v/>
      </c>
      <c r="AV3074" s="10" t="str">
        <f t="shared" si="1033"/>
        <v/>
      </c>
      <c r="AW3074" s="10" t="str">
        <f t="shared" si="1034"/>
        <v/>
      </c>
      <c r="AX3074" s="10" t="str">
        <f t="shared" si="1035"/>
        <v/>
      </c>
      <c r="AY3074" s="10" t="str">
        <f t="shared" si="1016"/>
        <v/>
      </c>
      <c r="AZ3074" s="10" t="str">
        <f t="shared" si="1036"/>
        <v/>
      </c>
      <c r="BA3074" s="10" t="str">
        <f t="shared" si="1018"/>
        <v/>
      </c>
      <c r="BB3074" s="10" t="str">
        <f>IFERROR(IF(AW3074="","",VLOOKUP(AW3074,SUSS!R:S,2,FALSE)),AY3074*SUSS!$M$2)</f>
        <v/>
      </c>
      <c r="BC3074" s="10" t="str">
        <f t="shared" si="1017"/>
        <v/>
      </c>
    </row>
    <row r="3075" spans="29:55">
      <c r="AC3075" s="10" t="str">
        <f t="shared" si="1019"/>
        <v/>
      </c>
      <c r="AD3075" s="10" t="str">
        <f t="shared" si="1020"/>
        <v/>
      </c>
      <c r="AE3075" s="10" t="str">
        <f t="shared" si="1021"/>
        <v/>
      </c>
      <c r="AF3075" s="10" t="str">
        <f t="shared" si="1022"/>
        <v/>
      </c>
      <c r="AG3075" s="10" t="str">
        <f t="shared" si="1023"/>
        <v/>
      </c>
      <c r="AH3075" s="10" t="str">
        <f t="shared" si="1024"/>
        <v/>
      </c>
      <c r="AI3075" s="10" t="str">
        <f t="shared" si="1025"/>
        <v/>
      </c>
      <c r="AJ3075" s="10" t="str">
        <f t="shared" si="1026"/>
        <v/>
      </c>
      <c r="AK3075" s="10" t="str">
        <f t="shared" si="1027"/>
        <v/>
      </c>
      <c r="AN3075" s="10" t="str">
        <f t="shared" si="1028"/>
        <v/>
      </c>
      <c r="AO3075" s="10" t="str">
        <f t="shared" si="1029"/>
        <v/>
      </c>
      <c r="AP3075" s="10" t="str">
        <f t="shared" si="1030"/>
        <v/>
      </c>
      <c r="AT3075" s="10" t="str">
        <f t="shared" si="1031"/>
        <v/>
      </c>
      <c r="AU3075" s="10" t="str">
        <f t="shared" si="1032"/>
        <v/>
      </c>
      <c r="AV3075" s="10" t="str">
        <f t="shared" si="1033"/>
        <v/>
      </c>
      <c r="AW3075" s="10" t="str">
        <f t="shared" si="1034"/>
        <v/>
      </c>
      <c r="AX3075" s="10" t="str">
        <f t="shared" si="1035"/>
        <v/>
      </c>
      <c r="AY3075" s="10" t="str">
        <f t="shared" si="1016"/>
        <v/>
      </c>
      <c r="AZ3075" s="10" t="str">
        <f t="shared" si="1036"/>
        <v/>
      </c>
      <c r="BA3075" s="10" t="str">
        <f t="shared" si="1018"/>
        <v/>
      </c>
      <c r="BB3075" s="10" t="str">
        <f>IFERROR(IF(AW3075="","",VLOOKUP(AW3075,SUSS!R:S,2,FALSE)),AY3075*SUSS!$M$2)</f>
        <v/>
      </c>
      <c r="BC3075" s="10" t="str">
        <f t="shared" si="1017"/>
        <v/>
      </c>
    </row>
    <row r="3076" spans="29:55">
      <c r="AC3076" s="10" t="str">
        <f t="shared" si="1019"/>
        <v/>
      </c>
      <c r="AD3076" s="10" t="str">
        <f t="shared" si="1020"/>
        <v/>
      </c>
      <c r="AE3076" s="10" t="str">
        <f t="shared" si="1021"/>
        <v/>
      </c>
      <c r="AF3076" s="10" t="str">
        <f t="shared" si="1022"/>
        <v/>
      </c>
      <c r="AG3076" s="10" t="str">
        <f t="shared" si="1023"/>
        <v/>
      </c>
      <c r="AH3076" s="10" t="str">
        <f t="shared" si="1024"/>
        <v/>
      </c>
      <c r="AI3076" s="10" t="str">
        <f t="shared" si="1025"/>
        <v/>
      </c>
      <c r="AJ3076" s="10" t="str">
        <f t="shared" si="1026"/>
        <v/>
      </c>
      <c r="AK3076" s="10" t="str">
        <f t="shared" si="1027"/>
        <v/>
      </c>
      <c r="AN3076" s="10" t="str">
        <f t="shared" si="1028"/>
        <v/>
      </c>
      <c r="AO3076" s="10" t="str">
        <f t="shared" si="1029"/>
        <v/>
      </c>
      <c r="AP3076" s="10" t="str">
        <f t="shared" si="1030"/>
        <v/>
      </c>
      <c r="AT3076" s="10" t="str">
        <f t="shared" si="1031"/>
        <v/>
      </c>
      <c r="AU3076" s="10" t="str">
        <f t="shared" si="1032"/>
        <v/>
      </c>
      <c r="AV3076" s="10" t="str">
        <f t="shared" si="1033"/>
        <v/>
      </c>
      <c r="AW3076" s="10" t="str">
        <f t="shared" si="1034"/>
        <v/>
      </c>
      <c r="AX3076" s="10" t="str">
        <f t="shared" si="1035"/>
        <v/>
      </c>
      <c r="AY3076" s="10" t="str">
        <f t="shared" ref="AY3076:AY3139" si="1037">VLOOKUP(AX3076,AO:AP,2,FALSE)</f>
        <v/>
      </c>
      <c r="AZ3076" s="10" t="str">
        <f t="shared" si="1036"/>
        <v/>
      </c>
      <c r="BA3076" s="10" t="str">
        <f t="shared" si="1018"/>
        <v/>
      </c>
      <c r="BB3076" s="10" t="str">
        <f>IFERROR(IF(AW3076="","",VLOOKUP(AW3076,SUSS!R:S,2,FALSE)),AY3076*SUSS!$M$2)</f>
        <v/>
      </c>
      <c r="BC3076" s="10" t="str">
        <f t="shared" si="1017"/>
        <v/>
      </c>
    </row>
    <row r="3077" spans="29:55">
      <c r="AC3077" s="10" t="str">
        <f t="shared" si="1019"/>
        <v/>
      </c>
      <c r="AD3077" s="10" t="str">
        <f t="shared" si="1020"/>
        <v/>
      </c>
      <c r="AE3077" s="10" t="str">
        <f t="shared" si="1021"/>
        <v/>
      </c>
      <c r="AF3077" s="10" t="str">
        <f t="shared" si="1022"/>
        <v/>
      </c>
      <c r="AG3077" s="10" t="str">
        <f t="shared" si="1023"/>
        <v/>
      </c>
      <c r="AH3077" s="10" t="str">
        <f t="shared" si="1024"/>
        <v/>
      </c>
      <c r="AI3077" s="10" t="str">
        <f t="shared" si="1025"/>
        <v/>
      </c>
      <c r="AJ3077" s="10" t="str">
        <f t="shared" si="1026"/>
        <v/>
      </c>
      <c r="AK3077" s="10" t="str">
        <f t="shared" si="1027"/>
        <v/>
      </c>
      <c r="AN3077" s="10" t="str">
        <f t="shared" si="1028"/>
        <v/>
      </c>
      <c r="AO3077" s="10" t="str">
        <f t="shared" si="1029"/>
        <v/>
      </c>
      <c r="AP3077" s="10" t="str">
        <f t="shared" si="1030"/>
        <v/>
      </c>
      <c r="AT3077" s="10" t="str">
        <f t="shared" si="1031"/>
        <v/>
      </c>
      <c r="AU3077" s="10" t="str">
        <f t="shared" si="1032"/>
        <v/>
      </c>
      <c r="AV3077" s="10" t="str">
        <f t="shared" si="1033"/>
        <v/>
      </c>
      <c r="AW3077" s="10" t="str">
        <f t="shared" si="1034"/>
        <v/>
      </c>
      <c r="AX3077" s="10" t="str">
        <f t="shared" si="1035"/>
        <v/>
      </c>
      <c r="AY3077" s="10" t="str">
        <f t="shared" si="1037"/>
        <v/>
      </c>
      <c r="AZ3077" s="10" t="str">
        <f t="shared" si="1036"/>
        <v/>
      </c>
      <c r="BA3077" s="10" t="str">
        <f t="shared" si="1018"/>
        <v/>
      </c>
      <c r="BB3077" s="10" t="str">
        <f>IFERROR(IF(AW3077="","",VLOOKUP(AW3077,SUSS!R:S,2,FALSE)),AY3077*SUSS!$M$2)</f>
        <v/>
      </c>
      <c r="BC3077" s="10" t="str">
        <f t="shared" ref="BC3077:BC3140" si="1038">IFERROR(IF(BB3077&lt;&gt;"",AZ3077*BB3077,""),"VER")</f>
        <v/>
      </c>
    </row>
    <row r="3078" spans="29:55">
      <c r="AC3078" s="10" t="str">
        <f t="shared" si="1019"/>
        <v/>
      </c>
      <c r="AD3078" s="10" t="str">
        <f t="shared" si="1020"/>
        <v/>
      </c>
      <c r="AE3078" s="10" t="str">
        <f t="shared" si="1021"/>
        <v/>
      </c>
      <c r="AF3078" s="10" t="str">
        <f t="shared" si="1022"/>
        <v/>
      </c>
      <c r="AG3078" s="10" t="str">
        <f t="shared" si="1023"/>
        <v/>
      </c>
      <c r="AH3078" s="10" t="str">
        <f t="shared" si="1024"/>
        <v/>
      </c>
      <c r="AI3078" s="10" t="str">
        <f t="shared" si="1025"/>
        <v/>
      </c>
      <c r="AJ3078" s="10" t="str">
        <f t="shared" si="1026"/>
        <v/>
      </c>
      <c r="AK3078" s="10" t="str">
        <f t="shared" si="1027"/>
        <v/>
      </c>
      <c r="AN3078" s="10" t="str">
        <f t="shared" si="1028"/>
        <v/>
      </c>
      <c r="AO3078" s="10" t="str">
        <f t="shared" si="1029"/>
        <v/>
      </c>
      <c r="AP3078" s="10" t="str">
        <f t="shared" si="1030"/>
        <v/>
      </c>
      <c r="AT3078" s="10" t="str">
        <f t="shared" si="1031"/>
        <v/>
      </c>
      <c r="AU3078" s="10" t="str">
        <f t="shared" si="1032"/>
        <v/>
      </c>
      <c r="AV3078" s="10" t="str">
        <f t="shared" si="1033"/>
        <v/>
      </c>
      <c r="AW3078" s="10" t="str">
        <f t="shared" si="1034"/>
        <v/>
      </c>
      <c r="AX3078" s="10" t="str">
        <f t="shared" si="1035"/>
        <v/>
      </c>
      <c r="AY3078" s="10" t="str">
        <f t="shared" si="1037"/>
        <v/>
      </c>
      <c r="AZ3078" s="10" t="str">
        <f t="shared" si="1036"/>
        <v/>
      </c>
      <c r="BA3078" s="10" t="str">
        <f t="shared" si="1018"/>
        <v/>
      </c>
      <c r="BB3078" s="10" t="str">
        <f>IFERROR(IF(AW3078="","",VLOOKUP(AW3078,SUSS!R:S,2,FALSE)),AY3078*SUSS!$M$2)</f>
        <v/>
      </c>
      <c r="BC3078" s="10" t="str">
        <f t="shared" si="1038"/>
        <v/>
      </c>
    </row>
    <row r="3079" spans="29:55">
      <c r="AC3079" s="10" t="str">
        <f t="shared" si="1019"/>
        <v/>
      </c>
      <c r="AD3079" s="10" t="str">
        <f t="shared" si="1020"/>
        <v/>
      </c>
      <c r="AE3079" s="10" t="str">
        <f t="shared" si="1021"/>
        <v/>
      </c>
      <c r="AF3079" s="10" t="str">
        <f t="shared" si="1022"/>
        <v/>
      </c>
      <c r="AG3079" s="10" t="str">
        <f t="shared" si="1023"/>
        <v/>
      </c>
      <c r="AH3079" s="10" t="str">
        <f t="shared" si="1024"/>
        <v/>
      </c>
      <c r="AI3079" s="10" t="str">
        <f t="shared" si="1025"/>
        <v/>
      </c>
      <c r="AJ3079" s="10" t="str">
        <f t="shared" si="1026"/>
        <v/>
      </c>
      <c r="AK3079" s="10" t="str">
        <f t="shared" si="1027"/>
        <v/>
      </c>
      <c r="AN3079" s="10" t="str">
        <f t="shared" si="1028"/>
        <v/>
      </c>
      <c r="AO3079" s="10" t="str">
        <f t="shared" si="1029"/>
        <v/>
      </c>
      <c r="AP3079" s="10" t="str">
        <f t="shared" si="1030"/>
        <v/>
      </c>
      <c r="AT3079" s="10" t="str">
        <f t="shared" si="1031"/>
        <v/>
      </c>
      <c r="AU3079" s="10" t="str">
        <f t="shared" si="1032"/>
        <v/>
      </c>
      <c r="AV3079" s="10" t="str">
        <f t="shared" si="1033"/>
        <v/>
      </c>
      <c r="AW3079" s="10" t="str">
        <f t="shared" si="1034"/>
        <v/>
      </c>
      <c r="AX3079" s="10" t="str">
        <f t="shared" si="1035"/>
        <v/>
      </c>
      <c r="AY3079" s="10" t="str">
        <f t="shared" si="1037"/>
        <v/>
      </c>
      <c r="AZ3079" s="10" t="str">
        <f t="shared" si="1036"/>
        <v/>
      </c>
      <c r="BA3079" s="10" t="str">
        <f t="shared" si="1018"/>
        <v/>
      </c>
      <c r="BB3079" s="10" t="str">
        <f>IFERROR(IF(AW3079="","",VLOOKUP(AW3079,SUSS!R:S,2,FALSE)),AY3079*SUSS!$M$2)</f>
        <v/>
      </c>
      <c r="BC3079" s="10" t="str">
        <f t="shared" si="1038"/>
        <v/>
      </c>
    </row>
    <row r="3080" spans="29:55">
      <c r="AC3080" s="10" t="str">
        <f t="shared" si="1019"/>
        <v/>
      </c>
      <c r="AD3080" s="10" t="str">
        <f t="shared" si="1020"/>
        <v/>
      </c>
      <c r="AE3080" s="10" t="str">
        <f t="shared" si="1021"/>
        <v/>
      </c>
      <c r="AF3080" s="10" t="str">
        <f t="shared" si="1022"/>
        <v/>
      </c>
      <c r="AG3080" s="10" t="str">
        <f t="shared" si="1023"/>
        <v/>
      </c>
      <c r="AH3080" s="10" t="str">
        <f t="shared" si="1024"/>
        <v/>
      </c>
      <c r="AI3080" s="10" t="str">
        <f t="shared" si="1025"/>
        <v/>
      </c>
      <c r="AJ3080" s="10" t="str">
        <f t="shared" si="1026"/>
        <v/>
      </c>
      <c r="AK3080" s="10" t="str">
        <f t="shared" si="1027"/>
        <v/>
      </c>
      <c r="AN3080" s="10" t="str">
        <f t="shared" si="1028"/>
        <v/>
      </c>
      <c r="AO3080" s="10" t="str">
        <f t="shared" si="1029"/>
        <v/>
      </c>
      <c r="AP3080" s="10" t="str">
        <f t="shared" si="1030"/>
        <v/>
      </c>
      <c r="AT3080" s="10" t="str">
        <f t="shared" si="1031"/>
        <v/>
      </c>
      <c r="AU3080" s="10" t="str">
        <f t="shared" si="1032"/>
        <v/>
      </c>
      <c r="AV3080" s="10" t="str">
        <f t="shared" si="1033"/>
        <v/>
      </c>
      <c r="AW3080" s="10" t="str">
        <f t="shared" si="1034"/>
        <v/>
      </c>
      <c r="AX3080" s="10" t="str">
        <f t="shared" si="1035"/>
        <v/>
      </c>
      <c r="AY3080" s="10" t="str">
        <f t="shared" si="1037"/>
        <v/>
      </c>
      <c r="AZ3080" s="10" t="str">
        <f t="shared" si="1036"/>
        <v/>
      </c>
      <c r="BA3080" s="10" t="str">
        <f t="shared" ref="BA3080:BA3143" si="1039">AT3080&amp;" "&amp;AU3080</f>
        <v/>
      </c>
      <c r="BB3080" s="10" t="str">
        <f>IFERROR(IF(AW3080="","",VLOOKUP(AW3080,SUSS!R:S,2,FALSE)),AY3080*SUSS!$M$2)</f>
        <v/>
      </c>
      <c r="BC3080" s="10" t="str">
        <f t="shared" si="1038"/>
        <v/>
      </c>
    </row>
    <row r="3081" spans="29:55">
      <c r="AC3081" s="10" t="str">
        <f t="shared" si="1019"/>
        <v/>
      </c>
      <c r="AD3081" s="10" t="str">
        <f t="shared" si="1020"/>
        <v/>
      </c>
      <c r="AE3081" s="10" t="str">
        <f t="shared" si="1021"/>
        <v/>
      </c>
      <c r="AF3081" s="10" t="str">
        <f t="shared" si="1022"/>
        <v/>
      </c>
      <c r="AG3081" s="10" t="str">
        <f t="shared" si="1023"/>
        <v/>
      </c>
      <c r="AH3081" s="10" t="str">
        <f t="shared" si="1024"/>
        <v/>
      </c>
      <c r="AI3081" s="10" t="str">
        <f t="shared" si="1025"/>
        <v/>
      </c>
      <c r="AJ3081" s="10" t="str">
        <f t="shared" si="1026"/>
        <v/>
      </c>
      <c r="AK3081" s="10" t="str">
        <f t="shared" si="1027"/>
        <v/>
      </c>
      <c r="AN3081" s="10" t="str">
        <f t="shared" si="1028"/>
        <v/>
      </c>
      <c r="AO3081" s="10" t="str">
        <f t="shared" si="1029"/>
        <v/>
      </c>
      <c r="AP3081" s="10" t="str">
        <f t="shared" si="1030"/>
        <v/>
      </c>
      <c r="AT3081" s="10" t="str">
        <f t="shared" si="1031"/>
        <v/>
      </c>
      <c r="AU3081" s="10" t="str">
        <f t="shared" si="1032"/>
        <v/>
      </c>
      <c r="AV3081" s="10" t="str">
        <f t="shared" si="1033"/>
        <v/>
      </c>
      <c r="AW3081" s="10" t="str">
        <f t="shared" si="1034"/>
        <v/>
      </c>
      <c r="AX3081" s="10" t="str">
        <f t="shared" si="1035"/>
        <v/>
      </c>
      <c r="AY3081" s="10" t="str">
        <f t="shared" si="1037"/>
        <v/>
      </c>
      <c r="AZ3081" s="10" t="str">
        <f t="shared" si="1036"/>
        <v/>
      </c>
      <c r="BA3081" s="10" t="str">
        <f t="shared" si="1039"/>
        <v/>
      </c>
      <c r="BB3081" s="10" t="str">
        <f>IFERROR(IF(AW3081="","",VLOOKUP(AW3081,SUSS!R:S,2,FALSE)),AY3081*SUSS!$M$2)</f>
        <v/>
      </c>
      <c r="BC3081" s="10" t="str">
        <f t="shared" si="1038"/>
        <v/>
      </c>
    </row>
    <row r="3082" spans="29:55">
      <c r="AC3082" s="10" t="str">
        <f t="shared" si="1019"/>
        <v/>
      </c>
      <c r="AD3082" s="10" t="str">
        <f t="shared" si="1020"/>
        <v/>
      </c>
      <c r="AE3082" s="10" t="str">
        <f t="shared" si="1021"/>
        <v/>
      </c>
      <c r="AF3082" s="10" t="str">
        <f t="shared" si="1022"/>
        <v/>
      </c>
      <c r="AG3082" s="10" t="str">
        <f t="shared" si="1023"/>
        <v/>
      </c>
      <c r="AH3082" s="10" t="str">
        <f t="shared" si="1024"/>
        <v/>
      </c>
      <c r="AI3082" s="10" t="str">
        <f t="shared" si="1025"/>
        <v/>
      </c>
      <c r="AJ3082" s="10" t="str">
        <f t="shared" si="1026"/>
        <v/>
      </c>
      <c r="AK3082" s="10" t="str">
        <f t="shared" si="1027"/>
        <v/>
      </c>
      <c r="AN3082" s="10" t="str">
        <f t="shared" si="1028"/>
        <v/>
      </c>
      <c r="AO3082" s="10" t="str">
        <f t="shared" si="1029"/>
        <v/>
      </c>
      <c r="AP3082" s="10" t="str">
        <f t="shared" si="1030"/>
        <v/>
      </c>
      <c r="AT3082" s="10" t="str">
        <f t="shared" si="1031"/>
        <v/>
      </c>
      <c r="AU3082" s="10" t="str">
        <f t="shared" si="1032"/>
        <v/>
      </c>
      <c r="AV3082" s="10" t="str">
        <f t="shared" si="1033"/>
        <v/>
      </c>
      <c r="AW3082" s="10" t="str">
        <f t="shared" si="1034"/>
        <v/>
      </c>
      <c r="AX3082" s="10" t="str">
        <f t="shared" si="1035"/>
        <v/>
      </c>
      <c r="AY3082" s="10" t="str">
        <f t="shared" si="1037"/>
        <v/>
      </c>
      <c r="AZ3082" s="10" t="str">
        <f t="shared" si="1036"/>
        <v/>
      </c>
      <c r="BA3082" s="10" t="str">
        <f t="shared" si="1039"/>
        <v/>
      </c>
      <c r="BB3082" s="10" t="str">
        <f>IFERROR(IF(AW3082="","",VLOOKUP(AW3082,SUSS!R:S,2,FALSE)),AY3082*SUSS!$M$2)</f>
        <v/>
      </c>
      <c r="BC3082" s="10" t="str">
        <f t="shared" si="1038"/>
        <v/>
      </c>
    </row>
    <row r="3083" spans="29:55">
      <c r="AC3083" s="10" t="str">
        <f t="shared" si="1019"/>
        <v/>
      </c>
      <c r="AD3083" s="10" t="str">
        <f t="shared" si="1020"/>
        <v/>
      </c>
      <c r="AE3083" s="10" t="str">
        <f t="shared" si="1021"/>
        <v/>
      </c>
      <c r="AF3083" s="10" t="str">
        <f t="shared" si="1022"/>
        <v/>
      </c>
      <c r="AG3083" s="10" t="str">
        <f t="shared" si="1023"/>
        <v/>
      </c>
      <c r="AH3083" s="10" t="str">
        <f t="shared" si="1024"/>
        <v/>
      </c>
      <c r="AI3083" s="10" t="str">
        <f t="shared" si="1025"/>
        <v/>
      </c>
      <c r="AJ3083" s="10" t="str">
        <f t="shared" si="1026"/>
        <v/>
      </c>
      <c r="AK3083" s="10" t="str">
        <f t="shared" si="1027"/>
        <v/>
      </c>
      <c r="AN3083" s="10" t="str">
        <f t="shared" si="1028"/>
        <v/>
      </c>
      <c r="AO3083" s="10" t="str">
        <f t="shared" si="1029"/>
        <v/>
      </c>
      <c r="AP3083" s="10" t="str">
        <f t="shared" si="1030"/>
        <v/>
      </c>
      <c r="AT3083" s="10" t="str">
        <f t="shared" si="1031"/>
        <v/>
      </c>
      <c r="AU3083" s="10" t="str">
        <f t="shared" si="1032"/>
        <v/>
      </c>
      <c r="AV3083" s="10" t="str">
        <f t="shared" si="1033"/>
        <v/>
      </c>
      <c r="AW3083" s="10" t="str">
        <f t="shared" si="1034"/>
        <v/>
      </c>
      <c r="AX3083" s="10" t="str">
        <f t="shared" si="1035"/>
        <v/>
      </c>
      <c r="AY3083" s="10" t="str">
        <f t="shared" si="1037"/>
        <v/>
      </c>
      <c r="AZ3083" s="10" t="str">
        <f t="shared" si="1036"/>
        <v/>
      </c>
      <c r="BA3083" s="10" t="str">
        <f t="shared" si="1039"/>
        <v/>
      </c>
      <c r="BB3083" s="10" t="str">
        <f>IFERROR(IF(AW3083="","",VLOOKUP(AW3083,SUSS!R:S,2,FALSE)),AY3083*SUSS!$M$2)</f>
        <v/>
      </c>
      <c r="BC3083" s="10" t="str">
        <f t="shared" si="1038"/>
        <v/>
      </c>
    </row>
    <row r="3084" spans="29:55">
      <c r="AC3084" s="10" t="str">
        <f t="shared" si="1019"/>
        <v/>
      </c>
      <c r="AD3084" s="10" t="str">
        <f t="shared" si="1020"/>
        <v/>
      </c>
      <c r="AE3084" s="10" t="str">
        <f t="shared" si="1021"/>
        <v/>
      </c>
      <c r="AF3084" s="10" t="str">
        <f t="shared" si="1022"/>
        <v/>
      </c>
      <c r="AG3084" s="10" t="str">
        <f t="shared" si="1023"/>
        <v/>
      </c>
      <c r="AH3084" s="10" t="str">
        <f t="shared" si="1024"/>
        <v/>
      </c>
      <c r="AI3084" s="10" t="str">
        <f t="shared" si="1025"/>
        <v/>
      </c>
      <c r="AJ3084" s="10" t="str">
        <f t="shared" si="1026"/>
        <v/>
      </c>
      <c r="AK3084" s="10" t="str">
        <f t="shared" si="1027"/>
        <v/>
      </c>
      <c r="AN3084" s="10" t="str">
        <f t="shared" si="1028"/>
        <v/>
      </c>
      <c r="AO3084" s="10" t="str">
        <f t="shared" si="1029"/>
        <v/>
      </c>
      <c r="AP3084" s="10" t="str">
        <f t="shared" si="1030"/>
        <v/>
      </c>
      <c r="AT3084" s="10" t="str">
        <f t="shared" si="1031"/>
        <v/>
      </c>
      <c r="AU3084" s="10" t="str">
        <f t="shared" si="1032"/>
        <v/>
      </c>
      <c r="AV3084" s="10" t="str">
        <f t="shared" si="1033"/>
        <v/>
      </c>
      <c r="AW3084" s="10" t="str">
        <f t="shared" si="1034"/>
        <v/>
      </c>
      <c r="AX3084" s="10" t="str">
        <f t="shared" si="1035"/>
        <v/>
      </c>
      <c r="AY3084" s="10" t="str">
        <f t="shared" si="1037"/>
        <v/>
      </c>
      <c r="AZ3084" s="10" t="str">
        <f t="shared" si="1036"/>
        <v/>
      </c>
      <c r="BA3084" s="10" t="str">
        <f t="shared" si="1039"/>
        <v/>
      </c>
      <c r="BB3084" s="10" t="str">
        <f>IFERROR(IF(AW3084="","",VLOOKUP(AW3084,SUSS!R:S,2,FALSE)),AY3084*SUSS!$M$2)</f>
        <v/>
      </c>
      <c r="BC3084" s="10" t="str">
        <f t="shared" si="1038"/>
        <v/>
      </c>
    </row>
    <row r="3085" spans="29:55">
      <c r="AC3085" s="10" t="str">
        <f t="shared" si="1019"/>
        <v/>
      </c>
      <c r="AD3085" s="10" t="str">
        <f t="shared" si="1020"/>
        <v/>
      </c>
      <c r="AE3085" s="10" t="str">
        <f t="shared" si="1021"/>
        <v/>
      </c>
      <c r="AF3085" s="10" t="str">
        <f t="shared" si="1022"/>
        <v/>
      </c>
      <c r="AG3085" s="10" t="str">
        <f t="shared" si="1023"/>
        <v/>
      </c>
      <c r="AH3085" s="10" t="str">
        <f t="shared" si="1024"/>
        <v/>
      </c>
      <c r="AI3085" s="10" t="str">
        <f t="shared" si="1025"/>
        <v/>
      </c>
      <c r="AJ3085" s="10" t="str">
        <f t="shared" si="1026"/>
        <v/>
      </c>
      <c r="AK3085" s="10" t="str">
        <f t="shared" si="1027"/>
        <v/>
      </c>
      <c r="AN3085" s="10" t="str">
        <f t="shared" si="1028"/>
        <v/>
      </c>
      <c r="AO3085" s="10" t="str">
        <f t="shared" si="1029"/>
        <v/>
      </c>
      <c r="AP3085" s="10" t="str">
        <f t="shared" si="1030"/>
        <v/>
      </c>
      <c r="AT3085" s="10" t="str">
        <f t="shared" si="1031"/>
        <v/>
      </c>
      <c r="AU3085" s="10" t="str">
        <f t="shared" si="1032"/>
        <v/>
      </c>
      <c r="AV3085" s="10" t="str">
        <f t="shared" si="1033"/>
        <v/>
      </c>
      <c r="AW3085" s="10" t="str">
        <f t="shared" si="1034"/>
        <v/>
      </c>
      <c r="AX3085" s="10" t="str">
        <f t="shared" si="1035"/>
        <v/>
      </c>
      <c r="AY3085" s="10" t="str">
        <f t="shared" si="1037"/>
        <v/>
      </c>
      <c r="AZ3085" s="10" t="str">
        <f t="shared" si="1036"/>
        <v/>
      </c>
      <c r="BA3085" s="10" t="str">
        <f t="shared" si="1039"/>
        <v/>
      </c>
      <c r="BB3085" s="10" t="str">
        <f>IFERROR(IF(AW3085="","",VLOOKUP(AW3085,SUSS!R:S,2,FALSE)),AY3085*SUSS!$M$2)</f>
        <v/>
      </c>
      <c r="BC3085" s="10" t="str">
        <f t="shared" si="1038"/>
        <v/>
      </c>
    </row>
    <row r="3086" spans="29:55">
      <c r="AC3086" s="10" t="str">
        <f t="shared" si="1019"/>
        <v/>
      </c>
      <c r="AD3086" s="10" t="str">
        <f t="shared" si="1020"/>
        <v/>
      </c>
      <c r="AE3086" s="10" t="str">
        <f t="shared" si="1021"/>
        <v/>
      </c>
      <c r="AF3086" s="10" t="str">
        <f t="shared" si="1022"/>
        <v/>
      </c>
      <c r="AG3086" s="10" t="str">
        <f t="shared" si="1023"/>
        <v/>
      </c>
      <c r="AH3086" s="10" t="str">
        <f t="shared" si="1024"/>
        <v/>
      </c>
      <c r="AI3086" s="10" t="str">
        <f t="shared" si="1025"/>
        <v/>
      </c>
      <c r="AJ3086" s="10" t="str">
        <f t="shared" si="1026"/>
        <v/>
      </c>
      <c r="AK3086" s="10" t="str">
        <f t="shared" si="1027"/>
        <v/>
      </c>
      <c r="AN3086" s="10" t="str">
        <f t="shared" si="1028"/>
        <v/>
      </c>
      <c r="AO3086" s="10" t="str">
        <f t="shared" si="1029"/>
        <v/>
      </c>
      <c r="AP3086" s="10" t="str">
        <f t="shared" si="1030"/>
        <v/>
      </c>
      <c r="AT3086" s="10" t="str">
        <f t="shared" si="1031"/>
        <v/>
      </c>
      <c r="AU3086" s="10" t="str">
        <f t="shared" si="1032"/>
        <v/>
      </c>
      <c r="AV3086" s="10" t="str">
        <f t="shared" si="1033"/>
        <v/>
      </c>
      <c r="AW3086" s="10" t="str">
        <f t="shared" si="1034"/>
        <v/>
      </c>
      <c r="AX3086" s="10" t="str">
        <f t="shared" si="1035"/>
        <v/>
      </c>
      <c r="AY3086" s="10" t="str">
        <f t="shared" si="1037"/>
        <v/>
      </c>
      <c r="AZ3086" s="10" t="str">
        <f t="shared" si="1036"/>
        <v/>
      </c>
      <c r="BA3086" s="10" t="str">
        <f t="shared" si="1039"/>
        <v/>
      </c>
      <c r="BB3086" s="10" t="str">
        <f>IFERROR(IF(AW3086="","",VLOOKUP(AW3086,SUSS!R:S,2,FALSE)),AY3086*SUSS!$M$2)</f>
        <v/>
      </c>
      <c r="BC3086" s="10" t="str">
        <f t="shared" si="1038"/>
        <v/>
      </c>
    </row>
    <row r="3087" spans="29:55">
      <c r="AC3087" s="10" t="str">
        <f t="shared" si="1019"/>
        <v/>
      </c>
      <c r="AD3087" s="10" t="str">
        <f t="shared" si="1020"/>
        <v/>
      </c>
      <c r="AE3087" s="10" t="str">
        <f t="shared" si="1021"/>
        <v/>
      </c>
      <c r="AF3087" s="10" t="str">
        <f t="shared" si="1022"/>
        <v/>
      </c>
      <c r="AG3087" s="10" t="str">
        <f t="shared" si="1023"/>
        <v/>
      </c>
      <c r="AH3087" s="10" t="str">
        <f t="shared" si="1024"/>
        <v/>
      </c>
      <c r="AI3087" s="10" t="str">
        <f t="shared" si="1025"/>
        <v/>
      </c>
      <c r="AJ3087" s="10" t="str">
        <f t="shared" si="1026"/>
        <v/>
      </c>
      <c r="AK3087" s="10" t="str">
        <f t="shared" si="1027"/>
        <v/>
      </c>
      <c r="AN3087" s="10" t="str">
        <f t="shared" si="1028"/>
        <v/>
      </c>
      <c r="AO3087" s="10" t="str">
        <f t="shared" si="1029"/>
        <v/>
      </c>
      <c r="AP3087" s="10" t="str">
        <f t="shared" si="1030"/>
        <v/>
      </c>
      <c r="AT3087" s="10" t="str">
        <f t="shared" si="1031"/>
        <v/>
      </c>
      <c r="AU3087" s="10" t="str">
        <f t="shared" si="1032"/>
        <v/>
      </c>
      <c r="AV3087" s="10" t="str">
        <f t="shared" si="1033"/>
        <v/>
      </c>
      <c r="AW3087" s="10" t="str">
        <f t="shared" si="1034"/>
        <v/>
      </c>
      <c r="AX3087" s="10" t="str">
        <f t="shared" si="1035"/>
        <v/>
      </c>
      <c r="AY3087" s="10" t="str">
        <f t="shared" si="1037"/>
        <v/>
      </c>
      <c r="AZ3087" s="10" t="str">
        <f t="shared" si="1036"/>
        <v/>
      </c>
      <c r="BA3087" s="10" t="str">
        <f t="shared" si="1039"/>
        <v/>
      </c>
      <c r="BB3087" s="10" t="str">
        <f>IFERROR(IF(AW3087="","",VLOOKUP(AW3087,SUSS!R:S,2,FALSE)),AY3087*SUSS!$M$2)</f>
        <v/>
      </c>
      <c r="BC3087" s="10" t="str">
        <f t="shared" si="1038"/>
        <v/>
      </c>
    </row>
    <row r="3088" spans="29:55">
      <c r="AC3088" s="10" t="str">
        <f t="shared" si="1019"/>
        <v/>
      </c>
      <c r="AD3088" s="10" t="str">
        <f t="shared" si="1020"/>
        <v/>
      </c>
      <c r="AE3088" s="10" t="str">
        <f t="shared" si="1021"/>
        <v/>
      </c>
      <c r="AF3088" s="10" t="str">
        <f t="shared" si="1022"/>
        <v/>
      </c>
      <c r="AG3088" s="10" t="str">
        <f t="shared" si="1023"/>
        <v/>
      </c>
      <c r="AH3088" s="10" t="str">
        <f t="shared" si="1024"/>
        <v/>
      </c>
      <c r="AI3088" s="10" t="str">
        <f t="shared" si="1025"/>
        <v/>
      </c>
      <c r="AJ3088" s="10" t="str">
        <f t="shared" si="1026"/>
        <v/>
      </c>
      <c r="AK3088" s="10" t="str">
        <f t="shared" si="1027"/>
        <v/>
      </c>
      <c r="AN3088" s="10" t="str">
        <f t="shared" si="1028"/>
        <v/>
      </c>
      <c r="AO3088" s="10" t="str">
        <f t="shared" si="1029"/>
        <v/>
      </c>
      <c r="AP3088" s="10" t="str">
        <f t="shared" si="1030"/>
        <v/>
      </c>
      <c r="AT3088" s="10" t="str">
        <f t="shared" si="1031"/>
        <v/>
      </c>
      <c r="AU3088" s="10" t="str">
        <f t="shared" si="1032"/>
        <v/>
      </c>
      <c r="AV3088" s="10" t="str">
        <f t="shared" si="1033"/>
        <v/>
      </c>
      <c r="AW3088" s="10" t="str">
        <f t="shared" si="1034"/>
        <v/>
      </c>
      <c r="AX3088" s="10" t="str">
        <f t="shared" si="1035"/>
        <v/>
      </c>
      <c r="AY3088" s="10" t="str">
        <f t="shared" si="1037"/>
        <v/>
      </c>
      <c r="AZ3088" s="10" t="str">
        <f t="shared" si="1036"/>
        <v/>
      </c>
      <c r="BA3088" s="10" t="str">
        <f t="shared" si="1039"/>
        <v/>
      </c>
      <c r="BB3088" s="10" t="str">
        <f>IFERROR(IF(AW3088="","",VLOOKUP(AW3088,SUSS!R:S,2,FALSE)),AY3088*SUSS!$M$2)</f>
        <v/>
      </c>
      <c r="BC3088" s="10" t="str">
        <f t="shared" si="1038"/>
        <v/>
      </c>
    </row>
    <row r="3089" spans="29:55">
      <c r="AC3089" s="10" t="str">
        <f t="shared" si="1019"/>
        <v/>
      </c>
      <c r="AD3089" s="10" t="str">
        <f t="shared" si="1020"/>
        <v/>
      </c>
      <c r="AE3089" s="10" t="str">
        <f t="shared" si="1021"/>
        <v/>
      </c>
      <c r="AF3089" s="10" t="str">
        <f t="shared" si="1022"/>
        <v/>
      </c>
      <c r="AG3089" s="10" t="str">
        <f t="shared" si="1023"/>
        <v/>
      </c>
      <c r="AH3089" s="10" t="str">
        <f t="shared" si="1024"/>
        <v/>
      </c>
      <c r="AI3089" s="10" t="str">
        <f t="shared" si="1025"/>
        <v/>
      </c>
      <c r="AJ3089" s="10" t="str">
        <f t="shared" si="1026"/>
        <v/>
      </c>
      <c r="AK3089" s="10" t="str">
        <f t="shared" si="1027"/>
        <v/>
      </c>
      <c r="AN3089" s="10" t="str">
        <f t="shared" si="1028"/>
        <v/>
      </c>
      <c r="AO3089" s="10" t="str">
        <f t="shared" si="1029"/>
        <v/>
      </c>
      <c r="AP3089" s="10" t="str">
        <f t="shared" si="1030"/>
        <v/>
      </c>
      <c r="AT3089" s="10" t="str">
        <f t="shared" si="1031"/>
        <v/>
      </c>
      <c r="AU3089" s="10" t="str">
        <f t="shared" si="1032"/>
        <v/>
      </c>
      <c r="AV3089" s="10" t="str">
        <f t="shared" si="1033"/>
        <v/>
      </c>
      <c r="AW3089" s="10" t="str">
        <f t="shared" si="1034"/>
        <v/>
      </c>
      <c r="AX3089" s="10" t="str">
        <f t="shared" si="1035"/>
        <v/>
      </c>
      <c r="AY3089" s="10" t="str">
        <f t="shared" si="1037"/>
        <v/>
      </c>
      <c r="AZ3089" s="10" t="str">
        <f t="shared" si="1036"/>
        <v/>
      </c>
      <c r="BA3089" s="10" t="str">
        <f t="shared" si="1039"/>
        <v/>
      </c>
      <c r="BB3089" s="10" t="str">
        <f>IFERROR(IF(AW3089="","",VLOOKUP(AW3089,SUSS!R:S,2,FALSE)),AY3089*SUSS!$M$2)</f>
        <v/>
      </c>
      <c r="BC3089" s="10" t="str">
        <f t="shared" si="1038"/>
        <v/>
      </c>
    </row>
    <row r="3090" spans="29:55">
      <c r="AC3090" s="10" t="str">
        <f t="shared" si="1019"/>
        <v/>
      </c>
      <c r="AD3090" s="10" t="str">
        <f t="shared" si="1020"/>
        <v/>
      </c>
      <c r="AE3090" s="10" t="str">
        <f t="shared" si="1021"/>
        <v/>
      </c>
      <c r="AF3090" s="10" t="str">
        <f t="shared" si="1022"/>
        <v/>
      </c>
      <c r="AG3090" s="10" t="str">
        <f t="shared" si="1023"/>
        <v/>
      </c>
      <c r="AH3090" s="10" t="str">
        <f t="shared" si="1024"/>
        <v/>
      </c>
      <c r="AI3090" s="10" t="str">
        <f t="shared" si="1025"/>
        <v/>
      </c>
      <c r="AJ3090" s="10" t="str">
        <f t="shared" si="1026"/>
        <v/>
      </c>
      <c r="AK3090" s="10" t="str">
        <f t="shared" si="1027"/>
        <v/>
      </c>
      <c r="AN3090" s="10" t="str">
        <f t="shared" si="1028"/>
        <v/>
      </c>
      <c r="AO3090" s="10" t="str">
        <f t="shared" si="1029"/>
        <v/>
      </c>
      <c r="AP3090" s="10" t="str">
        <f t="shared" si="1030"/>
        <v/>
      </c>
      <c r="AT3090" s="10" t="str">
        <f t="shared" si="1031"/>
        <v/>
      </c>
      <c r="AU3090" s="10" t="str">
        <f t="shared" si="1032"/>
        <v/>
      </c>
      <c r="AV3090" s="10" t="str">
        <f t="shared" si="1033"/>
        <v/>
      </c>
      <c r="AW3090" s="10" t="str">
        <f t="shared" si="1034"/>
        <v/>
      </c>
      <c r="AX3090" s="10" t="str">
        <f t="shared" si="1035"/>
        <v/>
      </c>
      <c r="AY3090" s="10" t="str">
        <f t="shared" si="1037"/>
        <v/>
      </c>
      <c r="AZ3090" s="10" t="str">
        <f t="shared" si="1036"/>
        <v/>
      </c>
      <c r="BA3090" s="10" t="str">
        <f t="shared" si="1039"/>
        <v/>
      </c>
      <c r="BB3090" s="10" t="str">
        <f>IFERROR(IF(AW3090="","",VLOOKUP(AW3090,SUSS!R:S,2,FALSE)),AY3090*SUSS!$M$2)</f>
        <v/>
      </c>
      <c r="BC3090" s="10" t="str">
        <f t="shared" si="1038"/>
        <v/>
      </c>
    </row>
    <row r="3091" spans="29:55">
      <c r="AC3091" s="10" t="str">
        <f t="shared" si="1019"/>
        <v/>
      </c>
      <c r="AD3091" s="10" t="str">
        <f t="shared" si="1020"/>
        <v/>
      </c>
      <c r="AE3091" s="10" t="str">
        <f t="shared" si="1021"/>
        <v/>
      </c>
      <c r="AF3091" s="10" t="str">
        <f t="shared" si="1022"/>
        <v/>
      </c>
      <c r="AG3091" s="10" t="str">
        <f t="shared" si="1023"/>
        <v/>
      </c>
      <c r="AH3091" s="10" t="str">
        <f t="shared" si="1024"/>
        <v/>
      </c>
      <c r="AI3091" s="10" t="str">
        <f t="shared" si="1025"/>
        <v/>
      </c>
      <c r="AJ3091" s="10" t="str">
        <f t="shared" si="1026"/>
        <v/>
      </c>
      <c r="AK3091" s="10" t="str">
        <f t="shared" si="1027"/>
        <v/>
      </c>
      <c r="AN3091" s="10" t="str">
        <f t="shared" si="1028"/>
        <v/>
      </c>
      <c r="AO3091" s="10" t="str">
        <f t="shared" si="1029"/>
        <v/>
      </c>
      <c r="AP3091" s="10" t="str">
        <f t="shared" si="1030"/>
        <v/>
      </c>
      <c r="AT3091" s="10" t="str">
        <f t="shared" si="1031"/>
        <v/>
      </c>
      <c r="AU3091" s="10" t="str">
        <f t="shared" si="1032"/>
        <v/>
      </c>
      <c r="AV3091" s="10" t="str">
        <f t="shared" si="1033"/>
        <v/>
      </c>
      <c r="AW3091" s="10" t="str">
        <f t="shared" si="1034"/>
        <v/>
      </c>
      <c r="AX3091" s="10" t="str">
        <f t="shared" si="1035"/>
        <v/>
      </c>
      <c r="AY3091" s="10" t="str">
        <f t="shared" si="1037"/>
        <v/>
      </c>
      <c r="AZ3091" s="10" t="str">
        <f t="shared" si="1036"/>
        <v/>
      </c>
      <c r="BA3091" s="10" t="str">
        <f t="shared" si="1039"/>
        <v/>
      </c>
      <c r="BB3091" s="10" t="str">
        <f>IFERROR(IF(AW3091="","",VLOOKUP(AW3091,SUSS!R:S,2,FALSE)),AY3091*SUSS!$M$2)</f>
        <v/>
      </c>
      <c r="BC3091" s="10" t="str">
        <f t="shared" si="1038"/>
        <v/>
      </c>
    </row>
    <row r="3092" spans="29:55">
      <c r="AC3092" s="10" t="str">
        <f t="shared" si="1019"/>
        <v/>
      </c>
      <c r="AD3092" s="10" t="str">
        <f t="shared" si="1020"/>
        <v/>
      </c>
      <c r="AE3092" s="10" t="str">
        <f t="shared" si="1021"/>
        <v/>
      </c>
      <c r="AF3092" s="10" t="str">
        <f t="shared" si="1022"/>
        <v/>
      </c>
      <c r="AG3092" s="10" t="str">
        <f t="shared" si="1023"/>
        <v/>
      </c>
      <c r="AH3092" s="10" t="str">
        <f t="shared" si="1024"/>
        <v/>
      </c>
      <c r="AI3092" s="10" t="str">
        <f t="shared" si="1025"/>
        <v/>
      </c>
      <c r="AJ3092" s="10" t="str">
        <f t="shared" si="1026"/>
        <v/>
      </c>
      <c r="AK3092" s="10" t="str">
        <f t="shared" si="1027"/>
        <v/>
      </c>
      <c r="AN3092" s="10" t="str">
        <f t="shared" si="1028"/>
        <v/>
      </c>
      <c r="AO3092" s="10" t="str">
        <f t="shared" si="1029"/>
        <v/>
      </c>
      <c r="AP3092" s="10" t="str">
        <f t="shared" si="1030"/>
        <v/>
      </c>
      <c r="AT3092" s="10" t="str">
        <f t="shared" si="1031"/>
        <v/>
      </c>
      <c r="AU3092" s="10" t="str">
        <f t="shared" si="1032"/>
        <v/>
      </c>
      <c r="AV3092" s="10" t="str">
        <f t="shared" si="1033"/>
        <v/>
      </c>
      <c r="AW3092" s="10" t="str">
        <f t="shared" si="1034"/>
        <v/>
      </c>
      <c r="AX3092" s="10" t="str">
        <f t="shared" si="1035"/>
        <v/>
      </c>
      <c r="AY3092" s="10" t="str">
        <f t="shared" si="1037"/>
        <v/>
      </c>
      <c r="AZ3092" s="10" t="str">
        <f t="shared" si="1036"/>
        <v/>
      </c>
      <c r="BA3092" s="10" t="str">
        <f t="shared" si="1039"/>
        <v/>
      </c>
      <c r="BB3092" s="10" t="str">
        <f>IFERROR(IF(AW3092="","",VLOOKUP(AW3092,SUSS!R:S,2,FALSE)),AY3092*SUSS!$M$2)</f>
        <v/>
      </c>
      <c r="BC3092" s="10" t="str">
        <f t="shared" si="1038"/>
        <v/>
      </c>
    </row>
    <row r="3093" spans="29:55">
      <c r="AC3093" s="10" t="str">
        <f t="shared" si="1019"/>
        <v/>
      </c>
      <c r="AD3093" s="10" t="str">
        <f t="shared" si="1020"/>
        <v/>
      </c>
      <c r="AE3093" s="10" t="str">
        <f t="shared" si="1021"/>
        <v/>
      </c>
      <c r="AF3093" s="10" t="str">
        <f t="shared" si="1022"/>
        <v/>
      </c>
      <c r="AG3093" s="10" t="str">
        <f t="shared" si="1023"/>
        <v/>
      </c>
      <c r="AH3093" s="10" t="str">
        <f t="shared" si="1024"/>
        <v/>
      </c>
      <c r="AI3093" s="10" t="str">
        <f t="shared" si="1025"/>
        <v/>
      </c>
      <c r="AJ3093" s="10" t="str">
        <f t="shared" si="1026"/>
        <v/>
      </c>
      <c r="AK3093" s="10" t="str">
        <f t="shared" si="1027"/>
        <v/>
      </c>
      <c r="AN3093" s="10" t="str">
        <f t="shared" si="1028"/>
        <v/>
      </c>
      <c r="AO3093" s="10" t="str">
        <f t="shared" si="1029"/>
        <v/>
      </c>
      <c r="AP3093" s="10" t="str">
        <f t="shared" si="1030"/>
        <v/>
      </c>
      <c r="AT3093" s="10" t="str">
        <f t="shared" si="1031"/>
        <v/>
      </c>
      <c r="AU3093" s="10" t="str">
        <f t="shared" si="1032"/>
        <v/>
      </c>
      <c r="AV3093" s="10" t="str">
        <f t="shared" si="1033"/>
        <v/>
      </c>
      <c r="AW3093" s="10" t="str">
        <f t="shared" si="1034"/>
        <v/>
      </c>
      <c r="AX3093" s="10" t="str">
        <f t="shared" si="1035"/>
        <v/>
      </c>
      <c r="AY3093" s="10" t="str">
        <f t="shared" si="1037"/>
        <v/>
      </c>
      <c r="AZ3093" s="10" t="str">
        <f t="shared" si="1036"/>
        <v/>
      </c>
      <c r="BA3093" s="10" t="str">
        <f t="shared" si="1039"/>
        <v/>
      </c>
      <c r="BB3093" s="10" t="str">
        <f>IFERROR(IF(AW3093="","",VLOOKUP(AW3093,SUSS!R:S,2,FALSE)),AY3093*SUSS!$M$2)</f>
        <v/>
      </c>
      <c r="BC3093" s="10" t="str">
        <f t="shared" si="1038"/>
        <v/>
      </c>
    </row>
    <row r="3094" spans="29:55">
      <c r="AC3094" s="10" t="str">
        <f t="shared" si="1019"/>
        <v/>
      </c>
      <c r="AD3094" s="10" t="str">
        <f t="shared" si="1020"/>
        <v/>
      </c>
      <c r="AE3094" s="10" t="str">
        <f t="shared" si="1021"/>
        <v/>
      </c>
      <c r="AF3094" s="10" t="str">
        <f t="shared" si="1022"/>
        <v/>
      </c>
      <c r="AG3094" s="10" t="str">
        <f t="shared" si="1023"/>
        <v/>
      </c>
      <c r="AH3094" s="10" t="str">
        <f t="shared" si="1024"/>
        <v/>
      </c>
      <c r="AI3094" s="10" t="str">
        <f t="shared" si="1025"/>
        <v/>
      </c>
      <c r="AJ3094" s="10" t="str">
        <f t="shared" si="1026"/>
        <v/>
      </c>
      <c r="AK3094" s="10" t="str">
        <f t="shared" si="1027"/>
        <v/>
      </c>
      <c r="AN3094" s="10" t="str">
        <f t="shared" si="1028"/>
        <v/>
      </c>
      <c r="AO3094" s="10" t="str">
        <f t="shared" si="1029"/>
        <v/>
      </c>
      <c r="AP3094" s="10" t="str">
        <f t="shared" si="1030"/>
        <v/>
      </c>
      <c r="AT3094" s="10" t="str">
        <f t="shared" si="1031"/>
        <v/>
      </c>
      <c r="AU3094" s="10" t="str">
        <f t="shared" si="1032"/>
        <v/>
      </c>
      <c r="AV3094" s="10" t="str">
        <f t="shared" si="1033"/>
        <v/>
      </c>
      <c r="AW3094" s="10" t="str">
        <f t="shared" si="1034"/>
        <v/>
      </c>
      <c r="AX3094" s="10" t="str">
        <f t="shared" si="1035"/>
        <v/>
      </c>
      <c r="AY3094" s="10" t="str">
        <f t="shared" si="1037"/>
        <v/>
      </c>
      <c r="AZ3094" s="10" t="str">
        <f t="shared" si="1036"/>
        <v/>
      </c>
      <c r="BA3094" s="10" t="str">
        <f t="shared" si="1039"/>
        <v/>
      </c>
      <c r="BB3094" s="10" t="str">
        <f>IFERROR(IF(AW3094="","",VLOOKUP(AW3094,SUSS!R:S,2,FALSE)),AY3094*SUSS!$M$2)</f>
        <v/>
      </c>
      <c r="BC3094" s="10" t="str">
        <f t="shared" si="1038"/>
        <v/>
      </c>
    </row>
    <row r="3095" spans="29:55">
      <c r="AC3095" s="10" t="str">
        <f t="shared" si="1019"/>
        <v/>
      </c>
      <c r="AD3095" s="10" t="str">
        <f t="shared" si="1020"/>
        <v/>
      </c>
      <c r="AE3095" s="10" t="str">
        <f t="shared" si="1021"/>
        <v/>
      </c>
      <c r="AF3095" s="10" t="str">
        <f t="shared" si="1022"/>
        <v/>
      </c>
      <c r="AG3095" s="10" t="str">
        <f t="shared" si="1023"/>
        <v/>
      </c>
      <c r="AH3095" s="10" t="str">
        <f t="shared" si="1024"/>
        <v/>
      </c>
      <c r="AI3095" s="10" t="str">
        <f t="shared" si="1025"/>
        <v/>
      </c>
      <c r="AJ3095" s="10" t="str">
        <f t="shared" si="1026"/>
        <v/>
      </c>
      <c r="AK3095" s="10" t="str">
        <f t="shared" si="1027"/>
        <v/>
      </c>
      <c r="AN3095" s="10" t="str">
        <f t="shared" si="1028"/>
        <v/>
      </c>
      <c r="AO3095" s="10" t="str">
        <f t="shared" si="1029"/>
        <v/>
      </c>
      <c r="AP3095" s="10" t="str">
        <f t="shared" si="1030"/>
        <v/>
      </c>
      <c r="AT3095" s="10" t="str">
        <f t="shared" si="1031"/>
        <v/>
      </c>
      <c r="AU3095" s="10" t="str">
        <f t="shared" si="1032"/>
        <v/>
      </c>
      <c r="AV3095" s="10" t="str">
        <f t="shared" si="1033"/>
        <v/>
      </c>
      <c r="AW3095" s="10" t="str">
        <f t="shared" si="1034"/>
        <v/>
      </c>
      <c r="AX3095" s="10" t="str">
        <f t="shared" si="1035"/>
        <v/>
      </c>
      <c r="AY3095" s="10" t="str">
        <f t="shared" si="1037"/>
        <v/>
      </c>
      <c r="AZ3095" s="10" t="str">
        <f t="shared" si="1036"/>
        <v/>
      </c>
      <c r="BA3095" s="10" t="str">
        <f t="shared" si="1039"/>
        <v/>
      </c>
      <c r="BB3095" s="10" t="str">
        <f>IFERROR(IF(AW3095="","",VLOOKUP(AW3095,SUSS!R:S,2,FALSE)),AY3095*SUSS!$M$2)</f>
        <v/>
      </c>
      <c r="BC3095" s="10" t="str">
        <f t="shared" si="1038"/>
        <v/>
      </c>
    </row>
    <row r="3096" spans="29:55">
      <c r="AC3096" s="10" t="str">
        <f t="shared" si="1019"/>
        <v/>
      </c>
      <c r="AD3096" s="10" t="str">
        <f t="shared" si="1020"/>
        <v/>
      </c>
      <c r="AE3096" s="10" t="str">
        <f t="shared" si="1021"/>
        <v/>
      </c>
      <c r="AF3096" s="10" t="str">
        <f t="shared" si="1022"/>
        <v/>
      </c>
      <c r="AG3096" s="10" t="str">
        <f t="shared" si="1023"/>
        <v/>
      </c>
      <c r="AH3096" s="10" t="str">
        <f t="shared" si="1024"/>
        <v/>
      </c>
      <c r="AI3096" s="10" t="str">
        <f t="shared" si="1025"/>
        <v/>
      </c>
      <c r="AJ3096" s="10" t="str">
        <f t="shared" si="1026"/>
        <v/>
      </c>
      <c r="AK3096" s="10" t="str">
        <f t="shared" si="1027"/>
        <v/>
      </c>
      <c r="AN3096" s="10" t="str">
        <f t="shared" si="1028"/>
        <v/>
      </c>
      <c r="AO3096" s="10" t="str">
        <f t="shared" si="1029"/>
        <v/>
      </c>
      <c r="AP3096" s="10" t="str">
        <f t="shared" si="1030"/>
        <v/>
      </c>
      <c r="AT3096" s="10" t="str">
        <f t="shared" si="1031"/>
        <v/>
      </c>
      <c r="AU3096" s="10" t="str">
        <f t="shared" si="1032"/>
        <v/>
      </c>
      <c r="AV3096" s="10" t="str">
        <f t="shared" si="1033"/>
        <v/>
      </c>
      <c r="AW3096" s="10" t="str">
        <f t="shared" si="1034"/>
        <v/>
      </c>
      <c r="AX3096" s="10" t="str">
        <f t="shared" si="1035"/>
        <v/>
      </c>
      <c r="AY3096" s="10" t="str">
        <f t="shared" si="1037"/>
        <v/>
      </c>
      <c r="AZ3096" s="10" t="str">
        <f t="shared" si="1036"/>
        <v/>
      </c>
      <c r="BA3096" s="10" t="str">
        <f t="shared" si="1039"/>
        <v/>
      </c>
      <c r="BB3096" s="10" t="str">
        <f>IFERROR(IF(AW3096="","",VLOOKUP(AW3096,SUSS!R:S,2,FALSE)),AY3096*SUSS!$M$2)</f>
        <v/>
      </c>
      <c r="BC3096" s="10" t="str">
        <f t="shared" si="1038"/>
        <v/>
      </c>
    </row>
    <row r="3097" spans="29:55">
      <c r="AC3097" s="10" t="str">
        <f t="shared" si="1019"/>
        <v/>
      </c>
      <c r="AD3097" s="10" t="str">
        <f t="shared" si="1020"/>
        <v/>
      </c>
      <c r="AE3097" s="10" t="str">
        <f t="shared" si="1021"/>
        <v/>
      </c>
      <c r="AF3097" s="10" t="str">
        <f t="shared" si="1022"/>
        <v/>
      </c>
      <c r="AG3097" s="10" t="str">
        <f t="shared" si="1023"/>
        <v/>
      </c>
      <c r="AH3097" s="10" t="str">
        <f t="shared" si="1024"/>
        <v/>
      </c>
      <c r="AI3097" s="10" t="str">
        <f t="shared" si="1025"/>
        <v/>
      </c>
      <c r="AJ3097" s="10" t="str">
        <f t="shared" si="1026"/>
        <v/>
      </c>
      <c r="AK3097" s="10" t="str">
        <f t="shared" si="1027"/>
        <v/>
      </c>
      <c r="AN3097" s="10" t="str">
        <f t="shared" si="1028"/>
        <v/>
      </c>
      <c r="AO3097" s="10" t="str">
        <f t="shared" si="1029"/>
        <v/>
      </c>
      <c r="AP3097" s="10" t="str">
        <f t="shared" si="1030"/>
        <v/>
      </c>
      <c r="AT3097" s="10" t="str">
        <f t="shared" si="1031"/>
        <v/>
      </c>
      <c r="AU3097" s="10" t="str">
        <f t="shared" si="1032"/>
        <v/>
      </c>
      <c r="AV3097" s="10" t="str">
        <f t="shared" si="1033"/>
        <v/>
      </c>
      <c r="AW3097" s="10" t="str">
        <f t="shared" si="1034"/>
        <v/>
      </c>
      <c r="AX3097" s="10" t="str">
        <f t="shared" si="1035"/>
        <v/>
      </c>
      <c r="AY3097" s="10" t="str">
        <f t="shared" si="1037"/>
        <v/>
      </c>
      <c r="AZ3097" s="10" t="str">
        <f t="shared" si="1036"/>
        <v/>
      </c>
      <c r="BA3097" s="10" t="str">
        <f t="shared" si="1039"/>
        <v/>
      </c>
      <c r="BB3097" s="10" t="str">
        <f>IFERROR(IF(AW3097="","",VLOOKUP(AW3097,SUSS!R:S,2,FALSE)),AY3097*SUSS!$M$2)</f>
        <v/>
      </c>
      <c r="BC3097" s="10" t="str">
        <f t="shared" si="1038"/>
        <v/>
      </c>
    </row>
    <row r="3098" spans="29:55">
      <c r="AC3098" s="10" t="str">
        <f t="shared" si="1019"/>
        <v/>
      </c>
      <c r="AD3098" s="10" t="str">
        <f t="shared" si="1020"/>
        <v/>
      </c>
      <c r="AE3098" s="10" t="str">
        <f t="shared" si="1021"/>
        <v/>
      </c>
      <c r="AF3098" s="10" t="str">
        <f t="shared" si="1022"/>
        <v/>
      </c>
      <c r="AG3098" s="10" t="str">
        <f t="shared" si="1023"/>
        <v/>
      </c>
      <c r="AH3098" s="10" t="str">
        <f t="shared" si="1024"/>
        <v/>
      </c>
      <c r="AI3098" s="10" t="str">
        <f t="shared" si="1025"/>
        <v/>
      </c>
      <c r="AJ3098" s="10" t="str">
        <f t="shared" si="1026"/>
        <v/>
      </c>
      <c r="AK3098" s="10" t="str">
        <f t="shared" si="1027"/>
        <v/>
      </c>
      <c r="AN3098" s="10" t="str">
        <f t="shared" si="1028"/>
        <v/>
      </c>
      <c r="AO3098" s="10" t="str">
        <f t="shared" si="1029"/>
        <v/>
      </c>
      <c r="AP3098" s="10" t="str">
        <f t="shared" si="1030"/>
        <v/>
      </c>
      <c r="AT3098" s="10" t="str">
        <f t="shared" si="1031"/>
        <v/>
      </c>
      <c r="AU3098" s="10" t="str">
        <f t="shared" si="1032"/>
        <v/>
      </c>
      <c r="AV3098" s="10" t="str">
        <f t="shared" si="1033"/>
        <v/>
      </c>
      <c r="AW3098" s="10" t="str">
        <f t="shared" si="1034"/>
        <v/>
      </c>
      <c r="AX3098" s="10" t="str">
        <f t="shared" si="1035"/>
        <v/>
      </c>
      <c r="AY3098" s="10" t="str">
        <f t="shared" si="1037"/>
        <v/>
      </c>
      <c r="AZ3098" s="10" t="str">
        <f t="shared" si="1036"/>
        <v/>
      </c>
      <c r="BA3098" s="10" t="str">
        <f t="shared" si="1039"/>
        <v/>
      </c>
      <c r="BB3098" s="10" t="str">
        <f>IFERROR(IF(AW3098="","",VLOOKUP(AW3098,SUSS!R:S,2,FALSE)),AY3098*SUSS!$M$2)</f>
        <v/>
      </c>
      <c r="BC3098" s="10" t="str">
        <f t="shared" si="1038"/>
        <v/>
      </c>
    </row>
    <row r="3099" spans="29:55">
      <c r="AC3099" s="10" t="str">
        <f t="shared" si="1019"/>
        <v/>
      </c>
      <c r="AD3099" s="10" t="str">
        <f t="shared" si="1020"/>
        <v/>
      </c>
      <c r="AE3099" s="10" t="str">
        <f t="shared" si="1021"/>
        <v/>
      </c>
      <c r="AF3099" s="10" t="str">
        <f t="shared" si="1022"/>
        <v/>
      </c>
      <c r="AG3099" s="10" t="str">
        <f t="shared" si="1023"/>
        <v/>
      </c>
      <c r="AH3099" s="10" t="str">
        <f t="shared" si="1024"/>
        <v/>
      </c>
      <c r="AI3099" s="10" t="str">
        <f t="shared" si="1025"/>
        <v/>
      </c>
      <c r="AJ3099" s="10" t="str">
        <f t="shared" si="1026"/>
        <v/>
      </c>
      <c r="AK3099" s="10" t="str">
        <f t="shared" si="1027"/>
        <v/>
      </c>
      <c r="AN3099" s="10" t="str">
        <f t="shared" si="1028"/>
        <v/>
      </c>
      <c r="AO3099" s="10" t="str">
        <f t="shared" si="1029"/>
        <v/>
      </c>
      <c r="AP3099" s="10" t="str">
        <f t="shared" si="1030"/>
        <v/>
      </c>
      <c r="AT3099" s="10" t="str">
        <f t="shared" si="1031"/>
        <v/>
      </c>
      <c r="AU3099" s="10" t="str">
        <f t="shared" si="1032"/>
        <v/>
      </c>
      <c r="AV3099" s="10" t="str">
        <f t="shared" si="1033"/>
        <v/>
      </c>
      <c r="AW3099" s="10" t="str">
        <f t="shared" si="1034"/>
        <v/>
      </c>
      <c r="AX3099" s="10" t="str">
        <f t="shared" si="1035"/>
        <v/>
      </c>
      <c r="AY3099" s="10" t="str">
        <f t="shared" si="1037"/>
        <v/>
      </c>
      <c r="AZ3099" s="10" t="str">
        <f t="shared" si="1036"/>
        <v/>
      </c>
      <c r="BA3099" s="10" t="str">
        <f t="shared" si="1039"/>
        <v/>
      </c>
      <c r="BB3099" s="10" t="str">
        <f>IFERROR(IF(AW3099="","",VLOOKUP(AW3099,SUSS!R:S,2,FALSE)),AY3099*SUSS!$M$2)</f>
        <v/>
      </c>
      <c r="BC3099" s="10" t="str">
        <f t="shared" si="1038"/>
        <v/>
      </c>
    </row>
    <row r="3100" spans="29:55">
      <c r="AC3100" s="10" t="str">
        <f t="shared" si="1019"/>
        <v/>
      </c>
      <c r="AD3100" s="10" t="str">
        <f t="shared" si="1020"/>
        <v/>
      </c>
      <c r="AE3100" s="10" t="str">
        <f t="shared" si="1021"/>
        <v/>
      </c>
      <c r="AF3100" s="10" t="str">
        <f t="shared" si="1022"/>
        <v/>
      </c>
      <c r="AG3100" s="10" t="str">
        <f t="shared" si="1023"/>
        <v/>
      </c>
      <c r="AH3100" s="10" t="str">
        <f t="shared" si="1024"/>
        <v/>
      </c>
      <c r="AI3100" s="10" t="str">
        <f t="shared" si="1025"/>
        <v/>
      </c>
      <c r="AJ3100" s="10" t="str">
        <f t="shared" si="1026"/>
        <v/>
      </c>
      <c r="AK3100" s="10" t="str">
        <f t="shared" si="1027"/>
        <v/>
      </c>
      <c r="AN3100" s="10" t="str">
        <f t="shared" si="1028"/>
        <v/>
      </c>
      <c r="AO3100" s="10" t="str">
        <f t="shared" si="1029"/>
        <v/>
      </c>
      <c r="AP3100" s="10" t="str">
        <f t="shared" si="1030"/>
        <v/>
      </c>
      <c r="AT3100" s="10" t="str">
        <f t="shared" si="1031"/>
        <v/>
      </c>
      <c r="AU3100" s="10" t="str">
        <f t="shared" si="1032"/>
        <v/>
      </c>
      <c r="AV3100" s="10" t="str">
        <f t="shared" si="1033"/>
        <v/>
      </c>
      <c r="AW3100" s="10" t="str">
        <f t="shared" si="1034"/>
        <v/>
      </c>
      <c r="AX3100" s="10" t="str">
        <f t="shared" si="1035"/>
        <v/>
      </c>
      <c r="AY3100" s="10" t="str">
        <f t="shared" si="1037"/>
        <v/>
      </c>
      <c r="AZ3100" s="10" t="str">
        <f t="shared" si="1036"/>
        <v/>
      </c>
      <c r="BA3100" s="10" t="str">
        <f t="shared" si="1039"/>
        <v/>
      </c>
      <c r="BB3100" s="10" t="str">
        <f>IFERROR(IF(AW3100="","",VLOOKUP(AW3100,SUSS!R:S,2,FALSE)),AY3100*SUSS!$M$2)</f>
        <v/>
      </c>
      <c r="BC3100" s="10" t="str">
        <f t="shared" si="1038"/>
        <v/>
      </c>
    </row>
    <row r="3101" spans="29:55">
      <c r="AC3101" s="10" t="str">
        <f t="shared" si="1019"/>
        <v/>
      </c>
      <c r="AD3101" s="10" t="str">
        <f t="shared" si="1020"/>
        <v/>
      </c>
      <c r="AE3101" s="10" t="str">
        <f t="shared" si="1021"/>
        <v/>
      </c>
      <c r="AF3101" s="10" t="str">
        <f t="shared" si="1022"/>
        <v/>
      </c>
      <c r="AG3101" s="10" t="str">
        <f t="shared" si="1023"/>
        <v/>
      </c>
      <c r="AH3101" s="10" t="str">
        <f t="shared" si="1024"/>
        <v/>
      </c>
      <c r="AI3101" s="10" t="str">
        <f t="shared" si="1025"/>
        <v/>
      </c>
      <c r="AJ3101" s="10" t="str">
        <f t="shared" si="1026"/>
        <v/>
      </c>
      <c r="AK3101" s="10" t="str">
        <f t="shared" si="1027"/>
        <v/>
      </c>
      <c r="AN3101" s="10" t="str">
        <f t="shared" si="1028"/>
        <v/>
      </c>
      <c r="AO3101" s="10" t="str">
        <f t="shared" si="1029"/>
        <v/>
      </c>
      <c r="AP3101" s="10" t="str">
        <f t="shared" si="1030"/>
        <v/>
      </c>
      <c r="AT3101" s="10" t="str">
        <f t="shared" si="1031"/>
        <v/>
      </c>
      <c r="AU3101" s="10" t="str">
        <f t="shared" si="1032"/>
        <v/>
      </c>
      <c r="AV3101" s="10" t="str">
        <f t="shared" si="1033"/>
        <v/>
      </c>
      <c r="AW3101" s="10" t="str">
        <f t="shared" si="1034"/>
        <v/>
      </c>
      <c r="AX3101" s="10" t="str">
        <f t="shared" si="1035"/>
        <v/>
      </c>
      <c r="AY3101" s="10" t="str">
        <f t="shared" si="1037"/>
        <v/>
      </c>
      <c r="AZ3101" s="10" t="str">
        <f t="shared" si="1036"/>
        <v/>
      </c>
      <c r="BA3101" s="10" t="str">
        <f t="shared" si="1039"/>
        <v/>
      </c>
      <c r="BB3101" s="10" t="str">
        <f>IFERROR(IF(AW3101="","",VLOOKUP(AW3101,SUSS!R:S,2,FALSE)),AY3101*SUSS!$M$2)</f>
        <v/>
      </c>
      <c r="BC3101" s="10" t="str">
        <f t="shared" si="1038"/>
        <v/>
      </c>
    </row>
    <row r="3102" spans="29:55">
      <c r="AC3102" s="10" t="str">
        <f t="shared" ref="AC3102:AC3165" si="1040">IF($E3102=$AD$1,IF($G3102=$AE$1,A3102,""),"")</f>
        <v/>
      </c>
      <c r="AD3102" s="10" t="str">
        <f t="shared" ref="AD3102:AD3165" si="1041">IF($E3102=$AD$1,IF($G3102=$AE$1,E3102,""),"")</f>
        <v/>
      </c>
      <c r="AE3102" s="10" t="str">
        <f t="shared" ref="AE3102:AE3165" si="1042">IF($E3102=$AD$1,IF($G3102=$AE$1,F3102,""),"")</f>
        <v/>
      </c>
      <c r="AF3102" s="10" t="str">
        <f t="shared" ref="AF3102:AF3165" si="1043">IF($E3102=$AD$1,IF($G3102=$AE$1,G3102,""),"")</f>
        <v/>
      </c>
      <c r="AG3102" s="10" t="str">
        <f t="shared" ref="AG3102:AG3165" si="1044">IF($E3102=$AD$1,IF($G3102=$AE$1,I3102,""),"")</f>
        <v/>
      </c>
      <c r="AH3102" s="10" t="str">
        <f t="shared" ref="AH3102:AH3165" si="1045">IF($E3102=$AD$1,IF($G3102=$AE$1,J3102,""),"")</f>
        <v/>
      </c>
      <c r="AI3102" s="10" t="str">
        <f t="shared" ref="AI3102:AI3165" si="1046">IF($E3102=$AD$1,IF($G3102=$AE$1,K3102,""),"")</f>
        <v/>
      </c>
      <c r="AJ3102" s="10" t="str">
        <f t="shared" ref="AJ3102:AJ3165" si="1047">IF($E3102=$AD$1,IF($G3102=$AE$1,B3102,""),"")</f>
        <v/>
      </c>
      <c r="AK3102" s="10" t="str">
        <f t="shared" ref="AK3102:AK3165" si="1048">IF($E3102=$AD$1,IF($G3102=$AE$1,C3102,""),"")</f>
        <v/>
      </c>
      <c r="AN3102" s="10" t="str">
        <f t="shared" ref="AN3102:AN3165" si="1049">LEFT(AO3102,7)</f>
        <v/>
      </c>
      <c r="AO3102" s="10" t="str">
        <f t="shared" ref="AO3102:AO3165" si="1050">IF(AF3102=$AE$1,AJ3102&amp;"/"&amp;AK3102&amp;" "&amp;AD3102,"")</f>
        <v/>
      </c>
      <c r="AP3102" s="10" t="str">
        <f t="shared" ref="AP3102:AP3165" si="1051">IF(AO3102&lt;&gt;"",AI3102,"")</f>
        <v/>
      </c>
      <c r="AT3102" s="10" t="str">
        <f t="shared" ref="AT3102:AT3165" si="1052">IF($Q3102=$AD$1,N3102,"")</f>
        <v/>
      </c>
      <c r="AU3102" s="10" t="str">
        <f t="shared" ref="AU3102:AU3165" si="1053">IF($Q3102=$AD$1,O3102,"")</f>
        <v/>
      </c>
      <c r="AV3102" s="10" t="str">
        <f t="shared" ref="AV3102:AV3165" si="1054">IF($Q3102=$AD$1,P3102,"")</f>
        <v/>
      </c>
      <c r="AW3102" s="10" t="str">
        <f t="shared" ref="AW3102:AW3165" si="1055">IF($Q3102=$AD$1,T3102,"")</f>
        <v/>
      </c>
      <c r="AX3102" s="10" t="str">
        <f t="shared" ref="AX3102:AX3165" si="1056">IF(AW3102&lt;&gt;"",AW3102&amp;" "&amp;$AD$1,"")</f>
        <v/>
      </c>
      <c r="AY3102" s="10" t="str">
        <f t="shared" si="1037"/>
        <v/>
      </c>
      <c r="AZ3102" s="10" t="str">
        <f t="shared" ref="AZ3102:AZ3165" si="1057">IF(AY3102="","",AV3102/AY3102)</f>
        <v/>
      </c>
      <c r="BA3102" s="10" t="str">
        <f t="shared" si="1039"/>
        <v/>
      </c>
      <c r="BB3102" s="10" t="str">
        <f>IFERROR(IF(AW3102="","",VLOOKUP(AW3102,SUSS!R:S,2,FALSE)),AY3102*SUSS!$M$2)</f>
        <v/>
      </c>
      <c r="BC3102" s="10" t="str">
        <f t="shared" si="1038"/>
        <v/>
      </c>
    </row>
    <row r="3103" spans="29:55">
      <c r="AC3103" s="10" t="str">
        <f t="shared" si="1040"/>
        <v/>
      </c>
      <c r="AD3103" s="10" t="str">
        <f t="shared" si="1041"/>
        <v/>
      </c>
      <c r="AE3103" s="10" t="str">
        <f t="shared" si="1042"/>
        <v/>
      </c>
      <c r="AF3103" s="10" t="str">
        <f t="shared" si="1043"/>
        <v/>
      </c>
      <c r="AG3103" s="10" t="str">
        <f t="shared" si="1044"/>
        <v/>
      </c>
      <c r="AH3103" s="10" t="str">
        <f t="shared" si="1045"/>
        <v/>
      </c>
      <c r="AI3103" s="10" t="str">
        <f t="shared" si="1046"/>
        <v/>
      </c>
      <c r="AJ3103" s="10" t="str">
        <f t="shared" si="1047"/>
        <v/>
      </c>
      <c r="AK3103" s="10" t="str">
        <f t="shared" si="1048"/>
        <v/>
      </c>
      <c r="AN3103" s="10" t="str">
        <f t="shared" si="1049"/>
        <v/>
      </c>
      <c r="AO3103" s="10" t="str">
        <f t="shared" si="1050"/>
        <v/>
      </c>
      <c r="AP3103" s="10" t="str">
        <f t="shared" si="1051"/>
        <v/>
      </c>
      <c r="AT3103" s="10" t="str">
        <f t="shared" si="1052"/>
        <v/>
      </c>
      <c r="AU3103" s="10" t="str">
        <f t="shared" si="1053"/>
        <v/>
      </c>
      <c r="AV3103" s="10" t="str">
        <f t="shared" si="1054"/>
        <v/>
      </c>
      <c r="AW3103" s="10" t="str">
        <f t="shared" si="1055"/>
        <v/>
      </c>
      <c r="AX3103" s="10" t="str">
        <f t="shared" si="1056"/>
        <v/>
      </c>
      <c r="AY3103" s="10" t="str">
        <f t="shared" si="1037"/>
        <v/>
      </c>
      <c r="AZ3103" s="10" t="str">
        <f t="shared" si="1057"/>
        <v/>
      </c>
      <c r="BA3103" s="10" t="str">
        <f t="shared" si="1039"/>
        <v/>
      </c>
      <c r="BB3103" s="10" t="str">
        <f>IFERROR(IF(AW3103="","",VLOOKUP(AW3103,SUSS!R:S,2,FALSE)),AY3103*SUSS!$M$2)</f>
        <v/>
      </c>
      <c r="BC3103" s="10" t="str">
        <f t="shared" si="1038"/>
        <v/>
      </c>
    </row>
    <row r="3104" spans="29:55">
      <c r="AC3104" s="10" t="str">
        <f t="shared" si="1040"/>
        <v/>
      </c>
      <c r="AD3104" s="10" t="str">
        <f t="shared" si="1041"/>
        <v/>
      </c>
      <c r="AE3104" s="10" t="str">
        <f t="shared" si="1042"/>
        <v/>
      </c>
      <c r="AF3104" s="10" t="str">
        <f t="shared" si="1043"/>
        <v/>
      </c>
      <c r="AG3104" s="10" t="str">
        <f t="shared" si="1044"/>
        <v/>
      </c>
      <c r="AH3104" s="10" t="str">
        <f t="shared" si="1045"/>
        <v/>
      </c>
      <c r="AI3104" s="10" t="str">
        <f t="shared" si="1046"/>
        <v/>
      </c>
      <c r="AJ3104" s="10" t="str">
        <f t="shared" si="1047"/>
        <v/>
      </c>
      <c r="AK3104" s="10" t="str">
        <f t="shared" si="1048"/>
        <v/>
      </c>
      <c r="AN3104" s="10" t="str">
        <f t="shared" si="1049"/>
        <v/>
      </c>
      <c r="AO3104" s="10" t="str">
        <f t="shared" si="1050"/>
        <v/>
      </c>
      <c r="AP3104" s="10" t="str">
        <f t="shared" si="1051"/>
        <v/>
      </c>
      <c r="AT3104" s="10" t="str">
        <f t="shared" si="1052"/>
        <v/>
      </c>
      <c r="AU3104" s="10" t="str">
        <f t="shared" si="1053"/>
        <v/>
      </c>
      <c r="AV3104" s="10" t="str">
        <f t="shared" si="1054"/>
        <v/>
      </c>
      <c r="AW3104" s="10" t="str">
        <f t="shared" si="1055"/>
        <v/>
      </c>
      <c r="AX3104" s="10" t="str">
        <f t="shared" si="1056"/>
        <v/>
      </c>
      <c r="AY3104" s="10" t="str">
        <f t="shared" si="1037"/>
        <v/>
      </c>
      <c r="AZ3104" s="10" t="str">
        <f t="shared" si="1057"/>
        <v/>
      </c>
      <c r="BA3104" s="10" t="str">
        <f t="shared" si="1039"/>
        <v/>
      </c>
      <c r="BB3104" s="10" t="str">
        <f>IFERROR(IF(AW3104="","",VLOOKUP(AW3104,SUSS!R:S,2,FALSE)),AY3104*SUSS!$M$2)</f>
        <v/>
      </c>
      <c r="BC3104" s="10" t="str">
        <f t="shared" si="1038"/>
        <v/>
      </c>
    </row>
    <row r="3105" spans="29:55">
      <c r="AC3105" s="10" t="str">
        <f t="shared" si="1040"/>
        <v/>
      </c>
      <c r="AD3105" s="10" t="str">
        <f t="shared" si="1041"/>
        <v/>
      </c>
      <c r="AE3105" s="10" t="str">
        <f t="shared" si="1042"/>
        <v/>
      </c>
      <c r="AF3105" s="10" t="str">
        <f t="shared" si="1043"/>
        <v/>
      </c>
      <c r="AG3105" s="10" t="str">
        <f t="shared" si="1044"/>
        <v/>
      </c>
      <c r="AH3105" s="10" t="str">
        <f t="shared" si="1045"/>
        <v/>
      </c>
      <c r="AI3105" s="10" t="str">
        <f t="shared" si="1046"/>
        <v/>
      </c>
      <c r="AJ3105" s="10" t="str">
        <f t="shared" si="1047"/>
        <v/>
      </c>
      <c r="AK3105" s="10" t="str">
        <f t="shared" si="1048"/>
        <v/>
      </c>
      <c r="AN3105" s="10" t="str">
        <f t="shared" si="1049"/>
        <v/>
      </c>
      <c r="AO3105" s="10" t="str">
        <f t="shared" si="1050"/>
        <v/>
      </c>
      <c r="AP3105" s="10" t="str">
        <f t="shared" si="1051"/>
        <v/>
      </c>
      <c r="AT3105" s="10" t="str">
        <f t="shared" si="1052"/>
        <v/>
      </c>
      <c r="AU3105" s="10" t="str">
        <f t="shared" si="1053"/>
        <v/>
      </c>
      <c r="AV3105" s="10" t="str">
        <f t="shared" si="1054"/>
        <v/>
      </c>
      <c r="AW3105" s="10" t="str">
        <f t="shared" si="1055"/>
        <v/>
      </c>
      <c r="AX3105" s="10" t="str">
        <f t="shared" si="1056"/>
        <v/>
      </c>
      <c r="AY3105" s="10" t="str">
        <f t="shared" si="1037"/>
        <v/>
      </c>
      <c r="AZ3105" s="10" t="str">
        <f t="shared" si="1057"/>
        <v/>
      </c>
      <c r="BA3105" s="10" t="str">
        <f t="shared" si="1039"/>
        <v/>
      </c>
      <c r="BB3105" s="10" t="str">
        <f>IFERROR(IF(AW3105="","",VLOOKUP(AW3105,SUSS!R:S,2,FALSE)),AY3105*SUSS!$M$2)</f>
        <v/>
      </c>
      <c r="BC3105" s="10" t="str">
        <f t="shared" si="1038"/>
        <v/>
      </c>
    </row>
    <row r="3106" spans="29:55">
      <c r="AC3106" s="10" t="str">
        <f t="shared" si="1040"/>
        <v/>
      </c>
      <c r="AD3106" s="10" t="str">
        <f t="shared" si="1041"/>
        <v/>
      </c>
      <c r="AE3106" s="10" t="str">
        <f t="shared" si="1042"/>
        <v/>
      </c>
      <c r="AF3106" s="10" t="str">
        <f t="shared" si="1043"/>
        <v/>
      </c>
      <c r="AG3106" s="10" t="str">
        <f t="shared" si="1044"/>
        <v/>
      </c>
      <c r="AH3106" s="10" t="str">
        <f t="shared" si="1045"/>
        <v/>
      </c>
      <c r="AI3106" s="10" t="str">
        <f t="shared" si="1046"/>
        <v/>
      </c>
      <c r="AJ3106" s="10" t="str">
        <f t="shared" si="1047"/>
        <v/>
      </c>
      <c r="AK3106" s="10" t="str">
        <f t="shared" si="1048"/>
        <v/>
      </c>
      <c r="AN3106" s="10" t="str">
        <f t="shared" si="1049"/>
        <v/>
      </c>
      <c r="AO3106" s="10" t="str">
        <f t="shared" si="1050"/>
        <v/>
      </c>
      <c r="AP3106" s="10" t="str">
        <f t="shared" si="1051"/>
        <v/>
      </c>
      <c r="AT3106" s="10" t="str">
        <f t="shared" si="1052"/>
        <v/>
      </c>
      <c r="AU3106" s="10" t="str">
        <f t="shared" si="1053"/>
        <v/>
      </c>
      <c r="AV3106" s="10" t="str">
        <f t="shared" si="1054"/>
        <v/>
      </c>
      <c r="AW3106" s="10" t="str">
        <f t="shared" si="1055"/>
        <v/>
      </c>
      <c r="AX3106" s="10" t="str">
        <f t="shared" si="1056"/>
        <v/>
      </c>
      <c r="AY3106" s="10" t="str">
        <f t="shared" si="1037"/>
        <v/>
      </c>
      <c r="AZ3106" s="10" t="str">
        <f t="shared" si="1057"/>
        <v/>
      </c>
      <c r="BA3106" s="10" t="str">
        <f t="shared" si="1039"/>
        <v/>
      </c>
      <c r="BB3106" s="10" t="str">
        <f>IFERROR(IF(AW3106="","",VLOOKUP(AW3106,SUSS!R:S,2,FALSE)),AY3106*SUSS!$M$2)</f>
        <v/>
      </c>
      <c r="BC3106" s="10" t="str">
        <f t="shared" si="1038"/>
        <v/>
      </c>
    </row>
    <row r="3107" spans="29:55">
      <c r="AC3107" s="10" t="str">
        <f t="shared" si="1040"/>
        <v/>
      </c>
      <c r="AD3107" s="10" t="str">
        <f t="shared" si="1041"/>
        <v/>
      </c>
      <c r="AE3107" s="10" t="str">
        <f t="shared" si="1042"/>
        <v/>
      </c>
      <c r="AF3107" s="10" t="str">
        <f t="shared" si="1043"/>
        <v/>
      </c>
      <c r="AG3107" s="10" t="str">
        <f t="shared" si="1044"/>
        <v/>
      </c>
      <c r="AH3107" s="10" t="str">
        <f t="shared" si="1045"/>
        <v/>
      </c>
      <c r="AI3107" s="10" t="str">
        <f t="shared" si="1046"/>
        <v/>
      </c>
      <c r="AJ3107" s="10" t="str">
        <f t="shared" si="1047"/>
        <v/>
      </c>
      <c r="AK3107" s="10" t="str">
        <f t="shared" si="1048"/>
        <v/>
      </c>
      <c r="AN3107" s="10" t="str">
        <f t="shared" si="1049"/>
        <v/>
      </c>
      <c r="AO3107" s="10" t="str">
        <f t="shared" si="1050"/>
        <v/>
      </c>
      <c r="AP3107" s="10" t="str">
        <f t="shared" si="1051"/>
        <v/>
      </c>
      <c r="AT3107" s="10" t="str">
        <f t="shared" si="1052"/>
        <v/>
      </c>
      <c r="AU3107" s="10" t="str">
        <f t="shared" si="1053"/>
        <v/>
      </c>
      <c r="AV3107" s="10" t="str">
        <f t="shared" si="1054"/>
        <v/>
      </c>
      <c r="AW3107" s="10" t="str">
        <f t="shared" si="1055"/>
        <v/>
      </c>
      <c r="AX3107" s="10" t="str">
        <f t="shared" si="1056"/>
        <v/>
      </c>
      <c r="AY3107" s="10" t="str">
        <f t="shared" si="1037"/>
        <v/>
      </c>
      <c r="AZ3107" s="10" t="str">
        <f t="shared" si="1057"/>
        <v/>
      </c>
      <c r="BA3107" s="10" t="str">
        <f t="shared" si="1039"/>
        <v/>
      </c>
      <c r="BB3107" s="10" t="str">
        <f>IFERROR(IF(AW3107="","",VLOOKUP(AW3107,SUSS!R:S,2,FALSE)),AY3107*SUSS!$M$2)</f>
        <v/>
      </c>
      <c r="BC3107" s="10" t="str">
        <f t="shared" si="1038"/>
        <v/>
      </c>
    </row>
    <row r="3108" spans="29:55">
      <c r="AC3108" s="10" t="str">
        <f t="shared" si="1040"/>
        <v/>
      </c>
      <c r="AD3108" s="10" t="str">
        <f t="shared" si="1041"/>
        <v/>
      </c>
      <c r="AE3108" s="10" t="str">
        <f t="shared" si="1042"/>
        <v/>
      </c>
      <c r="AF3108" s="10" t="str">
        <f t="shared" si="1043"/>
        <v/>
      </c>
      <c r="AG3108" s="10" t="str">
        <f t="shared" si="1044"/>
        <v/>
      </c>
      <c r="AH3108" s="10" t="str">
        <f t="shared" si="1045"/>
        <v/>
      </c>
      <c r="AI3108" s="10" t="str">
        <f t="shared" si="1046"/>
        <v/>
      </c>
      <c r="AJ3108" s="10" t="str">
        <f t="shared" si="1047"/>
        <v/>
      </c>
      <c r="AK3108" s="10" t="str">
        <f t="shared" si="1048"/>
        <v/>
      </c>
      <c r="AN3108" s="10" t="str">
        <f t="shared" si="1049"/>
        <v/>
      </c>
      <c r="AO3108" s="10" t="str">
        <f t="shared" si="1050"/>
        <v/>
      </c>
      <c r="AP3108" s="10" t="str">
        <f t="shared" si="1051"/>
        <v/>
      </c>
      <c r="AT3108" s="10" t="str">
        <f t="shared" si="1052"/>
        <v/>
      </c>
      <c r="AU3108" s="10" t="str">
        <f t="shared" si="1053"/>
        <v/>
      </c>
      <c r="AV3108" s="10" t="str">
        <f t="shared" si="1054"/>
        <v/>
      </c>
      <c r="AW3108" s="10" t="str">
        <f t="shared" si="1055"/>
        <v/>
      </c>
      <c r="AX3108" s="10" t="str">
        <f t="shared" si="1056"/>
        <v/>
      </c>
      <c r="AY3108" s="10" t="str">
        <f t="shared" si="1037"/>
        <v/>
      </c>
      <c r="AZ3108" s="10" t="str">
        <f t="shared" si="1057"/>
        <v/>
      </c>
      <c r="BA3108" s="10" t="str">
        <f t="shared" si="1039"/>
        <v/>
      </c>
      <c r="BB3108" s="10" t="str">
        <f>IFERROR(IF(AW3108="","",VLOOKUP(AW3108,SUSS!R:S,2,FALSE)),AY3108*SUSS!$M$2)</f>
        <v/>
      </c>
      <c r="BC3108" s="10" t="str">
        <f t="shared" si="1038"/>
        <v/>
      </c>
    </row>
    <row r="3109" spans="29:55">
      <c r="AC3109" s="10" t="str">
        <f t="shared" si="1040"/>
        <v/>
      </c>
      <c r="AD3109" s="10" t="str">
        <f t="shared" si="1041"/>
        <v/>
      </c>
      <c r="AE3109" s="10" t="str">
        <f t="shared" si="1042"/>
        <v/>
      </c>
      <c r="AF3109" s="10" t="str">
        <f t="shared" si="1043"/>
        <v/>
      </c>
      <c r="AG3109" s="10" t="str">
        <f t="shared" si="1044"/>
        <v/>
      </c>
      <c r="AH3109" s="10" t="str">
        <f t="shared" si="1045"/>
        <v/>
      </c>
      <c r="AI3109" s="10" t="str">
        <f t="shared" si="1046"/>
        <v/>
      </c>
      <c r="AJ3109" s="10" t="str">
        <f t="shared" si="1047"/>
        <v/>
      </c>
      <c r="AK3109" s="10" t="str">
        <f t="shared" si="1048"/>
        <v/>
      </c>
      <c r="AN3109" s="10" t="str">
        <f t="shared" si="1049"/>
        <v/>
      </c>
      <c r="AO3109" s="10" t="str">
        <f t="shared" si="1050"/>
        <v/>
      </c>
      <c r="AP3109" s="10" t="str">
        <f t="shared" si="1051"/>
        <v/>
      </c>
      <c r="AT3109" s="10" t="str">
        <f t="shared" si="1052"/>
        <v/>
      </c>
      <c r="AU3109" s="10" t="str">
        <f t="shared" si="1053"/>
        <v/>
      </c>
      <c r="AV3109" s="10" t="str">
        <f t="shared" si="1054"/>
        <v/>
      </c>
      <c r="AW3109" s="10" t="str">
        <f t="shared" si="1055"/>
        <v/>
      </c>
      <c r="AX3109" s="10" t="str">
        <f t="shared" si="1056"/>
        <v/>
      </c>
      <c r="AY3109" s="10" t="str">
        <f t="shared" si="1037"/>
        <v/>
      </c>
      <c r="AZ3109" s="10" t="str">
        <f t="shared" si="1057"/>
        <v/>
      </c>
      <c r="BA3109" s="10" t="str">
        <f t="shared" si="1039"/>
        <v/>
      </c>
      <c r="BB3109" s="10" t="str">
        <f>IFERROR(IF(AW3109="","",VLOOKUP(AW3109,SUSS!R:S,2,FALSE)),AY3109*SUSS!$M$2)</f>
        <v/>
      </c>
      <c r="BC3109" s="10" t="str">
        <f t="shared" si="1038"/>
        <v/>
      </c>
    </row>
    <row r="3110" spans="29:55">
      <c r="AC3110" s="10" t="str">
        <f t="shared" si="1040"/>
        <v/>
      </c>
      <c r="AD3110" s="10" t="str">
        <f t="shared" si="1041"/>
        <v/>
      </c>
      <c r="AE3110" s="10" t="str">
        <f t="shared" si="1042"/>
        <v/>
      </c>
      <c r="AF3110" s="10" t="str">
        <f t="shared" si="1043"/>
        <v/>
      </c>
      <c r="AG3110" s="10" t="str">
        <f t="shared" si="1044"/>
        <v/>
      </c>
      <c r="AH3110" s="10" t="str">
        <f t="shared" si="1045"/>
        <v/>
      </c>
      <c r="AI3110" s="10" t="str">
        <f t="shared" si="1046"/>
        <v/>
      </c>
      <c r="AJ3110" s="10" t="str">
        <f t="shared" si="1047"/>
        <v/>
      </c>
      <c r="AK3110" s="10" t="str">
        <f t="shared" si="1048"/>
        <v/>
      </c>
      <c r="AN3110" s="10" t="str">
        <f t="shared" si="1049"/>
        <v/>
      </c>
      <c r="AO3110" s="10" t="str">
        <f t="shared" si="1050"/>
        <v/>
      </c>
      <c r="AP3110" s="10" t="str">
        <f t="shared" si="1051"/>
        <v/>
      </c>
      <c r="AT3110" s="10" t="str">
        <f t="shared" si="1052"/>
        <v/>
      </c>
      <c r="AU3110" s="10" t="str">
        <f t="shared" si="1053"/>
        <v/>
      </c>
      <c r="AV3110" s="10" t="str">
        <f t="shared" si="1054"/>
        <v/>
      </c>
      <c r="AW3110" s="10" t="str">
        <f t="shared" si="1055"/>
        <v/>
      </c>
      <c r="AX3110" s="10" t="str">
        <f t="shared" si="1056"/>
        <v/>
      </c>
      <c r="AY3110" s="10" t="str">
        <f t="shared" si="1037"/>
        <v/>
      </c>
      <c r="AZ3110" s="10" t="str">
        <f t="shared" si="1057"/>
        <v/>
      </c>
      <c r="BA3110" s="10" t="str">
        <f t="shared" si="1039"/>
        <v/>
      </c>
      <c r="BB3110" s="10" t="str">
        <f>IFERROR(IF(AW3110="","",VLOOKUP(AW3110,SUSS!R:S,2,FALSE)),AY3110*SUSS!$M$2)</f>
        <v/>
      </c>
      <c r="BC3110" s="10" t="str">
        <f t="shared" si="1038"/>
        <v/>
      </c>
    </row>
    <row r="3111" spans="29:55">
      <c r="AC3111" s="10" t="str">
        <f t="shared" si="1040"/>
        <v/>
      </c>
      <c r="AD3111" s="10" t="str">
        <f t="shared" si="1041"/>
        <v/>
      </c>
      <c r="AE3111" s="10" t="str">
        <f t="shared" si="1042"/>
        <v/>
      </c>
      <c r="AF3111" s="10" t="str">
        <f t="shared" si="1043"/>
        <v/>
      </c>
      <c r="AG3111" s="10" t="str">
        <f t="shared" si="1044"/>
        <v/>
      </c>
      <c r="AH3111" s="10" t="str">
        <f t="shared" si="1045"/>
        <v/>
      </c>
      <c r="AI3111" s="10" t="str">
        <f t="shared" si="1046"/>
        <v/>
      </c>
      <c r="AJ3111" s="10" t="str">
        <f t="shared" si="1047"/>
        <v/>
      </c>
      <c r="AK3111" s="10" t="str">
        <f t="shared" si="1048"/>
        <v/>
      </c>
      <c r="AN3111" s="10" t="str">
        <f t="shared" si="1049"/>
        <v/>
      </c>
      <c r="AO3111" s="10" t="str">
        <f t="shared" si="1050"/>
        <v/>
      </c>
      <c r="AP3111" s="10" t="str">
        <f t="shared" si="1051"/>
        <v/>
      </c>
      <c r="AT3111" s="10" t="str">
        <f t="shared" si="1052"/>
        <v/>
      </c>
      <c r="AU3111" s="10" t="str">
        <f t="shared" si="1053"/>
        <v/>
      </c>
      <c r="AV3111" s="10" t="str">
        <f t="shared" si="1054"/>
        <v/>
      </c>
      <c r="AW3111" s="10" t="str">
        <f t="shared" si="1055"/>
        <v/>
      </c>
      <c r="AX3111" s="10" t="str">
        <f t="shared" si="1056"/>
        <v/>
      </c>
      <c r="AY3111" s="10" t="str">
        <f t="shared" si="1037"/>
        <v/>
      </c>
      <c r="AZ3111" s="10" t="str">
        <f t="shared" si="1057"/>
        <v/>
      </c>
      <c r="BA3111" s="10" t="str">
        <f t="shared" si="1039"/>
        <v/>
      </c>
      <c r="BB3111" s="10" t="str">
        <f>IFERROR(IF(AW3111="","",VLOOKUP(AW3111,SUSS!R:S,2,FALSE)),AY3111*SUSS!$M$2)</f>
        <v/>
      </c>
      <c r="BC3111" s="10" t="str">
        <f t="shared" si="1038"/>
        <v/>
      </c>
    </row>
    <row r="3112" spans="29:55">
      <c r="AC3112" s="10" t="str">
        <f t="shared" si="1040"/>
        <v/>
      </c>
      <c r="AD3112" s="10" t="str">
        <f t="shared" si="1041"/>
        <v/>
      </c>
      <c r="AE3112" s="10" t="str">
        <f t="shared" si="1042"/>
        <v/>
      </c>
      <c r="AF3112" s="10" t="str">
        <f t="shared" si="1043"/>
        <v/>
      </c>
      <c r="AG3112" s="10" t="str">
        <f t="shared" si="1044"/>
        <v/>
      </c>
      <c r="AH3112" s="10" t="str">
        <f t="shared" si="1045"/>
        <v/>
      </c>
      <c r="AI3112" s="10" t="str">
        <f t="shared" si="1046"/>
        <v/>
      </c>
      <c r="AJ3112" s="10" t="str">
        <f t="shared" si="1047"/>
        <v/>
      </c>
      <c r="AK3112" s="10" t="str">
        <f t="shared" si="1048"/>
        <v/>
      </c>
      <c r="AN3112" s="10" t="str">
        <f t="shared" si="1049"/>
        <v/>
      </c>
      <c r="AO3112" s="10" t="str">
        <f t="shared" si="1050"/>
        <v/>
      </c>
      <c r="AP3112" s="10" t="str">
        <f t="shared" si="1051"/>
        <v/>
      </c>
      <c r="AT3112" s="10" t="str">
        <f t="shared" si="1052"/>
        <v/>
      </c>
      <c r="AU3112" s="10" t="str">
        <f t="shared" si="1053"/>
        <v/>
      </c>
      <c r="AV3112" s="10" t="str">
        <f t="shared" si="1054"/>
        <v/>
      </c>
      <c r="AW3112" s="10" t="str">
        <f t="shared" si="1055"/>
        <v/>
      </c>
      <c r="AX3112" s="10" t="str">
        <f t="shared" si="1056"/>
        <v/>
      </c>
      <c r="AY3112" s="10" t="str">
        <f t="shared" si="1037"/>
        <v/>
      </c>
      <c r="AZ3112" s="10" t="str">
        <f t="shared" si="1057"/>
        <v/>
      </c>
      <c r="BA3112" s="10" t="str">
        <f t="shared" si="1039"/>
        <v/>
      </c>
      <c r="BB3112" s="10" t="str">
        <f>IFERROR(IF(AW3112="","",VLOOKUP(AW3112,SUSS!R:S,2,FALSE)),AY3112*SUSS!$M$2)</f>
        <v/>
      </c>
      <c r="BC3112" s="10" t="str">
        <f t="shared" si="1038"/>
        <v/>
      </c>
    </row>
    <row r="3113" spans="29:55">
      <c r="AC3113" s="10" t="str">
        <f t="shared" si="1040"/>
        <v/>
      </c>
      <c r="AD3113" s="10" t="str">
        <f t="shared" si="1041"/>
        <v/>
      </c>
      <c r="AE3113" s="10" t="str">
        <f t="shared" si="1042"/>
        <v/>
      </c>
      <c r="AF3113" s="10" t="str">
        <f t="shared" si="1043"/>
        <v/>
      </c>
      <c r="AG3113" s="10" t="str">
        <f t="shared" si="1044"/>
        <v/>
      </c>
      <c r="AH3113" s="10" t="str">
        <f t="shared" si="1045"/>
        <v/>
      </c>
      <c r="AI3113" s="10" t="str">
        <f t="shared" si="1046"/>
        <v/>
      </c>
      <c r="AJ3113" s="10" t="str">
        <f t="shared" si="1047"/>
        <v/>
      </c>
      <c r="AK3113" s="10" t="str">
        <f t="shared" si="1048"/>
        <v/>
      </c>
      <c r="AN3113" s="10" t="str">
        <f t="shared" si="1049"/>
        <v/>
      </c>
      <c r="AO3113" s="10" t="str">
        <f t="shared" si="1050"/>
        <v/>
      </c>
      <c r="AP3113" s="10" t="str">
        <f t="shared" si="1051"/>
        <v/>
      </c>
      <c r="AT3113" s="10" t="str">
        <f t="shared" si="1052"/>
        <v/>
      </c>
      <c r="AU3113" s="10" t="str">
        <f t="shared" si="1053"/>
        <v/>
      </c>
      <c r="AV3113" s="10" t="str">
        <f t="shared" si="1054"/>
        <v/>
      </c>
      <c r="AW3113" s="10" t="str">
        <f t="shared" si="1055"/>
        <v/>
      </c>
      <c r="AX3113" s="10" t="str">
        <f t="shared" si="1056"/>
        <v/>
      </c>
      <c r="AY3113" s="10" t="str">
        <f t="shared" si="1037"/>
        <v/>
      </c>
      <c r="AZ3113" s="10" t="str">
        <f t="shared" si="1057"/>
        <v/>
      </c>
      <c r="BA3113" s="10" t="str">
        <f t="shared" si="1039"/>
        <v/>
      </c>
      <c r="BB3113" s="10" t="str">
        <f>IFERROR(IF(AW3113="","",VLOOKUP(AW3113,SUSS!R:S,2,FALSE)),AY3113*SUSS!$M$2)</f>
        <v/>
      </c>
      <c r="BC3113" s="10" t="str">
        <f t="shared" si="1038"/>
        <v/>
      </c>
    </row>
    <row r="3114" spans="29:55">
      <c r="AC3114" s="10" t="str">
        <f t="shared" si="1040"/>
        <v/>
      </c>
      <c r="AD3114" s="10" t="str">
        <f t="shared" si="1041"/>
        <v/>
      </c>
      <c r="AE3114" s="10" t="str">
        <f t="shared" si="1042"/>
        <v/>
      </c>
      <c r="AF3114" s="10" t="str">
        <f t="shared" si="1043"/>
        <v/>
      </c>
      <c r="AG3114" s="10" t="str">
        <f t="shared" si="1044"/>
        <v/>
      </c>
      <c r="AH3114" s="10" t="str">
        <f t="shared" si="1045"/>
        <v/>
      </c>
      <c r="AI3114" s="10" t="str">
        <f t="shared" si="1046"/>
        <v/>
      </c>
      <c r="AJ3114" s="10" t="str">
        <f t="shared" si="1047"/>
        <v/>
      </c>
      <c r="AK3114" s="10" t="str">
        <f t="shared" si="1048"/>
        <v/>
      </c>
      <c r="AN3114" s="10" t="str">
        <f t="shared" si="1049"/>
        <v/>
      </c>
      <c r="AO3114" s="10" t="str">
        <f t="shared" si="1050"/>
        <v/>
      </c>
      <c r="AP3114" s="10" t="str">
        <f t="shared" si="1051"/>
        <v/>
      </c>
      <c r="AT3114" s="10" t="str">
        <f t="shared" si="1052"/>
        <v/>
      </c>
      <c r="AU3114" s="10" t="str">
        <f t="shared" si="1053"/>
        <v/>
      </c>
      <c r="AV3114" s="10" t="str">
        <f t="shared" si="1054"/>
        <v/>
      </c>
      <c r="AW3114" s="10" t="str">
        <f t="shared" si="1055"/>
        <v/>
      </c>
      <c r="AX3114" s="10" t="str">
        <f t="shared" si="1056"/>
        <v/>
      </c>
      <c r="AY3114" s="10" t="str">
        <f t="shared" si="1037"/>
        <v/>
      </c>
      <c r="AZ3114" s="10" t="str">
        <f t="shared" si="1057"/>
        <v/>
      </c>
      <c r="BA3114" s="10" t="str">
        <f t="shared" si="1039"/>
        <v/>
      </c>
      <c r="BB3114" s="10" t="str">
        <f>IFERROR(IF(AW3114="","",VLOOKUP(AW3114,SUSS!R:S,2,FALSE)),AY3114*SUSS!$M$2)</f>
        <v/>
      </c>
      <c r="BC3114" s="10" t="str">
        <f t="shared" si="1038"/>
        <v/>
      </c>
    </row>
    <row r="3115" spans="29:55">
      <c r="AC3115" s="10" t="str">
        <f t="shared" si="1040"/>
        <v/>
      </c>
      <c r="AD3115" s="10" t="str">
        <f t="shared" si="1041"/>
        <v/>
      </c>
      <c r="AE3115" s="10" t="str">
        <f t="shared" si="1042"/>
        <v/>
      </c>
      <c r="AF3115" s="10" t="str">
        <f t="shared" si="1043"/>
        <v/>
      </c>
      <c r="AG3115" s="10" t="str">
        <f t="shared" si="1044"/>
        <v/>
      </c>
      <c r="AH3115" s="10" t="str">
        <f t="shared" si="1045"/>
        <v/>
      </c>
      <c r="AI3115" s="10" t="str">
        <f t="shared" si="1046"/>
        <v/>
      </c>
      <c r="AJ3115" s="10" t="str">
        <f t="shared" si="1047"/>
        <v/>
      </c>
      <c r="AK3115" s="10" t="str">
        <f t="shared" si="1048"/>
        <v/>
      </c>
      <c r="AN3115" s="10" t="str">
        <f t="shared" si="1049"/>
        <v/>
      </c>
      <c r="AO3115" s="10" t="str">
        <f t="shared" si="1050"/>
        <v/>
      </c>
      <c r="AP3115" s="10" t="str">
        <f t="shared" si="1051"/>
        <v/>
      </c>
      <c r="AT3115" s="10" t="str">
        <f t="shared" si="1052"/>
        <v/>
      </c>
      <c r="AU3115" s="10" t="str">
        <f t="shared" si="1053"/>
        <v/>
      </c>
      <c r="AV3115" s="10" t="str">
        <f t="shared" si="1054"/>
        <v/>
      </c>
      <c r="AW3115" s="10" t="str">
        <f t="shared" si="1055"/>
        <v/>
      </c>
      <c r="AX3115" s="10" t="str">
        <f t="shared" si="1056"/>
        <v/>
      </c>
      <c r="AY3115" s="10" t="str">
        <f t="shared" si="1037"/>
        <v/>
      </c>
      <c r="AZ3115" s="10" t="str">
        <f t="shared" si="1057"/>
        <v/>
      </c>
      <c r="BA3115" s="10" t="str">
        <f t="shared" si="1039"/>
        <v/>
      </c>
      <c r="BB3115" s="10" t="str">
        <f>IFERROR(IF(AW3115="","",VLOOKUP(AW3115,SUSS!R:S,2,FALSE)),AY3115*SUSS!$M$2)</f>
        <v/>
      </c>
      <c r="BC3115" s="10" t="str">
        <f t="shared" si="1038"/>
        <v/>
      </c>
    </row>
    <row r="3116" spans="29:55">
      <c r="AC3116" s="10" t="str">
        <f t="shared" si="1040"/>
        <v/>
      </c>
      <c r="AD3116" s="10" t="str">
        <f t="shared" si="1041"/>
        <v/>
      </c>
      <c r="AE3116" s="10" t="str">
        <f t="shared" si="1042"/>
        <v/>
      </c>
      <c r="AF3116" s="10" t="str">
        <f t="shared" si="1043"/>
        <v/>
      </c>
      <c r="AG3116" s="10" t="str">
        <f t="shared" si="1044"/>
        <v/>
      </c>
      <c r="AH3116" s="10" t="str">
        <f t="shared" si="1045"/>
        <v/>
      </c>
      <c r="AI3116" s="10" t="str">
        <f t="shared" si="1046"/>
        <v/>
      </c>
      <c r="AJ3116" s="10" t="str">
        <f t="shared" si="1047"/>
        <v/>
      </c>
      <c r="AK3116" s="10" t="str">
        <f t="shared" si="1048"/>
        <v/>
      </c>
      <c r="AN3116" s="10" t="str">
        <f t="shared" si="1049"/>
        <v/>
      </c>
      <c r="AO3116" s="10" t="str">
        <f t="shared" si="1050"/>
        <v/>
      </c>
      <c r="AP3116" s="10" t="str">
        <f t="shared" si="1051"/>
        <v/>
      </c>
      <c r="AT3116" s="10" t="str">
        <f t="shared" si="1052"/>
        <v/>
      </c>
      <c r="AU3116" s="10" t="str">
        <f t="shared" si="1053"/>
        <v/>
      </c>
      <c r="AV3116" s="10" t="str">
        <f t="shared" si="1054"/>
        <v/>
      </c>
      <c r="AW3116" s="10" t="str">
        <f t="shared" si="1055"/>
        <v/>
      </c>
      <c r="AX3116" s="10" t="str">
        <f t="shared" si="1056"/>
        <v/>
      </c>
      <c r="AY3116" s="10" t="str">
        <f t="shared" si="1037"/>
        <v/>
      </c>
      <c r="AZ3116" s="10" t="str">
        <f t="shared" si="1057"/>
        <v/>
      </c>
      <c r="BA3116" s="10" t="str">
        <f t="shared" si="1039"/>
        <v/>
      </c>
      <c r="BB3116" s="10" t="str">
        <f>IFERROR(IF(AW3116="","",VLOOKUP(AW3116,SUSS!R:S,2,FALSE)),AY3116*SUSS!$M$2)</f>
        <v/>
      </c>
      <c r="BC3116" s="10" t="str">
        <f t="shared" si="1038"/>
        <v/>
      </c>
    </row>
    <row r="3117" spans="29:55">
      <c r="AC3117" s="10" t="str">
        <f t="shared" si="1040"/>
        <v/>
      </c>
      <c r="AD3117" s="10" t="str">
        <f t="shared" si="1041"/>
        <v/>
      </c>
      <c r="AE3117" s="10" t="str">
        <f t="shared" si="1042"/>
        <v/>
      </c>
      <c r="AF3117" s="10" t="str">
        <f t="shared" si="1043"/>
        <v/>
      </c>
      <c r="AG3117" s="10" t="str">
        <f t="shared" si="1044"/>
        <v/>
      </c>
      <c r="AH3117" s="10" t="str">
        <f t="shared" si="1045"/>
        <v/>
      </c>
      <c r="AI3117" s="10" t="str">
        <f t="shared" si="1046"/>
        <v/>
      </c>
      <c r="AJ3117" s="10" t="str">
        <f t="shared" si="1047"/>
        <v/>
      </c>
      <c r="AK3117" s="10" t="str">
        <f t="shared" si="1048"/>
        <v/>
      </c>
      <c r="AN3117" s="10" t="str">
        <f t="shared" si="1049"/>
        <v/>
      </c>
      <c r="AO3117" s="10" t="str">
        <f t="shared" si="1050"/>
        <v/>
      </c>
      <c r="AP3117" s="10" t="str">
        <f t="shared" si="1051"/>
        <v/>
      </c>
      <c r="AT3117" s="10" t="str">
        <f t="shared" si="1052"/>
        <v/>
      </c>
      <c r="AU3117" s="10" t="str">
        <f t="shared" si="1053"/>
        <v/>
      </c>
      <c r="AV3117" s="10" t="str">
        <f t="shared" si="1054"/>
        <v/>
      </c>
      <c r="AW3117" s="10" t="str">
        <f t="shared" si="1055"/>
        <v/>
      </c>
      <c r="AX3117" s="10" t="str">
        <f t="shared" si="1056"/>
        <v/>
      </c>
      <c r="AY3117" s="10" t="str">
        <f t="shared" si="1037"/>
        <v/>
      </c>
      <c r="AZ3117" s="10" t="str">
        <f t="shared" si="1057"/>
        <v/>
      </c>
      <c r="BA3117" s="10" t="str">
        <f t="shared" si="1039"/>
        <v/>
      </c>
      <c r="BB3117" s="10" t="str">
        <f>IFERROR(IF(AW3117="","",VLOOKUP(AW3117,SUSS!R:S,2,FALSE)),AY3117*SUSS!$M$2)</f>
        <v/>
      </c>
      <c r="BC3117" s="10" t="str">
        <f t="shared" si="1038"/>
        <v/>
      </c>
    </row>
    <row r="3118" spans="29:55">
      <c r="AC3118" s="10" t="str">
        <f t="shared" si="1040"/>
        <v/>
      </c>
      <c r="AD3118" s="10" t="str">
        <f t="shared" si="1041"/>
        <v/>
      </c>
      <c r="AE3118" s="10" t="str">
        <f t="shared" si="1042"/>
        <v/>
      </c>
      <c r="AF3118" s="10" t="str">
        <f t="shared" si="1043"/>
        <v/>
      </c>
      <c r="AG3118" s="10" t="str">
        <f t="shared" si="1044"/>
        <v/>
      </c>
      <c r="AH3118" s="10" t="str">
        <f t="shared" si="1045"/>
        <v/>
      </c>
      <c r="AI3118" s="10" t="str">
        <f t="shared" si="1046"/>
        <v/>
      </c>
      <c r="AJ3118" s="10" t="str">
        <f t="shared" si="1047"/>
        <v/>
      </c>
      <c r="AK3118" s="10" t="str">
        <f t="shared" si="1048"/>
        <v/>
      </c>
      <c r="AN3118" s="10" t="str">
        <f t="shared" si="1049"/>
        <v/>
      </c>
      <c r="AO3118" s="10" t="str">
        <f t="shared" si="1050"/>
        <v/>
      </c>
      <c r="AP3118" s="10" t="str">
        <f t="shared" si="1051"/>
        <v/>
      </c>
      <c r="AT3118" s="10" t="str">
        <f t="shared" si="1052"/>
        <v/>
      </c>
      <c r="AU3118" s="10" t="str">
        <f t="shared" si="1053"/>
        <v/>
      </c>
      <c r="AV3118" s="10" t="str">
        <f t="shared" si="1054"/>
        <v/>
      </c>
      <c r="AW3118" s="10" t="str">
        <f t="shared" si="1055"/>
        <v/>
      </c>
      <c r="AX3118" s="10" t="str">
        <f t="shared" si="1056"/>
        <v/>
      </c>
      <c r="AY3118" s="10" t="str">
        <f t="shared" si="1037"/>
        <v/>
      </c>
      <c r="AZ3118" s="10" t="str">
        <f t="shared" si="1057"/>
        <v/>
      </c>
      <c r="BA3118" s="10" t="str">
        <f t="shared" si="1039"/>
        <v/>
      </c>
      <c r="BB3118" s="10" t="str">
        <f>IFERROR(IF(AW3118="","",VLOOKUP(AW3118,SUSS!R:S,2,FALSE)),AY3118*SUSS!$M$2)</f>
        <v/>
      </c>
      <c r="BC3118" s="10" t="str">
        <f t="shared" si="1038"/>
        <v/>
      </c>
    </row>
    <row r="3119" spans="29:55">
      <c r="AC3119" s="10" t="str">
        <f t="shared" si="1040"/>
        <v/>
      </c>
      <c r="AD3119" s="10" t="str">
        <f t="shared" si="1041"/>
        <v/>
      </c>
      <c r="AE3119" s="10" t="str">
        <f t="shared" si="1042"/>
        <v/>
      </c>
      <c r="AF3119" s="10" t="str">
        <f t="shared" si="1043"/>
        <v/>
      </c>
      <c r="AG3119" s="10" t="str">
        <f t="shared" si="1044"/>
        <v/>
      </c>
      <c r="AH3119" s="10" t="str">
        <f t="shared" si="1045"/>
        <v/>
      </c>
      <c r="AI3119" s="10" t="str">
        <f t="shared" si="1046"/>
        <v/>
      </c>
      <c r="AJ3119" s="10" t="str">
        <f t="shared" si="1047"/>
        <v/>
      </c>
      <c r="AK3119" s="10" t="str">
        <f t="shared" si="1048"/>
        <v/>
      </c>
      <c r="AN3119" s="10" t="str">
        <f t="shared" si="1049"/>
        <v/>
      </c>
      <c r="AO3119" s="10" t="str">
        <f t="shared" si="1050"/>
        <v/>
      </c>
      <c r="AP3119" s="10" t="str">
        <f t="shared" si="1051"/>
        <v/>
      </c>
      <c r="AT3119" s="10" t="str">
        <f t="shared" si="1052"/>
        <v/>
      </c>
      <c r="AU3119" s="10" t="str">
        <f t="shared" si="1053"/>
        <v/>
      </c>
      <c r="AV3119" s="10" t="str">
        <f t="shared" si="1054"/>
        <v/>
      </c>
      <c r="AW3119" s="10" t="str">
        <f t="shared" si="1055"/>
        <v/>
      </c>
      <c r="AX3119" s="10" t="str">
        <f t="shared" si="1056"/>
        <v/>
      </c>
      <c r="AY3119" s="10" t="str">
        <f t="shared" si="1037"/>
        <v/>
      </c>
      <c r="AZ3119" s="10" t="str">
        <f t="shared" si="1057"/>
        <v/>
      </c>
      <c r="BA3119" s="10" t="str">
        <f t="shared" si="1039"/>
        <v/>
      </c>
      <c r="BB3119" s="10" t="str">
        <f>IFERROR(IF(AW3119="","",VLOOKUP(AW3119,SUSS!R:S,2,FALSE)),AY3119*SUSS!$M$2)</f>
        <v/>
      </c>
      <c r="BC3119" s="10" t="str">
        <f t="shared" si="1038"/>
        <v/>
      </c>
    </row>
    <row r="3120" spans="29:55">
      <c r="AC3120" s="10" t="str">
        <f t="shared" si="1040"/>
        <v/>
      </c>
      <c r="AD3120" s="10" t="str">
        <f t="shared" si="1041"/>
        <v/>
      </c>
      <c r="AE3120" s="10" t="str">
        <f t="shared" si="1042"/>
        <v/>
      </c>
      <c r="AF3120" s="10" t="str">
        <f t="shared" si="1043"/>
        <v/>
      </c>
      <c r="AG3120" s="10" t="str">
        <f t="shared" si="1044"/>
        <v/>
      </c>
      <c r="AH3120" s="10" t="str">
        <f t="shared" si="1045"/>
        <v/>
      </c>
      <c r="AI3120" s="10" t="str">
        <f t="shared" si="1046"/>
        <v/>
      </c>
      <c r="AJ3120" s="10" t="str">
        <f t="shared" si="1047"/>
        <v/>
      </c>
      <c r="AK3120" s="10" t="str">
        <f t="shared" si="1048"/>
        <v/>
      </c>
      <c r="AN3120" s="10" t="str">
        <f t="shared" si="1049"/>
        <v/>
      </c>
      <c r="AO3120" s="10" t="str">
        <f t="shared" si="1050"/>
        <v/>
      </c>
      <c r="AP3120" s="10" t="str">
        <f t="shared" si="1051"/>
        <v/>
      </c>
      <c r="AT3120" s="10" t="str">
        <f t="shared" si="1052"/>
        <v/>
      </c>
      <c r="AU3120" s="10" t="str">
        <f t="shared" si="1053"/>
        <v/>
      </c>
      <c r="AV3120" s="10" t="str">
        <f t="shared" si="1054"/>
        <v/>
      </c>
      <c r="AW3120" s="10" t="str">
        <f t="shared" si="1055"/>
        <v/>
      </c>
      <c r="AX3120" s="10" t="str">
        <f t="shared" si="1056"/>
        <v/>
      </c>
      <c r="AY3120" s="10" t="str">
        <f t="shared" si="1037"/>
        <v/>
      </c>
      <c r="AZ3120" s="10" t="str">
        <f t="shared" si="1057"/>
        <v/>
      </c>
      <c r="BA3120" s="10" t="str">
        <f t="shared" si="1039"/>
        <v/>
      </c>
      <c r="BB3120" s="10" t="str">
        <f>IFERROR(IF(AW3120="","",VLOOKUP(AW3120,SUSS!R:S,2,FALSE)),AY3120*SUSS!$M$2)</f>
        <v/>
      </c>
      <c r="BC3120" s="10" t="str">
        <f t="shared" si="1038"/>
        <v/>
      </c>
    </row>
    <row r="3121" spans="29:55">
      <c r="AC3121" s="10" t="str">
        <f t="shared" si="1040"/>
        <v/>
      </c>
      <c r="AD3121" s="10" t="str">
        <f t="shared" si="1041"/>
        <v/>
      </c>
      <c r="AE3121" s="10" t="str">
        <f t="shared" si="1042"/>
        <v/>
      </c>
      <c r="AF3121" s="10" t="str">
        <f t="shared" si="1043"/>
        <v/>
      </c>
      <c r="AG3121" s="10" t="str">
        <f t="shared" si="1044"/>
        <v/>
      </c>
      <c r="AH3121" s="10" t="str">
        <f t="shared" si="1045"/>
        <v/>
      </c>
      <c r="AI3121" s="10" t="str">
        <f t="shared" si="1046"/>
        <v/>
      </c>
      <c r="AJ3121" s="10" t="str">
        <f t="shared" si="1047"/>
        <v/>
      </c>
      <c r="AK3121" s="10" t="str">
        <f t="shared" si="1048"/>
        <v/>
      </c>
      <c r="AN3121" s="10" t="str">
        <f t="shared" si="1049"/>
        <v/>
      </c>
      <c r="AO3121" s="10" t="str">
        <f t="shared" si="1050"/>
        <v/>
      </c>
      <c r="AP3121" s="10" t="str">
        <f t="shared" si="1051"/>
        <v/>
      </c>
      <c r="AT3121" s="10" t="str">
        <f t="shared" si="1052"/>
        <v/>
      </c>
      <c r="AU3121" s="10" t="str">
        <f t="shared" si="1053"/>
        <v/>
      </c>
      <c r="AV3121" s="10" t="str">
        <f t="shared" si="1054"/>
        <v/>
      </c>
      <c r="AW3121" s="10" t="str">
        <f t="shared" si="1055"/>
        <v/>
      </c>
      <c r="AX3121" s="10" t="str">
        <f t="shared" si="1056"/>
        <v/>
      </c>
      <c r="AY3121" s="10" t="str">
        <f t="shared" si="1037"/>
        <v/>
      </c>
      <c r="AZ3121" s="10" t="str">
        <f t="shared" si="1057"/>
        <v/>
      </c>
      <c r="BA3121" s="10" t="str">
        <f t="shared" si="1039"/>
        <v/>
      </c>
      <c r="BB3121" s="10" t="str">
        <f>IFERROR(IF(AW3121="","",VLOOKUP(AW3121,SUSS!R:S,2,FALSE)),AY3121*SUSS!$M$2)</f>
        <v/>
      </c>
      <c r="BC3121" s="10" t="str">
        <f t="shared" si="1038"/>
        <v/>
      </c>
    </row>
    <row r="3122" spans="29:55">
      <c r="AC3122" s="10" t="str">
        <f t="shared" si="1040"/>
        <v/>
      </c>
      <c r="AD3122" s="10" t="str">
        <f t="shared" si="1041"/>
        <v/>
      </c>
      <c r="AE3122" s="10" t="str">
        <f t="shared" si="1042"/>
        <v/>
      </c>
      <c r="AF3122" s="10" t="str">
        <f t="shared" si="1043"/>
        <v/>
      </c>
      <c r="AG3122" s="10" t="str">
        <f t="shared" si="1044"/>
        <v/>
      </c>
      <c r="AH3122" s="10" t="str">
        <f t="shared" si="1045"/>
        <v/>
      </c>
      <c r="AI3122" s="10" t="str">
        <f t="shared" si="1046"/>
        <v/>
      </c>
      <c r="AJ3122" s="10" t="str">
        <f t="shared" si="1047"/>
        <v/>
      </c>
      <c r="AK3122" s="10" t="str">
        <f t="shared" si="1048"/>
        <v/>
      </c>
      <c r="AN3122" s="10" t="str">
        <f t="shared" si="1049"/>
        <v/>
      </c>
      <c r="AO3122" s="10" t="str">
        <f t="shared" si="1050"/>
        <v/>
      </c>
      <c r="AP3122" s="10" t="str">
        <f t="shared" si="1051"/>
        <v/>
      </c>
      <c r="AT3122" s="10" t="str">
        <f t="shared" si="1052"/>
        <v/>
      </c>
      <c r="AU3122" s="10" t="str">
        <f t="shared" si="1053"/>
        <v/>
      </c>
      <c r="AV3122" s="10" t="str">
        <f t="shared" si="1054"/>
        <v/>
      </c>
      <c r="AW3122" s="10" t="str">
        <f t="shared" si="1055"/>
        <v/>
      </c>
      <c r="AX3122" s="10" t="str">
        <f t="shared" si="1056"/>
        <v/>
      </c>
      <c r="AY3122" s="10" t="str">
        <f t="shared" si="1037"/>
        <v/>
      </c>
      <c r="AZ3122" s="10" t="str">
        <f t="shared" si="1057"/>
        <v/>
      </c>
      <c r="BA3122" s="10" t="str">
        <f t="shared" si="1039"/>
        <v/>
      </c>
      <c r="BB3122" s="10" t="str">
        <f>IFERROR(IF(AW3122="","",VLOOKUP(AW3122,SUSS!R:S,2,FALSE)),AY3122*SUSS!$M$2)</f>
        <v/>
      </c>
      <c r="BC3122" s="10" t="str">
        <f t="shared" si="1038"/>
        <v/>
      </c>
    </row>
    <row r="3123" spans="29:55">
      <c r="AC3123" s="10" t="str">
        <f t="shared" si="1040"/>
        <v/>
      </c>
      <c r="AD3123" s="10" t="str">
        <f t="shared" si="1041"/>
        <v/>
      </c>
      <c r="AE3123" s="10" t="str">
        <f t="shared" si="1042"/>
        <v/>
      </c>
      <c r="AF3123" s="10" t="str">
        <f t="shared" si="1043"/>
        <v/>
      </c>
      <c r="AG3123" s="10" t="str">
        <f t="shared" si="1044"/>
        <v/>
      </c>
      <c r="AH3123" s="10" t="str">
        <f t="shared" si="1045"/>
        <v/>
      </c>
      <c r="AI3123" s="10" t="str">
        <f t="shared" si="1046"/>
        <v/>
      </c>
      <c r="AJ3123" s="10" t="str">
        <f t="shared" si="1047"/>
        <v/>
      </c>
      <c r="AK3123" s="10" t="str">
        <f t="shared" si="1048"/>
        <v/>
      </c>
      <c r="AN3123" s="10" t="str">
        <f t="shared" si="1049"/>
        <v/>
      </c>
      <c r="AO3123" s="10" t="str">
        <f t="shared" si="1050"/>
        <v/>
      </c>
      <c r="AP3123" s="10" t="str">
        <f t="shared" si="1051"/>
        <v/>
      </c>
      <c r="AT3123" s="10" t="str">
        <f t="shared" si="1052"/>
        <v/>
      </c>
      <c r="AU3123" s="10" t="str">
        <f t="shared" si="1053"/>
        <v/>
      </c>
      <c r="AV3123" s="10" t="str">
        <f t="shared" si="1054"/>
        <v/>
      </c>
      <c r="AW3123" s="10" t="str">
        <f t="shared" si="1055"/>
        <v/>
      </c>
      <c r="AX3123" s="10" t="str">
        <f t="shared" si="1056"/>
        <v/>
      </c>
      <c r="AY3123" s="10" t="str">
        <f t="shared" si="1037"/>
        <v/>
      </c>
      <c r="AZ3123" s="10" t="str">
        <f t="shared" si="1057"/>
        <v/>
      </c>
      <c r="BA3123" s="10" t="str">
        <f t="shared" si="1039"/>
        <v/>
      </c>
      <c r="BB3123" s="10" t="str">
        <f>IFERROR(IF(AW3123="","",VLOOKUP(AW3123,SUSS!R:S,2,FALSE)),AY3123*SUSS!$M$2)</f>
        <v/>
      </c>
      <c r="BC3123" s="10" t="str">
        <f t="shared" si="1038"/>
        <v/>
      </c>
    </row>
    <row r="3124" spans="29:55">
      <c r="AC3124" s="10" t="str">
        <f t="shared" si="1040"/>
        <v/>
      </c>
      <c r="AD3124" s="10" t="str">
        <f t="shared" si="1041"/>
        <v/>
      </c>
      <c r="AE3124" s="10" t="str">
        <f t="shared" si="1042"/>
        <v/>
      </c>
      <c r="AF3124" s="10" t="str">
        <f t="shared" si="1043"/>
        <v/>
      </c>
      <c r="AG3124" s="10" t="str">
        <f t="shared" si="1044"/>
        <v/>
      </c>
      <c r="AH3124" s="10" t="str">
        <f t="shared" si="1045"/>
        <v/>
      </c>
      <c r="AI3124" s="10" t="str">
        <f t="shared" si="1046"/>
        <v/>
      </c>
      <c r="AJ3124" s="10" t="str">
        <f t="shared" si="1047"/>
        <v/>
      </c>
      <c r="AK3124" s="10" t="str">
        <f t="shared" si="1048"/>
        <v/>
      </c>
      <c r="AN3124" s="10" t="str">
        <f t="shared" si="1049"/>
        <v/>
      </c>
      <c r="AO3124" s="10" t="str">
        <f t="shared" si="1050"/>
        <v/>
      </c>
      <c r="AP3124" s="10" t="str">
        <f t="shared" si="1051"/>
        <v/>
      </c>
      <c r="AT3124" s="10" t="str">
        <f t="shared" si="1052"/>
        <v/>
      </c>
      <c r="AU3124" s="10" t="str">
        <f t="shared" si="1053"/>
        <v/>
      </c>
      <c r="AV3124" s="10" t="str">
        <f t="shared" si="1054"/>
        <v/>
      </c>
      <c r="AW3124" s="10" t="str">
        <f t="shared" si="1055"/>
        <v/>
      </c>
      <c r="AX3124" s="10" t="str">
        <f t="shared" si="1056"/>
        <v/>
      </c>
      <c r="AY3124" s="10" t="str">
        <f t="shared" si="1037"/>
        <v/>
      </c>
      <c r="AZ3124" s="10" t="str">
        <f t="shared" si="1057"/>
        <v/>
      </c>
      <c r="BA3124" s="10" t="str">
        <f t="shared" si="1039"/>
        <v/>
      </c>
      <c r="BB3124" s="10" t="str">
        <f>IFERROR(IF(AW3124="","",VLOOKUP(AW3124,SUSS!R:S,2,FALSE)),AY3124*SUSS!$M$2)</f>
        <v/>
      </c>
      <c r="BC3124" s="10" t="str">
        <f t="shared" si="1038"/>
        <v/>
      </c>
    </row>
    <row r="3125" spans="29:55">
      <c r="AC3125" s="10" t="str">
        <f t="shared" si="1040"/>
        <v/>
      </c>
      <c r="AD3125" s="10" t="str">
        <f t="shared" si="1041"/>
        <v/>
      </c>
      <c r="AE3125" s="10" t="str">
        <f t="shared" si="1042"/>
        <v/>
      </c>
      <c r="AF3125" s="10" t="str">
        <f t="shared" si="1043"/>
        <v/>
      </c>
      <c r="AG3125" s="10" t="str">
        <f t="shared" si="1044"/>
        <v/>
      </c>
      <c r="AH3125" s="10" t="str">
        <f t="shared" si="1045"/>
        <v/>
      </c>
      <c r="AI3125" s="10" t="str">
        <f t="shared" si="1046"/>
        <v/>
      </c>
      <c r="AJ3125" s="10" t="str">
        <f t="shared" si="1047"/>
        <v/>
      </c>
      <c r="AK3125" s="10" t="str">
        <f t="shared" si="1048"/>
        <v/>
      </c>
      <c r="AN3125" s="10" t="str">
        <f t="shared" si="1049"/>
        <v/>
      </c>
      <c r="AO3125" s="10" t="str">
        <f t="shared" si="1050"/>
        <v/>
      </c>
      <c r="AP3125" s="10" t="str">
        <f t="shared" si="1051"/>
        <v/>
      </c>
      <c r="AT3125" s="10" t="str">
        <f t="shared" si="1052"/>
        <v/>
      </c>
      <c r="AU3125" s="10" t="str">
        <f t="shared" si="1053"/>
        <v/>
      </c>
      <c r="AV3125" s="10" t="str">
        <f t="shared" si="1054"/>
        <v/>
      </c>
      <c r="AW3125" s="10" t="str">
        <f t="shared" si="1055"/>
        <v/>
      </c>
      <c r="AX3125" s="10" t="str">
        <f t="shared" si="1056"/>
        <v/>
      </c>
      <c r="AY3125" s="10" t="str">
        <f t="shared" si="1037"/>
        <v/>
      </c>
      <c r="AZ3125" s="10" t="str">
        <f t="shared" si="1057"/>
        <v/>
      </c>
      <c r="BA3125" s="10" t="str">
        <f t="shared" si="1039"/>
        <v/>
      </c>
      <c r="BB3125" s="10" t="str">
        <f>IFERROR(IF(AW3125="","",VLOOKUP(AW3125,SUSS!R:S,2,FALSE)),AY3125*SUSS!$M$2)</f>
        <v/>
      </c>
      <c r="BC3125" s="10" t="str">
        <f t="shared" si="1038"/>
        <v/>
      </c>
    </row>
    <row r="3126" spans="29:55">
      <c r="AC3126" s="10" t="str">
        <f t="shared" si="1040"/>
        <v/>
      </c>
      <c r="AD3126" s="10" t="str">
        <f t="shared" si="1041"/>
        <v/>
      </c>
      <c r="AE3126" s="10" t="str">
        <f t="shared" si="1042"/>
        <v/>
      </c>
      <c r="AF3126" s="10" t="str">
        <f t="shared" si="1043"/>
        <v/>
      </c>
      <c r="AG3126" s="10" t="str">
        <f t="shared" si="1044"/>
        <v/>
      </c>
      <c r="AH3126" s="10" t="str">
        <f t="shared" si="1045"/>
        <v/>
      </c>
      <c r="AI3126" s="10" t="str">
        <f t="shared" si="1046"/>
        <v/>
      </c>
      <c r="AJ3126" s="10" t="str">
        <f t="shared" si="1047"/>
        <v/>
      </c>
      <c r="AK3126" s="10" t="str">
        <f t="shared" si="1048"/>
        <v/>
      </c>
      <c r="AN3126" s="10" t="str">
        <f t="shared" si="1049"/>
        <v/>
      </c>
      <c r="AO3126" s="10" t="str">
        <f t="shared" si="1050"/>
        <v/>
      </c>
      <c r="AP3126" s="10" t="str">
        <f t="shared" si="1051"/>
        <v/>
      </c>
      <c r="AT3126" s="10" t="str">
        <f t="shared" si="1052"/>
        <v/>
      </c>
      <c r="AU3126" s="10" t="str">
        <f t="shared" si="1053"/>
        <v/>
      </c>
      <c r="AV3126" s="10" t="str">
        <f t="shared" si="1054"/>
        <v/>
      </c>
      <c r="AW3126" s="10" t="str">
        <f t="shared" si="1055"/>
        <v/>
      </c>
      <c r="AX3126" s="10" t="str">
        <f t="shared" si="1056"/>
        <v/>
      </c>
      <c r="AY3126" s="10" t="str">
        <f t="shared" si="1037"/>
        <v/>
      </c>
      <c r="AZ3126" s="10" t="str">
        <f t="shared" si="1057"/>
        <v/>
      </c>
      <c r="BA3126" s="10" t="str">
        <f t="shared" si="1039"/>
        <v/>
      </c>
      <c r="BB3126" s="10" t="str">
        <f>IFERROR(IF(AW3126="","",VLOOKUP(AW3126,SUSS!R:S,2,FALSE)),AY3126*SUSS!$M$2)</f>
        <v/>
      </c>
      <c r="BC3126" s="10" t="str">
        <f t="shared" si="1038"/>
        <v/>
      </c>
    </row>
    <row r="3127" spans="29:55">
      <c r="AC3127" s="10" t="str">
        <f t="shared" si="1040"/>
        <v/>
      </c>
      <c r="AD3127" s="10" t="str">
        <f t="shared" si="1041"/>
        <v/>
      </c>
      <c r="AE3127" s="10" t="str">
        <f t="shared" si="1042"/>
        <v/>
      </c>
      <c r="AF3127" s="10" t="str">
        <f t="shared" si="1043"/>
        <v/>
      </c>
      <c r="AG3127" s="10" t="str">
        <f t="shared" si="1044"/>
        <v/>
      </c>
      <c r="AH3127" s="10" t="str">
        <f t="shared" si="1045"/>
        <v/>
      </c>
      <c r="AI3127" s="10" t="str">
        <f t="shared" si="1046"/>
        <v/>
      </c>
      <c r="AJ3127" s="10" t="str">
        <f t="shared" si="1047"/>
        <v/>
      </c>
      <c r="AK3127" s="10" t="str">
        <f t="shared" si="1048"/>
        <v/>
      </c>
      <c r="AN3127" s="10" t="str">
        <f t="shared" si="1049"/>
        <v/>
      </c>
      <c r="AO3127" s="10" t="str">
        <f t="shared" si="1050"/>
        <v/>
      </c>
      <c r="AP3127" s="10" t="str">
        <f t="shared" si="1051"/>
        <v/>
      </c>
      <c r="AT3127" s="10" t="str">
        <f t="shared" si="1052"/>
        <v/>
      </c>
      <c r="AU3127" s="10" t="str">
        <f t="shared" si="1053"/>
        <v/>
      </c>
      <c r="AV3127" s="10" t="str">
        <f t="shared" si="1054"/>
        <v/>
      </c>
      <c r="AW3127" s="10" t="str">
        <f t="shared" si="1055"/>
        <v/>
      </c>
      <c r="AX3127" s="10" t="str">
        <f t="shared" si="1056"/>
        <v/>
      </c>
      <c r="AY3127" s="10" t="str">
        <f t="shared" si="1037"/>
        <v/>
      </c>
      <c r="AZ3127" s="10" t="str">
        <f t="shared" si="1057"/>
        <v/>
      </c>
      <c r="BA3127" s="10" t="str">
        <f t="shared" si="1039"/>
        <v/>
      </c>
      <c r="BB3127" s="10" t="str">
        <f>IFERROR(IF(AW3127="","",VLOOKUP(AW3127,SUSS!R:S,2,FALSE)),AY3127*SUSS!$M$2)</f>
        <v/>
      </c>
      <c r="BC3127" s="10" t="str">
        <f t="shared" si="1038"/>
        <v/>
      </c>
    </row>
    <row r="3128" spans="29:55">
      <c r="AC3128" s="10" t="str">
        <f t="shared" si="1040"/>
        <v/>
      </c>
      <c r="AD3128" s="10" t="str">
        <f t="shared" si="1041"/>
        <v/>
      </c>
      <c r="AE3128" s="10" t="str">
        <f t="shared" si="1042"/>
        <v/>
      </c>
      <c r="AF3128" s="10" t="str">
        <f t="shared" si="1043"/>
        <v/>
      </c>
      <c r="AG3128" s="10" t="str">
        <f t="shared" si="1044"/>
        <v/>
      </c>
      <c r="AH3128" s="10" t="str">
        <f t="shared" si="1045"/>
        <v/>
      </c>
      <c r="AI3128" s="10" t="str">
        <f t="shared" si="1046"/>
        <v/>
      </c>
      <c r="AJ3128" s="10" t="str">
        <f t="shared" si="1047"/>
        <v/>
      </c>
      <c r="AK3128" s="10" t="str">
        <f t="shared" si="1048"/>
        <v/>
      </c>
      <c r="AN3128" s="10" t="str">
        <f t="shared" si="1049"/>
        <v/>
      </c>
      <c r="AO3128" s="10" t="str">
        <f t="shared" si="1050"/>
        <v/>
      </c>
      <c r="AP3128" s="10" t="str">
        <f t="shared" si="1051"/>
        <v/>
      </c>
      <c r="AT3128" s="10" t="str">
        <f t="shared" si="1052"/>
        <v/>
      </c>
      <c r="AU3128" s="10" t="str">
        <f t="shared" si="1053"/>
        <v/>
      </c>
      <c r="AV3128" s="10" t="str">
        <f t="shared" si="1054"/>
        <v/>
      </c>
      <c r="AW3128" s="10" t="str">
        <f t="shared" si="1055"/>
        <v/>
      </c>
      <c r="AX3128" s="10" t="str">
        <f t="shared" si="1056"/>
        <v/>
      </c>
      <c r="AY3128" s="10" t="str">
        <f t="shared" si="1037"/>
        <v/>
      </c>
      <c r="AZ3128" s="10" t="str">
        <f t="shared" si="1057"/>
        <v/>
      </c>
      <c r="BA3128" s="10" t="str">
        <f t="shared" si="1039"/>
        <v/>
      </c>
      <c r="BB3128" s="10" t="str">
        <f>IFERROR(IF(AW3128="","",VLOOKUP(AW3128,SUSS!R:S,2,FALSE)),AY3128*SUSS!$M$2)</f>
        <v/>
      </c>
      <c r="BC3128" s="10" t="str">
        <f t="shared" si="1038"/>
        <v/>
      </c>
    </row>
    <row r="3129" spans="29:55">
      <c r="AC3129" s="10" t="str">
        <f t="shared" si="1040"/>
        <v/>
      </c>
      <c r="AD3129" s="10" t="str">
        <f t="shared" si="1041"/>
        <v/>
      </c>
      <c r="AE3129" s="10" t="str">
        <f t="shared" si="1042"/>
        <v/>
      </c>
      <c r="AF3129" s="10" t="str">
        <f t="shared" si="1043"/>
        <v/>
      </c>
      <c r="AG3129" s="10" t="str">
        <f t="shared" si="1044"/>
        <v/>
      </c>
      <c r="AH3129" s="10" t="str">
        <f t="shared" si="1045"/>
        <v/>
      </c>
      <c r="AI3129" s="10" t="str">
        <f t="shared" si="1046"/>
        <v/>
      </c>
      <c r="AJ3129" s="10" t="str">
        <f t="shared" si="1047"/>
        <v/>
      </c>
      <c r="AK3129" s="10" t="str">
        <f t="shared" si="1048"/>
        <v/>
      </c>
      <c r="AN3129" s="10" t="str">
        <f t="shared" si="1049"/>
        <v/>
      </c>
      <c r="AO3129" s="10" t="str">
        <f t="shared" si="1050"/>
        <v/>
      </c>
      <c r="AP3129" s="10" t="str">
        <f t="shared" si="1051"/>
        <v/>
      </c>
      <c r="AT3129" s="10" t="str">
        <f t="shared" si="1052"/>
        <v/>
      </c>
      <c r="AU3129" s="10" t="str">
        <f t="shared" si="1053"/>
        <v/>
      </c>
      <c r="AV3129" s="10" t="str">
        <f t="shared" si="1054"/>
        <v/>
      </c>
      <c r="AW3129" s="10" t="str">
        <f t="shared" si="1055"/>
        <v/>
      </c>
      <c r="AX3129" s="10" t="str">
        <f t="shared" si="1056"/>
        <v/>
      </c>
      <c r="AY3129" s="10" t="str">
        <f t="shared" si="1037"/>
        <v/>
      </c>
      <c r="AZ3129" s="10" t="str">
        <f t="shared" si="1057"/>
        <v/>
      </c>
      <c r="BA3129" s="10" t="str">
        <f t="shared" si="1039"/>
        <v/>
      </c>
      <c r="BB3129" s="10" t="str">
        <f>IFERROR(IF(AW3129="","",VLOOKUP(AW3129,SUSS!R:S,2,FALSE)),AY3129*SUSS!$M$2)</f>
        <v/>
      </c>
      <c r="BC3129" s="10" t="str">
        <f t="shared" si="1038"/>
        <v/>
      </c>
    </row>
    <row r="3130" spans="29:55">
      <c r="AC3130" s="10" t="str">
        <f t="shared" si="1040"/>
        <v/>
      </c>
      <c r="AD3130" s="10" t="str">
        <f t="shared" si="1041"/>
        <v/>
      </c>
      <c r="AE3130" s="10" t="str">
        <f t="shared" si="1042"/>
        <v/>
      </c>
      <c r="AF3130" s="10" t="str">
        <f t="shared" si="1043"/>
        <v/>
      </c>
      <c r="AG3130" s="10" t="str">
        <f t="shared" si="1044"/>
        <v/>
      </c>
      <c r="AH3130" s="10" t="str">
        <f t="shared" si="1045"/>
        <v/>
      </c>
      <c r="AI3130" s="10" t="str">
        <f t="shared" si="1046"/>
        <v/>
      </c>
      <c r="AJ3130" s="10" t="str">
        <f t="shared" si="1047"/>
        <v/>
      </c>
      <c r="AK3130" s="10" t="str">
        <f t="shared" si="1048"/>
        <v/>
      </c>
      <c r="AN3130" s="10" t="str">
        <f t="shared" si="1049"/>
        <v/>
      </c>
      <c r="AO3130" s="10" t="str">
        <f t="shared" si="1050"/>
        <v/>
      </c>
      <c r="AP3130" s="10" t="str">
        <f t="shared" si="1051"/>
        <v/>
      </c>
      <c r="AT3130" s="10" t="str">
        <f t="shared" si="1052"/>
        <v/>
      </c>
      <c r="AU3130" s="10" t="str">
        <f t="shared" si="1053"/>
        <v/>
      </c>
      <c r="AV3130" s="10" t="str">
        <f t="shared" si="1054"/>
        <v/>
      </c>
      <c r="AW3130" s="10" t="str">
        <f t="shared" si="1055"/>
        <v/>
      </c>
      <c r="AX3130" s="10" t="str">
        <f t="shared" si="1056"/>
        <v/>
      </c>
      <c r="AY3130" s="10" t="str">
        <f t="shared" si="1037"/>
        <v/>
      </c>
      <c r="AZ3130" s="10" t="str">
        <f t="shared" si="1057"/>
        <v/>
      </c>
      <c r="BA3130" s="10" t="str">
        <f t="shared" si="1039"/>
        <v/>
      </c>
      <c r="BB3130" s="10" t="str">
        <f>IFERROR(IF(AW3130="","",VLOOKUP(AW3130,SUSS!R:S,2,FALSE)),AY3130*SUSS!$M$2)</f>
        <v/>
      </c>
      <c r="BC3130" s="10" t="str">
        <f t="shared" si="1038"/>
        <v/>
      </c>
    </row>
    <row r="3131" spans="29:55">
      <c r="AC3131" s="10" t="str">
        <f t="shared" si="1040"/>
        <v/>
      </c>
      <c r="AD3131" s="10" t="str">
        <f t="shared" si="1041"/>
        <v/>
      </c>
      <c r="AE3131" s="10" t="str">
        <f t="shared" si="1042"/>
        <v/>
      </c>
      <c r="AF3131" s="10" t="str">
        <f t="shared" si="1043"/>
        <v/>
      </c>
      <c r="AG3131" s="10" t="str">
        <f t="shared" si="1044"/>
        <v/>
      </c>
      <c r="AH3131" s="10" t="str">
        <f t="shared" si="1045"/>
        <v/>
      </c>
      <c r="AI3131" s="10" t="str">
        <f t="shared" si="1046"/>
        <v/>
      </c>
      <c r="AJ3131" s="10" t="str">
        <f t="shared" si="1047"/>
        <v/>
      </c>
      <c r="AK3131" s="10" t="str">
        <f t="shared" si="1048"/>
        <v/>
      </c>
      <c r="AN3131" s="10" t="str">
        <f t="shared" si="1049"/>
        <v/>
      </c>
      <c r="AO3131" s="10" t="str">
        <f t="shared" si="1050"/>
        <v/>
      </c>
      <c r="AP3131" s="10" t="str">
        <f t="shared" si="1051"/>
        <v/>
      </c>
      <c r="AT3131" s="10" t="str">
        <f t="shared" si="1052"/>
        <v/>
      </c>
      <c r="AU3131" s="10" t="str">
        <f t="shared" si="1053"/>
        <v/>
      </c>
      <c r="AV3131" s="10" t="str">
        <f t="shared" si="1054"/>
        <v/>
      </c>
      <c r="AW3131" s="10" t="str">
        <f t="shared" si="1055"/>
        <v/>
      </c>
      <c r="AX3131" s="10" t="str">
        <f t="shared" si="1056"/>
        <v/>
      </c>
      <c r="AY3131" s="10" t="str">
        <f t="shared" si="1037"/>
        <v/>
      </c>
      <c r="AZ3131" s="10" t="str">
        <f t="shared" si="1057"/>
        <v/>
      </c>
      <c r="BA3131" s="10" t="str">
        <f t="shared" si="1039"/>
        <v/>
      </c>
      <c r="BB3131" s="10" t="str">
        <f>IFERROR(IF(AW3131="","",VLOOKUP(AW3131,SUSS!R:S,2,FALSE)),AY3131*SUSS!$M$2)</f>
        <v/>
      </c>
      <c r="BC3131" s="10" t="str">
        <f t="shared" si="1038"/>
        <v/>
      </c>
    </row>
    <row r="3132" spans="29:55">
      <c r="AC3132" s="10" t="str">
        <f t="shared" si="1040"/>
        <v/>
      </c>
      <c r="AD3132" s="10" t="str">
        <f t="shared" si="1041"/>
        <v/>
      </c>
      <c r="AE3132" s="10" t="str">
        <f t="shared" si="1042"/>
        <v/>
      </c>
      <c r="AF3132" s="10" t="str">
        <f t="shared" si="1043"/>
        <v/>
      </c>
      <c r="AG3132" s="10" t="str">
        <f t="shared" si="1044"/>
        <v/>
      </c>
      <c r="AH3132" s="10" t="str">
        <f t="shared" si="1045"/>
        <v/>
      </c>
      <c r="AI3132" s="10" t="str">
        <f t="shared" si="1046"/>
        <v/>
      </c>
      <c r="AJ3132" s="10" t="str">
        <f t="shared" si="1047"/>
        <v/>
      </c>
      <c r="AK3132" s="10" t="str">
        <f t="shared" si="1048"/>
        <v/>
      </c>
      <c r="AN3132" s="10" t="str">
        <f t="shared" si="1049"/>
        <v/>
      </c>
      <c r="AO3132" s="10" t="str">
        <f t="shared" si="1050"/>
        <v/>
      </c>
      <c r="AP3132" s="10" t="str">
        <f t="shared" si="1051"/>
        <v/>
      </c>
      <c r="AT3132" s="10" t="str">
        <f t="shared" si="1052"/>
        <v/>
      </c>
      <c r="AU3132" s="10" t="str">
        <f t="shared" si="1053"/>
        <v/>
      </c>
      <c r="AV3132" s="10" t="str">
        <f t="shared" si="1054"/>
        <v/>
      </c>
      <c r="AW3132" s="10" t="str">
        <f t="shared" si="1055"/>
        <v/>
      </c>
      <c r="AX3132" s="10" t="str">
        <f t="shared" si="1056"/>
        <v/>
      </c>
      <c r="AY3132" s="10" t="str">
        <f t="shared" si="1037"/>
        <v/>
      </c>
      <c r="AZ3132" s="10" t="str">
        <f t="shared" si="1057"/>
        <v/>
      </c>
      <c r="BA3132" s="10" t="str">
        <f t="shared" si="1039"/>
        <v/>
      </c>
      <c r="BB3132" s="10" t="str">
        <f>IFERROR(IF(AW3132="","",VLOOKUP(AW3132,SUSS!R:S,2,FALSE)),AY3132*SUSS!$M$2)</f>
        <v/>
      </c>
      <c r="BC3132" s="10" t="str">
        <f t="shared" si="1038"/>
        <v/>
      </c>
    </row>
    <row r="3133" spans="29:55">
      <c r="AC3133" s="10" t="str">
        <f t="shared" si="1040"/>
        <v/>
      </c>
      <c r="AD3133" s="10" t="str">
        <f t="shared" si="1041"/>
        <v/>
      </c>
      <c r="AE3133" s="10" t="str">
        <f t="shared" si="1042"/>
        <v/>
      </c>
      <c r="AF3133" s="10" t="str">
        <f t="shared" si="1043"/>
        <v/>
      </c>
      <c r="AG3133" s="10" t="str">
        <f t="shared" si="1044"/>
        <v/>
      </c>
      <c r="AH3133" s="10" t="str">
        <f t="shared" si="1045"/>
        <v/>
      </c>
      <c r="AI3133" s="10" t="str">
        <f t="shared" si="1046"/>
        <v/>
      </c>
      <c r="AJ3133" s="10" t="str">
        <f t="shared" si="1047"/>
        <v/>
      </c>
      <c r="AK3133" s="10" t="str">
        <f t="shared" si="1048"/>
        <v/>
      </c>
      <c r="AN3133" s="10" t="str">
        <f t="shared" si="1049"/>
        <v/>
      </c>
      <c r="AO3133" s="10" t="str">
        <f t="shared" si="1050"/>
        <v/>
      </c>
      <c r="AP3133" s="10" t="str">
        <f t="shared" si="1051"/>
        <v/>
      </c>
      <c r="AT3133" s="10" t="str">
        <f t="shared" si="1052"/>
        <v/>
      </c>
      <c r="AU3133" s="10" t="str">
        <f t="shared" si="1053"/>
        <v/>
      </c>
      <c r="AV3133" s="10" t="str">
        <f t="shared" si="1054"/>
        <v/>
      </c>
      <c r="AW3133" s="10" t="str">
        <f t="shared" si="1055"/>
        <v/>
      </c>
      <c r="AX3133" s="10" t="str">
        <f t="shared" si="1056"/>
        <v/>
      </c>
      <c r="AY3133" s="10" t="str">
        <f t="shared" si="1037"/>
        <v/>
      </c>
      <c r="AZ3133" s="10" t="str">
        <f t="shared" si="1057"/>
        <v/>
      </c>
      <c r="BA3133" s="10" t="str">
        <f t="shared" si="1039"/>
        <v/>
      </c>
      <c r="BB3133" s="10" t="str">
        <f>IFERROR(IF(AW3133="","",VLOOKUP(AW3133,SUSS!R:S,2,FALSE)),AY3133*SUSS!$M$2)</f>
        <v/>
      </c>
      <c r="BC3133" s="10" t="str">
        <f t="shared" si="1038"/>
        <v/>
      </c>
    </row>
    <row r="3134" spans="29:55">
      <c r="AC3134" s="10" t="str">
        <f t="shared" si="1040"/>
        <v/>
      </c>
      <c r="AD3134" s="10" t="str">
        <f t="shared" si="1041"/>
        <v/>
      </c>
      <c r="AE3134" s="10" t="str">
        <f t="shared" si="1042"/>
        <v/>
      </c>
      <c r="AF3134" s="10" t="str">
        <f t="shared" si="1043"/>
        <v/>
      </c>
      <c r="AG3134" s="10" t="str">
        <f t="shared" si="1044"/>
        <v/>
      </c>
      <c r="AH3134" s="10" t="str">
        <f t="shared" si="1045"/>
        <v/>
      </c>
      <c r="AI3134" s="10" t="str">
        <f t="shared" si="1046"/>
        <v/>
      </c>
      <c r="AJ3134" s="10" t="str">
        <f t="shared" si="1047"/>
        <v/>
      </c>
      <c r="AK3134" s="10" t="str">
        <f t="shared" si="1048"/>
        <v/>
      </c>
      <c r="AN3134" s="10" t="str">
        <f t="shared" si="1049"/>
        <v/>
      </c>
      <c r="AO3134" s="10" t="str">
        <f t="shared" si="1050"/>
        <v/>
      </c>
      <c r="AP3134" s="10" t="str">
        <f t="shared" si="1051"/>
        <v/>
      </c>
      <c r="AT3134" s="10" t="str">
        <f t="shared" si="1052"/>
        <v/>
      </c>
      <c r="AU3134" s="10" t="str">
        <f t="shared" si="1053"/>
        <v/>
      </c>
      <c r="AV3134" s="10" t="str">
        <f t="shared" si="1054"/>
        <v/>
      </c>
      <c r="AW3134" s="10" t="str">
        <f t="shared" si="1055"/>
        <v/>
      </c>
      <c r="AX3134" s="10" t="str">
        <f t="shared" si="1056"/>
        <v/>
      </c>
      <c r="AY3134" s="10" t="str">
        <f t="shared" si="1037"/>
        <v/>
      </c>
      <c r="AZ3134" s="10" t="str">
        <f t="shared" si="1057"/>
        <v/>
      </c>
      <c r="BA3134" s="10" t="str">
        <f t="shared" si="1039"/>
        <v/>
      </c>
      <c r="BB3134" s="10" t="str">
        <f>IFERROR(IF(AW3134="","",VLOOKUP(AW3134,SUSS!R:S,2,FALSE)),AY3134*SUSS!$M$2)</f>
        <v/>
      </c>
      <c r="BC3134" s="10" t="str">
        <f t="shared" si="1038"/>
        <v/>
      </c>
    </row>
    <row r="3135" spans="29:55">
      <c r="AC3135" s="10" t="str">
        <f t="shared" si="1040"/>
        <v/>
      </c>
      <c r="AD3135" s="10" t="str">
        <f t="shared" si="1041"/>
        <v/>
      </c>
      <c r="AE3135" s="10" t="str">
        <f t="shared" si="1042"/>
        <v/>
      </c>
      <c r="AF3135" s="10" t="str">
        <f t="shared" si="1043"/>
        <v/>
      </c>
      <c r="AG3135" s="10" t="str">
        <f t="shared" si="1044"/>
        <v/>
      </c>
      <c r="AH3135" s="10" t="str">
        <f t="shared" si="1045"/>
        <v/>
      </c>
      <c r="AI3135" s="10" t="str">
        <f t="shared" si="1046"/>
        <v/>
      </c>
      <c r="AJ3135" s="10" t="str">
        <f t="shared" si="1047"/>
        <v/>
      </c>
      <c r="AK3135" s="10" t="str">
        <f t="shared" si="1048"/>
        <v/>
      </c>
      <c r="AN3135" s="10" t="str">
        <f t="shared" si="1049"/>
        <v/>
      </c>
      <c r="AO3135" s="10" t="str">
        <f t="shared" si="1050"/>
        <v/>
      </c>
      <c r="AP3135" s="10" t="str">
        <f t="shared" si="1051"/>
        <v/>
      </c>
      <c r="AT3135" s="10" t="str">
        <f t="shared" si="1052"/>
        <v/>
      </c>
      <c r="AU3135" s="10" t="str">
        <f t="shared" si="1053"/>
        <v/>
      </c>
      <c r="AV3135" s="10" t="str">
        <f t="shared" si="1054"/>
        <v/>
      </c>
      <c r="AW3135" s="10" t="str">
        <f t="shared" si="1055"/>
        <v/>
      </c>
      <c r="AX3135" s="10" t="str">
        <f t="shared" si="1056"/>
        <v/>
      </c>
      <c r="AY3135" s="10" t="str">
        <f t="shared" si="1037"/>
        <v/>
      </c>
      <c r="AZ3135" s="10" t="str">
        <f t="shared" si="1057"/>
        <v/>
      </c>
      <c r="BA3135" s="10" t="str">
        <f t="shared" si="1039"/>
        <v/>
      </c>
      <c r="BB3135" s="10" t="str">
        <f>IFERROR(IF(AW3135="","",VLOOKUP(AW3135,SUSS!R:S,2,FALSE)),AY3135*SUSS!$M$2)</f>
        <v/>
      </c>
      <c r="BC3135" s="10" t="str">
        <f t="shared" si="1038"/>
        <v/>
      </c>
    </row>
    <row r="3136" spans="29:55">
      <c r="AC3136" s="10" t="str">
        <f t="shared" si="1040"/>
        <v/>
      </c>
      <c r="AD3136" s="10" t="str">
        <f t="shared" si="1041"/>
        <v/>
      </c>
      <c r="AE3136" s="10" t="str">
        <f t="shared" si="1042"/>
        <v/>
      </c>
      <c r="AF3136" s="10" t="str">
        <f t="shared" si="1043"/>
        <v/>
      </c>
      <c r="AG3136" s="10" t="str">
        <f t="shared" si="1044"/>
        <v/>
      </c>
      <c r="AH3136" s="10" t="str">
        <f t="shared" si="1045"/>
        <v/>
      </c>
      <c r="AI3136" s="10" t="str">
        <f t="shared" si="1046"/>
        <v/>
      </c>
      <c r="AJ3136" s="10" t="str">
        <f t="shared" si="1047"/>
        <v/>
      </c>
      <c r="AK3136" s="10" t="str">
        <f t="shared" si="1048"/>
        <v/>
      </c>
      <c r="AN3136" s="10" t="str">
        <f t="shared" si="1049"/>
        <v/>
      </c>
      <c r="AO3136" s="10" t="str">
        <f t="shared" si="1050"/>
        <v/>
      </c>
      <c r="AP3136" s="10" t="str">
        <f t="shared" si="1051"/>
        <v/>
      </c>
      <c r="AT3136" s="10" t="str">
        <f t="shared" si="1052"/>
        <v/>
      </c>
      <c r="AU3136" s="10" t="str">
        <f t="shared" si="1053"/>
        <v/>
      </c>
      <c r="AV3136" s="10" t="str">
        <f t="shared" si="1054"/>
        <v/>
      </c>
      <c r="AW3136" s="10" t="str">
        <f t="shared" si="1055"/>
        <v/>
      </c>
      <c r="AX3136" s="10" t="str">
        <f t="shared" si="1056"/>
        <v/>
      </c>
      <c r="AY3136" s="10" t="str">
        <f t="shared" si="1037"/>
        <v/>
      </c>
      <c r="AZ3136" s="10" t="str">
        <f t="shared" si="1057"/>
        <v/>
      </c>
      <c r="BA3136" s="10" t="str">
        <f t="shared" si="1039"/>
        <v/>
      </c>
      <c r="BB3136" s="10" t="str">
        <f>IFERROR(IF(AW3136="","",VLOOKUP(AW3136,SUSS!R:S,2,FALSE)),AY3136*SUSS!$M$2)</f>
        <v/>
      </c>
      <c r="BC3136" s="10" t="str">
        <f t="shared" si="1038"/>
        <v/>
      </c>
    </row>
    <row r="3137" spans="29:55">
      <c r="AC3137" s="10" t="str">
        <f t="shared" si="1040"/>
        <v/>
      </c>
      <c r="AD3137" s="10" t="str">
        <f t="shared" si="1041"/>
        <v/>
      </c>
      <c r="AE3137" s="10" t="str">
        <f t="shared" si="1042"/>
        <v/>
      </c>
      <c r="AF3137" s="10" t="str">
        <f t="shared" si="1043"/>
        <v/>
      </c>
      <c r="AG3137" s="10" t="str">
        <f t="shared" si="1044"/>
        <v/>
      </c>
      <c r="AH3137" s="10" t="str">
        <f t="shared" si="1045"/>
        <v/>
      </c>
      <c r="AI3137" s="10" t="str">
        <f t="shared" si="1046"/>
        <v/>
      </c>
      <c r="AJ3137" s="10" t="str">
        <f t="shared" si="1047"/>
        <v/>
      </c>
      <c r="AK3137" s="10" t="str">
        <f t="shared" si="1048"/>
        <v/>
      </c>
      <c r="AN3137" s="10" t="str">
        <f t="shared" si="1049"/>
        <v/>
      </c>
      <c r="AO3137" s="10" t="str">
        <f t="shared" si="1050"/>
        <v/>
      </c>
      <c r="AP3137" s="10" t="str">
        <f t="shared" si="1051"/>
        <v/>
      </c>
      <c r="AT3137" s="10" t="str">
        <f t="shared" si="1052"/>
        <v/>
      </c>
      <c r="AU3137" s="10" t="str">
        <f t="shared" si="1053"/>
        <v/>
      </c>
      <c r="AV3137" s="10" t="str">
        <f t="shared" si="1054"/>
        <v/>
      </c>
      <c r="AW3137" s="10" t="str">
        <f t="shared" si="1055"/>
        <v/>
      </c>
      <c r="AX3137" s="10" t="str">
        <f t="shared" si="1056"/>
        <v/>
      </c>
      <c r="AY3137" s="10" t="str">
        <f t="shared" si="1037"/>
        <v/>
      </c>
      <c r="AZ3137" s="10" t="str">
        <f t="shared" si="1057"/>
        <v/>
      </c>
      <c r="BA3137" s="10" t="str">
        <f t="shared" si="1039"/>
        <v/>
      </c>
      <c r="BB3137" s="10" t="str">
        <f>IFERROR(IF(AW3137="","",VLOOKUP(AW3137,SUSS!R:S,2,FALSE)),AY3137*SUSS!$M$2)</f>
        <v/>
      </c>
      <c r="BC3137" s="10" t="str">
        <f t="shared" si="1038"/>
        <v/>
      </c>
    </row>
    <row r="3138" spans="29:55">
      <c r="AC3138" s="10" t="str">
        <f t="shared" si="1040"/>
        <v/>
      </c>
      <c r="AD3138" s="10" t="str">
        <f t="shared" si="1041"/>
        <v/>
      </c>
      <c r="AE3138" s="10" t="str">
        <f t="shared" si="1042"/>
        <v/>
      </c>
      <c r="AF3138" s="10" t="str">
        <f t="shared" si="1043"/>
        <v/>
      </c>
      <c r="AG3138" s="10" t="str">
        <f t="shared" si="1044"/>
        <v/>
      </c>
      <c r="AH3138" s="10" t="str">
        <f t="shared" si="1045"/>
        <v/>
      </c>
      <c r="AI3138" s="10" t="str">
        <f t="shared" si="1046"/>
        <v/>
      </c>
      <c r="AJ3138" s="10" t="str">
        <f t="shared" si="1047"/>
        <v/>
      </c>
      <c r="AK3138" s="10" t="str">
        <f t="shared" si="1048"/>
        <v/>
      </c>
      <c r="AN3138" s="10" t="str">
        <f t="shared" si="1049"/>
        <v/>
      </c>
      <c r="AO3138" s="10" t="str">
        <f t="shared" si="1050"/>
        <v/>
      </c>
      <c r="AP3138" s="10" t="str">
        <f t="shared" si="1051"/>
        <v/>
      </c>
      <c r="AT3138" s="10" t="str">
        <f t="shared" si="1052"/>
        <v/>
      </c>
      <c r="AU3138" s="10" t="str">
        <f t="shared" si="1053"/>
        <v/>
      </c>
      <c r="AV3138" s="10" t="str">
        <f t="shared" si="1054"/>
        <v/>
      </c>
      <c r="AW3138" s="10" t="str">
        <f t="shared" si="1055"/>
        <v/>
      </c>
      <c r="AX3138" s="10" t="str">
        <f t="shared" si="1056"/>
        <v/>
      </c>
      <c r="AY3138" s="10" t="str">
        <f t="shared" si="1037"/>
        <v/>
      </c>
      <c r="AZ3138" s="10" t="str">
        <f t="shared" si="1057"/>
        <v/>
      </c>
      <c r="BA3138" s="10" t="str">
        <f t="shared" si="1039"/>
        <v/>
      </c>
      <c r="BB3138" s="10" t="str">
        <f>IFERROR(IF(AW3138="","",VLOOKUP(AW3138,SUSS!R:S,2,FALSE)),AY3138*SUSS!$M$2)</f>
        <v/>
      </c>
      <c r="BC3138" s="10" t="str">
        <f t="shared" si="1038"/>
        <v/>
      </c>
    </row>
    <row r="3139" spans="29:55">
      <c r="AC3139" s="10" t="str">
        <f t="shared" si="1040"/>
        <v/>
      </c>
      <c r="AD3139" s="10" t="str">
        <f t="shared" si="1041"/>
        <v/>
      </c>
      <c r="AE3139" s="10" t="str">
        <f t="shared" si="1042"/>
        <v/>
      </c>
      <c r="AF3139" s="10" t="str">
        <f t="shared" si="1043"/>
        <v/>
      </c>
      <c r="AG3139" s="10" t="str">
        <f t="shared" si="1044"/>
        <v/>
      </c>
      <c r="AH3139" s="10" t="str">
        <f t="shared" si="1045"/>
        <v/>
      </c>
      <c r="AI3139" s="10" t="str">
        <f t="shared" si="1046"/>
        <v/>
      </c>
      <c r="AJ3139" s="10" t="str">
        <f t="shared" si="1047"/>
        <v/>
      </c>
      <c r="AK3139" s="10" t="str">
        <f t="shared" si="1048"/>
        <v/>
      </c>
      <c r="AN3139" s="10" t="str">
        <f t="shared" si="1049"/>
        <v/>
      </c>
      <c r="AO3139" s="10" t="str">
        <f t="shared" si="1050"/>
        <v/>
      </c>
      <c r="AP3139" s="10" t="str">
        <f t="shared" si="1051"/>
        <v/>
      </c>
      <c r="AT3139" s="10" t="str">
        <f t="shared" si="1052"/>
        <v/>
      </c>
      <c r="AU3139" s="10" t="str">
        <f t="shared" si="1053"/>
        <v/>
      </c>
      <c r="AV3139" s="10" t="str">
        <f t="shared" si="1054"/>
        <v/>
      </c>
      <c r="AW3139" s="10" t="str">
        <f t="shared" si="1055"/>
        <v/>
      </c>
      <c r="AX3139" s="10" t="str">
        <f t="shared" si="1056"/>
        <v/>
      </c>
      <c r="AY3139" s="10" t="str">
        <f t="shared" si="1037"/>
        <v/>
      </c>
      <c r="AZ3139" s="10" t="str">
        <f t="shared" si="1057"/>
        <v/>
      </c>
      <c r="BA3139" s="10" t="str">
        <f t="shared" si="1039"/>
        <v/>
      </c>
      <c r="BB3139" s="10" t="str">
        <f>IFERROR(IF(AW3139="","",VLOOKUP(AW3139,SUSS!R:S,2,FALSE)),AY3139*SUSS!$M$2)</f>
        <v/>
      </c>
      <c r="BC3139" s="10" t="str">
        <f t="shared" si="1038"/>
        <v/>
      </c>
    </row>
    <row r="3140" spans="29:55">
      <c r="AC3140" s="10" t="str">
        <f t="shared" si="1040"/>
        <v/>
      </c>
      <c r="AD3140" s="10" t="str">
        <f t="shared" si="1041"/>
        <v/>
      </c>
      <c r="AE3140" s="10" t="str">
        <f t="shared" si="1042"/>
        <v/>
      </c>
      <c r="AF3140" s="10" t="str">
        <f t="shared" si="1043"/>
        <v/>
      </c>
      <c r="AG3140" s="10" t="str">
        <f t="shared" si="1044"/>
        <v/>
      </c>
      <c r="AH3140" s="10" t="str">
        <f t="shared" si="1045"/>
        <v/>
      </c>
      <c r="AI3140" s="10" t="str">
        <f t="shared" si="1046"/>
        <v/>
      </c>
      <c r="AJ3140" s="10" t="str">
        <f t="shared" si="1047"/>
        <v/>
      </c>
      <c r="AK3140" s="10" t="str">
        <f t="shared" si="1048"/>
        <v/>
      </c>
      <c r="AN3140" s="10" t="str">
        <f t="shared" si="1049"/>
        <v/>
      </c>
      <c r="AO3140" s="10" t="str">
        <f t="shared" si="1050"/>
        <v/>
      </c>
      <c r="AP3140" s="10" t="str">
        <f t="shared" si="1051"/>
        <v/>
      </c>
      <c r="AT3140" s="10" t="str">
        <f t="shared" si="1052"/>
        <v/>
      </c>
      <c r="AU3140" s="10" t="str">
        <f t="shared" si="1053"/>
        <v/>
      </c>
      <c r="AV3140" s="10" t="str">
        <f t="shared" si="1054"/>
        <v/>
      </c>
      <c r="AW3140" s="10" t="str">
        <f t="shared" si="1055"/>
        <v/>
      </c>
      <c r="AX3140" s="10" t="str">
        <f t="shared" si="1056"/>
        <v/>
      </c>
      <c r="AY3140" s="10" t="str">
        <f t="shared" ref="AY3140:AY3203" si="1058">VLOOKUP(AX3140,AO:AP,2,FALSE)</f>
        <v/>
      </c>
      <c r="AZ3140" s="10" t="str">
        <f t="shared" si="1057"/>
        <v/>
      </c>
      <c r="BA3140" s="10" t="str">
        <f t="shared" si="1039"/>
        <v/>
      </c>
      <c r="BB3140" s="10" t="str">
        <f>IFERROR(IF(AW3140="","",VLOOKUP(AW3140,SUSS!R:S,2,FALSE)),AY3140*SUSS!$M$2)</f>
        <v/>
      </c>
      <c r="BC3140" s="10" t="str">
        <f t="shared" si="1038"/>
        <v/>
      </c>
    </row>
    <row r="3141" spans="29:55">
      <c r="AC3141" s="10" t="str">
        <f t="shared" si="1040"/>
        <v/>
      </c>
      <c r="AD3141" s="10" t="str">
        <f t="shared" si="1041"/>
        <v/>
      </c>
      <c r="AE3141" s="10" t="str">
        <f t="shared" si="1042"/>
        <v/>
      </c>
      <c r="AF3141" s="10" t="str">
        <f t="shared" si="1043"/>
        <v/>
      </c>
      <c r="AG3141" s="10" t="str">
        <f t="shared" si="1044"/>
        <v/>
      </c>
      <c r="AH3141" s="10" t="str">
        <f t="shared" si="1045"/>
        <v/>
      </c>
      <c r="AI3141" s="10" t="str">
        <f t="shared" si="1046"/>
        <v/>
      </c>
      <c r="AJ3141" s="10" t="str">
        <f t="shared" si="1047"/>
        <v/>
      </c>
      <c r="AK3141" s="10" t="str">
        <f t="shared" si="1048"/>
        <v/>
      </c>
      <c r="AN3141" s="10" t="str">
        <f t="shared" si="1049"/>
        <v/>
      </c>
      <c r="AO3141" s="10" t="str">
        <f t="shared" si="1050"/>
        <v/>
      </c>
      <c r="AP3141" s="10" t="str">
        <f t="shared" si="1051"/>
        <v/>
      </c>
      <c r="AT3141" s="10" t="str">
        <f t="shared" si="1052"/>
        <v/>
      </c>
      <c r="AU3141" s="10" t="str">
        <f t="shared" si="1053"/>
        <v/>
      </c>
      <c r="AV3141" s="10" t="str">
        <f t="shared" si="1054"/>
        <v/>
      </c>
      <c r="AW3141" s="10" t="str">
        <f t="shared" si="1055"/>
        <v/>
      </c>
      <c r="AX3141" s="10" t="str">
        <f t="shared" si="1056"/>
        <v/>
      </c>
      <c r="AY3141" s="10" t="str">
        <f t="shared" si="1058"/>
        <v/>
      </c>
      <c r="AZ3141" s="10" t="str">
        <f t="shared" si="1057"/>
        <v/>
      </c>
      <c r="BA3141" s="10" t="str">
        <f t="shared" si="1039"/>
        <v/>
      </c>
      <c r="BB3141" s="10" t="str">
        <f>IFERROR(IF(AW3141="","",VLOOKUP(AW3141,SUSS!R:S,2,FALSE)),AY3141*SUSS!$M$2)</f>
        <v/>
      </c>
      <c r="BC3141" s="10" t="str">
        <f t="shared" ref="BC3141:BC3204" si="1059">IFERROR(IF(BB3141&lt;&gt;"",AZ3141*BB3141,""),"VER")</f>
        <v/>
      </c>
    </row>
    <row r="3142" spans="29:55">
      <c r="AC3142" s="10" t="str">
        <f t="shared" si="1040"/>
        <v/>
      </c>
      <c r="AD3142" s="10" t="str">
        <f t="shared" si="1041"/>
        <v/>
      </c>
      <c r="AE3142" s="10" t="str">
        <f t="shared" si="1042"/>
        <v/>
      </c>
      <c r="AF3142" s="10" t="str">
        <f t="shared" si="1043"/>
        <v/>
      </c>
      <c r="AG3142" s="10" t="str">
        <f t="shared" si="1044"/>
        <v/>
      </c>
      <c r="AH3142" s="10" t="str">
        <f t="shared" si="1045"/>
        <v/>
      </c>
      <c r="AI3142" s="10" t="str">
        <f t="shared" si="1046"/>
        <v/>
      </c>
      <c r="AJ3142" s="10" t="str">
        <f t="shared" si="1047"/>
        <v/>
      </c>
      <c r="AK3142" s="10" t="str">
        <f t="shared" si="1048"/>
        <v/>
      </c>
      <c r="AN3142" s="10" t="str">
        <f t="shared" si="1049"/>
        <v/>
      </c>
      <c r="AO3142" s="10" t="str">
        <f t="shared" si="1050"/>
        <v/>
      </c>
      <c r="AP3142" s="10" t="str">
        <f t="shared" si="1051"/>
        <v/>
      </c>
      <c r="AT3142" s="10" t="str">
        <f t="shared" si="1052"/>
        <v/>
      </c>
      <c r="AU3142" s="10" t="str">
        <f t="shared" si="1053"/>
        <v/>
      </c>
      <c r="AV3142" s="10" t="str">
        <f t="shared" si="1054"/>
        <v/>
      </c>
      <c r="AW3142" s="10" t="str">
        <f t="shared" si="1055"/>
        <v/>
      </c>
      <c r="AX3142" s="10" t="str">
        <f t="shared" si="1056"/>
        <v/>
      </c>
      <c r="AY3142" s="10" t="str">
        <f t="shared" si="1058"/>
        <v/>
      </c>
      <c r="AZ3142" s="10" t="str">
        <f t="shared" si="1057"/>
        <v/>
      </c>
      <c r="BA3142" s="10" t="str">
        <f t="shared" si="1039"/>
        <v/>
      </c>
      <c r="BB3142" s="10" t="str">
        <f>IFERROR(IF(AW3142="","",VLOOKUP(AW3142,SUSS!R:S,2,FALSE)),AY3142*SUSS!$M$2)</f>
        <v/>
      </c>
      <c r="BC3142" s="10" t="str">
        <f t="shared" si="1059"/>
        <v/>
      </c>
    </row>
    <row r="3143" spans="29:55">
      <c r="AC3143" s="10" t="str">
        <f t="shared" si="1040"/>
        <v/>
      </c>
      <c r="AD3143" s="10" t="str">
        <f t="shared" si="1041"/>
        <v/>
      </c>
      <c r="AE3143" s="10" t="str">
        <f t="shared" si="1042"/>
        <v/>
      </c>
      <c r="AF3143" s="10" t="str">
        <f t="shared" si="1043"/>
        <v/>
      </c>
      <c r="AG3143" s="10" t="str">
        <f t="shared" si="1044"/>
        <v/>
      </c>
      <c r="AH3143" s="10" t="str">
        <f t="shared" si="1045"/>
        <v/>
      </c>
      <c r="AI3143" s="10" t="str">
        <f t="shared" si="1046"/>
        <v/>
      </c>
      <c r="AJ3143" s="10" t="str">
        <f t="shared" si="1047"/>
        <v/>
      </c>
      <c r="AK3143" s="10" t="str">
        <f t="shared" si="1048"/>
        <v/>
      </c>
      <c r="AN3143" s="10" t="str">
        <f t="shared" si="1049"/>
        <v/>
      </c>
      <c r="AO3143" s="10" t="str">
        <f t="shared" si="1050"/>
        <v/>
      </c>
      <c r="AP3143" s="10" t="str">
        <f t="shared" si="1051"/>
        <v/>
      </c>
      <c r="AT3143" s="10" t="str">
        <f t="shared" si="1052"/>
        <v/>
      </c>
      <c r="AU3143" s="10" t="str">
        <f t="shared" si="1053"/>
        <v/>
      </c>
      <c r="AV3143" s="10" t="str">
        <f t="shared" si="1054"/>
        <v/>
      </c>
      <c r="AW3143" s="10" t="str">
        <f t="shared" si="1055"/>
        <v/>
      </c>
      <c r="AX3143" s="10" t="str">
        <f t="shared" si="1056"/>
        <v/>
      </c>
      <c r="AY3143" s="10" t="str">
        <f t="shared" si="1058"/>
        <v/>
      </c>
      <c r="AZ3143" s="10" t="str">
        <f t="shared" si="1057"/>
        <v/>
      </c>
      <c r="BA3143" s="10" t="str">
        <f t="shared" si="1039"/>
        <v/>
      </c>
      <c r="BB3143" s="10" t="str">
        <f>IFERROR(IF(AW3143="","",VLOOKUP(AW3143,SUSS!R:S,2,FALSE)),AY3143*SUSS!$M$2)</f>
        <v/>
      </c>
      <c r="BC3143" s="10" t="str">
        <f t="shared" si="1059"/>
        <v/>
      </c>
    </row>
    <row r="3144" spans="29:55">
      <c r="AC3144" s="10" t="str">
        <f t="shared" si="1040"/>
        <v/>
      </c>
      <c r="AD3144" s="10" t="str">
        <f t="shared" si="1041"/>
        <v/>
      </c>
      <c r="AE3144" s="10" t="str">
        <f t="shared" si="1042"/>
        <v/>
      </c>
      <c r="AF3144" s="10" t="str">
        <f t="shared" si="1043"/>
        <v/>
      </c>
      <c r="AG3144" s="10" t="str">
        <f t="shared" si="1044"/>
        <v/>
      </c>
      <c r="AH3144" s="10" t="str">
        <f t="shared" si="1045"/>
        <v/>
      </c>
      <c r="AI3144" s="10" t="str">
        <f t="shared" si="1046"/>
        <v/>
      </c>
      <c r="AJ3144" s="10" t="str">
        <f t="shared" si="1047"/>
        <v/>
      </c>
      <c r="AK3144" s="10" t="str">
        <f t="shared" si="1048"/>
        <v/>
      </c>
      <c r="AN3144" s="10" t="str">
        <f t="shared" si="1049"/>
        <v/>
      </c>
      <c r="AO3144" s="10" t="str">
        <f t="shared" si="1050"/>
        <v/>
      </c>
      <c r="AP3144" s="10" t="str">
        <f t="shared" si="1051"/>
        <v/>
      </c>
      <c r="AT3144" s="10" t="str">
        <f t="shared" si="1052"/>
        <v/>
      </c>
      <c r="AU3144" s="10" t="str">
        <f t="shared" si="1053"/>
        <v/>
      </c>
      <c r="AV3144" s="10" t="str">
        <f t="shared" si="1054"/>
        <v/>
      </c>
      <c r="AW3144" s="10" t="str">
        <f t="shared" si="1055"/>
        <v/>
      </c>
      <c r="AX3144" s="10" t="str">
        <f t="shared" si="1056"/>
        <v/>
      </c>
      <c r="AY3144" s="10" t="str">
        <f t="shared" si="1058"/>
        <v/>
      </c>
      <c r="AZ3144" s="10" t="str">
        <f t="shared" si="1057"/>
        <v/>
      </c>
      <c r="BA3144" s="10" t="str">
        <f t="shared" ref="BA3144:BA3207" si="1060">AT3144&amp;" "&amp;AU3144</f>
        <v/>
      </c>
      <c r="BB3144" s="10" t="str">
        <f>IFERROR(IF(AW3144="","",VLOOKUP(AW3144,SUSS!R:S,2,FALSE)),AY3144*SUSS!$M$2)</f>
        <v/>
      </c>
      <c r="BC3144" s="10" t="str">
        <f t="shared" si="1059"/>
        <v/>
      </c>
    </row>
    <row r="3145" spans="29:55">
      <c r="AC3145" s="10" t="str">
        <f t="shared" si="1040"/>
        <v/>
      </c>
      <c r="AD3145" s="10" t="str">
        <f t="shared" si="1041"/>
        <v/>
      </c>
      <c r="AE3145" s="10" t="str">
        <f t="shared" si="1042"/>
        <v/>
      </c>
      <c r="AF3145" s="10" t="str">
        <f t="shared" si="1043"/>
        <v/>
      </c>
      <c r="AG3145" s="10" t="str">
        <f t="shared" si="1044"/>
        <v/>
      </c>
      <c r="AH3145" s="10" t="str">
        <f t="shared" si="1045"/>
        <v/>
      </c>
      <c r="AI3145" s="10" t="str">
        <f t="shared" si="1046"/>
        <v/>
      </c>
      <c r="AJ3145" s="10" t="str">
        <f t="shared" si="1047"/>
        <v/>
      </c>
      <c r="AK3145" s="10" t="str">
        <f t="shared" si="1048"/>
        <v/>
      </c>
      <c r="AN3145" s="10" t="str">
        <f t="shared" si="1049"/>
        <v/>
      </c>
      <c r="AO3145" s="10" t="str">
        <f t="shared" si="1050"/>
        <v/>
      </c>
      <c r="AP3145" s="10" t="str">
        <f t="shared" si="1051"/>
        <v/>
      </c>
      <c r="AT3145" s="10" t="str">
        <f t="shared" si="1052"/>
        <v/>
      </c>
      <c r="AU3145" s="10" t="str">
        <f t="shared" si="1053"/>
        <v/>
      </c>
      <c r="AV3145" s="10" t="str">
        <f t="shared" si="1054"/>
        <v/>
      </c>
      <c r="AW3145" s="10" t="str">
        <f t="shared" si="1055"/>
        <v/>
      </c>
      <c r="AX3145" s="10" t="str">
        <f t="shared" si="1056"/>
        <v/>
      </c>
      <c r="AY3145" s="10" t="str">
        <f t="shared" si="1058"/>
        <v/>
      </c>
      <c r="AZ3145" s="10" t="str">
        <f t="shared" si="1057"/>
        <v/>
      </c>
      <c r="BA3145" s="10" t="str">
        <f t="shared" si="1060"/>
        <v/>
      </c>
      <c r="BB3145" s="10" t="str">
        <f>IFERROR(IF(AW3145="","",VLOOKUP(AW3145,SUSS!R:S,2,FALSE)),AY3145*SUSS!$M$2)</f>
        <v/>
      </c>
      <c r="BC3145" s="10" t="str">
        <f t="shared" si="1059"/>
        <v/>
      </c>
    </row>
    <row r="3146" spans="29:55">
      <c r="AC3146" s="10" t="str">
        <f t="shared" si="1040"/>
        <v/>
      </c>
      <c r="AD3146" s="10" t="str">
        <f t="shared" si="1041"/>
        <v/>
      </c>
      <c r="AE3146" s="10" t="str">
        <f t="shared" si="1042"/>
        <v/>
      </c>
      <c r="AF3146" s="10" t="str">
        <f t="shared" si="1043"/>
        <v/>
      </c>
      <c r="AG3146" s="10" t="str">
        <f t="shared" si="1044"/>
        <v/>
      </c>
      <c r="AH3146" s="10" t="str">
        <f t="shared" si="1045"/>
        <v/>
      </c>
      <c r="AI3146" s="10" t="str">
        <f t="shared" si="1046"/>
        <v/>
      </c>
      <c r="AJ3146" s="10" t="str">
        <f t="shared" si="1047"/>
        <v/>
      </c>
      <c r="AK3146" s="10" t="str">
        <f t="shared" si="1048"/>
        <v/>
      </c>
      <c r="AN3146" s="10" t="str">
        <f t="shared" si="1049"/>
        <v/>
      </c>
      <c r="AO3146" s="10" t="str">
        <f t="shared" si="1050"/>
        <v/>
      </c>
      <c r="AP3146" s="10" t="str">
        <f t="shared" si="1051"/>
        <v/>
      </c>
      <c r="AT3146" s="10" t="str">
        <f t="shared" si="1052"/>
        <v/>
      </c>
      <c r="AU3146" s="10" t="str">
        <f t="shared" si="1053"/>
        <v/>
      </c>
      <c r="AV3146" s="10" t="str">
        <f t="shared" si="1054"/>
        <v/>
      </c>
      <c r="AW3146" s="10" t="str">
        <f t="shared" si="1055"/>
        <v/>
      </c>
      <c r="AX3146" s="10" t="str">
        <f t="shared" si="1056"/>
        <v/>
      </c>
      <c r="AY3146" s="10" t="str">
        <f t="shared" si="1058"/>
        <v/>
      </c>
      <c r="AZ3146" s="10" t="str">
        <f t="shared" si="1057"/>
        <v/>
      </c>
      <c r="BA3146" s="10" t="str">
        <f t="shared" si="1060"/>
        <v/>
      </c>
      <c r="BB3146" s="10" t="str">
        <f>IFERROR(IF(AW3146="","",VLOOKUP(AW3146,SUSS!R:S,2,FALSE)),AY3146*SUSS!$M$2)</f>
        <v/>
      </c>
      <c r="BC3146" s="10" t="str">
        <f t="shared" si="1059"/>
        <v/>
      </c>
    </row>
    <row r="3147" spans="29:55">
      <c r="AC3147" s="10" t="str">
        <f t="shared" si="1040"/>
        <v/>
      </c>
      <c r="AD3147" s="10" t="str">
        <f t="shared" si="1041"/>
        <v/>
      </c>
      <c r="AE3147" s="10" t="str">
        <f t="shared" si="1042"/>
        <v/>
      </c>
      <c r="AF3147" s="10" t="str">
        <f t="shared" si="1043"/>
        <v/>
      </c>
      <c r="AG3147" s="10" t="str">
        <f t="shared" si="1044"/>
        <v/>
      </c>
      <c r="AH3147" s="10" t="str">
        <f t="shared" si="1045"/>
        <v/>
      </c>
      <c r="AI3147" s="10" t="str">
        <f t="shared" si="1046"/>
        <v/>
      </c>
      <c r="AJ3147" s="10" t="str">
        <f t="shared" si="1047"/>
        <v/>
      </c>
      <c r="AK3147" s="10" t="str">
        <f t="shared" si="1048"/>
        <v/>
      </c>
      <c r="AN3147" s="10" t="str">
        <f t="shared" si="1049"/>
        <v/>
      </c>
      <c r="AO3147" s="10" t="str">
        <f t="shared" si="1050"/>
        <v/>
      </c>
      <c r="AP3147" s="10" t="str">
        <f t="shared" si="1051"/>
        <v/>
      </c>
      <c r="AT3147" s="10" t="str">
        <f t="shared" si="1052"/>
        <v/>
      </c>
      <c r="AU3147" s="10" t="str">
        <f t="shared" si="1053"/>
        <v/>
      </c>
      <c r="AV3147" s="10" t="str">
        <f t="shared" si="1054"/>
        <v/>
      </c>
      <c r="AW3147" s="10" t="str">
        <f t="shared" si="1055"/>
        <v/>
      </c>
      <c r="AX3147" s="10" t="str">
        <f t="shared" si="1056"/>
        <v/>
      </c>
      <c r="AY3147" s="10" t="str">
        <f t="shared" si="1058"/>
        <v/>
      </c>
      <c r="AZ3147" s="10" t="str">
        <f t="shared" si="1057"/>
        <v/>
      </c>
      <c r="BA3147" s="10" t="str">
        <f t="shared" si="1060"/>
        <v/>
      </c>
      <c r="BB3147" s="10" t="str">
        <f>IFERROR(IF(AW3147="","",VLOOKUP(AW3147,SUSS!R:S,2,FALSE)),AY3147*SUSS!$M$2)</f>
        <v/>
      </c>
      <c r="BC3147" s="10" t="str">
        <f t="shared" si="1059"/>
        <v/>
      </c>
    </row>
    <row r="3148" spans="29:55">
      <c r="AC3148" s="10" t="str">
        <f t="shared" si="1040"/>
        <v/>
      </c>
      <c r="AD3148" s="10" t="str">
        <f t="shared" si="1041"/>
        <v/>
      </c>
      <c r="AE3148" s="10" t="str">
        <f t="shared" si="1042"/>
        <v/>
      </c>
      <c r="AF3148" s="10" t="str">
        <f t="shared" si="1043"/>
        <v/>
      </c>
      <c r="AG3148" s="10" t="str">
        <f t="shared" si="1044"/>
        <v/>
      </c>
      <c r="AH3148" s="10" t="str">
        <f t="shared" si="1045"/>
        <v/>
      </c>
      <c r="AI3148" s="10" t="str">
        <f t="shared" si="1046"/>
        <v/>
      </c>
      <c r="AJ3148" s="10" t="str">
        <f t="shared" si="1047"/>
        <v/>
      </c>
      <c r="AK3148" s="10" t="str">
        <f t="shared" si="1048"/>
        <v/>
      </c>
      <c r="AN3148" s="10" t="str">
        <f t="shared" si="1049"/>
        <v/>
      </c>
      <c r="AO3148" s="10" t="str">
        <f t="shared" si="1050"/>
        <v/>
      </c>
      <c r="AP3148" s="10" t="str">
        <f t="shared" si="1051"/>
        <v/>
      </c>
      <c r="AT3148" s="10" t="str">
        <f t="shared" si="1052"/>
        <v/>
      </c>
      <c r="AU3148" s="10" t="str">
        <f t="shared" si="1053"/>
        <v/>
      </c>
      <c r="AV3148" s="10" t="str">
        <f t="shared" si="1054"/>
        <v/>
      </c>
      <c r="AW3148" s="10" t="str">
        <f t="shared" si="1055"/>
        <v/>
      </c>
      <c r="AX3148" s="10" t="str">
        <f t="shared" si="1056"/>
        <v/>
      </c>
      <c r="AY3148" s="10" t="str">
        <f t="shared" si="1058"/>
        <v/>
      </c>
      <c r="AZ3148" s="10" t="str">
        <f t="shared" si="1057"/>
        <v/>
      </c>
      <c r="BA3148" s="10" t="str">
        <f t="shared" si="1060"/>
        <v/>
      </c>
      <c r="BB3148" s="10" t="str">
        <f>IFERROR(IF(AW3148="","",VLOOKUP(AW3148,SUSS!R:S,2,FALSE)),AY3148*SUSS!$M$2)</f>
        <v/>
      </c>
      <c r="BC3148" s="10" t="str">
        <f t="shared" si="1059"/>
        <v/>
      </c>
    </row>
    <row r="3149" spans="29:55">
      <c r="AC3149" s="10" t="str">
        <f t="shared" si="1040"/>
        <v/>
      </c>
      <c r="AD3149" s="10" t="str">
        <f t="shared" si="1041"/>
        <v/>
      </c>
      <c r="AE3149" s="10" t="str">
        <f t="shared" si="1042"/>
        <v/>
      </c>
      <c r="AF3149" s="10" t="str">
        <f t="shared" si="1043"/>
        <v/>
      </c>
      <c r="AG3149" s="10" t="str">
        <f t="shared" si="1044"/>
        <v/>
      </c>
      <c r="AH3149" s="10" t="str">
        <f t="shared" si="1045"/>
        <v/>
      </c>
      <c r="AI3149" s="10" t="str">
        <f t="shared" si="1046"/>
        <v/>
      </c>
      <c r="AJ3149" s="10" t="str">
        <f t="shared" si="1047"/>
        <v/>
      </c>
      <c r="AK3149" s="10" t="str">
        <f t="shared" si="1048"/>
        <v/>
      </c>
      <c r="AN3149" s="10" t="str">
        <f t="shared" si="1049"/>
        <v/>
      </c>
      <c r="AO3149" s="10" t="str">
        <f t="shared" si="1050"/>
        <v/>
      </c>
      <c r="AP3149" s="10" t="str">
        <f t="shared" si="1051"/>
        <v/>
      </c>
      <c r="AT3149" s="10" t="str">
        <f t="shared" si="1052"/>
        <v/>
      </c>
      <c r="AU3149" s="10" t="str">
        <f t="shared" si="1053"/>
        <v/>
      </c>
      <c r="AV3149" s="10" t="str">
        <f t="shared" si="1054"/>
        <v/>
      </c>
      <c r="AW3149" s="10" t="str">
        <f t="shared" si="1055"/>
        <v/>
      </c>
      <c r="AX3149" s="10" t="str">
        <f t="shared" si="1056"/>
        <v/>
      </c>
      <c r="AY3149" s="10" t="str">
        <f t="shared" si="1058"/>
        <v/>
      </c>
      <c r="AZ3149" s="10" t="str">
        <f t="shared" si="1057"/>
        <v/>
      </c>
      <c r="BA3149" s="10" t="str">
        <f t="shared" si="1060"/>
        <v/>
      </c>
      <c r="BB3149" s="10" t="str">
        <f>IFERROR(IF(AW3149="","",VLOOKUP(AW3149,SUSS!R:S,2,FALSE)),AY3149*SUSS!$M$2)</f>
        <v/>
      </c>
      <c r="BC3149" s="10" t="str">
        <f t="shared" si="1059"/>
        <v/>
      </c>
    </row>
    <row r="3150" spans="29:55">
      <c r="AC3150" s="10" t="str">
        <f t="shared" si="1040"/>
        <v/>
      </c>
      <c r="AD3150" s="10" t="str">
        <f t="shared" si="1041"/>
        <v/>
      </c>
      <c r="AE3150" s="10" t="str">
        <f t="shared" si="1042"/>
        <v/>
      </c>
      <c r="AF3150" s="10" t="str">
        <f t="shared" si="1043"/>
        <v/>
      </c>
      <c r="AG3150" s="10" t="str">
        <f t="shared" si="1044"/>
        <v/>
      </c>
      <c r="AH3150" s="10" t="str">
        <f t="shared" si="1045"/>
        <v/>
      </c>
      <c r="AI3150" s="10" t="str">
        <f t="shared" si="1046"/>
        <v/>
      </c>
      <c r="AJ3150" s="10" t="str">
        <f t="shared" si="1047"/>
        <v/>
      </c>
      <c r="AK3150" s="10" t="str">
        <f t="shared" si="1048"/>
        <v/>
      </c>
      <c r="AN3150" s="10" t="str">
        <f t="shared" si="1049"/>
        <v/>
      </c>
      <c r="AO3150" s="10" t="str">
        <f t="shared" si="1050"/>
        <v/>
      </c>
      <c r="AP3150" s="10" t="str">
        <f t="shared" si="1051"/>
        <v/>
      </c>
      <c r="AT3150" s="10" t="str">
        <f t="shared" si="1052"/>
        <v/>
      </c>
      <c r="AU3150" s="10" t="str">
        <f t="shared" si="1053"/>
        <v/>
      </c>
      <c r="AV3150" s="10" t="str">
        <f t="shared" si="1054"/>
        <v/>
      </c>
      <c r="AW3150" s="10" t="str">
        <f t="shared" si="1055"/>
        <v/>
      </c>
      <c r="AX3150" s="10" t="str">
        <f t="shared" si="1056"/>
        <v/>
      </c>
      <c r="AY3150" s="10" t="str">
        <f t="shared" si="1058"/>
        <v/>
      </c>
      <c r="AZ3150" s="10" t="str">
        <f t="shared" si="1057"/>
        <v/>
      </c>
      <c r="BA3150" s="10" t="str">
        <f t="shared" si="1060"/>
        <v/>
      </c>
      <c r="BB3150" s="10" t="str">
        <f>IFERROR(IF(AW3150="","",VLOOKUP(AW3150,SUSS!R:S,2,FALSE)),AY3150*SUSS!$M$2)</f>
        <v/>
      </c>
      <c r="BC3150" s="10" t="str">
        <f t="shared" si="1059"/>
        <v/>
      </c>
    </row>
    <row r="3151" spans="29:55">
      <c r="AC3151" s="10" t="str">
        <f t="shared" si="1040"/>
        <v/>
      </c>
      <c r="AD3151" s="10" t="str">
        <f t="shared" si="1041"/>
        <v/>
      </c>
      <c r="AE3151" s="10" t="str">
        <f t="shared" si="1042"/>
        <v/>
      </c>
      <c r="AF3151" s="10" t="str">
        <f t="shared" si="1043"/>
        <v/>
      </c>
      <c r="AG3151" s="10" t="str">
        <f t="shared" si="1044"/>
        <v/>
      </c>
      <c r="AH3151" s="10" t="str">
        <f t="shared" si="1045"/>
        <v/>
      </c>
      <c r="AI3151" s="10" t="str">
        <f t="shared" si="1046"/>
        <v/>
      </c>
      <c r="AJ3151" s="10" t="str">
        <f t="shared" si="1047"/>
        <v/>
      </c>
      <c r="AK3151" s="10" t="str">
        <f t="shared" si="1048"/>
        <v/>
      </c>
      <c r="AN3151" s="10" t="str">
        <f t="shared" si="1049"/>
        <v/>
      </c>
      <c r="AO3151" s="10" t="str">
        <f t="shared" si="1050"/>
        <v/>
      </c>
      <c r="AP3151" s="10" t="str">
        <f t="shared" si="1051"/>
        <v/>
      </c>
      <c r="AT3151" s="10" t="str">
        <f t="shared" si="1052"/>
        <v/>
      </c>
      <c r="AU3151" s="10" t="str">
        <f t="shared" si="1053"/>
        <v/>
      </c>
      <c r="AV3151" s="10" t="str">
        <f t="shared" si="1054"/>
        <v/>
      </c>
      <c r="AW3151" s="10" t="str">
        <f t="shared" si="1055"/>
        <v/>
      </c>
      <c r="AX3151" s="10" t="str">
        <f t="shared" si="1056"/>
        <v/>
      </c>
      <c r="AY3151" s="10" t="str">
        <f t="shared" si="1058"/>
        <v/>
      </c>
      <c r="AZ3151" s="10" t="str">
        <f t="shared" si="1057"/>
        <v/>
      </c>
      <c r="BA3151" s="10" t="str">
        <f t="shared" si="1060"/>
        <v/>
      </c>
      <c r="BB3151" s="10" t="str">
        <f>IFERROR(IF(AW3151="","",VLOOKUP(AW3151,SUSS!R:S,2,FALSE)),AY3151*SUSS!$M$2)</f>
        <v/>
      </c>
      <c r="BC3151" s="10" t="str">
        <f t="shared" si="1059"/>
        <v/>
      </c>
    </row>
    <row r="3152" spans="29:55">
      <c r="AC3152" s="10" t="str">
        <f t="shared" si="1040"/>
        <v/>
      </c>
      <c r="AD3152" s="10" t="str">
        <f t="shared" si="1041"/>
        <v/>
      </c>
      <c r="AE3152" s="10" t="str">
        <f t="shared" si="1042"/>
        <v/>
      </c>
      <c r="AF3152" s="10" t="str">
        <f t="shared" si="1043"/>
        <v/>
      </c>
      <c r="AG3152" s="10" t="str">
        <f t="shared" si="1044"/>
        <v/>
      </c>
      <c r="AH3152" s="10" t="str">
        <f t="shared" si="1045"/>
        <v/>
      </c>
      <c r="AI3152" s="10" t="str">
        <f t="shared" si="1046"/>
        <v/>
      </c>
      <c r="AJ3152" s="10" t="str">
        <f t="shared" si="1047"/>
        <v/>
      </c>
      <c r="AK3152" s="10" t="str">
        <f t="shared" si="1048"/>
        <v/>
      </c>
      <c r="AN3152" s="10" t="str">
        <f t="shared" si="1049"/>
        <v/>
      </c>
      <c r="AO3152" s="10" t="str">
        <f t="shared" si="1050"/>
        <v/>
      </c>
      <c r="AP3152" s="10" t="str">
        <f t="shared" si="1051"/>
        <v/>
      </c>
      <c r="AT3152" s="10" t="str">
        <f t="shared" si="1052"/>
        <v/>
      </c>
      <c r="AU3152" s="10" t="str">
        <f t="shared" si="1053"/>
        <v/>
      </c>
      <c r="AV3152" s="10" t="str">
        <f t="shared" si="1054"/>
        <v/>
      </c>
      <c r="AW3152" s="10" t="str">
        <f t="shared" si="1055"/>
        <v/>
      </c>
      <c r="AX3152" s="10" t="str">
        <f t="shared" si="1056"/>
        <v/>
      </c>
      <c r="AY3152" s="10" t="str">
        <f t="shared" si="1058"/>
        <v/>
      </c>
      <c r="AZ3152" s="10" t="str">
        <f t="shared" si="1057"/>
        <v/>
      </c>
      <c r="BA3152" s="10" t="str">
        <f t="shared" si="1060"/>
        <v/>
      </c>
      <c r="BB3152" s="10" t="str">
        <f>IFERROR(IF(AW3152="","",VLOOKUP(AW3152,SUSS!R:S,2,FALSE)),AY3152*SUSS!$M$2)</f>
        <v/>
      </c>
      <c r="BC3152" s="10" t="str">
        <f t="shared" si="1059"/>
        <v/>
      </c>
    </row>
    <row r="3153" spans="29:55">
      <c r="AC3153" s="10" t="str">
        <f t="shared" si="1040"/>
        <v/>
      </c>
      <c r="AD3153" s="10" t="str">
        <f t="shared" si="1041"/>
        <v/>
      </c>
      <c r="AE3153" s="10" t="str">
        <f t="shared" si="1042"/>
        <v/>
      </c>
      <c r="AF3153" s="10" t="str">
        <f t="shared" si="1043"/>
        <v/>
      </c>
      <c r="AG3153" s="10" t="str">
        <f t="shared" si="1044"/>
        <v/>
      </c>
      <c r="AH3153" s="10" t="str">
        <f t="shared" si="1045"/>
        <v/>
      </c>
      <c r="AI3153" s="10" t="str">
        <f t="shared" si="1046"/>
        <v/>
      </c>
      <c r="AJ3153" s="10" t="str">
        <f t="shared" si="1047"/>
        <v/>
      </c>
      <c r="AK3153" s="10" t="str">
        <f t="shared" si="1048"/>
        <v/>
      </c>
      <c r="AN3153" s="10" t="str">
        <f t="shared" si="1049"/>
        <v/>
      </c>
      <c r="AO3153" s="10" t="str">
        <f t="shared" si="1050"/>
        <v/>
      </c>
      <c r="AP3153" s="10" t="str">
        <f t="shared" si="1051"/>
        <v/>
      </c>
      <c r="AT3153" s="10" t="str">
        <f t="shared" si="1052"/>
        <v/>
      </c>
      <c r="AU3153" s="10" t="str">
        <f t="shared" si="1053"/>
        <v/>
      </c>
      <c r="AV3153" s="10" t="str">
        <f t="shared" si="1054"/>
        <v/>
      </c>
      <c r="AW3153" s="10" t="str">
        <f t="shared" si="1055"/>
        <v/>
      </c>
      <c r="AX3153" s="10" t="str">
        <f t="shared" si="1056"/>
        <v/>
      </c>
      <c r="AY3153" s="10" t="str">
        <f t="shared" si="1058"/>
        <v/>
      </c>
      <c r="AZ3153" s="10" t="str">
        <f t="shared" si="1057"/>
        <v/>
      </c>
      <c r="BA3153" s="10" t="str">
        <f t="shared" si="1060"/>
        <v/>
      </c>
      <c r="BB3153" s="10" t="str">
        <f>IFERROR(IF(AW3153="","",VLOOKUP(AW3153,SUSS!R:S,2,FALSE)),AY3153*SUSS!$M$2)</f>
        <v/>
      </c>
      <c r="BC3153" s="10" t="str">
        <f t="shared" si="1059"/>
        <v/>
      </c>
    </row>
    <row r="3154" spans="29:55">
      <c r="AC3154" s="10" t="str">
        <f t="shared" si="1040"/>
        <v/>
      </c>
      <c r="AD3154" s="10" t="str">
        <f t="shared" si="1041"/>
        <v/>
      </c>
      <c r="AE3154" s="10" t="str">
        <f t="shared" si="1042"/>
        <v/>
      </c>
      <c r="AF3154" s="10" t="str">
        <f t="shared" si="1043"/>
        <v/>
      </c>
      <c r="AG3154" s="10" t="str">
        <f t="shared" si="1044"/>
        <v/>
      </c>
      <c r="AH3154" s="10" t="str">
        <f t="shared" si="1045"/>
        <v/>
      </c>
      <c r="AI3154" s="10" t="str">
        <f t="shared" si="1046"/>
        <v/>
      </c>
      <c r="AJ3154" s="10" t="str">
        <f t="shared" si="1047"/>
        <v/>
      </c>
      <c r="AK3154" s="10" t="str">
        <f t="shared" si="1048"/>
        <v/>
      </c>
      <c r="AN3154" s="10" t="str">
        <f t="shared" si="1049"/>
        <v/>
      </c>
      <c r="AO3154" s="10" t="str">
        <f t="shared" si="1050"/>
        <v/>
      </c>
      <c r="AP3154" s="10" t="str">
        <f t="shared" si="1051"/>
        <v/>
      </c>
      <c r="AT3154" s="10" t="str">
        <f t="shared" si="1052"/>
        <v/>
      </c>
      <c r="AU3154" s="10" t="str">
        <f t="shared" si="1053"/>
        <v/>
      </c>
      <c r="AV3154" s="10" t="str">
        <f t="shared" si="1054"/>
        <v/>
      </c>
      <c r="AW3154" s="10" t="str">
        <f t="shared" si="1055"/>
        <v/>
      </c>
      <c r="AX3154" s="10" t="str">
        <f t="shared" si="1056"/>
        <v/>
      </c>
      <c r="AY3154" s="10" t="str">
        <f t="shared" si="1058"/>
        <v/>
      </c>
      <c r="AZ3154" s="10" t="str">
        <f t="shared" si="1057"/>
        <v/>
      </c>
      <c r="BA3154" s="10" t="str">
        <f t="shared" si="1060"/>
        <v/>
      </c>
      <c r="BB3154" s="10" t="str">
        <f>IFERROR(IF(AW3154="","",VLOOKUP(AW3154,SUSS!R:S,2,FALSE)),AY3154*SUSS!$M$2)</f>
        <v/>
      </c>
      <c r="BC3154" s="10" t="str">
        <f t="shared" si="1059"/>
        <v/>
      </c>
    </row>
    <row r="3155" spans="29:55">
      <c r="AC3155" s="10" t="str">
        <f t="shared" si="1040"/>
        <v/>
      </c>
      <c r="AD3155" s="10" t="str">
        <f t="shared" si="1041"/>
        <v/>
      </c>
      <c r="AE3155" s="10" t="str">
        <f t="shared" si="1042"/>
        <v/>
      </c>
      <c r="AF3155" s="10" t="str">
        <f t="shared" si="1043"/>
        <v/>
      </c>
      <c r="AG3155" s="10" t="str">
        <f t="shared" si="1044"/>
        <v/>
      </c>
      <c r="AH3155" s="10" t="str">
        <f t="shared" si="1045"/>
        <v/>
      </c>
      <c r="AI3155" s="10" t="str">
        <f t="shared" si="1046"/>
        <v/>
      </c>
      <c r="AJ3155" s="10" t="str">
        <f t="shared" si="1047"/>
        <v/>
      </c>
      <c r="AK3155" s="10" t="str">
        <f t="shared" si="1048"/>
        <v/>
      </c>
      <c r="AN3155" s="10" t="str">
        <f t="shared" si="1049"/>
        <v/>
      </c>
      <c r="AO3155" s="10" t="str">
        <f t="shared" si="1050"/>
        <v/>
      </c>
      <c r="AP3155" s="10" t="str">
        <f t="shared" si="1051"/>
        <v/>
      </c>
      <c r="AT3155" s="10" t="str">
        <f t="shared" si="1052"/>
        <v/>
      </c>
      <c r="AU3155" s="10" t="str">
        <f t="shared" si="1053"/>
        <v/>
      </c>
      <c r="AV3155" s="10" t="str">
        <f t="shared" si="1054"/>
        <v/>
      </c>
      <c r="AW3155" s="10" t="str">
        <f t="shared" si="1055"/>
        <v/>
      </c>
      <c r="AX3155" s="10" t="str">
        <f t="shared" si="1056"/>
        <v/>
      </c>
      <c r="AY3155" s="10" t="str">
        <f t="shared" si="1058"/>
        <v/>
      </c>
      <c r="AZ3155" s="10" t="str">
        <f t="shared" si="1057"/>
        <v/>
      </c>
      <c r="BA3155" s="10" t="str">
        <f t="shared" si="1060"/>
        <v/>
      </c>
      <c r="BB3155" s="10" t="str">
        <f>IFERROR(IF(AW3155="","",VLOOKUP(AW3155,SUSS!R:S,2,FALSE)),AY3155*SUSS!$M$2)</f>
        <v/>
      </c>
      <c r="BC3155" s="10" t="str">
        <f t="shared" si="1059"/>
        <v/>
      </c>
    </row>
    <row r="3156" spans="29:55">
      <c r="AC3156" s="10" t="str">
        <f t="shared" si="1040"/>
        <v/>
      </c>
      <c r="AD3156" s="10" t="str">
        <f t="shared" si="1041"/>
        <v/>
      </c>
      <c r="AE3156" s="10" t="str">
        <f t="shared" si="1042"/>
        <v/>
      </c>
      <c r="AF3156" s="10" t="str">
        <f t="shared" si="1043"/>
        <v/>
      </c>
      <c r="AG3156" s="10" t="str">
        <f t="shared" si="1044"/>
        <v/>
      </c>
      <c r="AH3156" s="10" t="str">
        <f t="shared" si="1045"/>
        <v/>
      </c>
      <c r="AI3156" s="10" t="str">
        <f t="shared" si="1046"/>
        <v/>
      </c>
      <c r="AJ3156" s="10" t="str">
        <f t="shared" si="1047"/>
        <v/>
      </c>
      <c r="AK3156" s="10" t="str">
        <f t="shared" si="1048"/>
        <v/>
      </c>
      <c r="AN3156" s="10" t="str">
        <f t="shared" si="1049"/>
        <v/>
      </c>
      <c r="AO3156" s="10" t="str">
        <f t="shared" si="1050"/>
        <v/>
      </c>
      <c r="AP3156" s="10" t="str">
        <f t="shared" si="1051"/>
        <v/>
      </c>
      <c r="AT3156" s="10" t="str">
        <f t="shared" si="1052"/>
        <v/>
      </c>
      <c r="AU3156" s="10" t="str">
        <f t="shared" si="1053"/>
        <v/>
      </c>
      <c r="AV3156" s="10" t="str">
        <f t="shared" si="1054"/>
        <v/>
      </c>
      <c r="AW3156" s="10" t="str">
        <f t="shared" si="1055"/>
        <v/>
      </c>
      <c r="AX3156" s="10" t="str">
        <f t="shared" si="1056"/>
        <v/>
      </c>
      <c r="AY3156" s="10" t="str">
        <f t="shared" si="1058"/>
        <v/>
      </c>
      <c r="AZ3156" s="10" t="str">
        <f t="shared" si="1057"/>
        <v/>
      </c>
      <c r="BA3156" s="10" t="str">
        <f t="shared" si="1060"/>
        <v/>
      </c>
      <c r="BB3156" s="10" t="str">
        <f>IFERROR(IF(AW3156="","",VLOOKUP(AW3156,SUSS!R:S,2,FALSE)),AY3156*SUSS!$M$2)</f>
        <v/>
      </c>
      <c r="BC3156" s="10" t="str">
        <f t="shared" si="1059"/>
        <v/>
      </c>
    </row>
    <row r="3157" spans="29:55">
      <c r="AC3157" s="10" t="str">
        <f t="shared" si="1040"/>
        <v/>
      </c>
      <c r="AD3157" s="10" t="str">
        <f t="shared" si="1041"/>
        <v/>
      </c>
      <c r="AE3157" s="10" t="str">
        <f t="shared" si="1042"/>
        <v/>
      </c>
      <c r="AF3157" s="10" t="str">
        <f t="shared" si="1043"/>
        <v/>
      </c>
      <c r="AG3157" s="10" t="str">
        <f t="shared" si="1044"/>
        <v/>
      </c>
      <c r="AH3157" s="10" t="str">
        <f t="shared" si="1045"/>
        <v/>
      </c>
      <c r="AI3157" s="10" t="str">
        <f t="shared" si="1046"/>
        <v/>
      </c>
      <c r="AJ3157" s="10" t="str">
        <f t="shared" si="1047"/>
        <v/>
      </c>
      <c r="AK3157" s="10" t="str">
        <f t="shared" si="1048"/>
        <v/>
      </c>
      <c r="AN3157" s="10" t="str">
        <f t="shared" si="1049"/>
        <v/>
      </c>
      <c r="AO3157" s="10" t="str">
        <f t="shared" si="1050"/>
        <v/>
      </c>
      <c r="AP3157" s="10" t="str">
        <f t="shared" si="1051"/>
        <v/>
      </c>
      <c r="AT3157" s="10" t="str">
        <f t="shared" si="1052"/>
        <v/>
      </c>
      <c r="AU3157" s="10" t="str">
        <f t="shared" si="1053"/>
        <v/>
      </c>
      <c r="AV3157" s="10" t="str">
        <f t="shared" si="1054"/>
        <v/>
      </c>
      <c r="AW3157" s="10" t="str">
        <f t="shared" si="1055"/>
        <v/>
      </c>
      <c r="AX3157" s="10" t="str">
        <f t="shared" si="1056"/>
        <v/>
      </c>
      <c r="AY3157" s="10" t="str">
        <f t="shared" si="1058"/>
        <v/>
      </c>
      <c r="AZ3157" s="10" t="str">
        <f t="shared" si="1057"/>
        <v/>
      </c>
      <c r="BA3157" s="10" t="str">
        <f t="shared" si="1060"/>
        <v/>
      </c>
      <c r="BB3157" s="10" t="str">
        <f>IFERROR(IF(AW3157="","",VLOOKUP(AW3157,SUSS!R:S,2,FALSE)),AY3157*SUSS!$M$2)</f>
        <v/>
      </c>
      <c r="BC3157" s="10" t="str">
        <f t="shared" si="1059"/>
        <v/>
      </c>
    </row>
    <row r="3158" spans="29:55">
      <c r="AC3158" s="10" t="str">
        <f t="shared" si="1040"/>
        <v/>
      </c>
      <c r="AD3158" s="10" t="str">
        <f t="shared" si="1041"/>
        <v/>
      </c>
      <c r="AE3158" s="10" t="str">
        <f t="shared" si="1042"/>
        <v/>
      </c>
      <c r="AF3158" s="10" t="str">
        <f t="shared" si="1043"/>
        <v/>
      </c>
      <c r="AG3158" s="10" t="str">
        <f t="shared" si="1044"/>
        <v/>
      </c>
      <c r="AH3158" s="10" t="str">
        <f t="shared" si="1045"/>
        <v/>
      </c>
      <c r="AI3158" s="10" t="str">
        <f t="shared" si="1046"/>
        <v/>
      </c>
      <c r="AJ3158" s="10" t="str">
        <f t="shared" si="1047"/>
        <v/>
      </c>
      <c r="AK3158" s="10" t="str">
        <f t="shared" si="1048"/>
        <v/>
      </c>
      <c r="AN3158" s="10" t="str">
        <f t="shared" si="1049"/>
        <v/>
      </c>
      <c r="AO3158" s="10" t="str">
        <f t="shared" si="1050"/>
        <v/>
      </c>
      <c r="AP3158" s="10" t="str">
        <f t="shared" si="1051"/>
        <v/>
      </c>
      <c r="AT3158" s="10" t="str">
        <f t="shared" si="1052"/>
        <v/>
      </c>
      <c r="AU3158" s="10" t="str">
        <f t="shared" si="1053"/>
        <v/>
      </c>
      <c r="AV3158" s="10" t="str">
        <f t="shared" si="1054"/>
        <v/>
      </c>
      <c r="AW3158" s="10" t="str">
        <f t="shared" si="1055"/>
        <v/>
      </c>
      <c r="AX3158" s="10" t="str">
        <f t="shared" si="1056"/>
        <v/>
      </c>
      <c r="AY3158" s="10" t="str">
        <f t="shared" si="1058"/>
        <v/>
      </c>
      <c r="AZ3158" s="10" t="str">
        <f t="shared" si="1057"/>
        <v/>
      </c>
      <c r="BA3158" s="10" t="str">
        <f t="shared" si="1060"/>
        <v/>
      </c>
      <c r="BB3158" s="10" t="str">
        <f>IFERROR(IF(AW3158="","",VLOOKUP(AW3158,SUSS!R:S,2,FALSE)),AY3158*SUSS!$M$2)</f>
        <v/>
      </c>
      <c r="BC3158" s="10" t="str">
        <f t="shared" si="1059"/>
        <v/>
      </c>
    </row>
    <row r="3159" spans="29:55">
      <c r="AC3159" s="10" t="str">
        <f t="shared" si="1040"/>
        <v/>
      </c>
      <c r="AD3159" s="10" t="str">
        <f t="shared" si="1041"/>
        <v/>
      </c>
      <c r="AE3159" s="10" t="str">
        <f t="shared" si="1042"/>
        <v/>
      </c>
      <c r="AF3159" s="10" t="str">
        <f t="shared" si="1043"/>
        <v/>
      </c>
      <c r="AG3159" s="10" t="str">
        <f t="shared" si="1044"/>
        <v/>
      </c>
      <c r="AH3159" s="10" t="str">
        <f t="shared" si="1045"/>
        <v/>
      </c>
      <c r="AI3159" s="10" t="str">
        <f t="shared" si="1046"/>
        <v/>
      </c>
      <c r="AJ3159" s="10" t="str">
        <f t="shared" si="1047"/>
        <v/>
      </c>
      <c r="AK3159" s="10" t="str">
        <f t="shared" si="1048"/>
        <v/>
      </c>
      <c r="AN3159" s="10" t="str">
        <f t="shared" si="1049"/>
        <v/>
      </c>
      <c r="AO3159" s="10" t="str">
        <f t="shared" si="1050"/>
        <v/>
      </c>
      <c r="AP3159" s="10" t="str">
        <f t="shared" si="1051"/>
        <v/>
      </c>
      <c r="AT3159" s="10" t="str">
        <f t="shared" si="1052"/>
        <v/>
      </c>
      <c r="AU3159" s="10" t="str">
        <f t="shared" si="1053"/>
        <v/>
      </c>
      <c r="AV3159" s="10" t="str">
        <f t="shared" si="1054"/>
        <v/>
      </c>
      <c r="AW3159" s="10" t="str">
        <f t="shared" si="1055"/>
        <v/>
      </c>
      <c r="AX3159" s="10" t="str">
        <f t="shared" si="1056"/>
        <v/>
      </c>
      <c r="AY3159" s="10" t="str">
        <f t="shared" si="1058"/>
        <v/>
      </c>
      <c r="AZ3159" s="10" t="str">
        <f t="shared" si="1057"/>
        <v/>
      </c>
      <c r="BA3159" s="10" t="str">
        <f t="shared" si="1060"/>
        <v/>
      </c>
      <c r="BB3159" s="10" t="str">
        <f>IFERROR(IF(AW3159="","",VLOOKUP(AW3159,SUSS!R:S,2,FALSE)),AY3159*SUSS!$M$2)</f>
        <v/>
      </c>
      <c r="BC3159" s="10" t="str">
        <f t="shared" si="1059"/>
        <v/>
      </c>
    </row>
    <row r="3160" spans="29:55">
      <c r="AC3160" s="10" t="str">
        <f t="shared" si="1040"/>
        <v/>
      </c>
      <c r="AD3160" s="10" t="str">
        <f t="shared" si="1041"/>
        <v/>
      </c>
      <c r="AE3160" s="10" t="str">
        <f t="shared" si="1042"/>
        <v/>
      </c>
      <c r="AF3160" s="10" t="str">
        <f t="shared" si="1043"/>
        <v/>
      </c>
      <c r="AG3160" s="10" t="str">
        <f t="shared" si="1044"/>
        <v/>
      </c>
      <c r="AH3160" s="10" t="str">
        <f t="shared" si="1045"/>
        <v/>
      </c>
      <c r="AI3160" s="10" t="str">
        <f t="shared" si="1046"/>
        <v/>
      </c>
      <c r="AJ3160" s="10" t="str">
        <f t="shared" si="1047"/>
        <v/>
      </c>
      <c r="AK3160" s="10" t="str">
        <f t="shared" si="1048"/>
        <v/>
      </c>
      <c r="AN3160" s="10" t="str">
        <f t="shared" si="1049"/>
        <v/>
      </c>
      <c r="AO3160" s="10" t="str">
        <f t="shared" si="1050"/>
        <v/>
      </c>
      <c r="AP3160" s="10" t="str">
        <f t="shared" si="1051"/>
        <v/>
      </c>
      <c r="AT3160" s="10" t="str">
        <f t="shared" si="1052"/>
        <v/>
      </c>
      <c r="AU3160" s="10" t="str">
        <f t="shared" si="1053"/>
        <v/>
      </c>
      <c r="AV3160" s="10" t="str">
        <f t="shared" si="1054"/>
        <v/>
      </c>
      <c r="AW3160" s="10" t="str">
        <f t="shared" si="1055"/>
        <v/>
      </c>
      <c r="AX3160" s="10" t="str">
        <f t="shared" si="1056"/>
        <v/>
      </c>
      <c r="AY3160" s="10" t="str">
        <f t="shared" si="1058"/>
        <v/>
      </c>
      <c r="AZ3160" s="10" t="str">
        <f t="shared" si="1057"/>
        <v/>
      </c>
      <c r="BA3160" s="10" t="str">
        <f t="shared" si="1060"/>
        <v/>
      </c>
      <c r="BB3160" s="10" t="str">
        <f>IFERROR(IF(AW3160="","",VLOOKUP(AW3160,SUSS!R:S,2,FALSE)),AY3160*SUSS!$M$2)</f>
        <v/>
      </c>
      <c r="BC3160" s="10" t="str">
        <f t="shared" si="1059"/>
        <v/>
      </c>
    </row>
    <row r="3161" spans="29:55">
      <c r="AC3161" s="10" t="str">
        <f t="shared" si="1040"/>
        <v/>
      </c>
      <c r="AD3161" s="10" t="str">
        <f t="shared" si="1041"/>
        <v/>
      </c>
      <c r="AE3161" s="10" t="str">
        <f t="shared" si="1042"/>
        <v/>
      </c>
      <c r="AF3161" s="10" t="str">
        <f t="shared" si="1043"/>
        <v/>
      </c>
      <c r="AG3161" s="10" t="str">
        <f t="shared" si="1044"/>
        <v/>
      </c>
      <c r="AH3161" s="10" t="str">
        <f t="shared" si="1045"/>
        <v/>
      </c>
      <c r="AI3161" s="10" t="str">
        <f t="shared" si="1046"/>
        <v/>
      </c>
      <c r="AJ3161" s="10" t="str">
        <f t="shared" si="1047"/>
        <v/>
      </c>
      <c r="AK3161" s="10" t="str">
        <f t="shared" si="1048"/>
        <v/>
      </c>
      <c r="AN3161" s="10" t="str">
        <f t="shared" si="1049"/>
        <v/>
      </c>
      <c r="AO3161" s="10" t="str">
        <f t="shared" si="1050"/>
        <v/>
      </c>
      <c r="AP3161" s="10" t="str">
        <f t="shared" si="1051"/>
        <v/>
      </c>
      <c r="AT3161" s="10" t="str">
        <f t="shared" si="1052"/>
        <v/>
      </c>
      <c r="AU3161" s="10" t="str">
        <f t="shared" si="1053"/>
        <v/>
      </c>
      <c r="AV3161" s="10" t="str">
        <f t="shared" si="1054"/>
        <v/>
      </c>
      <c r="AW3161" s="10" t="str">
        <f t="shared" si="1055"/>
        <v/>
      </c>
      <c r="AX3161" s="10" t="str">
        <f t="shared" si="1056"/>
        <v/>
      </c>
      <c r="AY3161" s="10" t="str">
        <f t="shared" si="1058"/>
        <v/>
      </c>
      <c r="AZ3161" s="10" t="str">
        <f t="shared" si="1057"/>
        <v/>
      </c>
      <c r="BA3161" s="10" t="str">
        <f t="shared" si="1060"/>
        <v/>
      </c>
      <c r="BB3161" s="10" t="str">
        <f>IFERROR(IF(AW3161="","",VLOOKUP(AW3161,SUSS!R:S,2,FALSE)),AY3161*SUSS!$M$2)</f>
        <v/>
      </c>
      <c r="BC3161" s="10" t="str">
        <f t="shared" si="1059"/>
        <v/>
      </c>
    </row>
    <row r="3162" spans="29:55">
      <c r="AC3162" s="10" t="str">
        <f t="shared" si="1040"/>
        <v/>
      </c>
      <c r="AD3162" s="10" t="str">
        <f t="shared" si="1041"/>
        <v/>
      </c>
      <c r="AE3162" s="10" t="str">
        <f t="shared" si="1042"/>
        <v/>
      </c>
      <c r="AF3162" s="10" t="str">
        <f t="shared" si="1043"/>
        <v/>
      </c>
      <c r="AG3162" s="10" t="str">
        <f t="shared" si="1044"/>
        <v/>
      </c>
      <c r="AH3162" s="10" t="str">
        <f t="shared" si="1045"/>
        <v/>
      </c>
      <c r="AI3162" s="10" t="str">
        <f t="shared" si="1046"/>
        <v/>
      </c>
      <c r="AJ3162" s="10" t="str">
        <f t="shared" si="1047"/>
        <v/>
      </c>
      <c r="AK3162" s="10" t="str">
        <f t="shared" si="1048"/>
        <v/>
      </c>
      <c r="AN3162" s="10" t="str">
        <f t="shared" si="1049"/>
        <v/>
      </c>
      <c r="AO3162" s="10" t="str">
        <f t="shared" si="1050"/>
        <v/>
      </c>
      <c r="AP3162" s="10" t="str">
        <f t="shared" si="1051"/>
        <v/>
      </c>
      <c r="AT3162" s="10" t="str">
        <f t="shared" si="1052"/>
        <v/>
      </c>
      <c r="AU3162" s="10" t="str">
        <f t="shared" si="1053"/>
        <v/>
      </c>
      <c r="AV3162" s="10" t="str">
        <f t="shared" si="1054"/>
        <v/>
      </c>
      <c r="AW3162" s="10" t="str">
        <f t="shared" si="1055"/>
        <v/>
      </c>
      <c r="AX3162" s="10" t="str">
        <f t="shared" si="1056"/>
        <v/>
      </c>
      <c r="AY3162" s="10" t="str">
        <f t="shared" si="1058"/>
        <v/>
      </c>
      <c r="AZ3162" s="10" t="str">
        <f t="shared" si="1057"/>
        <v/>
      </c>
      <c r="BA3162" s="10" t="str">
        <f t="shared" si="1060"/>
        <v/>
      </c>
      <c r="BB3162" s="10" t="str">
        <f>IFERROR(IF(AW3162="","",VLOOKUP(AW3162,SUSS!R:S,2,FALSE)),AY3162*SUSS!$M$2)</f>
        <v/>
      </c>
      <c r="BC3162" s="10" t="str">
        <f t="shared" si="1059"/>
        <v/>
      </c>
    </row>
    <row r="3163" spans="29:55">
      <c r="AC3163" s="10" t="str">
        <f t="shared" si="1040"/>
        <v/>
      </c>
      <c r="AD3163" s="10" t="str">
        <f t="shared" si="1041"/>
        <v/>
      </c>
      <c r="AE3163" s="10" t="str">
        <f t="shared" si="1042"/>
        <v/>
      </c>
      <c r="AF3163" s="10" t="str">
        <f t="shared" si="1043"/>
        <v/>
      </c>
      <c r="AG3163" s="10" t="str">
        <f t="shared" si="1044"/>
        <v/>
      </c>
      <c r="AH3163" s="10" t="str">
        <f t="shared" si="1045"/>
        <v/>
      </c>
      <c r="AI3163" s="10" t="str">
        <f t="shared" si="1046"/>
        <v/>
      </c>
      <c r="AJ3163" s="10" t="str">
        <f t="shared" si="1047"/>
        <v/>
      </c>
      <c r="AK3163" s="10" t="str">
        <f t="shared" si="1048"/>
        <v/>
      </c>
      <c r="AN3163" s="10" t="str">
        <f t="shared" si="1049"/>
        <v/>
      </c>
      <c r="AO3163" s="10" t="str">
        <f t="shared" si="1050"/>
        <v/>
      </c>
      <c r="AP3163" s="10" t="str">
        <f t="shared" si="1051"/>
        <v/>
      </c>
      <c r="AT3163" s="10" t="str">
        <f t="shared" si="1052"/>
        <v/>
      </c>
      <c r="AU3163" s="10" t="str">
        <f t="shared" si="1053"/>
        <v/>
      </c>
      <c r="AV3163" s="10" t="str">
        <f t="shared" si="1054"/>
        <v/>
      </c>
      <c r="AW3163" s="10" t="str">
        <f t="shared" si="1055"/>
        <v/>
      </c>
      <c r="AX3163" s="10" t="str">
        <f t="shared" si="1056"/>
        <v/>
      </c>
      <c r="AY3163" s="10" t="str">
        <f t="shared" si="1058"/>
        <v/>
      </c>
      <c r="AZ3163" s="10" t="str">
        <f t="shared" si="1057"/>
        <v/>
      </c>
      <c r="BA3163" s="10" t="str">
        <f t="shared" si="1060"/>
        <v/>
      </c>
      <c r="BB3163" s="10" t="str">
        <f>IFERROR(IF(AW3163="","",VLOOKUP(AW3163,SUSS!R:S,2,FALSE)),AY3163*SUSS!$M$2)</f>
        <v/>
      </c>
      <c r="BC3163" s="10" t="str">
        <f t="shared" si="1059"/>
        <v/>
      </c>
    </row>
    <row r="3164" spans="29:55">
      <c r="AC3164" s="10" t="str">
        <f t="shared" si="1040"/>
        <v/>
      </c>
      <c r="AD3164" s="10" t="str">
        <f t="shared" si="1041"/>
        <v/>
      </c>
      <c r="AE3164" s="10" t="str">
        <f t="shared" si="1042"/>
        <v/>
      </c>
      <c r="AF3164" s="10" t="str">
        <f t="shared" si="1043"/>
        <v/>
      </c>
      <c r="AG3164" s="10" t="str">
        <f t="shared" si="1044"/>
        <v/>
      </c>
      <c r="AH3164" s="10" t="str">
        <f t="shared" si="1045"/>
        <v/>
      </c>
      <c r="AI3164" s="10" t="str">
        <f t="shared" si="1046"/>
        <v/>
      </c>
      <c r="AJ3164" s="10" t="str">
        <f t="shared" si="1047"/>
        <v/>
      </c>
      <c r="AK3164" s="10" t="str">
        <f t="shared" si="1048"/>
        <v/>
      </c>
      <c r="AN3164" s="10" t="str">
        <f t="shared" si="1049"/>
        <v/>
      </c>
      <c r="AO3164" s="10" t="str">
        <f t="shared" si="1050"/>
        <v/>
      </c>
      <c r="AP3164" s="10" t="str">
        <f t="shared" si="1051"/>
        <v/>
      </c>
      <c r="AT3164" s="10" t="str">
        <f t="shared" si="1052"/>
        <v/>
      </c>
      <c r="AU3164" s="10" t="str">
        <f t="shared" si="1053"/>
        <v/>
      </c>
      <c r="AV3164" s="10" t="str">
        <f t="shared" si="1054"/>
        <v/>
      </c>
      <c r="AW3164" s="10" t="str">
        <f t="shared" si="1055"/>
        <v/>
      </c>
      <c r="AX3164" s="10" t="str">
        <f t="shared" si="1056"/>
        <v/>
      </c>
      <c r="AY3164" s="10" t="str">
        <f t="shared" si="1058"/>
        <v/>
      </c>
      <c r="AZ3164" s="10" t="str">
        <f t="shared" si="1057"/>
        <v/>
      </c>
      <c r="BA3164" s="10" t="str">
        <f t="shared" si="1060"/>
        <v/>
      </c>
      <c r="BB3164" s="10" t="str">
        <f>IFERROR(IF(AW3164="","",VLOOKUP(AW3164,SUSS!R:S,2,FALSE)),AY3164*SUSS!$M$2)</f>
        <v/>
      </c>
      <c r="BC3164" s="10" t="str">
        <f t="shared" si="1059"/>
        <v/>
      </c>
    </row>
    <row r="3165" spans="29:55">
      <c r="AC3165" s="10" t="str">
        <f t="shared" si="1040"/>
        <v/>
      </c>
      <c r="AD3165" s="10" t="str">
        <f t="shared" si="1041"/>
        <v/>
      </c>
      <c r="AE3165" s="10" t="str">
        <f t="shared" si="1042"/>
        <v/>
      </c>
      <c r="AF3165" s="10" t="str">
        <f t="shared" si="1043"/>
        <v/>
      </c>
      <c r="AG3165" s="10" t="str">
        <f t="shared" si="1044"/>
        <v/>
      </c>
      <c r="AH3165" s="10" t="str">
        <f t="shared" si="1045"/>
        <v/>
      </c>
      <c r="AI3165" s="10" t="str">
        <f t="shared" si="1046"/>
        <v/>
      </c>
      <c r="AJ3165" s="10" t="str">
        <f t="shared" si="1047"/>
        <v/>
      </c>
      <c r="AK3165" s="10" t="str">
        <f t="shared" si="1048"/>
        <v/>
      </c>
      <c r="AN3165" s="10" t="str">
        <f t="shared" si="1049"/>
        <v/>
      </c>
      <c r="AO3165" s="10" t="str">
        <f t="shared" si="1050"/>
        <v/>
      </c>
      <c r="AP3165" s="10" t="str">
        <f t="shared" si="1051"/>
        <v/>
      </c>
      <c r="AT3165" s="10" t="str">
        <f t="shared" si="1052"/>
        <v/>
      </c>
      <c r="AU3165" s="10" t="str">
        <f t="shared" si="1053"/>
        <v/>
      </c>
      <c r="AV3165" s="10" t="str">
        <f t="shared" si="1054"/>
        <v/>
      </c>
      <c r="AW3165" s="10" t="str">
        <f t="shared" si="1055"/>
        <v/>
      </c>
      <c r="AX3165" s="10" t="str">
        <f t="shared" si="1056"/>
        <v/>
      </c>
      <c r="AY3165" s="10" t="str">
        <f t="shared" si="1058"/>
        <v/>
      </c>
      <c r="AZ3165" s="10" t="str">
        <f t="shared" si="1057"/>
        <v/>
      </c>
      <c r="BA3165" s="10" t="str">
        <f t="shared" si="1060"/>
        <v/>
      </c>
      <c r="BB3165" s="10" t="str">
        <f>IFERROR(IF(AW3165="","",VLOOKUP(AW3165,SUSS!R:S,2,FALSE)),AY3165*SUSS!$M$2)</f>
        <v/>
      </c>
      <c r="BC3165" s="10" t="str">
        <f t="shared" si="1059"/>
        <v/>
      </c>
    </row>
    <row r="3166" spans="29:55">
      <c r="AC3166" s="10" t="str">
        <f t="shared" ref="AC3166:AC3229" si="1061">IF($E3166=$AD$1,IF($G3166=$AE$1,A3166,""),"")</f>
        <v/>
      </c>
      <c r="AD3166" s="10" t="str">
        <f t="shared" ref="AD3166:AD3229" si="1062">IF($E3166=$AD$1,IF($G3166=$AE$1,E3166,""),"")</f>
        <v/>
      </c>
      <c r="AE3166" s="10" t="str">
        <f t="shared" ref="AE3166:AE3229" si="1063">IF($E3166=$AD$1,IF($G3166=$AE$1,F3166,""),"")</f>
        <v/>
      </c>
      <c r="AF3166" s="10" t="str">
        <f t="shared" ref="AF3166:AF3229" si="1064">IF($E3166=$AD$1,IF($G3166=$AE$1,G3166,""),"")</f>
        <v/>
      </c>
      <c r="AG3166" s="10" t="str">
        <f t="shared" ref="AG3166:AG3229" si="1065">IF($E3166=$AD$1,IF($G3166=$AE$1,I3166,""),"")</f>
        <v/>
      </c>
      <c r="AH3166" s="10" t="str">
        <f t="shared" ref="AH3166:AH3229" si="1066">IF($E3166=$AD$1,IF($G3166=$AE$1,J3166,""),"")</f>
        <v/>
      </c>
      <c r="AI3166" s="10" t="str">
        <f t="shared" ref="AI3166:AI3229" si="1067">IF($E3166=$AD$1,IF($G3166=$AE$1,K3166,""),"")</f>
        <v/>
      </c>
      <c r="AJ3166" s="10" t="str">
        <f t="shared" ref="AJ3166:AJ3229" si="1068">IF($E3166=$AD$1,IF($G3166=$AE$1,B3166,""),"")</f>
        <v/>
      </c>
      <c r="AK3166" s="10" t="str">
        <f t="shared" ref="AK3166:AK3229" si="1069">IF($E3166=$AD$1,IF($G3166=$AE$1,C3166,""),"")</f>
        <v/>
      </c>
      <c r="AN3166" s="10" t="str">
        <f t="shared" ref="AN3166:AN3229" si="1070">LEFT(AO3166,7)</f>
        <v/>
      </c>
      <c r="AO3166" s="10" t="str">
        <f t="shared" ref="AO3166:AO3229" si="1071">IF(AF3166=$AE$1,AJ3166&amp;"/"&amp;AK3166&amp;" "&amp;AD3166,"")</f>
        <v/>
      </c>
      <c r="AP3166" s="10" t="str">
        <f t="shared" ref="AP3166:AP3229" si="1072">IF(AO3166&lt;&gt;"",AI3166,"")</f>
        <v/>
      </c>
      <c r="AT3166" s="10" t="str">
        <f t="shared" ref="AT3166:AT3229" si="1073">IF($Q3166=$AD$1,N3166,"")</f>
        <v/>
      </c>
      <c r="AU3166" s="10" t="str">
        <f t="shared" ref="AU3166:AU3229" si="1074">IF($Q3166=$AD$1,O3166,"")</f>
        <v/>
      </c>
      <c r="AV3166" s="10" t="str">
        <f t="shared" ref="AV3166:AV3229" si="1075">IF($Q3166=$AD$1,P3166,"")</f>
        <v/>
      </c>
      <c r="AW3166" s="10" t="str">
        <f t="shared" ref="AW3166:AW3229" si="1076">IF($Q3166=$AD$1,T3166,"")</f>
        <v/>
      </c>
      <c r="AX3166" s="10" t="str">
        <f t="shared" ref="AX3166:AX3229" si="1077">IF(AW3166&lt;&gt;"",AW3166&amp;" "&amp;$AD$1,"")</f>
        <v/>
      </c>
      <c r="AY3166" s="10" t="str">
        <f t="shared" si="1058"/>
        <v/>
      </c>
      <c r="AZ3166" s="10" t="str">
        <f t="shared" ref="AZ3166:AZ3229" si="1078">IF(AY3166="","",AV3166/AY3166)</f>
        <v/>
      </c>
      <c r="BA3166" s="10" t="str">
        <f t="shared" si="1060"/>
        <v/>
      </c>
      <c r="BB3166" s="10" t="str">
        <f>IFERROR(IF(AW3166="","",VLOOKUP(AW3166,SUSS!R:S,2,FALSE)),AY3166*SUSS!$M$2)</f>
        <v/>
      </c>
      <c r="BC3166" s="10" t="str">
        <f t="shared" si="1059"/>
        <v/>
      </c>
    </row>
    <row r="3167" spans="29:55">
      <c r="AC3167" s="10" t="str">
        <f t="shared" si="1061"/>
        <v/>
      </c>
      <c r="AD3167" s="10" t="str">
        <f t="shared" si="1062"/>
        <v/>
      </c>
      <c r="AE3167" s="10" t="str">
        <f t="shared" si="1063"/>
        <v/>
      </c>
      <c r="AF3167" s="10" t="str">
        <f t="shared" si="1064"/>
        <v/>
      </c>
      <c r="AG3167" s="10" t="str">
        <f t="shared" si="1065"/>
        <v/>
      </c>
      <c r="AH3167" s="10" t="str">
        <f t="shared" si="1066"/>
        <v/>
      </c>
      <c r="AI3167" s="10" t="str">
        <f t="shared" si="1067"/>
        <v/>
      </c>
      <c r="AJ3167" s="10" t="str">
        <f t="shared" si="1068"/>
        <v/>
      </c>
      <c r="AK3167" s="10" t="str">
        <f t="shared" si="1069"/>
        <v/>
      </c>
      <c r="AN3167" s="10" t="str">
        <f t="shared" si="1070"/>
        <v/>
      </c>
      <c r="AO3167" s="10" t="str">
        <f t="shared" si="1071"/>
        <v/>
      </c>
      <c r="AP3167" s="10" t="str">
        <f t="shared" si="1072"/>
        <v/>
      </c>
      <c r="AT3167" s="10" t="str">
        <f t="shared" si="1073"/>
        <v/>
      </c>
      <c r="AU3167" s="10" t="str">
        <f t="shared" si="1074"/>
        <v/>
      </c>
      <c r="AV3167" s="10" t="str">
        <f t="shared" si="1075"/>
        <v/>
      </c>
      <c r="AW3167" s="10" t="str">
        <f t="shared" si="1076"/>
        <v/>
      </c>
      <c r="AX3167" s="10" t="str">
        <f t="shared" si="1077"/>
        <v/>
      </c>
      <c r="AY3167" s="10" t="str">
        <f t="shared" si="1058"/>
        <v/>
      </c>
      <c r="AZ3167" s="10" t="str">
        <f t="shared" si="1078"/>
        <v/>
      </c>
      <c r="BA3167" s="10" t="str">
        <f t="shared" si="1060"/>
        <v/>
      </c>
      <c r="BB3167" s="10" t="str">
        <f>IFERROR(IF(AW3167="","",VLOOKUP(AW3167,SUSS!R:S,2,FALSE)),AY3167*SUSS!$M$2)</f>
        <v/>
      </c>
      <c r="BC3167" s="10" t="str">
        <f t="shared" si="1059"/>
        <v/>
      </c>
    </row>
    <row r="3168" spans="29:55">
      <c r="AC3168" s="10" t="str">
        <f t="shared" si="1061"/>
        <v/>
      </c>
      <c r="AD3168" s="10" t="str">
        <f t="shared" si="1062"/>
        <v/>
      </c>
      <c r="AE3168" s="10" t="str">
        <f t="shared" si="1063"/>
        <v/>
      </c>
      <c r="AF3168" s="10" t="str">
        <f t="shared" si="1064"/>
        <v/>
      </c>
      <c r="AG3168" s="10" t="str">
        <f t="shared" si="1065"/>
        <v/>
      </c>
      <c r="AH3168" s="10" t="str">
        <f t="shared" si="1066"/>
        <v/>
      </c>
      <c r="AI3168" s="10" t="str">
        <f t="shared" si="1067"/>
        <v/>
      </c>
      <c r="AJ3168" s="10" t="str">
        <f t="shared" si="1068"/>
        <v/>
      </c>
      <c r="AK3168" s="10" t="str">
        <f t="shared" si="1069"/>
        <v/>
      </c>
      <c r="AN3168" s="10" t="str">
        <f t="shared" si="1070"/>
        <v/>
      </c>
      <c r="AO3168" s="10" t="str">
        <f t="shared" si="1071"/>
        <v/>
      </c>
      <c r="AP3168" s="10" t="str">
        <f t="shared" si="1072"/>
        <v/>
      </c>
      <c r="AT3168" s="10" t="str">
        <f t="shared" si="1073"/>
        <v/>
      </c>
      <c r="AU3168" s="10" t="str">
        <f t="shared" si="1074"/>
        <v/>
      </c>
      <c r="AV3168" s="10" t="str">
        <f t="shared" si="1075"/>
        <v/>
      </c>
      <c r="AW3168" s="10" t="str">
        <f t="shared" si="1076"/>
        <v/>
      </c>
      <c r="AX3168" s="10" t="str">
        <f t="shared" si="1077"/>
        <v/>
      </c>
      <c r="AY3168" s="10" t="str">
        <f t="shared" si="1058"/>
        <v/>
      </c>
      <c r="AZ3168" s="10" t="str">
        <f t="shared" si="1078"/>
        <v/>
      </c>
      <c r="BA3168" s="10" t="str">
        <f t="shared" si="1060"/>
        <v/>
      </c>
      <c r="BB3168" s="10" t="str">
        <f>IFERROR(IF(AW3168="","",VLOOKUP(AW3168,SUSS!R:S,2,FALSE)),AY3168*SUSS!$M$2)</f>
        <v/>
      </c>
      <c r="BC3168" s="10" t="str">
        <f t="shared" si="1059"/>
        <v/>
      </c>
    </row>
    <row r="3169" spans="29:55">
      <c r="AC3169" s="10" t="str">
        <f t="shared" si="1061"/>
        <v/>
      </c>
      <c r="AD3169" s="10" t="str">
        <f t="shared" si="1062"/>
        <v/>
      </c>
      <c r="AE3169" s="10" t="str">
        <f t="shared" si="1063"/>
        <v/>
      </c>
      <c r="AF3169" s="10" t="str">
        <f t="shared" si="1064"/>
        <v/>
      </c>
      <c r="AG3169" s="10" t="str">
        <f t="shared" si="1065"/>
        <v/>
      </c>
      <c r="AH3169" s="10" t="str">
        <f t="shared" si="1066"/>
        <v/>
      </c>
      <c r="AI3169" s="10" t="str">
        <f t="shared" si="1067"/>
        <v/>
      </c>
      <c r="AJ3169" s="10" t="str">
        <f t="shared" si="1068"/>
        <v/>
      </c>
      <c r="AK3169" s="10" t="str">
        <f t="shared" si="1069"/>
        <v/>
      </c>
      <c r="AN3169" s="10" t="str">
        <f t="shared" si="1070"/>
        <v/>
      </c>
      <c r="AO3169" s="10" t="str">
        <f t="shared" si="1071"/>
        <v/>
      </c>
      <c r="AP3169" s="10" t="str">
        <f t="shared" si="1072"/>
        <v/>
      </c>
      <c r="AT3169" s="10" t="str">
        <f t="shared" si="1073"/>
        <v/>
      </c>
      <c r="AU3169" s="10" t="str">
        <f t="shared" si="1074"/>
        <v/>
      </c>
      <c r="AV3169" s="10" t="str">
        <f t="shared" si="1075"/>
        <v/>
      </c>
      <c r="AW3169" s="10" t="str">
        <f t="shared" si="1076"/>
        <v/>
      </c>
      <c r="AX3169" s="10" t="str">
        <f t="shared" si="1077"/>
        <v/>
      </c>
      <c r="AY3169" s="10" t="str">
        <f t="shared" si="1058"/>
        <v/>
      </c>
      <c r="AZ3169" s="10" t="str">
        <f t="shared" si="1078"/>
        <v/>
      </c>
      <c r="BA3169" s="10" t="str">
        <f t="shared" si="1060"/>
        <v/>
      </c>
      <c r="BB3169" s="10" t="str">
        <f>IFERROR(IF(AW3169="","",VLOOKUP(AW3169,SUSS!R:S,2,FALSE)),AY3169*SUSS!$M$2)</f>
        <v/>
      </c>
      <c r="BC3169" s="10" t="str">
        <f t="shared" si="1059"/>
        <v/>
      </c>
    </row>
    <row r="3170" spans="29:55">
      <c r="AC3170" s="10" t="str">
        <f t="shared" si="1061"/>
        <v/>
      </c>
      <c r="AD3170" s="10" t="str">
        <f t="shared" si="1062"/>
        <v/>
      </c>
      <c r="AE3170" s="10" t="str">
        <f t="shared" si="1063"/>
        <v/>
      </c>
      <c r="AF3170" s="10" t="str">
        <f t="shared" si="1064"/>
        <v/>
      </c>
      <c r="AG3170" s="10" t="str">
        <f t="shared" si="1065"/>
        <v/>
      </c>
      <c r="AH3170" s="10" t="str">
        <f t="shared" si="1066"/>
        <v/>
      </c>
      <c r="AI3170" s="10" t="str">
        <f t="shared" si="1067"/>
        <v/>
      </c>
      <c r="AJ3170" s="10" t="str">
        <f t="shared" si="1068"/>
        <v/>
      </c>
      <c r="AK3170" s="10" t="str">
        <f t="shared" si="1069"/>
        <v/>
      </c>
      <c r="AN3170" s="10" t="str">
        <f t="shared" si="1070"/>
        <v/>
      </c>
      <c r="AO3170" s="10" t="str">
        <f t="shared" si="1071"/>
        <v/>
      </c>
      <c r="AP3170" s="10" t="str">
        <f t="shared" si="1072"/>
        <v/>
      </c>
      <c r="AT3170" s="10" t="str">
        <f t="shared" si="1073"/>
        <v/>
      </c>
      <c r="AU3170" s="10" t="str">
        <f t="shared" si="1074"/>
        <v/>
      </c>
      <c r="AV3170" s="10" t="str">
        <f t="shared" si="1075"/>
        <v/>
      </c>
      <c r="AW3170" s="10" t="str">
        <f t="shared" si="1076"/>
        <v/>
      </c>
      <c r="AX3170" s="10" t="str">
        <f t="shared" si="1077"/>
        <v/>
      </c>
      <c r="AY3170" s="10" t="str">
        <f t="shared" si="1058"/>
        <v/>
      </c>
      <c r="AZ3170" s="10" t="str">
        <f t="shared" si="1078"/>
        <v/>
      </c>
      <c r="BA3170" s="10" t="str">
        <f t="shared" si="1060"/>
        <v/>
      </c>
      <c r="BB3170" s="10" t="str">
        <f>IFERROR(IF(AW3170="","",VLOOKUP(AW3170,SUSS!R:S,2,FALSE)),AY3170*SUSS!$M$2)</f>
        <v/>
      </c>
      <c r="BC3170" s="10" t="str">
        <f t="shared" si="1059"/>
        <v/>
      </c>
    </row>
    <row r="3171" spans="29:55">
      <c r="AC3171" s="10" t="str">
        <f t="shared" si="1061"/>
        <v/>
      </c>
      <c r="AD3171" s="10" t="str">
        <f t="shared" si="1062"/>
        <v/>
      </c>
      <c r="AE3171" s="10" t="str">
        <f t="shared" si="1063"/>
        <v/>
      </c>
      <c r="AF3171" s="10" t="str">
        <f t="shared" si="1064"/>
        <v/>
      </c>
      <c r="AG3171" s="10" t="str">
        <f t="shared" si="1065"/>
        <v/>
      </c>
      <c r="AH3171" s="10" t="str">
        <f t="shared" si="1066"/>
        <v/>
      </c>
      <c r="AI3171" s="10" t="str">
        <f t="shared" si="1067"/>
        <v/>
      </c>
      <c r="AJ3171" s="10" t="str">
        <f t="shared" si="1068"/>
        <v/>
      </c>
      <c r="AK3171" s="10" t="str">
        <f t="shared" si="1069"/>
        <v/>
      </c>
      <c r="AN3171" s="10" t="str">
        <f t="shared" si="1070"/>
        <v/>
      </c>
      <c r="AO3171" s="10" t="str">
        <f t="shared" si="1071"/>
        <v/>
      </c>
      <c r="AP3171" s="10" t="str">
        <f t="shared" si="1072"/>
        <v/>
      </c>
      <c r="AT3171" s="10" t="str">
        <f t="shared" si="1073"/>
        <v/>
      </c>
      <c r="AU3171" s="10" t="str">
        <f t="shared" si="1074"/>
        <v/>
      </c>
      <c r="AV3171" s="10" t="str">
        <f t="shared" si="1075"/>
        <v/>
      </c>
      <c r="AW3171" s="10" t="str">
        <f t="shared" si="1076"/>
        <v/>
      </c>
      <c r="AX3171" s="10" t="str">
        <f t="shared" si="1077"/>
        <v/>
      </c>
      <c r="AY3171" s="10" t="str">
        <f t="shared" si="1058"/>
        <v/>
      </c>
      <c r="AZ3171" s="10" t="str">
        <f t="shared" si="1078"/>
        <v/>
      </c>
      <c r="BA3171" s="10" t="str">
        <f t="shared" si="1060"/>
        <v/>
      </c>
      <c r="BB3171" s="10" t="str">
        <f>IFERROR(IF(AW3171="","",VLOOKUP(AW3171,SUSS!R:S,2,FALSE)),AY3171*SUSS!$M$2)</f>
        <v/>
      </c>
      <c r="BC3171" s="10" t="str">
        <f t="shared" si="1059"/>
        <v/>
      </c>
    </row>
    <row r="3172" spans="29:55">
      <c r="AC3172" s="10" t="str">
        <f t="shared" si="1061"/>
        <v/>
      </c>
      <c r="AD3172" s="10" t="str">
        <f t="shared" si="1062"/>
        <v/>
      </c>
      <c r="AE3172" s="10" t="str">
        <f t="shared" si="1063"/>
        <v/>
      </c>
      <c r="AF3172" s="10" t="str">
        <f t="shared" si="1064"/>
        <v/>
      </c>
      <c r="AG3172" s="10" t="str">
        <f t="shared" si="1065"/>
        <v/>
      </c>
      <c r="AH3172" s="10" t="str">
        <f t="shared" si="1066"/>
        <v/>
      </c>
      <c r="AI3172" s="10" t="str">
        <f t="shared" si="1067"/>
        <v/>
      </c>
      <c r="AJ3172" s="10" t="str">
        <f t="shared" si="1068"/>
        <v/>
      </c>
      <c r="AK3172" s="10" t="str">
        <f t="shared" si="1069"/>
        <v/>
      </c>
      <c r="AN3172" s="10" t="str">
        <f t="shared" si="1070"/>
        <v/>
      </c>
      <c r="AO3172" s="10" t="str">
        <f t="shared" si="1071"/>
        <v/>
      </c>
      <c r="AP3172" s="10" t="str">
        <f t="shared" si="1072"/>
        <v/>
      </c>
      <c r="AT3172" s="10" t="str">
        <f t="shared" si="1073"/>
        <v/>
      </c>
      <c r="AU3172" s="10" t="str">
        <f t="shared" si="1074"/>
        <v/>
      </c>
      <c r="AV3172" s="10" t="str">
        <f t="shared" si="1075"/>
        <v/>
      </c>
      <c r="AW3172" s="10" t="str">
        <f t="shared" si="1076"/>
        <v/>
      </c>
      <c r="AX3172" s="10" t="str">
        <f t="shared" si="1077"/>
        <v/>
      </c>
      <c r="AY3172" s="10" t="str">
        <f t="shared" si="1058"/>
        <v/>
      </c>
      <c r="AZ3172" s="10" t="str">
        <f t="shared" si="1078"/>
        <v/>
      </c>
      <c r="BA3172" s="10" t="str">
        <f t="shared" si="1060"/>
        <v/>
      </c>
      <c r="BB3172" s="10" t="str">
        <f>IFERROR(IF(AW3172="","",VLOOKUP(AW3172,SUSS!R:S,2,FALSE)),AY3172*SUSS!$M$2)</f>
        <v/>
      </c>
      <c r="BC3172" s="10" t="str">
        <f t="shared" si="1059"/>
        <v/>
      </c>
    </row>
    <row r="3173" spans="29:55">
      <c r="AC3173" s="10" t="str">
        <f t="shared" si="1061"/>
        <v/>
      </c>
      <c r="AD3173" s="10" t="str">
        <f t="shared" si="1062"/>
        <v/>
      </c>
      <c r="AE3173" s="10" t="str">
        <f t="shared" si="1063"/>
        <v/>
      </c>
      <c r="AF3173" s="10" t="str">
        <f t="shared" si="1064"/>
        <v/>
      </c>
      <c r="AG3173" s="10" t="str">
        <f t="shared" si="1065"/>
        <v/>
      </c>
      <c r="AH3173" s="10" t="str">
        <f t="shared" si="1066"/>
        <v/>
      </c>
      <c r="AI3173" s="10" t="str">
        <f t="shared" si="1067"/>
        <v/>
      </c>
      <c r="AJ3173" s="10" t="str">
        <f t="shared" si="1068"/>
        <v/>
      </c>
      <c r="AK3173" s="10" t="str">
        <f t="shared" si="1069"/>
        <v/>
      </c>
      <c r="AN3173" s="10" t="str">
        <f t="shared" si="1070"/>
        <v/>
      </c>
      <c r="AO3173" s="10" t="str">
        <f t="shared" si="1071"/>
        <v/>
      </c>
      <c r="AP3173" s="10" t="str">
        <f t="shared" si="1072"/>
        <v/>
      </c>
      <c r="AT3173" s="10" t="str">
        <f t="shared" si="1073"/>
        <v/>
      </c>
      <c r="AU3173" s="10" t="str">
        <f t="shared" si="1074"/>
        <v/>
      </c>
      <c r="AV3173" s="10" t="str">
        <f t="shared" si="1075"/>
        <v/>
      </c>
      <c r="AW3173" s="10" t="str">
        <f t="shared" si="1076"/>
        <v/>
      </c>
      <c r="AX3173" s="10" t="str">
        <f t="shared" si="1077"/>
        <v/>
      </c>
      <c r="AY3173" s="10" t="str">
        <f t="shared" si="1058"/>
        <v/>
      </c>
      <c r="AZ3173" s="10" t="str">
        <f t="shared" si="1078"/>
        <v/>
      </c>
      <c r="BA3173" s="10" t="str">
        <f t="shared" si="1060"/>
        <v/>
      </c>
      <c r="BB3173" s="10" t="str">
        <f>IFERROR(IF(AW3173="","",VLOOKUP(AW3173,SUSS!R:S,2,FALSE)),AY3173*SUSS!$M$2)</f>
        <v/>
      </c>
      <c r="BC3173" s="10" t="str">
        <f t="shared" si="1059"/>
        <v/>
      </c>
    </row>
    <row r="3174" spans="29:55">
      <c r="AC3174" s="10" t="str">
        <f t="shared" si="1061"/>
        <v/>
      </c>
      <c r="AD3174" s="10" t="str">
        <f t="shared" si="1062"/>
        <v/>
      </c>
      <c r="AE3174" s="10" t="str">
        <f t="shared" si="1063"/>
        <v/>
      </c>
      <c r="AF3174" s="10" t="str">
        <f t="shared" si="1064"/>
        <v/>
      </c>
      <c r="AG3174" s="10" t="str">
        <f t="shared" si="1065"/>
        <v/>
      </c>
      <c r="AH3174" s="10" t="str">
        <f t="shared" si="1066"/>
        <v/>
      </c>
      <c r="AI3174" s="10" t="str">
        <f t="shared" si="1067"/>
        <v/>
      </c>
      <c r="AJ3174" s="10" t="str">
        <f t="shared" si="1068"/>
        <v/>
      </c>
      <c r="AK3174" s="10" t="str">
        <f t="shared" si="1069"/>
        <v/>
      </c>
      <c r="AN3174" s="10" t="str">
        <f t="shared" si="1070"/>
        <v/>
      </c>
      <c r="AO3174" s="10" t="str">
        <f t="shared" si="1071"/>
        <v/>
      </c>
      <c r="AP3174" s="10" t="str">
        <f t="shared" si="1072"/>
        <v/>
      </c>
      <c r="AT3174" s="10" t="str">
        <f t="shared" si="1073"/>
        <v/>
      </c>
      <c r="AU3174" s="10" t="str">
        <f t="shared" si="1074"/>
        <v/>
      </c>
      <c r="AV3174" s="10" t="str">
        <f t="shared" si="1075"/>
        <v/>
      </c>
      <c r="AW3174" s="10" t="str">
        <f t="shared" si="1076"/>
        <v/>
      </c>
      <c r="AX3174" s="10" t="str">
        <f t="shared" si="1077"/>
        <v/>
      </c>
      <c r="AY3174" s="10" t="str">
        <f t="shared" si="1058"/>
        <v/>
      </c>
      <c r="AZ3174" s="10" t="str">
        <f t="shared" si="1078"/>
        <v/>
      </c>
      <c r="BA3174" s="10" t="str">
        <f t="shared" si="1060"/>
        <v/>
      </c>
      <c r="BB3174" s="10" t="str">
        <f>IFERROR(IF(AW3174="","",VLOOKUP(AW3174,SUSS!R:S,2,FALSE)),AY3174*SUSS!$M$2)</f>
        <v/>
      </c>
      <c r="BC3174" s="10" t="str">
        <f t="shared" si="1059"/>
        <v/>
      </c>
    </row>
    <row r="3175" spans="29:55">
      <c r="AC3175" s="10" t="str">
        <f t="shared" si="1061"/>
        <v/>
      </c>
      <c r="AD3175" s="10" t="str">
        <f t="shared" si="1062"/>
        <v/>
      </c>
      <c r="AE3175" s="10" t="str">
        <f t="shared" si="1063"/>
        <v/>
      </c>
      <c r="AF3175" s="10" t="str">
        <f t="shared" si="1064"/>
        <v/>
      </c>
      <c r="AG3175" s="10" t="str">
        <f t="shared" si="1065"/>
        <v/>
      </c>
      <c r="AH3175" s="10" t="str">
        <f t="shared" si="1066"/>
        <v/>
      </c>
      <c r="AI3175" s="10" t="str">
        <f t="shared" si="1067"/>
        <v/>
      </c>
      <c r="AJ3175" s="10" t="str">
        <f t="shared" si="1068"/>
        <v/>
      </c>
      <c r="AK3175" s="10" t="str">
        <f t="shared" si="1069"/>
        <v/>
      </c>
      <c r="AN3175" s="10" t="str">
        <f t="shared" si="1070"/>
        <v/>
      </c>
      <c r="AO3175" s="10" t="str">
        <f t="shared" si="1071"/>
        <v/>
      </c>
      <c r="AP3175" s="10" t="str">
        <f t="shared" si="1072"/>
        <v/>
      </c>
      <c r="AT3175" s="10" t="str">
        <f t="shared" si="1073"/>
        <v/>
      </c>
      <c r="AU3175" s="10" t="str">
        <f t="shared" si="1074"/>
        <v/>
      </c>
      <c r="AV3175" s="10" t="str">
        <f t="shared" si="1075"/>
        <v/>
      </c>
      <c r="AW3175" s="10" t="str">
        <f t="shared" si="1076"/>
        <v/>
      </c>
      <c r="AX3175" s="10" t="str">
        <f t="shared" si="1077"/>
        <v/>
      </c>
      <c r="AY3175" s="10" t="str">
        <f t="shared" si="1058"/>
        <v/>
      </c>
      <c r="AZ3175" s="10" t="str">
        <f t="shared" si="1078"/>
        <v/>
      </c>
      <c r="BA3175" s="10" t="str">
        <f t="shared" si="1060"/>
        <v/>
      </c>
      <c r="BB3175" s="10" t="str">
        <f>IFERROR(IF(AW3175="","",VLOOKUP(AW3175,SUSS!R:S,2,FALSE)),AY3175*SUSS!$M$2)</f>
        <v/>
      </c>
      <c r="BC3175" s="10" t="str">
        <f t="shared" si="1059"/>
        <v/>
      </c>
    </row>
    <row r="3176" spans="29:55">
      <c r="AC3176" s="10" t="str">
        <f t="shared" si="1061"/>
        <v/>
      </c>
      <c r="AD3176" s="10" t="str">
        <f t="shared" si="1062"/>
        <v/>
      </c>
      <c r="AE3176" s="10" t="str">
        <f t="shared" si="1063"/>
        <v/>
      </c>
      <c r="AF3176" s="10" t="str">
        <f t="shared" si="1064"/>
        <v/>
      </c>
      <c r="AG3176" s="10" t="str">
        <f t="shared" si="1065"/>
        <v/>
      </c>
      <c r="AH3176" s="10" t="str">
        <f t="shared" si="1066"/>
        <v/>
      </c>
      <c r="AI3176" s="10" t="str">
        <f t="shared" si="1067"/>
        <v/>
      </c>
      <c r="AJ3176" s="10" t="str">
        <f t="shared" si="1068"/>
        <v/>
      </c>
      <c r="AK3176" s="10" t="str">
        <f t="shared" si="1069"/>
        <v/>
      </c>
      <c r="AN3176" s="10" t="str">
        <f t="shared" si="1070"/>
        <v/>
      </c>
      <c r="AO3176" s="10" t="str">
        <f t="shared" si="1071"/>
        <v/>
      </c>
      <c r="AP3176" s="10" t="str">
        <f t="shared" si="1072"/>
        <v/>
      </c>
      <c r="AT3176" s="10" t="str">
        <f t="shared" si="1073"/>
        <v/>
      </c>
      <c r="AU3176" s="10" t="str">
        <f t="shared" si="1074"/>
        <v/>
      </c>
      <c r="AV3176" s="10" t="str">
        <f t="shared" si="1075"/>
        <v/>
      </c>
      <c r="AW3176" s="10" t="str">
        <f t="shared" si="1076"/>
        <v/>
      </c>
      <c r="AX3176" s="10" t="str">
        <f t="shared" si="1077"/>
        <v/>
      </c>
      <c r="AY3176" s="10" t="str">
        <f t="shared" si="1058"/>
        <v/>
      </c>
      <c r="AZ3176" s="10" t="str">
        <f t="shared" si="1078"/>
        <v/>
      </c>
      <c r="BA3176" s="10" t="str">
        <f t="shared" si="1060"/>
        <v/>
      </c>
      <c r="BB3176" s="10" t="str">
        <f>IFERROR(IF(AW3176="","",VLOOKUP(AW3176,SUSS!R:S,2,FALSE)),AY3176*SUSS!$M$2)</f>
        <v/>
      </c>
      <c r="BC3176" s="10" t="str">
        <f t="shared" si="1059"/>
        <v/>
      </c>
    </row>
    <row r="3177" spans="29:55">
      <c r="AC3177" s="10" t="str">
        <f t="shared" si="1061"/>
        <v/>
      </c>
      <c r="AD3177" s="10" t="str">
        <f t="shared" si="1062"/>
        <v/>
      </c>
      <c r="AE3177" s="10" t="str">
        <f t="shared" si="1063"/>
        <v/>
      </c>
      <c r="AF3177" s="10" t="str">
        <f t="shared" si="1064"/>
        <v/>
      </c>
      <c r="AG3177" s="10" t="str">
        <f t="shared" si="1065"/>
        <v/>
      </c>
      <c r="AH3177" s="10" t="str">
        <f t="shared" si="1066"/>
        <v/>
      </c>
      <c r="AI3177" s="10" t="str">
        <f t="shared" si="1067"/>
        <v/>
      </c>
      <c r="AJ3177" s="10" t="str">
        <f t="shared" si="1068"/>
        <v/>
      </c>
      <c r="AK3177" s="10" t="str">
        <f t="shared" si="1069"/>
        <v/>
      </c>
      <c r="AN3177" s="10" t="str">
        <f t="shared" si="1070"/>
        <v/>
      </c>
      <c r="AO3177" s="10" t="str">
        <f t="shared" si="1071"/>
        <v/>
      </c>
      <c r="AP3177" s="10" t="str">
        <f t="shared" si="1072"/>
        <v/>
      </c>
      <c r="AT3177" s="10" t="str">
        <f t="shared" si="1073"/>
        <v/>
      </c>
      <c r="AU3177" s="10" t="str">
        <f t="shared" si="1074"/>
        <v/>
      </c>
      <c r="AV3177" s="10" t="str">
        <f t="shared" si="1075"/>
        <v/>
      </c>
      <c r="AW3177" s="10" t="str">
        <f t="shared" si="1076"/>
        <v/>
      </c>
      <c r="AX3177" s="10" t="str">
        <f t="shared" si="1077"/>
        <v/>
      </c>
      <c r="AY3177" s="10" t="str">
        <f t="shared" si="1058"/>
        <v/>
      </c>
      <c r="AZ3177" s="10" t="str">
        <f t="shared" si="1078"/>
        <v/>
      </c>
      <c r="BA3177" s="10" t="str">
        <f t="shared" si="1060"/>
        <v/>
      </c>
      <c r="BB3177" s="10" t="str">
        <f>IFERROR(IF(AW3177="","",VLOOKUP(AW3177,SUSS!R:S,2,FALSE)),AY3177*SUSS!$M$2)</f>
        <v/>
      </c>
      <c r="BC3177" s="10" t="str">
        <f t="shared" si="1059"/>
        <v/>
      </c>
    </row>
    <row r="3178" spans="29:55">
      <c r="AC3178" s="10" t="str">
        <f t="shared" si="1061"/>
        <v/>
      </c>
      <c r="AD3178" s="10" t="str">
        <f t="shared" si="1062"/>
        <v/>
      </c>
      <c r="AE3178" s="10" t="str">
        <f t="shared" si="1063"/>
        <v/>
      </c>
      <c r="AF3178" s="10" t="str">
        <f t="shared" si="1064"/>
        <v/>
      </c>
      <c r="AG3178" s="10" t="str">
        <f t="shared" si="1065"/>
        <v/>
      </c>
      <c r="AH3178" s="10" t="str">
        <f t="shared" si="1066"/>
        <v/>
      </c>
      <c r="AI3178" s="10" t="str">
        <f t="shared" si="1067"/>
        <v/>
      </c>
      <c r="AJ3178" s="10" t="str">
        <f t="shared" si="1068"/>
        <v/>
      </c>
      <c r="AK3178" s="10" t="str">
        <f t="shared" si="1069"/>
        <v/>
      </c>
      <c r="AN3178" s="10" t="str">
        <f t="shared" si="1070"/>
        <v/>
      </c>
      <c r="AO3178" s="10" t="str">
        <f t="shared" si="1071"/>
        <v/>
      </c>
      <c r="AP3178" s="10" t="str">
        <f t="shared" si="1072"/>
        <v/>
      </c>
      <c r="AT3178" s="10" t="str">
        <f t="shared" si="1073"/>
        <v/>
      </c>
      <c r="AU3178" s="10" t="str">
        <f t="shared" si="1074"/>
        <v/>
      </c>
      <c r="AV3178" s="10" t="str">
        <f t="shared" si="1075"/>
        <v/>
      </c>
      <c r="AW3178" s="10" t="str">
        <f t="shared" si="1076"/>
        <v/>
      </c>
      <c r="AX3178" s="10" t="str">
        <f t="shared" si="1077"/>
        <v/>
      </c>
      <c r="AY3178" s="10" t="str">
        <f t="shared" si="1058"/>
        <v/>
      </c>
      <c r="AZ3178" s="10" t="str">
        <f t="shared" si="1078"/>
        <v/>
      </c>
      <c r="BA3178" s="10" t="str">
        <f t="shared" si="1060"/>
        <v/>
      </c>
      <c r="BB3178" s="10" t="str">
        <f>IFERROR(IF(AW3178="","",VLOOKUP(AW3178,SUSS!R:S,2,FALSE)),AY3178*SUSS!$M$2)</f>
        <v/>
      </c>
      <c r="BC3178" s="10" t="str">
        <f t="shared" si="1059"/>
        <v/>
      </c>
    </row>
    <row r="3179" spans="29:55">
      <c r="AC3179" s="10" t="str">
        <f t="shared" si="1061"/>
        <v/>
      </c>
      <c r="AD3179" s="10" t="str">
        <f t="shared" si="1062"/>
        <v/>
      </c>
      <c r="AE3179" s="10" t="str">
        <f t="shared" si="1063"/>
        <v/>
      </c>
      <c r="AF3179" s="10" t="str">
        <f t="shared" si="1064"/>
        <v/>
      </c>
      <c r="AG3179" s="10" t="str">
        <f t="shared" si="1065"/>
        <v/>
      </c>
      <c r="AH3179" s="10" t="str">
        <f t="shared" si="1066"/>
        <v/>
      </c>
      <c r="AI3179" s="10" t="str">
        <f t="shared" si="1067"/>
        <v/>
      </c>
      <c r="AJ3179" s="10" t="str">
        <f t="shared" si="1068"/>
        <v/>
      </c>
      <c r="AK3179" s="10" t="str">
        <f t="shared" si="1069"/>
        <v/>
      </c>
      <c r="AN3179" s="10" t="str">
        <f t="shared" si="1070"/>
        <v/>
      </c>
      <c r="AO3179" s="10" t="str">
        <f t="shared" si="1071"/>
        <v/>
      </c>
      <c r="AP3179" s="10" t="str">
        <f t="shared" si="1072"/>
        <v/>
      </c>
      <c r="AT3179" s="10" t="str">
        <f t="shared" si="1073"/>
        <v/>
      </c>
      <c r="AU3179" s="10" t="str">
        <f t="shared" si="1074"/>
        <v/>
      </c>
      <c r="AV3179" s="10" t="str">
        <f t="shared" si="1075"/>
        <v/>
      </c>
      <c r="AW3179" s="10" t="str">
        <f t="shared" si="1076"/>
        <v/>
      </c>
      <c r="AX3179" s="10" t="str">
        <f t="shared" si="1077"/>
        <v/>
      </c>
      <c r="AY3179" s="10" t="str">
        <f t="shared" si="1058"/>
        <v/>
      </c>
      <c r="AZ3179" s="10" t="str">
        <f t="shared" si="1078"/>
        <v/>
      </c>
      <c r="BA3179" s="10" t="str">
        <f t="shared" si="1060"/>
        <v/>
      </c>
      <c r="BB3179" s="10" t="str">
        <f>IFERROR(IF(AW3179="","",VLOOKUP(AW3179,SUSS!R:S,2,FALSE)),AY3179*SUSS!$M$2)</f>
        <v/>
      </c>
      <c r="BC3179" s="10" t="str">
        <f t="shared" si="1059"/>
        <v/>
      </c>
    </row>
    <row r="3180" spans="29:55">
      <c r="AC3180" s="10" t="str">
        <f t="shared" si="1061"/>
        <v/>
      </c>
      <c r="AD3180" s="10" t="str">
        <f t="shared" si="1062"/>
        <v/>
      </c>
      <c r="AE3180" s="10" t="str">
        <f t="shared" si="1063"/>
        <v/>
      </c>
      <c r="AF3180" s="10" t="str">
        <f t="shared" si="1064"/>
        <v/>
      </c>
      <c r="AG3180" s="10" t="str">
        <f t="shared" si="1065"/>
        <v/>
      </c>
      <c r="AH3180" s="10" t="str">
        <f t="shared" si="1066"/>
        <v/>
      </c>
      <c r="AI3180" s="10" t="str">
        <f t="shared" si="1067"/>
        <v/>
      </c>
      <c r="AJ3180" s="10" t="str">
        <f t="shared" si="1068"/>
        <v/>
      </c>
      <c r="AK3180" s="10" t="str">
        <f t="shared" si="1069"/>
        <v/>
      </c>
      <c r="AN3180" s="10" t="str">
        <f t="shared" si="1070"/>
        <v/>
      </c>
      <c r="AO3180" s="10" t="str">
        <f t="shared" si="1071"/>
        <v/>
      </c>
      <c r="AP3180" s="10" t="str">
        <f t="shared" si="1072"/>
        <v/>
      </c>
      <c r="AT3180" s="10" t="str">
        <f t="shared" si="1073"/>
        <v/>
      </c>
      <c r="AU3180" s="10" t="str">
        <f t="shared" si="1074"/>
        <v/>
      </c>
      <c r="AV3180" s="10" t="str">
        <f t="shared" si="1075"/>
        <v/>
      </c>
      <c r="AW3180" s="10" t="str">
        <f t="shared" si="1076"/>
        <v/>
      </c>
      <c r="AX3180" s="10" t="str">
        <f t="shared" si="1077"/>
        <v/>
      </c>
      <c r="AY3180" s="10" t="str">
        <f t="shared" si="1058"/>
        <v/>
      </c>
      <c r="AZ3180" s="10" t="str">
        <f t="shared" si="1078"/>
        <v/>
      </c>
      <c r="BA3180" s="10" t="str">
        <f t="shared" si="1060"/>
        <v/>
      </c>
      <c r="BB3180" s="10" t="str">
        <f>IFERROR(IF(AW3180="","",VLOOKUP(AW3180,SUSS!R:S,2,FALSE)),AY3180*SUSS!$M$2)</f>
        <v/>
      </c>
      <c r="BC3180" s="10" t="str">
        <f t="shared" si="1059"/>
        <v/>
      </c>
    </row>
    <row r="3181" spans="29:55">
      <c r="AC3181" s="10" t="str">
        <f t="shared" si="1061"/>
        <v/>
      </c>
      <c r="AD3181" s="10" t="str">
        <f t="shared" si="1062"/>
        <v/>
      </c>
      <c r="AE3181" s="10" t="str">
        <f t="shared" si="1063"/>
        <v/>
      </c>
      <c r="AF3181" s="10" t="str">
        <f t="shared" si="1064"/>
        <v/>
      </c>
      <c r="AG3181" s="10" t="str">
        <f t="shared" si="1065"/>
        <v/>
      </c>
      <c r="AH3181" s="10" t="str">
        <f t="shared" si="1066"/>
        <v/>
      </c>
      <c r="AI3181" s="10" t="str">
        <f t="shared" si="1067"/>
        <v/>
      </c>
      <c r="AJ3181" s="10" t="str">
        <f t="shared" si="1068"/>
        <v/>
      </c>
      <c r="AK3181" s="10" t="str">
        <f t="shared" si="1069"/>
        <v/>
      </c>
      <c r="AN3181" s="10" t="str">
        <f t="shared" si="1070"/>
        <v/>
      </c>
      <c r="AO3181" s="10" t="str">
        <f t="shared" si="1071"/>
        <v/>
      </c>
      <c r="AP3181" s="10" t="str">
        <f t="shared" si="1072"/>
        <v/>
      </c>
      <c r="AT3181" s="10" t="str">
        <f t="shared" si="1073"/>
        <v/>
      </c>
      <c r="AU3181" s="10" t="str">
        <f t="shared" si="1074"/>
        <v/>
      </c>
      <c r="AV3181" s="10" t="str">
        <f t="shared" si="1075"/>
        <v/>
      </c>
      <c r="AW3181" s="10" t="str">
        <f t="shared" si="1076"/>
        <v/>
      </c>
      <c r="AX3181" s="10" t="str">
        <f t="shared" si="1077"/>
        <v/>
      </c>
      <c r="AY3181" s="10" t="str">
        <f t="shared" si="1058"/>
        <v/>
      </c>
      <c r="AZ3181" s="10" t="str">
        <f t="shared" si="1078"/>
        <v/>
      </c>
      <c r="BA3181" s="10" t="str">
        <f t="shared" si="1060"/>
        <v/>
      </c>
      <c r="BB3181" s="10" t="str">
        <f>IFERROR(IF(AW3181="","",VLOOKUP(AW3181,SUSS!R:S,2,FALSE)),AY3181*SUSS!$M$2)</f>
        <v/>
      </c>
      <c r="BC3181" s="10" t="str">
        <f t="shared" si="1059"/>
        <v/>
      </c>
    </row>
    <row r="3182" spans="29:55">
      <c r="AC3182" s="10" t="str">
        <f t="shared" si="1061"/>
        <v/>
      </c>
      <c r="AD3182" s="10" t="str">
        <f t="shared" si="1062"/>
        <v/>
      </c>
      <c r="AE3182" s="10" t="str">
        <f t="shared" si="1063"/>
        <v/>
      </c>
      <c r="AF3182" s="10" t="str">
        <f t="shared" si="1064"/>
        <v/>
      </c>
      <c r="AG3182" s="10" t="str">
        <f t="shared" si="1065"/>
        <v/>
      </c>
      <c r="AH3182" s="10" t="str">
        <f t="shared" si="1066"/>
        <v/>
      </c>
      <c r="AI3182" s="10" t="str">
        <f t="shared" si="1067"/>
        <v/>
      </c>
      <c r="AJ3182" s="10" t="str">
        <f t="shared" si="1068"/>
        <v/>
      </c>
      <c r="AK3182" s="10" t="str">
        <f t="shared" si="1069"/>
        <v/>
      </c>
      <c r="AN3182" s="10" t="str">
        <f t="shared" si="1070"/>
        <v/>
      </c>
      <c r="AO3182" s="10" t="str">
        <f t="shared" si="1071"/>
        <v/>
      </c>
      <c r="AP3182" s="10" t="str">
        <f t="shared" si="1072"/>
        <v/>
      </c>
      <c r="AT3182" s="10" t="str">
        <f t="shared" si="1073"/>
        <v/>
      </c>
      <c r="AU3182" s="10" t="str">
        <f t="shared" si="1074"/>
        <v/>
      </c>
      <c r="AV3182" s="10" t="str">
        <f t="shared" si="1075"/>
        <v/>
      </c>
      <c r="AW3182" s="10" t="str">
        <f t="shared" si="1076"/>
        <v/>
      </c>
      <c r="AX3182" s="10" t="str">
        <f t="shared" si="1077"/>
        <v/>
      </c>
      <c r="AY3182" s="10" t="str">
        <f t="shared" si="1058"/>
        <v/>
      </c>
      <c r="AZ3182" s="10" t="str">
        <f t="shared" si="1078"/>
        <v/>
      </c>
      <c r="BA3182" s="10" t="str">
        <f t="shared" si="1060"/>
        <v/>
      </c>
      <c r="BB3182" s="10" t="str">
        <f>IFERROR(IF(AW3182="","",VLOOKUP(AW3182,SUSS!R:S,2,FALSE)),AY3182*SUSS!$M$2)</f>
        <v/>
      </c>
      <c r="BC3182" s="10" t="str">
        <f t="shared" si="1059"/>
        <v/>
      </c>
    </row>
    <row r="3183" spans="29:55">
      <c r="AC3183" s="10" t="str">
        <f t="shared" si="1061"/>
        <v/>
      </c>
      <c r="AD3183" s="10" t="str">
        <f t="shared" si="1062"/>
        <v/>
      </c>
      <c r="AE3183" s="10" t="str">
        <f t="shared" si="1063"/>
        <v/>
      </c>
      <c r="AF3183" s="10" t="str">
        <f t="shared" si="1064"/>
        <v/>
      </c>
      <c r="AG3183" s="10" t="str">
        <f t="shared" si="1065"/>
        <v/>
      </c>
      <c r="AH3183" s="10" t="str">
        <f t="shared" si="1066"/>
        <v/>
      </c>
      <c r="AI3183" s="10" t="str">
        <f t="shared" si="1067"/>
        <v/>
      </c>
      <c r="AJ3183" s="10" t="str">
        <f t="shared" si="1068"/>
        <v/>
      </c>
      <c r="AK3183" s="10" t="str">
        <f t="shared" si="1069"/>
        <v/>
      </c>
      <c r="AN3183" s="10" t="str">
        <f t="shared" si="1070"/>
        <v/>
      </c>
      <c r="AO3183" s="10" t="str">
        <f t="shared" si="1071"/>
        <v/>
      </c>
      <c r="AP3183" s="10" t="str">
        <f t="shared" si="1072"/>
        <v/>
      </c>
      <c r="AT3183" s="10" t="str">
        <f t="shared" si="1073"/>
        <v/>
      </c>
      <c r="AU3183" s="10" t="str">
        <f t="shared" si="1074"/>
        <v/>
      </c>
      <c r="AV3183" s="10" t="str">
        <f t="shared" si="1075"/>
        <v/>
      </c>
      <c r="AW3183" s="10" t="str">
        <f t="shared" si="1076"/>
        <v/>
      </c>
      <c r="AX3183" s="10" t="str">
        <f t="shared" si="1077"/>
        <v/>
      </c>
      <c r="AY3183" s="10" t="str">
        <f t="shared" si="1058"/>
        <v/>
      </c>
      <c r="AZ3183" s="10" t="str">
        <f t="shared" si="1078"/>
        <v/>
      </c>
      <c r="BA3183" s="10" t="str">
        <f t="shared" si="1060"/>
        <v/>
      </c>
      <c r="BB3183" s="10" t="str">
        <f>IFERROR(IF(AW3183="","",VLOOKUP(AW3183,SUSS!R:S,2,FALSE)),AY3183*SUSS!$M$2)</f>
        <v/>
      </c>
      <c r="BC3183" s="10" t="str">
        <f t="shared" si="1059"/>
        <v/>
      </c>
    </row>
    <row r="3184" spans="29:55">
      <c r="AC3184" s="10" t="str">
        <f t="shared" si="1061"/>
        <v/>
      </c>
      <c r="AD3184" s="10" t="str">
        <f t="shared" si="1062"/>
        <v/>
      </c>
      <c r="AE3184" s="10" t="str">
        <f t="shared" si="1063"/>
        <v/>
      </c>
      <c r="AF3184" s="10" t="str">
        <f t="shared" si="1064"/>
        <v/>
      </c>
      <c r="AG3184" s="10" t="str">
        <f t="shared" si="1065"/>
        <v/>
      </c>
      <c r="AH3184" s="10" t="str">
        <f t="shared" si="1066"/>
        <v/>
      </c>
      <c r="AI3184" s="10" t="str">
        <f t="shared" si="1067"/>
        <v/>
      </c>
      <c r="AJ3184" s="10" t="str">
        <f t="shared" si="1068"/>
        <v/>
      </c>
      <c r="AK3184" s="10" t="str">
        <f t="shared" si="1069"/>
        <v/>
      </c>
      <c r="AN3184" s="10" t="str">
        <f t="shared" si="1070"/>
        <v/>
      </c>
      <c r="AO3184" s="10" t="str">
        <f t="shared" si="1071"/>
        <v/>
      </c>
      <c r="AP3184" s="10" t="str">
        <f t="shared" si="1072"/>
        <v/>
      </c>
      <c r="AT3184" s="10" t="str">
        <f t="shared" si="1073"/>
        <v/>
      </c>
      <c r="AU3184" s="10" t="str">
        <f t="shared" si="1074"/>
        <v/>
      </c>
      <c r="AV3184" s="10" t="str">
        <f t="shared" si="1075"/>
        <v/>
      </c>
      <c r="AW3184" s="10" t="str">
        <f t="shared" si="1076"/>
        <v/>
      </c>
      <c r="AX3184" s="10" t="str">
        <f t="shared" si="1077"/>
        <v/>
      </c>
      <c r="AY3184" s="10" t="str">
        <f t="shared" si="1058"/>
        <v/>
      </c>
      <c r="AZ3184" s="10" t="str">
        <f t="shared" si="1078"/>
        <v/>
      </c>
      <c r="BA3184" s="10" t="str">
        <f t="shared" si="1060"/>
        <v/>
      </c>
      <c r="BB3184" s="10" t="str">
        <f>IFERROR(IF(AW3184="","",VLOOKUP(AW3184,SUSS!R:S,2,FALSE)),AY3184*SUSS!$M$2)</f>
        <v/>
      </c>
      <c r="BC3184" s="10" t="str">
        <f t="shared" si="1059"/>
        <v/>
      </c>
    </row>
    <row r="3185" spans="29:55">
      <c r="AC3185" s="10" t="str">
        <f t="shared" si="1061"/>
        <v/>
      </c>
      <c r="AD3185" s="10" t="str">
        <f t="shared" si="1062"/>
        <v/>
      </c>
      <c r="AE3185" s="10" t="str">
        <f t="shared" si="1063"/>
        <v/>
      </c>
      <c r="AF3185" s="10" t="str">
        <f t="shared" si="1064"/>
        <v/>
      </c>
      <c r="AG3185" s="10" t="str">
        <f t="shared" si="1065"/>
        <v/>
      </c>
      <c r="AH3185" s="10" t="str">
        <f t="shared" si="1066"/>
        <v/>
      </c>
      <c r="AI3185" s="10" t="str">
        <f t="shared" si="1067"/>
        <v/>
      </c>
      <c r="AJ3185" s="10" t="str">
        <f t="shared" si="1068"/>
        <v/>
      </c>
      <c r="AK3185" s="10" t="str">
        <f t="shared" si="1069"/>
        <v/>
      </c>
      <c r="AN3185" s="10" t="str">
        <f t="shared" si="1070"/>
        <v/>
      </c>
      <c r="AO3185" s="10" t="str">
        <f t="shared" si="1071"/>
        <v/>
      </c>
      <c r="AP3185" s="10" t="str">
        <f t="shared" si="1072"/>
        <v/>
      </c>
      <c r="AT3185" s="10" t="str">
        <f t="shared" si="1073"/>
        <v/>
      </c>
      <c r="AU3185" s="10" t="str">
        <f t="shared" si="1074"/>
        <v/>
      </c>
      <c r="AV3185" s="10" t="str">
        <f t="shared" si="1075"/>
        <v/>
      </c>
      <c r="AW3185" s="10" t="str">
        <f t="shared" si="1076"/>
        <v/>
      </c>
      <c r="AX3185" s="10" t="str">
        <f t="shared" si="1077"/>
        <v/>
      </c>
      <c r="AY3185" s="10" t="str">
        <f t="shared" si="1058"/>
        <v/>
      </c>
      <c r="AZ3185" s="10" t="str">
        <f t="shared" si="1078"/>
        <v/>
      </c>
      <c r="BA3185" s="10" t="str">
        <f t="shared" si="1060"/>
        <v/>
      </c>
      <c r="BB3185" s="10" t="str">
        <f>IFERROR(IF(AW3185="","",VLOOKUP(AW3185,SUSS!R:S,2,FALSE)),AY3185*SUSS!$M$2)</f>
        <v/>
      </c>
      <c r="BC3185" s="10" t="str">
        <f t="shared" si="1059"/>
        <v/>
      </c>
    </row>
    <row r="3186" spans="29:55">
      <c r="AC3186" s="10" t="str">
        <f t="shared" si="1061"/>
        <v/>
      </c>
      <c r="AD3186" s="10" t="str">
        <f t="shared" si="1062"/>
        <v/>
      </c>
      <c r="AE3186" s="10" t="str">
        <f t="shared" si="1063"/>
        <v/>
      </c>
      <c r="AF3186" s="10" t="str">
        <f t="shared" si="1064"/>
        <v/>
      </c>
      <c r="AG3186" s="10" t="str">
        <f t="shared" si="1065"/>
        <v/>
      </c>
      <c r="AH3186" s="10" t="str">
        <f t="shared" si="1066"/>
        <v/>
      </c>
      <c r="AI3186" s="10" t="str">
        <f t="shared" si="1067"/>
        <v/>
      </c>
      <c r="AJ3186" s="10" t="str">
        <f t="shared" si="1068"/>
        <v/>
      </c>
      <c r="AK3186" s="10" t="str">
        <f t="shared" si="1069"/>
        <v/>
      </c>
      <c r="AN3186" s="10" t="str">
        <f t="shared" si="1070"/>
        <v/>
      </c>
      <c r="AO3186" s="10" t="str">
        <f t="shared" si="1071"/>
        <v/>
      </c>
      <c r="AP3186" s="10" t="str">
        <f t="shared" si="1072"/>
        <v/>
      </c>
      <c r="AT3186" s="10" t="str">
        <f t="shared" si="1073"/>
        <v/>
      </c>
      <c r="AU3186" s="10" t="str">
        <f t="shared" si="1074"/>
        <v/>
      </c>
      <c r="AV3186" s="10" t="str">
        <f t="shared" si="1075"/>
        <v/>
      </c>
      <c r="AW3186" s="10" t="str">
        <f t="shared" si="1076"/>
        <v/>
      </c>
      <c r="AX3186" s="10" t="str">
        <f t="shared" si="1077"/>
        <v/>
      </c>
      <c r="AY3186" s="10" t="str">
        <f t="shared" si="1058"/>
        <v/>
      </c>
      <c r="AZ3186" s="10" t="str">
        <f t="shared" si="1078"/>
        <v/>
      </c>
      <c r="BA3186" s="10" t="str">
        <f t="shared" si="1060"/>
        <v/>
      </c>
      <c r="BB3186" s="10" t="str">
        <f>IFERROR(IF(AW3186="","",VLOOKUP(AW3186,SUSS!R:S,2,FALSE)),AY3186*SUSS!$M$2)</f>
        <v/>
      </c>
      <c r="BC3186" s="10" t="str">
        <f t="shared" si="1059"/>
        <v/>
      </c>
    </row>
    <row r="3187" spans="29:55">
      <c r="AC3187" s="10" t="str">
        <f t="shared" si="1061"/>
        <v/>
      </c>
      <c r="AD3187" s="10" t="str">
        <f t="shared" si="1062"/>
        <v/>
      </c>
      <c r="AE3187" s="10" t="str">
        <f t="shared" si="1063"/>
        <v/>
      </c>
      <c r="AF3187" s="10" t="str">
        <f t="shared" si="1064"/>
        <v/>
      </c>
      <c r="AG3187" s="10" t="str">
        <f t="shared" si="1065"/>
        <v/>
      </c>
      <c r="AH3187" s="10" t="str">
        <f t="shared" si="1066"/>
        <v/>
      </c>
      <c r="AI3187" s="10" t="str">
        <f t="shared" si="1067"/>
        <v/>
      </c>
      <c r="AJ3187" s="10" t="str">
        <f t="shared" si="1068"/>
        <v/>
      </c>
      <c r="AK3187" s="10" t="str">
        <f t="shared" si="1069"/>
        <v/>
      </c>
      <c r="AN3187" s="10" t="str">
        <f t="shared" si="1070"/>
        <v/>
      </c>
      <c r="AO3187" s="10" t="str">
        <f t="shared" si="1071"/>
        <v/>
      </c>
      <c r="AP3187" s="10" t="str">
        <f t="shared" si="1072"/>
        <v/>
      </c>
      <c r="AT3187" s="10" t="str">
        <f t="shared" si="1073"/>
        <v/>
      </c>
      <c r="AU3187" s="10" t="str">
        <f t="shared" si="1074"/>
        <v/>
      </c>
      <c r="AV3187" s="10" t="str">
        <f t="shared" si="1075"/>
        <v/>
      </c>
      <c r="AW3187" s="10" t="str">
        <f t="shared" si="1076"/>
        <v/>
      </c>
      <c r="AX3187" s="10" t="str">
        <f t="shared" si="1077"/>
        <v/>
      </c>
      <c r="AY3187" s="10" t="str">
        <f t="shared" si="1058"/>
        <v/>
      </c>
      <c r="AZ3187" s="10" t="str">
        <f t="shared" si="1078"/>
        <v/>
      </c>
      <c r="BA3187" s="10" t="str">
        <f t="shared" si="1060"/>
        <v/>
      </c>
      <c r="BB3187" s="10" t="str">
        <f>IFERROR(IF(AW3187="","",VLOOKUP(AW3187,SUSS!R:S,2,FALSE)),AY3187*SUSS!$M$2)</f>
        <v/>
      </c>
      <c r="BC3187" s="10" t="str">
        <f t="shared" si="1059"/>
        <v/>
      </c>
    </row>
    <row r="3188" spans="29:55">
      <c r="AC3188" s="10" t="str">
        <f t="shared" si="1061"/>
        <v/>
      </c>
      <c r="AD3188" s="10" t="str">
        <f t="shared" si="1062"/>
        <v/>
      </c>
      <c r="AE3188" s="10" t="str">
        <f t="shared" si="1063"/>
        <v/>
      </c>
      <c r="AF3188" s="10" t="str">
        <f t="shared" si="1064"/>
        <v/>
      </c>
      <c r="AG3188" s="10" t="str">
        <f t="shared" si="1065"/>
        <v/>
      </c>
      <c r="AH3188" s="10" t="str">
        <f t="shared" si="1066"/>
        <v/>
      </c>
      <c r="AI3188" s="10" t="str">
        <f t="shared" si="1067"/>
        <v/>
      </c>
      <c r="AJ3188" s="10" t="str">
        <f t="shared" si="1068"/>
        <v/>
      </c>
      <c r="AK3188" s="10" t="str">
        <f t="shared" si="1069"/>
        <v/>
      </c>
      <c r="AN3188" s="10" t="str">
        <f t="shared" si="1070"/>
        <v/>
      </c>
      <c r="AO3188" s="10" t="str">
        <f t="shared" si="1071"/>
        <v/>
      </c>
      <c r="AP3188" s="10" t="str">
        <f t="shared" si="1072"/>
        <v/>
      </c>
      <c r="AT3188" s="10" t="str">
        <f t="shared" si="1073"/>
        <v/>
      </c>
      <c r="AU3188" s="10" t="str">
        <f t="shared" si="1074"/>
        <v/>
      </c>
      <c r="AV3188" s="10" t="str">
        <f t="shared" si="1075"/>
        <v/>
      </c>
      <c r="AW3188" s="10" t="str">
        <f t="shared" si="1076"/>
        <v/>
      </c>
      <c r="AX3188" s="10" t="str">
        <f t="shared" si="1077"/>
        <v/>
      </c>
      <c r="AY3188" s="10" t="str">
        <f t="shared" si="1058"/>
        <v/>
      </c>
      <c r="AZ3188" s="10" t="str">
        <f t="shared" si="1078"/>
        <v/>
      </c>
      <c r="BA3188" s="10" t="str">
        <f t="shared" si="1060"/>
        <v/>
      </c>
      <c r="BB3188" s="10" t="str">
        <f>IFERROR(IF(AW3188="","",VLOOKUP(AW3188,SUSS!R:S,2,FALSE)),AY3188*SUSS!$M$2)</f>
        <v/>
      </c>
      <c r="BC3188" s="10" t="str">
        <f t="shared" si="1059"/>
        <v/>
      </c>
    </row>
    <row r="3189" spans="29:55">
      <c r="AC3189" s="10" t="str">
        <f t="shared" si="1061"/>
        <v/>
      </c>
      <c r="AD3189" s="10" t="str">
        <f t="shared" si="1062"/>
        <v/>
      </c>
      <c r="AE3189" s="10" t="str">
        <f t="shared" si="1063"/>
        <v/>
      </c>
      <c r="AF3189" s="10" t="str">
        <f t="shared" si="1064"/>
        <v/>
      </c>
      <c r="AG3189" s="10" t="str">
        <f t="shared" si="1065"/>
        <v/>
      </c>
      <c r="AH3189" s="10" t="str">
        <f t="shared" si="1066"/>
        <v/>
      </c>
      <c r="AI3189" s="10" t="str">
        <f t="shared" si="1067"/>
        <v/>
      </c>
      <c r="AJ3189" s="10" t="str">
        <f t="shared" si="1068"/>
        <v/>
      </c>
      <c r="AK3189" s="10" t="str">
        <f t="shared" si="1069"/>
        <v/>
      </c>
      <c r="AN3189" s="10" t="str">
        <f t="shared" si="1070"/>
        <v/>
      </c>
      <c r="AO3189" s="10" t="str">
        <f t="shared" si="1071"/>
        <v/>
      </c>
      <c r="AP3189" s="10" t="str">
        <f t="shared" si="1072"/>
        <v/>
      </c>
      <c r="AT3189" s="10" t="str">
        <f t="shared" si="1073"/>
        <v/>
      </c>
      <c r="AU3189" s="10" t="str">
        <f t="shared" si="1074"/>
        <v/>
      </c>
      <c r="AV3189" s="10" t="str">
        <f t="shared" si="1075"/>
        <v/>
      </c>
      <c r="AW3189" s="10" t="str">
        <f t="shared" si="1076"/>
        <v/>
      </c>
      <c r="AX3189" s="10" t="str">
        <f t="shared" si="1077"/>
        <v/>
      </c>
      <c r="AY3189" s="10" t="str">
        <f t="shared" si="1058"/>
        <v/>
      </c>
      <c r="AZ3189" s="10" t="str">
        <f t="shared" si="1078"/>
        <v/>
      </c>
      <c r="BA3189" s="10" t="str">
        <f t="shared" si="1060"/>
        <v/>
      </c>
      <c r="BB3189" s="10" t="str">
        <f>IFERROR(IF(AW3189="","",VLOOKUP(AW3189,SUSS!R:S,2,FALSE)),AY3189*SUSS!$M$2)</f>
        <v/>
      </c>
      <c r="BC3189" s="10" t="str">
        <f t="shared" si="1059"/>
        <v/>
      </c>
    </row>
    <row r="3190" spans="29:55">
      <c r="AC3190" s="10" t="str">
        <f t="shared" si="1061"/>
        <v/>
      </c>
      <c r="AD3190" s="10" t="str">
        <f t="shared" si="1062"/>
        <v/>
      </c>
      <c r="AE3190" s="10" t="str">
        <f t="shared" si="1063"/>
        <v/>
      </c>
      <c r="AF3190" s="10" t="str">
        <f t="shared" si="1064"/>
        <v/>
      </c>
      <c r="AG3190" s="10" t="str">
        <f t="shared" si="1065"/>
        <v/>
      </c>
      <c r="AH3190" s="10" t="str">
        <f t="shared" si="1066"/>
        <v/>
      </c>
      <c r="AI3190" s="10" t="str">
        <f t="shared" si="1067"/>
        <v/>
      </c>
      <c r="AJ3190" s="10" t="str">
        <f t="shared" si="1068"/>
        <v/>
      </c>
      <c r="AK3190" s="10" t="str">
        <f t="shared" si="1069"/>
        <v/>
      </c>
      <c r="AN3190" s="10" t="str">
        <f t="shared" si="1070"/>
        <v/>
      </c>
      <c r="AO3190" s="10" t="str">
        <f t="shared" si="1071"/>
        <v/>
      </c>
      <c r="AP3190" s="10" t="str">
        <f t="shared" si="1072"/>
        <v/>
      </c>
      <c r="AT3190" s="10" t="str">
        <f t="shared" si="1073"/>
        <v/>
      </c>
      <c r="AU3190" s="10" t="str">
        <f t="shared" si="1074"/>
        <v/>
      </c>
      <c r="AV3190" s="10" t="str">
        <f t="shared" si="1075"/>
        <v/>
      </c>
      <c r="AW3190" s="10" t="str">
        <f t="shared" si="1076"/>
        <v/>
      </c>
      <c r="AX3190" s="10" t="str">
        <f t="shared" si="1077"/>
        <v/>
      </c>
      <c r="AY3190" s="10" t="str">
        <f t="shared" si="1058"/>
        <v/>
      </c>
      <c r="AZ3190" s="10" t="str">
        <f t="shared" si="1078"/>
        <v/>
      </c>
      <c r="BA3190" s="10" t="str">
        <f t="shared" si="1060"/>
        <v/>
      </c>
      <c r="BB3190" s="10" t="str">
        <f>IFERROR(IF(AW3190="","",VLOOKUP(AW3190,SUSS!R:S,2,FALSE)),AY3190*SUSS!$M$2)</f>
        <v/>
      </c>
      <c r="BC3190" s="10" t="str">
        <f t="shared" si="1059"/>
        <v/>
      </c>
    </row>
    <row r="3191" spans="29:55">
      <c r="AC3191" s="10" t="str">
        <f t="shared" si="1061"/>
        <v/>
      </c>
      <c r="AD3191" s="10" t="str">
        <f t="shared" si="1062"/>
        <v/>
      </c>
      <c r="AE3191" s="10" t="str">
        <f t="shared" si="1063"/>
        <v/>
      </c>
      <c r="AF3191" s="10" t="str">
        <f t="shared" si="1064"/>
        <v/>
      </c>
      <c r="AG3191" s="10" t="str">
        <f t="shared" si="1065"/>
        <v/>
      </c>
      <c r="AH3191" s="10" t="str">
        <f t="shared" si="1066"/>
        <v/>
      </c>
      <c r="AI3191" s="10" t="str">
        <f t="shared" si="1067"/>
        <v/>
      </c>
      <c r="AJ3191" s="10" t="str">
        <f t="shared" si="1068"/>
        <v/>
      </c>
      <c r="AK3191" s="10" t="str">
        <f t="shared" si="1069"/>
        <v/>
      </c>
      <c r="AN3191" s="10" t="str">
        <f t="shared" si="1070"/>
        <v/>
      </c>
      <c r="AO3191" s="10" t="str">
        <f t="shared" si="1071"/>
        <v/>
      </c>
      <c r="AP3191" s="10" t="str">
        <f t="shared" si="1072"/>
        <v/>
      </c>
      <c r="AT3191" s="10" t="str">
        <f t="shared" si="1073"/>
        <v/>
      </c>
      <c r="AU3191" s="10" t="str">
        <f t="shared" si="1074"/>
        <v/>
      </c>
      <c r="AV3191" s="10" t="str">
        <f t="shared" si="1075"/>
        <v/>
      </c>
      <c r="AW3191" s="10" t="str">
        <f t="shared" si="1076"/>
        <v/>
      </c>
      <c r="AX3191" s="10" t="str">
        <f t="shared" si="1077"/>
        <v/>
      </c>
      <c r="AY3191" s="10" t="str">
        <f t="shared" si="1058"/>
        <v/>
      </c>
      <c r="AZ3191" s="10" t="str">
        <f t="shared" si="1078"/>
        <v/>
      </c>
      <c r="BA3191" s="10" t="str">
        <f t="shared" si="1060"/>
        <v/>
      </c>
      <c r="BB3191" s="10" t="str">
        <f>IFERROR(IF(AW3191="","",VLOOKUP(AW3191,SUSS!R:S,2,FALSE)),AY3191*SUSS!$M$2)</f>
        <v/>
      </c>
      <c r="BC3191" s="10" t="str">
        <f t="shared" si="1059"/>
        <v/>
      </c>
    </row>
    <row r="3192" spans="29:55">
      <c r="AC3192" s="10" t="str">
        <f t="shared" si="1061"/>
        <v/>
      </c>
      <c r="AD3192" s="10" t="str">
        <f t="shared" si="1062"/>
        <v/>
      </c>
      <c r="AE3192" s="10" t="str">
        <f t="shared" si="1063"/>
        <v/>
      </c>
      <c r="AF3192" s="10" t="str">
        <f t="shared" si="1064"/>
        <v/>
      </c>
      <c r="AG3192" s="10" t="str">
        <f t="shared" si="1065"/>
        <v/>
      </c>
      <c r="AH3192" s="10" t="str">
        <f t="shared" si="1066"/>
        <v/>
      </c>
      <c r="AI3192" s="10" t="str">
        <f t="shared" si="1067"/>
        <v/>
      </c>
      <c r="AJ3192" s="10" t="str">
        <f t="shared" si="1068"/>
        <v/>
      </c>
      <c r="AK3192" s="10" t="str">
        <f t="shared" si="1069"/>
        <v/>
      </c>
      <c r="AN3192" s="10" t="str">
        <f t="shared" si="1070"/>
        <v/>
      </c>
      <c r="AO3192" s="10" t="str">
        <f t="shared" si="1071"/>
        <v/>
      </c>
      <c r="AP3192" s="10" t="str">
        <f t="shared" si="1072"/>
        <v/>
      </c>
      <c r="AT3192" s="10" t="str">
        <f t="shared" si="1073"/>
        <v/>
      </c>
      <c r="AU3192" s="10" t="str">
        <f t="shared" si="1074"/>
        <v/>
      </c>
      <c r="AV3192" s="10" t="str">
        <f t="shared" si="1075"/>
        <v/>
      </c>
      <c r="AW3192" s="10" t="str">
        <f t="shared" si="1076"/>
        <v/>
      </c>
      <c r="AX3192" s="10" t="str">
        <f t="shared" si="1077"/>
        <v/>
      </c>
      <c r="AY3192" s="10" t="str">
        <f t="shared" si="1058"/>
        <v/>
      </c>
      <c r="AZ3192" s="10" t="str">
        <f t="shared" si="1078"/>
        <v/>
      </c>
      <c r="BA3192" s="10" t="str">
        <f t="shared" si="1060"/>
        <v/>
      </c>
      <c r="BB3192" s="10" t="str">
        <f>IFERROR(IF(AW3192="","",VLOOKUP(AW3192,SUSS!R:S,2,FALSE)),AY3192*SUSS!$M$2)</f>
        <v/>
      </c>
      <c r="BC3192" s="10" t="str">
        <f t="shared" si="1059"/>
        <v/>
      </c>
    </row>
    <row r="3193" spans="29:55">
      <c r="AC3193" s="10" t="str">
        <f t="shared" si="1061"/>
        <v/>
      </c>
      <c r="AD3193" s="10" t="str">
        <f t="shared" si="1062"/>
        <v/>
      </c>
      <c r="AE3193" s="10" t="str">
        <f t="shared" si="1063"/>
        <v/>
      </c>
      <c r="AF3193" s="10" t="str">
        <f t="shared" si="1064"/>
        <v/>
      </c>
      <c r="AG3193" s="10" t="str">
        <f t="shared" si="1065"/>
        <v/>
      </c>
      <c r="AH3193" s="10" t="str">
        <f t="shared" si="1066"/>
        <v/>
      </c>
      <c r="AI3193" s="10" t="str">
        <f t="shared" si="1067"/>
        <v/>
      </c>
      <c r="AJ3193" s="10" t="str">
        <f t="shared" si="1068"/>
        <v/>
      </c>
      <c r="AK3193" s="10" t="str">
        <f t="shared" si="1069"/>
        <v/>
      </c>
      <c r="AN3193" s="10" t="str">
        <f t="shared" si="1070"/>
        <v/>
      </c>
      <c r="AO3193" s="10" t="str">
        <f t="shared" si="1071"/>
        <v/>
      </c>
      <c r="AP3193" s="10" t="str">
        <f t="shared" si="1072"/>
        <v/>
      </c>
      <c r="AT3193" s="10" t="str">
        <f t="shared" si="1073"/>
        <v/>
      </c>
      <c r="AU3193" s="10" t="str">
        <f t="shared" si="1074"/>
        <v/>
      </c>
      <c r="AV3193" s="10" t="str">
        <f t="shared" si="1075"/>
        <v/>
      </c>
      <c r="AW3193" s="10" t="str">
        <f t="shared" si="1076"/>
        <v/>
      </c>
      <c r="AX3193" s="10" t="str">
        <f t="shared" si="1077"/>
        <v/>
      </c>
      <c r="AY3193" s="10" t="str">
        <f t="shared" si="1058"/>
        <v/>
      </c>
      <c r="AZ3193" s="10" t="str">
        <f t="shared" si="1078"/>
        <v/>
      </c>
      <c r="BA3193" s="10" t="str">
        <f t="shared" si="1060"/>
        <v/>
      </c>
      <c r="BB3193" s="10" t="str">
        <f>IFERROR(IF(AW3193="","",VLOOKUP(AW3193,SUSS!R:S,2,FALSE)),AY3193*SUSS!$M$2)</f>
        <v/>
      </c>
      <c r="BC3193" s="10" t="str">
        <f t="shared" si="1059"/>
        <v/>
      </c>
    </row>
    <row r="3194" spans="29:55">
      <c r="AC3194" s="10" t="str">
        <f t="shared" si="1061"/>
        <v/>
      </c>
      <c r="AD3194" s="10" t="str">
        <f t="shared" si="1062"/>
        <v/>
      </c>
      <c r="AE3194" s="10" t="str">
        <f t="shared" si="1063"/>
        <v/>
      </c>
      <c r="AF3194" s="10" t="str">
        <f t="shared" si="1064"/>
        <v/>
      </c>
      <c r="AG3194" s="10" t="str">
        <f t="shared" si="1065"/>
        <v/>
      </c>
      <c r="AH3194" s="10" t="str">
        <f t="shared" si="1066"/>
        <v/>
      </c>
      <c r="AI3194" s="10" t="str">
        <f t="shared" si="1067"/>
        <v/>
      </c>
      <c r="AJ3194" s="10" t="str">
        <f t="shared" si="1068"/>
        <v/>
      </c>
      <c r="AK3194" s="10" t="str">
        <f t="shared" si="1069"/>
        <v/>
      </c>
      <c r="AN3194" s="10" t="str">
        <f t="shared" si="1070"/>
        <v/>
      </c>
      <c r="AO3194" s="10" t="str">
        <f t="shared" si="1071"/>
        <v/>
      </c>
      <c r="AP3194" s="10" t="str">
        <f t="shared" si="1072"/>
        <v/>
      </c>
      <c r="AT3194" s="10" t="str">
        <f t="shared" si="1073"/>
        <v/>
      </c>
      <c r="AU3194" s="10" t="str">
        <f t="shared" si="1074"/>
        <v/>
      </c>
      <c r="AV3194" s="10" t="str">
        <f t="shared" si="1075"/>
        <v/>
      </c>
      <c r="AW3194" s="10" t="str">
        <f t="shared" si="1076"/>
        <v/>
      </c>
      <c r="AX3194" s="10" t="str">
        <f t="shared" si="1077"/>
        <v/>
      </c>
      <c r="AY3194" s="10" t="str">
        <f t="shared" si="1058"/>
        <v/>
      </c>
      <c r="AZ3194" s="10" t="str">
        <f t="shared" si="1078"/>
        <v/>
      </c>
      <c r="BA3194" s="10" t="str">
        <f t="shared" si="1060"/>
        <v/>
      </c>
      <c r="BB3194" s="10" t="str">
        <f>IFERROR(IF(AW3194="","",VLOOKUP(AW3194,SUSS!R:S,2,FALSE)),AY3194*SUSS!$M$2)</f>
        <v/>
      </c>
      <c r="BC3194" s="10" t="str">
        <f t="shared" si="1059"/>
        <v/>
      </c>
    </row>
    <row r="3195" spans="29:55">
      <c r="AC3195" s="10" t="str">
        <f t="shared" si="1061"/>
        <v/>
      </c>
      <c r="AD3195" s="10" t="str">
        <f t="shared" si="1062"/>
        <v/>
      </c>
      <c r="AE3195" s="10" t="str">
        <f t="shared" si="1063"/>
        <v/>
      </c>
      <c r="AF3195" s="10" t="str">
        <f t="shared" si="1064"/>
        <v/>
      </c>
      <c r="AG3195" s="10" t="str">
        <f t="shared" si="1065"/>
        <v/>
      </c>
      <c r="AH3195" s="10" t="str">
        <f t="shared" si="1066"/>
        <v/>
      </c>
      <c r="AI3195" s="10" t="str">
        <f t="shared" si="1067"/>
        <v/>
      </c>
      <c r="AJ3195" s="10" t="str">
        <f t="shared" si="1068"/>
        <v/>
      </c>
      <c r="AK3195" s="10" t="str">
        <f t="shared" si="1069"/>
        <v/>
      </c>
      <c r="AN3195" s="10" t="str">
        <f t="shared" si="1070"/>
        <v/>
      </c>
      <c r="AO3195" s="10" t="str">
        <f t="shared" si="1071"/>
        <v/>
      </c>
      <c r="AP3195" s="10" t="str">
        <f t="shared" si="1072"/>
        <v/>
      </c>
      <c r="AT3195" s="10" t="str">
        <f t="shared" si="1073"/>
        <v/>
      </c>
      <c r="AU3195" s="10" t="str">
        <f t="shared" si="1074"/>
        <v/>
      </c>
      <c r="AV3195" s="10" t="str">
        <f t="shared" si="1075"/>
        <v/>
      </c>
      <c r="AW3195" s="10" t="str">
        <f t="shared" si="1076"/>
        <v/>
      </c>
      <c r="AX3195" s="10" t="str">
        <f t="shared" si="1077"/>
        <v/>
      </c>
      <c r="AY3195" s="10" t="str">
        <f t="shared" si="1058"/>
        <v/>
      </c>
      <c r="AZ3195" s="10" t="str">
        <f t="shared" si="1078"/>
        <v/>
      </c>
      <c r="BA3195" s="10" t="str">
        <f t="shared" si="1060"/>
        <v/>
      </c>
      <c r="BB3195" s="10" t="str">
        <f>IFERROR(IF(AW3195="","",VLOOKUP(AW3195,SUSS!R:S,2,FALSE)),AY3195*SUSS!$M$2)</f>
        <v/>
      </c>
      <c r="BC3195" s="10" t="str">
        <f t="shared" si="1059"/>
        <v/>
      </c>
    </row>
    <row r="3196" spans="29:55">
      <c r="AC3196" s="10" t="str">
        <f t="shared" si="1061"/>
        <v/>
      </c>
      <c r="AD3196" s="10" t="str">
        <f t="shared" si="1062"/>
        <v/>
      </c>
      <c r="AE3196" s="10" t="str">
        <f t="shared" si="1063"/>
        <v/>
      </c>
      <c r="AF3196" s="10" t="str">
        <f t="shared" si="1064"/>
        <v/>
      </c>
      <c r="AG3196" s="10" t="str">
        <f t="shared" si="1065"/>
        <v/>
      </c>
      <c r="AH3196" s="10" t="str">
        <f t="shared" si="1066"/>
        <v/>
      </c>
      <c r="AI3196" s="10" t="str">
        <f t="shared" si="1067"/>
        <v/>
      </c>
      <c r="AJ3196" s="10" t="str">
        <f t="shared" si="1068"/>
        <v/>
      </c>
      <c r="AK3196" s="10" t="str">
        <f t="shared" si="1069"/>
        <v/>
      </c>
      <c r="AN3196" s="10" t="str">
        <f t="shared" si="1070"/>
        <v/>
      </c>
      <c r="AO3196" s="10" t="str">
        <f t="shared" si="1071"/>
        <v/>
      </c>
      <c r="AP3196" s="10" t="str">
        <f t="shared" si="1072"/>
        <v/>
      </c>
      <c r="AT3196" s="10" t="str">
        <f t="shared" si="1073"/>
        <v/>
      </c>
      <c r="AU3196" s="10" t="str">
        <f t="shared" si="1074"/>
        <v/>
      </c>
      <c r="AV3196" s="10" t="str">
        <f t="shared" si="1075"/>
        <v/>
      </c>
      <c r="AW3196" s="10" t="str">
        <f t="shared" si="1076"/>
        <v/>
      </c>
      <c r="AX3196" s="10" t="str">
        <f t="shared" si="1077"/>
        <v/>
      </c>
      <c r="AY3196" s="10" t="str">
        <f t="shared" si="1058"/>
        <v/>
      </c>
      <c r="AZ3196" s="10" t="str">
        <f t="shared" si="1078"/>
        <v/>
      </c>
      <c r="BA3196" s="10" t="str">
        <f t="shared" si="1060"/>
        <v/>
      </c>
      <c r="BB3196" s="10" t="str">
        <f>IFERROR(IF(AW3196="","",VLOOKUP(AW3196,SUSS!R:S,2,FALSE)),AY3196*SUSS!$M$2)</f>
        <v/>
      </c>
      <c r="BC3196" s="10" t="str">
        <f t="shared" si="1059"/>
        <v/>
      </c>
    </row>
    <row r="3197" spans="29:55">
      <c r="AC3197" s="10" t="str">
        <f t="shared" si="1061"/>
        <v/>
      </c>
      <c r="AD3197" s="10" t="str">
        <f t="shared" si="1062"/>
        <v/>
      </c>
      <c r="AE3197" s="10" t="str">
        <f t="shared" si="1063"/>
        <v/>
      </c>
      <c r="AF3197" s="10" t="str">
        <f t="shared" si="1064"/>
        <v/>
      </c>
      <c r="AG3197" s="10" t="str">
        <f t="shared" si="1065"/>
        <v/>
      </c>
      <c r="AH3197" s="10" t="str">
        <f t="shared" si="1066"/>
        <v/>
      </c>
      <c r="AI3197" s="10" t="str">
        <f t="shared" si="1067"/>
        <v/>
      </c>
      <c r="AJ3197" s="10" t="str">
        <f t="shared" si="1068"/>
        <v/>
      </c>
      <c r="AK3197" s="10" t="str">
        <f t="shared" si="1069"/>
        <v/>
      </c>
      <c r="AN3197" s="10" t="str">
        <f t="shared" si="1070"/>
        <v/>
      </c>
      <c r="AO3197" s="10" t="str">
        <f t="shared" si="1071"/>
        <v/>
      </c>
      <c r="AP3197" s="10" t="str">
        <f t="shared" si="1072"/>
        <v/>
      </c>
      <c r="AT3197" s="10" t="str">
        <f t="shared" si="1073"/>
        <v/>
      </c>
      <c r="AU3197" s="10" t="str">
        <f t="shared" si="1074"/>
        <v/>
      </c>
      <c r="AV3197" s="10" t="str">
        <f t="shared" si="1075"/>
        <v/>
      </c>
      <c r="AW3197" s="10" t="str">
        <f t="shared" si="1076"/>
        <v/>
      </c>
      <c r="AX3197" s="10" t="str">
        <f t="shared" si="1077"/>
        <v/>
      </c>
      <c r="AY3197" s="10" t="str">
        <f t="shared" si="1058"/>
        <v/>
      </c>
      <c r="AZ3197" s="10" t="str">
        <f t="shared" si="1078"/>
        <v/>
      </c>
      <c r="BA3197" s="10" t="str">
        <f t="shared" si="1060"/>
        <v/>
      </c>
      <c r="BB3197" s="10" t="str">
        <f>IFERROR(IF(AW3197="","",VLOOKUP(AW3197,SUSS!R:S,2,FALSE)),AY3197*SUSS!$M$2)</f>
        <v/>
      </c>
      <c r="BC3197" s="10" t="str">
        <f t="shared" si="1059"/>
        <v/>
      </c>
    </row>
    <row r="3198" spans="29:55">
      <c r="AC3198" s="10" t="str">
        <f t="shared" si="1061"/>
        <v/>
      </c>
      <c r="AD3198" s="10" t="str">
        <f t="shared" si="1062"/>
        <v/>
      </c>
      <c r="AE3198" s="10" t="str">
        <f t="shared" si="1063"/>
        <v/>
      </c>
      <c r="AF3198" s="10" t="str">
        <f t="shared" si="1064"/>
        <v/>
      </c>
      <c r="AG3198" s="10" t="str">
        <f t="shared" si="1065"/>
        <v/>
      </c>
      <c r="AH3198" s="10" t="str">
        <f t="shared" si="1066"/>
        <v/>
      </c>
      <c r="AI3198" s="10" t="str">
        <f t="shared" si="1067"/>
        <v/>
      </c>
      <c r="AJ3198" s="10" t="str">
        <f t="shared" si="1068"/>
        <v/>
      </c>
      <c r="AK3198" s="10" t="str">
        <f t="shared" si="1069"/>
        <v/>
      </c>
      <c r="AN3198" s="10" t="str">
        <f t="shared" si="1070"/>
        <v/>
      </c>
      <c r="AO3198" s="10" t="str">
        <f t="shared" si="1071"/>
        <v/>
      </c>
      <c r="AP3198" s="10" t="str">
        <f t="shared" si="1072"/>
        <v/>
      </c>
      <c r="AT3198" s="10" t="str">
        <f t="shared" si="1073"/>
        <v/>
      </c>
      <c r="AU3198" s="10" t="str">
        <f t="shared" si="1074"/>
        <v/>
      </c>
      <c r="AV3198" s="10" t="str">
        <f t="shared" si="1075"/>
        <v/>
      </c>
      <c r="AW3198" s="10" t="str">
        <f t="shared" si="1076"/>
        <v/>
      </c>
      <c r="AX3198" s="10" t="str">
        <f t="shared" si="1077"/>
        <v/>
      </c>
      <c r="AY3198" s="10" t="str">
        <f t="shared" si="1058"/>
        <v/>
      </c>
      <c r="AZ3198" s="10" t="str">
        <f t="shared" si="1078"/>
        <v/>
      </c>
      <c r="BA3198" s="10" t="str">
        <f t="shared" si="1060"/>
        <v/>
      </c>
      <c r="BB3198" s="10" t="str">
        <f>IFERROR(IF(AW3198="","",VLOOKUP(AW3198,SUSS!R:S,2,FALSE)),AY3198*SUSS!$M$2)</f>
        <v/>
      </c>
      <c r="BC3198" s="10" t="str">
        <f t="shared" si="1059"/>
        <v/>
      </c>
    </row>
    <row r="3199" spans="29:55">
      <c r="AC3199" s="10" t="str">
        <f t="shared" si="1061"/>
        <v/>
      </c>
      <c r="AD3199" s="10" t="str">
        <f t="shared" si="1062"/>
        <v/>
      </c>
      <c r="AE3199" s="10" t="str">
        <f t="shared" si="1063"/>
        <v/>
      </c>
      <c r="AF3199" s="10" t="str">
        <f t="shared" si="1064"/>
        <v/>
      </c>
      <c r="AG3199" s="10" t="str">
        <f t="shared" si="1065"/>
        <v/>
      </c>
      <c r="AH3199" s="10" t="str">
        <f t="shared" si="1066"/>
        <v/>
      </c>
      <c r="AI3199" s="10" t="str">
        <f t="shared" si="1067"/>
        <v/>
      </c>
      <c r="AJ3199" s="10" t="str">
        <f t="shared" si="1068"/>
        <v/>
      </c>
      <c r="AK3199" s="10" t="str">
        <f t="shared" si="1069"/>
        <v/>
      </c>
      <c r="AN3199" s="10" t="str">
        <f t="shared" si="1070"/>
        <v/>
      </c>
      <c r="AO3199" s="10" t="str">
        <f t="shared" si="1071"/>
        <v/>
      </c>
      <c r="AP3199" s="10" t="str">
        <f t="shared" si="1072"/>
        <v/>
      </c>
      <c r="AT3199" s="10" t="str">
        <f t="shared" si="1073"/>
        <v/>
      </c>
      <c r="AU3199" s="10" t="str">
        <f t="shared" si="1074"/>
        <v/>
      </c>
      <c r="AV3199" s="10" t="str">
        <f t="shared" si="1075"/>
        <v/>
      </c>
      <c r="AW3199" s="10" t="str">
        <f t="shared" si="1076"/>
        <v/>
      </c>
      <c r="AX3199" s="10" t="str">
        <f t="shared" si="1077"/>
        <v/>
      </c>
      <c r="AY3199" s="10" t="str">
        <f t="shared" si="1058"/>
        <v/>
      </c>
      <c r="AZ3199" s="10" t="str">
        <f t="shared" si="1078"/>
        <v/>
      </c>
      <c r="BA3199" s="10" t="str">
        <f t="shared" si="1060"/>
        <v/>
      </c>
      <c r="BB3199" s="10" t="str">
        <f>IFERROR(IF(AW3199="","",VLOOKUP(AW3199,SUSS!R:S,2,FALSE)),AY3199*SUSS!$M$2)</f>
        <v/>
      </c>
      <c r="BC3199" s="10" t="str">
        <f t="shared" si="1059"/>
        <v/>
      </c>
    </row>
    <row r="3200" spans="29:55">
      <c r="AC3200" s="10" t="str">
        <f t="shared" si="1061"/>
        <v/>
      </c>
      <c r="AD3200" s="10" t="str">
        <f t="shared" si="1062"/>
        <v/>
      </c>
      <c r="AE3200" s="10" t="str">
        <f t="shared" si="1063"/>
        <v/>
      </c>
      <c r="AF3200" s="10" t="str">
        <f t="shared" si="1064"/>
        <v/>
      </c>
      <c r="AG3200" s="10" t="str">
        <f t="shared" si="1065"/>
        <v/>
      </c>
      <c r="AH3200" s="10" t="str">
        <f t="shared" si="1066"/>
        <v/>
      </c>
      <c r="AI3200" s="10" t="str">
        <f t="shared" si="1067"/>
        <v/>
      </c>
      <c r="AJ3200" s="10" t="str">
        <f t="shared" si="1068"/>
        <v/>
      </c>
      <c r="AK3200" s="10" t="str">
        <f t="shared" si="1069"/>
        <v/>
      </c>
      <c r="AN3200" s="10" t="str">
        <f t="shared" si="1070"/>
        <v/>
      </c>
      <c r="AO3200" s="10" t="str">
        <f t="shared" si="1071"/>
        <v/>
      </c>
      <c r="AP3200" s="10" t="str">
        <f t="shared" si="1072"/>
        <v/>
      </c>
      <c r="AT3200" s="10" t="str">
        <f t="shared" si="1073"/>
        <v/>
      </c>
      <c r="AU3200" s="10" t="str">
        <f t="shared" si="1074"/>
        <v/>
      </c>
      <c r="AV3200" s="10" t="str">
        <f t="shared" si="1075"/>
        <v/>
      </c>
      <c r="AW3200" s="10" t="str">
        <f t="shared" si="1076"/>
        <v/>
      </c>
      <c r="AX3200" s="10" t="str">
        <f t="shared" si="1077"/>
        <v/>
      </c>
      <c r="AY3200" s="10" t="str">
        <f t="shared" si="1058"/>
        <v/>
      </c>
      <c r="AZ3200" s="10" t="str">
        <f t="shared" si="1078"/>
        <v/>
      </c>
      <c r="BA3200" s="10" t="str">
        <f t="shared" si="1060"/>
        <v/>
      </c>
      <c r="BB3200" s="10" t="str">
        <f>IFERROR(IF(AW3200="","",VLOOKUP(AW3200,SUSS!R:S,2,FALSE)),AY3200*SUSS!$M$2)</f>
        <v/>
      </c>
      <c r="BC3200" s="10" t="str">
        <f t="shared" si="1059"/>
        <v/>
      </c>
    </row>
    <row r="3201" spans="29:55">
      <c r="AC3201" s="10" t="str">
        <f t="shared" si="1061"/>
        <v/>
      </c>
      <c r="AD3201" s="10" t="str">
        <f t="shared" si="1062"/>
        <v/>
      </c>
      <c r="AE3201" s="10" t="str">
        <f t="shared" si="1063"/>
        <v/>
      </c>
      <c r="AF3201" s="10" t="str">
        <f t="shared" si="1064"/>
        <v/>
      </c>
      <c r="AG3201" s="10" t="str">
        <f t="shared" si="1065"/>
        <v/>
      </c>
      <c r="AH3201" s="10" t="str">
        <f t="shared" si="1066"/>
        <v/>
      </c>
      <c r="AI3201" s="10" t="str">
        <f t="shared" si="1067"/>
        <v/>
      </c>
      <c r="AJ3201" s="10" t="str">
        <f t="shared" si="1068"/>
        <v/>
      </c>
      <c r="AK3201" s="10" t="str">
        <f t="shared" si="1069"/>
        <v/>
      </c>
      <c r="AN3201" s="10" t="str">
        <f t="shared" si="1070"/>
        <v/>
      </c>
      <c r="AO3201" s="10" t="str">
        <f t="shared" si="1071"/>
        <v/>
      </c>
      <c r="AP3201" s="10" t="str">
        <f t="shared" si="1072"/>
        <v/>
      </c>
      <c r="AT3201" s="10" t="str">
        <f t="shared" si="1073"/>
        <v/>
      </c>
      <c r="AU3201" s="10" t="str">
        <f t="shared" si="1074"/>
        <v/>
      </c>
      <c r="AV3201" s="10" t="str">
        <f t="shared" si="1075"/>
        <v/>
      </c>
      <c r="AW3201" s="10" t="str">
        <f t="shared" si="1076"/>
        <v/>
      </c>
      <c r="AX3201" s="10" t="str">
        <f t="shared" si="1077"/>
        <v/>
      </c>
      <c r="AY3201" s="10" t="str">
        <f t="shared" si="1058"/>
        <v/>
      </c>
      <c r="AZ3201" s="10" t="str">
        <f t="shared" si="1078"/>
        <v/>
      </c>
      <c r="BA3201" s="10" t="str">
        <f t="shared" si="1060"/>
        <v/>
      </c>
      <c r="BB3201" s="10" t="str">
        <f>IFERROR(IF(AW3201="","",VLOOKUP(AW3201,SUSS!R:S,2,FALSE)),AY3201*SUSS!$M$2)</f>
        <v/>
      </c>
      <c r="BC3201" s="10" t="str">
        <f t="shared" si="1059"/>
        <v/>
      </c>
    </row>
    <row r="3202" spans="29:55">
      <c r="AC3202" s="10" t="str">
        <f t="shared" si="1061"/>
        <v/>
      </c>
      <c r="AD3202" s="10" t="str">
        <f t="shared" si="1062"/>
        <v/>
      </c>
      <c r="AE3202" s="10" t="str">
        <f t="shared" si="1063"/>
        <v/>
      </c>
      <c r="AF3202" s="10" t="str">
        <f t="shared" si="1064"/>
        <v/>
      </c>
      <c r="AG3202" s="10" t="str">
        <f t="shared" si="1065"/>
        <v/>
      </c>
      <c r="AH3202" s="10" t="str">
        <f t="shared" si="1066"/>
        <v/>
      </c>
      <c r="AI3202" s="10" t="str">
        <f t="shared" si="1067"/>
        <v/>
      </c>
      <c r="AJ3202" s="10" t="str">
        <f t="shared" si="1068"/>
        <v/>
      </c>
      <c r="AK3202" s="10" t="str">
        <f t="shared" si="1069"/>
        <v/>
      </c>
      <c r="AN3202" s="10" t="str">
        <f t="shared" si="1070"/>
        <v/>
      </c>
      <c r="AO3202" s="10" t="str">
        <f t="shared" si="1071"/>
        <v/>
      </c>
      <c r="AP3202" s="10" t="str">
        <f t="shared" si="1072"/>
        <v/>
      </c>
      <c r="AT3202" s="10" t="str">
        <f t="shared" si="1073"/>
        <v/>
      </c>
      <c r="AU3202" s="10" t="str">
        <f t="shared" si="1074"/>
        <v/>
      </c>
      <c r="AV3202" s="10" t="str">
        <f t="shared" si="1075"/>
        <v/>
      </c>
      <c r="AW3202" s="10" t="str">
        <f t="shared" si="1076"/>
        <v/>
      </c>
      <c r="AX3202" s="10" t="str">
        <f t="shared" si="1077"/>
        <v/>
      </c>
      <c r="AY3202" s="10" t="str">
        <f t="shared" si="1058"/>
        <v/>
      </c>
      <c r="AZ3202" s="10" t="str">
        <f t="shared" si="1078"/>
        <v/>
      </c>
      <c r="BA3202" s="10" t="str">
        <f t="shared" si="1060"/>
        <v/>
      </c>
      <c r="BB3202" s="10" t="str">
        <f>IFERROR(IF(AW3202="","",VLOOKUP(AW3202,SUSS!R:S,2,FALSE)),AY3202*SUSS!$M$2)</f>
        <v/>
      </c>
      <c r="BC3202" s="10" t="str">
        <f t="shared" si="1059"/>
        <v/>
      </c>
    </row>
    <row r="3203" spans="29:55">
      <c r="AC3203" s="10" t="str">
        <f t="shared" si="1061"/>
        <v/>
      </c>
      <c r="AD3203" s="10" t="str">
        <f t="shared" si="1062"/>
        <v/>
      </c>
      <c r="AE3203" s="10" t="str">
        <f t="shared" si="1063"/>
        <v/>
      </c>
      <c r="AF3203" s="10" t="str">
        <f t="shared" si="1064"/>
        <v/>
      </c>
      <c r="AG3203" s="10" t="str">
        <f t="shared" si="1065"/>
        <v/>
      </c>
      <c r="AH3203" s="10" t="str">
        <f t="shared" si="1066"/>
        <v/>
      </c>
      <c r="AI3203" s="10" t="str">
        <f t="shared" si="1067"/>
        <v/>
      </c>
      <c r="AJ3203" s="10" t="str">
        <f t="shared" si="1068"/>
        <v/>
      </c>
      <c r="AK3203" s="10" t="str">
        <f t="shared" si="1069"/>
        <v/>
      </c>
      <c r="AN3203" s="10" t="str">
        <f t="shared" si="1070"/>
        <v/>
      </c>
      <c r="AO3203" s="10" t="str">
        <f t="shared" si="1071"/>
        <v/>
      </c>
      <c r="AP3203" s="10" t="str">
        <f t="shared" si="1072"/>
        <v/>
      </c>
      <c r="AT3203" s="10" t="str">
        <f t="shared" si="1073"/>
        <v/>
      </c>
      <c r="AU3203" s="10" t="str">
        <f t="shared" si="1074"/>
        <v/>
      </c>
      <c r="AV3203" s="10" t="str">
        <f t="shared" si="1075"/>
        <v/>
      </c>
      <c r="AW3203" s="10" t="str">
        <f t="shared" si="1076"/>
        <v/>
      </c>
      <c r="AX3203" s="10" t="str">
        <f t="shared" si="1077"/>
        <v/>
      </c>
      <c r="AY3203" s="10" t="str">
        <f t="shared" si="1058"/>
        <v/>
      </c>
      <c r="AZ3203" s="10" t="str">
        <f t="shared" si="1078"/>
        <v/>
      </c>
      <c r="BA3203" s="10" t="str">
        <f t="shared" si="1060"/>
        <v/>
      </c>
      <c r="BB3203" s="10" t="str">
        <f>IFERROR(IF(AW3203="","",VLOOKUP(AW3203,SUSS!R:S,2,FALSE)),AY3203*SUSS!$M$2)</f>
        <v/>
      </c>
      <c r="BC3203" s="10" t="str">
        <f t="shared" si="1059"/>
        <v/>
      </c>
    </row>
    <row r="3204" spans="29:55">
      <c r="AC3204" s="10" t="str">
        <f t="shared" si="1061"/>
        <v/>
      </c>
      <c r="AD3204" s="10" t="str">
        <f t="shared" si="1062"/>
        <v/>
      </c>
      <c r="AE3204" s="10" t="str">
        <f t="shared" si="1063"/>
        <v/>
      </c>
      <c r="AF3204" s="10" t="str">
        <f t="shared" si="1064"/>
        <v/>
      </c>
      <c r="AG3204" s="10" t="str">
        <f t="shared" si="1065"/>
        <v/>
      </c>
      <c r="AH3204" s="10" t="str">
        <f t="shared" si="1066"/>
        <v/>
      </c>
      <c r="AI3204" s="10" t="str">
        <f t="shared" si="1067"/>
        <v/>
      </c>
      <c r="AJ3204" s="10" t="str">
        <f t="shared" si="1068"/>
        <v/>
      </c>
      <c r="AK3204" s="10" t="str">
        <f t="shared" si="1069"/>
        <v/>
      </c>
      <c r="AN3204" s="10" t="str">
        <f t="shared" si="1070"/>
        <v/>
      </c>
      <c r="AO3204" s="10" t="str">
        <f t="shared" si="1071"/>
        <v/>
      </c>
      <c r="AP3204" s="10" t="str">
        <f t="shared" si="1072"/>
        <v/>
      </c>
      <c r="AT3204" s="10" t="str">
        <f t="shared" si="1073"/>
        <v/>
      </c>
      <c r="AU3204" s="10" t="str">
        <f t="shared" si="1074"/>
        <v/>
      </c>
      <c r="AV3204" s="10" t="str">
        <f t="shared" si="1075"/>
        <v/>
      </c>
      <c r="AW3204" s="10" t="str">
        <f t="shared" si="1076"/>
        <v/>
      </c>
      <c r="AX3204" s="10" t="str">
        <f t="shared" si="1077"/>
        <v/>
      </c>
      <c r="AY3204" s="10" t="str">
        <f t="shared" ref="AY3204:AY3267" si="1079">VLOOKUP(AX3204,AO:AP,2,FALSE)</f>
        <v/>
      </c>
      <c r="AZ3204" s="10" t="str">
        <f t="shared" si="1078"/>
        <v/>
      </c>
      <c r="BA3204" s="10" t="str">
        <f t="shared" si="1060"/>
        <v/>
      </c>
      <c r="BB3204" s="10" t="str">
        <f>IFERROR(IF(AW3204="","",VLOOKUP(AW3204,SUSS!R:S,2,FALSE)),AY3204*SUSS!$M$2)</f>
        <v/>
      </c>
      <c r="BC3204" s="10" t="str">
        <f t="shared" si="1059"/>
        <v/>
      </c>
    </row>
    <row r="3205" spans="29:55">
      <c r="AC3205" s="10" t="str">
        <f t="shared" si="1061"/>
        <v/>
      </c>
      <c r="AD3205" s="10" t="str">
        <f t="shared" si="1062"/>
        <v/>
      </c>
      <c r="AE3205" s="10" t="str">
        <f t="shared" si="1063"/>
        <v/>
      </c>
      <c r="AF3205" s="10" t="str">
        <f t="shared" si="1064"/>
        <v/>
      </c>
      <c r="AG3205" s="10" t="str">
        <f t="shared" si="1065"/>
        <v/>
      </c>
      <c r="AH3205" s="10" t="str">
        <f t="shared" si="1066"/>
        <v/>
      </c>
      <c r="AI3205" s="10" t="str">
        <f t="shared" si="1067"/>
        <v/>
      </c>
      <c r="AJ3205" s="10" t="str">
        <f t="shared" si="1068"/>
        <v/>
      </c>
      <c r="AK3205" s="10" t="str">
        <f t="shared" si="1069"/>
        <v/>
      </c>
      <c r="AN3205" s="10" t="str">
        <f t="shared" si="1070"/>
        <v/>
      </c>
      <c r="AO3205" s="10" t="str">
        <f t="shared" si="1071"/>
        <v/>
      </c>
      <c r="AP3205" s="10" t="str">
        <f t="shared" si="1072"/>
        <v/>
      </c>
      <c r="AT3205" s="10" t="str">
        <f t="shared" si="1073"/>
        <v/>
      </c>
      <c r="AU3205" s="10" t="str">
        <f t="shared" si="1074"/>
        <v/>
      </c>
      <c r="AV3205" s="10" t="str">
        <f t="shared" si="1075"/>
        <v/>
      </c>
      <c r="AW3205" s="10" t="str">
        <f t="shared" si="1076"/>
        <v/>
      </c>
      <c r="AX3205" s="10" t="str">
        <f t="shared" si="1077"/>
        <v/>
      </c>
      <c r="AY3205" s="10" t="str">
        <f t="shared" si="1079"/>
        <v/>
      </c>
      <c r="AZ3205" s="10" t="str">
        <f t="shared" si="1078"/>
        <v/>
      </c>
      <c r="BA3205" s="10" t="str">
        <f t="shared" si="1060"/>
        <v/>
      </c>
      <c r="BB3205" s="10" t="str">
        <f>IFERROR(IF(AW3205="","",VLOOKUP(AW3205,SUSS!R:S,2,FALSE)),AY3205*SUSS!$M$2)</f>
        <v/>
      </c>
      <c r="BC3205" s="10" t="str">
        <f t="shared" ref="BC3205:BC3268" si="1080">IFERROR(IF(BB3205&lt;&gt;"",AZ3205*BB3205,""),"VER")</f>
        <v/>
      </c>
    </row>
    <row r="3206" spans="29:55">
      <c r="AC3206" s="10" t="str">
        <f t="shared" si="1061"/>
        <v/>
      </c>
      <c r="AD3206" s="10" t="str">
        <f t="shared" si="1062"/>
        <v/>
      </c>
      <c r="AE3206" s="10" t="str">
        <f t="shared" si="1063"/>
        <v/>
      </c>
      <c r="AF3206" s="10" t="str">
        <f t="shared" si="1064"/>
        <v/>
      </c>
      <c r="AG3206" s="10" t="str">
        <f t="shared" si="1065"/>
        <v/>
      </c>
      <c r="AH3206" s="10" t="str">
        <f t="shared" si="1066"/>
        <v/>
      </c>
      <c r="AI3206" s="10" t="str">
        <f t="shared" si="1067"/>
        <v/>
      </c>
      <c r="AJ3206" s="10" t="str">
        <f t="shared" si="1068"/>
        <v/>
      </c>
      <c r="AK3206" s="10" t="str">
        <f t="shared" si="1069"/>
        <v/>
      </c>
      <c r="AN3206" s="10" t="str">
        <f t="shared" si="1070"/>
        <v/>
      </c>
      <c r="AO3206" s="10" t="str">
        <f t="shared" si="1071"/>
        <v/>
      </c>
      <c r="AP3206" s="10" t="str">
        <f t="shared" si="1072"/>
        <v/>
      </c>
      <c r="AT3206" s="10" t="str">
        <f t="shared" si="1073"/>
        <v/>
      </c>
      <c r="AU3206" s="10" t="str">
        <f t="shared" si="1074"/>
        <v/>
      </c>
      <c r="AV3206" s="10" t="str">
        <f t="shared" si="1075"/>
        <v/>
      </c>
      <c r="AW3206" s="10" t="str">
        <f t="shared" si="1076"/>
        <v/>
      </c>
      <c r="AX3206" s="10" t="str">
        <f t="shared" si="1077"/>
        <v/>
      </c>
      <c r="AY3206" s="10" t="str">
        <f t="shared" si="1079"/>
        <v/>
      </c>
      <c r="AZ3206" s="10" t="str">
        <f t="shared" si="1078"/>
        <v/>
      </c>
      <c r="BA3206" s="10" t="str">
        <f t="shared" si="1060"/>
        <v/>
      </c>
      <c r="BB3206" s="10" t="str">
        <f>IFERROR(IF(AW3206="","",VLOOKUP(AW3206,SUSS!R:S,2,FALSE)),AY3206*SUSS!$M$2)</f>
        <v/>
      </c>
      <c r="BC3206" s="10" t="str">
        <f t="shared" si="1080"/>
        <v/>
      </c>
    </row>
    <row r="3207" spans="29:55">
      <c r="AC3207" s="10" t="str">
        <f t="shared" si="1061"/>
        <v/>
      </c>
      <c r="AD3207" s="10" t="str">
        <f t="shared" si="1062"/>
        <v/>
      </c>
      <c r="AE3207" s="10" t="str">
        <f t="shared" si="1063"/>
        <v/>
      </c>
      <c r="AF3207" s="10" t="str">
        <f t="shared" si="1064"/>
        <v/>
      </c>
      <c r="AG3207" s="10" t="str">
        <f t="shared" si="1065"/>
        <v/>
      </c>
      <c r="AH3207" s="10" t="str">
        <f t="shared" si="1066"/>
        <v/>
      </c>
      <c r="AI3207" s="10" t="str">
        <f t="shared" si="1067"/>
        <v/>
      </c>
      <c r="AJ3207" s="10" t="str">
        <f t="shared" si="1068"/>
        <v/>
      </c>
      <c r="AK3207" s="10" t="str">
        <f t="shared" si="1069"/>
        <v/>
      </c>
      <c r="AN3207" s="10" t="str">
        <f t="shared" si="1070"/>
        <v/>
      </c>
      <c r="AO3207" s="10" t="str">
        <f t="shared" si="1071"/>
        <v/>
      </c>
      <c r="AP3207" s="10" t="str">
        <f t="shared" si="1072"/>
        <v/>
      </c>
      <c r="AT3207" s="10" t="str">
        <f t="shared" si="1073"/>
        <v/>
      </c>
      <c r="AU3207" s="10" t="str">
        <f t="shared" si="1074"/>
        <v/>
      </c>
      <c r="AV3207" s="10" t="str">
        <f t="shared" si="1075"/>
        <v/>
      </c>
      <c r="AW3207" s="10" t="str">
        <f t="shared" si="1076"/>
        <v/>
      </c>
      <c r="AX3207" s="10" t="str">
        <f t="shared" si="1077"/>
        <v/>
      </c>
      <c r="AY3207" s="10" t="str">
        <f t="shared" si="1079"/>
        <v/>
      </c>
      <c r="AZ3207" s="10" t="str">
        <f t="shared" si="1078"/>
        <v/>
      </c>
      <c r="BA3207" s="10" t="str">
        <f t="shared" si="1060"/>
        <v/>
      </c>
      <c r="BB3207" s="10" t="str">
        <f>IFERROR(IF(AW3207="","",VLOOKUP(AW3207,SUSS!R:S,2,FALSE)),AY3207*SUSS!$M$2)</f>
        <v/>
      </c>
      <c r="BC3207" s="10" t="str">
        <f t="shared" si="1080"/>
        <v/>
      </c>
    </row>
    <row r="3208" spans="29:55">
      <c r="AC3208" s="10" t="str">
        <f t="shared" si="1061"/>
        <v/>
      </c>
      <c r="AD3208" s="10" t="str">
        <f t="shared" si="1062"/>
        <v/>
      </c>
      <c r="AE3208" s="10" t="str">
        <f t="shared" si="1063"/>
        <v/>
      </c>
      <c r="AF3208" s="10" t="str">
        <f t="shared" si="1064"/>
        <v/>
      </c>
      <c r="AG3208" s="10" t="str">
        <f t="shared" si="1065"/>
        <v/>
      </c>
      <c r="AH3208" s="10" t="str">
        <f t="shared" si="1066"/>
        <v/>
      </c>
      <c r="AI3208" s="10" t="str">
        <f t="shared" si="1067"/>
        <v/>
      </c>
      <c r="AJ3208" s="10" t="str">
        <f t="shared" si="1068"/>
        <v/>
      </c>
      <c r="AK3208" s="10" t="str">
        <f t="shared" si="1069"/>
        <v/>
      </c>
      <c r="AN3208" s="10" t="str">
        <f t="shared" si="1070"/>
        <v/>
      </c>
      <c r="AO3208" s="10" t="str">
        <f t="shared" si="1071"/>
        <v/>
      </c>
      <c r="AP3208" s="10" t="str">
        <f t="shared" si="1072"/>
        <v/>
      </c>
      <c r="AT3208" s="10" t="str">
        <f t="shared" si="1073"/>
        <v/>
      </c>
      <c r="AU3208" s="10" t="str">
        <f t="shared" si="1074"/>
        <v/>
      </c>
      <c r="AV3208" s="10" t="str">
        <f t="shared" si="1075"/>
        <v/>
      </c>
      <c r="AW3208" s="10" t="str">
        <f t="shared" si="1076"/>
        <v/>
      </c>
      <c r="AX3208" s="10" t="str">
        <f t="shared" si="1077"/>
        <v/>
      </c>
      <c r="AY3208" s="10" t="str">
        <f t="shared" si="1079"/>
        <v/>
      </c>
      <c r="AZ3208" s="10" t="str">
        <f t="shared" si="1078"/>
        <v/>
      </c>
      <c r="BA3208" s="10" t="str">
        <f t="shared" ref="BA3208:BA3271" si="1081">AT3208&amp;" "&amp;AU3208</f>
        <v/>
      </c>
      <c r="BB3208" s="10" t="str">
        <f>IFERROR(IF(AW3208="","",VLOOKUP(AW3208,SUSS!R:S,2,FALSE)),AY3208*SUSS!$M$2)</f>
        <v/>
      </c>
      <c r="BC3208" s="10" t="str">
        <f t="shared" si="1080"/>
        <v/>
      </c>
    </row>
    <row r="3209" spans="29:55">
      <c r="AC3209" s="10" t="str">
        <f t="shared" si="1061"/>
        <v/>
      </c>
      <c r="AD3209" s="10" t="str">
        <f t="shared" si="1062"/>
        <v/>
      </c>
      <c r="AE3209" s="10" t="str">
        <f t="shared" si="1063"/>
        <v/>
      </c>
      <c r="AF3209" s="10" t="str">
        <f t="shared" si="1064"/>
        <v/>
      </c>
      <c r="AG3209" s="10" t="str">
        <f t="shared" si="1065"/>
        <v/>
      </c>
      <c r="AH3209" s="10" t="str">
        <f t="shared" si="1066"/>
        <v/>
      </c>
      <c r="AI3209" s="10" t="str">
        <f t="shared" si="1067"/>
        <v/>
      </c>
      <c r="AJ3209" s="10" t="str">
        <f t="shared" si="1068"/>
        <v/>
      </c>
      <c r="AK3209" s="10" t="str">
        <f t="shared" si="1069"/>
        <v/>
      </c>
      <c r="AN3209" s="10" t="str">
        <f t="shared" si="1070"/>
        <v/>
      </c>
      <c r="AO3209" s="10" t="str">
        <f t="shared" si="1071"/>
        <v/>
      </c>
      <c r="AP3209" s="10" t="str">
        <f t="shared" si="1072"/>
        <v/>
      </c>
      <c r="AT3209" s="10" t="str">
        <f t="shared" si="1073"/>
        <v/>
      </c>
      <c r="AU3209" s="10" t="str">
        <f t="shared" si="1074"/>
        <v/>
      </c>
      <c r="AV3209" s="10" t="str">
        <f t="shared" si="1075"/>
        <v/>
      </c>
      <c r="AW3209" s="10" t="str">
        <f t="shared" si="1076"/>
        <v/>
      </c>
      <c r="AX3209" s="10" t="str">
        <f t="shared" si="1077"/>
        <v/>
      </c>
      <c r="AY3209" s="10" t="str">
        <f t="shared" si="1079"/>
        <v/>
      </c>
      <c r="AZ3209" s="10" t="str">
        <f t="shared" si="1078"/>
        <v/>
      </c>
      <c r="BA3209" s="10" t="str">
        <f t="shared" si="1081"/>
        <v/>
      </c>
      <c r="BB3209" s="10" t="str">
        <f>IFERROR(IF(AW3209="","",VLOOKUP(AW3209,SUSS!R:S,2,FALSE)),AY3209*SUSS!$M$2)</f>
        <v/>
      </c>
      <c r="BC3209" s="10" t="str">
        <f t="shared" si="1080"/>
        <v/>
      </c>
    </row>
    <row r="3210" spans="29:55">
      <c r="AC3210" s="10" t="str">
        <f t="shared" si="1061"/>
        <v/>
      </c>
      <c r="AD3210" s="10" t="str">
        <f t="shared" si="1062"/>
        <v/>
      </c>
      <c r="AE3210" s="10" t="str">
        <f t="shared" si="1063"/>
        <v/>
      </c>
      <c r="AF3210" s="10" t="str">
        <f t="shared" si="1064"/>
        <v/>
      </c>
      <c r="AG3210" s="10" t="str">
        <f t="shared" si="1065"/>
        <v/>
      </c>
      <c r="AH3210" s="10" t="str">
        <f t="shared" si="1066"/>
        <v/>
      </c>
      <c r="AI3210" s="10" t="str">
        <f t="shared" si="1067"/>
        <v/>
      </c>
      <c r="AJ3210" s="10" t="str">
        <f t="shared" si="1068"/>
        <v/>
      </c>
      <c r="AK3210" s="10" t="str">
        <f t="shared" si="1069"/>
        <v/>
      </c>
      <c r="AN3210" s="10" t="str">
        <f t="shared" si="1070"/>
        <v/>
      </c>
      <c r="AO3210" s="10" t="str">
        <f t="shared" si="1071"/>
        <v/>
      </c>
      <c r="AP3210" s="10" t="str">
        <f t="shared" si="1072"/>
        <v/>
      </c>
      <c r="AT3210" s="10" t="str">
        <f t="shared" si="1073"/>
        <v/>
      </c>
      <c r="AU3210" s="10" t="str">
        <f t="shared" si="1074"/>
        <v/>
      </c>
      <c r="AV3210" s="10" t="str">
        <f t="shared" si="1075"/>
        <v/>
      </c>
      <c r="AW3210" s="10" t="str">
        <f t="shared" si="1076"/>
        <v/>
      </c>
      <c r="AX3210" s="10" t="str">
        <f t="shared" si="1077"/>
        <v/>
      </c>
      <c r="AY3210" s="10" t="str">
        <f t="shared" si="1079"/>
        <v/>
      </c>
      <c r="AZ3210" s="10" t="str">
        <f t="shared" si="1078"/>
        <v/>
      </c>
      <c r="BA3210" s="10" t="str">
        <f t="shared" si="1081"/>
        <v/>
      </c>
      <c r="BB3210" s="10" t="str">
        <f>IFERROR(IF(AW3210="","",VLOOKUP(AW3210,SUSS!R:S,2,FALSE)),AY3210*SUSS!$M$2)</f>
        <v/>
      </c>
      <c r="BC3210" s="10" t="str">
        <f t="shared" si="1080"/>
        <v/>
      </c>
    </row>
    <row r="3211" spans="29:55">
      <c r="AC3211" s="10" t="str">
        <f t="shared" si="1061"/>
        <v/>
      </c>
      <c r="AD3211" s="10" t="str">
        <f t="shared" si="1062"/>
        <v/>
      </c>
      <c r="AE3211" s="10" t="str">
        <f t="shared" si="1063"/>
        <v/>
      </c>
      <c r="AF3211" s="10" t="str">
        <f t="shared" si="1064"/>
        <v/>
      </c>
      <c r="AG3211" s="10" t="str">
        <f t="shared" si="1065"/>
        <v/>
      </c>
      <c r="AH3211" s="10" t="str">
        <f t="shared" si="1066"/>
        <v/>
      </c>
      <c r="AI3211" s="10" t="str">
        <f t="shared" si="1067"/>
        <v/>
      </c>
      <c r="AJ3211" s="10" t="str">
        <f t="shared" si="1068"/>
        <v/>
      </c>
      <c r="AK3211" s="10" t="str">
        <f t="shared" si="1069"/>
        <v/>
      </c>
      <c r="AN3211" s="10" t="str">
        <f t="shared" si="1070"/>
        <v/>
      </c>
      <c r="AO3211" s="10" t="str">
        <f t="shared" si="1071"/>
        <v/>
      </c>
      <c r="AP3211" s="10" t="str">
        <f t="shared" si="1072"/>
        <v/>
      </c>
      <c r="AT3211" s="10" t="str">
        <f t="shared" si="1073"/>
        <v/>
      </c>
      <c r="AU3211" s="10" t="str">
        <f t="shared" si="1074"/>
        <v/>
      </c>
      <c r="AV3211" s="10" t="str">
        <f t="shared" si="1075"/>
        <v/>
      </c>
      <c r="AW3211" s="10" t="str">
        <f t="shared" si="1076"/>
        <v/>
      </c>
      <c r="AX3211" s="10" t="str">
        <f t="shared" si="1077"/>
        <v/>
      </c>
      <c r="AY3211" s="10" t="str">
        <f t="shared" si="1079"/>
        <v/>
      </c>
      <c r="AZ3211" s="10" t="str">
        <f t="shared" si="1078"/>
        <v/>
      </c>
      <c r="BA3211" s="10" t="str">
        <f t="shared" si="1081"/>
        <v/>
      </c>
      <c r="BB3211" s="10" t="str">
        <f>IFERROR(IF(AW3211="","",VLOOKUP(AW3211,SUSS!R:S,2,FALSE)),AY3211*SUSS!$M$2)</f>
        <v/>
      </c>
      <c r="BC3211" s="10" t="str">
        <f t="shared" si="1080"/>
        <v/>
      </c>
    </row>
    <row r="3212" spans="29:55">
      <c r="AC3212" s="10" t="str">
        <f t="shared" si="1061"/>
        <v/>
      </c>
      <c r="AD3212" s="10" t="str">
        <f t="shared" si="1062"/>
        <v/>
      </c>
      <c r="AE3212" s="10" t="str">
        <f t="shared" si="1063"/>
        <v/>
      </c>
      <c r="AF3212" s="10" t="str">
        <f t="shared" si="1064"/>
        <v/>
      </c>
      <c r="AG3212" s="10" t="str">
        <f t="shared" si="1065"/>
        <v/>
      </c>
      <c r="AH3212" s="10" t="str">
        <f t="shared" si="1066"/>
        <v/>
      </c>
      <c r="AI3212" s="10" t="str">
        <f t="shared" si="1067"/>
        <v/>
      </c>
      <c r="AJ3212" s="10" t="str">
        <f t="shared" si="1068"/>
        <v/>
      </c>
      <c r="AK3212" s="10" t="str">
        <f t="shared" si="1069"/>
        <v/>
      </c>
      <c r="AN3212" s="10" t="str">
        <f t="shared" si="1070"/>
        <v/>
      </c>
      <c r="AO3212" s="10" t="str">
        <f t="shared" si="1071"/>
        <v/>
      </c>
      <c r="AP3212" s="10" t="str">
        <f t="shared" si="1072"/>
        <v/>
      </c>
      <c r="AT3212" s="10" t="str">
        <f t="shared" si="1073"/>
        <v/>
      </c>
      <c r="AU3212" s="10" t="str">
        <f t="shared" si="1074"/>
        <v/>
      </c>
      <c r="AV3212" s="10" t="str">
        <f t="shared" si="1075"/>
        <v/>
      </c>
      <c r="AW3212" s="10" t="str">
        <f t="shared" si="1076"/>
        <v/>
      </c>
      <c r="AX3212" s="10" t="str">
        <f t="shared" si="1077"/>
        <v/>
      </c>
      <c r="AY3212" s="10" t="str">
        <f t="shared" si="1079"/>
        <v/>
      </c>
      <c r="AZ3212" s="10" t="str">
        <f t="shared" si="1078"/>
        <v/>
      </c>
      <c r="BA3212" s="10" t="str">
        <f t="shared" si="1081"/>
        <v/>
      </c>
      <c r="BB3212" s="10" t="str">
        <f>IFERROR(IF(AW3212="","",VLOOKUP(AW3212,SUSS!R:S,2,FALSE)),AY3212*SUSS!$M$2)</f>
        <v/>
      </c>
      <c r="BC3212" s="10" t="str">
        <f t="shared" si="1080"/>
        <v/>
      </c>
    </row>
    <row r="3213" spans="29:55">
      <c r="AC3213" s="10" t="str">
        <f t="shared" si="1061"/>
        <v/>
      </c>
      <c r="AD3213" s="10" t="str">
        <f t="shared" si="1062"/>
        <v/>
      </c>
      <c r="AE3213" s="10" t="str">
        <f t="shared" si="1063"/>
        <v/>
      </c>
      <c r="AF3213" s="10" t="str">
        <f t="shared" si="1064"/>
        <v/>
      </c>
      <c r="AG3213" s="10" t="str">
        <f t="shared" si="1065"/>
        <v/>
      </c>
      <c r="AH3213" s="10" t="str">
        <f t="shared" si="1066"/>
        <v/>
      </c>
      <c r="AI3213" s="10" t="str">
        <f t="shared" si="1067"/>
        <v/>
      </c>
      <c r="AJ3213" s="10" t="str">
        <f t="shared" si="1068"/>
        <v/>
      </c>
      <c r="AK3213" s="10" t="str">
        <f t="shared" si="1069"/>
        <v/>
      </c>
      <c r="AN3213" s="10" t="str">
        <f t="shared" si="1070"/>
        <v/>
      </c>
      <c r="AO3213" s="10" t="str">
        <f t="shared" si="1071"/>
        <v/>
      </c>
      <c r="AP3213" s="10" t="str">
        <f t="shared" si="1072"/>
        <v/>
      </c>
      <c r="AT3213" s="10" t="str">
        <f t="shared" si="1073"/>
        <v/>
      </c>
      <c r="AU3213" s="10" t="str">
        <f t="shared" si="1074"/>
        <v/>
      </c>
      <c r="AV3213" s="10" t="str">
        <f t="shared" si="1075"/>
        <v/>
      </c>
      <c r="AW3213" s="10" t="str">
        <f t="shared" si="1076"/>
        <v/>
      </c>
      <c r="AX3213" s="10" t="str">
        <f t="shared" si="1077"/>
        <v/>
      </c>
      <c r="AY3213" s="10" t="str">
        <f t="shared" si="1079"/>
        <v/>
      </c>
      <c r="AZ3213" s="10" t="str">
        <f t="shared" si="1078"/>
        <v/>
      </c>
      <c r="BA3213" s="10" t="str">
        <f t="shared" si="1081"/>
        <v/>
      </c>
      <c r="BB3213" s="10" t="str">
        <f>IFERROR(IF(AW3213="","",VLOOKUP(AW3213,SUSS!R:S,2,FALSE)),AY3213*SUSS!$M$2)</f>
        <v/>
      </c>
      <c r="BC3213" s="10" t="str">
        <f t="shared" si="1080"/>
        <v/>
      </c>
    </row>
    <row r="3214" spans="29:55">
      <c r="AC3214" s="10" t="str">
        <f t="shared" si="1061"/>
        <v/>
      </c>
      <c r="AD3214" s="10" t="str">
        <f t="shared" si="1062"/>
        <v/>
      </c>
      <c r="AE3214" s="10" t="str">
        <f t="shared" si="1063"/>
        <v/>
      </c>
      <c r="AF3214" s="10" t="str">
        <f t="shared" si="1064"/>
        <v/>
      </c>
      <c r="AG3214" s="10" t="str">
        <f t="shared" si="1065"/>
        <v/>
      </c>
      <c r="AH3214" s="10" t="str">
        <f t="shared" si="1066"/>
        <v/>
      </c>
      <c r="AI3214" s="10" t="str">
        <f t="shared" si="1067"/>
        <v/>
      </c>
      <c r="AJ3214" s="10" t="str">
        <f t="shared" si="1068"/>
        <v/>
      </c>
      <c r="AK3214" s="10" t="str">
        <f t="shared" si="1069"/>
        <v/>
      </c>
      <c r="AN3214" s="10" t="str">
        <f t="shared" si="1070"/>
        <v/>
      </c>
      <c r="AO3214" s="10" t="str">
        <f t="shared" si="1071"/>
        <v/>
      </c>
      <c r="AP3214" s="10" t="str">
        <f t="shared" si="1072"/>
        <v/>
      </c>
      <c r="AT3214" s="10" t="str">
        <f t="shared" si="1073"/>
        <v/>
      </c>
      <c r="AU3214" s="10" t="str">
        <f t="shared" si="1074"/>
        <v/>
      </c>
      <c r="AV3214" s="10" t="str">
        <f t="shared" si="1075"/>
        <v/>
      </c>
      <c r="AW3214" s="10" t="str">
        <f t="shared" si="1076"/>
        <v/>
      </c>
      <c r="AX3214" s="10" t="str">
        <f t="shared" si="1077"/>
        <v/>
      </c>
      <c r="AY3214" s="10" t="str">
        <f t="shared" si="1079"/>
        <v/>
      </c>
      <c r="AZ3214" s="10" t="str">
        <f t="shared" si="1078"/>
        <v/>
      </c>
      <c r="BA3214" s="10" t="str">
        <f t="shared" si="1081"/>
        <v/>
      </c>
      <c r="BB3214" s="10" t="str">
        <f>IFERROR(IF(AW3214="","",VLOOKUP(AW3214,SUSS!R:S,2,FALSE)),AY3214*SUSS!$M$2)</f>
        <v/>
      </c>
      <c r="BC3214" s="10" t="str">
        <f t="shared" si="1080"/>
        <v/>
      </c>
    </row>
    <row r="3215" spans="29:55">
      <c r="AC3215" s="10" t="str">
        <f t="shared" si="1061"/>
        <v/>
      </c>
      <c r="AD3215" s="10" t="str">
        <f t="shared" si="1062"/>
        <v/>
      </c>
      <c r="AE3215" s="10" t="str">
        <f t="shared" si="1063"/>
        <v/>
      </c>
      <c r="AF3215" s="10" t="str">
        <f t="shared" si="1064"/>
        <v/>
      </c>
      <c r="AG3215" s="10" t="str">
        <f t="shared" si="1065"/>
        <v/>
      </c>
      <c r="AH3215" s="10" t="str">
        <f t="shared" si="1066"/>
        <v/>
      </c>
      <c r="AI3215" s="10" t="str">
        <f t="shared" si="1067"/>
        <v/>
      </c>
      <c r="AJ3215" s="10" t="str">
        <f t="shared" si="1068"/>
        <v/>
      </c>
      <c r="AK3215" s="10" t="str">
        <f t="shared" si="1069"/>
        <v/>
      </c>
      <c r="AN3215" s="10" t="str">
        <f t="shared" si="1070"/>
        <v/>
      </c>
      <c r="AO3215" s="10" t="str">
        <f t="shared" si="1071"/>
        <v/>
      </c>
      <c r="AP3215" s="10" t="str">
        <f t="shared" si="1072"/>
        <v/>
      </c>
      <c r="AT3215" s="10" t="str">
        <f t="shared" si="1073"/>
        <v/>
      </c>
      <c r="AU3215" s="10" t="str">
        <f t="shared" si="1074"/>
        <v/>
      </c>
      <c r="AV3215" s="10" t="str">
        <f t="shared" si="1075"/>
        <v/>
      </c>
      <c r="AW3215" s="10" t="str">
        <f t="shared" si="1076"/>
        <v/>
      </c>
      <c r="AX3215" s="10" t="str">
        <f t="shared" si="1077"/>
        <v/>
      </c>
      <c r="AY3215" s="10" t="str">
        <f t="shared" si="1079"/>
        <v/>
      </c>
      <c r="AZ3215" s="10" t="str">
        <f t="shared" si="1078"/>
        <v/>
      </c>
      <c r="BA3215" s="10" t="str">
        <f t="shared" si="1081"/>
        <v/>
      </c>
      <c r="BB3215" s="10" t="str">
        <f>IFERROR(IF(AW3215="","",VLOOKUP(AW3215,SUSS!R:S,2,FALSE)),AY3215*SUSS!$M$2)</f>
        <v/>
      </c>
      <c r="BC3215" s="10" t="str">
        <f t="shared" si="1080"/>
        <v/>
      </c>
    </row>
    <row r="3216" spans="29:55">
      <c r="AC3216" s="10" t="str">
        <f t="shared" si="1061"/>
        <v/>
      </c>
      <c r="AD3216" s="10" t="str">
        <f t="shared" si="1062"/>
        <v/>
      </c>
      <c r="AE3216" s="10" t="str">
        <f t="shared" si="1063"/>
        <v/>
      </c>
      <c r="AF3216" s="10" t="str">
        <f t="shared" si="1064"/>
        <v/>
      </c>
      <c r="AG3216" s="10" t="str">
        <f t="shared" si="1065"/>
        <v/>
      </c>
      <c r="AH3216" s="10" t="str">
        <f t="shared" si="1066"/>
        <v/>
      </c>
      <c r="AI3216" s="10" t="str">
        <f t="shared" si="1067"/>
        <v/>
      </c>
      <c r="AJ3216" s="10" t="str">
        <f t="shared" si="1068"/>
        <v/>
      </c>
      <c r="AK3216" s="10" t="str">
        <f t="shared" si="1069"/>
        <v/>
      </c>
      <c r="AN3216" s="10" t="str">
        <f t="shared" si="1070"/>
        <v/>
      </c>
      <c r="AO3216" s="10" t="str">
        <f t="shared" si="1071"/>
        <v/>
      </c>
      <c r="AP3216" s="10" t="str">
        <f t="shared" si="1072"/>
        <v/>
      </c>
      <c r="AT3216" s="10" t="str">
        <f t="shared" si="1073"/>
        <v/>
      </c>
      <c r="AU3216" s="10" t="str">
        <f t="shared" si="1074"/>
        <v/>
      </c>
      <c r="AV3216" s="10" t="str">
        <f t="shared" si="1075"/>
        <v/>
      </c>
      <c r="AW3216" s="10" t="str">
        <f t="shared" si="1076"/>
        <v/>
      </c>
      <c r="AX3216" s="10" t="str">
        <f t="shared" si="1077"/>
        <v/>
      </c>
      <c r="AY3216" s="10" t="str">
        <f t="shared" si="1079"/>
        <v/>
      </c>
      <c r="AZ3216" s="10" t="str">
        <f t="shared" si="1078"/>
        <v/>
      </c>
      <c r="BA3216" s="10" t="str">
        <f t="shared" si="1081"/>
        <v/>
      </c>
      <c r="BB3216" s="10" t="str">
        <f>IFERROR(IF(AW3216="","",VLOOKUP(AW3216,SUSS!R:S,2,FALSE)),AY3216*SUSS!$M$2)</f>
        <v/>
      </c>
      <c r="BC3216" s="10" t="str">
        <f t="shared" si="1080"/>
        <v/>
      </c>
    </row>
    <row r="3217" spans="29:55">
      <c r="AC3217" s="10" t="str">
        <f t="shared" si="1061"/>
        <v/>
      </c>
      <c r="AD3217" s="10" t="str">
        <f t="shared" si="1062"/>
        <v/>
      </c>
      <c r="AE3217" s="10" t="str">
        <f t="shared" si="1063"/>
        <v/>
      </c>
      <c r="AF3217" s="10" t="str">
        <f t="shared" si="1064"/>
        <v/>
      </c>
      <c r="AG3217" s="10" t="str">
        <f t="shared" si="1065"/>
        <v/>
      </c>
      <c r="AH3217" s="10" t="str">
        <f t="shared" si="1066"/>
        <v/>
      </c>
      <c r="AI3217" s="10" t="str">
        <f t="shared" si="1067"/>
        <v/>
      </c>
      <c r="AJ3217" s="10" t="str">
        <f t="shared" si="1068"/>
        <v/>
      </c>
      <c r="AK3217" s="10" t="str">
        <f t="shared" si="1069"/>
        <v/>
      </c>
      <c r="AN3217" s="10" t="str">
        <f t="shared" si="1070"/>
        <v/>
      </c>
      <c r="AO3217" s="10" t="str">
        <f t="shared" si="1071"/>
        <v/>
      </c>
      <c r="AP3217" s="10" t="str">
        <f t="shared" si="1072"/>
        <v/>
      </c>
      <c r="AT3217" s="10" t="str">
        <f t="shared" si="1073"/>
        <v/>
      </c>
      <c r="AU3217" s="10" t="str">
        <f t="shared" si="1074"/>
        <v/>
      </c>
      <c r="AV3217" s="10" t="str">
        <f t="shared" si="1075"/>
        <v/>
      </c>
      <c r="AW3217" s="10" t="str">
        <f t="shared" si="1076"/>
        <v/>
      </c>
      <c r="AX3217" s="10" t="str">
        <f t="shared" si="1077"/>
        <v/>
      </c>
      <c r="AY3217" s="10" t="str">
        <f t="shared" si="1079"/>
        <v/>
      </c>
      <c r="AZ3217" s="10" t="str">
        <f t="shared" si="1078"/>
        <v/>
      </c>
      <c r="BA3217" s="10" t="str">
        <f t="shared" si="1081"/>
        <v/>
      </c>
      <c r="BB3217" s="10" t="str">
        <f>IFERROR(IF(AW3217="","",VLOOKUP(AW3217,SUSS!R:S,2,FALSE)),AY3217*SUSS!$M$2)</f>
        <v/>
      </c>
      <c r="BC3217" s="10" t="str">
        <f t="shared" si="1080"/>
        <v/>
      </c>
    </row>
    <row r="3218" spans="29:55">
      <c r="AC3218" s="10" t="str">
        <f t="shared" si="1061"/>
        <v/>
      </c>
      <c r="AD3218" s="10" t="str">
        <f t="shared" si="1062"/>
        <v/>
      </c>
      <c r="AE3218" s="10" t="str">
        <f t="shared" si="1063"/>
        <v/>
      </c>
      <c r="AF3218" s="10" t="str">
        <f t="shared" si="1064"/>
        <v/>
      </c>
      <c r="AG3218" s="10" t="str">
        <f t="shared" si="1065"/>
        <v/>
      </c>
      <c r="AH3218" s="10" t="str">
        <f t="shared" si="1066"/>
        <v/>
      </c>
      <c r="AI3218" s="10" t="str">
        <f t="shared" si="1067"/>
        <v/>
      </c>
      <c r="AJ3218" s="10" t="str">
        <f t="shared" si="1068"/>
        <v/>
      </c>
      <c r="AK3218" s="10" t="str">
        <f t="shared" si="1069"/>
        <v/>
      </c>
      <c r="AN3218" s="10" t="str">
        <f t="shared" si="1070"/>
        <v/>
      </c>
      <c r="AO3218" s="10" t="str">
        <f t="shared" si="1071"/>
        <v/>
      </c>
      <c r="AP3218" s="10" t="str">
        <f t="shared" si="1072"/>
        <v/>
      </c>
      <c r="AT3218" s="10" t="str">
        <f t="shared" si="1073"/>
        <v/>
      </c>
      <c r="AU3218" s="10" t="str">
        <f t="shared" si="1074"/>
        <v/>
      </c>
      <c r="AV3218" s="10" t="str">
        <f t="shared" si="1075"/>
        <v/>
      </c>
      <c r="AW3218" s="10" t="str">
        <f t="shared" si="1076"/>
        <v/>
      </c>
      <c r="AX3218" s="10" t="str">
        <f t="shared" si="1077"/>
        <v/>
      </c>
      <c r="AY3218" s="10" t="str">
        <f t="shared" si="1079"/>
        <v/>
      </c>
      <c r="AZ3218" s="10" t="str">
        <f t="shared" si="1078"/>
        <v/>
      </c>
      <c r="BA3218" s="10" t="str">
        <f t="shared" si="1081"/>
        <v/>
      </c>
      <c r="BB3218" s="10" t="str">
        <f>IFERROR(IF(AW3218="","",VLOOKUP(AW3218,SUSS!R:S,2,FALSE)),AY3218*SUSS!$M$2)</f>
        <v/>
      </c>
      <c r="BC3218" s="10" t="str">
        <f t="shared" si="1080"/>
        <v/>
      </c>
    </row>
    <row r="3219" spans="29:55">
      <c r="AC3219" s="10" t="str">
        <f t="shared" si="1061"/>
        <v/>
      </c>
      <c r="AD3219" s="10" t="str">
        <f t="shared" si="1062"/>
        <v/>
      </c>
      <c r="AE3219" s="10" t="str">
        <f t="shared" si="1063"/>
        <v/>
      </c>
      <c r="AF3219" s="10" t="str">
        <f t="shared" si="1064"/>
        <v/>
      </c>
      <c r="AG3219" s="10" t="str">
        <f t="shared" si="1065"/>
        <v/>
      </c>
      <c r="AH3219" s="10" t="str">
        <f t="shared" si="1066"/>
        <v/>
      </c>
      <c r="AI3219" s="10" t="str">
        <f t="shared" si="1067"/>
        <v/>
      </c>
      <c r="AJ3219" s="10" t="str">
        <f t="shared" si="1068"/>
        <v/>
      </c>
      <c r="AK3219" s="10" t="str">
        <f t="shared" si="1069"/>
        <v/>
      </c>
      <c r="AN3219" s="10" t="str">
        <f t="shared" si="1070"/>
        <v/>
      </c>
      <c r="AO3219" s="10" t="str">
        <f t="shared" si="1071"/>
        <v/>
      </c>
      <c r="AP3219" s="10" t="str">
        <f t="shared" si="1072"/>
        <v/>
      </c>
      <c r="AT3219" s="10" t="str">
        <f t="shared" si="1073"/>
        <v/>
      </c>
      <c r="AU3219" s="10" t="str">
        <f t="shared" si="1074"/>
        <v/>
      </c>
      <c r="AV3219" s="10" t="str">
        <f t="shared" si="1075"/>
        <v/>
      </c>
      <c r="AW3219" s="10" t="str">
        <f t="shared" si="1076"/>
        <v/>
      </c>
      <c r="AX3219" s="10" t="str">
        <f t="shared" si="1077"/>
        <v/>
      </c>
      <c r="AY3219" s="10" t="str">
        <f t="shared" si="1079"/>
        <v/>
      </c>
      <c r="AZ3219" s="10" t="str">
        <f t="shared" si="1078"/>
        <v/>
      </c>
      <c r="BA3219" s="10" t="str">
        <f t="shared" si="1081"/>
        <v/>
      </c>
      <c r="BB3219" s="10" t="str">
        <f>IFERROR(IF(AW3219="","",VLOOKUP(AW3219,SUSS!R:S,2,FALSE)),AY3219*SUSS!$M$2)</f>
        <v/>
      </c>
      <c r="BC3219" s="10" t="str">
        <f t="shared" si="1080"/>
        <v/>
      </c>
    </row>
    <row r="3220" spans="29:55">
      <c r="AC3220" s="10" t="str">
        <f t="shared" si="1061"/>
        <v/>
      </c>
      <c r="AD3220" s="10" t="str">
        <f t="shared" si="1062"/>
        <v/>
      </c>
      <c r="AE3220" s="10" t="str">
        <f t="shared" si="1063"/>
        <v/>
      </c>
      <c r="AF3220" s="10" t="str">
        <f t="shared" si="1064"/>
        <v/>
      </c>
      <c r="AG3220" s="10" t="str">
        <f t="shared" si="1065"/>
        <v/>
      </c>
      <c r="AH3220" s="10" t="str">
        <f t="shared" si="1066"/>
        <v/>
      </c>
      <c r="AI3220" s="10" t="str">
        <f t="shared" si="1067"/>
        <v/>
      </c>
      <c r="AJ3220" s="10" t="str">
        <f t="shared" si="1068"/>
        <v/>
      </c>
      <c r="AK3220" s="10" t="str">
        <f t="shared" si="1069"/>
        <v/>
      </c>
      <c r="AN3220" s="10" t="str">
        <f t="shared" si="1070"/>
        <v/>
      </c>
      <c r="AO3220" s="10" t="str">
        <f t="shared" si="1071"/>
        <v/>
      </c>
      <c r="AP3220" s="10" t="str">
        <f t="shared" si="1072"/>
        <v/>
      </c>
      <c r="AT3220" s="10" t="str">
        <f t="shared" si="1073"/>
        <v/>
      </c>
      <c r="AU3220" s="10" t="str">
        <f t="shared" si="1074"/>
        <v/>
      </c>
      <c r="AV3220" s="10" t="str">
        <f t="shared" si="1075"/>
        <v/>
      </c>
      <c r="AW3220" s="10" t="str">
        <f t="shared" si="1076"/>
        <v/>
      </c>
      <c r="AX3220" s="10" t="str">
        <f t="shared" si="1077"/>
        <v/>
      </c>
      <c r="AY3220" s="10" t="str">
        <f t="shared" si="1079"/>
        <v/>
      </c>
      <c r="AZ3220" s="10" t="str">
        <f t="shared" si="1078"/>
        <v/>
      </c>
      <c r="BA3220" s="10" t="str">
        <f t="shared" si="1081"/>
        <v/>
      </c>
      <c r="BB3220" s="10" t="str">
        <f>IFERROR(IF(AW3220="","",VLOOKUP(AW3220,SUSS!R:S,2,FALSE)),AY3220*SUSS!$M$2)</f>
        <v/>
      </c>
      <c r="BC3220" s="10" t="str">
        <f t="shared" si="1080"/>
        <v/>
      </c>
    </row>
    <row r="3221" spans="29:55">
      <c r="AC3221" s="10" t="str">
        <f t="shared" si="1061"/>
        <v/>
      </c>
      <c r="AD3221" s="10" t="str">
        <f t="shared" si="1062"/>
        <v/>
      </c>
      <c r="AE3221" s="10" t="str">
        <f t="shared" si="1063"/>
        <v/>
      </c>
      <c r="AF3221" s="10" t="str">
        <f t="shared" si="1064"/>
        <v/>
      </c>
      <c r="AG3221" s="10" t="str">
        <f t="shared" si="1065"/>
        <v/>
      </c>
      <c r="AH3221" s="10" t="str">
        <f t="shared" si="1066"/>
        <v/>
      </c>
      <c r="AI3221" s="10" t="str">
        <f t="shared" si="1067"/>
        <v/>
      </c>
      <c r="AJ3221" s="10" t="str">
        <f t="shared" si="1068"/>
        <v/>
      </c>
      <c r="AK3221" s="10" t="str">
        <f t="shared" si="1069"/>
        <v/>
      </c>
      <c r="AN3221" s="10" t="str">
        <f t="shared" si="1070"/>
        <v/>
      </c>
      <c r="AO3221" s="10" t="str">
        <f t="shared" si="1071"/>
        <v/>
      </c>
      <c r="AP3221" s="10" t="str">
        <f t="shared" si="1072"/>
        <v/>
      </c>
      <c r="AT3221" s="10" t="str">
        <f t="shared" si="1073"/>
        <v/>
      </c>
      <c r="AU3221" s="10" t="str">
        <f t="shared" si="1074"/>
        <v/>
      </c>
      <c r="AV3221" s="10" t="str">
        <f t="shared" si="1075"/>
        <v/>
      </c>
      <c r="AW3221" s="10" t="str">
        <f t="shared" si="1076"/>
        <v/>
      </c>
      <c r="AX3221" s="10" t="str">
        <f t="shared" si="1077"/>
        <v/>
      </c>
      <c r="AY3221" s="10" t="str">
        <f t="shared" si="1079"/>
        <v/>
      </c>
      <c r="AZ3221" s="10" t="str">
        <f t="shared" si="1078"/>
        <v/>
      </c>
      <c r="BA3221" s="10" t="str">
        <f t="shared" si="1081"/>
        <v/>
      </c>
      <c r="BB3221" s="10" t="str">
        <f>IFERROR(IF(AW3221="","",VLOOKUP(AW3221,SUSS!R:S,2,FALSE)),AY3221*SUSS!$M$2)</f>
        <v/>
      </c>
      <c r="BC3221" s="10" t="str">
        <f t="shared" si="1080"/>
        <v/>
      </c>
    </row>
    <row r="3222" spans="29:55">
      <c r="AC3222" s="10" t="str">
        <f t="shared" si="1061"/>
        <v/>
      </c>
      <c r="AD3222" s="10" t="str">
        <f t="shared" si="1062"/>
        <v/>
      </c>
      <c r="AE3222" s="10" t="str">
        <f t="shared" si="1063"/>
        <v/>
      </c>
      <c r="AF3222" s="10" t="str">
        <f t="shared" si="1064"/>
        <v/>
      </c>
      <c r="AG3222" s="10" t="str">
        <f t="shared" si="1065"/>
        <v/>
      </c>
      <c r="AH3222" s="10" t="str">
        <f t="shared" si="1066"/>
        <v/>
      </c>
      <c r="AI3222" s="10" t="str">
        <f t="shared" si="1067"/>
        <v/>
      </c>
      <c r="AJ3222" s="10" t="str">
        <f t="shared" si="1068"/>
        <v/>
      </c>
      <c r="AK3222" s="10" t="str">
        <f t="shared" si="1069"/>
        <v/>
      </c>
      <c r="AN3222" s="10" t="str">
        <f t="shared" si="1070"/>
        <v/>
      </c>
      <c r="AO3222" s="10" t="str">
        <f t="shared" si="1071"/>
        <v/>
      </c>
      <c r="AP3222" s="10" t="str">
        <f t="shared" si="1072"/>
        <v/>
      </c>
      <c r="AT3222" s="10" t="str">
        <f t="shared" si="1073"/>
        <v/>
      </c>
      <c r="AU3222" s="10" t="str">
        <f t="shared" si="1074"/>
        <v/>
      </c>
      <c r="AV3222" s="10" t="str">
        <f t="shared" si="1075"/>
        <v/>
      </c>
      <c r="AW3222" s="10" t="str">
        <f t="shared" si="1076"/>
        <v/>
      </c>
      <c r="AX3222" s="10" t="str">
        <f t="shared" si="1077"/>
        <v/>
      </c>
      <c r="AY3222" s="10" t="str">
        <f t="shared" si="1079"/>
        <v/>
      </c>
      <c r="AZ3222" s="10" t="str">
        <f t="shared" si="1078"/>
        <v/>
      </c>
      <c r="BA3222" s="10" t="str">
        <f t="shared" si="1081"/>
        <v/>
      </c>
      <c r="BB3222" s="10" t="str">
        <f>IFERROR(IF(AW3222="","",VLOOKUP(AW3222,SUSS!R:S,2,FALSE)),AY3222*SUSS!$M$2)</f>
        <v/>
      </c>
      <c r="BC3222" s="10" t="str">
        <f t="shared" si="1080"/>
        <v/>
      </c>
    </row>
    <row r="3223" spans="29:55">
      <c r="AC3223" s="10" t="str">
        <f t="shared" si="1061"/>
        <v/>
      </c>
      <c r="AD3223" s="10" t="str">
        <f t="shared" si="1062"/>
        <v/>
      </c>
      <c r="AE3223" s="10" t="str">
        <f t="shared" si="1063"/>
        <v/>
      </c>
      <c r="AF3223" s="10" t="str">
        <f t="shared" si="1064"/>
        <v/>
      </c>
      <c r="AG3223" s="10" t="str">
        <f t="shared" si="1065"/>
        <v/>
      </c>
      <c r="AH3223" s="10" t="str">
        <f t="shared" si="1066"/>
        <v/>
      </c>
      <c r="AI3223" s="10" t="str">
        <f t="shared" si="1067"/>
        <v/>
      </c>
      <c r="AJ3223" s="10" t="str">
        <f t="shared" si="1068"/>
        <v/>
      </c>
      <c r="AK3223" s="10" t="str">
        <f t="shared" si="1069"/>
        <v/>
      </c>
      <c r="AN3223" s="10" t="str">
        <f t="shared" si="1070"/>
        <v/>
      </c>
      <c r="AO3223" s="10" t="str">
        <f t="shared" si="1071"/>
        <v/>
      </c>
      <c r="AP3223" s="10" t="str">
        <f t="shared" si="1072"/>
        <v/>
      </c>
      <c r="AT3223" s="10" t="str">
        <f t="shared" si="1073"/>
        <v/>
      </c>
      <c r="AU3223" s="10" t="str">
        <f t="shared" si="1074"/>
        <v/>
      </c>
      <c r="AV3223" s="10" t="str">
        <f t="shared" si="1075"/>
        <v/>
      </c>
      <c r="AW3223" s="10" t="str">
        <f t="shared" si="1076"/>
        <v/>
      </c>
      <c r="AX3223" s="10" t="str">
        <f t="shared" si="1077"/>
        <v/>
      </c>
      <c r="AY3223" s="10" t="str">
        <f t="shared" si="1079"/>
        <v/>
      </c>
      <c r="AZ3223" s="10" t="str">
        <f t="shared" si="1078"/>
        <v/>
      </c>
      <c r="BA3223" s="10" t="str">
        <f t="shared" si="1081"/>
        <v/>
      </c>
      <c r="BB3223" s="10" t="str">
        <f>IFERROR(IF(AW3223="","",VLOOKUP(AW3223,SUSS!R:S,2,FALSE)),AY3223*SUSS!$M$2)</f>
        <v/>
      </c>
      <c r="BC3223" s="10" t="str">
        <f t="shared" si="1080"/>
        <v/>
      </c>
    </row>
    <row r="3224" spans="29:55">
      <c r="AC3224" s="10" t="str">
        <f t="shared" si="1061"/>
        <v/>
      </c>
      <c r="AD3224" s="10" t="str">
        <f t="shared" si="1062"/>
        <v/>
      </c>
      <c r="AE3224" s="10" t="str">
        <f t="shared" si="1063"/>
        <v/>
      </c>
      <c r="AF3224" s="10" t="str">
        <f t="shared" si="1064"/>
        <v/>
      </c>
      <c r="AG3224" s="10" t="str">
        <f t="shared" si="1065"/>
        <v/>
      </c>
      <c r="AH3224" s="10" t="str">
        <f t="shared" si="1066"/>
        <v/>
      </c>
      <c r="AI3224" s="10" t="str">
        <f t="shared" si="1067"/>
        <v/>
      </c>
      <c r="AJ3224" s="10" t="str">
        <f t="shared" si="1068"/>
        <v/>
      </c>
      <c r="AK3224" s="10" t="str">
        <f t="shared" si="1069"/>
        <v/>
      </c>
      <c r="AN3224" s="10" t="str">
        <f t="shared" si="1070"/>
        <v/>
      </c>
      <c r="AO3224" s="10" t="str">
        <f t="shared" si="1071"/>
        <v/>
      </c>
      <c r="AP3224" s="10" t="str">
        <f t="shared" si="1072"/>
        <v/>
      </c>
      <c r="AT3224" s="10" t="str">
        <f t="shared" si="1073"/>
        <v/>
      </c>
      <c r="AU3224" s="10" t="str">
        <f t="shared" si="1074"/>
        <v/>
      </c>
      <c r="AV3224" s="10" t="str">
        <f t="shared" si="1075"/>
        <v/>
      </c>
      <c r="AW3224" s="10" t="str">
        <f t="shared" si="1076"/>
        <v/>
      </c>
      <c r="AX3224" s="10" t="str">
        <f t="shared" si="1077"/>
        <v/>
      </c>
      <c r="AY3224" s="10" t="str">
        <f t="shared" si="1079"/>
        <v/>
      </c>
      <c r="AZ3224" s="10" t="str">
        <f t="shared" si="1078"/>
        <v/>
      </c>
      <c r="BA3224" s="10" t="str">
        <f t="shared" si="1081"/>
        <v/>
      </c>
      <c r="BB3224" s="10" t="str">
        <f>IFERROR(IF(AW3224="","",VLOOKUP(AW3224,SUSS!R:S,2,FALSE)),AY3224*SUSS!$M$2)</f>
        <v/>
      </c>
      <c r="BC3224" s="10" t="str">
        <f t="shared" si="1080"/>
        <v/>
      </c>
    </row>
    <row r="3225" spans="29:55">
      <c r="AC3225" s="10" t="str">
        <f t="shared" si="1061"/>
        <v/>
      </c>
      <c r="AD3225" s="10" t="str">
        <f t="shared" si="1062"/>
        <v/>
      </c>
      <c r="AE3225" s="10" t="str">
        <f t="shared" si="1063"/>
        <v/>
      </c>
      <c r="AF3225" s="10" t="str">
        <f t="shared" si="1064"/>
        <v/>
      </c>
      <c r="AG3225" s="10" t="str">
        <f t="shared" si="1065"/>
        <v/>
      </c>
      <c r="AH3225" s="10" t="str">
        <f t="shared" si="1066"/>
        <v/>
      </c>
      <c r="AI3225" s="10" t="str">
        <f t="shared" si="1067"/>
        <v/>
      </c>
      <c r="AJ3225" s="10" t="str">
        <f t="shared" si="1068"/>
        <v/>
      </c>
      <c r="AK3225" s="10" t="str">
        <f t="shared" si="1069"/>
        <v/>
      </c>
      <c r="AN3225" s="10" t="str">
        <f t="shared" si="1070"/>
        <v/>
      </c>
      <c r="AO3225" s="10" t="str">
        <f t="shared" si="1071"/>
        <v/>
      </c>
      <c r="AP3225" s="10" t="str">
        <f t="shared" si="1072"/>
        <v/>
      </c>
      <c r="AT3225" s="10" t="str">
        <f t="shared" si="1073"/>
        <v/>
      </c>
      <c r="AU3225" s="10" t="str">
        <f t="shared" si="1074"/>
        <v/>
      </c>
      <c r="AV3225" s="10" t="str">
        <f t="shared" si="1075"/>
        <v/>
      </c>
      <c r="AW3225" s="10" t="str">
        <f t="shared" si="1076"/>
        <v/>
      </c>
      <c r="AX3225" s="10" t="str">
        <f t="shared" si="1077"/>
        <v/>
      </c>
      <c r="AY3225" s="10" t="str">
        <f t="shared" si="1079"/>
        <v/>
      </c>
      <c r="AZ3225" s="10" t="str">
        <f t="shared" si="1078"/>
        <v/>
      </c>
      <c r="BA3225" s="10" t="str">
        <f t="shared" si="1081"/>
        <v/>
      </c>
      <c r="BB3225" s="10" t="str">
        <f>IFERROR(IF(AW3225="","",VLOOKUP(AW3225,SUSS!R:S,2,FALSE)),AY3225*SUSS!$M$2)</f>
        <v/>
      </c>
      <c r="BC3225" s="10" t="str">
        <f t="shared" si="1080"/>
        <v/>
      </c>
    </row>
    <row r="3226" spans="29:55">
      <c r="AC3226" s="10" t="str">
        <f t="shared" si="1061"/>
        <v/>
      </c>
      <c r="AD3226" s="10" t="str">
        <f t="shared" si="1062"/>
        <v/>
      </c>
      <c r="AE3226" s="10" t="str">
        <f t="shared" si="1063"/>
        <v/>
      </c>
      <c r="AF3226" s="10" t="str">
        <f t="shared" si="1064"/>
        <v/>
      </c>
      <c r="AG3226" s="10" t="str">
        <f t="shared" si="1065"/>
        <v/>
      </c>
      <c r="AH3226" s="10" t="str">
        <f t="shared" si="1066"/>
        <v/>
      </c>
      <c r="AI3226" s="10" t="str">
        <f t="shared" si="1067"/>
        <v/>
      </c>
      <c r="AJ3226" s="10" t="str">
        <f t="shared" si="1068"/>
        <v/>
      </c>
      <c r="AK3226" s="10" t="str">
        <f t="shared" si="1069"/>
        <v/>
      </c>
      <c r="AN3226" s="10" t="str">
        <f t="shared" si="1070"/>
        <v/>
      </c>
      <c r="AO3226" s="10" t="str">
        <f t="shared" si="1071"/>
        <v/>
      </c>
      <c r="AP3226" s="10" t="str">
        <f t="shared" si="1072"/>
        <v/>
      </c>
      <c r="AT3226" s="10" t="str">
        <f t="shared" si="1073"/>
        <v/>
      </c>
      <c r="AU3226" s="10" t="str">
        <f t="shared" si="1074"/>
        <v/>
      </c>
      <c r="AV3226" s="10" t="str">
        <f t="shared" si="1075"/>
        <v/>
      </c>
      <c r="AW3226" s="10" t="str">
        <f t="shared" si="1076"/>
        <v/>
      </c>
      <c r="AX3226" s="10" t="str">
        <f t="shared" si="1077"/>
        <v/>
      </c>
      <c r="AY3226" s="10" t="str">
        <f t="shared" si="1079"/>
        <v/>
      </c>
      <c r="AZ3226" s="10" t="str">
        <f t="shared" si="1078"/>
        <v/>
      </c>
      <c r="BA3226" s="10" t="str">
        <f t="shared" si="1081"/>
        <v/>
      </c>
      <c r="BB3226" s="10" t="str">
        <f>IFERROR(IF(AW3226="","",VLOOKUP(AW3226,SUSS!R:S,2,FALSE)),AY3226*SUSS!$M$2)</f>
        <v/>
      </c>
      <c r="BC3226" s="10" t="str">
        <f t="shared" si="1080"/>
        <v/>
      </c>
    </row>
    <row r="3227" spans="29:55">
      <c r="AC3227" s="10" t="str">
        <f t="shared" si="1061"/>
        <v/>
      </c>
      <c r="AD3227" s="10" t="str">
        <f t="shared" si="1062"/>
        <v/>
      </c>
      <c r="AE3227" s="10" t="str">
        <f t="shared" si="1063"/>
        <v/>
      </c>
      <c r="AF3227" s="10" t="str">
        <f t="shared" si="1064"/>
        <v/>
      </c>
      <c r="AG3227" s="10" t="str">
        <f t="shared" si="1065"/>
        <v/>
      </c>
      <c r="AH3227" s="10" t="str">
        <f t="shared" si="1066"/>
        <v/>
      </c>
      <c r="AI3227" s="10" t="str">
        <f t="shared" si="1067"/>
        <v/>
      </c>
      <c r="AJ3227" s="10" t="str">
        <f t="shared" si="1068"/>
        <v/>
      </c>
      <c r="AK3227" s="10" t="str">
        <f t="shared" si="1069"/>
        <v/>
      </c>
      <c r="AN3227" s="10" t="str">
        <f t="shared" si="1070"/>
        <v/>
      </c>
      <c r="AO3227" s="10" t="str">
        <f t="shared" si="1071"/>
        <v/>
      </c>
      <c r="AP3227" s="10" t="str">
        <f t="shared" si="1072"/>
        <v/>
      </c>
      <c r="AT3227" s="10" t="str">
        <f t="shared" si="1073"/>
        <v/>
      </c>
      <c r="AU3227" s="10" t="str">
        <f t="shared" si="1074"/>
        <v/>
      </c>
      <c r="AV3227" s="10" t="str">
        <f t="shared" si="1075"/>
        <v/>
      </c>
      <c r="AW3227" s="10" t="str">
        <f t="shared" si="1076"/>
        <v/>
      </c>
      <c r="AX3227" s="10" t="str">
        <f t="shared" si="1077"/>
        <v/>
      </c>
      <c r="AY3227" s="10" t="str">
        <f t="shared" si="1079"/>
        <v/>
      </c>
      <c r="AZ3227" s="10" t="str">
        <f t="shared" si="1078"/>
        <v/>
      </c>
      <c r="BA3227" s="10" t="str">
        <f t="shared" si="1081"/>
        <v/>
      </c>
      <c r="BB3227" s="10" t="str">
        <f>IFERROR(IF(AW3227="","",VLOOKUP(AW3227,SUSS!R:S,2,FALSE)),AY3227*SUSS!$M$2)</f>
        <v/>
      </c>
      <c r="BC3227" s="10" t="str">
        <f t="shared" si="1080"/>
        <v/>
      </c>
    </row>
    <row r="3228" spans="29:55">
      <c r="AC3228" s="10" t="str">
        <f t="shared" si="1061"/>
        <v/>
      </c>
      <c r="AD3228" s="10" t="str">
        <f t="shared" si="1062"/>
        <v/>
      </c>
      <c r="AE3228" s="10" t="str">
        <f t="shared" si="1063"/>
        <v/>
      </c>
      <c r="AF3228" s="10" t="str">
        <f t="shared" si="1064"/>
        <v/>
      </c>
      <c r="AG3228" s="10" t="str">
        <f t="shared" si="1065"/>
        <v/>
      </c>
      <c r="AH3228" s="10" t="str">
        <f t="shared" si="1066"/>
        <v/>
      </c>
      <c r="AI3228" s="10" t="str">
        <f t="shared" si="1067"/>
        <v/>
      </c>
      <c r="AJ3228" s="10" t="str">
        <f t="shared" si="1068"/>
        <v/>
      </c>
      <c r="AK3228" s="10" t="str">
        <f t="shared" si="1069"/>
        <v/>
      </c>
      <c r="AN3228" s="10" t="str">
        <f t="shared" si="1070"/>
        <v/>
      </c>
      <c r="AO3228" s="10" t="str">
        <f t="shared" si="1071"/>
        <v/>
      </c>
      <c r="AP3228" s="10" t="str">
        <f t="shared" si="1072"/>
        <v/>
      </c>
      <c r="AT3228" s="10" t="str">
        <f t="shared" si="1073"/>
        <v/>
      </c>
      <c r="AU3228" s="10" t="str">
        <f t="shared" si="1074"/>
        <v/>
      </c>
      <c r="AV3228" s="10" t="str">
        <f t="shared" si="1075"/>
        <v/>
      </c>
      <c r="AW3228" s="10" t="str">
        <f t="shared" si="1076"/>
        <v/>
      </c>
      <c r="AX3228" s="10" t="str">
        <f t="shared" si="1077"/>
        <v/>
      </c>
      <c r="AY3228" s="10" t="str">
        <f t="shared" si="1079"/>
        <v/>
      </c>
      <c r="AZ3228" s="10" t="str">
        <f t="shared" si="1078"/>
        <v/>
      </c>
      <c r="BA3228" s="10" t="str">
        <f t="shared" si="1081"/>
        <v/>
      </c>
      <c r="BB3228" s="10" t="str">
        <f>IFERROR(IF(AW3228="","",VLOOKUP(AW3228,SUSS!R:S,2,FALSE)),AY3228*SUSS!$M$2)</f>
        <v/>
      </c>
      <c r="BC3228" s="10" t="str">
        <f t="shared" si="1080"/>
        <v/>
      </c>
    </row>
    <row r="3229" spans="29:55">
      <c r="AC3229" s="10" t="str">
        <f t="shared" si="1061"/>
        <v/>
      </c>
      <c r="AD3229" s="10" t="str">
        <f t="shared" si="1062"/>
        <v/>
      </c>
      <c r="AE3229" s="10" t="str">
        <f t="shared" si="1063"/>
        <v/>
      </c>
      <c r="AF3229" s="10" t="str">
        <f t="shared" si="1064"/>
        <v/>
      </c>
      <c r="AG3229" s="10" t="str">
        <f t="shared" si="1065"/>
        <v/>
      </c>
      <c r="AH3229" s="10" t="str">
        <f t="shared" si="1066"/>
        <v/>
      </c>
      <c r="AI3229" s="10" t="str">
        <f t="shared" si="1067"/>
        <v/>
      </c>
      <c r="AJ3229" s="10" t="str">
        <f t="shared" si="1068"/>
        <v/>
      </c>
      <c r="AK3229" s="10" t="str">
        <f t="shared" si="1069"/>
        <v/>
      </c>
      <c r="AN3229" s="10" t="str">
        <f t="shared" si="1070"/>
        <v/>
      </c>
      <c r="AO3229" s="10" t="str">
        <f t="shared" si="1071"/>
        <v/>
      </c>
      <c r="AP3229" s="10" t="str">
        <f t="shared" si="1072"/>
        <v/>
      </c>
      <c r="AT3229" s="10" t="str">
        <f t="shared" si="1073"/>
        <v/>
      </c>
      <c r="AU3229" s="10" t="str">
        <f t="shared" si="1074"/>
        <v/>
      </c>
      <c r="AV3229" s="10" t="str">
        <f t="shared" si="1075"/>
        <v/>
      </c>
      <c r="AW3229" s="10" t="str">
        <f t="shared" si="1076"/>
        <v/>
      </c>
      <c r="AX3229" s="10" t="str">
        <f t="shared" si="1077"/>
        <v/>
      </c>
      <c r="AY3229" s="10" t="str">
        <f t="shared" si="1079"/>
        <v/>
      </c>
      <c r="AZ3229" s="10" t="str">
        <f t="shared" si="1078"/>
        <v/>
      </c>
      <c r="BA3229" s="10" t="str">
        <f t="shared" si="1081"/>
        <v/>
      </c>
      <c r="BB3229" s="10" t="str">
        <f>IFERROR(IF(AW3229="","",VLOOKUP(AW3229,SUSS!R:S,2,FALSE)),AY3229*SUSS!$M$2)</f>
        <v/>
      </c>
      <c r="BC3229" s="10" t="str">
        <f t="shared" si="1080"/>
        <v/>
      </c>
    </row>
    <row r="3230" spans="29:55">
      <c r="AC3230" s="10" t="str">
        <f t="shared" ref="AC3230:AC3293" si="1082">IF($E3230=$AD$1,IF($G3230=$AE$1,A3230,""),"")</f>
        <v/>
      </c>
      <c r="AD3230" s="10" t="str">
        <f t="shared" ref="AD3230:AD3293" si="1083">IF($E3230=$AD$1,IF($G3230=$AE$1,E3230,""),"")</f>
        <v/>
      </c>
      <c r="AE3230" s="10" t="str">
        <f t="shared" ref="AE3230:AE3293" si="1084">IF($E3230=$AD$1,IF($G3230=$AE$1,F3230,""),"")</f>
        <v/>
      </c>
      <c r="AF3230" s="10" t="str">
        <f t="shared" ref="AF3230:AF3293" si="1085">IF($E3230=$AD$1,IF($G3230=$AE$1,G3230,""),"")</f>
        <v/>
      </c>
      <c r="AG3230" s="10" t="str">
        <f t="shared" ref="AG3230:AG3293" si="1086">IF($E3230=$AD$1,IF($G3230=$AE$1,I3230,""),"")</f>
        <v/>
      </c>
      <c r="AH3230" s="10" t="str">
        <f t="shared" ref="AH3230:AH3293" si="1087">IF($E3230=$AD$1,IF($G3230=$AE$1,J3230,""),"")</f>
        <v/>
      </c>
      <c r="AI3230" s="10" t="str">
        <f t="shared" ref="AI3230:AI3293" si="1088">IF($E3230=$AD$1,IF($G3230=$AE$1,K3230,""),"")</f>
        <v/>
      </c>
      <c r="AJ3230" s="10" t="str">
        <f t="shared" ref="AJ3230:AJ3293" si="1089">IF($E3230=$AD$1,IF($G3230=$AE$1,B3230,""),"")</f>
        <v/>
      </c>
      <c r="AK3230" s="10" t="str">
        <f t="shared" ref="AK3230:AK3293" si="1090">IF($E3230=$AD$1,IF($G3230=$AE$1,C3230,""),"")</f>
        <v/>
      </c>
      <c r="AN3230" s="10" t="str">
        <f t="shared" ref="AN3230:AN3293" si="1091">LEFT(AO3230,7)</f>
        <v/>
      </c>
      <c r="AO3230" s="10" t="str">
        <f t="shared" ref="AO3230:AO3293" si="1092">IF(AF3230=$AE$1,AJ3230&amp;"/"&amp;AK3230&amp;" "&amp;AD3230,"")</f>
        <v/>
      </c>
      <c r="AP3230" s="10" t="str">
        <f t="shared" ref="AP3230:AP3293" si="1093">IF(AO3230&lt;&gt;"",AI3230,"")</f>
        <v/>
      </c>
      <c r="AT3230" s="10" t="str">
        <f t="shared" ref="AT3230:AT3293" si="1094">IF($Q3230=$AD$1,N3230,"")</f>
        <v/>
      </c>
      <c r="AU3230" s="10" t="str">
        <f t="shared" ref="AU3230:AU3293" si="1095">IF($Q3230=$AD$1,O3230,"")</f>
        <v/>
      </c>
      <c r="AV3230" s="10" t="str">
        <f t="shared" ref="AV3230:AV3293" si="1096">IF($Q3230=$AD$1,P3230,"")</f>
        <v/>
      </c>
      <c r="AW3230" s="10" t="str">
        <f t="shared" ref="AW3230:AW3293" si="1097">IF($Q3230=$AD$1,T3230,"")</f>
        <v/>
      </c>
      <c r="AX3230" s="10" t="str">
        <f t="shared" ref="AX3230:AX3293" si="1098">IF(AW3230&lt;&gt;"",AW3230&amp;" "&amp;$AD$1,"")</f>
        <v/>
      </c>
      <c r="AY3230" s="10" t="str">
        <f t="shared" si="1079"/>
        <v/>
      </c>
      <c r="AZ3230" s="10" t="str">
        <f t="shared" ref="AZ3230:AZ3293" si="1099">IF(AY3230="","",AV3230/AY3230)</f>
        <v/>
      </c>
      <c r="BA3230" s="10" t="str">
        <f t="shared" si="1081"/>
        <v/>
      </c>
      <c r="BB3230" s="10" t="str">
        <f>IFERROR(IF(AW3230="","",VLOOKUP(AW3230,SUSS!R:S,2,FALSE)),AY3230*SUSS!$M$2)</f>
        <v/>
      </c>
      <c r="BC3230" s="10" t="str">
        <f t="shared" si="1080"/>
        <v/>
      </c>
    </row>
    <row r="3231" spans="29:55">
      <c r="AC3231" s="10" t="str">
        <f t="shared" si="1082"/>
        <v/>
      </c>
      <c r="AD3231" s="10" t="str">
        <f t="shared" si="1083"/>
        <v/>
      </c>
      <c r="AE3231" s="10" t="str">
        <f t="shared" si="1084"/>
        <v/>
      </c>
      <c r="AF3231" s="10" t="str">
        <f t="shared" si="1085"/>
        <v/>
      </c>
      <c r="AG3231" s="10" t="str">
        <f t="shared" si="1086"/>
        <v/>
      </c>
      <c r="AH3231" s="10" t="str">
        <f t="shared" si="1087"/>
        <v/>
      </c>
      <c r="AI3231" s="10" t="str">
        <f t="shared" si="1088"/>
        <v/>
      </c>
      <c r="AJ3231" s="10" t="str">
        <f t="shared" si="1089"/>
        <v/>
      </c>
      <c r="AK3231" s="10" t="str">
        <f t="shared" si="1090"/>
        <v/>
      </c>
      <c r="AN3231" s="10" t="str">
        <f t="shared" si="1091"/>
        <v/>
      </c>
      <c r="AO3231" s="10" t="str">
        <f t="shared" si="1092"/>
        <v/>
      </c>
      <c r="AP3231" s="10" t="str">
        <f t="shared" si="1093"/>
        <v/>
      </c>
      <c r="AT3231" s="10" t="str">
        <f t="shared" si="1094"/>
        <v/>
      </c>
      <c r="AU3231" s="10" t="str">
        <f t="shared" si="1095"/>
        <v/>
      </c>
      <c r="AV3231" s="10" t="str">
        <f t="shared" si="1096"/>
        <v/>
      </c>
      <c r="AW3231" s="10" t="str">
        <f t="shared" si="1097"/>
        <v/>
      </c>
      <c r="AX3231" s="10" t="str">
        <f t="shared" si="1098"/>
        <v/>
      </c>
      <c r="AY3231" s="10" t="str">
        <f t="shared" si="1079"/>
        <v/>
      </c>
      <c r="AZ3231" s="10" t="str">
        <f t="shared" si="1099"/>
        <v/>
      </c>
      <c r="BA3231" s="10" t="str">
        <f t="shared" si="1081"/>
        <v/>
      </c>
      <c r="BB3231" s="10" t="str">
        <f>IFERROR(IF(AW3231="","",VLOOKUP(AW3231,SUSS!R:S,2,FALSE)),AY3231*SUSS!$M$2)</f>
        <v/>
      </c>
      <c r="BC3231" s="10" t="str">
        <f t="shared" si="1080"/>
        <v/>
      </c>
    </row>
    <row r="3232" spans="29:55">
      <c r="AC3232" s="10" t="str">
        <f t="shared" si="1082"/>
        <v/>
      </c>
      <c r="AD3232" s="10" t="str">
        <f t="shared" si="1083"/>
        <v/>
      </c>
      <c r="AE3232" s="10" t="str">
        <f t="shared" si="1084"/>
        <v/>
      </c>
      <c r="AF3232" s="10" t="str">
        <f t="shared" si="1085"/>
        <v/>
      </c>
      <c r="AG3232" s="10" t="str">
        <f t="shared" si="1086"/>
        <v/>
      </c>
      <c r="AH3232" s="10" t="str">
        <f t="shared" si="1087"/>
        <v/>
      </c>
      <c r="AI3232" s="10" t="str">
        <f t="shared" si="1088"/>
        <v/>
      </c>
      <c r="AJ3232" s="10" t="str">
        <f t="shared" si="1089"/>
        <v/>
      </c>
      <c r="AK3232" s="10" t="str">
        <f t="shared" si="1090"/>
        <v/>
      </c>
      <c r="AN3232" s="10" t="str">
        <f t="shared" si="1091"/>
        <v/>
      </c>
      <c r="AO3232" s="10" t="str">
        <f t="shared" si="1092"/>
        <v/>
      </c>
      <c r="AP3232" s="10" t="str">
        <f t="shared" si="1093"/>
        <v/>
      </c>
      <c r="AT3232" s="10" t="str">
        <f t="shared" si="1094"/>
        <v/>
      </c>
      <c r="AU3232" s="10" t="str">
        <f t="shared" si="1095"/>
        <v/>
      </c>
      <c r="AV3232" s="10" t="str">
        <f t="shared" si="1096"/>
        <v/>
      </c>
      <c r="AW3232" s="10" t="str">
        <f t="shared" si="1097"/>
        <v/>
      </c>
      <c r="AX3232" s="10" t="str">
        <f t="shared" si="1098"/>
        <v/>
      </c>
      <c r="AY3232" s="10" t="str">
        <f t="shared" si="1079"/>
        <v/>
      </c>
      <c r="AZ3232" s="10" t="str">
        <f t="shared" si="1099"/>
        <v/>
      </c>
      <c r="BA3232" s="10" t="str">
        <f t="shared" si="1081"/>
        <v/>
      </c>
      <c r="BB3232" s="10" t="str">
        <f>IFERROR(IF(AW3232="","",VLOOKUP(AW3232,SUSS!R:S,2,FALSE)),AY3232*SUSS!$M$2)</f>
        <v/>
      </c>
      <c r="BC3232" s="10" t="str">
        <f t="shared" si="1080"/>
        <v/>
      </c>
    </row>
    <row r="3233" spans="29:55">
      <c r="AC3233" s="10" t="str">
        <f t="shared" si="1082"/>
        <v/>
      </c>
      <c r="AD3233" s="10" t="str">
        <f t="shared" si="1083"/>
        <v/>
      </c>
      <c r="AE3233" s="10" t="str">
        <f t="shared" si="1084"/>
        <v/>
      </c>
      <c r="AF3233" s="10" t="str">
        <f t="shared" si="1085"/>
        <v/>
      </c>
      <c r="AG3233" s="10" t="str">
        <f t="shared" si="1086"/>
        <v/>
      </c>
      <c r="AH3233" s="10" t="str">
        <f t="shared" si="1087"/>
        <v/>
      </c>
      <c r="AI3233" s="10" t="str">
        <f t="shared" si="1088"/>
        <v/>
      </c>
      <c r="AJ3233" s="10" t="str">
        <f t="shared" si="1089"/>
        <v/>
      </c>
      <c r="AK3233" s="10" t="str">
        <f t="shared" si="1090"/>
        <v/>
      </c>
      <c r="AN3233" s="10" t="str">
        <f t="shared" si="1091"/>
        <v/>
      </c>
      <c r="AO3233" s="10" t="str">
        <f t="shared" si="1092"/>
        <v/>
      </c>
      <c r="AP3233" s="10" t="str">
        <f t="shared" si="1093"/>
        <v/>
      </c>
      <c r="AT3233" s="10" t="str">
        <f t="shared" si="1094"/>
        <v/>
      </c>
      <c r="AU3233" s="10" t="str">
        <f t="shared" si="1095"/>
        <v/>
      </c>
      <c r="AV3233" s="10" t="str">
        <f t="shared" si="1096"/>
        <v/>
      </c>
      <c r="AW3233" s="10" t="str">
        <f t="shared" si="1097"/>
        <v/>
      </c>
      <c r="AX3233" s="10" t="str">
        <f t="shared" si="1098"/>
        <v/>
      </c>
      <c r="AY3233" s="10" t="str">
        <f t="shared" si="1079"/>
        <v/>
      </c>
      <c r="AZ3233" s="10" t="str">
        <f t="shared" si="1099"/>
        <v/>
      </c>
      <c r="BA3233" s="10" t="str">
        <f t="shared" si="1081"/>
        <v/>
      </c>
      <c r="BB3233" s="10" t="str">
        <f>IFERROR(IF(AW3233="","",VLOOKUP(AW3233,SUSS!R:S,2,FALSE)),AY3233*SUSS!$M$2)</f>
        <v/>
      </c>
      <c r="BC3233" s="10" t="str">
        <f t="shared" si="1080"/>
        <v/>
      </c>
    </row>
    <row r="3234" spans="29:55">
      <c r="AC3234" s="10" t="str">
        <f t="shared" si="1082"/>
        <v/>
      </c>
      <c r="AD3234" s="10" t="str">
        <f t="shared" si="1083"/>
        <v/>
      </c>
      <c r="AE3234" s="10" t="str">
        <f t="shared" si="1084"/>
        <v/>
      </c>
      <c r="AF3234" s="10" t="str">
        <f t="shared" si="1085"/>
        <v/>
      </c>
      <c r="AG3234" s="10" t="str">
        <f t="shared" si="1086"/>
        <v/>
      </c>
      <c r="AH3234" s="10" t="str">
        <f t="shared" si="1087"/>
        <v/>
      </c>
      <c r="AI3234" s="10" t="str">
        <f t="shared" si="1088"/>
        <v/>
      </c>
      <c r="AJ3234" s="10" t="str">
        <f t="shared" si="1089"/>
        <v/>
      </c>
      <c r="AK3234" s="10" t="str">
        <f t="shared" si="1090"/>
        <v/>
      </c>
      <c r="AN3234" s="10" t="str">
        <f t="shared" si="1091"/>
        <v/>
      </c>
      <c r="AO3234" s="10" t="str">
        <f t="shared" si="1092"/>
        <v/>
      </c>
      <c r="AP3234" s="10" t="str">
        <f t="shared" si="1093"/>
        <v/>
      </c>
      <c r="AT3234" s="10" t="str">
        <f t="shared" si="1094"/>
        <v/>
      </c>
      <c r="AU3234" s="10" t="str">
        <f t="shared" si="1095"/>
        <v/>
      </c>
      <c r="AV3234" s="10" t="str">
        <f t="shared" si="1096"/>
        <v/>
      </c>
      <c r="AW3234" s="10" t="str">
        <f t="shared" si="1097"/>
        <v/>
      </c>
      <c r="AX3234" s="10" t="str">
        <f t="shared" si="1098"/>
        <v/>
      </c>
      <c r="AY3234" s="10" t="str">
        <f t="shared" si="1079"/>
        <v/>
      </c>
      <c r="AZ3234" s="10" t="str">
        <f t="shared" si="1099"/>
        <v/>
      </c>
      <c r="BA3234" s="10" t="str">
        <f t="shared" si="1081"/>
        <v/>
      </c>
      <c r="BB3234" s="10" t="str">
        <f>IFERROR(IF(AW3234="","",VLOOKUP(AW3234,SUSS!R:S,2,FALSE)),AY3234*SUSS!$M$2)</f>
        <v/>
      </c>
      <c r="BC3234" s="10" t="str">
        <f t="shared" si="1080"/>
        <v/>
      </c>
    </row>
    <row r="3235" spans="29:55">
      <c r="AC3235" s="10" t="str">
        <f t="shared" si="1082"/>
        <v/>
      </c>
      <c r="AD3235" s="10" t="str">
        <f t="shared" si="1083"/>
        <v/>
      </c>
      <c r="AE3235" s="10" t="str">
        <f t="shared" si="1084"/>
        <v/>
      </c>
      <c r="AF3235" s="10" t="str">
        <f t="shared" si="1085"/>
        <v/>
      </c>
      <c r="AG3235" s="10" t="str">
        <f t="shared" si="1086"/>
        <v/>
      </c>
      <c r="AH3235" s="10" t="str">
        <f t="shared" si="1087"/>
        <v/>
      </c>
      <c r="AI3235" s="10" t="str">
        <f t="shared" si="1088"/>
        <v/>
      </c>
      <c r="AJ3235" s="10" t="str">
        <f t="shared" si="1089"/>
        <v/>
      </c>
      <c r="AK3235" s="10" t="str">
        <f t="shared" si="1090"/>
        <v/>
      </c>
      <c r="AN3235" s="10" t="str">
        <f t="shared" si="1091"/>
        <v/>
      </c>
      <c r="AO3235" s="10" t="str">
        <f t="shared" si="1092"/>
        <v/>
      </c>
      <c r="AP3235" s="10" t="str">
        <f t="shared" si="1093"/>
        <v/>
      </c>
      <c r="AT3235" s="10" t="str">
        <f t="shared" si="1094"/>
        <v/>
      </c>
      <c r="AU3235" s="10" t="str">
        <f t="shared" si="1095"/>
        <v/>
      </c>
      <c r="AV3235" s="10" t="str">
        <f t="shared" si="1096"/>
        <v/>
      </c>
      <c r="AW3235" s="10" t="str">
        <f t="shared" si="1097"/>
        <v/>
      </c>
      <c r="AX3235" s="10" t="str">
        <f t="shared" si="1098"/>
        <v/>
      </c>
      <c r="AY3235" s="10" t="str">
        <f t="shared" si="1079"/>
        <v/>
      </c>
      <c r="AZ3235" s="10" t="str">
        <f t="shared" si="1099"/>
        <v/>
      </c>
      <c r="BA3235" s="10" t="str">
        <f t="shared" si="1081"/>
        <v/>
      </c>
      <c r="BB3235" s="10" t="str">
        <f>IFERROR(IF(AW3235="","",VLOOKUP(AW3235,SUSS!R:S,2,FALSE)),AY3235*SUSS!$M$2)</f>
        <v/>
      </c>
      <c r="BC3235" s="10" t="str">
        <f t="shared" si="1080"/>
        <v/>
      </c>
    </row>
    <row r="3236" spans="29:55">
      <c r="AC3236" s="10" t="str">
        <f t="shared" si="1082"/>
        <v/>
      </c>
      <c r="AD3236" s="10" t="str">
        <f t="shared" si="1083"/>
        <v/>
      </c>
      <c r="AE3236" s="10" t="str">
        <f t="shared" si="1084"/>
        <v/>
      </c>
      <c r="AF3236" s="10" t="str">
        <f t="shared" si="1085"/>
        <v/>
      </c>
      <c r="AG3236" s="10" t="str">
        <f t="shared" si="1086"/>
        <v/>
      </c>
      <c r="AH3236" s="10" t="str">
        <f t="shared" si="1087"/>
        <v/>
      </c>
      <c r="AI3236" s="10" t="str">
        <f t="shared" si="1088"/>
        <v/>
      </c>
      <c r="AJ3236" s="10" t="str">
        <f t="shared" si="1089"/>
        <v/>
      </c>
      <c r="AK3236" s="10" t="str">
        <f t="shared" si="1090"/>
        <v/>
      </c>
      <c r="AN3236" s="10" t="str">
        <f t="shared" si="1091"/>
        <v/>
      </c>
      <c r="AO3236" s="10" t="str">
        <f t="shared" si="1092"/>
        <v/>
      </c>
      <c r="AP3236" s="10" t="str">
        <f t="shared" si="1093"/>
        <v/>
      </c>
      <c r="AT3236" s="10" t="str">
        <f t="shared" si="1094"/>
        <v/>
      </c>
      <c r="AU3236" s="10" t="str">
        <f t="shared" si="1095"/>
        <v/>
      </c>
      <c r="AV3236" s="10" t="str">
        <f t="shared" si="1096"/>
        <v/>
      </c>
      <c r="AW3236" s="10" t="str">
        <f t="shared" si="1097"/>
        <v/>
      </c>
      <c r="AX3236" s="10" t="str">
        <f t="shared" si="1098"/>
        <v/>
      </c>
      <c r="AY3236" s="10" t="str">
        <f t="shared" si="1079"/>
        <v/>
      </c>
      <c r="AZ3236" s="10" t="str">
        <f t="shared" si="1099"/>
        <v/>
      </c>
      <c r="BA3236" s="10" t="str">
        <f t="shared" si="1081"/>
        <v/>
      </c>
      <c r="BB3236" s="10" t="str">
        <f>IFERROR(IF(AW3236="","",VLOOKUP(AW3236,SUSS!R:S,2,FALSE)),AY3236*SUSS!$M$2)</f>
        <v/>
      </c>
      <c r="BC3236" s="10" t="str">
        <f t="shared" si="1080"/>
        <v/>
      </c>
    </row>
    <row r="3237" spans="29:55">
      <c r="AC3237" s="10" t="str">
        <f t="shared" si="1082"/>
        <v/>
      </c>
      <c r="AD3237" s="10" t="str">
        <f t="shared" si="1083"/>
        <v/>
      </c>
      <c r="AE3237" s="10" t="str">
        <f t="shared" si="1084"/>
        <v/>
      </c>
      <c r="AF3237" s="10" t="str">
        <f t="shared" si="1085"/>
        <v/>
      </c>
      <c r="AG3237" s="10" t="str">
        <f t="shared" si="1086"/>
        <v/>
      </c>
      <c r="AH3237" s="10" t="str">
        <f t="shared" si="1087"/>
        <v/>
      </c>
      <c r="AI3237" s="10" t="str">
        <f t="shared" si="1088"/>
        <v/>
      </c>
      <c r="AJ3237" s="10" t="str">
        <f t="shared" si="1089"/>
        <v/>
      </c>
      <c r="AK3237" s="10" t="str">
        <f t="shared" si="1090"/>
        <v/>
      </c>
      <c r="AN3237" s="10" t="str">
        <f t="shared" si="1091"/>
        <v/>
      </c>
      <c r="AO3237" s="10" t="str">
        <f t="shared" si="1092"/>
        <v/>
      </c>
      <c r="AP3237" s="10" t="str">
        <f t="shared" si="1093"/>
        <v/>
      </c>
      <c r="AT3237" s="10" t="str">
        <f t="shared" si="1094"/>
        <v/>
      </c>
      <c r="AU3237" s="10" t="str">
        <f t="shared" si="1095"/>
        <v/>
      </c>
      <c r="AV3237" s="10" t="str">
        <f t="shared" si="1096"/>
        <v/>
      </c>
      <c r="AW3237" s="10" t="str">
        <f t="shared" si="1097"/>
        <v/>
      </c>
      <c r="AX3237" s="10" t="str">
        <f t="shared" si="1098"/>
        <v/>
      </c>
      <c r="AY3237" s="10" t="str">
        <f t="shared" si="1079"/>
        <v/>
      </c>
      <c r="AZ3237" s="10" t="str">
        <f t="shared" si="1099"/>
        <v/>
      </c>
      <c r="BA3237" s="10" t="str">
        <f t="shared" si="1081"/>
        <v/>
      </c>
      <c r="BB3237" s="10" t="str">
        <f>IFERROR(IF(AW3237="","",VLOOKUP(AW3237,SUSS!R:S,2,FALSE)),AY3237*SUSS!$M$2)</f>
        <v/>
      </c>
      <c r="BC3237" s="10" t="str">
        <f t="shared" si="1080"/>
        <v/>
      </c>
    </row>
    <row r="3238" spans="29:55">
      <c r="AC3238" s="10" t="str">
        <f t="shared" si="1082"/>
        <v/>
      </c>
      <c r="AD3238" s="10" t="str">
        <f t="shared" si="1083"/>
        <v/>
      </c>
      <c r="AE3238" s="10" t="str">
        <f t="shared" si="1084"/>
        <v/>
      </c>
      <c r="AF3238" s="10" t="str">
        <f t="shared" si="1085"/>
        <v/>
      </c>
      <c r="AG3238" s="10" t="str">
        <f t="shared" si="1086"/>
        <v/>
      </c>
      <c r="AH3238" s="10" t="str">
        <f t="shared" si="1087"/>
        <v/>
      </c>
      <c r="AI3238" s="10" t="str">
        <f t="shared" si="1088"/>
        <v/>
      </c>
      <c r="AJ3238" s="10" t="str">
        <f t="shared" si="1089"/>
        <v/>
      </c>
      <c r="AK3238" s="10" t="str">
        <f t="shared" si="1090"/>
        <v/>
      </c>
      <c r="AN3238" s="10" t="str">
        <f t="shared" si="1091"/>
        <v/>
      </c>
      <c r="AO3238" s="10" t="str">
        <f t="shared" si="1092"/>
        <v/>
      </c>
      <c r="AP3238" s="10" t="str">
        <f t="shared" si="1093"/>
        <v/>
      </c>
      <c r="AT3238" s="10" t="str">
        <f t="shared" si="1094"/>
        <v/>
      </c>
      <c r="AU3238" s="10" t="str">
        <f t="shared" si="1095"/>
        <v/>
      </c>
      <c r="AV3238" s="10" t="str">
        <f t="shared" si="1096"/>
        <v/>
      </c>
      <c r="AW3238" s="10" t="str">
        <f t="shared" si="1097"/>
        <v/>
      </c>
      <c r="AX3238" s="10" t="str">
        <f t="shared" si="1098"/>
        <v/>
      </c>
      <c r="AY3238" s="10" t="str">
        <f t="shared" si="1079"/>
        <v/>
      </c>
      <c r="AZ3238" s="10" t="str">
        <f t="shared" si="1099"/>
        <v/>
      </c>
      <c r="BA3238" s="10" t="str">
        <f t="shared" si="1081"/>
        <v/>
      </c>
      <c r="BB3238" s="10" t="str">
        <f>IFERROR(IF(AW3238="","",VLOOKUP(AW3238,SUSS!R:S,2,FALSE)),AY3238*SUSS!$M$2)</f>
        <v/>
      </c>
      <c r="BC3238" s="10" t="str">
        <f t="shared" si="1080"/>
        <v/>
      </c>
    </row>
    <row r="3239" spans="29:55">
      <c r="AC3239" s="10" t="str">
        <f t="shared" si="1082"/>
        <v/>
      </c>
      <c r="AD3239" s="10" t="str">
        <f t="shared" si="1083"/>
        <v/>
      </c>
      <c r="AE3239" s="10" t="str">
        <f t="shared" si="1084"/>
        <v/>
      </c>
      <c r="AF3239" s="10" t="str">
        <f t="shared" si="1085"/>
        <v/>
      </c>
      <c r="AG3239" s="10" t="str">
        <f t="shared" si="1086"/>
        <v/>
      </c>
      <c r="AH3239" s="10" t="str">
        <f t="shared" si="1087"/>
        <v/>
      </c>
      <c r="AI3239" s="10" t="str">
        <f t="shared" si="1088"/>
        <v/>
      </c>
      <c r="AJ3239" s="10" t="str">
        <f t="shared" si="1089"/>
        <v/>
      </c>
      <c r="AK3239" s="10" t="str">
        <f t="shared" si="1090"/>
        <v/>
      </c>
      <c r="AN3239" s="10" t="str">
        <f t="shared" si="1091"/>
        <v/>
      </c>
      <c r="AO3239" s="10" t="str">
        <f t="shared" si="1092"/>
        <v/>
      </c>
      <c r="AP3239" s="10" t="str">
        <f t="shared" si="1093"/>
        <v/>
      </c>
      <c r="AT3239" s="10" t="str">
        <f t="shared" si="1094"/>
        <v/>
      </c>
      <c r="AU3239" s="10" t="str">
        <f t="shared" si="1095"/>
        <v/>
      </c>
      <c r="AV3239" s="10" t="str">
        <f t="shared" si="1096"/>
        <v/>
      </c>
      <c r="AW3239" s="10" t="str">
        <f t="shared" si="1097"/>
        <v/>
      </c>
      <c r="AX3239" s="10" t="str">
        <f t="shared" si="1098"/>
        <v/>
      </c>
      <c r="AY3239" s="10" t="str">
        <f t="shared" si="1079"/>
        <v/>
      </c>
      <c r="AZ3239" s="10" t="str">
        <f t="shared" si="1099"/>
        <v/>
      </c>
      <c r="BA3239" s="10" t="str">
        <f t="shared" si="1081"/>
        <v/>
      </c>
      <c r="BB3239" s="10" t="str">
        <f>IFERROR(IF(AW3239="","",VLOOKUP(AW3239,SUSS!R:S,2,FALSE)),AY3239*SUSS!$M$2)</f>
        <v/>
      </c>
      <c r="BC3239" s="10" t="str">
        <f t="shared" si="1080"/>
        <v/>
      </c>
    </row>
    <row r="3240" spans="29:55">
      <c r="AC3240" s="10" t="str">
        <f t="shared" si="1082"/>
        <v/>
      </c>
      <c r="AD3240" s="10" t="str">
        <f t="shared" si="1083"/>
        <v/>
      </c>
      <c r="AE3240" s="10" t="str">
        <f t="shared" si="1084"/>
        <v/>
      </c>
      <c r="AF3240" s="10" t="str">
        <f t="shared" si="1085"/>
        <v/>
      </c>
      <c r="AG3240" s="10" t="str">
        <f t="shared" si="1086"/>
        <v/>
      </c>
      <c r="AH3240" s="10" t="str">
        <f t="shared" si="1087"/>
        <v/>
      </c>
      <c r="AI3240" s="10" t="str">
        <f t="shared" si="1088"/>
        <v/>
      </c>
      <c r="AJ3240" s="10" t="str">
        <f t="shared" si="1089"/>
        <v/>
      </c>
      <c r="AK3240" s="10" t="str">
        <f t="shared" si="1090"/>
        <v/>
      </c>
      <c r="AN3240" s="10" t="str">
        <f t="shared" si="1091"/>
        <v/>
      </c>
      <c r="AO3240" s="10" t="str">
        <f t="shared" si="1092"/>
        <v/>
      </c>
      <c r="AP3240" s="10" t="str">
        <f t="shared" si="1093"/>
        <v/>
      </c>
      <c r="AT3240" s="10" t="str">
        <f t="shared" si="1094"/>
        <v/>
      </c>
      <c r="AU3240" s="10" t="str">
        <f t="shared" si="1095"/>
        <v/>
      </c>
      <c r="AV3240" s="10" t="str">
        <f t="shared" si="1096"/>
        <v/>
      </c>
      <c r="AW3240" s="10" t="str">
        <f t="shared" si="1097"/>
        <v/>
      </c>
      <c r="AX3240" s="10" t="str">
        <f t="shared" si="1098"/>
        <v/>
      </c>
      <c r="AY3240" s="10" t="str">
        <f t="shared" si="1079"/>
        <v/>
      </c>
      <c r="AZ3240" s="10" t="str">
        <f t="shared" si="1099"/>
        <v/>
      </c>
      <c r="BA3240" s="10" t="str">
        <f t="shared" si="1081"/>
        <v/>
      </c>
      <c r="BB3240" s="10" t="str">
        <f>IFERROR(IF(AW3240="","",VLOOKUP(AW3240,SUSS!R:S,2,FALSE)),AY3240*SUSS!$M$2)</f>
        <v/>
      </c>
      <c r="BC3240" s="10" t="str">
        <f t="shared" si="1080"/>
        <v/>
      </c>
    </row>
    <row r="3241" spans="29:55">
      <c r="AC3241" s="10" t="str">
        <f t="shared" si="1082"/>
        <v/>
      </c>
      <c r="AD3241" s="10" t="str">
        <f t="shared" si="1083"/>
        <v/>
      </c>
      <c r="AE3241" s="10" t="str">
        <f t="shared" si="1084"/>
        <v/>
      </c>
      <c r="AF3241" s="10" t="str">
        <f t="shared" si="1085"/>
        <v/>
      </c>
      <c r="AG3241" s="10" t="str">
        <f t="shared" si="1086"/>
        <v/>
      </c>
      <c r="AH3241" s="10" t="str">
        <f t="shared" si="1087"/>
        <v/>
      </c>
      <c r="AI3241" s="10" t="str">
        <f t="shared" si="1088"/>
        <v/>
      </c>
      <c r="AJ3241" s="10" t="str">
        <f t="shared" si="1089"/>
        <v/>
      </c>
      <c r="AK3241" s="10" t="str">
        <f t="shared" si="1090"/>
        <v/>
      </c>
      <c r="AN3241" s="10" t="str">
        <f t="shared" si="1091"/>
        <v/>
      </c>
      <c r="AO3241" s="10" t="str">
        <f t="shared" si="1092"/>
        <v/>
      </c>
      <c r="AP3241" s="10" t="str">
        <f t="shared" si="1093"/>
        <v/>
      </c>
      <c r="AT3241" s="10" t="str">
        <f t="shared" si="1094"/>
        <v/>
      </c>
      <c r="AU3241" s="10" t="str">
        <f t="shared" si="1095"/>
        <v/>
      </c>
      <c r="AV3241" s="10" t="str">
        <f t="shared" si="1096"/>
        <v/>
      </c>
      <c r="AW3241" s="10" t="str">
        <f t="shared" si="1097"/>
        <v/>
      </c>
      <c r="AX3241" s="10" t="str">
        <f t="shared" si="1098"/>
        <v/>
      </c>
      <c r="AY3241" s="10" t="str">
        <f t="shared" si="1079"/>
        <v/>
      </c>
      <c r="AZ3241" s="10" t="str">
        <f t="shared" si="1099"/>
        <v/>
      </c>
      <c r="BA3241" s="10" t="str">
        <f t="shared" si="1081"/>
        <v/>
      </c>
      <c r="BB3241" s="10" t="str">
        <f>IFERROR(IF(AW3241="","",VLOOKUP(AW3241,SUSS!R:S,2,FALSE)),AY3241*SUSS!$M$2)</f>
        <v/>
      </c>
      <c r="BC3241" s="10" t="str">
        <f t="shared" si="1080"/>
        <v/>
      </c>
    </row>
    <row r="3242" spans="29:55">
      <c r="AC3242" s="10" t="str">
        <f t="shared" si="1082"/>
        <v/>
      </c>
      <c r="AD3242" s="10" t="str">
        <f t="shared" si="1083"/>
        <v/>
      </c>
      <c r="AE3242" s="10" t="str">
        <f t="shared" si="1084"/>
        <v/>
      </c>
      <c r="AF3242" s="10" t="str">
        <f t="shared" si="1085"/>
        <v/>
      </c>
      <c r="AG3242" s="10" t="str">
        <f t="shared" si="1086"/>
        <v/>
      </c>
      <c r="AH3242" s="10" t="str">
        <f t="shared" si="1087"/>
        <v/>
      </c>
      <c r="AI3242" s="10" t="str">
        <f t="shared" si="1088"/>
        <v/>
      </c>
      <c r="AJ3242" s="10" t="str">
        <f t="shared" si="1089"/>
        <v/>
      </c>
      <c r="AK3242" s="10" t="str">
        <f t="shared" si="1090"/>
        <v/>
      </c>
      <c r="AN3242" s="10" t="str">
        <f t="shared" si="1091"/>
        <v/>
      </c>
      <c r="AO3242" s="10" t="str">
        <f t="shared" si="1092"/>
        <v/>
      </c>
      <c r="AP3242" s="10" t="str">
        <f t="shared" si="1093"/>
        <v/>
      </c>
      <c r="AT3242" s="10" t="str">
        <f t="shared" si="1094"/>
        <v/>
      </c>
      <c r="AU3242" s="10" t="str">
        <f t="shared" si="1095"/>
        <v/>
      </c>
      <c r="AV3242" s="10" t="str">
        <f t="shared" si="1096"/>
        <v/>
      </c>
      <c r="AW3242" s="10" t="str">
        <f t="shared" si="1097"/>
        <v/>
      </c>
      <c r="AX3242" s="10" t="str">
        <f t="shared" si="1098"/>
        <v/>
      </c>
      <c r="AY3242" s="10" t="str">
        <f t="shared" si="1079"/>
        <v/>
      </c>
      <c r="AZ3242" s="10" t="str">
        <f t="shared" si="1099"/>
        <v/>
      </c>
      <c r="BA3242" s="10" t="str">
        <f t="shared" si="1081"/>
        <v/>
      </c>
      <c r="BB3242" s="10" t="str">
        <f>IFERROR(IF(AW3242="","",VLOOKUP(AW3242,SUSS!R:S,2,FALSE)),AY3242*SUSS!$M$2)</f>
        <v/>
      </c>
      <c r="BC3242" s="10" t="str">
        <f t="shared" si="1080"/>
        <v/>
      </c>
    </row>
    <row r="3243" spans="29:55">
      <c r="AC3243" s="10" t="str">
        <f t="shared" si="1082"/>
        <v/>
      </c>
      <c r="AD3243" s="10" t="str">
        <f t="shared" si="1083"/>
        <v/>
      </c>
      <c r="AE3243" s="10" t="str">
        <f t="shared" si="1084"/>
        <v/>
      </c>
      <c r="AF3243" s="10" t="str">
        <f t="shared" si="1085"/>
        <v/>
      </c>
      <c r="AG3243" s="10" t="str">
        <f t="shared" si="1086"/>
        <v/>
      </c>
      <c r="AH3243" s="10" t="str">
        <f t="shared" si="1087"/>
        <v/>
      </c>
      <c r="AI3243" s="10" t="str">
        <f t="shared" si="1088"/>
        <v/>
      </c>
      <c r="AJ3243" s="10" t="str">
        <f t="shared" si="1089"/>
        <v/>
      </c>
      <c r="AK3243" s="10" t="str">
        <f t="shared" si="1090"/>
        <v/>
      </c>
      <c r="AN3243" s="10" t="str">
        <f t="shared" si="1091"/>
        <v/>
      </c>
      <c r="AO3243" s="10" t="str">
        <f t="shared" si="1092"/>
        <v/>
      </c>
      <c r="AP3243" s="10" t="str">
        <f t="shared" si="1093"/>
        <v/>
      </c>
      <c r="AT3243" s="10" t="str">
        <f t="shared" si="1094"/>
        <v/>
      </c>
      <c r="AU3243" s="10" t="str">
        <f t="shared" si="1095"/>
        <v/>
      </c>
      <c r="AV3243" s="10" t="str">
        <f t="shared" si="1096"/>
        <v/>
      </c>
      <c r="AW3243" s="10" t="str">
        <f t="shared" si="1097"/>
        <v/>
      </c>
      <c r="AX3243" s="10" t="str">
        <f t="shared" si="1098"/>
        <v/>
      </c>
      <c r="AY3243" s="10" t="str">
        <f t="shared" si="1079"/>
        <v/>
      </c>
      <c r="AZ3243" s="10" t="str">
        <f t="shared" si="1099"/>
        <v/>
      </c>
      <c r="BA3243" s="10" t="str">
        <f t="shared" si="1081"/>
        <v/>
      </c>
      <c r="BB3243" s="10" t="str">
        <f>IFERROR(IF(AW3243="","",VLOOKUP(AW3243,SUSS!R:S,2,FALSE)),AY3243*SUSS!$M$2)</f>
        <v/>
      </c>
      <c r="BC3243" s="10" t="str">
        <f t="shared" si="1080"/>
        <v/>
      </c>
    </row>
    <row r="3244" spans="29:55">
      <c r="AC3244" s="10" t="str">
        <f t="shared" si="1082"/>
        <v/>
      </c>
      <c r="AD3244" s="10" t="str">
        <f t="shared" si="1083"/>
        <v/>
      </c>
      <c r="AE3244" s="10" t="str">
        <f t="shared" si="1084"/>
        <v/>
      </c>
      <c r="AF3244" s="10" t="str">
        <f t="shared" si="1085"/>
        <v/>
      </c>
      <c r="AG3244" s="10" t="str">
        <f t="shared" si="1086"/>
        <v/>
      </c>
      <c r="AH3244" s="10" t="str">
        <f t="shared" si="1087"/>
        <v/>
      </c>
      <c r="AI3244" s="10" t="str">
        <f t="shared" si="1088"/>
        <v/>
      </c>
      <c r="AJ3244" s="10" t="str">
        <f t="shared" si="1089"/>
        <v/>
      </c>
      <c r="AK3244" s="10" t="str">
        <f t="shared" si="1090"/>
        <v/>
      </c>
      <c r="AN3244" s="10" t="str">
        <f t="shared" si="1091"/>
        <v/>
      </c>
      <c r="AO3244" s="10" t="str">
        <f t="shared" si="1092"/>
        <v/>
      </c>
      <c r="AP3244" s="10" t="str">
        <f t="shared" si="1093"/>
        <v/>
      </c>
      <c r="AT3244" s="10" t="str">
        <f t="shared" si="1094"/>
        <v/>
      </c>
      <c r="AU3244" s="10" t="str">
        <f t="shared" si="1095"/>
        <v/>
      </c>
      <c r="AV3244" s="10" t="str">
        <f t="shared" si="1096"/>
        <v/>
      </c>
      <c r="AW3244" s="10" t="str">
        <f t="shared" si="1097"/>
        <v/>
      </c>
      <c r="AX3244" s="10" t="str">
        <f t="shared" si="1098"/>
        <v/>
      </c>
      <c r="AY3244" s="10" t="str">
        <f t="shared" si="1079"/>
        <v/>
      </c>
      <c r="AZ3244" s="10" t="str">
        <f t="shared" si="1099"/>
        <v/>
      </c>
      <c r="BA3244" s="10" t="str">
        <f t="shared" si="1081"/>
        <v/>
      </c>
      <c r="BB3244" s="10" t="str">
        <f>IFERROR(IF(AW3244="","",VLOOKUP(AW3244,SUSS!R:S,2,FALSE)),AY3244*SUSS!$M$2)</f>
        <v/>
      </c>
      <c r="BC3244" s="10" t="str">
        <f t="shared" si="1080"/>
        <v/>
      </c>
    </row>
    <row r="3245" spans="29:55">
      <c r="AC3245" s="10" t="str">
        <f t="shared" si="1082"/>
        <v/>
      </c>
      <c r="AD3245" s="10" t="str">
        <f t="shared" si="1083"/>
        <v/>
      </c>
      <c r="AE3245" s="10" t="str">
        <f t="shared" si="1084"/>
        <v/>
      </c>
      <c r="AF3245" s="10" t="str">
        <f t="shared" si="1085"/>
        <v/>
      </c>
      <c r="AG3245" s="10" t="str">
        <f t="shared" si="1086"/>
        <v/>
      </c>
      <c r="AH3245" s="10" t="str">
        <f t="shared" si="1087"/>
        <v/>
      </c>
      <c r="AI3245" s="10" t="str">
        <f t="shared" si="1088"/>
        <v/>
      </c>
      <c r="AJ3245" s="10" t="str">
        <f t="shared" si="1089"/>
        <v/>
      </c>
      <c r="AK3245" s="10" t="str">
        <f t="shared" si="1090"/>
        <v/>
      </c>
      <c r="AN3245" s="10" t="str">
        <f t="shared" si="1091"/>
        <v/>
      </c>
      <c r="AO3245" s="10" t="str">
        <f t="shared" si="1092"/>
        <v/>
      </c>
      <c r="AP3245" s="10" t="str">
        <f t="shared" si="1093"/>
        <v/>
      </c>
      <c r="AT3245" s="10" t="str">
        <f t="shared" si="1094"/>
        <v/>
      </c>
      <c r="AU3245" s="10" t="str">
        <f t="shared" si="1095"/>
        <v/>
      </c>
      <c r="AV3245" s="10" t="str">
        <f t="shared" si="1096"/>
        <v/>
      </c>
      <c r="AW3245" s="10" t="str">
        <f t="shared" si="1097"/>
        <v/>
      </c>
      <c r="AX3245" s="10" t="str">
        <f t="shared" si="1098"/>
        <v/>
      </c>
      <c r="AY3245" s="10" t="str">
        <f t="shared" si="1079"/>
        <v/>
      </c>
      <c r="AZ3245" s="10" t="str">
        <f t="shared" si="1099"/>
        <v/>
      </c>
      <c r="BA3245" s="10" t="str">
        <f t="shared" si="1081"/>
        <v/>
      </c>
      <c r="BB3245" s="10" t="str">
        <f>IFERROR(IF(AW3245="","",VLOOKUP(AW3245,SUSS!R:S,2,FALSE)),AY3245*SUSS!$M$2)</f>
        <v/>
      </c>
      <c r="BC3245" s="10" t="str">
        <f t="shared" si="1080"/>
        <v/>
      </c>
    </row>
    <row r="3246" spans="29:55">
      <c r="AC3246" s="10" t="str">
        <f t="shared" si="1082"/>
        <v/>
      </c>
      <c r="AD3246" s="10" t="str">
        <f t="shared" si="1083"/>
        <v/>
      </c>
      <c r="AE3246" s="10" t="str">
        <f t="shared" si="1084"/>
        <v/>
      </c>
      <c r="AF3246" s="10" t="str">
        <f t="shared" si="1085"/>
        <v/>
      </c>
      <c r="AG3246" s="10" t="str">
        <f t="shared" si="1086"/>
        <v/>
      </c>
      <c r="AH3246" s="10" t="str">
        <f t="shared" si="1087"/>
        <v/>
      </c>
      <c r="AI3246" s="10" t="str">
        <f t="shared" si="1088"/>
        <v/>
      </c>
      <c r="AJ3246" s="10" t="str">
        <f t="shared" si="1089"/>
        <v/>
      </c>
      <c r="AK3246" s="10" t="str">
        <f t="shared" si="1090"/>
        <v/>
      </c>
      <c r="AN3246" s="10" t="str">
        <f t="shared" si="1091"/>
        <v/>
      </c>
      <c r="AO3246" s="10" t="str">
        <f t="shared" si="1092"/>
        <v/>
      </c>
      <c r="AP3246" s="10" t="str">
        <f t="shared" si="1093"/>
        <v/>
      </c>
      <c r="AT3246" s="10" t="str">
        <f t="shared" si="1094"/>
        <v/>
      </c>
      <c r="AU3246" s="10" t="str">
        <f t="shared" si="1095"/>
        <v/>
      </c>
      <c r="AV3246" s="10" t="str">
        <f t="shared" si="1096"/>
        <v/>
      </c>
      <c r="AW3246" s="10" t="str">
        <f t="shared" si="1097"/>
        <v/>
      </c>
      <c r="AX3246" s="10" t="str">
        <f t="shared" si="1098"/>
        <v/>
      </c>
      <c r="AY3246" s="10" t="str">
        <f t="shared" si="1079"/>
        <v/>
      </c>
      <c r="AZ3246" s="10" t="str">
        <f t="shared" si="1099"/>
        <v/>
      </c>
      <c r="BA3246" s="10" t="str">
        <f t="shared" si="1081"/>
        <v/>
      </c>
      <c r="BB3246" s="10" t="str">
        <f>IFERROR(IF(AW3246="","",VLOOKUP(AW3246,SUSS!R:S,2,FALSE)),AY3246*SUSS!$M$2)</f>
        <v/>
      </c>
      <c r="BC3246" s="10" t="str">
        <f t="shared" si="1080"/>
        <v/>
      </c>
    </row>
    <row r="3247" spans="29:55">
      <c r="AC3247" s="10" t="str">
        <f t="shared" si="1082"/>
        <v/>
      </c>
      <c r="AD3247" s="10" t="str">
        <f t="shared" si="1083"/>
        <v/>
      </c>
      <c r="AE3247" s="10" t="str">
        <f t="shared" si="1084"/>
        <v/>
      </c>
      <c r="AF3247" s="10" t="str">
        <f t="shared" si="1085"/>
        <v/>
      </c>
      <c r="AG3247" s="10" t="str">
        <f t="shared" si="1086"/>
        <v/>
      </c>
      <c r="AH3247" s="10" t="str">
        <f t="shared" si="1087"/>
        <v/>
      </c>
      <c r="AI3247" s="10" t="str">
        <f t="shared" si="1088"/>
        <v/>
      </c>
      <c r="AJ3247" s="10" t="str">
        <f t="shared" si="1089"/>
        <v/>
      </c>
      <c r="AK3247" s="10" t="str">
        <f t="shared" si="1090"/>
        <v/>
      </c>
      <c r="AN3247" s="10" t="str">
        <f t="shared" si="1091"/>
        <v/>
      </c>
      <c r="AO3247" s="10" t="str">
        <f t="shared" si="1092"/>
        <v/>
      </c>
      <c r="AP3247" s="10" t="str">
        <f t="shared" si="1093"/>
        <v/>
      </c>
      <c r="AT3247" s="10" t="str">
        <f t="shared" si="1094"/>
        <v/>
      </c>
      <c r="AU3247" s="10" t="str">
        <f t="shared" si="1095"/>
        <v/>
      </c>
      <c r="AV3247" s="10" t="str">
        <f t="shared" si="1096"/>
        <v/>
      </c>
      <c r="AW3247" s="10" t="str">
        <f t="shared" si="1097"/>
        <v/>
      </c>
      <c r="AX3247" s="10" t="str">
        <f t="shared" si="1098"/>
        <v/>
      </c>
      <c r="AY3247" s="10" t="str">
        <f t="shared" si="1079"/>
        <v/>
      </c>
      <c r="AZ3247" s="10" t="str">
        <f t="shared" si="1099"/>
        <v/>
      </c>
      <c r="BA3247" s="10" t="str">
        <f t="shared" si="1081"/>
        <v/>
      </c>
      <c r="BB3247" s="10" t="str">
        <f>IFERROR(IF(AW3247="","",VLOOKUP(AW3247,SUSS!R:S,2,FALSE)),AY3247*SUSS!$M$2)</f>
        <v/>
      </c>
      <c r="BC3247" s="10" t="str">
        <f t="shared" si="1080"/>
        <v/>
      </c>
    </row>
    <row r="3248" spans="29:55">
      <c r="AC3248" s="10" t="str">
        <f t="shared" si="1082"/>
        <v/>
      </c>
      <c r="AD3248" s="10" t="str">
        <f t="shared" si="1083"/>
        <v/>
      </c>
      <c r="AE3248" s="10" t="str">
        <f t="shared" si="1084"/>
        <v/>
      </c>
      <c r="AF3248" s="10" t="str">
        <f t="shared" si="1085"/>
        <v/>
      </c>
      <c r="AG3248" s="10" t="str">
        <f t="shared" si="1086"/>
        <v/>
      </c>
      <c r="AH3248" s="10" t="str">
        <f t="shared" si="1087"/>
        <v/>
      </c>
      <c r="AI3248" s="10" t="str">
        <f t="shared" si="1088"/>
        <v/>
      </c>
      <c r="AJ3248" s="10" t="str">
        <f t="shared" si="1089"/>
        <v/>
      </c>
      <c r="AK3248" s="10" t="str">
        <f t="shared" si="1090"/>
        <v/>
      </c>
      <c r="AN3248" s="10" t="str">
        <f t="shared" si="1091"/>
        <v/>
      </c>
      <c r="AO3248" s="10" t="str">
        <f t="shared" si="1092"/>
        <v/>
      </c>
      <c r="AP3248" s="10" t="str">
        <f t="shared" si="1093"/>
        <v/>
      </c>
      <c r="AT3248" s="10" t="str">
        <f t="shared" si="1094"/>
        <v/>
      </c>
      <c r="AU3248" s="10" t="str">
        <f t="shared" si="1095"/>
        <v/>
      </c>
      <c r="AV3248" s="10" t="str">
        <f t="shared" si="1096"/>
        <v/>
      </c>
      <c r="AW3248" s="10" t="str">
        <f t="shared" si="1097"/>
        <v/>
      </c>
      <c r="AX3248" s="10" t="str">
        <f t="shared" si="1098"/>
        <v/>
      </c>
      <c r="AY3248" s="10" t="str">
        <f t="shared" si="1079"/>
        <v/>
      </c>
      <c r="AZ3248" s="10" t="str">
        <f t="shared" si="1099"/>
        <v/>
      </c>
      <c r="BA3248" s="10" t="str">
        <f t="shared" si="1081"/>
        <v/>
      </c>
      <c r="BB3248" s="10" t="str">
        <f>IFERROR(IF(AW3248="","",VLOOKUP(AW3248,SUSS!R:S,2,FALSE)),AY3248*SUSS!$M$2)</f>
        <v/>
      </c>
      <c r="BC3248" s="10" t="str">
        <f t="shared" si="1080"/>
        <v/>
      </c>
    </row>
    <row r="3249" spans="29:55">
      <c r="AC3249" s="10" t="str">
        <f t="shared" si="1082"/>
        <v/>
      </c>
      <c r="AD3249" s="10" t="str">
        <f t="shared" si="1083"/>
        <v/>
      </c>
      <c r="AE3249" s="10" t="str">
        <f t="shared" si="1084"/>
        <v/>
      </c>
      <c r="AF3249" s="10" t="str">
        <f t="shared" si="1085"/>
        <v/>
      </c>
      <c r="AG3249" s="10" t="str">
        <f t="shared" si="1086"/>
        <v/>
      </c>
      <c r="AH3249" s="10" t="str">
        <f t="shared" si="1087"/>
        <v/>
      </c>
      <c r="AI3249" s="10" t="str">
        <f t="shared" si="1088"/>
        <v/>
      </c>
      <c r="AJ3249" s="10" t="str">
        <f t="shared" si="1089"/>
        <v/>
      </c>
      <c r="AK3249" s="10" t="str">
        <f t="shared" si="1090"/>
        <v/>
      </c>
      <c r="AN3249" s="10" t="str">
        <f t="shared" si="1091"/>
        <v/>
      </c>
      <c r="AO3249" s="10" t="str">
        <f t="shared" si="1092"/>
        <v/>
      </c>
      <c r="AP3249" s="10" t="str">
        <f t="shared" si="1093"/>
        <v/>
      </c>
      <c r="AT3249" s="10" t="str">
        <f t="shared" si="1094"/>
        <v/>
      </c>
      <c r="AU3249" s="10" t="str">
        <f t="shared" si="1095"/>
        <v/>
      </c>
      <c r="AV3249" s="10" t="str">
        <f t="shared" si="1096"/>
        <v/>
      </c>
      <c r="AW3249" s="10" t="str">
        <f t="shared" si="1097"/>
        <v/>
      </c>
      <c r="AX3249" s="10" t="str">
        <f t="shared" si="1098"/>
        <v/>
      </c>
      <c r="AY3249" s="10" t="str">
        <f t="shared" si="1079"/>
        <v/>
      </c>
      <c r="AZ3249" s="10" t="str">
        <f t="shared" si="1099"/>
        <v/>
      </c>
      <c r="BA3249" s="10" t="str">
        <f t="shared" si="1081"/>
        <v/>
      </c>
      <c r="BB3249" s="10" t="str">
        <f>IFERROR(IF(AW3249="","",VLOOKUP(AW3249,SUSS!R:S,2,FALSE)),AY3249*SUSS!$M$2)</f>
        <v/>
      </c>
      <c r="BC3249" s="10" t="str">
        <f t="shared" si="1080"/>
        <v/>
      </c>
    </row>
    <row r="3250" spans="29:55">
      <c r="AC3250" s="10" t="str">
        <f t="shared" si="1082"/>
        <v/>
      </c>
      <c r="AD3250" s="10" t="str">
        <f t="shared" si="1083"/>
        <v/>
      </c>
      <c r="AE3250" s="10" t="str">
        <f t="shared" si="1084"/>
        <v/>
      </c>
      <c r="AF3250" s="10" t="str">
        <f t="shared" si="1085"/>
        <v/>
      </c>
      <c r="AG3250" s="10" t="str">
        <f t="shared" si="1086"/>
        <v/>
      </c>
      <c r="AH3250" s="10" t="str">
        <f t="shared" si="1087"/>
        <v/>
      </c>
      <c r="AI3250" s="10" t="str">
        <f t="shared" si="1088"/>
        <v/>
      </c>
      <c r="AJ3250" s="10" t="str">
        <f t="shared" si="1089"/>
        <v/>
      </c>
      <c r="AK3250" s="10" t="str">
        <f t="shared" si="1090"/>
        <v/>
      </c>
      <c r="AN3250" s="10" t="str">
        <f t="shared" si="1091"/>
        <v/>
      </c>
      <c r="AO3250" s="10" t="str">
        <f t="shared" si="1092"/>
        <v/>
      </c>
      <c r="AP3250" s="10" t="str">
        <f t="shared" si="1093"/>
        <v/>
      </c>
      <c r="AT3250" s="10" t="str">
        <f t="shared" si="1094"/>
        <v/>
      </c>
      <c r="AU3250" s="10" t="str">
        <f t="shared" si="1095"/>
        <v/>
      </c>
      <c r="AV3250" s="10" t="str">
        <f t="shared" si="1096"/>
        <v/>
      </c>
      <c r="AW3250" s="10" t="str">
        <f t="shared" si="1097"/>
        <v/>
      </c>
      <c r="AX3250" s="10" t="str">
        <f t="shared" si="1098"/>
        <v/>
      </c>
      <c r="AY3250" s="10" t="str">
        <f t="shared" si="1079"/>
        <v/>
      </c>
      <c r="AZ3250" s="10" t="str">
        <f t="shared" si="1099"/>
        <v/>
      </c>
      <c r="BA3250" s="10" t="str">
        <f t="shared" si="1081"/>
        <v/>
      </c>
      <c r="BB3250" s="10" t="str">
        <f>IFERROR(IF(AW3250="","",VLOOKUP(AW3250,SUSS!R:S,2,FALSE)),AY3250*SUSS!$M$2)</f>
        <v/>
      </c>
      <c r="BC3250" s="10" t="str">
        <f t="shared" si="1080"/>
        <v/>
      </c>
    </row>
    <row r="3251" spans="29:55">
      <c r="AC3251" s="10" t="str">
        <f t="shared" si="1082"/>
        <v/>
      </c>
      <c r="AD3251" s="10" t="str">
        <f t="shared" si="1083"/>
        <v/>
      </c>
      <c r="AE3251" s="10" t="str">
        <f t="shared" si="1084"/>
        <v/>
      </c>
      <c r="AF3251" s="10" t="str">
        <f t="shared" si="1085"/>
        <v/>
      </c>
      <c r="AG3251" s="10" t="str">
        <f t="shared" si="1086"/>
        <v/>
      </c>
      <c r="AH3251" s="10" t="str">
        <f t="shared" si="1087"/>
        <v/>
      </c>
      <c r="AI3251" s="10" t="str">
        <f t="shared" si="1088"/>
        <v/>
      </c>
      <c r="AJ3251" s="10" t="str">
        <f t="shared" si="1089"/>
        <v/>
      </c>
      <c r="AK3251" s="10" t="str">
        <f t="shared" si="1090"/>
        <v/>
      </c>
      <c r="AN3251" s="10" t="str">
        <f t="shared" si="1091"/>
        <v/>
      </c>
      <c r="AO3251" s="10" t="str">
        <f t="shared" si="1092"/>
        <v/>
      </c>
      <c r="AP3251" s="10" t="str">
        <f t="shared" si="1093"/>
        <v/>
      </c>
      <c r="AT3251" s="10" t="str">
        <f t="shared" si="1094"/>
        <v/>
      </c>
      <c r="AU3251" s="10" t="str">
        <f t="shared" si="1095"/>
        <v/>
      </c>
      <c r="AV3251" s="10" t="str">
        <f t="shared" si="1096"/>
        <v/>
      </c>
      <c r="AW3251" s="10" t="str">
        <f t="shared" si="1097"/>
        <v/>
      </c>
      <c r="AX3251" s="10" t="str">
        <f t="shared" si="1098"/>
        <v/>
      </c>
      <c r="AY3251" s="10" t="str">
        <f t="shared" si="1079"/>
        <v/>
      </c>
      <c r="AZ3251" s="10" t="str">
        <f t="shared" si="1099"/>
        <v/>
      </c>
      <c r="BA3251" s="10" t="str">
        <f t="shared" si="1081"/>
        <v/>
      </c>
      <c r="BB3251" s="10" t="str">
        <f>IFERROR(IF(AW3251="","",VLOOKUP(AW3251,SUSS!R:S,2,FALSE)),AY3251*SUSS!$M$2)</f>
        <v/>
      </c>
      <c r="BC3251" s="10" t="str">
        <f t="shared" si="1080"/>
        <v/>
      </c>
    </row>
    <row r="3252" spans="29:55">
      <c r="AC3252" s="10" t="str">
        <f t="shared" si="1082"/>
        <v/>
      </c>
      <c r="AD3252" s="10" t="str">
        <f t="shared" si="1083"/>
        <v/>
      </c>
      <c r="AE3252" s="10" t="str">
        <f t="shared" si="1084"/>
        <v/>
      </c>
      <c r="AF3252" s="10" t="str">
        <f t="shared" si="1085"/>
        <v/>
      </c>
      <c r="AG3252" s="10" t="str">
        <f t="shared" si="1086"/>
        <v/>
      </c>
      <c r="AH3252" s="10" t="str">
        <f t="shared" si="1087"/>
        <v/>
      </c>
      <c r="AI3252" s="10" t="str">
        <f t="shared" si="1088"/>
        <v/>
      </c>
      <c r="AJ3252" s="10" t="str">
        <f t="shared" si="1089"/>
        <v/>
      </c>
      <c r="AK3252" s="10" t="str">
        <f t="shared" si="1090"/>
        <v/>
      </c>
      <c r="AN3252" s="10" t="str">
        <f t="shared" si="1091"/>
        <v/>
      </c>
      <c r="AO3252" s="10" t="str">
        <f t="shared" si="1092"/>
        <v/>
      </c>
      <c r="AP3252" s="10" t="str">
        <f t="shared" si="1093"/>
        <v/>
      </c>
      <c r="AT3252" s="10" t="str">
        <f t="shared" si="1094"/>
        <v/>
      </c>
      <c r="AU3252" s="10" t="str">
        <f t="shared" si="1095"/>
        <v/>
      </c>
      <c r="AV3252" s="10" t="str">
        <f t="shared" si="1096"/>
        <v/>
      </c>
      <c r="AW3252" s="10" t="str">
        <f t="shared" si="1097"/>
        <v/>
      </c>
      <c r="AX3252" s="10" t="str">
        <f t="shared" si="1098"/>
        <v/>
      </c>
      <c r="AY3252" s="10" t="str">
        <f t="shared" si="1079"/>
        <v/>
      </c>
      <c r="AZ3252" s="10" t="str">
        <f t="shared" si="1099"/>
        <v/>
      </c>
      <c r="BA3252" s="10" t="str">
        <f t="shared" si="1081"/>
        <v/>
      </c>
      <c r="BB3252" s="10" t="str">
        <f>IFERROR(IF(AW3252="","",VLOOKUP(AW3252,SUSS!R:S,2,FALSE)),AY3252*SUSS!$M$2)</f>
        <v/>
      </c>
      <c r="BC3252" s="10" t="str">
        <f t="shared" si="1080"/>
        <v/>
      </c>
    </row>
    <row r="3253" spans="29:55">
      <c r="AC3253" s="10" t="str">
        <f t="shared" si="1082"/>
        <v/>
      </c>
      <c r="AD3253" s="10" t="str">
        <f t="shared" si="1083"/>
        <v/>
      </c>
      <c r="AE3253" s="10" t="str">
        <f t="shared" si="1084"/>
        <v/>
      </c>
      <c r="AF3253" s="10" t="str">
        <f t="shared" si="1085"/>
        <v/>
      </c>
      <c r="AG3253" s="10" t="str">
        <f t="shared" si="1086"/>
        <v/>
      </c>
      <c r="AH3253" s="10" t="str">
        <f t="shared" si="1087"/>
        <v/>
      </c>
      <c r="AI3253" s="10" t="str">
        <f t="shared" si="1088"/>
        <v/>
      </c>
      <c r="AJ3253" s="10" t="str">
        <f t="shared" si="1089"/>
        <v/>
      </c>
      <c r="AK3253" s="10" t="str">
        <f t="shared" si="1090"/>
        <v/>
      </c>
      <c r="AN3253" s="10" t="str">
        <f t="shared" si="1091"/>
        <v/>
      </c>
      <c r="AO3253" s="10" t="str">
        <f t="shared" si="1092"/>
        <v/>
      </c>
      <c r="AP3253" s="10" t="str">
        <f t="shared" si="1093"/>
        <v/>
      </c>
      <c r="AT3253" s="10" t="str">
        <f t="shared" si="1094"/>
        <v/>
      </c>
      <c r="AU3253" s="10" t="str">
        <f t="shared" si="1095"/>
        <v/>
      </c>
      <c r="AV3253" s="10" t="str">
        <f t="shared" si="1096"/>
        <v/>
      </c>
      <c r="AW3253" s="10" t="str">
        <f t="shared" si="1097"/>
        <v/>
      </c>
      <c r="AX3253" s="10" t="str">
        <f t="shared" si="1098"/>
        <v/>
      </c>
      <c r="AY3253" s="10" t="str">
        <f t="shared" si="1079"/>
        <v/>
      </c>
      <c r="AZ3253" s="10" t="str">
        <f t="shared" si="1099"/>
        <v/>
      </c>
      <c r="BA3253" s="10" t="str">
        <f t="shared" si="1081"/>
        <v/>
      </c>
      <c r="BB3253" s="10" t="str">
        <f>IFERROR(IF(AW3253="","",VLOOKUP(AW3253,SUSS!R:S,2,FALSE)),AY3253*SUSS!$M$2)</f>
        <v/>
      </c>
      <c r="BC3253" s="10" t="str">
        <f t="shared" si="1080"/>
        <v/>
      </c>
    </row>
    <row r="3254" spans="29:55">
      <c r="AC3254" s="10" t="str">
        <f t="shared" si="1082"/>
        <v/>
      </c>
      <c r="AD3254" s="10" t="str">
        <f t="shared" si="1083"/>
        <v/>
      </c>
      <c r="AE3254" s="10" t="str">
        <f t="shared" si="1084"/>
        <v/>
      </c>
      <c r="AF3254" s="10" t="str">
        <f t="shared" si="1085"/>
        <v/>
      </c>
      <c r="AG3254" s="10" t="str">
        <f t="shared" si="1086"/>
        <v/>
      </c>
      <c r="AH3254" s="10" t="str">
        <f t="shared" si="1087"/>
        <v/>
      </c>
      <c r="AI3254" s="10" t="str">
        <f t="shared" si="1088"/>
        <v/>
      </c>
      <c r="AJ3254" s="10" t="str">
        <f t="shared" si="1089"/>
        <v/>
      </c>
      <c r="AK3254" s="10" t="str">
        <f t="shared" si="1090"/>
        <v/>
      </c>
      <c r="AN3254" s="10" t="str">
        <f t="shared" si="1091"/>
        <v/>
      </c>
      <c r="AO3254" s="10" t="str">
        <f t="shared" si="1092"/>
        <v/>
      </c>
      <c r="AP3254" s="10" t="str">
        <f t="shared" si="1093"/>
        <v/>
      </c>
      <c r="AT3254" s="10" t="str">
        <f t="shared" si="1094"/>
        <v/>
      </c>
      <c r="AU3254" s="10" t="str">
        <f t="shared" si="1095"/>
        <v/>
      </c>
      <c r="AV3254" s="10" t="str">
        <f t="shared" si="1096"/>
        <v/>
      </c>
      <c r="AW3254" s="10" t="str">
        <f t="shared" si="1097"/>
        <v/>
      </c>
      <c r="AX3254" s="10" t="str">
        <f t="shared" si="1098"/>
        <v/>
      </c>
      <c r="AY3254" s="10" t="str">
        <f t="shared" si="1079"/>
        <v/>
      </c>
      <c r="AZ3254" s="10" t="str">
        <f t="shared" si="1099"/>
        <v/>
      </c>
      <c r="BA3254" s="10" t="str">
        <f t="shared" si="1081"/>
        <v/>
      </c>
      <c r="BB3254" s="10" t="str">
        <f>IFERROR(IF(AW3254="","",VLOOKUP(AW3254,SUSS!R:S,2,FALSE)),AY3254*SUSS!$M$2)</f>
        <v/>
      </c>
      <c r="BC3254" s="10" t="str">
        <f t="shared" si="1080"/>
        <v/>
      </c>
    </row>
    <row r="3255" spans="29:55">
      <c r="AC3255" s="10" t="str">
        <f t="shared" si="1082"/>
        <v/>
      </c>
      <c r="AD3255" s="10" t="str">
        <f t="shared" si="1083"/>
        <v/>
      </c>
      <c r="AE3255" s="10" t="str">
        <f t="shared" si="1084"/>
        <v/>
      </c>
      <c r="AF3255" s="10" t="str">
        <f t="shared" si="1085"/>
        <v/>
      </c>
      <c r="AG3255" s="10" t="str">
        <f t="shared" si="1086"/>
        <v/>
      </c>
      <c r="AH3255" s="10" t="str">
        <f t="shared" si="1087"/>
        <v/>
      </c>
      <c r="AI3255" s="10" t="str">
        <f t="shared" si="1088"/>
        <v/>
      </c>
      <c r="AJ3255" s="10" t="str">
        <f t="shared" si="1089"/>
        <v/>
      </c>
      <c r="AK3255" s="10" t="str">
        <f t="shared" si="1090"/>
        <v/>
      </c>
      <c r="AN3255" s="10" t="str">
        <f t="shared" si="1091"/>
        <v/>
      </c>
      <c r="AO3255" s="10" t="str">
        <f t="shared" si="1092"/>
        <v/>
      </c>
      <c r="AP3255" s="10" t="str">
        <f t="shared" si="1093"/>
        <v/>
      </c>
      <c r="AT3255" s="10" t="str">
        <f t="shared" si="1094"/>
        <v/>
      </c>
      <c r="AU3255" s="10" t="str">
        <f t="shared" si="1095"/>
        <v/>
      </c>
      <c r="AV3255" s="10" t="str">
        <f t="shared" si="1096"/>
        <v/>
      </c>
      <c r="AW3255" s="10" t="str">
        <f t="shared" si="1097"/>
        <v/>
      </c>
      <c r="AX3255" s="10" t="str">
        <f t="shared" si="1098"/>
        <v/>
      </c>
      <c r="AY3255" s="10" t="str">
        <f t="shared" si="1079"/>
        <v/>
      </c>
      <c r="AZ3255" s="10" t="str">
        <f t="shared" si="1099"/>
        <v/>
      </c>
      <c r="BA3255" s="10" t="str">
        <f t="shared" si="1081"/>
        <v/>
      </c>
      <c r="BB3255" s="10" t="str">
        <f>IFERROR(IF(AW3255="","",VLOOKUP(AW3255,SUSS!R:S,2,FALSE)),AY3255*SUSS!$M$2)</f>
        <v/>
      </c>
      <c r="BC3255" s="10" t="str">
        <f t="shared" si="1080"/>
        <v/>
      </c>
    </row>
    <row r="3256" spans="29:55">
      <c r="AC3256" s="10" t="str">
        <f t="shared" si="1082"/>
        <v/>
      </c>
      <c r="AD3256" s="10" t="str">
        <f t="shared" si="1083"/>
        <v/>
      </c>
      <c r="AE3256" s="10" t="str">
        <f t="shared" si="1084"/>
        <v/>
      </c>
      <c r="AF3256" s="10" t="str">
        <f t="shared" si="1085"/>
        <v/>
      </c>
      <c r="AG3256" s="10" t="str">
        <f t="shared" si="1086"/>
        <v/>
      </c>
      <c r="AH3256" s="10" t="str">
        <f t="shared" si="1087"/>
        <v/>
      </c>
      <c r="AI3256" s="10" t="str">
        <f t="shared" si="1088"/>
        <v/>
      </c>
      <c r="AJ3256" s="10" t="str">
        <f t="shared" si="1089"/>
        <v/>
      </c>
      <c r="AK3256" s="10" t="str">
        <f t="shared" si="1090"/>
        <v/>
      </c>
      <c r="AN3256" s="10" t="str">
        <f t="shared" si="1091"/>
        <v/>
      </c>
      <c r="AO3256" s="10" t="str">
        <f t="shared" si="1092"/>
        <v/>
      </c>
      <c r="AP3256" s="10" t="str">
        <f t="shared" si="1093"/>
        <v/>
      </c>
      <c r="AT3256" s="10" t="str">
        <f t="shared" si="1094"/>
        <v/>
      </c>
      <c r="AU3256" s="10" t="str">
        <f t="shared" si="1095"/>
        <v/>
      </c>
      <c r="AV3256" s="10" t="str">
        <f t="shared" si="1096"/>
        <v/>
      </c>
      <c r="AW3256" s="10" t="str">
        <f t="shared" si="1097"/>
        <v/>
      </c>
      <c r="AX3256" s="10" t="str">
        <f t="shared" si="1098"/>
        <v/>
      </c>
      <c r="AY3256" s="10" t="str">
        <f t="shared" si="1079"/>
        <v/>
      </c>
      <c r="AZ3256" s="10" t="str">
        <f t="shared" si="1099"/>
        <v/>
      </c>
      <c r="BA3256" s="10" t="str">
        <f t="shared" si="1081"/>
        <v/>
      </c>
      <c r="BB3256" s="10" t="str">
        <f>IFERROR(IF(AW3256="","",VLOOKUP(AW3256,SUSS!R:S,2,FALSE)),AY3256*SUSS!$M$2)</f>
        <v/>
      </c>
      <c r="BC3256" s="10" t="str">
        <f t="shared" si="1080"/>
        <v/>
      </c>
    </row>
    <row r="3257" spans="29:55">
      <c r="AC3257" s="10" t="str">
        <f t="shared" si="1082"/>
        <v/>
      </c>
      <c r="AD3257" s="10" t="str">
        <f t="shared" si="1083"/>
        <v/>
      </c>
      <c r="AE3257" s="10" t="str">
        <f t="shared" si="1084"/>
        <v/>
      </c>
      <c r="AF3257" s="10" t="str">
        <f t="shared" si="1085"/>
        <v/>
      </c>
      <c r="AG3257" s="10" t="str">
        <f t="shared" si="1086"/>
        <v/>
      </c>
      <c r="AH3257" s="10" t="str">
        <f t="shared" si="1087"/>
        <v/>
      </c>
      <c r="AI3257" s="10" t="str">
        <f t="shared" si="1088"/>
        <v/>
      </c>
      <c r="AJ3257" s="10" t="str">
        <f t="shared" si="1089"/>
        <v/>
      </c>
      <c r="AK3257" s="10" t="str">
        <f t="shared" si="1090"/>
        <v/>
      </c>
      <c r="AN3257" s="10" t="str">
        <f t="shared" si="1091"/>
        <v/>
      </c>
      <c r="AO3257" s="10" t="str">
        <f t="shared" si="1092"/>
        <v/>
      </c>
      <c r="AP3257" s="10" t="str">
        <f t="shared" si="1093"/>
        <v/>
      </c>
      <c r="AT3257" s="10" t="str">
        <f t="shared" si="1094"/>
        <v/>
      </c>
      <c r="AU3257" s="10" t="str">
        <f t="shared" si="1095"/>
        <v/>
      </c>
      <c r="AV3257" s="10" t="str">
        <f t="shared" si="1096"/>
        <v/>
      </c>
      <c r="AW3257" s="10" t="str">
        <f t="shared" si="1097"/>
        <v/>
      </c>
      <c r="AX3257" s="10" t="str">
        <f t="shared" si="1098"/>
        <v/>
      </c>
      <c r="AY3257" s="10" t="str">
        <f t="shared" si="1079"/>
        <v/>
      </c>
      <c r="AZ3257" s="10" t="str">
        <f t="shared" si="1099"/>
        <v/>
      </c>
      <c r="BA3257" s="10" t="str">
        <f t="shared" si="1081"/>
        <v/>
      </c>
      <c r="BB3257" s="10" t="str">
        <f>IFERROR(IF(AW3257="","",VLOOKUP(AW3257,SUSS!R:S,2,FALSE)),AY3257*SUSS!$M$2)</f>
        <v/>
      </c>
      <c r="BC3257" s="10" t="str">
        <f t="shared" si="1080"/>
        <v/>
      </c>
    </row>
    <row r="3258" spans="29:55">
      <c r="AC3258" s="10" t="str">
        <f t="shared" si="1082"/>
        <v/>
      </c>
      <c r="AD3258" s="10" t="str">
        <f t="shared" si="1083"/>
        <v/>
      </c>
      <c r="AE3258" s="10" t="str">
        <f t="shared" si="1084"/>
        <v/>
      </c>
      <c r="AF3258" s="10" t="str">
        <f t="shared" si="1085"/>
        <v/>
      </c>
      <c r="AG3258" s="10" t="str">
        <f t="shared" si="1086"/>
        <v/>
      </c>
      <c r="AH3258" s="10" t="str">
        <f t="shared" si="1087"/>
        <v/>
      </c>
      <c r="AI3258" s="10" t="str">
        <f t="shared" si="1088"/>
        <v/>
      </c>
      <c r="AJ3258" s="10" t="str">
        <f t="shared" si="1089"/>
        <v/>
      </c>
      <c r="AK3258" s="10" t="str">
        <f t="shared" si="1090"/>
        <v/>
      </c>
      <c r="AN3258" s="10" t="str">
        <f t="shared" si="1091"/>
        <v/>
      </c>
      <c r="AO3258" s="10" t="str">
        <f t="shared" si="1092"/>
        <v/>
      </c>
      <c r="AP3258" s="10" t="str">
        <f t="shared" si="1093"/>
        <v/>
      </c>
      <c r="AT3258" s="10" t="str">
        <f t="shared" si="1094"/>
        <v/>
      </c>
      <c r="AU3258" s="10" t="str">
        <f t="shared" si="1095"/>
        <v/>
      </c>
      <c r="AV3258" s="10" t="str">
        <f t="shared" si="1096"/>
        <v/>
      </c>
      <c r="AW3258" s="10" t="str">
        <f t="shared" si="1097"/>
        <v/>
      </c>
      <c r="AX3258" s="10" t="str">
        <f t="shared" si="1098"/>
        <v/>
      </c>
      <c r="AY3258" s="10" t="str">
        <f t="shared" si="1079"/>
        <v/>
      </c>
      <c r="AZ3258" s="10" t="str">
        <f t="shared" si="1099"/>
        <v/>
      </c>
      <c r="BA3258" s="10" t="str">
        <f t="shared" si="1081"/>
        <v/>
      </c>
      <c r="BB3258" s="10" t="str">
        <f>IFERROR(IF(AW3258="","",VLOOKUP(AW3258,SUSS!R:S,2,FALSE)),AY3258*SUSS!$M$2)</f>
        <v/>
      </c>
      <c r="BC3258" s="10" t="str">
        <f t="shared" si="1080"/>
        <v/>
      </c>
    </row>
    <row r="3259" spans="29:55">
      <c r="AC3259" s="10" t="str">
        <f t="shared" si="1082"/>
        <v/>
      </c>
      <c r="AD3259" s="10" t="str">
        <f t="shared" si="1083"/>
        <v/>
      </c>
      <c r="AE3259" s="10" t="str">
        <f t="shared" si="1084"/>
        <v/>
      </c>
      <c r="AF3259" s="10" t="str">
        <f t="shared" si="1085"/>
        <v/>
      </c>
      <c r="AG3259" s="10" t="str">
        <f t="shared" si="1086"/>
        <v/>
      </c>
      <c r="AH3259" s="10" t="str">
        <f t="shared" si="1087"/>
        <v/>
      </c>
      <c r="AI3259" s="10" t="str">
        <f t="shared" si="1088"/>
        <v/>
      </c>
      <c r="AJ3259" s="10" t="str">
        <f t="shared" si="1089"/>
        <v/>
      </c>
      <c r="AK3259" s="10" t="str">
        <f t="shared" si="1090"/>
        <v/>
      </c>
      <c r="AN3259" s="10" t="str">
        <f t="shared" si="1091"/>
        <v/>
      </c>
      <c r="AO3259" s="10" t="str">
        <f t="shared" si="1092"/>
        <v/>
      </c>
      <c r="AP3259" s="10" t="str">
        <f t="shared" si="1093"/>
        <v/>
      </c>
      <c r="AT3259" s="10" t="str">
        <f t="shared" si="1094"/>
        <v/>
      </c>
      <c r="AU3259" s="10" t="str">
        <f t="shared" si="1095"/>
        <v/>
      </c>
      <c r="AV3259" s="10" t="str">
        <f t="shared" si="1096"/>
        <v/>
      </c>
      <c r="AW3259" s="10" t="str">
        <f t="shared" si="1097"/>
        <v/>
      </c>
      <c r="AX3259" s="10" t="str">
        <f t="shared" si="1098"/>
        <v/>
      </c>
      <c r="AY3259" s="10" t="str">
        <f t="shared" si="1079"/>
        <v/>
      </c>
      <c r="AZ3259" s="10" t="str">
        <f t="shared" si="1099"/>
        <v/>
      </c>
      <c r="BA3259" s="10" t="str">
        <f t="shared" si="1081"/>
        <v/>
      </c>
      <c r="BB3259" s="10" t="str">
        <f>IFERROR(IF(AW3259="","",VLOOKUP(AW3259,SUSS!R:S,2,FALSE)),AY3259*SUSS!$M$2)</f>
        <v/>
      </c>
      <c r="BC3259" s="10" t="str">
        <f t="shared" si="1080"/>
        <v/>
      </c>
    </row>
    <row r="3260" spans="29:55">
      <c r="AC3260" s="10" t="str">
        <f t="shared" si="1082"/>
        <v/>
      </c>
      <c r="AD3260" s="10" t="str">
        <f t="shared" si="1083"/>
        <v/>
      </c>
      <c r="AE3260" s="10" t="str">
        <f t="shared" si="1084"/>
        <v/>
      </c>
      <c r="AF3260" s="10" t="str">
        <f t="shared" si="1085"/>
        <v/>
      </c>
      <c r="AG3260" s="10" t="str">
        <f t="shared" si="1086"/>
        <v/>
      </c>
      <c r="AH3260" s="10" t="str">
        <f t="shared" si="1087"/>
        <v/>
      </c>
      <c r="AI3260" s="10" t="str">
        <f t="shared" si="1088"/>
        <v/>
      </c>
      <c r="AJ3260" s="10" t="str">
        <f t="shared" si="1089"/>
        <v/>
      </c>
      <c r="AK3260" s="10" t="str">
        <f t="shared" si="1090"/>
        <v/>
      </c>
      <c r="AN3260" s="10" t="str">
        <f t="shared" si="1091"/>
        <v/>
      </c>
      <c r="AO3260" s="10" t="str">
        <f t="shared" si="1092"/>
        <v/>
      </c>
      <c r="AP3260" s="10" t="str">
        <f t="shared" si="1093"/>
        <v/>
      </c>
      <c r="AT3260" s="10" t="str">
        <f t="shared" si="1094"/>
        <v/>
      </c>
      <c r="AU3260" s="10" t="str">
        <f t="shared" si="1095"/>
        <v/>
      </c>
      <c r="AV3260" s="10" t="str">
        <f t="shared" si="1096"/>
        <v/>
      </c>
      <c r="AW3260" s="10" t="str">
        <f t="shared" si="1097"/>
        <v/>
      </c>
      <c r="AX3260" s="10" t="str">
        <f t="shared" si="1098"/>
        <v/>
      </c>
      <c r="AY3260" s="10" t="str">
        <f t="shared" si="1079"/>
        <v/>
      </c>
      <c r="AZ3260" s="10" t="str">
        <f t="shared" si="1099"/>
        <v/>
      </c>
      <c r="BA3260" s="10" t="str">
        <f t="shared" si="1081"/>
        <v/>
      </c>
      <c r="BB3260" s="10" t="str">
        <f>IFERROR(IF(AW3260="","",VLOOKUP(AW3260,SUSS!R:S,2,FALSE)),AY3260*SUSS!$M$2)</f>
        <v/>
      </c>
      <c r="BC3260" s="10" t="str">
        <f t="shared" si="1080"/>
        <v/>
      </c>
    </row>
    <row r="3261" spans="29:55">
      <c r="AC3261" s="10" t="str">
        <f t="shared" si="1082"/>
        <v/>
      </c>
      <c r="AD3261" s="10" t="str">
        <f t="shared" si="1083"/>
        <v/>
      </c>
      <c r="AE3261" s="10" t="str">
        <f t="shared" si="1084"/>
        <v/>
      </c>
      <c r="AF3261" s="10" t="str">
        <f t="shared" si="1085"/>
        <v/>
      </c>
      <c r="AG3261" s="10" t="str">
        <f t="shared" si="1086"/>
        <v/>
      </c>
      <c r="AH3261" s="10" t="str">
        <f t="shared" si="1087"/>
        <v/>
      </c>
      <c r="AI3261" s="10" t="str">
        <f t="shared" si="1088"/>
        <v/>
      </c>
      <c r="AJ3261" s="10" t="str">
        <f t="shared" si="1089"/>
        <v/>
      </c>
      <c r="AK3261" s="10" t="str">
        <f t="shared" si="1090"/>
        <v/>
      </c>
      <c r="AN3261" s="10" t="str">
        <f t="shared" si="1091"/>
        <v/>
      </c>
      <c r="AO3261" s="10" t="str">
        <f t="shared" si="1092"/>
        <v/>
      </c>
      <c r="AP3261" s="10" t="str">
        <f t="shared" si="1093"/>
        <v/>
      </c>
      <c r="AT3261" s="10" t="str">
        <f t="shared" si="1094"/>
        <v/>
      </c>
      <c r="AU3261" s="10" t="str">
        <f t="shared" si="1095"/>
        <v/>
      </c>
      <c r="AV3261" s="10" t="str">
        <f t="shared" si="1096"/>
        <v/>
      </c>
      <c r="AW3261" s="10" t="str">
        <f t="shared" si="1097"/>
        <v/>
      </c>
      <c r="AX3261" s="10" t="str">
        <f t="shared" si="1098"/>
        <v/>
      </c>
      <c r="AY3261" s="10" t="str">
        <f t="shared" si="1079"/>
        <v/>
      </c>
      <c r="AZ3261" s="10" t="str">
        <f t="shared" si="1099"/>
        <v/>
      </c>
      <c r="BA3261" s="10" t="str">
        <f t="shared" si="1081"/>
        <v/>
      </c>
      <c r="BB3261" s="10" t="str">
        <f>IFERROR(IF(AW3261="","",VLOOKUP(AW3261,SUSS!R:S,2,FALSE)),AY3261*SUSS!$M$2)</f>
        <v/>
      </c>
      <c r="BC3261" s="10" t="str">
        <f t="shared" si="1080"/>
        <v/>
      </c>
    </row>
    <row r="3262" spans="29:55">
      <c r="AC3262" s="10" t="str">
        <f t="shared" si="1082"/>
        <v/>
      </c>
      <c r="AD3262" s="10" t="str">
        <f t="shared" si="1083"/>
        <v/>
      </c>
      <c r="AE3262" s="10" t="str">
        <f t="shared" si="1084"/>
        <v/>
      </c>
      <c r="AF3262" s="10" t="str">
        <f t="shared" si="1085"/>
        <v/>
      </c>
      <c r="AG3262" s="10" t="str">
        <f t="shared" si="1086"/>
        <v/>
      </c>
      <c r="AH3262" s="10" t="str">
        <f t="shared" si="1087"/>
        <v/>
      </c>
      <c r="AI3262" s="10" t="str">
        <f t="shared" si="1088"/>
        <v/>
      </c>
      <c r="AJ3262" s="10" t="str">
        <f t="shared" si="1089"/>
        <v/>
      </c>
      <c r="AK3262" s="10" t="str">
        <f t="shared" si="1090"/>
        <v/>
      </c>
      <c r="AN3262" s="10" t="str">
        <f t="shared" si="1091"/>
        <v/>
      </c>
      <c r="AO3262" s="10" t="str">
        <f t="shared" si="1092"/>
        <v/>
      </c>
      <c r="AP3262" s="10" t="str">
        <f t="shared" si="1093"/>
        <v/>
      </c>
      <c r="AT3262" s="10" t="str">
        <f t="shared" si="1094"/>
        <v/>
      </c>
      <c r="AU3262" s="10" t="str">
        <f t="shared" si="1095"/>
        <v/>
      </c>
      <c r="AV3262" s="10" t="str">
        <f t="shared" si="1096"/>
        <v/>
      </c>
      <c r="AW3262" s="10" t="str">
        <f t="shared" si="1097"/>
        <v/>
      </c>
      <c r="AX3262" s="10" t="str">
        <f t="shared" si="1098"/>
        <v/>
      </c>
      <c r="AY3262" s="10" t="str">
        <f t="shared" si="1079"/>
        <v/>
      </c>
      <c r="AZ3262" s="10" t="str">
        <f t="shared" si="1099"/>
        <v/>
      </c>
      <c r="BA3262" s="10" t="str">
        <f t="shared" si="1081"/>
        <v/>
      </c>
      <c r="BB3262" s="10" t="str">
        <f>IFERROR(IF(AW3262="","",VLOOKUP(AW3262,SUSS!R:S,2,FALSE)),AY3262*SUSS!$M$2)</f>
        <v/>
      </c>
      <c r="BC3262" s="10" t="str">
        <f t="shared" si="1080"/>
        <v/>
      </c>
    </row>
    <row r="3263" spans="29:55">
      <c r="AC3263" s="10" t="str">
        <f t="shared" si="1082"/>
        <v/>
      </c>
      <c r="AD3263" s="10" t="str">
        <f t="shared" si="1083"/>
        <v/>
      </c>
      <c r="AE3263" s="10" t="str">
        <f t="shared" si="1084"/>
        <v/>
      </c>
      <c r="AF3263" s="10" t="str">
        <f t="shared" si="1085"/>
        <v/>
      </c>
      <c r="AG3263" s="10" t="str">
        <f t="shared" si="1086"/>
        <v/>
      </c>
      <c r="AH3263" s="10" t="str">
        <f t="shared" si="1087"/>
        <v/>
      </c>
      <c r="AI3263" s="10" t="str">
        <f t="shared" si="1088"/>
        <v/>
      </c>
      <c r="AJ3263" s="10" t="str">
        <f t="shared" si="1089"/>
        <v/>
      </c>
      <c r="AK3263" s="10" t="str">
        <f t="shared" si="1090"/>
        <v/>
      </c>
      <c r="AN3263" s="10" t="str">
        <f t="shared" si="1091"/>
        <v/>
      </c>
      <c r="AO3263" s="10" t="str">
        <f t="shared" si="1092"/>
        <v/>
      </c>
      <c r="AP3263" s="10" t="str">
        <f t="shared" si="1093"/>
        <v/>
      </c>
      <c r="AT3263" s="10" t="str">
        <f t="shared" si="1094"/>
        <v/>
      </c>
      <c r="AU3263" s="10" t="str">
        <f t="shared" si="1095"/>
        <v/>
      </c>
      <c r="AV3263" s="10" t="str">
        <f t="shared" si="1096"/>
        <v/>
      </c>
      <c r="AW3263" s="10" t="str">
        <f t="shared" si="1097"/>
        <v/>
      </c>
      <c r="AX3263" s="10" t="str">
        <f t="shared" si="1098"/>
        <v/>
      </c>
      <c r="AY3263" s="10" t="str">
        <f t="shared" si="1079"/>
        <v/>
      </c>
      <c r="AZ3263" s="10" t="str">
        <f t="shared" si="1099"/>
        <v/>
      </c>
      <c r="BA3263" s="10" t="str">
        <f t="shared" si="1081"/>
        <v/>
      </c>
      <c r="BB3263" s="10" t="str">
        <f>IFERROR(IF(AW3263="","",VLOOKUP(AW3263,SUSS!R:S,2,FALSE)),AY3263*SUSS!$M$2)</f>
        <v/>
      </c>
      <c r="BC3263" s="10" t="str">
        <f t="shared" si="1080"/>
        <v/>
      </c>
    </row>
    <row r="3264" spans="29:55">
      <c r="AC3264" s="10" t="str">
        <f t="shared" si="1082"/>
        <v/>
      </c>
      <c r="AD3264" s="10" t="str">
        <f t="shared" si="1083"/>
        <v/>
      </c>
      <c r="AE3264" s="10" t="str">
        <f t="shared" si="1084"/>
        <v/>
      </c>
      <c r="AF3264" s="10" t="str">
        <f t="shared" si="1085"/>
        <v/>
      </c>
      <c r="AG3264" s="10" t="str">
        <f t="shared" si="1086"/>
        <v/>
      </c>
      <c r="AH3264" s="10" t="str">
        <f t="shared" si="1087"/>
        <v/>
      </c>
      <c r="AI3264" s="10" t="str">
        <f t="shared" si="1088"/>
        <v/>
      </c>
      <c r="AJ3264" s="10" t="str">
        <f t="shared" si="1089"/>
        <v/>
      </c>
      <c r="AK3264" s="10" t="str">
        <f t="shared" si="1090"/>
        <v/>
      </c>
      <c r="AN3264" s="10" t="str">
        <f t="shared" si="1091"/>
        <v/>
      </c>
      <c r="AO3264" s="10" t="str">
        <f t="shared" si="1092"/>
        <v/>
      </c>
      <c r="AP3264" s="10" t="str">
        <f t="shared" si="1093"/>
        <v/>
      </c>
      <c r="AT3264" s="10" t="str">
        <f t="shared" si="1094"/>
        <v/>
      </c>
      <c r="AU3264" s="10" t="str">
        <f t="shared" si="1095"/>
        <v/>
      </c>
      <c r="AV3264" s="10" t="str">
        <f t="shared" si="1096"/>
        <v/>
      </c>
      <c r="AW3264" s="10" t="str">
        <f t="shared" si="1097"/>
        <v/>
      </c>
      <c r="AX3264" s="10" t="str">
        <f t="shared" si="1098"/>
        <v/>
      </c>
      <c r="AY3264" s="10" t="str">
        <f t="shared" si="1079"/>
        <v/>
      </c>
      <c r="AZ3264" s="10" t="str">
        <f t="shared" si="1099"/>
        <v/>
      </c>
      <c r="BA3264" s="10" t="str">
        <f t="shared" si="1081"/>
        <v/>
      </c>
      <c r="BB3264" s="10" t="str">
        <f>IFERROR(IF(AW3264="","",VLOOKUP(AW3264,SUSS!R:S,2,FALSE)),AY3264*SUSS!$M$2)</f>
        <v/>
      </c>
      <c r="BC3264" s="10" t="str">
        <f t="shared" si="1080"/>
        <v/>
      </c>
    </row>
    <row r="3265" spans="29:55">
      <c r="AC3265" s="10" t="str">
        <f t="shared" si="1082"/>
        <v/>
      </c>
      <c r="AD3265" s="10" t="str">
        <f t="shared" si="1083"/>
        <v/>
      </c>
      <c r="AE3265" s="10" t="str">
        <f t="shared" si="1084"/>
        <v/>
      </c>
      <c r="AF3265" s="10" t="str">
        <f t="shared" si="1085"/>
        <v/>
      </c>
      <c r="AG3265" s="10" t="str">
        <f t="shared" si="1086"/>
        <v/>
      </c>
      <c r="AH3265" s="10" t="str">
        <f t="shared" si="1087"/>
        <v/>
      </c>
      <c r="AI3265" s="10" t="str">
        <f t="shared" si="1088"/>
        <v/>
      </c>
      <c r="AJ3265" s="10" t="str">
        <f t="shared" si="1089"/>
        <v/>
      </c>
      <c r="AK3265" s="10" t="str">
        <f t="shared" si="1090"/>
        <v/>
      </c>
      <c r="AN3265" s="10" t="str">
        <f t="shared" si="1091"/>
        <v/>
      </c>
      <c r="AO3265" s="10" t="str">
        <f t="shared" si="1092"/>
        <v/>
      </c>
      <c r="AP3265" s="10" t="str">
        <f t="shared" si="1093"/>
        <v/>
      </c>
      <c r="AT3265" s="10" t="str">
        <f t="shared" si="1094"/>
        <v/>
      </c>
      <c r="AU3265" s="10" t="str">
        <f t="shared" si="1095"/>
        <v/>
      </c>
      <c r="AV3265" s="10" t="str">
        <f t="shared" si="1096"/>
        <v/>
      </c>
      <c r="AW3265" s="10" t="str">
        <f t="shared" si="1097"/>
        <v/>
      </c>
      <c r="AX3265" s="10" t="str">
        <f t="shared" si="1098"/>
        <v/>
      </c>
      <c r="AY3265" s="10" t="str">
        <f t="shared" si="1079"/>
        <v/>
      </c>
      <c r="AZ3265" s="10" t="str">
        <f t="shared" si="1099"/>
        <v/>
      </c>
      <c r="BA3265" s="10" t="str">
        <f t="shared" si="1081"/>
        <v/>
      </c>
      <c r="BB3265" s="10" t="str">
        <f>IFERROR(IF(AW3265="","",VLOOKUP(AW3265,SUSS!R:S,2,FALSE)),AY3265*SUSS!$M$2)</f>
        <v/>
      </c>
      <c r="BC3265" s="10" t="str">
        <f t="shared" si="1080"/>
        <v/>
      </c>
    </row>
    <row r="3266" spans="29:55">
      <c r="AC3266" s="10" t="str">
        <f t="shared" si="1082"/>
        <v/>
      </c>
      <c r="AD3266" s="10" t="str">
        <f t="shared" si="1083"/>
        <v/>
      </c>
      <c r="AE3266" s="10" t="str">
        <f t="shared" si="1084"/>
        <v/>
      </c>
      <c r="AF3266" s="10" t="str">
        <f t="shared" si="1085"/>
        <v/>
      </c>
      <c r="AG3266" s="10" t="str">
        <f t="shared" si="1086"/>
        <v/>
      </c>
      <c r="AH3266" s="10" t="str">
        <f t="shared" si="1087"/>
        <v/>
      </c>
      <c r="AI3266" s="10" t="str">
        <f t="shared" si="1088"/>
        <v/>
      </c>
      <c r="AJ3266" s="10" t="str">
        <f t="shared" si="1089"/>
        <v/>
      </c>
      <c r="AK3266" s="10" t="str">
        <f t="shared" si="1090"/>
        <v/>
      </c>
      <c r="AN3266" s="10" t="str">
        <f t="shared" si="1091"/>
        <v/>
      </c>
      <c r="AO3266" s="10" t="str">
        <f t="shared" si="1092"/>
        <v/>
      </c>
      <c r="AP3266" s="10" t="str">
        <f t="shared" si="1093"/>
        <v/>
      </c>
      <c r="AT3266" s="10" t="str">
        <f t="shared" si="1094"/>
        <v/>
      </c>
      <c r="AU3266" s="10" t="str">
        <f t="shared" si="1095"/>
        <v/>
      </c>
      <c r="AV3266" s="10" t="str">
        <f t="shared" si="1096"/>
        <v/>
      </c>
      <c r="AW3266" s="10" t="str">
        <f t="shared" si="1097"/>
        <v/>
      </c>
      <c r="AX3266" s="10" t="str">
        <f t="shared" si="1098"/>
        <v/>
      </c>
      <c r="AY3266" s="10" t="str">
        <f t="shared" si="1079"/>
        <v/>
      </c>
      <c r="AZ3266" s="10" t="str">
        <f t="shared" si="1099"/>
        <v/>
      </c>
      <c r="BA3266" s="10" t="str">
        <f t="shared" si="1081"/>
        <v/>
      </c>
      <c r="BB3266" s="10" t="str">
        <f>IFERROR(IF(AW3266="","",VLOOKUP(AW3266,SUSS!R:S,2,FALSE)),AY3266*SUSS!$M$2)</f>
        <v/>
      </c>
      <c r="BC3266" s="10" t="str">
        <f t="shared" si="1080"/>
        <v/>
      </c>
    </row>
    <row r="3267" spans="29:55">
      <c r="AC3267" s="10" t="str">
        <f t="shared" si="1082"/>
        <v/>
      </c>
      <c r="AD3267" s="10" t="str">
        <f t="shared" si="1083"/>
        <v/>
      </c>
      <c r="AE3267" s="10" t="str">
        <f t="shared" si="1084"/>
        <v/>
      </c>
      <c r="AF3267" s="10" t="str">
        <f t="shared" si="1085"/>
        <v/>
      </c>
      <c r="AG3267" s="10" t="str">
        <f t="shared" si="1086"/>
        <v/>
      </c>
      <c r="AH3267" s="10" t="str">
        <f t="shared" si="1087"/>
        <v/>
      </c>
      <c r="AI3267" s="10" t="str">
        <f t="shared" si="1088"/>
        <v/>
      </c>
      <c r="AJ3267" s="10" t="str">
        <f t="shared" si="1089"/>
        <v/>
      </c>
      <c r="AK3267" s="10" t="str">
        <f t="shared" si="1090"/>
        <v/>
      </c>
      <c r="AN3267" s="10" t="str">
        <f t="shared" si="1091"/>
        <v/>
      </c>
      <c r="AO3267" s="10" t="str">
        <f t="shared" si="1092"/>
        <v/>
      </c>
      <c r="AP3267" s="10" t="str">
        <f t="shared" si="1093"/>
        <v/>
      </c>
      <c r="AT3267" s="10" t="str">
        <f t="shared" si="1094"/>
        <v/>
      </c>
      <c r="AU3267" s="10" t="str">
        <f t="shared" si="1095"/>
        <v/>
      </c>
      <c r="AV3267" s="10" t="str">
        <f t="shared" si="1096"/>
        <v/>
      </c>
      <c r="AW3267" s="10" t="str">
        <f t="shared" si="1097"/>
        <v/>
      </c>
      <c r="AX3267" s="10" t="str">
        <f t="shared" si="1098"/>
        <v/>
      </c>
      <c r="AY3267" s="10" t="str">
        <f t="shared" si="1079"/>
        <v/>
      </c>
      <c r="AZ3267" s="10" t="str">
        <f t="shared" si="1099"/>
        <v/>
      </c>
      <c r="BA3267" s="10" t="str">
        <f t="shared" si="1081"/>
        <v/>
      </c>
      <c r="BB3267" s="10" t="str">
        <f>IFERROR(IF(AW3267="","",VLOOKUP(AW3267,SUSS!R:S,2,FALSE)),AY3267*SUSS!$M$2)</f>
        <v/>
      </c>
      <c r="BC3267" s="10" t="str">
        <f t="shared" si="1080"/>
        <v/>
      </c>
    </row>
    <row r="3268" spans="29:55">
      <c r="AC3268" s="10" t="str">
        <f t="shared" si="1082"/>
        <v/>
      </c>
      <c r="AD3268" s="10" t="str">
        <f t="shared" si="1083"/>
        <v/>
      </c>
      <c r="AE3268" s="10" t="str">
        <f t="shared" si="1084"/>
        <v/>
      </c>
      <c r="AF3268" s="10" t="str">
        <f t="shared" si="1085"/>
        <v/>
      </c>
      <c r="AG3268" s="10" t="str">
        <f t="shared" si="1086"/>
        <v/>
      </c>
      <c r="AH3268" s="10" t="str">
        <f t="shared" si="1087"/>
        <v/>
      </c>
      <c r="AI3268" s="10" t="str">
        <f t="shared" si="1088"/>
        <v/>
      </c>
      <c r="AJ3268" s="10" t="str">
        <f t="shared" si="1089"/>
        <v/>
      </c>
      <c r="AK3268" s="10" t="str">
        <f t="shared" si="1090"/>
        <v/>
      </c>
      <c r="AN3268" s="10" t="str">
        <f t="shared" si="1091"/>
        <v/>
      </c>
      <c r="AO3268" s="10" t="str">
        <f t="shared" si="1092"/>
        <v/>
      </c>
      <c r="AP3268" s="10" t="str">
        <f t="shared" si="1093"/>
        <v/>
      </c>
      <c r="AT3268" s="10" t="str">
        <f t="shared" si="1094"/>
        <v/>
      </c>
      <c r="AU3268" s="10" t="str">
        <f t="shared" si="1095"/>
        <v/>
      </c>
      <c r="AV3268" s="10" t="str">
        <f t="shared" si="1096"/>
        <v/>
      </c>
      <c r="AW3268" s="10" t="str">
        <f t="shared" si="1097"/>
        <v/>
      </c>
      <c r="AX3268" s="10" t="str">
        <f t="shared" si="1098"/>
        <v/>
      </c>
      <c r="AY3268" s="10" t="str">
        <f t="shared" ref="AY3268:AY3331" si="1100">VLOOKUP(AX3268,AO:AP,2,FALSE)</f>
        <v/>
      </c>
      <c r="AZ3268" s="10" t="str">
        <f t="shared" si="1099"/>
        <v/>
      </c>
      <c r="BA3268" s="10" t="str">
        <f t="shared" si="1081"/>
        <v/>
      </c>
      <c r="BB3268" s="10" t="str">
        <f>IFERROR(IF(AW3268="","",VLOOKUP(AW3268,SUSS!R:S,2,FALSE)),AY3268*SUSS!$M$2)</f>
        <v/>
      </c>
      <c r="BC3268" s="10" t="str">
        <f t="shared" si="1080"/>
        <v/>
      </c>
    </row>
    <row r="3269" spans="29:55">
      <c r="AC3269" s="10" t="str">
        <f t="shared" si="1082"/>
        <v/>
      </c>
      <c r="AD3269" s="10" t="str">
        <f t="shared" si="1083"/>
        <v/>
      </c>
      <c r="AE3269" s="10" t="str">
        <f t="shared" si="1084"/>
        <v/>
      </c>
      <c r="AF3269" s="10" t="str">
        <f t="shared" si="1085"/>
        <v/>
      </c>
      <c r="AG3269" s="10" t="str">
        <f t="shared" si="1086"/>
        <v/>
      </c>
      <c r="AH3269" s="10" t="str">
        <f t="shared" si="1087"/>
        <v/>
      </c>
      <c r="AI3269" s="10" t="str">
        <f t="shared" si="1088"/>
        <v/>
      </c>
      <c r="AJ3269" s="10" t="str">
        <f t="shared" si="1089"/>
        <v/>
      </c>
      <c r="AK3269" s="10" t="str">
        <f t="shared" si="1090"/>
        <v/>
      </c>
      <c r="AN3269" s="10" t="str">
        <f t="shared" si="1091"/>
        <v/>
      </c>
      <c r="AO3269" s="10" t="str">
        <f t="shared" si="1092"/>
        <v/>
      </c>
      <c r="AP3269" s="10" t="str">
        <f t="shared" si="1093"/>
        <v/>
      </c>
      <c r="AT3269" s="10" t="str">
        <f t="shared" si="1094"/>
        <v/>
      </c>
      <c r="AU3269" s="10" t="str">
        <f t="shared" si="1095"/>
        <v/>
      </c>
      <c r="AV3269" s="10" t="str">
        <f t="shared" si="1096"/>
        <v/>
      </c>
      <c r="AW3269" s="10" t="str">
        <f t="shared" si="1097"/>
        <v/>
      </c>
      <c r="AX3269" s="10" t="str">
        <f t="shared" si="1098"/>
        <v/>
      </c>
      <c r="AY3269" s="10" t="str">
        <f t="shared" si="1100"/>
        <v/>
      </c>
      <c r="AZ3269" s="10" t="str">
        <f t="shared" si="1099"/>
        <v/>
      </c>
      <c r="BA3269" s="10" t="str">
        <f t="shared" si="1081"/>
        <v/>
      </c>
      <c r="BB3269" s="10" t="str">
        <f>IFERROR(IF(AW3269="","",VLOOKUP(AW3269,SUSS!R:S,2,FALSE)),AY3269*SUSS!$M$2)</f>
        <v/>
      </c>
      <c r="BC3269" s="10" t="str">
        <f t="shared" ref="BC3269:BC3332" si="1101">IFERROR(IF(BB3269&lt;&gt;"",AZ3269*BB3269,""),"VER")</f>
        <v/>
      </c>
    </row>
    <row r="3270" spans="29:55">
      <c r="AC3270" s="10" t="str">
        <f t="shared" si="1082"/>
        <v/>
      </c>
      <c r="AD3270" s="10" t="str">
        <f t="shared" si="1083"/>
        <v/>
      </c>
      <c r="AE3270" s="10" t="str">
        <f t="shared" si="1084"/>
        <v/>
      </c>
      <c r="AF3270" s="10" t="str">
        <f t="shared" si="1085"/>
        <v/>
      </c>
      <c r="AG3270" s="10" t="str">
        <f t="shared" si="1086"/>
        <v/>
      </c>
      <c r="AH3270" s="10" t="str">
        <f t="shared" si="1087"/>
        <v/>
      </c>
      <c r="AI3270" s="10" t="str">
        <f t="shared" si="1088"/>
        <v/>
      </c>
      <c r="AJ3270" s="10" t="str">
        <f t="shared" si="1089"/>
        <v/>
      </c>
      <c r="AK3270" s="10" t="str">
        <f t="shared" si="1090"/>
        <v/>
      </c>
      <c r="AN3270" s="10" t="str">
        <f t="shared" si="1091"/>
        <v/>
      </c>
      <c r="AO3270" s="10" t="str">
        <f t="shared" si="1092"/>
        <v/>
      </c>
      <c r="AP3270" s="10" t="str">
        <f t="shared" si="1093"/>
        <v/>
      </c>
      <c r="AT3270" s="10" t="str">
        <f t="shared" si="1094"/>
        <v/>
      </c>
      <c r="AU3270" s="10" t="str">
        <f t="shared" si="1095"/>
        <v/>
      </c>
      <c r="AV3270" s="10" t="str">
        <f t="shared" si="1096"/>
        <v/>
      </c>
      <c r="AW3270" s="10" t="str">
        <f t="shared" si="1097"/>
        <v/>
      </c>
      <c r="AX3270" s="10" t="str">
        <f t="shared" si="1098"/>
        <v/>
      </c>
      <c r="AY3270" s="10" t="str">
        <f t="shared" si="1100"/>
        <v/>
      </c>
      <c r="AZ3270" s="10" t="str">
        <f t="shared" si="1099"/>
        <v/>
      </c>
      <c r="BA3270" s="10" t="str">
        <f t="shared" si="1081"/>
        <v/>
      </c>
      <c r="BB3270" s="10" t="str">
        <f>IFERROR(IF(AW3270="","",VLOOKUP(AW3270,SUSS!R:S,2,FALSE)),AY3270*SUSS!$M$2)</f>
        <v/>
      </c>
      <c r="BC3270" s="10" t="str">
        <f t="shared" si="1101"/>
        <v/>
      </c>
    </row>
    <row r="3271" spans="29:55">
      <c r="AC3271" s="10" t="str">
        <f t="shared" si="1082"/>
        <v/>
      </c>
      <c r="AD3271" s="10" t="str">
        <f t="shared" si="1083"/>
        <v/>
      </c>
      <c r="AE3271" s="10" t="str">
        <f t="shared" si="1084"/>
        <v/>
      </c>
      <c r="AF3271" s="10" t="str">
        <f t="shared" si="1085"/>
        <v/>
      </c>
      <c r="AG3271" s="10" t="str">
        <f t="shared" si="1086"/>
        <v/>
      </c>
      <c r="AH3271" s="10" t="str">
        <f t="shared" si="1087"/>
        <v/>
      </c>
      <c r="AI3271" s="10" t="str">
        <f t="shared" si="1088"/>
        <v/>
      </c>
      <c r="AJ3271" s="10" t="str">
        <f t="shared" si="1089"/>
        <v/>
      </c>
      <c r="AK3271" s="10" t="str">
        <f t="shared" si="1090"/>
        <v/>
      </c>
      <c r="AN3271" s="10" t="str">
        <f t="shared" si="1091"/>
        <v/>
      </c>
      <c r="AO3271" s="10" t="str">
        <f t="shared" si="1092"/>
        <v/>
      </c>
      <c r="AP3271" s="10" t="str">
        <f t="shared" si="1093"/>
        <v/>
      </c>
      <c r="AT3271" s="10" t="str">
        <f t="shared" si="1094"/>
        <v/>
      </c>
      <c r="AU3271" s="10" t="str">
        <f t="shared" si="1095"/>
        <v/>
      </c>
      <c r="AV3271" s="10" t="str">
        <f t="shared" si="1096"/>
        <v/>
      </c>
      <c r="AW3271" s="10" t="str">
        <f t="shared" si="1097"/>
        <v/>
      </c>
      <c r="AX3271" s="10" t="str">
        <f t="shared" si="1098"/>
        <v/>
      </c>
      <c r="AY3271" s="10" t="str">
        <f t="shared" si="1100"/>
        <v/>
      </c>
      <c r="AZ3271" s="10" t="str">
        <f t="shared" si="1099"/>
        <v/>
      </c>
      <c r="BA3271" s="10" t="str">
        <f t="shared" si="1081"/>
        <v/>
      </c>
      <c r="BB3271" s="10" t="str">
        <f>IFERROR(IF(AW3271="","",VLOOKUP(AW3271,SUSS!R:S,2,FALSE)),AY3271*SUSS!$M$2)</f>
        <v/>
      </c>
      <c r="BC3271" s="10" t="str">
        <f t="shared" si="1101"/>
        <v/>
      </c>
    </row>
    <row r="3272" spans="29:55">
      <c r="AC3272" s="10" t="str">
        <f t="shared" si="1082"/>
        <v/>
      </c>
      <c r="AD3272" s="10" t="str">
        <f t="shared" si="1083"/>
        <v/>
      </c>
      <c r="AE3272" s="10" t="str">
        <f t="shared" si="1084"/>
        <v/>
      </c>
      <c r="AF3272" s="10" t="str">
        <f t="shared" si="1085"/>
        <v/>
      </c>
      <c r="AG3272" s="10" t="str">
        <f t="shared" si="1086"/>
        <v/>
      </c>
      <c r="AH3272" s="10" t="str">
        <f t="shared" si="1087"/>
        <v/>
      </c>
      <c r="AI3272" s="10" t="str">
        <f t="shared" si="1088"/>
        <v/>
      </c>
      <c r="AJ3272" s="10" t="str">
        <f t="shared" si="1089"/>
        <v/>
      </c>
      <c r="AK3272" s="10" t="str">
        <f t="shared" si="1090"/>
        <v/>
      </c>
      <c r="AN3272" s="10" t="str">
        <f t="shared" si="1091"/>
        <v/>
      </c>
      <c r="AO3272" s="10" t="str">
        <f t="shared" si="1092"/>
        <v/>
      </c>
      <c r="AP3272" s="10" t="str">
        <f t="shared" si="1093"/>
        <v/>
      </c>
      <c r="AT3272" s="10" t="str">
        <f t="shared" si="1094"/>
        <v/>
      </c>
      <c r="AU3272" s="10" t="str">
        <f t="shared" si="1095"/>
        <v/>
      </c>
      <c r="AV3272" s="10" t="str">
        <f t="shared" si="1096"/>
        <v/>
      </c>
      <c r="AW3272" s="10" t="str">
        <f t="shared" si="1097"/>
        <v/>
      </c>
      <c r="AX3272" s="10" t="str">
        <f t="shared" si="1098"/>
        <v/>
      </c>
      <c r="AY3272" s="10" t="str">
        <f t="shared" si="1100"/>
        <v/>
      </c>
      <c r="AZ3272" s="10" t="str">
        <f t="shared" si="1099"/>
        <v/>
      </c>
      <c r="BA3272" s="10" t="str">
        <f t="shared" ref="BA3272:BA3335" si="1102">AT3272&amp;" "&amp;AU3272</f>
        <v/>
      </c>
      <c r="BB3272" s="10" t="str">
        <f>IFERROR(IF(AW3272="","",VLOOKUP(AW3272,SUSS!R:S,2,FALSE)),AY3272*SUSS!$M$2)</f>
        <v/>
      </c>
      <c r="BC3272" s="10" t="str">
        <f t="shared" si="1101"/>
        <v/>
      </c>
    </row>
    <row r="3273" spans="29:55">
      <c r="AC3273" s="10" t="str">
        <f t="shared" si="1082"/>
        <v/>
      </c>
      <c r="AD3273" s="10" t="str">
        <f t="shared" si="1083"/>
        <v/>
      </c>
      <c r="AE3273" s="10" t="str">
        <f t="shared" si="1084"/>
        <v/>
      </c>
      <c r="AF3273" s="10" t="str">
        <f t="shared" si="1085"/>
        <v/>
      </c>
      <c r="AG3273" s="10" t="str">
        <f t="shared" si="1086"/>
        <v/>
      </c>
      <c r="AH3273" s="10" t="str">
        <f t="shared" si="1087"/>
        <v/>
      </c>
      <c r="AI3273" s="10" t="str">
        <f t="shared" si="1088"/>
        <v/>
      </c>
      <c r="AJ3273" s="10" t="str">
        <f t="shared" si="1089"/>
        <v/>
      </c>
      <c r="AK3273" s="10" t="str">
        <f t="shared" si="1090"/>
        <v/>
      </c>
      <c r="AN3273" s="10" t="str">
        <f t="shared" si="1091"/>
        <v/>
      </c>
      <c r="AO3273" s="10" t="str">
        <f t="shared" si="1092"/>
        <v/>
      </c>
      <c r="AP3273" s="10" t="str">
        <f t="shared" si="1093"/>
        <v/>
      </c>
      <c r="AT3273" s="10" t="str">
        <f t="shared" si="1094"/>
        <v/>
      </c>
      <c r="AU3273" s="10" t="str">
        <f t="shared" si="1095"/>
        <v/>
      </c>
      <c r="AV3273" s="10" t="str">
        <f t="shared" si="1096"/>
        <v/>
      </c>
      <c r="AW3273" s="10" t="str">
        <f t="shared" si="1097"/>
        <v/>
      </c>
      <c r="AX3273" s="10" t="str">
        <f t="shared" si="1098"/>
        <v/>
      </c>
      <c r="AY3273" s="10" t="str">
        <f t="shared" si="1100"/>
        <v/>
      </c>
      <c r="AZ3273" s="10" t="str">
        <f t="shared" si="1099"/>
        <v/>
      </c>
      <c r="BA3273" s="10" t="str">
        <f t="shared" si="1102"/>
        <v/>
      </c>
      <c r="BB3273" s="10" t="str">
        <f>IFERROR(IF(AW3273="","",VLOOKUP(AW3273,SUSS!R:S,2,FALSE)),AY3273*SUSS!$M$2)</f>
        <v/>
      </c>
      <c r="BC3273" s="10" t="str">
        <f t="shared" si="1101"/>
        <v/>
      </c>
    </row>
    <row r="3274" spans="29:55">
      <c r="AC3274" s="10" t="str">
        <f t="shared" si="1082"/>
        <v/>
      </c>
      <c r="AD3274" s="10" t="str">
        <f t="shared" si="1083"/>
        <v/>
      </c>
      <c r="AE3274" s="10" t="str">
        <f t="shared" si="1084"/>
        <v/>
      </c>
      <c r="AF3274" s="10" t="str">
        <f t="shared" si="1085"/>
        <v/>
      </c>
      <c r="AG3274" s="10" t="str">
        <f t="shared" si="1086"/>
        <v/>
      </c>
      <c r="AH3274" s="10" t="str">
        <f t="shared" si="1087"/>
        <v/>
      </c>
      <c r="AI3274" s="10" t="str">
        <f t="shared" si="1088"/>
        <v/>
      </c>
      <c r="AJ3274" s="10" t="str">
        <f t="shared" si="1089"/>
        <v/>
      </c>
      <c r="AK3274" s="10" t="str">
        <f t="shared" si="1090"/>
        <v/>
      </c>
      <c r="AN3274" s="10" t="str">
        <f t="shared" si="1091"/>
        <v/>
      </c>
      <c r="AO3274" s="10" t="str">
        <f t="shared" si="1092"/>
        <v/>
      </c>
      <c r="AP3274" s="10" t="str">
        <f t="shared" si="1093"/>
        <v/>
      </c>
      <c r="AT3274" s="10" t="str">
        <f t="shared" si="1094"/>
        <v/>
      </c>
      <c r="AU3274" s="10" t="str">
        <f t="shared" si="1095"/>
        <v/>
      </c>
      <c r="AV3274" s="10" t="str">
        <f t="shared" si="1096"/>
        <v/>
      </c>
      <c r="AW3274" s="10" t="str">
        <f t="shared" si="1097"/>
        <v/>
      </c>
      <c r="AX3274" s="10" t="str">
        <f t="shared" si="1098"/>
        <v/>
      </c>
      <c r="AY3274" s="10" t="str">
        <f t="shared" si="1100"/>
        <v/>
      </c>
      <c r="AZ3274" s="10" t="str">
        <f t="shared" si="1099"/>
        <v/>
      </c>
      <c r="BA3274" s="10" t="str">
        <f t="shared" si="1102"/>
        <v/>
      </c>
      <c r="BB3274" s="10" t="str">
        <f>IFERROR(IF(AW3274="","",VLOOKUP(AW3274,SUSS!R:S,2,FALSE)),AY3274*SUSS!$M$2)</f>
        <v/>
      </c>
      <c r="BC3274" s="10" t="str">
        <f t="shared" si="1101"/>
        <v/>
      </c>
    </row>
    <row r="3275" spans="29:55">
      <c r="AC3275" s="10" t="str">
        <f t="shared" si="1082"/>
        <v/>
      </c>
      <c r="AD3275" s="10" t="str">
        <f t="shared" si="1083"/>
        <v/>
      </c>
      <c r="AE3275" s="10" t="str">
        <f t="shared" si="1084"/>
        <v/>
      </c>
      <c r="AF3275" s="10" t="str">
        <f t="shared" si="1085"/>
        <v/>
      </c>
      <c r="AG3275" s="10" t="str">
        <f t="shared" si="1086"/>
        <v/>
      </c>
      <c r="AH3275" s="10" t="str">
        <f t="shared" si="1087"/>
        <v/>
      </c>
      <c r="AI3275" s="10" t="str">
        <f t="shared" si="1088"/>
        <v/>
      </c>
      <c r="AJ3275" s="10" t="str">
        <f t="shared" si="1089"/>
        <v/>
      </c>
      <c r="AK3275" s="10" t="str">
        <f t="shared" si="1090"/>
        <v/>
      </c>
      <c r="AN3275" s="10" t="str">
        <f t="shared" si="1091"/>
        <v/>
      </c>
      <c r="AO3275" s="10" t="str">
        <f t="shared" si="1092"/>
        <v/>
      </c>
      <c r="AP3275" s="10" t="str">
        <f t="shared" si="1093"/>
        <v/>
      </c>
      <c r="AT3275" s="10" t="str">
        <f t="shared" si="1094"/>
        <v/>
      </c>
      <c r="AU3275" s="10" t="str">
        <f t="shared" si="1095"/>
        <v/>
      </c>
      <c r="AV3275" s="10" t="str">
        <f t="shared" si="1096"/>
        <v/>
      </c>
      <c r="AW3275" s="10" t="str">
        <f t="shared" si="1097"/>
        <v/>
      </c>
      <c r="AX3275" s="10" t="str">
        <f t="shared" si="1098"/>
        <v/>
      </c>
      <c r="AY3275" s="10" t="str">
        <f t="shared" si="1100"/>
        <v/>
      </c>
      <c r="AZ3275" s="10" t="str">
        <f t="shared" si="1099"/>
        <v/>
      </c>
      <c r="BA3275" s="10" t="str">
        <f t="shared" si="1102"/>
        <v/>
      </c>
      <c r="BB3275" s="10" t="str">
        <f>IFERROR(IF(AW3275="","",VLOOKUP(AW3275,SUSS!R:S,2,FALSE)),AY3275*SUSS!$M$2)</f>
        <v/>
      </c>
      <c r="BC3275" s="10" t="str">
        <f t="shared" si="1101"/>
        <v/>
      </c>
    </row>
    <row r="3276" spans="29:55">
      <c r="AC3276" s="10" t="str">
        <f t="shared" si="1082"/>
        <v/>
      </c>
      <c r="AD3276" s="10" t="str">
        <f t="shared" si="1083"/>
        <v/>
      </c>
      <c r="AE3276" s="10" t="str">
        <f t="shared" si="1084"/>
        <v/>
      </c>
      <c r="AF3276" s="10" t="str">
        <f t="shared" si="1085"/>
        <v/>
      </c>
      <c r="AG3276" s="10" t="str">
        <f t="shared" si="1086"/>
        <v/>
      </c>
      <c r="AH3276" s="10" t="str">
        <f t="shared" si="1087"/>
        <v/>
      </c>
      <c r="AI3276" s="10" t="str">
        <f t="shared" si="1088"/>
        <v/>
      </c>
      <c r="AJ3276" s="10" t="str">
        <f t="shared" si="1089"/>
        <v/>
      </c>
      <c r="AK3276" s="10" t="str">
        <f t="shared" si="1090"/>
        <v/>
      </c>
      <c r="AN3276" s="10" t="str">
        <f t="shared" si="1091"/>
        <v/>
      </c>
      <c r="AO3276" s="10" t="str">
        <f t="shared" si="1092"/>
        <v/>
      </c>
      <c r="AP3276" s="10" t="str">
        <f t="shared" si="1093"/>
        <v/>
      </c>
      <c r="AT3276" s="10" t="str">
        <f t="shared" si="1094"/>
        <v/>
      </c>
      <c r="AU3276" s="10" t="str">
        <f t="shared" si="1095"/>
        <v/>
      </c>
      <c r="AV3276" s="10" t="str">
        <f t="shared" si="1096"/>
        <v/>
      </c>
      <c r="AW3276" s="10" t="str">
        <f t="shared" si="1097"/>
        <v/>
      </c>
      <c r="AX3276" s="10" t="str">
        <f t="shared" si="1098"/>
        <v/>
      </c>
      <c r="AY3276" s="10" t="str">
        <f t="shared" si="1100"/>
        <v/>
      </c>
      <c r="AZ3276" s="10" t="str">
        <f t="shared" si="1099"/>
        <v/>
      </c>
      <c r="BA3276" s="10" t="str">
        <f t="shared" si="1102"/>
        <v/>
      </c>
      <c r="BB3276" s="10" t="str">
        <f>IFERROR(IF(AW3276="","",VLOOKUP(AW3276,SUSS!R:S,2,FALSE)),AY3276*SUSS!$M$2)</f>
        <v/>
      </c>
      <c r="BC3276" s="10" t="str">
        <f t="shared" si="1101"/>
        <v/>
      </c>
    </row>
    <row r="3277" spans="29:55">
      <c r="AC3277" s="10" t="str">
        <f t="shared" si="1082"/>
        <v/>
      </c>
      <c r="AD3277" s="10" t="str">
        <f t="shared" si="1083"/>
        <v/>
      </c>
      <c r="AE3277" s="10" t="str">
        <f t="shared" si="1084"/>
        <v/>
      </c>
      <c r="AF3277" s="10" t="str">
        <f t="shared" si="1085"/>
        <v/>
      </c>
      <c r="AG3277" s="10" t="str">
        <f t="shared" si="1086"/>
        <v/>
      </c>
      <c r="AH3277" s="10" t="str">
        <f t="shared" si="1087"/>
        <v/>
      </c>
      <c r="AI3277" s="10" t="str">
        <f t="shared" si="1088"/>
        <v/>
      </c>
      <c r="AJ3277" s="10" t="str">
        <f t="shared" si="1089"/>
        <v/>
      </c>
      <c r="AK3277" s="10" t="str">
        <f t="shared" si="1090"/>
        <v/>
      </c>
      <c r="AN3277" s="10" t="str">
        <f t="shared" si="1091"/>
        <v/>
      </c>
      <c r="AO3277" s="10" t="str">
        <f t="shared" si="1092"/>
        <v/>
      </c>
      <c r="AP3277" s="10" t="str">
        <f t="shared" si="1093"/>
        <v/>
      </c>
      <c r="AT3277" s="10" t="str">
        <f t="shared" si="1094"/>
        <v/>
      </c>
      <c r="AU3277" s="10" t="str">
        <f t="shared" si="1095"/>
        <v/>
      </c>
      <c r="AV3277" s="10" t="str">
        <f t="shared" si="1096"/>
        <v/>
      </c>
      <c r="AW3277" s="10" t="str">
        <f t="shared" si="1097"/>
        <v/>
      </c>
      <c r="AX3277" s="10" t="str">
        <f t="shared" si="1098"/>
        <v/>
      </c>
      <c r="AY3277" s="10" t="str">
        <f t="shared" si="1100"/>
        <v/>
      </c>
      <c r="AZ3277" s="10" t="str">
        <f t="shared" si="1099"/>
        <v/>
      </c>
      <c r="BA3277" s="10" t="str">
        <f t="shared" si="1102"/>
        <v/>
      </c>
      <c r="BB3277" s="10" t="str">
        <f>IFERROR(IF(AW3277="","",VLOOKUP(AW3277,SUSS!R:S,2,FALSE)),AY3277*SUSS!$M$2)</f>
        <v/>
      </c>
      <c r="BC3277" s="10" t="str">
        <f t="shared" si="1101"/>
        <v/>
      </c>
    </row>
    <row r="3278" spans="29:55">
      <c r="AC3278" s="10" t="str">
        <f t="shared" si="1082"/>
        <v/>
      </c>
      <c r="AD3278" s="10" t="str">
        <f t="shared" si="1083"/>
        <v/>
      </c>
      <c r="AE3278" s="10" t="str">
        <f t="shared" si="1084"/>
        <v/>
      </c>
      <c r="AF3278" s="10" t="str">
        <f t="shared" si="1085"/>
        <v/>
      </c>
      <c r="AG3278" s="10" t="str">
        <f t="shared" si="1086"/>
        <v/>
      </c>
      <c r="AH3278" s="10" t="str">
        <f t="shared" si="1087"/>
        <v/>
      </c>
      <c r="AI3278" s="10" t="str">
        <f t="shared" si="1088"/>
        <v/>
      </c>
      <c r="AJ3278" s="10" t="str">
        <f t="shared" si="1089"/>
        <v/>
      </c>
      <c r="AK3278" s="10" t="str">
        <f t="shared" si="1090"/>
        <v/>
      </c>
      <c r="AN3278" s="10" t="str">
        <f t="shared" si="1091"/>
        <v/>
      </c>
      <c r="AO3278" s="10" t="str">
        <f t="shared" si="1092"/>
        <v/>
      </c>
      <c r="AP3278" s="10" t="str">
        <f t="shared" si="1093"/>
        <v/>
      </c>
      <c r="AT3278" s="10" t="str">
        <f t="shared" si="1094"/>
        <v/>
      </c>
      <c r="AU3278" s="10" t="str">
        <f t="shared" si="1095"/>
        <v/>
      </c>
      <c r="AV3278" s="10" t="str">
        <f t="shared" si="1096"/>
        <v/>
      </c>
      <c r="AW3278" s="10" t="str">
        <f t="shared" si="1097"/>
        <v/>
      </c>
      <c r="AX3278" s="10" t="str">
        <f t="shared" si="1098"/>
        <v/>
      </c>
      <c r="AY3278" s="10" t="str">
        <f t="shared" si="1100"/>
        <v/>
      </c>
      <c r="AZ3278" s="10" t="str">
        <f t="shared" si="1099"/>
        <v/>
      </c>
      <c r="BA3278" s="10" t="str">
        <f t="shared" si="1102"/>
        <v/>
      </c>
      <c r="BB3278" s="10" t="str">
        <f>IFERROR(IF(AW3278="","",VLOOKUP(AW3278,SUSS!R:S,2,FALSE)),AY3278*SUSS!$M$2)</f>
        <v/>
      </c>
      <c r="BC3278" s="10" t="str">
        <f t="shared" si="1101"/>
        <v/>
      </c>
    </row>
    <row r="3279" spans="29:55">
      <c r="AC3279" s="10" t="str">
        <f t="shared" si="1082"/>
        <v/>
      </c>
      <c r="AD3279" s="10" t="str">
        <f t="shared" si="1083"/>
        <v/>
      </c>
      <c r="AE3279" s="10" t="str">
        <f t="shared" si="1084"/>
        <v/>
      </c>
      <c r="AF3279" s="10" t="str">
        <f t="shared" si="1085"/>
        <v/>
      </c>
      <c r="AG3279" s="10" t="str">
        <f t="shared" si="1086"/>
        <v/>
      </c>
      <c r="AH3279" s="10" t="str">
        <f t="shared" si="1087"/>
        <v/>
      </c>
      <c r="AI3279" s="10" t="str">
        <f t="shared" si="1088"/>
        <v/>
      </c>
      <c r="AJ3279" s="10" t="str">
        <f t="shared" si="1089"/>
        <v/>
      </c>
      <c r="AK3279" s="10" t="str">
        <f t="shared" si="1090"/>
        <v/>
      </c>
      <c r="AN3279" s="10" t="str">
        <f t="shared" si="1091"/>
        <v/>
      </c>
      <c r="AO3279" s="10" t="str">
        <f t="shared" si="1092"/>
        <v/>
      </c>
      <c r="AP3279" s="10" t="str">
        <f t="shared" si="1093"/>
        <v/>
      </c>
      <c r="AT3279" s="10" t="str">
        <f t="shared" si="1094"/>
        <v/>
      </c>
      <c r="AU3279" s="10" t="str">
        <f t="shared" si="1095"/>
        <v/>
      </c>
      <c r="AV3279" s="10" t="str">
        <f t="shared" si="1096"/>
        <v/>
      </c>
      <c r="AW3279" s="10" t="str">
        <f t="shared" si="1097"/>
        <v/>
      </c>
      <c r="AX3279" s="10" t="str">
        <f t="shared" si="1098"/>
        <v/>
      </c>
      <c r="AY3279" s="10" t="str">
        <f t="shared" si="1100"/>
        <v/>
      </c>
      <c r="AZ3279" s="10" t="str">
        <f t="shared" si="1099"/>
        <v/>
      </c>
      <c r="BA3279" s="10" t="str">
        <f t="shared" si="1102"/>
        <v/>
      </c>
      <c r="BB3279" s="10" t="str">
        <f>IFERROR(IF(AW3279="","",VLOOKUP(AW3279,SUSS!R:S,2,FALSE)),AY3279*SUSS!$M$2)</f>
        <v/>
      </c>
      <c r="BC3279" s="10" t="str">
        <f t="shared" si="1101"/>
        <v/>
      </c>
    </row>
    <row r="3280" spans="29:55">
      <c r="AC3280" s="10" t="str">
        <f t="shared" si="1082"/>
        <v/>
      </c>
      <c r="AD3280" s="10" t="str">
        <f t="shared" si="1083"/>
        <v/>
      </c>
      <c r="AE3280" s="10" t="str">
        <f t="shared" si="1084"/>
        <v/>
      </c>
      <c r="AF3280" s="10" t="str">
        <f t="shared" si="1085"/>
        <v/>
      </c>
      <c r="AG3280" s="10" t="str">
        <f t="shared" si="1086"/>
        <v/>
      </c>
      <c r="AH3280" s="10" t="str">
        <f t="shared" si="1087"/>
        <v/>
      </c>
      <c r="AI3280" s="10" t="str">
        <f t="shared" si="1088"/>
        <v/>
      </c>
      <c r="AJ3280" s="10" t="str">
        <f t="shared" si="1089"/>
        <v/>
      </c>
      <c r="AK3280" s="10" t="str">
        <f t="shared" si="1090"/>
        <v/>
      </c>
      <c r="AN3280" s="10" t="str">
        <f t="shared" si="1091"/>
        <v/>
      </c>
      <c r="AO3280" s="10" t="str">
        <f t="shared" si="1092"/>
        <v/>
      </c>
      <c r="AP3280" s="10" t="str">
        <f t="shared" si="1093"/>
        <v/>
      </c>
      <c r="AT3280" s="10" t="str">
        <f t="shared" si="1094"/>
        <v/>
      </c>
      <c r="AU3280" s="10" t="str">
        <f t="shared" si="1095"/>
        <v/>
      </c>
      <c r="AV3280" s="10" t="str">
        <f t="shared" si="1096"/>
        <v/>
      </c>
      <c r="AW3280" s="10" t="str">
        <f t="shared" si="1097"/>
        <v/>
      </c>
      <c r="AX3280" s="10" t="str">
        <f t="shared" si="1098"/>
        <v/>
      </c>
      <c r="AY3280" s="10" t="str">
        <f t="shared" si="1100"/>
        <v/>
      </c>
      <c r="AZ3280" s="10" t="str">
        <f t="shared" si="1099"/>
        <v/>
      </c>
      <c r="BA3280" s="10" t="str">
        <f t="shared" si="1102"/>
        <v/>
      </c>
      <c r="BB3280" s="10" t="str">
        <f>IFERROR(IF(AW3280="","",VLOOKUP(AW3280,SUSS!R:S,2,FALSE)),AY3280*SUSS!$M$2)</f>
        <v/>
      </c>
      <c r="BC3280" s="10" t="str">
        <f t="shared" si="1101"/>
        <v/>
      </c>
    </row>
    <row r="3281" spans="29:55">
      <c r="AC3281" s="10" t="str">
        <f t="shared" si="1082"/>
        <v/>
      </c>
      <c r="AD3281" s="10" t="str">
        <f t="shared" si="1083"/>
        <v/>
      </c>
      <c r="AE3281" s="10" t="str">
        <f t="shared" si="1084"/>
        <v/>
      </c>
      <c r="AF3281" s="10" t="str">
        <f t="shared" si="1085"/>
        <v/>
      </c>
      <c r="AG3281" s="10" t="str">
        <f t="shared" si="1086"/>
        <v/>
      </c>
      <c r="AH3281" s="10" t="str">
        <f t="shared" si="1087"/>
        <v/>
      </c>
      <c r="AI3281" s="10" t="str">
        <f t="shared" si="1088"/>
        <v/>
      </c>
      <c r="AJ3281" s="10" t="str">
        <f t="shared" si="1089"/>
        <v/>
      </c>
      <c r="AK3281" s="10" t="str">
        <f t="shared" si="1090"/>
        <v/>
      </c>
      <c r="AN3281" s="10" t="str">
        <f t="shared" si="1091"/>
        <v/>
      </c>
      <c r="AO3281" s="10" t="str">
        <f t="shared" si="1092"/>
        <v/>
      </c>
      <c r="AP3281" s="10" t="str">
        <f t="shared" si="1093"/>
        <v/>
      </c>
      <c r="AT3281" s="10" t="str">
        <f t="shared" si="1094"/>
        <v/>
      </c>
      <c r="AU3281" s="10" t="str">
        <f t="shared" si="1095"/>
        <v/>
      </c>
      <c r="AV3281" s="10" t="str">
        <f t="shared" si="1096"/>
        <v/>
      </c>
      <c r="AW3281" s="10" t="str">
        <f t="shared" si="1097"/>
        <v/>
      </c>
      <c r="AX3281" s="10" t="str">
        <f t="shared" si="1098"/>
        <v/>
      </c>
      <c r="AY3281" s="10" t="str">
        <f t="shared" si="1100"/>
        <v/>
      </c>
      <c r="AZ3281" s="10" t="str">
        <f t="shared" si="1099"/>
        <v/>
      </c>
      <c r="BA3281" s="10" t="str">
        <f t="shared" si="1102"/>
        <v/>
      </c>
      <c r="BB3281" s="10" t="str">
        <f>IFERROR(IF(AW3281="","",VLOOKUP(AW3281,SUSS!R:S,2,FALSE)),AY3281*SUSS!$M$2)</f>
        <v/>
      </c>
      <c r="BC3281" s="10" t="str">
        <f t="shared" si="1101"/>
        <v/>
      </c>
    </row>
    <row r="3282" spans="29:55">
      <c r="AC3282" s="10" t="str">
        <f t="shared" si="1082"/>
        <v/>
      </c>
      <c r="AD3282" s="10" t="str">
        <f t="shared" si="1083"/>
        <v/>
      </c>
      <c r="AE3282" s="10" t="str">
        <f t="shared" si="1084"/>
        <v/>
      </c>
      <c r="AF3282" s="10" t="str">
        <f t="shared" si="1085"/>
        <v/>
      </c>
      <c r="AG3282" s="10" t="str">
        <f t="shared" si="1086"/>
        <v/>
      </c>
      <c r="AH3282" s="10" t="str">
        <f t="shared" si="1087"/>
        <v/>
      </c>
      <c r="AI3282" s="10" t="str">
        <f t="shared" si="1088"/>
        <v/>
      </c>
      <c r="AJ3282" s="10" t="str">
        <f t="shared" si="1089"/>
        <v/>
      </c>
      <c r="AK3282" s="10" t="str">
        <f t="shared" si="1090"/>
        <v/>
      </c>
      <c r="AN3282" s="10" t="str">
        <f t="shared" si="1091"/>
        <v/>
      </c>
      <c r="AO3282" s="10" t="str">
        <f t="shared" si="1092"/>
        <v/>
      </c>
      <c r="AP3282" s="10" t="str">
        <f t="shared" si="1093"/>
        <v/>
      </c>
      <c r="AT3282" s="10" t="str">
        <f t="shared" si="1094"/>
        <v/>
      </c>
      <c r="AU3282" s="10" t="str">
        <f t="shared" si="1095"/>
        <v/>
      </c>
      <c r="AV3282" s="10" t="str">
        <f t="shared" si="1096"/>
        <v/>
      </c>
      <c r="AW3282" s="10" t="str">
        <f t="shared" si="1097"/>
        <v/>
      </c>
      <c r="AX3282" s="10" t="str">
        <f t="shared" si="1098"/>
        <v/>
      </c>
      <c r="AY3282" s="10" t="str">
        <f t="shared" si="1100"/>
        <v/>
      </c>
      <c r="AZ3282" s="10" t="str">
        <f t="shared" si="1099"/>
        <v/>
      </c>
      <c r="BA3282" s="10" t="str">
        <f t="shared" si="1102"/>
        <v/>
      </c>
      <c r="BB3282" s="10" t="str">
        <f>IFERROR(IF(AW3282="","",VLOOKUP(AW3282,SUSS!R:S,2,FALSE)),AY3282*SUSS!$M$2)</f>
        <v/>
      </c>
      <c r="BC3282" s="10" t="str">
        <f t="shared" si="1101"/>
        <v/>
      </c>
    </row>
    <row r="3283" spans="29:55">
      <c r="AC3283" s="10" t="str">
        <f t="shared" si="1082"/>
        <v/>
      </c>
      <c r="AD3283" s="10" t="str">
        <f t="shared" si="1083"/>
        <v/>
      </c>
      <c r="AE3283" s="10" t="str">
        <f t="shared" si="1084"/>
        <v/>
      </c>
      <c r="AF3283" s="10" t="str">
        <f t="shared" si="1085"/>
        <v/>
      </c>
      <c r="AG3283" s="10" t="str">
        <f t="shared" si="1086"/>
        <v/>
      </c>
      <c r="AH3283" s="10" t="str">
        <f t="shared" si="1087"/>
        <v/>
      </c>
      <c r="AI3283" s="10" t="str">
        <f t="shared" si="1088"/>
        <v/>
      </c>
      <c r="AJ3283" s="10" t="str">
        <f t="shared" si="1089"/>
        <v/>
      </c>
      <c r="AK3283" s="10" t="str">
        <f t="shared" si="1090"/>
        <v/>
      </c>
      <c r="AN3283" s="10" t="str">
        <f t="shared" si="1091"/>
        <v/>
      </c>
      <c r="AO3283" s="10" t="str">
        <f t="shared" si="1092"/>
        <v/>
      </c>
      <c r="AP3283" s="10" t="str">
        <f t="shared" si="1093"/>
        <v/>
      </c>
      <c r="AT3283" s="10" t="str">
        <f t="shared" si="1094"/>
        <v/>
      </c>
      <c r="AU3283" s="10" t="str">
        <f t="shared" si="1095"/>
        <v/>
      </c>
      <c r="AV3283" s="10" t="str">
        <f t="shared" si="1096"/>
        <v/>
      </c>
      <c r="AW3283" s="10" t="str">
        <f t="shared" si="1097"/>
        <v/>
      </c>
      <c r="AX3283" s="10" t="str">
        <f t="shared" si="1098"/>
        <v/>
      </c>
      <c r="AY3283" s="10" t="str">
        <f t="shared" si="1100"/>
        <v/>
      </c>
      <c r="AZ3283" s="10" t="str">
        <f t="shared" si="1099"/>
        <v/>
      </c>
      <c r="BA3283" s="10" t="str">
        <f t="shared" si="1102"/>
        <v/>
      </c>
      <c r="BB3283" s="10" t="str">
        <f>IFERROR(IF(AW3283="","",VLOOKUP(AW3283,SUSS!R:S,2,FALSE)),AY3283*SUSS!$M$2)</f>
        <v/>
      </c>
      <c r="BC3283" s="10" t="str">
        <f t="shared" si="1101"/>
        <v/>
      </c>
    </row>
    <row r="3284" spans="29:55">
      <c r="AC3284" s="10" t="str">
        <f t="shared" si="1082"/>
        <v/>
      </c>
      <c r="AD3284" s="10" t="str">
        <f t="shared" si="1083"/>
        <v/>
      </c>
      <c r="AE3284" s="10" t="str">
        <f t="shared" si="1084"/>
        <v/>
      </c>
      <c r="AF3284" s="10" t="str">
        <f t="shared" si="1085"/>
        <v/>
      </c>
      <c r="AG3284" s="10" t="str">
        <f t="shared" si="1086"/>
        <v/>
      </c>
      <c r="AH3284" s="10" t="str">
        <f t="shared" si="1087"/>
        <v/>
      </c>
      <c r="AI3284" s="10" t="str">
        <f t="shared" si="1088"/>
        <v/>
      </c>
      <c r="AJ3284" s="10" t="str">
        <f t="shared" si="1089"/>
        <v/>
      </c>
      <c r="AK3284" s="10" t="str">
        <f t="shared" si="1090"/>
        <v/>
      </c>
      <c r="AN3284" s="10" t="str">
        <f t="shared" si="1091"/>
        <v/>
      </c>
      <c r="AO3284" s="10" t="str">
        <f t="shared" si="1092"/>
        <v/>
      </c>
      <c r="AP3284" s="10" t="str">
        <f t="shared" si="1093"/>
        <v/>
      </c>
      <c r="AT3284" s="10" t="str">
        <f t="shared" si="1094"/>
        <v/>
      </c>
      <c r="AU3284" s="10" t="str">
        <f t="shared" si="1095"/>
        <v/>
      </c>
      <c r="AV3284" s="10" t="str">
        <f t="shared" si="1096"/>
        <v/>
      </c>
      <c r="AW3284" s="10" t="str">
        <f t="shared" si="1097"/>
        <v/>
      </c>
      <c r="AX3284" s="10" t="str">
        <f t="shared" si="1098"/>
        <v/>
      </c>
      <c r="AY3284" s="10" t="str">
        <f t="shared" si="1100"/>
        <v/>
      </c>
      <c r="AZ3284" s="10" t="str">
        <f t="shared" si="1099"/>
        <v/>
      </c>
      <c r="BA3284" s="10" t="str">
        <f t="shared" si="1102"/>
        <v/>
      </c>
      <c r="BB3284" s="10" t="str">
        <f>IFERROR(IF(AW3284="","",VLOOKUP(AW3284,SUSS!R:S,2,FALSE)),AY3284*SUSS!$M$2)</f>
        <v/>
      </c>
      <c r="BC3284" s="10" t="str">
        <f t="shared" si="1101"/>
        <v/>
      </c>
    </row>
    <row r="3285" spans="29:55">
      <c r="AC3285" s="10" t="str">
        <f t="shared" si="1082"/>
        <v/>
      </c>
      <c r="AD3285" s="10" t="str">
        <f t="shared" si="1083"/>
        <v/>
      </c>
      <c r="AE3285" s="10" t="str">
        <f t="shared" si="1084"/>
        <v/>
      </c>
      <c r="AF3285" s="10" t="str">
        <f t="shared" si="1085"/>
        <v/>
      </c>
      <c r="AG3285" s="10" t="str">
        <f t="shared" si="1086"/>
        <v/>
      </c>
      <c r="AH3285" s="10" t="str">
        <f t="shared" si="1087"/>
        <v/>
      </c>
      <c r="AI3285" s="10" t="str">
        <f t="shared" si="1088"/>
        <v/>
      </c>
      <c r="AJ3285" s="10" t="str">
        <f t="shared" si="1089"/>
        <v/>
      </c>
      <c r="AK3285" s="10" t="str">
        <f t="shared" si="1090"/>
        <v/>
      </c>
      <c r="AN3285" s="10" t="str">
        <f t="shared" si="1091"/>
        <v/>
      </c>
      <c r="AO3285" s="10" t="str">
        <f t="shared" si="1092"/>
        <v/>
      </c>
      <c r="AP3285" s="10" t="str">
        <f t="shared" si="1093"/>
        <v/>
      </c>
      <c r="AT3285" s="10" t="str">
        <f t="shared" si="1094"/>
        <v/>
      </c>
      <c r="AU3285" s="10" t="str">
        <f t="shared" si="1095"/>
        <v/>
      </c>
      <c r="AV3285" s="10" t="str">
        <f t="shared" si="1096"/>
        <v/>
      </c>
      <c r="AW3285" s="10" t="str">
        <f t="shared" si="1097"/>
        <v/>
      </c>
      <c r="AX3285" s="10" t="str">
        <f t="shared" si="1098"/>
        <v/>
      </c>
      <c r="AY3285" s="10" t="str">
        <f t="shared" si="1100"/>
        <v/>
      </c>
      <c r="AZ3285" s="10" t="str">
        <f t="shared" si="1099"/>
        <v/>
      </c>
      <c r="BA3285" s="10" t="str">
        <f t="shared" si="1102"/>
        <v/>
      </c>
      <c r="BB3285" s="10" t="str">
        <f>IFERROR(IF(AW3285="","",VLOOKUP(AW3285,SUSS!R:S,2,FALSE)),AY3285*SUSS!$M$2)</f>
        <v/>
      </c>
      <c r="BC3285" s="10" t="str">
        <f t="shared" si="1101"/>
        <v/>
      </c>
    </row>
    <row r="3286" spans="29:55">
      <c r="AC3286" s="10" t="str">
        <f t="shared" si="1082"/>
        <v/>
      </c>
      <c r="AD3286" s="10" t="str">
        <f t="shared" si="1083"/>
        <v/>
      </c>
      <c r="AE3286" s="10" t="str">
        <f t="shared" si="1084"/>
        <v/>
      </c>
      <c r="AF3286" s="10" t="str">
        <f t="shared" si="1085"/>
        <v/>
      </c>
      <c r="AG3286" s="10" t="str">
        <f t="shared" si="1086"/>
        <v/>
      </c>
      <c r="AH3286" s="10" t="str">
        <f t="shared" si="1087"/>
        <v/>
      </c>
      <c r="AI3286" s="10" t="str">
        <f t="shared" si="1088"/>
        <v/>
      </c>
      <c r="AJ3286" s="10" t="str">
        <f t="shared" si="1089"/>
        <v/>
      </c>
      <c r="AK3286" s="10" t="str">
        <f t="shared" si="1090"/>
        <v/>
      </c>
      <c r="AN3286" s="10" t="str">
        <f t="shared" si="1091"/>
        <v/>
      </c>
      <c r="AO3286" s="10" t="str">
        <f t="shared" si="1092"/>
        <v/>
      </c>
      <c r="AP3286" s="10" t="str">
        <f t="shared" si="1093"/>
        <v/>
      </c>
      <c r="AT3286" s="10" t="str">
        <f t="shared" si="1094"/>
        <v/>
      </c>
      <c r="AU3286" s="10" t="str">
        <f t="shared" si="1095"/>
        <v/>
      </c>
      <c r="AV3286" s="10" t="str">
        <f t="shared" si="1096"/>
        <v/>
      </c>
      <c r="AW3286" s="10" t="str">
        <f t="shared" si="1097"/>
        <v/>
      </c>
      <c r="AX3286" s="10" t="str">
        <f t="shared" si="1098"/>
        <v/>
      </c>
      <c r="AY3286" s="10" t="str">
        <f t="shared" si="1100"/>
        <v/>
      </c>
      <c r="AZ3286" s="10" t="str">
        <f t="shared" si="1099"/>
        <v/>
      </c>
      <c r="BA3286" s="10" t="str">
        <f t="shared" si="1102"/>
        <v/>
      </c>
      <c r="BB3286" s="10" t="str">
        <f>IFERROR(IF(AW3286="","",VLOOKUP(AW3286,SUSS!R:S,2,FALSE)),AY3286*SUSS!$M$2)</f>
        <v/>
      </c>
      <c r="BC3286" s="10" t="str">
        <f t="shared" si="1101"/>
        <v/>
      </c>
    </row>
    <row r="3287" spans="29:55">
      <c r="AC3287" s="10" t="str">
        <f t="shared" si="1082"/>
        <v/>
      </c>
      <c r="AD3287" s="10" t="str">
        <f t="shared" si="1083"/>
        <v/>
      </c>
      <c r="AE3287" s="10" t="str">
        <f t="shared" si="1084"/>
        <v/>
      </c>
      <c r="AF3287" s="10" t="str">
        <f t="shared" si="1085"/>
        <v/>
      </c>
      <c r="AG3287" s="10" t="str">
        <f t="shared" si="1086"/>
        <v/>
      </c>
      <c r="AH3287" s="10" t="str">
        <f t="shared" si="1087"/>
        <v/>
      </c>
      <c r="AI3287" s="10" t="str">
        <f t="shared" si="1088"/>
        <v/>
      </c>
      <c r="AJ3287" s="10" t="str">
        <f t="shared" si="1089"/>
        <v/>
      </c>
      <c r="AK3287" s="10" t="str">
        <f t="shared" si="1090"/>
        <v/>
      </c>
      <c r="AN3287" s="10" t="str">
        <f t="shared" si="1091"/>
        <v/>
      </c>
      <c r="AO3287" s="10" t="str">
        <f t="shared" si="1092"/>
        <v/>
      </c>
      <c r="AP3287" s="10" t="str">
        <f t="shared" si="1093"/>
        <v/>
      </c>
      <c r="AT3287" s="10" t="str">
        <f t="shared" si="1094"/>
        <v/>
      </c>
      <c r="AU3287" s="10" t="str">
        <f t="shared" si="1095"/>
        <v/>
      </c>
      <c r="AV3287" s="10" t="str">
        <f t="shared" si="1096"/>
        <v/>
      </c>
      <c r="AW3287" s="10" t="str">
        <f t="shared" si="1097"/>
        <v/>
      </c>
      <c r="AX3287" s="10" t="str">
        <f t="shared" si="1098"/>
        <v/>
      </c>
      <c r="AY3287" s="10" t="str">
        <f t="shared" si="1100"/>
        <v/>
      </c>
      <c r="AZ3287" s="10" t="str">
        <f t="shared" si="1099"/>
        <v/>
      </c>
      <c r="BA3287" s="10" t="str">
        <f t="shared" si="1102"/>
        <v/>
      </c>
      <c r="BB3287" s="10" t="str">
        <f>IFERROR(IF(AW3287="","",VLOOKUP(AW3287,SUSS!R:S,2,FALSE)),AY3287*SUSS!$M$2)</f>
        <v/>
      </c>
      <c r="BC3287" s="10" t="str">
        <f t="shared" si="1101"/>
        <v/>
      </c>
    </row>
    <row r="3288" spans="29:55">
      <c r="AC3288" s="10" t="str">
        <f t="shared" si="1082"/>
        <v/>
      </c>
      <c r="AD3288" s="10" t="str">
        <f t="shared" si="1083"/>
        <v/>
      </c>
      <c r="AE3288" s="10" t="str">
        <f t="shared" si="1084"/>
        <v/>
      </c>
      <c r="AF3288" s="10" t="str">
        <f t="shared" si="1085"/>
        <v/>
      </c>
      <c r="AG3288" s="10" t="str">
        <f t="shared" si="1086"/>
        <v/>
      </c>
      <c r="AH3288" s="10" t="str">
        <f t="shared" si="1087"/>
        <v/>
      </c>
      <c r="AI3288" s="10" t="str">
        <f t="shared" si="1088"/>
        <v/>
      </c>
      <c r="AJ3288" s="10" t="str">
        <f t="shared" si="1089"/>
        <v/>
      </c>
      <c r="AK3288" s="10" t="str">
        <f t="shared" si="1090"/>
        <v/>
      </c>
      <c r="AN3288" s="10" t="str">
        <f t="shared" si="1091"/>
        <v/>
      </c>
      <c r="AO3288" s="10" t="str">
        <f t="shared" si="1092"/>
        <v/>
      </c>
      <c r="AP3288" s="10" t="str">
        <f t="shared" si="1093"/>
        <v/>
      </c>
      <c r="AT3288" s="10" t="str">
        <f t="shared" si="1094"/>
        <v/>
      </c>
      <c r="AU3288" s="10" t="str">
        <f t="shared" si="1095"/>
        <v/>
      </c>
      <c r="AV3288" s="10" t="str">
        <f t="shared" si="1096"/>
        <v/>
      </c>
      <c r="AW3288" s="10" t="str">
        <f t="shared" si="1097"/>
        <v/>
      </c>
      <c r="AX3288" s="10" t="str">
        <f t="shared" si="1098"/>
        <v/>
      </c>
      <c r="AY3288" s="10" t="str">
        <f t="shared" si="1100"/>
        <v/>
      </c>
      <c r="AZ3288" s="10" t="str">
        <f t="shared" si="1099"/>
        <v/>
      </c>
      <c r="BA3288" s="10" t="str">
        <f t="shared" si="1102"/>
        <v/>
      </c>
      <c r="BB3288" s="10" t="str">
        <f>IFERROR(IF(AW3288="","",VLOOKUP(AW3288,SUSS!R:S,2,FALSE)),AY3288*SUSS!$M$2)</f>
        <v/>
      </c>
      <c r="BC3288" s="10" t="str">
        <f t="shared" si="1101"/>
        <v/>
      </c>
    </row>
    <row r="3289" spans="29:55">
      <c r="AC3289" s="10" t="str">
        <f t="shared" si="1082"/>
        <v/>
      </c>
      <c r="AD3289" s="10" t="str">
        <f t="shared" si="1083"/>
        <v/>
      </c>
      <c r="AE3289" s="10" t="str">
        <f t="shared" si="1084"/>
        <v/>
      </c>
      <c r="AF3289" s="10" t="str">
        <f t="shared" si="1085"/>
        <v/>
      </c>
      <c r="AG3289" s="10" t="str">
        <f t="shared" si="1086"/>
        <v/>
      </c>
      <c r="AH3289" s="10" t="str">
        <f t="shared" si="1087"/>
        <v/>
      </c>
      <c r="AI3289" s="10" t="str">
        <f t="shared" si="1088"/>
        <v/>
      </c>
      <c r="AJ3289" s="10" t="str">
        <f t="shared" si="1089"/>
        <v/>
      </c>
      <c r="AK3289" s="10" t="str">
        <f t="shared" si="1090"/>
        <v/>
      </c>
      <c r="AN3289" s="10" t="str">
        <f t="shared" si="1091"/>
        <v/>
      </c>
      <c r="AO3289" s="10" t="str">
        <f t="shared" si="1092"/>
        <v/>
      </c>
      <c r="AP3289" s="10" t="str">
        <f t="shared" si="1093"/>
        <v/>
      </c>
      <c r="AT3289" s="10" t="str">
        <f t="shared" si="1094"/>
        <v/>
      </c>
      <c r="AU3289" s="10" t="str">
        <f t="shared" si="1095"/>
        <v/>
      </c>
      <c r="AV3289" s="10" t="str">
        <f t="shared" si="1096"/>
        <v/>
      </c>
      <c r="AW3289" s="10" t="str">
        <f t="shared" si="1097"/>
        <v/>
      </c>
      <c r="AX3289" s="10" t="str">
        <f t="shared" si="1098"/>
        <v/>
      </c>
      <c r="AY3289" s="10" t="str">
        <f t="shared" si="1100"/>
        <v/>
      </c>
      <c r="AZ3289" s="10" t="str">
        <f t="shared" si="1099"/>
        <v/>
      </c>
      <c r="BA3289" s="10" t="str">
        <f t="shared" si="1102"/>
        <v/>
      </c>
      <c r="BB3289" s="10" t="str">
        <f>IFERROR(IF(AW3289="","",VLOOKUP(AW3289,SUSS!R:S,2,FALSE)),AY3289*SUSS!$M$2)</f>
        <v/>
      </c>
      <c r="BC3289" s="10" t="str">
        <f t="shared" si="1101"/>
        <v/>
      </c>
    </row>
    <row r="3290" spans="29:55">
      <c r="AC3290" s="10" t="str">
        <f t="shared" si="1082"/>
        <v/>
      </c>
      <c r="AD3290" s="10" t="str">
        <f t="shared" si="1083"/>
        <v/>
      </c>
      <c r="AE3290" s="10" t="str">
        <f t="shared" si="1084"/>
        <v/>
      </c>
      <c r="AF3290" s="10" t="str">
        <f t="shared" si="1085"/>
        <v/>
      </c>
      <c r="AG3290" s="10" t="str">
        <f t="shared" si="1086"/>
        <v/>
      </c>
      <c r="AH3290" s="10" t="str">
        <f t="shared" si="1087"/>
        <v/>
      </c>
      <c r="AI3290" s="10" t="str">
        <f t="shared" si="1088"/>
        <v/>
      </c>
      <c r="AJ3290" s="10" t="str">
        <f t="shared" si="1089"/>
        <v/>
      </c>
      <c r="AK3290" s="10" t="str">
        <f t="shared" si="1090"/>
        <v/>
      </c>
      <c r="AN3290" s="10" t="str">
        <f t="shared" si="1091"/>
        <v/>
      </c>
      <c r="AO3290" s="10" t="str">
        <f t="shared" si="1092"/>
        <v/>
      </c>
      <c r="AP3290" s="10" t="str">
        <f t="shared" si="1093"/>
        <v/>
      </c>
      <c r="AT3290" s="10" t="str">
        <f t="shared" si="1094"/>
        <v/>
      </c>
      <c r="AU3290" s="10" t="str">
        <f t="shared" si="1095"/>
        <v/>
      </c>
      <c r="AV3290" s="10" t="str">
        <f t="shared" si="1096"/>
        <v/>
      </c>
      <c r="AW3290" s="10" t="str">
        <f t="shared" si="1097"/>
        <v/>
      </c>
      <c r="AX3290" s="10" t="str">
        <f t="shared" si="1098"/>
        <v/>
      </c>
      <c r="AY3290" s="10" t="str">
        <f t="shared" si="1100"/>
        <v/>
      </c>
      <c r="AZ3290" s="10" t="str">
        <f t="shared" si="1099"/>
        <v/>
      </c>
      <c r="BA3290" s="10" t="str">
        <f t="shared" si="1102"/>
        <v/>
      </c>
      <c r="BB3290" s="10" t="str">
        <f>IFERROR(IF(AW3290="","",VLOOKUP(AW3290,SUSS!R:S,2,FALSE)),AY3290*SUSS!$M$2)</f>
        <v/>
      </c>
      <c r="BC3290" s="10" t="str">
        <f t="shared" si="1101"/>
        <v/>
      </c>
    </row>
    <row r="3291" spans="29:55">
      <c r="AC3291" s="10" t="str">
        <f t="shared" si="1082"/>
        <v/>
      </c>
      <c r="AD3291" s="10" t="str">
        <f t="shared" si="1083"/>
        <v/>
      </c>
      <c r="AE3291" s="10" t="str">
        <f t="shared" si="1084"/>
        <v/>
      </c>
      <c r="AF3291" s="10" t="str">
        <f t="shared" si="1085"/>
        <v/>
      </c>
      <c r="AG3291" s="10" t="str">
        <f t="shared" si="1086"/>
        <v/>
      </c>
      <c r="AH3291" s="10" t="str">
        <f t="shared" si="1087"/>
        <v/>
      </c>
      <c r="AI3291" s="10" t="str">
        <f t="shared" si="1088"/>
        <v/>
      </c>
      <c r="AJ3291" s="10" t="str">
        <f t="shared" si="1089"/>
        <v/>
      </c>
      <c r="AK3291" s="10" t="str">
        <f t="shared" si="1090"/>
        <v/>
      </c>
      <c r="AN3291" s="10" t="str">
        <f t="shared" si="1091"/>
        <v/>
      </c>
      <c r="AO3291" s="10" t="str">
        <f t="shared" si="1092"/>
        <v/>
      </c>
      <c r="AP3291" s="10" t="str">
        <f t="shared" si="1093"/>
        <v/>
      </c>
      <c r="AT3291" s="10" t="str">
        <f t="shared" si="1094"/>
        <v/>
      </c>
      <c r="AU3291" s="10" t="str">
        <f t="shared" si="1095"/>
        <v/>
      </c>
      <c r="AV3291" s="10" t="str">
        <f t="shared" si="1096"/>
        <v/>
      </c>
      <c r="AW3291" s="10" t="str">
        <f t="shared" si="1097"/>
        <v/>
      </c>
      <c r="AX3291" s="10" t="str">
        <f t="shared" si="1098"/>
        <v/>
      </c>
      <c r="AY3291" s="10" t="str">
        <f t="shared" si="1100"/>
        <v/>
      </c>
      <c r="AZ3291" s="10" t="str">
        <f t="shared" si="1099"/>
        <v/>
      </c>
      <c r="BA3291" s="10" t="str">
        <f t="shared" si="1102"/>
        <v/>
      </c>
      <c r="BB3291" s="10" t="str">
        <f>IFERROR(IF(AW3291="","",VLOOKUP(AW3291,SUSS!R:S,2,FALSE)),AY3291*SUSS!$M$2)</f>
        <v/>
      </c>
      <c r="BC3291" s="10" t="str">
        <f t="shared" si="1101"/>
        <v/>
      </c>
    </row>
    <row r="3292" spans="29:55">
      <c r="AC3292" s="10" t="str">
        <f t="shared" si="1082"/>
        <v/>
      </c>
      <c r="AD3292" s="10" t="str">
        <f t="shared" si="1083"/>
        <v/>
      </c>
      <c r="AE3292" s="10" t="str">
        <f t="shared" si="1084"/>
        <v/>
      </c>
      <c r="AF3292" s="10" t="str">
        <f t="shared" si="1085"/>
        <v/>
      </c>
      <c r="AG3292" s="10" t="str">
        <f t="shared" si="1086"/>
        <v/>
      </c>
      <c r="AH3292" s="10" t="str">
        <f t="shared" si="1087"/>
        <v/>
      </c>
      <c r="AI3292" s="10" t="str">
        <f t="shared" si="1088"/>
        <v/>
      </c>
      <c r="AJ3292" s="10" t="str">
        <f t="shared" si="1089"/>
        <v/>
      </c>
      <c r="AK3292" s="10" t="str">
        <f t="shared" si="1090"/>
        <v/>
      </c>
      <c r="AN3292" s="10" t="str">
        <f t="shared" si="1091"/>
        <v/>
      </c>
      <c r="AO3292" s="10" t="str">
        <f t="shared" si="1092"/>
        <v/>
      </c>
      <c r="AP3292" s="10" t="str">
        <f t="shared" si="1093"/>
        <v/>
      </c>
      <c r="AT3292" s="10" t="str">
        <f t="shared" si="1094"/>
        <v/>
      </c>
      <c r="AU3292" s="10" t="str">
        <f t="shared" si="1095"/>
        <v/>
      </c>
      <c r="AV3292" s="10" t="str">
        <f t="shared" si="1096"/>
        <v/>
      </c>
      <c r="AW3292" s="10" t="str">
        <f t="shared" si="1097"/>
        <v/>
      </c>
      <c r="AX3292" s="10" t="str">
        <f t="shared" si="1098"/>
        <v/>
      </c>
      <c r="AY3292" s="10" t="str">
        <f t="shared" si="1100"/>
        <v/>
      </c>
      <c r="AZ3292" s="10" t="str">
        <f t="shared" si="1099"/>
        <v/>
      </c>
      <c r="BA3292" s="10" t="str">
        <f t="shared" si="1102"/>
        <v/>
      </c>
      <c r="BB3292" s="10" t="str">
        <f>IFERROR(IF(AW3292="","",VLOOKUP(AW3292,SUSS!R:S,2,FALSE)),AY3292*SUSS!$M$2)</f>
        <v/>
      </c>
      <c r="BC3292" s="10" t="str">
        <f t="shared" si="1101"/>
        <v/>
      </c>
    </row>
    <row r="3293" spans="29:55">
      <c r="AC3293" s="10" t="str">
        <f t="shared" si="1082"/>
        <v/>
      </c>
      <c r="AD3293" s="10" t="str">
        <f t="shared" si="1083"/>
        <v/>
      </c>
      <c r="AE3293" s="10" t="str">
        <f t="shared" si="1084"/>
        <v/>
      </c>
      <c r="AF3293" s="10" t="str">
        <f t="shared" si="1085"/>
        <v/>
      </c>
      <c r="AG3293" s="10" t="str">
        <f t="shared" si="1086"/>
        <v/>
      </c>
      <c r="AH3293" s="10" t="str">
        <f t="shared" si="1087"/>
        <v/>
      </c>
      <c r="AI3293" s="10" t="str">
        <f t="shared" si="1088"/>
        <v/>
      </c>
      <c r="AJ3293" s="10" t="str">
        <f t="shared" si="1089"/>
        <v/>
      </c>
      <c r="AK3293" s="10" t="str">
        <f t="shared" si="1090"/>
        <v/>
      </c>
      <c r="AN3293" s="10" t="str">
        <f t="shared" si="1091"/>
        <v/>
      </c>
      <c r="AO3293" s="10" t="str">
        <f t="shared" si="1092"/>
        <v/>
      </c>
      <c r="AP3293" s="10" t="str">
        <f t="shared" si="1093"/>
        <v/>
      </c>
      <c r="AT3293" s="10" t="str">
        <f t="shared" si="1094"/>
        <v/>
      </c>
      <c r="AU3293" s="10" t="str">
        <f t="shared" si="1095"/>
        <v/>
      </c>
      <c r="AV3293" s="10" t="str">
        <f t="shared" si="1096"/>
        <v/>
      </c>
      <c r="AW3293" s="10" t="str">
        <f t="shared" si="1097"/>
        <v/>
      </c>
      <c r="AX3293" s="10" t="str">
        <f t="shared" si="1098"/>
        <v/>
      </c>
      <c r="AY3293" s="10" t="str">
        <f t="shared" si="1100"/>
        <v/>
      </c>
      <c r="AZ3293" s="10" t="str">
        <f t="shared" si="1099"/>
        <v/>
      </c>
      <c r="BA3293" s="10" t="str">
        <f t="shared" si="1102"/>
        <v/>
      </c>
      <c r="BB3293" s="10" t="str">
        <f>IFERROR(IF(AW3293="","",VLOOKUP(AW3293,SUSS!R:S,2,FALSE)),AY3293*SUSS!$M$2)</f>
        <v/>
      </c>
      <c r="BC3293" s="10" t="str">
        <f t="shared" si="1101"/>
        <v/>
      </c>
    </row>
    <row r="3294" spans="29:55">
      <c r="AC3294" s="10" t="str">
        <f t="shared" ref="AC3294:AC3357" si="1103">IF($E3294=$AD$1,IF($G3294=$AE$1,A3294,""),"")</f>
        <v/>
      </c>
      <c r="AD3294" s="10" t="str">
        <f t="shared" ref="AD3294:AD3357" si="1104">IF($E3294=$AD$1,IF($G3294=$AE$1,E3294,""),"")</f>
        <v/>
      </c>
      <c r="AE3294" s="10" t="str">
        <f t="shared" ref="AE3294:AE3357" si="1105">IF($E3294=$AD$1,IF($G3294=$AE$1,F3294,""),"")</f>
        <v/>
      </c>
      <c r="AF3294" s="10" t="str">
        <f t="shared" ref="AF3294:AF3357" si="1106">IF($E3294=$AD$1,IF($G3294=$AE$1,G3294,""),"")</f>
        <v/>
      </c>
      <c r="AG3294" s="10" t="str">
        <f t="shared" ref="AG3294:AG3357" si="1107">IF($E3294=$AD$1,IF($G3294=$AE$1,I3294,""),"")</f>
        <v/>
      </c>
      <c r="AH3294" s="10" t="str">
        <f t="shared" ref="AH3294:AH3357" si="1108">IF($E3294=$AD$1,IF($G3294=$AE$1,J3294,""),"")</f>
        <v/>
      </c>
      <c r="AI3294" s="10" t="str">
        <f t="shared" ref="AI3294:AI3357" si="1109">IF($E3294=$AD$1,IF($G3294=$AE$1,K3294,""),"")</f>
        <v/>
      </c>
      <c r="AJ3294" s="10" t="str">
        <f t="shared" ref="AJ3294:AJ3357" si="1110">IF($E3294=$AD$1,IF($G3294=$AE$1,B3294,""),"")</f>
        <v/>
      </c>
      <c r="AK3294" s="10" t="str">
        <f t="shared" ref="AK3294:AK3357" si="1111">IF($E3294=$AD$1,IF($G3294=$AE$1,C3294,""),"")</f>
        <v/>
      </c>
      <c r="AN3294" s="10" t="str">
        <f t="shared" ref="AN3294:AN3357" si="1112">LEFT(AO3294,7)</f>
        <v/>
      </c>
      <c r="AO3294" s="10" t="str">
        <f t="shared" ref="AO3294:AO3357" si="1113">IF(AF3294=$AE$1,AJ3294&amp;"/"&amp;AK3294&amp;" "&amp;AD3294,"")</f>
        <v/>
      </c>
      <c r="AP3294" s="10" t="str">
        <f t="shared" ref="AP3294:AP3357" si="1114">IF(AO3294&lt;&gt;"",AI3294,"")</f>
        <v/>
      </c>
      <c r="AT3294" s="10" t="str">
        <f t="shared" ref="AT3294:AT3357" si="1115">IF($Q3294=$AD$1,N3294,"")</f>
        <v/>
      </c>
      <c r="AU3294" s="10" t="str">
        <f t="shared" ref="AU3294:AU3357" si="1116">IF($Q3294=$AD$1,O3294,"")</f>
        <v/>
      </c>
      <c r="AV3294" s="10" t="str">
        <f t="shared" ref="AV3294:AV3357" si="1117">IF($Q3294=$AD$1,P3294,"")</f>
        <v/>
      </c>
      <c r="AW3294" s="10" t="str">
        <f t="shared" ref="AW3294:AW3357" si="1118">IF($Q3294=$AD$1,T3294,"")</f>
        <v/>
      </c>
      <c r="AX3294" s="10" t="str">
        <f t="shared" ref="AX3294:AX3357" si="1119">IF(AW3294&lt;&gt;"",AW3294&amp;" "&amp;$AD$1,"")</f>
        <v/>
      </c>
      <c r="AY3294" s="10" t="str">
        <f t="shared" si="1100"/>
        <v/>
      </c>
      <c r="AZ3294" s="10" t="str">
        <f t="shared" ref="AZ3294:AZ3357" si="1120">IF(AY3294="","",AV3294/AY3294)</f>
        <v/>
      </c>
      <c r="BA3294" s="10" t="str">
        <f t="shared" si="1102"/>
        <v/>
      </c>
      <c r="BB3294" s="10" t="str">
        <f>IFERROR(IF(AW3294="","",VLOOKUP(AW3294,SUSS!R:S,2,FALSE)),AY3294*SUSS!$M$2)</f>
        <v/>
      </c>
      <c r="BC3294" s="10" t="str">
        <f t="shared" si="1101"/>
        <v/>
      </c>
    </row>
    <row r="3295" spans="29:55">
      <c r="AC3295" s="10" t="str">
        <f t="shared" si="1103"/>
        <v/>
      </c>
      <c r="AD3295" s="10" t="str">
        <f t="shared" si="1104"/>
        <v/>
      </c>
      <c r="AE3295" s="10" t="str">
        <f t="shared" si="1105"/>
        <v/>
      </c>
      <c r="AF3295" s="10" t="str">
        <f t="shared" si="1106"/>
        <v/>
      </c>
      <c r="AG3295" s="10" t="str">
        <f t="shared" si="1107"/>
        <v/>
      </c>
      <c r="AH3295" s="10" t="str">
        <f t="shared" si="1108"/>
        <v/>
      </c>
      <c r="AI3295" s="10" t="str">
        <f t="shared" si="1109"/>
        <v/>
      </c>
      <c r="AJ3295" s="10" t="str">
        <f t="shared" si="1110"/>
        <v/>
      </c>
      <c r="AK3295" s="10" t="str">
        <f t="shared" si="1111"/>
        <v/>
      </c>
      <c r="AN3295" s="10" t="str">
        <f t="shared" si="1112"/>
        <v/>
      </c>
      <c r="AO3295" s="10" t="str">
        <f t="shared" si="1113"/>
        <v/>
      </c>
      <c r="AP3295" s="10" t="str">
        <f t="shared" si="1114"/>
        <v/>
      </c>
      <c r="AT3295" s="10" t="str">
        <f t="shared" si="1115"/>
        <v/>
      </c>
      <c r="AU3295" s="10" t="str">
        <f t="shared" si="1116"/>
        <v/>
      </c>
      <c r="AV3295" s="10" t="str">
        <f t="shared" si="1117"/>
        <v/>
      </c>
      <c r="AW3295" s="10" t="str">
        <f t="shared" si="1118"/>
        <v/>
      </c>
      <c r="AX3295" s="10" t="str">
        <f t="shared" si="1119"/>
        <v/>
      </c>
      <c r="AY3295" s="10" t="str">
        <f t="shared" si="1100"/>
        <v/>
      </c>
      <c r="AZ3295" s="10" t="str">
        <f t="shared" si="1120"/>
        <v/>
      </c>
      <c r="BA3295" s="10" t="str">
        <f t="shared" si="1102"/>
        <v/>
      </c>
      <c r="BB3295" s="10" t="str">
        <f>IFERROR(IF(AW3295="","",VLOOKUP(AW3295,SUSS!R:S,2,FALSE)),AY3295*SUSS!$M$2)</f>
        <v/>
      </c>
      <c r="BC3295" s="10" t="str">
        <f t="shared" si="1101"/>
        <v/>
      </c>
    </row>
    <row r="3296" spans="29:55">
      <c r="AC3296" s="10" t="str">
        <f t="shared" si="1103"/>
        <v/>
      </c>
      <c r="AD3296" s="10" t="str">
        <f t="shared" si="1104"/>
        <v/>
      </c>
      <c r="AE3296" s="10" t="str">
        <f t="shared" si="1105"/>
        <v/>
      </c>
      <c r="AF3296" s="10" t="str">
        <f t="shared" si="1106"/>
        <v/>
      </c>
      <c r="AG3296" s="10" t="str">
        <f t="shared" si="1107"/>
        <v/>
      </c>
      <c r="AH3296" s="10" t="str">
        <f t="shared" si="1108"/>
        <v/>
      </c>
      <c r="AI3296" s="10" t="str">
        <f t="shared" si="1109"/>
        <v/>
      </c>
      <c r="AJ3296" s="10" t="str">
        <f t="shared" si="1110"/>
        <v/>
      </c>
      <c r="AK3296" s="10" t="str">
        <f t="shared" si="1111"/>
        <v/>
      </c>
      <c r="AN3296" s="10" t="str">
        <f t="shared" si="1112"/>
        <v/>
      </c>
      <c r="AO3296" s="10" t="str">
        <f t="shared" si="1113"/>
        <v/>
      </c>
      <c r="AP3296" s="10" t="str">
        <f t="shared" si="1114"/>
        <v/>
      </c>
      <c r="AT3296" s="10" t="str">
        <f t="shared" si="1115"/>
        <v/>
      </c>
      <c r="AU3296" s="10" t="str">
        <f t="shared" si="1116"/>
        <v/>
      </c>
      <c r="AV3296" s="10" t="str">
        <f t="shared" si="1117"/>
        <v/>
      </c>
      <c r="AW3296" s="10" t="str">
        <f t="shared" si="1118"/>
        <v/>
      </c>
      <c r="AX3296" s="10" t="str">
        <f t="shared" si="1119"/>
        <v/>
      </c>
      <c r="AY3296" s="10" t="str">
        <f t="shared" si="1100"/>
        <v/>
      </c>
      <c r="AZ3296" s="10" t="str">
        <f t="shared" si="1120"/>
        <v/>
      </c>
      <c r="BA3296" s="10" t="str">
        <f t="shared" si="1102"/>
        <v/>
      </c>
      <c r="BB3296" s="10" t="str">
        <f>IFERROR(IF(AW3296="","",VLOOKUP(AW3296,SUSS!R:S,2,FALSE)),AY3296*SUSS!$M$2)</f>
        <v/>
      </c>
      <c r="BC3296" s="10" t="str">
        <f t="shared" si="1101"/>
        <v/>
      </c>
    </row>
    <row r="3297" spans="29:55">
      <c r="AC3297" s="10" t="str">
        <f t="shared" si="1103"/>
        <v/>
      </c>
      <c r="AD3297" s="10" t="str">
        <f t="shared" si="1104"/>
        <v/>
      </c>
      <c r="AE3297" s="10" t="str">
        <f t="shared" si="1105"/>
        <v/>
      </c>
      <c r="AF3297" s="10" t="str">
        <f t="shared" si="1106"/>
        <v/>
      </c>
      <c r="AG3297" s="10" t="str">
        <f t="shared" si="1107"/>
        <v/>
      </c>
      <c r="AH3297" s="10" t="str">
        <f t="shared" si="1108"/>
        <v/>
      </c>
      <c r="AI3297" s="10" t="str">
        <f t="shared" si="1109"/>
        <v/>
      </c>
      <c r="AJ3297" s="10" t="str">
        <f t="shared" si="1110"/>
        <v/>
      </c>
      <c r="AK3297" s="10" t="str">
        <f t="shared" si="1111"/>
        <v/>
      </c>
      <c r="AN3297" s="10" t="str">
        <f t="shared" si="1112"/>
        <v/>
      </c>
      <c r="AO3297" s="10" t="str">
        <f t="shared" si="1113"/>
        <v/>
      </c>
      <c r="AP3297" s="10" t="str">
        <f t="shared" si="1114"/>
        <v/>
      </c>
      <c r="AT3297" s="10" t="str">
        <f t="shared" si="1115"/>
        <v/>
      </c>
      <c r="AU3297" s="10" t="str">
        <f t="shared" si="1116"/>
        <v/>
      </c>
      <c r="AV3297" s="10" t="str">
        <f t="shared" si="1117"/>
        <v/>
      </c>
      <c r="AW3297" s="10" t="str">
        <f t="shared" si="1118"/>
        <v/>
      </c>
      <c r="AX3297" s="10" t="str">
        <f t="shared" si="1119"/>
        <v/>
      </c>
      <c r="AY3297" s="10" t="str">
        <f t="shared" si="1100"/>
        <v/>
      </c>
      <c r="AZ3297" s="10" t="str">
        <f t="shared" si="1120"/>
        <v/>
      </c>
      <c r="BA3297" s="10" t="str">
        <f t="shared" si="1102"/>
        <v/>
      </c>
      <c r="BB3297" s="10" t="str">
        <f>IFERROR(IF(AW3297="","",VLOOKUP(AW3297,SUSS!R:S,2,FALSE)),AY3297*SUSS!$M$2)</f>
        <v/>
      </c>
      <c r="BC3297" s="10" t="str">
        <f t="shared" si="1101"/>
        <v/>
      </c>
    </row>
    <row r="3298" spans="29:55">
      <c r="AC3298" s="10" t="str">
        <f t="shared" si="1103"/>
        <v/>
      </c>
      <c r="AD3298" s="10" t="str">
        <f t="shared" si="1104"/>
        <v/>
      </c>
      <c r="AE3298" s="10" t="str">
        <f t="shared" si="1105"/>
        <v/>
      </c>
      <c r="AF3298" s="10" t="str">
        <f t="shared" si="1106"/>
        <v/>
      </c>
      <c r="AG3298" s="10" t="str">
        <f t="shared" si="1107"/>
        <v/>
      </c>
      <c r="AH3298" s="10" t="str">
        <f t="shared" si="1108"/>
        <v/>
      </c>
      <c r="AI3298" s="10" t="str">
        <f t="shared" si="1109"/>
        <v/>
      </c>
      <c r="AJ3298" s="10" t="str">
        <f t="shared" si="1110"/>
        <v/>
      </c>
      <c r="AK3298" s="10" t="str">
        <f t="shared" si="1111"/>
        <v/>
      </c>
      <c r="AN3298" s="10" t="str">
        <f t="shared" si="1112"/>
        <v/>
      </c>
      <c r="AO3298" s="10" t="str">
        <f t="shared" si="1113"/>
        <v/>
      </c>
      <c r="AP3298" s="10" t="str">
        <f t="shared" si="1114"/>
        <v/>
      </c>
      <c r="AT3298" s="10" t="str">
        <f t="shared" si="1115"/>
        <v/>
      </c>
      <c r="AU3298" s="10" t="str">
        <f t="shared" si="1116"/>
        <v/>
      </c>
      <c r="AV3298" s="10" t="str">
        <f t="shared" si="1117"/>
        <v/>
      </c>
      <c r="AW3298" s="10" t="str">
        <f t="shared" si="1118"/>
        <v/>
      </c>
      <c r="AX3298" s="10" t="str">
        <f t="shared" si="1119"/>
        <v/>
      </c>
      <c r="AY3298" s="10" t="str">
        <f t="shared" si="1100"/>
        <v/>
      </c>
      <c r="AZ3298" s="10" t="str">
        <f t="shared" si="1120"/>
        <v/>
      </c>
      <c r="BA3298" s="10" t="str">
        <f t="shared" si="1102"/>
        <v/>
      </c>
      <c r="BB3298" s="10" t="str">
        <f>IFERROR(IF(AW3298="","",VLOOKUP(AW3298,SUSS!R:S,2,FALSE)),AY3298*SUSS!$M$2)</f>
        <v/>
      </c>
      <c r="BC3298" s="10" t="str">
        <f t="shared" si="1101"/>
        <v/>
      </c>
    </row>
    <row r="3299" spans="29:55">
      <c r="AC3299" s="10" t="str">
        <f t="shared" si="1103"/>
        <v/>
      </c>
      <c r="AD3299" s="10" t="str">
        <f t="shared" si="1104"/>
        <v/>
      </c>
      <c r="AE3299" s="10" t="str">
        <f t="shared" si="1105"/>
        <v/>
      </c>
      <c r="AF3299" s="10" t="str">
        <f t="shared" si="1106"/>
        <v/>
      </c>
      <c r="AG3299" s="10" t="str">
        <f t="shared" si="1107"/>
        <v/>
      </c>
      <c r="AH3299" s="10" t="str">
        <f t="shared" si="1108"/>
        <v/>
      </c>
      <c r="AI3299" s="10" t="str">
        <f t="shared" si="1109"/>
        <v/>
      </c>
      <c r="AJ3299" s="10" t="str">
        <f t="shared" si="1110"/>
        <v/>
      </c>
      <c r="AK3299" s="10" t="str">
        <f t="shared" si="1111"/>
        <v/>
      </c>
      <c r="AN3299" s="10" t="str">
        <f t="shared" si="1112"/>
        <v/>
      </c>
      <c r="AO3299" s="10" t="str">
        <f t="shared" si="1113"/>
        <v/>
      </c>
      <c r="AP3299" s="10" t="str">
        <f t="shared" si="1114"/>
        <v/>
      </c>
      <c r="AT3299" s="10" t="str">
        <f t="shared" si="1115"/>
        <v/>
      </c>
      <c r="AU3299" s="10" t="str">
        <f t="shared" si="1116"/>
        <v/>
      </c>
      <c r="AV3299" s="10" t="str">
        <f t="shared" si="1117"/>
        <v/>
      </c>
      <c r="AW3299" s="10" t="str">
        <f t="shared" si="1118"/>
        <v/>
      </c>
      <c r="AX3299" s="10" t="str">
        <f t="shared" si="1119"/>
        <v/>
      </c>
      <c r="AY3299" s="10" t="str">
        <f t="shared" si="1100"/>
        <v/>
      </c>
      <c r="AZ3299" s="10" t="str">
        <f t="shared" si="1120"/>
        <v/>
      </c>
      <c r="BA3299" s="10" t="str">
        <f t="shared" si="1102"/>
        <v/>
      </c>
      <c r="BB3299" s="10" t="str">
        <f>IFERROR(IF(AW3299="","",VLOOKUP(AW3299,SUSS!R:S,2,FALSE)),AY3299*SUSS!$M$2)</f>
        <v/>
      </c>
      <c r="BC3299" s="10" t="str">
        <f t="shared" si="1101"/>
        <v/>
      </c>
    </row>
    <row r="3300" spans="29:55">
      <c r="AC3300" s="10" t="str">
        <f t="shared" si="1103"/>
        <v/>
      </c>
      <c r="AD3300" s="10" t="str">
        <f t="shared" si="1104"/>
        <v/>
      </c>
      <c r="AE3300" s="10" t="str">
        <f t="shared" si="1105"/>
        <v/>
      </c>
      <c r="AF3300" s="10" t="str">
        <f t="shared" si="1106"/>
        <v/>
      </c>
      <c r="AG3300" s="10" t="str">
        <f t="shared" si="1107"/>
        <v/>
      </c>
      <c r="AH3300" s="10" t="str">
        <f t="shared" si="1108"/>
        <v/>
      </c>
      <c r="AI3300" s="10" t="str">
        <f t="shared" si="1109"/>
        <v/>
      </c>
      <c r="AJ3300" s="10" t="str">
        <f t="shared" si="1110"/>
        <v/>
      </c>
      <c r="AK3300" s="10" t="str">
        <f t="shared" si="1111"/>
        <v/>
      </c>
      <c r="AN3300" s="10" t="str">
        <f t="shared" si="1112"/>
        <v/>
      </c>
      <c r="AO3300" s="10" t="str">
        <f t="shared" si="1113"/>
        <v/>
      </c>
      <c r="AP3300" s="10" t="str">
        <f t="shared" si="1114"/>
        <v/>
      </c>
      <c r="AT3300" s="10" t="str">
        <f t="shared" si="1115"/>
        <v/>
      </c>
      <c r="AU3300" s="10" t="str">
        <f t="shared" si="1116"/>
        <v/>
      </c>
      <c r="AV3300" s="10" t="str">
        <f t="shared" si="1117"/>
        <v/>
      </c>
      <c r="AW3300" s="10" t="str">
        <f t="shared" si="1118"/>
        <v/>
      </c>
      <c r="AX3300" s="10" t="str">
        <f t="shared" si="1119"/>
        <v/>
      </c>
      <c r="AY3300" s="10" t="str">
        <f t="shared" si="1100"/>
        <v/>
      </c>
      <c r="AZ3300" s="10" t="str">
        <f t="shared" si="1120"/>
        <v/>
      </c>
      <c r="BA3300" s="10" t="str">
        <f t="shared" si="1102"/>
        <v/>
      </c>
      <c r="BB3300" s="10" t="str">
        <f>IFERROR(IF(AW3300="","",VLOOKUP(AW3300,SUSS!R:S,2,FALSE)),AY3300*SUSS!$M$2)</f>
        <v/>
      </c>
      <c r="BC3300" s="10" t="str">
        <f t="shared" si="1101"/>
        <v/>
      </c>
    </row>
    <row r="3301" spans="29:55">
      <c r="AC3301" s="10" t="str">
        <f t="shared" si="1103"/>
        <v/>
      </c>
      <c r="AD3301" s="10" t="str">
        <f t="shared" si="1104"/>
        <v/>
      </c>
      <c r="AE3301" s="10" t="str">
        <f t="shared" si="1105"/>
        <v/>
      </c>
      <c r="AF3301" s="10" t="str">
        <f t="shared" si="1106"/>
        <v/>
      </c>
      <c r="AG3301" s="10" t="str">
        <f t="shared" si="1107"/>
        <v/>
      </c>
      <c r="AH3301" s="10" t="str">
        <f t="shared" si="1108"/>
        <v/>
      </c>
      <c r="AI3301" s="10" t="str">
        <f t="shared" si="1109"/>
        <v/>
      </c>
      <c r="AJ3301" s="10" t="str">
        <f t="shared" si="1110"/>
        <v/>
      </c>
      <c r="AK3301" s="10" t="str">
        <f t="shared" si="1111"/>
        <v/>
      </c>
      <c r="AN3301" s="10" t="str">
        <f t="shared" si="1112"/>
        <v/>
      </c>
      <c r="AO3301" s="10" t="str">
        <f t="shared" si="1113"/>
        <v/>
      </c>
      <c r="AP3301" s="10" t="str">
        <f t="shared" si="1114"/>
        <v/>
      </c>
      <c r="AT3301" s="10" t="str">
        <f t="shared" si="1115"/>
        <v/>
      </c>
      <c r="AU3301" s="10" t="str">
        <f t="shared" si="1116"/>
        <v/>
      </c>
      <c r="AV3301" s="10" t="str">
        <f t="shared" si="1117"/>
        <v/>
      </c>
      <c r="AW3301" s="10" t="str">
        <f t="shared" si="1118"/>
        <v/>
      </c>
      <c r="AX3301" s="10" t="str">
        <f t="shared" si="1119"/>
        <v/>
      </c>
      <c r="AY3301" s="10" t="str">
        <f t="shared" si="1100"/>
        <v/>
      </c>
      <c r="AZ3301" s="10" t="str">
        <f t="shared" si="1120"/>
        <v/>
      </c>
      <c r="BA3301" s="10" t="str">
        <f t="shared" si="1102"/>
        <v/>
      </c>
      <c r="BB3301" s="10" t="str">
        <f>IFERROR(IF(AW3301="","",VLOOKUP(AW3301,SUSS!R:S,2,FALSE)),AY3301*SUSS!$M$2)</f>
        <v/>
      </c>
      <c r="BC3301" s="10" t="str">
        <f t="shared" si="1101"/>
        <v/>
      </c>
    </row>
    <row r="3302" spans="29:55">
      <c r="AC3302" s="10" t="str">
        <f t="shared" si="1103"/>
        <v/>
      </c>
      <c r="AD3302" s="10" t="str">
        <f t="shared" si="1104"/>
        <v/>
      </c>
      <c r="AE3302" s="10" t="str">
        <f t="shared" si="1105"/>
        <v/>
      </c>
      <c r="AF3302" s="10" t="str">
        <f t="shared" si="1106"/>
        <v/>
      </c>
      <c r="AG3302" s="10" t="str">
        <f t="shared" si="1107"/>
        <v/>
      </c>
      <c r="AH3302" s="10" t="str">
        <f t="shared" si="1108"/>
        <v/>
      </c>
      <c r="AI3302" s="10" t="str">
        <f t="shared" si="1109"/>
        <v/>
      </c>
      <c r="AJ3302" s="10" t="str">
        <f t="shared" si="1110"/>
        <v/>
      </c>
      <c r="AK3302" s="10" t="str">
        <f t="shared" si="1111"/>
        <v/>
      </c>
      <c r="AN3302" s="10" t="str">
        <f t="shared" si="1112"/>
        <v/>
      </c>
      <c r="AO3302" s="10" t="str">
        <f t="shared" si="1113"/>
        <v/>
      </c>
      <c r="AP3302" s="10" t="str">
        <f t="shared" si="1114"/>
        <v/>
      </c>
      <c r="AT3302" s="10" t="str">
        <f t="shared" si="1115"/>
        <v/>
      </c>
      <c r="AU3302" s="10" t="str">
        <f t="shared" si="1116"/>
        <v/>
      </c>
      <c r="AV3302" s="10" t="str">
        <f t="shared" si="1117"/>
        <v/>
      </c>
      <c r="AW3302" s="10" t="str">
        <f t="shared" si="1118"/>
        <v/>
      </c>
      <c r="AX3302" s="10" t="str">
        <f t="shared" si="1119"/>
        <v/>
      </c>
      <c r="AY3302" s="10" t="str">
        <f t="shared" si="1100"/>
        <v/>
      </c>
      <c r="AZ3302" s="10" t="str">
        <f t="shared" si="1120"/>
        <v/>
      </c>
      <c r="BA3302" s="10" t="str">
        <f t="shared" si="1102"/>
        <v/>
      </c>
      <c r="BB3302" s="10" t="str">
        <f>IFERROR(IF(AW3302="","",VLOOKUP(AW3302,SUSS!R:S,2,FALSE)),AY3302*SUSS!$M$2)</f>
        <v/>
      </c>
      <c r="BC3302" s="10" t="str">
        <f t="shared" si="1101"/>
        <v/>
      </c>
    </row>
    <row r="3303" spans="29:55">
      <c r="AC3303" s="10" t="str">
        <f t="shared" si="1103"/>
        <v/>
      </c>
      <c r="AD3303" s="10" t="str">
        <f t="shared" si="1104"/>
        <v/>
      </c>
      <c r="AE3303" s="10" t="str">
        <f t="shared" si="1105"/>
        <v/>
      </c>
      <c r="AF3303" s="10" t="str">
        <f t="shared" si="1106"/>
        <v/>
      </c>
      <c r="AG3303" s="10" t="str">
        <f t="shared" si="1107"/>
        <v/>
      </c>
      <c r="AH3303" s="10" t="str">
        <f t="shared" si="1108"/>
        <v/>
      </c>
      <c r="AI3303" s="10" t="str">
        <f t="shared" si="1109"/>
        <v/>
      </c>
      <c r="AJ3303" s="10" t="str">
        <f t="shared" si="1110"/>
        <v/>
      </c>
      <c r="AK3303" s="10" t="str">
        <f t="shared" si="1111"/>
        <v/>
      </c>
      <c r="AN3303" s="10" t="str">
        <f t="shared" si="1112"/>
        <v/>
      </c>
      <c r="AO3303" s="10" t="str">
        <f t="shared" si="1113"/>
        <v/>
      </c>
      <c r="AP3303" s="10" t="str">
        <f t="shared" si="1114"/>
        <v/>
      </c>
      <c r="AT3303" s="10" t="str">
        <f t="shared" si="1115"/>
        <v/>
      </c>
      <c r="AU3303" s="10" t="str">
        <f t="shared" si="1116"/>
        <v/>
      </c>
      <c r="AV3303" s="10" t="str">
        <f t="shared" si="1117"/>
        <v/>
      </c>
      <c r="AW3303" s="10" t="str">
        <f t="shared" si="1118"/>
        <v/>
      </c>
      <c r="AX3303" s="10" t="str">
        <f t="shared" si="1119"/>
        <v/>
      </c>
      <c r="AY3303" s="10" t="str">
        <f t="shared" si="1100"/>
        <v/>
      </c>
      <c r="AZ3303" s="10" t="str">
        <f t="shared" si="1120"/>
        <v/>
      </c>
      <c r="BA3303" s="10" t="str">
        <f t="shared" si="1102"/>
        <v/>
      </c>
      <c r="BB3303" s="10" t="str">
        <f>IFERROR(IF(AW3303="","",VLOOKUP(AW3303,SUSS!R:S,2,FALSE)),AY3303*SUSS!$M$2)</f>
        <v/>
      </c>
      <c r="BC3303" s="10" t="str">
        <f t="shared" si="1101"/>
        <v/>
      </c>
    </row>
    <row r="3304" spans="29:55">
      <c r="AC3304" s="10" t="str">
        <f t="shared" si="1103"/>
        <v/>
      </c>
      <c r="AD3304" s="10" t="str">
        <f t="shared" si="1104"/>
        <v/>
      </c>
      <c r="AE3304" s="10" t="str">
        <f t="shared" si="1105"/>
        <v/>
      </c>
      <c r="AF3304" s="10" t="str">
        <f t="shared" si="1106"/>
        <v/>
      </c>
      <c r="AG3304" s="10" t="str">
        <f t="shared" si="1107"/>
        <v/>
      </c>
      <c r="AH3304" s="10" t="str">
        <f t="shared" si="1108"/>
        <v/>
      </c>
      <c r="AI3304" s="10" t="str">
        <f t="shared" si="1109"/>
        <v/>
      </c>
      <c r="AJ3304" s="10" t="str">
        <f t="shared" si="1110"/>
        <v/>
      </c>
      <c r="AK3304" s="10" t="str">
        <f t="shared" si="1111"/>
        <v/>
      </c>
      <c r="AN3304" s="10" t="str">
        <f t="shared" si="1112"/>
        <v/>
      </c>
      <c r="AO3304" s="10" t="str">
        <f t="shared" si="1113"/>
        <v/>
      </c>
      <c r="AP3304" s="10" t="str">
        <f t="shared" si="1114"/>
        <v/>
      </c>
      <c r="AT3304" s="10" t="str">
        <f t="shared" si="1115"/>
        <v/>
      </c>
      <c r="AU3304" s="10" t="str">
        <f t="shared" si="1116"/>
        <v/>
      </c>
      <c r="AV3304" s="10" t="str">
        <f t="shared" si="1117"/>
        <v/>
      </c>
      <c r="AW3304" s="10" t="str">
        <f t="shared" si="1118"/>
        <v/>
      </c>
      <c r="AX3304" s="10" t="str">
        <f t="shared" si="1119"/>
        <v/>
      </c>
      <c r="AY3304" s="10" t="str">
        <f t="shared" si="1100"/>
        <v/>
      </c>
      <c r="AZ3304" s="10" t="str">
        <f t="shared" si="1120"/>
        <v/>
      </c>
      <c r="BA3304" s="10" t="str">
        <f t="shared" si="1102"/>
        <v/>
      </c>
      <c r="BB3304" s="10" t="str">
        <f>IFERROR(IF(AW3304="","",VLOOKUP(AW3304,SUSS!R:S,2,FALSE)),AY3304*SUSS!$M$2)</f>
        <v/>
      </c>
      <c r="BC3304" s="10" t="str">
        <f t="shared" si="1101"/>
        <v/>
      </c>
    </row>
    <row r="3305" spans="29:55">
      <c r="AC3305" s="10" t="str">
        <f t="shared" si="1103"/>
        <v/>
      </c>
      <c r="AD3305" s="10" t="str">
        <f t="shared" si="1104"/>
        <v/>
      </c>
      <c r="AE3305" s="10" t="str">
        <f t="shared" si="1105"/>
        <v/>
      </c>
      <c r="AF3305" s="10" t="str">
        <f t="shared" si="1106"/>
        <v/>
      </c>
      <c r="AG3305" s="10" t="str">
        <f t="shared" si="1107"/>
        <v/>
      </c>
      <c r="AH3305" s="10" t="str">
        <f t="shared" si="1108"/>
        <v/>
      </c>
      <c r="AI3305" s="10" t="str">
        <f t="shared" si="1109"/>
        <v/>
      </c>
      <c r="AJ3305" s="10" t="str">
        <f t="shared" si="1110"/>
        <v/>
      </c>
      <c r="AK3305" s="10" t="str">
        <f t="shared" si="1111"/>
        <v/>
      </c>
      <c r="AN3305" s="10" t="str">
        <f t="shared" si="1112"/>
        <v/>
      </c>
      <c r="AO3305" s="10" t="str">
        <f t="shared" si="1113"/>
        <v/>
      </c>
      <c r="AP3305" s="10" t="str">
        <f t="shared" si="1114"/>
        <v/>
      </c>
      <c r="AT3305" s="10" t="str">
        <f t="shared" si="1115"/>
        <v/>
      </c>
      <c r="AU3305" s="10" t="str">
        <f t="shared" si="1116"/>
        <v/>
      </c>
      <c r="AV3305" s="10" t="str">
        <f t="shared" si="1117"/>
        <v/>
      </c>
      <c r="AW3305" s="10" t="str">
        <f t="shared" si="1118"/>
        <v/>
      </c>
      <c r="AX3305" s="10" t="str">
        <f t="shared" si="1119"/>
        <v/>
      </c>
      <c r="AY3305" s="10" t="str">
        <f t="shared" si="1100"/>
        <v/>
      </c>
      <c r="AZ3305" s="10" t="str">
        <f t="shared" si="1120"/>
        <v/>
      </c>
      <c r="BA3305" s="10" t="str">
        <f t="shared" si="1102"/>
        <v/>
      </c>
      <c r="BB3305" s="10" t="str">
        <f>IFERROR(IF(AW3305="","",VLOOKUP(AW3305,SUSS!R:S,2,FALSE)),AY3305*SUSS!$M$2)</f>
        <v/>
      </c>
      <c r="BC3305" s="10" t="str">
        <f t="shared" si="1101"/>
        <v/>
      </c>
    </row>
    <row r="3306" spans="29:55">
      <c r="AC3306" s="10" t="str">
        <f t="shared" si="1103"/>
        <v/>
      </c>
      <c r="AD3306" s="10" t="str">
        <f t="shared" si="1104"/>
        <v/>
      </c>
      <c r="AE3306" s="10" t="str">
        <f t="shared" si="1105"/>
        <v/>
      </c>
      <c r="AF3306" s="10" t="str">
        <f t="shared" si="1106"/>
        <v/>
      </c>
      <c r="AG3306" s="10" t="str">
        <f t="shared" si="1107"/>
        <v/>
      </c>
      <c r="AH3306" s="10" t="str">
        <f t="shared" si="1108"/>
        <v/>
      </c>
      <c r="AI3306" s="10" t="str">
        <f t="shared" si="1109"/>
        <v/>
      </c>
      <c r="AJ3306" s="10" t="str">
        <f t="shared" si="1110"/>
        <v/>
      </c>
      <c r="AK3306" s="10" t="str">
        <f t="shared" si="1111"/>
        <v/>
      </c>
      <c r="AN3306" s="10" t="str">
        <f t="shared" si="1112"/>
        <v/>
      </c>
      <c r="AO3306" s="10" t="str">
        <f t="shared" si="1113"/>
        <v/>
      </c>
      <c r="AP3306" s="10" t="str">
        <f t="shared" si="1114"/>
        <v/>
      </c>
      <c r="AT3306" s="10" t="str">
        <f t="shared" si="1115"/>
        <v/>
      </c>
      <c r="AU3306" s="10" t="str">
        <f t="shared" si="1116"/>
        <v/>
      </c>
      <c r="AV3306" s="10" t="str">
        <f t="shared" si="1117"/>
        <v/>
      </c>
      <c r="AW3306" s="10" t="str">
        <f t="shared" si="1118"/>
        <v/>
      </c>
      <c r="AX3306" s="10" t="str">
        <f t="shared" si="1119"/>
        <v/>
      </c>
      <c r="AY3306" s="10" t="str">
        <f t="shared" si="1100"/>
        <v/>
      </c>
      <c r="AZ3306" s="10" t="str">
        <f t="shared" si="1120"/>
        <v/>
      </c>
      <c r="BA3306" s="10" t="str">
        <f t="shared" si="1102"/>
        <v/>
      </c>
      <c r="BB3306" s="10" t="str">
        <f>IFERROR(IF(AW3306="","",VLOOKUP(AW3306,SUSS!R:S,2,FALSE)),AY3306*SUSS!$M$2)</f>
        <v/>
      </c>
      <c r="BC3306" s="10" t="str">
        <f t="shared" si="1101"/>
        <v/>
      </c>
    </row>
    <row r="3307" spans="29:55">
      <c r="AC3307" s="10" t="str">
        <f t="shared" si="1103"/>
        <v/>
      </c>
      <c r="AD3307" s="10" t="str">
        <f t="shared" si="1104"/>
        <v/>
      </c>
      <c r="AE3307" s="10" t="str">
        <f t="shared" si="1105"/>
        <v/>
      </c>
      <c r="AF3307" s="10" t="str">
        <f t="shared" si="1106"/>
        <v/>
      </c>
      <c r="AG3307" s="10" t="str">
        <f t="shared" si="1107"/>
        <v/>
      </c>
      <c r="AH3307" s="10" t="str">
        <f t="shared" si="1108"/>
        <v/>
      </c>
      <c r="AI3307" s="10" t="str">
        <f t="shared" si="1109"/>
        <v/>
      </c>
      <c r="AJ3307" s="10" t="str">
        <f t="shared" si="1110"/>
        <v/>
      </c>
      <c r="AK3307" s="10" t="str">
        <f t="shared" si="1111"/>
        <v/>
      </c>
      <c r="AN3307" s="10" t="str">
        <f t="shared" si="1112"/>
        <v/>
      </c>
      <c r="AO3307" s="10" t="str">
        <f t="shared" si="1113"/>
        <v/>
      </c>
      <c r="AP3307" s="10" t="str">
        <f t="shared" si="1114"/>
        <v/>
      </c>
      <c r="AT3307" s="10" t="str">
        <f t="shared" si="1115"/>
        <v/>
      </c>
      <c r="AU3307" s="10" t="str">
        <f t="shared" si="1116"/>
        <v/>
      </c>
      <c r="AV3307" s="10" t="str">
        <f t="shared" si="1117"/>
        <v/>
      </c>
      <c r="AW3307" s="10" t="str">
        <f t="shared" si="1118"/>
        <v/>
      </c>
      <c r="AX3307" s="10" t="str">
        <f t="shared" si="1119"/>
        <v/>
      </c>
      <c r="AY3307" s="10" t="str">
        <f t="shared" si="1100"/>
        <v/>
      </c>
      <c r="AZ3307" s="10" t="str">
        <f t="shared" si="1120"/>
        <v/>
      </c>
      <c r="BA3307" s="10" t="str">
        <f t="shared" si="1102"/>
        <v/>
      </c>
      <c r="BB3307" s="10" t="str">
        <f>IFERROR(IF(AW3307="","",VLOOKUP(AW3307,SUSS!R:S,2,FALSE)),AY3307*SUSS!$M$2)</f>
        <v/>
      </c>
      <c r="BC3307" s="10" t="str">
        <f t="shared" si="1101"/>
        <v/>
      </c>
    </row>
    <row r="3308" spans="29:55">
      <c r="AC3308" s="10" t="str">
        <f t="shared" si="1103"/>
        <v/>
      </c>
      <c r="AD3308" s="10" t="str">
        <f t="shared" si="1104"/>
        <v/>
      </c>
      <c r="AE3308" s="10" t="str">
        <f t="shared" si="1105"/>
        <v/>
      </c>
      <c r="AF3308" s="10" t="str">
        <f t="shared" si="1106"/>
        <v/>
      </c>
      <c r="AG3308" s="10" t="str">
        <f t="shared" si="1107"/>
        <v/>
      </c>
      <c r="AH3308" s="10" t="str">
        <f t="shared" si="1108"/>
        <v/>
      </c>
      <c r="AI3308" s="10" t="str">
        <f t="shared" si="1109"/>
        <v/>
      </c>
      <c r="AJ3308" s="10" t="str">
        <f t="shared" si="1110"/>
        <v/>
      </c>
      <c r="AK3308" s="10" t="str">
        <f t="shared" si="1111"/>
        <v/>
      </c>
      <c r="AN3308" s="10" t="str">
        <f t="shared" si="1112"/>
        <v/>
      </c>
      <c r="AO3308" s="10" t="str">
        <f t="shared" si="1113"/>
        <v/>
      </c>
      <c r="AP3308" s="10" t="str">
        <f t="shared" si="1114"/>
        <v/>
      </c>
      <c r="AT3308" s="10" t="str">
        <f t="shared" si="1115"/>
        <v/>
      </c>
      <c r="AU3308" s="10" t="str">
        <f t="shared" si="1116"/>
        <v/>
      </c>
      <c r="AV3308" s="10" t="str">
        <f t="shared" si="1117"/>
        <v/>
      </c>
      <c r="AW3308" s="10" t="str">
        <f t="shared" si="1118"/>
        <v/>
      </c>
      <c r="AX3308" s="10" t="str">
        <f t="shared" si="1119"/>
        <v/>
      </c>
      <c r="AY3308" s="10" t="str">
        <f t="shared" si="1100"/>
        <v/>
      </c>
      <c r="AZ3308" s="10" t="str">
        <f t="shared" si="1120"/>
        <v/>
      </c>
      <c r="BA3308" s="10" t="str">
        <f t="shared" si="1102"/>
        <v/>
      </c>
      <c r="BB3308" s="10" t="str">
        <f>IFERROR(IF(AW3308="","",VLOOKUP(AW3308,SUSS!R:S,2,FALSE)),AY3308*SUSS!$M$2)</f>
        <v/>
      </c>
      <c r="BC3308" s="10" t="str">
        <f t="shared" si="1101"/>
        <v/>
      </c>
    </row>
    <row r="3309" spans="29:55">
      <c r="AC3309" s="10" t="str">
        <f t="shared" si="1103"/>
        <v/>
      </c>
      <c r="AD3309" s="10" t="str">
        <f t="shared" si="1104"/>
        <v/>
      </c>
      <c r="AE3309" s="10" t="str">
        <f t="shared" si="1105"/>
        <v/>
      </c>
      <c r="AF3309" s="10" t="str">
        <f t="shared" si="1106"/>
        <v/>
      </c>
      <c r="AG3309" s="10" t="str">
        <f t="shared" si="1107"/>
        <v/>
      </c>
      <c r="AH3309" s="10" t="str">
        <f t="shared" si="1108"/>
        <v/>
      </c>
      <c r="AI3309" s="10" t="str">
        <f t="shared" si="1109"/>
        <v/>
      </c>
      <c r="AJ3309" s="10" t="str">
        <f t="shared" si="1110"/>
        <v/>
      </c>
      <c r="AK3309" s="10" t="str">
        <f t="shared" si="1111"/>
        <v/>
      </c>
      <c r="AN3309" s="10" t="str">
        <f t="shared" si="1112"/>
        <v/>
      </c>
      <c r="AO3309" s="10" t="str">
        <f t="shared" si="1113"/>
        <v/>
      </c>
      <c r="AP3309" s="10" t="str">
        <f t="shared" si="1114"/>
        <v/>
      </c>
      <c r="AT3309" s="10" t="str">
        <f t="shared" si="1115"/>
        <v/>
      </c>
      <c r="AU3309" s="10" t="str">
        <f t="shared" si="1116"/>
        <v/>
      </c>
      <c r="AV3309" s="10" t="str">
        <f t="shared" si="1117"/>
        <v/>
      </c>
      <c r="AW3309" s="10" t="str">
        <f t="shared" si="1118"/>
        <v/>
      </c>
      <c r="AX3309" s="10" t="str">
        <f t="shared" si="1119"/>
        <v/>
      </c>
      <c r="AY3309" s="10" t="str">
        <f t="shared" si="1100"/>
        <v/>
      </c>
      <c r="AZ3309" s="10" t="str">
        <f t="shared" si="1120"/>
        <v/>
      </c>
      <c r="BA3309" s="10" t="str">
        <f t="shared" si="1102"/>
        <v/>
      </c>
      <c r="BB3309" s="10" t="str">
        <f>IFERROR(IF(AW3309="","",VLOOKUP(AW3309,SUSS!R:S,2,FALSE)),AY3309*SUSS!$M$2)</f>
        <v/>
      </c>
      <c r="BC3309" s="10" t="str">
        <f t="shared" si="1101"/>
        <v/>
      </c>
    </row>
    <row r="3310" spans="29:55">
      <c r="AC3310" s="10" t="str">
        <f t="shared" si="1103"/>
        <v/>
      </c>
      <c r="AD3310" s="10" t="str">
        <f t="shared" si="1104"/>
        <v/>
      </c>
      <c r="AE3310" s="10" t="str">
        <f t="shared" si="1105"/>
        <v/>
      </c>
      <c r="AF3310" s="10" t="str">
        <f t="shared" si="1106"/>
        <v/>
      </c>
      <c r="AG3310" s="10" t="str">
        <f t="shared" si="1107"/>
        <v/>
      </c>
      <c r="AH3310" s="10" t="str">
        <f t="shared" si="1108"/>
        <v/>
      </c>
      <c r="AI3310" s="10" t="str">
        <f t="shared" si="1109"/>
        <v/>
      </c>
      <c r="AJ3310" s="10" t="str">
        <f t="shared" si="1110"/>
        <v/>
      </c>
      <c r="AK3310" s="10" t="str">
        <f t="shared" si="1111"/>
        <v/>
      </c>
      <c r="AN3310" s="10" t="str">
        <f t="shared" si="1112"/>
        <v/>
      </c>
      <c r="AO3310" s="10" t="str">
        <f t="shared" si="1113"/>
        <v/>
      </c>
      <c r="AP3310" s="10" t="str">
        <f t="shared" si="1114"/>
        <v/>
      </c>
      <c r="AT3310" s="10" t="str">
        <f t="shared" si="1115"/>
        <v/>
      </c>
      <c r="AU3310" s="10" t="str">
        <f t="shared" si="1116"/>
        <v/>
      </c>
      <c r="AV3310" s="10" t="str">
        <f t="shared" si="1117"/>
        <v/>
      </c>
      <c r="AW3310" s="10" t="str">
        <f t="shared" si="1118"/>
        <v/>
      </c>
      <c r="AX3310" s="10" t="str">
        <f t="shared" si="1119"/>
        <v/>
      </c>
      <c r="AY3310" s="10" t="str">
        <f t="shared" si="1100"/>
        <v/>
      </c>
      <c r="AZ3310" s="10" t="str">
        <f t="shared" si="1120"/>
        <v/>
      </c>
      <c r="BA3310" s="10" t="str">
        <f t="shared" si="1102"/>
        <v/>
      </c>
      <c r="BB3310" s="10" t="str">
        <f>IFERROR(IF(AW3310="","",VLOOKUP(AW3310,SUSS!R:S,2,FALSE)),AY3310*SUSS!$M$2)</f>
        <v/>
      </c>
      <c r="BC3310" s="10" t="str">
        <f t="shared" si="1101"/>
        <v/>
      </c>
    </row>
    <row r="3311" spans="29:55">
      <c r="AC3311" s="10" t="str">
        <f t="shared" si="1103"/>
        <v/>
      </c>
      <c r="AD3311" s="10" t="str">
        <f t="shared" si="1104"/>
        <v/>
      </c>
      <c r="AE3311" s="10" t="str">
        <f t="shared" si="1105"/>
        <v/>
      </c>
      <c r="AF3311" s="10" t="str">
        <f t="shared" si="1106"/>
        <v/>
      </c>
      <c r="AG3311" s="10" t="str">
        <f t="shared" si="1107"/>
        <v/>
      </c>
      <c r="AH3311" s="10" t="str">
        <f t="shared" si="1108"/>
        <v/>
      </c>
      <c r="AI3311" s="10" t="str">
        <f t="shared" si="1109"/>
        <v/>
      </c>
      <c r="AJ3311" s="10" t="str">
        <f t="shared" si="1110"/>
        <v/>
      </c>
      <c r="AK3311" s="10" t="str">
        <f t="shared" si="1111"/>
        <v/>
      </c>
      <c r="AN3311" s="10" t="str">
        <f t="shared" si="1112"/>
        <v/>
      </c>
      <c r="AO3311" s="10" t="str">
        <f t="shared" si="1113"/>
        <v/>
      </c>
      <c r="AP3311" s="10" t="str">
        <f t="shared" si="1114"/>
        <v/>
      </c>
      <c r="AT3311" s="10" t="str">
        <f t="shared" si="1115"/>
        <v/>
      </c>
      <c r="AU3311" s="10" t="str">
        <f t="shared" si="1116"/>
        <v/>
      </c>
      <c r="AV3311" s="10" t="str">
        <f t="shared" si="1117"/>
        <v/>
      </c>
      <c r="AW3311" s="10" t="str">
        <f t="shared" si="1118"/>
        <v/>
      </c>
      <c r="AX3311" s="10" t="str">
        <f t="shared" si="1119"/>
        <v/>
      </c>
      <c r="AY3311" s="10" t="str">
        <f t="shared" si="1100"/>
        <v/>
      </c>
      <c r="AZ3311" s="10" t="str">
        <f t="shared" si="1120"/>
        <v/>
      </c>
      <c r="BA3311" s="10" t="str">
        <f t="shared" si="1102"/>
        <v/>
      </c>
      <c r="BB3311" s="10" t="str">
        <f>IFERROR(IF(AW3311="","",VLOOKUP(AW3311,SUSS!R:S,2,FALSE)),AY3311*SUSS!$M$2)</f>
        <v/>
      </c>
      <c r="BC3311" s="10" t="str">
        <f t="shared" si="1101"/>
        <v/>
      </c>
    </row>
    <row r="3312" spans="29:55">
      <c r="AC3312" s="10" t="str">
        <f t="shared" si="1103"/>
        <v/>
      </c>
      <c r="AD3312" s="10" t="str">
        <f t="shared" si="1104"/>
        <v/>
      </c>
      <c r="AE3312" s="10" t="str">
        <f t="shared" si="1105"/>
        <v/>
      </c>
      <c r="AF3312" s="10" t="str">
        <f t="shared" si="1106"/>
        <v/>
      </c>
      <c r="AG3312" s="10" t="str">
        <f t="shared" si="1107"/>
        <v/>
      </c>
      <c r="AH3312" s="10" t="str">
        <f t="shared" si="1108"/>
        <v/>
      </c>
      <c r="AI3312" s="10" t="str">
        <f t="shared" si="1109"/>
        <v/>
      </c>
      <c r="AJ3312" s="10" t="str">
        <f t="shared" si="1110"/>
        <v/>
      </c>
      <c r="AK3312" s="10" t="str">
        <f t="shared" si="1111"/>
        <v/>
      </c>
      <c r="AN3312" s="10" t="str">
        <f t="shared" si="1112"/>
        <v/>
      </c>
      <c r="AO3312" s="10" t="str">
        <f t="shared" si="1113"/>
        <v/>
      </c>
      <c r="AP3312" s="10" t="str">
        <f t="shared" si="1114"/>
        <v/>
      </c>
      <c r="AT3312" s="10" t="str">
        <f t="shared" si="1115"/>
        <v/>
      </c>
      <c r="AU3312" s="10" t="str">
        <f t="shared" si="1116"/>
        <v/>
      </c>
      <c r="AV3312" s="10" t="str">
        <f t="shared" si="1117"/>
        <v/>
      </c>
      <c r="AW3312" s="10" t="str">
        <f t="shared" si="1118"/>
        <v/>
      </c>
      <c r="AX3312" s="10" t="str">
        <f t="shared" si="1119"/>
        <v/>
      </c>
      <c r="AY3312" s="10" t="str">
        <f t="shared" si="1100"/>
        <v/>
      </c>
      <c r="AZ3312" s="10" t="str">
        <f t="shared" si="1120"/>
        <v/>
      </c>
      <c r="BA3312" s="10" t="str">
        <f t="shared" si="1102"/>
        <v/>
      </c>
      <c r="BB3312" s="10" t="str">
        <f>IFERROR(IF(AW3312="","",VLOOKUP(AW3312,SUSS!R:S,2,FALSE)),AY3312*SUSS!$M$2)</f>
        <v/>
      </c>
      <c r="BC3312" s="10" t="str">
        <f t="shared" si="1101"/>
        <v/>
      </c>
    </row>
    <row r="3313" spans="29:55">
      <c r="AC3313" s="10" t="str">
        <f t="shared" si="1103"/>
        <v/>
      </c>
      <c r="AD3313" s="10" t="str">
        <f t="shared" si="1104"/>
        <v/>
      </c>
      <c r="AE3313" s="10" t="str">
        <f t="shared" si="1105"/>
        <v/>
      </c>
      <c r="AF3313" s="10" t="str">
        <f t="shared" si="1106"/>
        <v/>
      </c>
      <c r="AG3313" s="10" t="str">
        <f t="shared" si="1107"/>
        <v/>
      </c>
      <c r="AH3313" s="10" t="str">
        <f t="shared" si="1108"/>
        <v/>
      </c>
      <c r="AI3313" s="10" t="str">
        <f t="shared" si="1109"/>
        <v/>
      </c>
      <c r="AJ3313" s="10" t="str">
        <f t="shared" si="1110"/>
        <v/>
      </c>
      <c r="AK3313" s="10" t="str">
        <f t="shared" si="1111"/>
        <v/>
      </c>
      <c r="AN3313" s="10" t="str">
        <f t="shared" si="1112"/>
        <v/>
      </c>
      <c r="AO3313" s="10" t="str">
        <f t="shared" si="1113"/>
        <v/>
      </c>
      <c r="AP3313" s="10" t="str">
        <f t="shared" si="1114"/>
        <v/>
      </c>
      <c r="AT3313" s="10" t="str">
        <f t="shared" si="1115"/>
        <v/>
      </c>
      <c r="AU3313" s="10" t="str">
        <f t="shared" si="1116"/>
        <v/>
      </c>
      <c r="AV3313" s="10" t="str">
        <f t="shared" si="1117"/>
        <v/>
      </c>
      <c r="AW3313" s="10" t="str">
        <f t="shared" si="1118"/>
        <v/>
      </c>
      <c r="AX3313" s="10" t="str">
        <f t="shared" si="1119"/>
        <v/>
      </c>
      <c r="AY3313" s="10" t="str">
        <f t="shared" si="1100"/>
        <v/>
      </c>
      <c r="AZ3313" s="10" t="str">
        <f t="shared" si="1120"/>
        <v/>
      </c>
      <c r="BA3313" s="10" t="str">
        <f t="shared" si="1102"/>
        <v/>
      </c>
      <c r="BB3313" s="10" t="str">
        <f>IFERROR(IF(AW3313="","",VLOOKUP(AW3313,SUSS!R:S,2,FALSE)),AY3313*SUSS!$M$2)</f>
        <v/>
      </c>
      <c r="BC3313" s="10" t="str">
        <f t="shared" si="1101"/>
        <v/>
      </c>
    </row>
    <row r="3314" spans="29:55">
      <c r="AC3314" s="10" t="str">
        <f t="shared" si="1103"/>
        <v/>
      </c>
      <c r="AD3314" s="10" t="str">
        <f t="shared" si="1104"/>
        <v/>
      </c>
      <c r="AE3314" s="10" t="str">
        <f t="shared" si="1105"/>
        <v/>
      </c>
      <c r="AF3314" s="10" t="str">
        <f t="shared" si="1106"/>
        <v/>
      </c>
      <c r="AG3314" s="10" t="str">
        <f t="shared" si="1107"/>
        <v/>
      </c>
      <c r="AH3314" s="10" t="str">
        <f t="shared" si="1108"/>
        <v/>
      </c>
      <c r="AI3314" s="10" t="str">
        <f t="shared" si="1109"/>
        <v/>
      </c>
      <c r="AJ3314" s="10" t="str">
        <f t="shared" si="1110"/>
        <v/>
      </c>
      <c r="AK3314" s="10" t="str">
        <f t="shared" si="1111"/>
        <v/>
      </c>
      <c r="AN3314" s="10" t="str">
        <f t="shared" si="1112"/>
        <v/>
      </c>
      <c r="AO3314" s="10" t="str">
        <f t="shared" si="1113"/>
        <v/>
      </c>
      <c r="AP3314" s="10" t="str">
        <f t="shared" si="1114"/>
        <v/>
      </c>
      <c r="AT3314" s="10" t="str">
        <f t="shared" si="1115"/>
        <v/>
      </c>
      <c r="AU3314" s="10" t="str">
        <f t="shared" si="1116"/>
        <v/>
      </c>
      <c r="AV3314" s="10" t="str">
        <f t="shared" si="1117"/>
        <v/>
      </c>
      <c r="AW3314" s="10" t="str">
        <f t="shared" si="1118"/>
        <v/>
      </c>
      <c r="AX3314" s="10" t="str">
        <f t="shared" si="1119"/>
        <v/>
      </c>
      <c r="AY3314" s="10" t="str">
        <f t="shared" si="1100"/>
        <v/>
      </c>
      <c r="AZ3314" s="10" t="str">
        <f t="shared" si="1120"/>
        <v/>
      </c>
      <c r="BA3314" s="10" t="str">
        <f t="shared" si="1102"/>
        <v/>
      </c>
      <c r="BB3314" s="10" t="str">
        <f>IFERROR(IF(AW3314="","",VLOOKUP(AW3314,SUSS!R:S,2,FALSE)),AY3314*SUSS!$M$2)</f>
        <v/>
      </c>
      <c r="BC3314" s="10" t="str">
        <f t="shared" si="1101"/>
        <v/>
      </c>
    </row>
    <row r="3315" spans="29:55">
      <c r="AC3315" s="10" t="str">
        <f t="shared" si="1103"/>
        <v/>
      </c>
      <c r="AD3315" s="10" t="str">
        <f t="shared" si="1104"/>
        <v/>
      </c>
      <c r="AE3315" s="10" t="str">
        <f t="shared" si="1105"/>
        <v/>
      </c>
      <c r="AF3315" s="10" t="str">
        <f t="shared" si="1106"/>
        <v/>
      </c>
      <c r="AG3315" s="10" t="str">
        <f t="shared" si="1107"/>
        <v/>
      </c>
      <c r="AH3315" s="10" t="str">
        <f t="shared" si="1108"/>
        <v/>
      </c>
      <c r="AI3315" s="10" t="str">
        <f t="shared" si="1109"/>
        <v/>
      </c>
      <c r="AJ3315" s="10" t="str">
        <f t="shared" si="1110"/>
        <v/>
      </c>
      <c r="AK3315" s="10" t="str">
        <f t="shared" si="1111"/>
        <v/>
      </c>
      <c r="AN3315" s="10" t="str">
        <f t="shared" si="1112"/>
        <v/>
      </c>
      <c r="AO3315" s="10" t="str">
        <f t="shared" si="1113"/>
        <v/>
      </c>
      <c r="AP3315" s="10" t="str">
        <f t="shared" si="1114"/>
        <v/>
      </c>
      <c r="AT3315" s="10" t="str">
        <f t="shared" si="1115"/>
        <v/>
      </c>
      <c r="AU3315" s="10" t="str">
        <f t="shared" si="1116"/>
        <v/>
      </c>
      <c r="AV3315" s="10" t="str">
        <f t="shared" si="1117"/>
        <v/>
      </c>
      <c r="AW3315" s="10" t="str">
        <f t="shared" si="1118"/>
        <v/>
      </c>
      <c r="AX3315" s="10" t="str">
        <f t="shared" si="1119"/>
        <v/>
      </c>
      <c r="AY3315" s="10" t="str">
        <f t="shared" si="1100"/>
        <v/>
      </c>
      <c r="AZ3315" s="10" t="str">
        <f t="shared" si="1120"/>
        <v/>
      </c>
      <c r="BA3315" s="10" t="str">
        <f t="shared" si="1102"/>
        <v/>
      </c>
      <c r="BB3315" s="10" t="str">
        <f>IFERROR(IF(AW3315="","",VLOOKUP(AW3315,SUSS!R:S,2,FALSE)),AY3315*SUSS!$M$2)</f>
        <v/>
      </c>
      <c r="BC3315" s="10" t="str">
        <f t="shared" si="1101"/>
        <v/>
      </c>
    </row>
    <row r="3316" spans="29:55">
      <c r="AC3316" s="10" t="str">
        <f t="shared" si="1103"/>
        <v/>
      </c>
      <c r="AD3316" s="10" t="str">
        <f t="shared" si="1104"/>
        <v/>
      </c>
      <c r="AE3316" s="10" t="str">
        <f t="shared" si="1105"/>
        <v/>
      </c>
      <c r="AF3316" s="10" t="str">
        <f t="shared" si="1106"/>
        <v/>
      </c>
      <c r="AG3316" s="10" t="str">
        <f t="shared" si="1107"/>
        <v/>
      </c>
      <c r="AH3316" s="10" t="str">
        <f t="shared" si="1108"/>
        <v/>
      </c>
      <c r="AI3316" s="10" t="str">
        <f t="shared" si="1109"/>
        <v/>
      </c>
      <c r="AJ3316" s="10" t="str">
        <f t="shared" si="1110"/>
        <v/>
      </c>
      <c r="AK3316" s="10" t="str">
        <f t="shared" si="1111"/>
        <v/>
      </c>
      <c r="AN3316" s="10" t="str">
        <f t="shared" si="1112"/>
        <v/>
      </c>
      <c r="AO3316" s="10" t="str">
        <f t="shared" si="1113"/>
        <v/>
      </c>
      <c r="AP3316" s="10" t="str">
        <f t="shared" si="1114"/>
        <v/>
      </c>
      <c r="AT3316" s="10" t="str">
        <f t="shared" si="1115"/>
        <v/>
      </c>
      <c r="AU3316" s="10" t="str">
        <f t="shared" si="1116"/>
        <v/>
      </c>
      <c r="AV3316" s="10" t="str">
        <f t="shared" si="1117"/>
        <v/>
      </c>
      <c r="AW3316" s="10" t="str">
        <f t="shared" si="1118"/>
        <v/>
      </c>
      <c r="AX3316" s="10" t="str">
        <f t="shared" si="1119"/>
        <v/>
      </c>
      <c r="AY3316" s="10" t="str">
        <f t="shared" si="1100"/>
        <v/>
      </c>
      <c r="AZ3316" s="10" t="str">
        <f t="shared" si="1120"/>
        <v/>
      </c>
      <c r="BA3316" s="10" t="str">
        <f t="shared" si="1102"/>
        <v/>
      </c>
      <c r="BB3316" s="10" t="str">
        <f>IFERROR(IF(AW3316="","",VLOOKUP(AW3316,SUSS!R:S,2,FALSE)),AY3316*SUSS!$M$2)</f>
        <v/>
      </c>
      <c r="BC3316" s="10" t="str">
        <f t="shared" si="1101"/>
        <v/>
      </c>
    </row>
    <row r="3317" spans="29:55">
      <c r="AC3317" s="10" t="str">
        <f t="shared" si="1103"/>
        <v/>
      </c>
      <c r="AD3317" s="10" t="str">
        <f t="shared" si="1104"/>
        <v/>
      </c>
      <c r="AE3317" s="10" t="str">
        <f t="shared" si="1105"/>
        <v/>
      </c>
      <c r="AF3317" s="10" t="str">
        <f t="shared" si="1106"/>
        <v/>
      </c>
      <c r="AG3317" s="10" t="str">
        <f t="shared" si="1107"/>
        <v/>
      </c>
      <c r="AH3317" s="10" t="str">
        <f t="shared" si="1108"/>
        <v/>
      </c>
      <c r="AI3317" s="10" t="str">
        <f t="shared" si="1109"/>
        <v/>
      </c>
      <c r="AJ3317" s="10" t="str">
        <f t="shared" si="1110"/>
        <v/>
      </c>
      <c r="AK3317" s="10" t="str">
        <f t="shared" si="1111"/>
        <v/>
      </c>
      <c r="AN3317" s="10" t="str">
        <f t="shared" si="1112"/>
        <v/>
      </c>
      <c r="AO3317" s="10" t="str">
        <f t="shared" si="1113"/>
        <v/>
      </c>
      <c r="AP3317" s="10" t="str">
        <f t="shared" si="1114"/>
        <v/>
      </c>
      <c r="AT3317" s="10" t="str">
        <f t="shared" si="1115"/>
        <v/>
      </c>
      <c r="AU3317" s="10" t="str">
        <f t="shared" si="1116"/>
        <v/>
      </c>
      <c r="AV3317" s="10" t="str">
        <f t="shared" si="1117"/>
        <v/>
      </c>
      <c r="AW3317" s="10" t="str">
        <f t="shared" si="1118"/>
        <v/>
      </c>
      <c r="AX3317" s="10" t="str">
        <f t="shared" si="1119"/>
        <v/>
      </c>
      <c r="AY3317" s="10" t="str">
        <f t="shared" si="1100"/>
        <v/>
      </c>
      <c r="AZ3317" s="10" t="str">
        <f t="shared" si="1120"/>
        <v/>
      </c>
      <c r="BA3317" s="10" t="str">
        <f t="shared" si="1102"/>
        <v/>
      </c>
      <c r="BB3317" s="10" t="str">
        <f>IFERROR(IF(AW3317="","",VLOOKUP(AW3317,SUSS!R:S,2,FALSE)),AY3317*SUSS!$M$2)</f>
        <v/>
      </c>
      <c r="BC3317" s="10" t="str">
        <f t="shared" si="1101"/>
        <v/>
      </c>
    </row>
    <row r="3318" spans="29:55">
      <c r="AC3318" s="10" t="str">
        <f t="shared" si="1103"/>
        <v/>
      </c>
      <c r="AD3318" s="10" t="str">
        <f t="shared" si="1104"/>
        <v/>
      </c>
      <c r="AE3318" s="10" t="str">
        <f t="shared" si="1105"/>
        <v/>
      </c>
      <c r="AF3318" s="10" t="str">
        <f t="shared" si="1106"/>
        <v/>
      </c>
      <c r="AG3318" s="10" t="str">
        <f t="shared" si="1107"/>
        <v/>
      </c>
      <c r="AH3318" s="10" t="str">
        <f t="shared" si="1108"/>
        <v/>
      </c>
      <c r="AI3318" s="10" t="str">
        <f t="shared" si="1109"/>
        <v/>
      </c>
      <c r="AJ3318" s="10" t="str">
        <f t="shared" si="1110"/>
        <v/>
      </c>
      <c r="AK3318" s="10" t="str">
        <f t="shared" si="1111"/>
        <v/>
      </c>
      <c r="AN3318" s="10" t="str">
        <f t="shared" si="1112"/>
        <v/>
      </c>
      <c r="AO3318" s="10" t="str">
        <f t="shared" si="1113"/>
        <v/>
      </c>
      <c r="AP3318" s="10" t="str">
        <f t="shared" si="1114"/>
        <v/>
      </c>
      <c r="AT3318" s="10" t="str">
        <f t="shared" si="1115"/>
        <v/>
      </c>
      <c r="AU3318" s="10" t="str">
        <f t="shared" si="1116"/>
        <v/>
      </c>
      <c r="AV3318" s="10" t="str">
        <f t="shared" si="1117"/>
        <v/>
      </c>
      <c r="AW3318" s="10" t="str">
        <f t="shared" si="1118"/>
        <v/>
      </c>
      <c r="AX3318" s="10" t="str">
        <f t="shared" si="1119"/>
        <v/>
      </c>
      <c r="AY3318" s="10" t="str">
        <f t="shared" si="1100"/>
        <v/>
      </c>
      <c r="AZ3318" s="10" t="str">
        <f t="shared" si="1120"/>
        <v/>
      </c>
      <c r="BA3318" s="10" t="str">
        <f t="shared" si="1102"/>
        <v/>
      </c>
      <c r="BB3318" s="10" t="str">
        <f>IFERROR(IF(AW3318="","",VLOOKUP(AW3318,SUSS!R:S,2,FALSE)),AY3318*SUSS!$M$2)</f>
        <v/>
      </c>
      <c r="BC3318" s="10" t="str">
        <f t="shared" si="1101"/>
        <v/>
      </c>
    </row>
    <row r="3319" spans="29:55">
      <c r="AC3319" s="10" t="str">
        <f t="shared" si="1103"/>
        <v/>
      </c>
      <c r="AD3319" s="10" t="str">
        <f t="shared" si="1104"/>
        <v/>
      </c>
      <c r="AE3319" s="10" t="str">
        <f t="shared" si="1105"/>
        <v/>
      </c>
      <c r="AF3319" s="10" t="str">
        <f t="shared" si="1106"/>
        <v/>
      </c>
      <c r="AG3319" s="10" t="str">
        <f t="shared" si="1107"/>
        <v/>
      </c>
      <c r="AH3319" s="10" t="str">
        <f t="shared" si="1108"/>
        <v/>
      </c>
      <c r="AI3319" s="10" t="str">
        <f t="shared" si="1109"/>
        <v/>
      </c>
      <c r="AJ3319" s="10" t="str">
        <f t="shared" si="1110"/>
        <v/>
      </c>
      <c r="AK3319" s="10" t="str">
        <f t="shared" si="1111"/>
        <v/>
      </c>
      <c r="AN3319" s="10" t="str">
        <f t="shared" si="1112"/>
        <v/>
      </c>
      <c r="AO3319" s="10" t="str">
        <f t="shared" si="1113"/>
        <v/>
      </c>
      <c r="AP3319" s="10" t="str">
        <f t="shared" si="1114"/>
        <v/>
      </c>
      <c r="AT3319" s="10" t="str">
        <f t="shared" si="1115"/>
        <v/>
      </c>
      <c r="AU3319" s="10" t="str">
        <f t="shared" si="1116"/>
        <v/>
      </c>
      <c r="AV3319" s="10" t="str">
        <f t="shared" si="1117"/>
        <v/>
      </c>
      <c r="AW3319" s="10" t="str">
        <f t="shared" si="1118"/>
        <v/>
      </c>
      <c r="AX3319" s="10" t="str">
        <f t="shared" si="1119"/>
        <v/>
      </c>
      <c r="AY3319" s="10" t="str">
        <f t="shared" si="1100"/>
        <v/>
      </c>
      <c r="AZ3319" s="10" t="str">
        <f t="shared" si="1120"/>
        <v/>
      </c>
      <c r="BA3319" s="10" t="str">
        <f t="shared" si="1102"/>
        <v/>
      </c>
      <c r="BB3319" s="10" t="str">
        <f>IFERROR(IF(AW3319="","",VLOOKUP(AW3319,SUSS!R:S,2,FALSE)),AY3319*SUSS!$M$2)</f>
        <v/>
      </c>
      <c r="BC3319" s="10" t="str">
        <f t="shared" si="1101"/>
        <v/>
      </c>
    </row>
    <row r="3320" spans="29:55">
      <c r="AC3320" s="10" t="str">
        <f t="shared" si="1103"/>
        <v/>
      </c>
      <c r="AD3320" s="10" t="str">
        <f t="shared" si="1104"/>
        <v/>
      </c>
      <c r="AE3320" s="10" t="str">
        <f t="shared" si="1105"/>
        <v/>
      </c>
      <c r="AF3320" s="10" t="str">
        <f t="shared" si="1106"/>
        <v/>
      </c>
      <c r="AG3320" s="10" t="str">
        <f t="shared" si="1107"/>
        <v/>
      </c>
      <c r="AH3320" s="10" t="str">
        <f t="shared" si="1108"/>
        <v/>
      </c>
      <c r="AI3320" s="10" t="str">
        <f t="shared" si="1109"/>
        <v/>
      </c>
      <c r="AJ3320" s="10" t="str">
        <f t="shared" si="1110"/>
        <v/>
      </c>
      <c r="AK3320" s="10" t="str">
        <f t="shared" si="1111"/>
        <v/>
      </c>
      <c r="AN3320" s="10" t="str">
        <f t="shared" si="1112"/>
        <v/>
      </c>
      <c r="AO3320" s="10" t="str">
        <f t="shared" si="1113"/>
        <v/>
      </c>
      <c r="AP3320" s="10" t="str">
        <f t="shared" si="1114"/>
        <v/>
      </c>
      <c r="AT3320" s="10" t="str">
        <f t="shared" si="1115"/>
        <v/>
      </c>
      <c r="AU3320" s="10" t="str">
        <f t="shared" si="1116"/>
        <v/>
      </c>
      <c r="AV3320" s="10" t="str">
        <f t="shared" si="1117"/>
        <v/>
      </c>
      <c r="AW3320" s="10" t="str">
        <f t="shared" si="1118"/>
        <v/>
      </c>
      <c r="AX3320" s="10" t="str">
        <f t="shared" si="1119"/>
        <v/>
      </c>
      <c r="AY3320" s="10" t="str">
        <f t="shared" si="1100"/>
        <v/>
      </c>
      <c r="AZ3320" s="10" t="str">
        <f t="shared" si="1120"/>
        <v/>
      </c>
      <c r="BA3320" s="10" t="str">
        <f t="shared" si="1102"/>
        <v/>
      </c>
      <c r="BB3320" s="10" t="str">
        <f>IFERROR(IF(AW3320="","",VLOOKUP(AW3320,SUSS!R:S,2,FALSE)),AY3320*SUSS!$M$2)</f>
        <v/>
      </c>
      <c r="BC3320" s="10" t="str">
        <f t="shared" si="1101"/>
        <v/>
      </c>
    </row>
    <row r="3321" spans="29:55">
      <c r="AC3321" s="10" t="str">
        <f t="shared" si="1103"/>
        <v/>
      </c>
      <c r="AD3321" s="10" t="str">
        <f t="shared" si="1104"/>
        <v/>
      </c>
      <c r="AE3321" s="10" t="str">
        <f t="shared" si="1105"/>
        <v/>
      </c>
      <c r="AF3321" s="10" t="str">
        <f t="shared" si="1106"/>
        <v/>
      </c>
      <c r="AG3321" s="10" t="str">
        <f t="shared" si="1107"/>
        <v/>
      </c>
      <c r="AH3321" s="10" t="str">
        <f t="shared" si="1108"/>
        <v/>
      </c>
      <c r="AI3321" s="10" t="str">
        <f t="shared" si="1109"/>
        <v/>
      </c>
      <c r="AJ3321" s="10" t="str">
        <f t="shared" si="1110"/>
        <v/>
      </c>
      <c r="AK3321" s="10" t="str">
        <f t="shared" si="1111"/>
        <v/>
      </c>
      <c r="AN3321" s="10" t="str">
        <f t="shared" si="1112"/>
        <v/>
      </c>
      <c r="AO3321" s="10" t="str">
        <f t="shared" si="1113"/>
        <v/>
      </c>
      <c r="AP3321" s="10" t="str">
        <f t="shared" si="1114"/>
        <v/>
      </c>
      <c r="AT3321" s="10" t="str">
        <f t="shared" si="1115"/>
        <v/>
      </c>
      <c r="AU3321" s="10" t="str">
        <f t="shared" si="1116"/>
        <v/>
      </c>
      <c r="AV3321" s="10" t="str">
        <f t="shared" si="1117"/>
        <v/>
      </c>
      <c r="AW3321" s="10" t="str">
        <f t="shared" si="1118"/>
        <v/>
      </c>
      <c r="AX3321" s="10" t="str">
        <f t="shared" si="1119"/>
        <v/>
      </c>
      <c r="AY3321" s="10" t="str">
        <f t="shared" si="1100"/>
        <v/>
      </c>
      <c r="AZ3321" s="10" t="str">
        <f t="shared" si="1120"/>
        <v/>
      </c>
      <c r="BA3321" s="10" t="str">
        <f t="shared" si="1102"/>
        <v/>
      </c>
      <c r="BB3321" s="10" t="str">
        <f>IFERROR(IF(AW3321="","",VLOOKUP(AW3321,SUSS!R:S,2,FALSE)),AY3321*SUSS!$M$2)</f>
        <v/>
      </c>
      <c r="BC3321" s="10" t="str">
        <f t="shared" si="1101"/>
        <v/>
      </c>
    </row>
    <row r="3322" spans="29:55">
      <c r="AC3322" s="10" t="str">
        <f t="shared" si="1103"/>
        <v/>
      </c>
      <c r="AD3322" s="10" t="str">
        <f t="shared" si="1104"/>
        <v/>
      </c>
      <c r="AE3322" s="10" t="str">
        <f t="shared" si="1105"/>
        <v/>
      </c>
      <c r="AF3322" s="10" t="str">
        <f t="shared" si="1106"/>
        <v/>
      </c>
      <c r="AG3322" s="10" t="str">
        <f t="shared" si="1107"/>
        <v/>
      </c>
      <c r="AH3322" s="10" t="str">
        <f t="shared" si="1108"/>
        <v/>
      </c>
      <c r="AI3322" s="10" t="str">
        <f t="shared" si="1109"/>
        <v/>
      </c>
      <c r="AJ3322" s="10" t="str">
        <f t="shared" si="1110"/>
        <v/>
      </c>
      <c r="AK3322" s="10" t="str">
        <f t="shared" si="1111"/>
        <v/>
      </c>
      <c r="AN3322" s="10" t="str">
        <f t="shared" si="1112"/>
        <v/>
      </c>
      <c r="AO3322" s="10" t="str">
        <f t="shared" si="1113"/>
        <v/>
      </c>
      <c r="AP3322" s="10" t="str">
        <f t="shared" si="1114"/>
        <v/>
      </c>
      <c r="AT3322" s="10" t="str">
        <f t="shared" si="1115"/>
        <v/>
      </c>
      <c r="AU3322" s="10" t="str">
        <f t="shared" si="1116"/>
        <v/>
      </c>
      <c r="AV3322" s="10" t="str">
        <f t="shared" si="1117"/>
        <v/>
      </c>
      <c r="AW3322" s="10" t="str">
        <f t="shared" si="1118"/>
        <v/>
      </c>
      <c r="AX3322" s="10" t="str">
        <f t="shared" si="1119"/>
        <v/>
      </c>
      <c r="AY3322" s="10" t="str">
        <f t="shared" si="1100"/>
        <v/>
      </c>
      <c r="AZ3322" s="10" t="str">
        <f t="shared" si="1120"/>
        <v/>
      </c>
      <c r="BA3322" s="10" t="str">
        <f t="shared" si="1102"/>
        <v/>
      </c>
      <c r="BB3322" s="10" t="str">
        <f>IFERROR(IF(AW3322="","",VLOOKUP(AW3322,SUSS!R:S,2,FALSE)),AY3322*SUSS!$M$2)</f>
        <v/>
      </c>
      <c r="BC3322" s="10" t="str">
        <f t="shared" si="1101"/>
        <v/>
      </c>
    </row>
    <row r="3323" spans="29:55">
      <c r="AC3323" s="10" t="str">
        <f t="shared" si="1103"/>
        <v/>
      </c>
      <c r="AD3323" s="10" t="str">
        <f t="shared" si="1104"/>
        <v/>
      </c>
      <c r="AE3323" s="10" t="str">
        <f t="shared" si="1105"/>
        <v/>
      </c>
      <c r="AF3323" s="10" t="str">
        <f t="shared" si="1106"/>
        <v/>
      </c>
      <c r="AG3323" s="10" t="str">
        <f t="shared" si="1107"/>
        <v/>
      </c>
      <c r="AH3323" s="10" t="str">
        <f t="shared" si="1108"/>
        <v/>
      </c>
      <c r="AI3323" s="10" t="str">
        <f t="shared" si="1109"/>
        <v/>
      </c>
      <c r="AJ3323" s="10" t="str">
        <f t="shared" si="1110"/>
        <v/>
      </c>
      <c r="AK3323" s="10" t="str">
        <f t="shared" si="1111"/>
        <v/>
      </c>
      <c r="AN3323" s="10" t="str">
        <f t="shared" si="1112"/>
        <v/>
      </c>
      <c r="AO3323" s="10" t="str">
        <f t="shared" si="1113"/>
        <v/>
      </c>
      <c r="AP3323" s="10" t="str">
        <f t="shared" si="1114"/>
        <v/>
      </c>
      <c r="AT3323" s="10" t="str">
        <f t="shared" si="1115"/>
        <v/>
      </c>
      <c r="AU3323" s="10" t="str">
        <f t="shared" si="1116"/>
        <v/>
      </c>
      <c r="AV3323" s="10" t="str">
        <f t="shared" si="1117"/>
        <v/>
      </c>
      <c r="AW3323" s="10" t="str">
        <f t="shared" si="1118"/>
        <v/>
      </c>
      <c r="AX3323" s="10" t="str">
        <f t="shared" si="1119"/>
        <v/>
      </c>
      <c r="AY3323" s="10" t="str">
        <f t="shared" si="1100"/>
        <v/>
      </c>
      <c r="AZ3323" s="10" t="str">
        <f t="shared" si="1120"/>
        <v/>
      </c>
      <c r="BA3323" s="10" t="str">
        <f t="shared" si="1102"/>
        <v/>
      </c>
      <c r="BB3323" s="10" t="str">
        <f>IFERROR(IF(AW3323="","",VLOOKUP(AW3323,SUSS!R:S,2,FALSE)),AY3323*SUSS!$M$2)</f>
        <v/>
      </c>
      <c r="BC3323" s="10" t="str">
        <f t="shared" si="1101"/>
        <v/>
      </c>
    </row>
    <row r="3324" spans="29:55">
      <c r="AC3324" s="10" t="str">
        <f t="shared" si="1103"/>
        <v/>
      </c>
      <c r="AD3324" s="10" t="str">
        <f t="shared" si="1104"/>
        <v/>
      </c>
      <c r="AE3324" s="10" t="str">
        <f t="shared" si="1105"/>
        <v/>
      </c>
      <c r="AF3324" s="10" t="str">
        <f t="shared" si="1106"/>
        <v/>
      </c>
      <c r="AG3324" s="10" t="str">
        <f t="shared" si="1107"/>
        <v/>
      </c>
      <c r="AH3324" s="10" t="str">
        <f t="shared" si="1108"/>
        <v/>
      </c>
      <c r="AI3324" s="10" t="str">
        <f t="shared" si="1109"/>
        <v/>
      </c>
      <c r="AJ3324" s="10" t="str">
        <f t="shared" si="1110"/>
        <v/>
      </c>
      <c r="AK3324" s="10" t="str">
        <f t="shared" si="1111"/>
        <v/>
      </c>
      <c r="AN3324" s="10" t="str">
        <f t="shared" si="1112"/>
        <v/>
      </c>
      <c r="AO3324" s="10" t="str">
        <f t="shared" si="1113"/>
        <v/>
      </c>
      <c r="AP3324" s="10" t="str">
        <f t="shared" si="1114"/>
        <v/>
      </c>
      <c r="AT3324" s="10" t="str">
        <f t="shared" si="1115"/>
        <v/>
      </c>
      <c r="AU3324" s="10" t="str">
        <f t="shared" si="1116"/>
        <v/>
      </c>
      <c r="AV3324" s="10" t="str">
        <f t="shared" si="1117"/>
        <v/>
      </c>
      <c r="AW3324" s="10" t="str">
        <f t="shared" si="1118"/>
        <v/>
      </c>
      <c r="AX3324" s="10" t="str">
        <f t="shared" si="1119"/>
        <v/>
      </c>
      <c r="AY3324" s="10" t="str">
        <f t="shared" si="1100"/>
        <v/>
      </c>
      <c r="AZ3324" s="10" t="str">
        <f t="shared" si="1120"/>
        <v/>
      </c>
      <c r="BA3324" s="10" t="str">
        <f t="shared" si="1102"/>
        <v/>
      </c>
      <c r="BB3324" s="10" t="str">
        <f>IFERROR(IF(AW3324="","",VLOOKUP(AW3324,SUSS!R:S,2,FALSE)),AY3324*SUSS!$M$2)</f>
        <v/>
      </c>
      <c r="BC3324" s="10" t="str">
        <f t="shared" si="1101"/>
        <v/>
      </c>
    </row>
    <row r="3325" spans="29:55">
      <c r="AC3325" s="10" t="str">
        <f t="shared" si="1103"/>
        <v/>
      </c>
      <c r="AD3325" s="10" t="str">
        <f t="shared" si="1104"/>
        <v/>
      </c>
      <c r="AE3325" s="10" t="str">
        <f t="shared" si="1105"/>
        <v/>
      </c>
      <c r="AF3325" s="10" t="str">
        <f t="shared" si="1106"/>
        <v/>
      </c>
      <c r="AG3325" s="10" t="str">
        <f t="shared" si="1107"/>
        <v/>
      </c>
      <c r="AH3325" s="10" t="str">
        <f t="shared" si="1108"/>
        <v/>
      </c>
      <c r="AI3325" s="10" t="str">
        <f t="shared" si="1109"/>
        <v/>
      </c>
      <c r="AJ3325" s="10" t="str">
        <f t="shared" si="1110"/>
        <v/>
      </c>
      <c r="AK3325" s="10" t="str">
        <f t="shared" si="1111"/>
        <v/>
      </c>
      <c r="AN3325" s="10" t="str">
        <f t="shared" si="1112"/>
        <v/>
      </c>
      <c r="AO3325" s="10" t="str">
        <f t="shared" si="1113"/>
        <v/>
      </c>
      <c r="AP3325" s="10" t="str">
        <f t="shared" si="1114"/>
        <v/>
      </c>
      <c r="AT3325" s="10" t="str">
        <f t="shared" si="1115"/>
        <v/>
      </c>
      <c r="AU3325" s="10" t="str">
        <f t="shared" si="1116"/>
        <v/>
      </c>
      <c r="AV3325" s="10" t="str">
        <f t="shared" si="1117"/>
        <v/>
      </c>
      <c r="AW3325" s="10" t="str">
        <f t="shared" si="1118"/>
        <v/>
      </c>
      <c r="AX3325" s="10" t="str">
        <f t="shared" si="1119"/>
        <v/>
      </c>
      <c r="AY3325" s="10" t="str">
        <f t="shared" si="1100"/>
        <v/>
      </c>
      <c r="AZ3325" s="10" t="str">
        <f t="shared" si="1120"/>
        <v/>
      </c>
      <c r="BA3325" s="10" t="str">
        <f t="shared" si="1102"/>
        <v/>
      </c>
      <c r="BB3325" s="10" t="str">
        <f>IFERROR(IF(AW3325="","",VLOOKUP(AW3325,SUSS!R:S,2,FALSE)),AY3325*SUSS!$M$2)</f>
        <v/>
      </c>
      <c r="BC3325" s="10" t="str">
        <f t="shared" si="1101"/>
        <v/>
      </c>
    </row>
    <row r="3326" spans="29:55">
      <c r="AC3326" s="10" t="str">
        <f t="shared" si="1103"/>
        <v/>
      </c>
      <c r="AD3326" s="10" t="str">
        <f t="shared" si="1104"/>
        <v/>
      </c>
      <c r="AE3326" s="10" t="str">
        <f t="shared" si="1105"/>
        <v/>
      </c>
      <c r="AF3326" s="10" t="str">
        <f t="shared" si="1106"/>
        <v/>
      </c>
      <c r="AG3326" s="10" t="str">
        <f t="shared" si="1107"/>
        <v/>
      </c>
      <c r="AH3326" s="10" t="str">
        <f t="shared" si="1108"/>
        <v/>
      </c>
      <c r="AI3326" s="10" t="str">
        <f t="shared" si="1109"/>
        <v/>
      </c>
      <c r="AJ3326" s="10" t="str">
        <f t="shared" si="1110"/>
        <v/>
      </c>
      <c r="AK3326" s="10" t="str">
        <f t="shared" si="1111"/>
        <v/>
      </c>
      <c r="AN3326" s="10" t="str">
        <f t="shared" si="1112"/>
        <v/>
      </c>
      <c r="AO3326" s="10" t="str">
        <f t="shared" si="1113"/>
        <v/>
      </c>
      <c r="AP3326" s="10" t="str">
        <f t="shared" si="1114"/>
        <v/>
      </c>
      <c r="AT3326" s="10" t="str">
        <f t="shared" si="1115"/>
        <v/>
      </c>
      <c r="AU3326" s="10" t="str">
        <f t="shared" si="1116"/>
        <v/>
      </c>
      <c r="AV3326" s="10" t="str">
        <f t="shared" si="1117"/>
        <v/>
      </c>
      <c r="AW3326" s="10" t="str">
        <f t="shared" si="1118"/>
        <v/>
      </c>
      <c r="AX3326" s="10" t="str">
        <f t="shared" si="1119"/>
        <v/>
      </c>
      <c r="AY3326" s="10" t="str">
        <f t="shared" si="1100"/>
        <v/>
      </c>
      <c r="AZ3326" s="10" t="str">
        <f t="shared" si="1120"/>
        <v/>
      </c>
      <c r="BA3326" s="10" t="str">
        <f t="shared" si="1102"/>
        <v/>
      </c>
      <c r="BB3326" s="10" t="str">
        <f>IFERROR(IF(AW3326="","",VLOOKUP(AW3326,SUSS!R:S,2,FALSE)),AY3326*SUSS!$M$2)</f>
        <v/>
      </c>
      <c r="BC3326" s="10" t="str">
        <f t="shared" si="1101"/>
        <v/>
      </c>
    </row>
    <row r="3327" spans="29:55">
      <c r="AC3327" s="10" t="str">
        <f t="shared" si="1103"/>
        <v/>
      </c>
      <c r="AD3327" s="10" t="str">
        <f t="shared" si="1104"/>
        <v/>
      </c>
      <c r="AE3327" s="10" t="str">
        <f t="shared" si="1105"/>
        <v/>
      </c>
      <c r="AF3327" s="10" t="str">
        <f t="shared" si="1106"/>
        <v/>
      </c>
      <c r="AG3327" s="10" t="str">
        <f t="shared" si="1107"/>
        <v/>
      </c>
      <c r="AH3327" s="10" t="str">
        <f t="shared" si="1108"/>
        <v/>
      </c>
      <c r="AI3327" s="10" t="str">
        <f t="shared" si="1109"/>
        <v/>
      </c>
      <c r="AJ3327" s="10" t="str">
        <f t="shared" si="1110"/>
        <v/>
      </c>
      <c r="AK3327" s="10" t="str">
        <f t="shared" si="1111"/>
        <v/>
      </c>
      <c r="AN3327" s="10" t="str">
        <f t="shared" si="1112"/>
        <v/>
      </c>
      <c r="AO3327" s="10" t="str">
        <f t="shared" si="1113"/>
        <v/>
      </c>
      <c r="AP3327" s="10" t="str">
        <f t="shared" si="1114"/>
        <v/>
      </c>
      <c r="AT3327" s="10" t="str">
        <f t="shared" si="1115"/>
        <v/>
      </c>
      <c r="AU3327" s="10" t="str">
        <f t="shared" si="1116"/>
        <v/>
      </c>
      <c r="AV3327" s="10" t="str">
        <f t="shared" si="1117"/>
        <v/>
      </c>
      <c r="AW3327" s="10" t="str">
        <f t="shared" si="1118"/>
        <v/>
      </c>
      <c r="AX3327" s="10" t="str">
        <f t="shared" si="1119"/>
        <v/>
      </c>
      <c r="AY3327" s="10" t="str">
        <f t="shared" si="1100"/>
        <v/>
      </c>
      <c r="AZ3327" s="10" t="str">
        <f t="shared" si="1120"/>
        <v/>
      </c>
      <c r="BA3327" s="10" t="str">
        <f t="shared" si="1102"/>
        <v/>
      </c>
      <c r="BB3327" s="10" t="str">
        <f>IFERROR(IF(AW3327="","",VLOOKUP(AW3327,SUSS!R:S,2,FALSE)),AY3327*SUSS!$M$2)</f>
        <v/>
      </c>
      <c r="BC3327" s="10" t="str">
        <f t="shared" si="1101"/>
        <v/>
      </c>
    </row>
    <row r="3328" spans="29:55">
      <c r="AC3328" s="10" t="str">
        <f t="shared" si="1103"/>
        <v/>
      </c>
      <c r="AD3328" s="10" t="str">
        <f t="shared" si="1104"/>
        <v/>
      </c>
      <c r="AE3328" s="10" t="str">
        <f t="shared" si="1105"/>
        <v/>
      </c>
      <c r="AF3328" s="10" t="str">
        <f t="shared" si="1106"/>
        <v/>
      </c>
      <c r="AG3328" s="10" t="str">
        <f t="shared" si="1107"/>
        <v/>
      </c>
      <c r="AH3328" s="10" t="str">
        <f t="shared" si="1108"/>
        <v/>
      </c>
      <c r="AI3328" s="10" t="str">
        <f t="shared" si="1109"/>
        <v/>
      </c>
      <c r="AJ3328" s="10" t="str">
        <f t="shared" si="1110"/>
        <v/>
      </c>
      <c r="AK3328" s="10" t="str">
        <f t="shared" si="1111"/>
        <v/>
      </c>
      <c r="AN3328" s="10" t="str">
        <f t="shared" si="1112"/>
        <v/>
      </c>
      <c r="AO3328" s="10" t="str">
        <f t="shared" si="1113"/>
        <v/>
      </c>
      <c r="AP3328" s="10" t="str">
        <f t="shared" si="1114"/>
        <v/>
      </c>
      <c r="AT3328" s="10" t="str">
        <f t="shared" si="1115"/>
        <v/>
      </c>
      <c r="AU3328" s="10" t="str">
        <f t="shared" si="1116"/>
        <v/>
      </c>
      <c r="AV3328" s="10" t="str">
        <f t="shared" si="1117"/>
        <v/>
      </c>
      <c r="AW3328" s="10" t="str">
        <f t="shared" si="1118"/>
        <v/>
      </c>
      <c r="AX3328" s="10" t="str">
        <f t="shared" si="1119"/>
        <v/>
      </c>
      <c r="AY3328" s="10" t="str">
        <f t="shared" si="1100"/>
        <v/>
      </c>
      <c r="AZ3328" s="10" t="str">
        <f t="shared" si="1120"/>
        <v/>
      </c>
      <c r="BA3328" s="10" t="str">
        <f t="shared" si="1102"/>
        <v/>
      </c>
      <c r="BB3328" s="10" t="str">
        <f>IFERROR(IF(AW3328="","",VLOOKUP(AW3328,SUSS!R:S,2,FALSE)),AY3328*SUSS!$M$2)</f>
        <v/>
      </c>
      <c r="BC3328" s="10" t="str">
        <f t="shared" si="1101"/>
        <v/>
      </c>
    </row>
    <row r="3329" spans="29:55">
      <c r="AC3329" s="10" t="str">
        <f t="shared" si="1103"/>
        <v/>
      </c>
      <c r="AD3329" s="10" t="str">
        <f t="shared" si="1104"/>
        <v/>
      </c>
      <c r="AE3329" s="10" t="str">
        <f t="shared" si="1105"/>
        <v/>
      </c>
      <c r="AF3329" s="10" t="str">
        <f t="shared" si="1106"/>
        <v/>
      </c>
      <c r="AG3329" s="10" t="str">
        <f t="shared" si="1107"/>
        <v/>
      </c>
      <c r="AH3329" s="10" t="str">
        <f t="shared" si="1108"/>
        <v/>
      </c>
      <c r="AI3329" s="10" t="str">
        <f t="shared" si="1109"/>
        <v/>
      </c>
      <c r="AJ3329" s="10" t="str">
        <f t="shared" si="1110"/>
        <v/>
      </c>
      <c r="AK3329" s="10" t="str">
        <f t="shared" si="1111"/>
        <v/>
      </c>
      <c r="AN3329" s="10" t="str">
        <f t="shared" si="1112"/>
        <v/>
      </c>
      <c r="AO3329" s="10" t="str">
        <f t="shared" si="1113"/>
        <v/>
      </c>
      <c r="AP3329" s="10" t="str">
        <f t="shared" si="1114"/>
        <v/>
      </c>
      <c r="AT3329" s="10" t="str">
        <f t="shared" si="1115"/>
        <v/>
      </c>
      <c r="AU3329" s="10" t="str">
        <f t="shared" si="1116"/>
        <v/>
      </c>
      <c r="AV3329" s="10" t="str">
        <f t="shared" si="1117"/>
        <v/>
      </c>
      <c r="AW3329" s="10" t="str">
        <f t="shared" si="1118"/>
        <v/>
      </c>
      <c r="AX3329" s="10" t="str">
        <f t="shared" si="1119"/>
        <v/>
      </c>
      <c r="AY3329" s="10" t="str">
        <f t="shared" si="1100"/>
        <v/>
      </c>
      <c r="AZ3329" s="10" t="str">
        <f t="shared" si="1120"/>
        <v/>
      </c>
      <c r="BA3329" s="10" t="str">
        <f t="shared" si="1102"/>
        <v/>
      </c>
      <c r="BB3329" s="10" t="str">
        <f>IFERROR(IF(AW3329="","",VLOOKUP(AW3329,SUSS!R:S,2,FALSE)),AY3329*SUSS!$M$2)</f>
        <v/>
      </c>
      <c r="BC3329" s="10" t="str">
        <f t="shared" si="1101"/>
        <v/>
      </c>
    </row>
    <row r="3330" spans="29:55">
      <c r="AC3330" s="10" t="str">
        <f t="shared" si="1103"/>
        <v/>
      </c>
      <c r="AD3330" s="10" t="str">
        <f t="shared" si="1104"/>
        <v/>
      </c>
      <c r="AE3330" s="10" t="str">
        <f t="shared" si="1105"/>
        <v/>
      </c>
      <c r="AF3330" s="10" t="str">
        <f t="shared" si="1106"/>
        <v/>
      </c>
      <c r="AG3330" s="10" t="str">
        <f t="shared" si="1107"/>
        <v/>
      </c>
      <c r="AH3330" s="10" t="str">
        <f t="shared" si="1108"/>
        <v/>
      </c>
      <c r="AI3330" s="10" t="str">
        <f t="shared" si="1109"/>
        <v/>
      </c>
      <c r="AJ3330" s="10" t="str">
        <f t="shared" si="1110"/>
        <v/>
      </c>
      <c r="AK3330" s="10" t="str">
        <f t="shared" si="1111"/>
        <v/>
      </c>
      <c r="AN3330" s="10" t="str">
        <f t="shared" si="1112"/>
        <v/>
      </c>
      <c r="AO3330" s="10" t="str">
        <f t="shared" si="1113"/>
        <v/>
      </c>
      <c r="AP3330" s="10" t="str">
        <f t="shared" si="1114"/>
        <v/>
      </c>
      <c r="AT3330" s="10" t="str">
        <f t="shared" si="1115"/>
        <v/>
      </c>
      <c r="AU3330" s="10" t="str">
        <f t="shared" si="1116"/>
        <v/>
      </c>
      <c r="AV3330" s="10" t="str">
        <f t="shared" si="1117"/>
        <v/>
      </c>
      <c r="AW3330" s="10" t="str">
        <f t="shared" si="1118"/>
        <v/>
      </c>
      <c r="AX3330" s="10" t="str">
        <f t="shared" si="1119"/>
        <v/>
      </c>
      <c r="AY3330" s="10" t="str">
        <f t="shared" si="1100"/>
        <v/>
      </c>
      <c r="AZ3330" s="10" t="str">
        <f t="shared" si="1120"/>
        <v/>
      </c>
      <c r="BA3330" s="10" t="str">
        <f t="shared" si="1102"/>
        <v/>
      </c>
      <c r="BB3330" s="10" t="str">
        <f>IFERROR(IF(AW3330="","",VLOOKUP(AW3330,SUSS!R:S,2,FALSE)),AY3330*SUSS!$M$2)</f>
        <v/>
      </c>
      <c r="BC3330" s="10" t="str">
        <f t="shared" si="1101"/>
        <v/>
      </c>
    </row>
    <row r="3331" spans="29:55">
      <c r="AC3331" s="10" t="str">
        <f t="shared" si="1103"/>
        <v/>
      </c>
      <c r="AD3331" s="10" t="str">
        <f t="shared" si="1104"/>
        <v/>
      </c>
      <c r="AE3331" s="10" t="str">
        <f t="shared" si="1105"/>
        <v/>
      </c>
      <c r="AF3331" s="10" t="str">
        <f t="shared" si="1106"/>
        <v/>
      </c>
      <c r="AG3331" s="10" t="str">
        <f t="shared" si="1107"/>
        <v/>
      </c>
      <c r="AH3331" s="10" t="str">
        <f t="shared" si="1108"/>
        <v/>
      </c>
      <c r="AI3331" s="10" t="str">
        <f t="shared" si="1109"/>
        <v/>
      </c>
      <c r="AJ3331" s="10" t="str">
        <f t="shared" si="1110"/>
        <v/>
      </c>
      <c r="AK3331" s="10" t="str">
        <f t="shared" si="1111"/>
        <v/>
      </c>
      <c r="AN3331" s="10" t="str">
        <f t="shared" si="1112"/>
        <v/>
      </c>
      <c r="AO3331" s="10" t="str">
        <f t="shared" si="1113"/>
        <v/>
      </c>
      <c r="AP3331" s="10" t="str">
        <f t="shared" si="1114"/>
        <v/>
      </c>
      <c r="AT3331" s="10" t="str">
        <f t="shared" si="1115"/>
        <v/>
      </c>
      <c r="AU3331" s="10" t="str">
        <f t="shared" si="1116"/>
        <v/>
      </c>
      <c r="AV3331" s="10" t="str">
        <f t="shared" si="1117"/>
        <v/>
      </c>
      <c r="AW3331" s="10" t="str">
        <f t="shared" si="1118"/>
        <v/>
      </c>
      <c r="AX3331" s="10" t="str">
        <f t="shared" si="1119"/>
        <v/>
      </c>
      <c r="AY3331" s="10" t="str">
        <f t="shared" si="1100"/>
        <v/>
      </c>
      <c r="AZ3331" s="10" t="str">
        <f t="shared" si="1120"/>
        <v/>
      </c>
      <c r="BA3331" s="10" t="str">
        <f t="shared" si="1102"/>
        <v/>
      </c>
      <c r="BB3331" s="10" t="str">
        <f>IFERROR(IF(AW3331="","",VLOOKUP(AW3331,SUSS!R:S,2,FALSE)),AY3331*SUSS!$M$2)</f>
        <v/>
      </c>
      <c r="BC3331" s="10" t="str">
        <f t="shared" si="1101"/>
        <v/>
      </c>
    </row>
    <row r="3332" spans="29:55">
      <c r="AC3332" s="10" t="str">
        <f t="shared" si="1103"/>
        <v/>
      </c>
      <c r="AD3332" s="10" t="str">
        <f t="shared" si="1104"/>
        <v/>
      </c>
      <c r="AE3332" s="10" t="str">
        <f t="shared" si="1105"/>
        <v/>
      </c>
      <c r="AF3332" s="10" t="str">
        <f t="shared" si="1106"/>
        <v/>
      </c>
      <c r="AG3332" s="10" t="str">
        <f t="shared" si="1107"/>
        <v/>
      </c>
      <c r="AH3332" s="10" t="str">
        <f t="shared" si="1108"/>
        <v/>
      </c>
      <c r="AI3332" s="10" t="str">
        <f t="shared" si="1109"/>
        <v/>
      </c>
      <c r="AJ3332" s="10" t="str">
        <f t="shared" si="1110"/>
        <v/>
      </c>
      <c r="AK3332" s="10" t="str">
        <f t="shared" si="1111"/>
        <v/>
      </c>
      <c r="AN3332" s="10" t="str">
        <f t="shared" si="1112"/>
        <v/>
      </c>
      <c r="AO3332" s="10" t="str">
        <f t="shared" si="1113"/>
        <v/>
      </c>
      <c r="AP3332" s="10" t="str">
        <f t="shared" si="1114"/>
        <v/>
      </c>
      <c r="AT3332" s="10" t="str">
        <f t="shared" si="1115"/>
        <v/>
      </c>
      <c r="AU3332" s="10" t="str">
        <f t="shared" si="1116"/>
        <v/>
      </c>
      <c r="AV3332" s="10" t="str">
        <f t="shared" si="1117"/>
        <v/>
      </c>
      <c r="AW3332" s="10" t="str">
        <f t="shared" si="1118"/>
        <v/>
      </c>
      <c r="AX3332" s="10" t="str">
        <f t="shared" si="1119"/>
        <v/>
      </c>
      <c r="AY3332" s="10" t="str">
        <f t="shared" ref="AY3332:AY3395" si="1121">VLOOKUP(AX3332,AO:AP,2,FALSE)</f>
        <v/>
      </c>
      <c r="AZ3332" s="10" t="str">
        <f t="shared" si="1120"/>
        <v/>
      </c>
      <c r="BA3332" s="10" t="str">
        <f t="shared" si="1102"/>
        <v/>
      </c>
      <c r="BB3332" s="10" t="str">
        <f>IFERROR(IF(AW3332="","",VLOOKUP(AW3332,SUSS!R:S,2,FALSE)),AY3332*SUSS!$M$2)</f>
        <v/>
      </c>
      <c r="BC3332" s="10" t="str">
        <f t="shared" si="1101"/>
        <v/>
      </c>
    </row>
    <row r="3333" spans="29:55">
      <c r="AC3333" s="10" t="str">
        <f t="shared" si="1103"/>
        <v/>
      </c>
      <c r="AD3333" s="10" t="str">
        <f t="shared" si="1104"/>
        <v/>
      </c>
      <c r="AE3333" s="10" t="str">
        <f t="shared" si="1105"/>
        <v/>
      </c>
      <c r="AF3333" s="10" t="str">
        <f t="shared" si="1106"/>
        <v/>
      </c>
      <c r="AG3333" s="10" t="str">
        <f t="shared" si="1107"/>
        <v/>
      </c>
      <c r="AH3333" s="10" t="str">
        <f t="shared" si="1108"/>
        <v/>
      </c>
      <c r="AI3333" s="10" t="str">
        <f t="shared" si="1109"/>
        <v/>
      </c>
      <c r="AJ3333" s="10" t="str">
        <f t="shared" si="1110"/>
        <v/>
      </c>
      <c r="AK3333" s="10" t="str">
        <f t="shared" si="1111"/>
        <v/>
      </c>
      <c r="AN3333" s="10" t="str">
        <f t="shared" si="1112"/>
        <v/>
      </c>
      <c r="AO3333" s="10" t="str">
        <f t="shared" si="1113"/>
        <v/>
      </c>
      <c r="AP3333" s="10" t="str">
        <f t="shared" si="1114"/>
        <v/>
      </c>
      <c r="AT3333" s="10" t="str">
        <f t="shared" si="1115"/>
        <v/>
      </c>
      <c r="AU3333" s="10" t="str">
        <f t="shared" si="1116"/>
        <v/>
      </c>
      <c r="AV3333" s="10" t="str">
        <f t="shared" si="1117"/>
        <v/>
      </c>
      <c r="AW3333" s="10" t="str">
        <f t="shared" si="1118"/>
        <v/>
      </c>
      <c r="AX3333" s="10" t="str">
        <f t="shared" si="1119"/>
        <v/>
      </c>
      <c r="AY3333" s="10" t="str">
        <f t="shared" si="1121"/>
        <v/>
      </c>
      <c r="AZ3333" s="10" t="str">
        <f t="shared" si="1120"/>
        <v/>
      </c>
      <c r="BA3333" s="10" t="str">
        <f t="shared" si="1102"/>
        <v/>
      </c>
      <c r="BB3333" s="10" t="str">
        <f>IFERROR(IF(AW3333="","",VLOOKUP(AW3333,SUSS!R:S,2,FALSE)),AY3333*SUSS!$M$2)</f>
        <v/>
      </c>
      <c r="BC3333" s="10" t="str">
        <f t="shared" ref="BC3333:BC3396" si="1122">IFERROR(IF(BB3333&lt;&gt;"",AZ3333*BB3333,""),"VER")</f>
        <v/>
      </c>
    </row>
    <row r="3334" spans="29:55">
      <c r="AC3334" s="10" t="str">
        <f t="shared" si="1103"/>
        <v/>
      </c>
      <c r="AD3334" s="10" t="str">
        <f t="shared" si="1104"/>
        <v/>
      </c>
      <c r="AE3334" s="10" t="str">
        <f t="shared" si="1105"/>
        <v/>
      </c>
      <c r="AF3334" s="10" t="str">
        <f t="shared" si="1106"/>
        <v/>
      </c>
      <c r="AG3334" s="10" t="str">
        <f t="shared" si="1107"/>
        <v/>
      </c>
      <c r="AH3334" s="10" t="str">
        <f t="shared" si="1108"/>
        <v/>
      </c>
      <c r="AI3334" s="10" t="str">
        <f t="shared" si="1109"/>
        <v/>
      </c>
      <c r="AJ3334" s="10" t="str">
        <f t="shared" si="1110"/>
        <v/>
      </c>
      <c r="AK3334" s="10" t="str">
        <f t="shared" si="1111"/>
        <v/>
      </c>
      <c r="AN3334" s="10" t="str">
        <f t="shared" si="1112"/>
        <v/>
      </c>
      <c r="AO3334" s="10" t="str">
        <f t="shared" si="1113"/>
        <v/>
      </c>
      <c r="AP3334" s="10" t="str">
        <f t="shared" si="1114"/>
        <v/>
      </c>
      <c r="AT3334" s="10" t="str">
        <f t="shared" si="1115"/>
        <v/>
      </c>
      <c r="AU3334" s="10" t="str">
        <f t="shared" si="1116"/>
        <v/>
      </c>
      <c r="AV3334" s="10" t="str">
        <f t="shared" si="1117"/>
        <v/>
      </c>
      <c r="AW3334" s="10" t="str">
        <f t="shared" si="1118"/>
        <v/>
      </c>
      <c r="AX3334" s="10" t="str">
        <f t="shared" si="1119"/>
        <v/>
      </c>
      <c r="AY3334" s="10" t="str">
        <f t="shared" si="1121"/>
        <v/>
      </c>
      <c r="AZ3334" s="10" t="str">
        <f t="shared" si="1120"/>
        <v/>
      </c>
      <c r="BA3334" s="10" t="str">
        <f t="shared" si="1102"/>
        <v/>
      </c>
      <c r="BB3334" s="10" t="str">
        <f>IFERROR(IF(AW3334="","",VLOOKUP(AW3334,SUSS!R:S,2,FALSE)),AY3334*SUSS!$M$2)</f>
        <v/>
      </c>
      <c r="BC3334" s="10" t="str">
        <f t="shared" si="1122"/>
        <v/>
      </c>
    </row>
    <row r="3335" spans="29:55">
      <c r="AC3335" s="10" t="str">
        <f t="shared" si="1103"/>
        <v/>
      </c>
      <c r="AD3335" s="10" t="str">
        <f t="shared" si="1104"/>
        <v/>
      </c>
      <c r="AE3335" s="10" t="str">
        <f t="shared" si="1105"/>
        <v/>
      </c>
      <c r="AF3335" s="10" t="str">
        <f t="shared" si="1106"/>
        <v/>
      </c>
      <c r="AG3335" s="10" t="str">
        <f t="shared" si="1107"/>
        <v/>
      </c>
      <c r="AH3335" s="10" t="str">
        <f t="shared" si="1108"/>
        <v/>
      </c>
      <c r="AI3335" s="10" t="str">
        <f t="shared" si="1109"/>
        <v/>
      </c>
      <c r="AJ3335" s="10" t="str">
        <f t="shared" si="1110"/>
        <v/>
      </c>
      <c r="AK3335" s="10" t="str">
        <f t="shared" si="1111"/>
        <v/>
      </c>
      <c r="AN3335" s="10" t="str">
        <f t="shared" si="1112"/>
        <v/>
      </c>
      <c r="AO3335" s="10" t="str">
        <f t="shared" si="1113"/>
        <v/>
      </c>
      <c r="AP3335" s="10" t="str">
        <f t="shared" si="1114"/>
        <v/>
      </c>
      <c r="AT3335" s="10" t="str">
        <f t="shared" si="1115"/>
        <v/>
      </c>
      <c r="AU3335" s="10" t="str">
        <f t="shared" si="1116"/>
        <v/>
      </c>
      <c r="AV3335" s="10" t="str">
        <f t="shared" si="1117"/>
        <v/>
      </c>
      <c r="AW3335" s="10" t="str">
        <f t="shared" si="1118"/>
        <v/>
      </c>
      <c r="AX3335" s="10" t="str">
        <f t="shared" si="1119"/>
        <v/>
      </c>
      <c r="AY3335" s="10" t="str">
        <f t="shared" si="1121"/>
        <v/>
      </c>
      <c r="AZ3335" s="10" t="str">
        <f t="shared" si="1120"/>
        <v/>
      </c>
      <c r="BA3335" s="10" t="str">
        <f t="shared" si="1102"/>
        <v/>
      </c>
      <c r="BB3335" s="10" t="str">
        <f>IFERROR(IF(AW3335="","",VLOOKUP(AW3335,SUSS!R:S,2,FALSE)),AY3335*SUSS!$M$2)</f>
        <v/>
      </c>
      <c r="BC3335" s="10" t="str">
        <f t="shared" si="1122"/>
        <v/>
      </c>
    </row>
    <row r="3336" spans="29:55">
      <c r="AC3336" s="10" t="str">
        <f t="shared" si="1103"/>
        <v/>
      </c>
      <c r="AD3336" s="10" t="str">
        <f t="shared" si="1104"/>
        <v/>
      </c>
      <c r="AE3336" s="10" t="str">
        <f t="shared" si="1105"/>
        <v/>
      </c>
      <c r="AF3336" s="10" t="str">
        <f t="shared" si="1106"/>
        <v/>
      </c>
      <c r="AG3336" s="10" t="str">
        <f t="shared" si="1107"/>
        <v/>
      </c>
      <c r="AH3336" s="10" t="str">
        <f t="shared" si="1108"/>
        <v/>
      </c>
      <c r="AI3336" s="10" t="str">
        <f t="shared" si="1109"/>
        <v/>
      </c>
      <c r="AJ3336" s="10" t="str">
        <f t="shared" si="1110"/>
        <v/>
      </c>
      <c r="AK3336" s="10" t="str">
        <f t="shared" si="1111"/>
        <v/>
      </c>
      <c r="AN3336" s="10" t="str">
        <f t="shared" si="1112"/>
        <v/>
      </c>
      <c r="AO3336" s="10" t="str">
        <f t="shared" si="1113"/>
        <v/>
      </c>
      <c r="AP3336" s="10" t="str">
        <f t="shared" si="1114"/>
        <v/>
      </c>
      <c r="AT3336" s="10" t="str">
        <f t="shared" si="1115"/>
        <v/>
      </c>
      <c r="AU3336" s="10" t="str">
        <f t="shared" si="1116"/>
        <v/>
      </c>
      <c r="AV3336" s="10" t="str">
        <f t="shared" si="1117"/>
        <v/>
      </c>
      <c r="AW3336" s="10" t="str">
        <f t="shared" si="1118"/>
        <v/>
      </c>
      <c r="AX3336" s="10" t="str">
        <f t="shared" si="1119"/>
        <v/>
      </c>
      <c r="AY3336" s="10" t="str">
        <f t="shared" si="1121"/>
        <v/>
      </c>
      <c r="AZ3336" s="10" t="str">
        <f t="shared" si="1120"/>
        <v/>
      </c>
      <c r="BA3336" s="10" t="str">
        <f t="shared" ref="BA3336:BA3399" si="1123">AT3336&amp;" "&amp;AU3336</f>
        <v/>
      </c>
      <c r="BB3336" s="10" t="str">
        <f>IFERROR(IF(AW3336="","",VLOOKUP(AW3336,SUSS!R:S,2,FALSE)),AY3336*SUSS!$M$2)</f>
        <v/>
      </c>
      <c r="BC3336" s="10" t="str">
        <f t="shared" si="1122"/>
        <v/>
      </c>
    </row>
    <row r="3337" spans="29:55">
      <c r="AC3337" s="10" t="str">
        <f t="shared" si="1103"/>
        <v/>
      </c>
      <c r="AD3337" s="10" t="str">
        <f t="shared" si="1104"/>
        <v/>
      </c>
      <c r="AE3337" s="10" t="str">
        <f t="shared" si="1105"/>
        <v/>
      </c>
      <c r="AF3337" s="10" t="str">
        <f t="shared" si="1106"/>
        <v/>
      </c>
      <c r="AG3337" s="10" t="str">
        <f t="shared" si="1107"/>
        <v/>
      </c>
      <c r="AH3337" s="10" t="str">
        <f t="shared" si="1108"/>
        <v/>
      </c>
      <c r="AI3337" s="10" t="str">
        <f t="shared" si="1109"/>
        <v/>
      </c>
      <c r="AJ3337" s="10" t="str">
        <f t="shared" si="1110"/>
        <v/>
      </c>
      <c r="AK3337" s="10" t="str">
        <f t="shared" si="1111"/>
        <v/>
      </c>
      <c r="AN3337" s="10" t="str">
        <f t="shared" si="1112"/>
        <v/>
      </c>
      <c r="AO3337" s="10" t="str">
        <f t="shared" si="1113"/>
        <v/>
      </c>
      <c r="AP3337" s="10" t="str">
        <f t="shared" si="1114"/>
        <v/>
      </c>
      <c r="AT3337" s="10" t="str">
        <f t="shared" si="1115"/>
        <v/>
      </c>
      <c r="AU3337" s="10" t="str">
        <f t="shared" si="1116"/>
        <v/>
      </c>
      <c r="AV3337" s="10" t="str">
        <f t="shared" si="1117"/>
        <v/>
      </c>
      <c r="AW3337" s="10" t="str">
        <f t="shared" si="1118"/>
        <v/>
      </c>
      <c r="AX3337" s="10" t="str">
        <f t="shared" si="1119"/>
        <v/>
      </c>
      <c r="AY3337" s="10" t="str">
        <f t="shared" si="1121"/>
        <v/>
      </c>
      <c r="AZ3337" s="10" t="str">
        <f t="shared" si="1120"/>
        <v/>
      </c>
      <c r="BA3337" s="10" t="str">
        <f t="shared" si="1123"/>
        <v/>
      </c>
      <c r="BB3337" s="10" t="str">
        <f>IFERROR(IF(AW3337="","",VLOOKUP(AW3337,SUSS!R:S,2,FALSE)),AY3337*SUSS!$M$2)</f>
        <v/>
      </c>
      <c r="BC3337" s="10" t="str">
        <f t="shared" si="1122"/>
        <v/>
      </c>
    </row>
    <row r="3338" spans="29:55">
      <c r="AC3338" s="10" t="str">
        <f t="shared" si="1103"/>
        <v/>
      </c>
      <c r="AD3338" s="10" t="str">
        <f t="shared" si="1104"/>
        <v/>
      </c>
      <c r="AE3338" s="10" t="str">
        <f t="shared" si="1105"/>
        <v/>
      </c>
      <c r="AF3338" s="10" t="str">
        <f t="shared" si="1106"/>
        <v/>
      </c>
      <c r="AG3338" s="10" t="str">
        <f t="shared" si="1107"/>
        <v/>
      </c>
      <c r="AH3338" s="10" t="str">
        <f t="shared" si="1108"/>
        <v/>
      </c>
      <c r="AI3338" s="10" t="str">
        <f t="shared" si="1109"/>
        <v/>
      </c>
      <c r="AJ3338" s="10" t="str">
        <f t="shared" si="1110"/>
        <v/>
      </c>
      <c r="AK3338" s="10" t="str">
        <f t="shared" si="1111"/>
        <v/>
      </c>
      <c r="AN3338" s="10" t="str">
        <f t="shared" si="1112"/>
        <v/>
      </c>
      <c r="AO3338" s="10" t="str">
        <f t="shared" si="1113"/>
        <v/>
      </c>
      <c r="AP3338" s="10" t="str">
        <f t="shared" si="1114"/>
        <v/>
      </c>
      <c r="AT3338" s="10" t="str">
        <f t="shared" si="1115"/>
        <v/>
      </c>
      <c r="AU3338" s="10" t="str">
        <f t="shared" si="1116"/>
        <v/>
      </c>
      <c r="AV3338" s="10" t="str">
        <f t="shared" si="1117"/>
        <v/>
      </c>
      <c r="AW3338" s="10" t="str">
        <f t="shared" si="1118"/>
        <v/>
      </c>
      <c r="AX3338" s="10" t="str">
        <f t="shared" si="1119"/>
        <v/>
      </c>
      <c r="AY3338" s="10" t="str">
        <f t="shared" si="1121"/>
        <v/>
      </c>
      <c r="AZ3338" s="10" t="str">
        <f t="shared" si="1120"/>
        <v/>
      </c>
      <c r="BA3338" s="10" t="str">
        <f t="shared" si="1123"/>
        <v/>
      </c>
      <c r="BB3338" s="10" t="str">
        <f>IFERROR(IF(AW3338="","",VLOOKUP(AW3338,SUSS!R:S,2,FALSE)),AY3338*SUSS!$M$2)</f>
        <v/>
      </c>
      <c r="BC3338" s="10" t="str">
        <f t="shared" si="1122"/>
        <v/>
      </c>
    </row>
    <row r="3339" spans="29:55">
      <c r="AC3339" s="10" t="str">
        <f t="shared" si="1103"/>
        <v/>
      </c>
      <c r="AD3339" s="10" t="str">
        <f t="shared" si="1104"/>
        <v/>
      </c>
      <c r="AE3339" s="10" t="str">
        <f t="shared" si="1105"/>
        <v/>
      </c>
      <c r="AF3339" s="10" t="str">
        <f t="shared" si="1106"/>
        <v/>
      </c>
      <c r="AG3339" s="10" t="str">
        <f t="shared" si="1107"/>
        <v/>
      </c>
      <c r="AH3339" s="10" t="str">
        <f t="shared" si="1108"/>
        <v/>
      </c>
      <c r="AI3339" s="10" t="str">
        <f t="shared" si="1109"/>
        <v/>
      </c>
      <c r="AJ3339" s="10" t="str">
        <f t="shared" si="1110"/>
        <v/>
      </c>
      <c r="AK3339" s="10" t="str">
        <f t="shared" si="1111"/>
        <v/>
      </c>
      <c r="AN3339" s="10" t="str">
        <f t="shared" si="1112"/>
        <v/>
      </c>
      <c r="AO3339" s="10" t="str">
        <f t="shared" si="1113"/>
        <v/>
      </c>
      <c r="AP3339" s="10" t="str">
        <f t="shared" si="1114"/>
        <v/>
      </c>
      <c r="AT3339" s="10" t="str">
        <f t="shared" si="1115"/>
        <v/>
      </c>
      <c r="AU3339" s="10" t="str">
        <f t="shared" si="1116"/>
        <v/>
      </c>
      <c r="AV3339" s="10" t="str">
        <f t="shared" si="1117"/>
        <v/>
      </c>
      <c r="AW3339" s="10" t="str">
        <f t="shared" si="1118"/>
        <v/>
      </c>
      <c r="AX3339" s="10" t="str">
        <f t="shared" si="1119"/>
        <v/>
      </c>
      <c r="AY3339" s="10" t="str">
        <f t="shared" si="1121"/>
        <v/>
      </c>
      <c r="AZ3339" s="10" t="str">
        <f t="shared" si="1120"/>
        <v/>
      </c>
      <c r="BA3339" s="10" t="str">
        <f t="shared" si="1123"/>
        <v/>
      </c>
      <c r="BB3339" s="10" t="str">
        <f>IFERROR(IF(AW3339="","",VLOOKUP(AW3339,SUSS!R:S,2,FALSE)),AY3339*SUSS!$M$2)</f>
        <v/>
      </c>
      <c r="BC3339" s="10" t="str">
        <f t="shared" si="1122"/>
        <v/>
      </c>
    </row>
    <row r="3340" spans="29:55">
      <c r="AC3340" s="10" t="str">
        <f t="shared" si="1103"/>
        <v/>
      </c>
      <c r="AD3340" s="10" t="str">
        <f t="shared" si="1104"/>
        <v/>
      </c>
      <c r="AE3340" s="10" t="str">
        <f t="shared" si="1105"/>
        <v/>
      </c>
      <c r="AF3340" s="10" t="str">
        <f t="shared" si="1106"/>
        <v/>
      </c>
      <c r="AG3340" s="10" t="str">
        <f t="shared" si="1107"/>
        <v/>
      </c>
      <c r="AH3340" s="10" t="str">
        <f t="shared" si="1108"/>
        <v/>
      </c>
      <c r="AI3340" s="10" t="str">
        <f t="shared" si="1109"/>
        <v/>
      </c>
      <c r="AJ3340" s="10" t="str">
        <f t="shared" si="1110"/>
        <v/>
      </c>
      <c r="AK3340" s="10" t="str">
        <f t="shared" si="1111"/>
        <v/>
      </c>
      <c r="AN3340" s="10" t="str">
        <f t="shared" si="1112"/>
        <v/>
      </c>
      <c r="AO3340" s="10" t="str">
        <f t="shared" si="1113"/>
        <v/>
      </c>
      <c r="AP3340" s="10" t="str">
        <f t="shared" si="1114"/>
        <v/>
      </c>
      <c r="AT3340" s="10" t="str">
        <f t="shared" si="1115"/>
        <v/>
      </c>
      <c r="AU3340" s="10" t="str">
        <f t="shared" si="1116"/>
        <v/>
      </c>
      <c r="AV3340" s="10" t="str">
        <f t="shared" si="1117"/>
        <v/>
      </c>
      <c r="AW3340" s="10" t="str">
        <f t="shared" si="1118"/>
        <v/>
      </c>
      <c r="AX3340" s="10" t="str">
        <f t="shared" si="1119"/>
        <v/>
      </c>
      <c r="AY3340" s="10" t="str">
        <f t="shared" si="1121"/>
        <v/>
      </c>
      <c r="AZ3340" s="10" t="str">
        <f t="shared" si="1120"/>
        <v/>
      </c>
      <c r="BA3340" s="10" t="str">
        <f t="shared" si="1123"/>
        <v/>
      </c>
      <c r="BB3340" s="10" t="str">
        <f>IFERROR(IF(AW3340="","",VLOOKUP(AW3340,SUSS!R:S,2,FALSE)),AY3340*SUSS!$M$2)</f>
        <v/>
      </c>
      <c r="BC3340" s="10" t="str">
        <f t="shared" si="1122"/>
        <v/>
      </c>
    </row>
    <row r="3341" spans="29:55">
      <c r="AC3341" s="10" t="str">
        <f t="shared" si="1103"/>
        <v/>
      </c>
      <c r="AD3341" s="10" t="str">
        <f t="shared" si="1104"/>
        <v/>
      </c>
      <c r="AE3341" s="10" t="str">
        <f t="shared" si="1105"/>
        <v/>
      </c>
      <c r="AF3341" s="10" t="str">
        <f t="shared" si="1106"/>
        <v/>
      </c>
      <c r="AG3341" s="10" t="str">
        <f t="shared" si="1107"/>
        <v/>
      </c>
      <c r="AH3341" s="10" t="str">
        <f t="shared" si="1108"/>
        <v/>
      </c>
      <c r="AI3341" s="10" t="str">
        <f t="shared" si="1109"/>
        <v/>
      </c>
      <c r="AJ3341" s="10" t="str">
        <f t="shared" si="1110"/>
        <v/>
      </c>
      <c r="AK3341" s="10" t="str">
        <f t="shared" si="1111"/>
        <v/>
      </c>
      <c r="AN3341" s="10" t="str">
        <f t="shared" si="1112"/>
        <v/>
      </c>
      <c r="AO3341" s="10" t="str">
        <f t="shared" si="1113"/>
        <v/>
      </c>
      <c r="AP3341" s="10" t="str">
        <f t="shared" si="1114"/>
        <v/>
      </c>
      <c r="AT3341" s="10" t="str">
        <f t="shared" si="1115"/>
        <v/>
      </c>
      <c r="AU3341" s="10" t="str">
        <f t="shared" si="1116"/>
        <v/>
      </c>
      <c r="AV3341" s="10" t="str">
        <f t="shared" si="1117"/>
        <v/>
      </c>
      <c r="AW3341" s="10" t="str">
        <f t="shared" si="1118"/>
        <v/>
      </c>
      <c r="AX3341" s="10" t="str">
        <f t="shared" si="1119"/>
        <v/>
      </c>
      <c r="AY3341" s="10" t="str">
        <f t="shared" si="1121"/>
        <v/>
      </c>
      <c r="AZ3341" s="10" t="str">
        <f t="shared" si="1120"/>
        <v/>
      </c>
      <c r="BA3341" s="10" t="str">
        <f t="shared" si="1123"/>
        <v/>
      </c>
      <c r="BB3341" s="10" t="str">
        <f>IFERROR(IF(AW3341="","",VLOOKUP(AW3341,SUSS!R:S,2,FALSE)),AY3341*SUSS!$M$2)</f>
        <v/>
      </c>
      <c r="BC3341" s="10" t="str">
        <f t="shared" si="1122"/>
        <v/>
      </c>
    </row>
    <row r="3342" spans="29:55">
      <c r="AC3342" s="10" t="str">
        <f t="shared" si="1103"/>
        <v/>
      </c>
      <c r="AD3342" s="10" t="str">
        <f t="shared" si="1104"/>
        <v/>
      </c>
      <c r="AE3342" s="10" t="str">
        <f t="shared" si="1105"/>
        <v/>
      </c>
      <c r="AF3342" s="10" t="str">
        <f t="shared" si="1106"/>
        <v/>
      </c>
      <c r="AG3342" s="10" t="str">
        <f t="shared" si="1107"/>
        <v/>
      </c>
      <c r="AH3342" s="10" t="str">
        <f t="shared" si="1108"/>
        <v/>
      </c>
      <c r="AI3342" s="10" t="str">
        <f t="shared" si="1109"/>
        <v/>
      </c>
      <c r="AJ3342" s="10" t="str">
        <f t="shared" si="1110"/>
        <v/>
      </c>
      <c r="AK3342" s="10" t="str">
        <f t="shared" si="1111"/>
        <v/>
      </c>
      <c r="AN3342" s="10" t="str">
        <f t="shared" si="1112"/>
        <v/>
      </c>
      <c r="AO3342" s="10" t="str">
        <f t="shared" si="1113"/>
        <v/>
      </c>
      <c r="AP3342" s="10" t="str">
        <f t="shared" si="1114"/>
        <v/>
      </c>
      <c r="AT3342" s="10" t="str">
        <f t="shared" si="1115"/>
        <v/>
      </c>
      <c r="AU3342" s="10" t="str">
        <f t="shared" si="1116"/>
        <v/>
      </c>
      <c r="AV3342" s="10" t="str">
        <f t="shared" si="1117"/>
        <v/>
      </c>
      <c r="AW3342" s="10" t="str">
        <f t="shared" si="1118"/>
        <v/>
      </c>
      <c r="AX3342" s="10" t="str">
        <f t="shared" si="1119"/>
        <v/>
      </c>
      <c r="AY3342" s="10" t="str">
        <f t="shared" si="1121"/>
        <v/>
      </c>
      <c r="AZ3342" s="10" t="str">
        <f t="shared" si="1120"/>
        <v/>
      </c>
      <c r="BA3342" s="10" t="str">
        <f t="shared" si="1123"/>
        <v/>
      </c>
      <c r="BB3342" s="10" t="str">
        <f>IFERROR(IF(AW3342="","",VLOOKUP(AW3342,SUSS!R:S,2,FALSE)),AY3342*SUSS!$M$2)</f>
        <v/>
      </c>
      <c r="BC3342" s="10" t="str">
        <f t="shared" si="1122"/>
        <v/>
      </c>
    </row>
    <row r="3343" spans="29:55">
      <c r="AC3343" s="10" t="str">
        <f t="shared" si="1103"/>
        <v/>
      </c>
      <c r="AD3343" s="10" t="str">
        <f t="shared" si="1104"/>
        <v/>
      </c>
      <c r="AE3343" s="10" t="str">
        <f t="shared" si="1105"/>
        <v/>
      </c>
      <c r="AF3343" s="10" t="str">
        <f t="shared" si="1106"/>
        <v/>
      </c>
      <c r="AG3343" s="10" t="str">
        <f t="shared" si="1107"/>
        <v/>
      </c>
      <c r="AH3343" s="10" t="str">
        <f t="shared" si="1108"/>
        <v/>
      </c>
      <c r="AI3343" s="10" t="str">
        <f t="shared" si="1109"/>
        <v/>
      </c>
      <c r="AJ3343" s="10" t="str">
        <f t="shared" si="1110"/>
        <v/>
      </c>
      <c r="AK3343" s="10" t="str">
        <f t="shared" si="1111"/>
        <v/>
      </c>
      <c r="AN3343" s="10" t="str">
        <f t="shared" si="1112"/>
        <v/>
      </c>
      <c r="AO3343" s="10" t="str">
        <f t="shared" si="1113"/>
        <v/>
      </c>
      <c r="AP3343" s="10" t="str">
        <f t="shared" si="1114"/>
        <v/>
      </c>
      <c r="AT3343" s="10" t="str">
        <f t="shared" si="1115"/>
        <v/>
      </c>
      <c r="AU3343" s="10" t="str">
        <f t="shared" si="1116"/>
        <v/>
      </c>
      <c r="AV3343" s="10" t="str">
        <f t="shared" si="1117"/>
        <v/>
      </c>
      <c r="AW3343" s="10" t="str">
        <f t="shared" si="1118"/>
        <v/>
      </c>
      <c r="AX3343" s="10" t="str">
        <f t="shared" si="1119"/>
        <v/>
      </c>
      <c r="AY3343" s="10" t="str">
        <f t="shared" si="1121"/>
        <v/>
      </c>
      <c r="AZ3343" s="10" t="str">
        <f t="shared" si="1120"/>
        <v/>
      </c>
      <c r="BA3343" s="10" t="str">
        <f t="shared" si="1123"/>
        <v/>
      </c>
      <c r="BB3343" s="10" t="str">
        <f>IFERROR(IF(AW3343="","",VLOOKUP(AW3343,SUSS!R:S,2,FALSE)),AY3343*SUSS!$M$2)</f>
        <v/>
      </c>
      <c r="BC3343" s="10" t="str">
        <f t="shared" si="1122"/>
        <v/>
      </c>
    </row>
    <row r="3344" spans="29:55">
      <c r="AC3344" s="10" t="str">
        <f t="shared" si="1103"/>
        <v/>
      </c>
      <c r="AD3344" s="10" t="str">
        <f t="shared" si="1104"/>
        <v/>
      </c>
      <c r="AE3344" s="10" t="str">
        <f t="shared" si="1105"/>
        <v/>
      </c>
      <c r="AF3344" s="10" t="str">
        <f t="shared" si="1106"/>
        <v/>
      </c>
      <c r="AG3344" s="10" t="str">
        <f t="shared" si="1107"/>
        <v/>
      </c>
      <c r="AH3344" s="10" t="str">
        <f t="shared" si="1108"/>
        <v/>
      </c>
      <c r="AI3344" s="10" t="str">
        <f t="shared" si="1109"/>
        <v/>
      </c>
      <c r="AJ3344" s="10" t="str">
        <f t="shared" si="1110"/>
        <v/>
      </c>
      <c r="AK3344" s="10" t="str">
        <f t="shared" si="1111"/>
        <v/>
      </c>
      <c r="AN3344" s="10" t="str">
        <f t="shared" si="1112"/>
        <v/>
      </c>
      <c r="AO3344" s="10" t="str">
        <f t="shared" si="1113"/>
        <v/>
      </c>
      <c r="AP3344" s="10" t="str">
        <f t="shared" si="1114"/>
        <v/>
      </c>
      <c r="AT3344" s="10" t="str">
        <f t="shared" si="1115"/>
        <v/>
      </c>
      <c r="AU3344" s="10" t="str">
        <f t="shared" si="1116"/>
        <v/>
      </c>
      <c r="AV3344" s="10" t="str">
        <f t="shared" si="1117"/>
        <v/>
      </c>
      <c r="AW3344" s="10" t="str">
        <f t="shared" si="1118"/>
        <v/>
      </c>
      <c r="AX3344" s="10" t="str">
        <f t="shared" si="1119"/>
        <v/>
      </c>
      <c r="AY3344" s="10" t="str">
        <f t="shared" si="1121"/>
        <v/>
      </c>
      <c r="AZ3344" s="10" t="str">
        <f t="shared" si="1120"/>
        <v/>
      </c>
      <c r="BA3344" s="10" t="str">
        <f t="shared" si="1123"/>
        <v/>
      </c>
      <c r="BB3344" s="10" t="str">
        <f>IFERROR(IF(AW3344="","",VLOOKUP(AW3344,SUSS!R:S,2,FALSE)),AY3344*SUSS!$M$2)</f>
        <v/>
      </c>
      <c r="BC3344" s="10" t="str">
        <f t="shared" si="1122"/>
        <v/>
      </c>
    </row>
    <row r="3345" spans="29:55">
      <c r="AC3345" s="10" t="str">
        <f t="shared" si="1103"/>
        <v/>
      </c>
      <c r="AD3345" s="10" t="str">
        <f t="shared" si="1104"/>
        <v/>
      </c>
      <c r="AE3345" s="10" t="str">
        <f t="shared" si="1105"/>
        <v/>
      </c>
      <c r="AF3345" s="10" t="str">
        <f t="shared" si="1106"/>
        <v/>
      </c>
      <c r="AG3345" s="10" t="str">
        <f t="shared" si="1107"/>
        <v/>
      </c>
      <c r="AH3345" s="10" t="str">
        <f t="shared" si="1108"/>
        <v/>
      </c>
      <c r="AI3345" s="10" t="str">
        <f t="shared" si="1109"/>
        <v/>
      </c>
      <c r="AJ3345" s="10" t="str">
        <f t="shared" si="1110"/>
        <v/>
      </c>
      <c r="AK3345" s="10" t="str">
        <f t="shared" si="1111"/>
        <v/>
      </c>
      <c r="AN3345" s="10" t="str">
        <f t="shared" si="1112"/>
        <v/>
      </c>
      <c r="AO3345" s="10" t="str">
        <f t="shared" si="1113"/>
        <v/>
      </c>
      <c r="AP3345" s="10" t="str">
        <f t="shared" si="1114"/>
        <v/>
      </c>
      <c r="AT3345" s="10" t="str">
        <f t="shared" si="1115"/>
        <v/>
      </c>
      <c r="AU3345" s="10" t="str">
        <f t="shared" si="1116"/>
        <v/>
      </c>
      <c r="AV3345" s="10" t="str">
        <f t="shared" si="1117"/>
        <v/>
      </c>
      <c r="AW3345" s="10" t="str">
        <f t="shared" si="1118"/>
        <v/>
      </c>
      <c r="AX3345" s="10" t="str">
        <f t="shared" si="1119"/>
        <v/>
      </c>
      <c r="AY3345" s="10" t="str">
        <f t="shared" si="1121"/>
        <v/>
      </c>
      <c r="AZ3345" s="10" t="str">
        <f t="shared" si="1120"/>
        <v/>
      </c>
      <c r="BA3345" s="10" t="str">
        <f t="shared" si="1123"/>
        <v/>
      </c>
      <c r="BB3345" s="10" t="str">
        <f>IFERROR(IF(AW3345="","",VLOOKUP(AW3345,SUSS!R:S,2,FALSE)),AY3345*SUSS!$M$2)</f>
        <v/>
      </c>
      <c r="BC3345" s="10" t="str">
        <f t="shared" si="1122"/>
        <v/>
      </c>
    </row>
    <row r="3346" spans="29:55">
      <c r="AC3346" s="10" t="str">
        <f t="shared" si="1103"/>
        <v/>
      </c>
      <c r="AD3346" s="10" t="str">
        <f t="shared" si="1104"/>
        <v/>
      </c>
      <c r="AE3346" s="10" t="str">
        <f t="shared" si="1105"/>
        <v/>
      </c>
      <c r="AF3346" s="10" t="str">
        <f t="shared" si="1106"/>
        <v/>
      </c>
      <c r="AG3346" s="10" t="str">
        <f t="shared" si="1107"/>
        <v/>
      </c>
      <c r="AH3346" s="10" t="str">
        <f t="shared" si="1108"/>
        <v/>
      </c>
      <c r="AI3346" s="10" t="str">
        <f t="shared" si="1109"/>
        <v/>
      </c>
      <c r="AJ3346" s="10" t="str">
        <f t="shared" si="1110"/>
        <v/>
      </c>
      <c r="AK3346" s="10" t="str">
        <f t="shared" si="1111"/>
        <v/>
      </c>
      <c r="AN3346" s="10" t="str">
        <f t="shared" si="1112"/>
        <v/>
      </c>
      <c r="AO3346" s="10" t="str">
        <f t="shared" si="1113"/>
        <v/>
      </c>
      <c r="AP3346" s="10" t="str">
        <f t="shared" si="1114"/>
        <v/>
      </c>
      <c r="AT3346" s="10" t="str">
        <f t="shared" si="1115"/>
        <v/>
      </c>
      <c r="AU3346" s="10" t="str">
        <f t="shared" si="1116"/>
        <v/>
      </c>
      <c r="AV3346" s="10" t="str">
        <f t="shared" si="1117"/>
        <v/>
      </c>
      <c r="AW3346" s="10" t="str">
        <f t="shared" si="1118"/>
        <v/>
      </c>
      <c r="AX3346" s="10" t="str">
        <f t="shared" si="1119"/>
        <v/>
      </c>
      <c r="AY3346" s="10" t="str">
        <f t="shared" si="1121"/>
        <v/>
      </c>
      <c r="AZ3346" s="10" t="str">
        <f t="shared" si="1120"/>
        <v/>
      </c>
      <c r="BA3346" s="10" t="str">
        <f t="shared" si="1123"/>
        <v/>
      </c>
      <c r="BB3346" s="10" t="str">
        <f>IFERROR(IF(AW3346="","",VLOOKUP(AW3346,SUSS!R:S,2,FALSE)),AY3346*SUSS!$M$2)</f>
        <v/>
      </c>
      <c r="BC3346" s="10" t="str">
        <f t="shared" si="1122"/>
        <v/>
      </c>
    </row>
    <row r="3347" spans="29:55">
      <c r="AC3347" s="10" t="str">
        <f t="shared" si="1103"/>
        <v/>
      </c>
      <c r="AD3347" s="10" t="str">
        <f t="shared" si="1104"/>
        <v/>
      </c>
      <c r="AE3347" s="10" t="str">
        <f t="shared" si="1105"/>
        <v/>
      </c>
      <c r="AF3347" s="10" t="str">
        <f t="shared" si="1106"/>
        <v/>
      </c>
      <c r="AG3347" s="10" t="str">
        <f t="shared" si="1107"/>
        <v/>
      </c>
      <c r="AH3347" s="10" t="str">
        <f t="shared" si="1108"/>
        <v/>
      </c>
      <c r="AI3347" s="10" t="str">
        <f t="shared" si="1109"/>
        <v/>
      </c>
      <c r="AJ3347" s="10" t="str">
        <f t="shared" si="1110"/>
        <v/>
      </c>
      <c r="AK3347" s="10" t="str">
        <f t="shared" si="1111"/>
        <v/>
      </c>
      <c r="AN3347" s="10" t="str">
        <f t="shared" si="1112"/>
        <v/>
      </c>
      <c r="AO3347" s="10" t="str">
        <f t="shared" si="1113"/>
        <v/>
      </c>
      <c r="AP3347" s="10" t="str">
        <f t="shared" si="1114"/>
        <v/>
      </c>
      <c r="AT3347" s="10" t="str">
        <f t="shared" si="1115"/>
        <v/>
      </c>
      <c r="AU3347" s="10" t="str">
        <f t="shared" si="1116"/>
        <v/>
      </c>
      <c r="AV3347" s="10" t="str">
        <f t="shared" si="1117"/>
        <v/>
      </c>
      <c r="AW3347" s="10" t="str">
        <f t="shared" si="1118"/>
        <v/>
      </c>
      <c r="AX3347" s="10" t="str">
        <f t="shared" si="1119"/>
        <v/>
      </c>
      <c r="AY3347" s="10" t="str">
        <f t="shared" si="1121"/>
        <v/>
      </c>
      <c r="AZ3347" s="10" t="str">
        <f t="shared" si="1120"/>
        <v/>
      </c>
      <c r="BA3347" s="10" t="str">
        <f t="shared" si="1123"/>
        <v/>
      </c>
      <c r="BB3347" s="10" t="str">
        <f>IFERROR(IF(AW3347="","",VLOOKUP(AW3347,SUSS!R:S,2,FALSE)),AY3347*SUSS!$M$2)</f>
        <v/>
      </c>
      <c r="BC3347" s="10" t="str">
        <f t="shared" si="1122"/>
        <v/>
      </c>
    </row>
    <row r="3348" spans="29:55">
      <c r="AC3348" s="10" t="str">
        <f t="shared" si="1103"/>
        <v/>
      </c>
      <c r="AD3348" s="10" t="str">
        <f t="shared" si="1104"/>
        <v/>
      </c>
      <c r="AE3348" s="10" t="str">
        <f t="shared" si="1105"/>
        <v/>
      </c>
      <c r="AF3348" s="10" t="str">
        <f t="shared" si="1106"/>
        <v/>
      </c>
      <c r="AG3348" s="10" t="str">
        <f t="shared" si="1107"/>
        <v/>
      </c>
      <c r="AH3348" s="10" t="str">
        <f t="shared" si="1108"/>
        <v/>
      </c>
      <c r="AI3348" s="10" t="str">
        <f t="shared" si="1109"/>
        <v/>
      </c>
      <c r="AJ3348" s="10" t="str">
        <f t="shared" si="1110"/>
        <v/>
      </c>
      <c r="AK3348" s="10" t="str">
        <f t="shared" si="1111"/>
        <v/>
      </c>
      <c r="AN3348" s="10" t="str">
        <f t="shared" si="1112"/>
        <v/>
      </c>
      <c r="AO3348" s="10" t="str">
        <f t="shared" si="1113"/>
        <v/>
      </c>
      <c r="AP3348" s="10" t="str">
        <f t="shared" si="1114"/>
        <v/>
      </c>
      <c r="AT3348" s="10" t="str">
        <f t="shared" si="1115"/>
        <v/>
      </c>
      <c r="AU3348" s="10" t="str">
        <f t="shared" si="1116"/>
        <v/>
      </c>
      <c r="AV3348" s="10" t="str">
        <f t="shared" si="1117"/>
        <v/>
      </c>
      <c r="AW3348" s="10" t="str">
        <f t="shared" si="1118"/>
        <v/>
      </c>
      <c r="AX3348" s="10" t="str">
        <f t="shared" si="1119"/>
        <v/>
      </c>
      <c r="AY3348" s="10" t="str">
        <f t="shared" si="1121"/>
        <v/>
      </c>
      <c r="AZ3348" s="10" t="str">
        <f t="shared" si="1120"/>
        <v/>
      </c>
      <c r="BA3348" s="10" t="str">
        <f t="shared" si="1123"/>
        <v/>
      </c>
      <c r="BB3348" s="10" t="str">
        <f>IFERROR(IF(AW3348="","",VLOOKUP(AW3348,SUSS!R:S,2,FALSE)),AY3348*SUSS!$M$2)</f>
        <v/>
      </c>
      <c r="BC3348" s="10" t="str">
        <f t="shared" si="1122"/>
        <v/>
      </c>
    </row>
    <row r="3349" spans="29:55">
      <c r="AC3349" s="10" t="str">
        <f t="shared" si="1103"/>
        <v/>
      </c>
      <c r="AD3349" s="10" t="str">
        <f t="shared" si="1104"/>
        <v/>
      </c>
      <c r="AE3349" s="10" t="str">
        <f t="shared" si="1105"/>
        <v/>
      </c>
      <c r="AF3349" s="10" t="str">
        <f t="shared" si="1106"/>
        <v/>
      </c>
      <c r="AG3349" s="10" t="str">
        <f t="shared" si="1107"/>
        <v/>
      </c>
      <c r="AH3349" s="10" t="str">
        <f t="shared" si="1108"/>
        <v/>
      </c>
      <c r="AI3349" s="10" t="str">
        <f t="shared" si="1109"/>
        <v/>
      </c>
      <c r="AJ3349" s="10" t="str">
        <f t="shared" si="1110"/>
        <v/>
      </c>
      <c r="AK3349" s="10" t="str">
        <f t="shared" si="1111"/>
        <v/>
      </c>
      <c r="AN3349" s="10" t="str">
        <f t="shared" si="1112"/>
        <v/>
      </c>
      <c r="AO3349" s="10" t="str">
        <f t="shared" si="1113"/>
        <v/>
      </c>
      <c r="AP3349" s="10" t="str">
        <f t="shared" si="1114"/>
        <v/>
      </c>
      <c r="AT3349" s="10" t="str">
        <f t="shared" si="1115"/>
        <v/>
      </c>
      <c r="AU3349" s="10" t="str">
        <f t="shared" si="1116"/>
        <v/>
      </c>
      <c r="AV3349" s="10" t="str">
        <f t="shared" si="1117"/>
        <v/>
      </c>
      <c r="AW3349" s="10" t="str">
        <f t="shared" si="1118"/>
        <v/>
      </c>
      <c r="AX3349" s="10" t="str">
        <f t="shared" si="1119"/>
        <v/>
      </c>
      <c r="AY3349" s="10" t="str">
        <f t="shared" si="1121"/>
        <v/>
      </c>
      <c r="AZ3349" s="10" t="str">
        <f t="shared" si="1120"/>
        <v/>
      </c>
      <c r="BA3349" s="10" t="str">
        <f t="shared" si="1123"/>
        <v/>
      </c>
      <c r="BB3349" s="10" t="str">
        <f>IFERROR(IF(AW3349="","",VLOOKUP(AW3349,SUSS!R:S,2,FALSE)),AY3349*SUSS!$M$2)</f>
        <v/>
      </c>
      <c r="BC3349" s="10" t="str">
        <f t="shared" si="1122"/>
        <v/>
      </c>
    </row>
    <row r="3350" spans="29:55">
      <c r="AC3350" s="10" t="str">
        <f t="shared" si="1103"/>
        <v/>
      </c>
      <c r="AD3350" s="10" t="str">
        <f t="shared" si="1104"/>
        <v/>
      </c>
      <c r="AE3350" s="10" t="str">
        <f t="shared" si="1105"/>
        <v/>
      </c>
      <c r="AF3350" s="10" t="str">
        <f t="shared" si="1106"/>
        <v/>
      </c>
      <c r="AG3350" s="10" t="str">
        <f t="shared" si="1107"/>
        <v/>
      </c>
      <c r="AH3350" s="10" t="str">
        <f t="shared" si="1108"/>
        <v/>
      </c>
      <c r="AI3350" s="10" t="str">
        <f t="shared" si="1109"/>
        <v/>
      </c>
      <c r="AJ3350" s="10" t="str">
        <f t="shared" si="1110"/>
        <v/>
      </c>
      <c r="AK3350" s="10" t="str">
        <f t="shared" si="1111"/>
        <v/>
      </c>
      <c r="AN3350" s="10" t="str">
        <f t="shared" si="1112"/>
        <v/>
      </c>
      <c r="AO3350" s="10" t="str">
        <f t="shared" si="1113"/>
        <v/>
      </c>
      <c r="AP3350" s="10" t="str">
        <f t="shared" si="1114"/>
        <v/>
      </c>
      <c r="AT3350" s="10" t="str">
        <f t="shared" si="1115"/>
        <v/>
      </c>
      <c r="AU3350" s="10" t="str">
        <f t="shared" si="1116"/>
        <v/>
      </c>
      <c r="AV3350" s="10" t="str">
        <f t="shared" si="1117"/>
        <v/>
      </c>
      <c r="AW3350" s="10" t="str">
        <f t="shared" si="1118"/>
        <v/>
      </c>
      <c r="AX3350" s="10" t="str">
        <f t="shared" si="1119"/>
        <v/>
      </c>
      <c r="AY3350" s="10" t="str">
        <f t="shared" si="1121"/>
        <v/>
      </c>
      <c r="AZ3350" s="10" t="str">
        <f t="shared" si="1120"/>
        <v/>
      </c>
      <c r="BA3350" s="10" t="str">
        <f t="shared" si="1123"/>
        <v/>
      </c>
      <c r="BB3350" s="10" t="str">
        <f>IFERROR(IF(AW3350="","",VLOOKUP(AW3350,SUSS!R:S,2,FALSE)),AY3350*SUSS!$M$2)</f>
        <v/>
      </c>
      <c r="BC3350" s="10" t="str">
        <f t="shared" si="1122"/>
        <v/>
      </c>
    </row>
    <row r="3351" spans="29:55">
      <c r="AC3351" s="10" t="str">
        <f t="shared" si="1103"/>
        <v/>
      </c>
      <c r="AD3351" s="10" t="str">
        <f t="shared" si="1104"/>
        <v/>
      </c>
      <c r="AE3351" s="10" t="str">
        <f t="shared" si="1105"/>
        <v/>
      </c>
      <c r="AF3351" s="10" t="str">
        <f t="shared" si="1106"/>
        <v/>
      </c>
      <c r="AG3351" s="10" t="str">
        <f t="shared" si="1107"/>
        <v/>
      </c>
      <c r="AH3351" s="10" t="str">
        <f t="shared" si="1108"/>
        <v/>
      </c>
      <c r="AI3351" s="10" t="str">
        <f t="shared" si="1109"/>
        <v/>
      </c>
      <c r="AJ3351" s="10" t="str">
        <f t="shared" si="1110"/>
        <v/>
      </c>
      <c r="AK3351" s="10" t="str">
        <f t="shared" si="1111"/>
        <v/>
      </c>
      <c r="AN3351" s="10" t="str">
        <f t="shared" si="1112"/>
        <v/>
      </c>
      <c r="AO3351" s="10" t="str">
        <f t="shared" si="1113"/>
        <v/>
      </c>
      <c r="AP3351" s="10" t="str">
        <f t="shared" si="1114"/>
        <v/>
      </c>
      <c r="AT3351" s="10" t="str">
        <f t="shared" si="1115"/>
        <v/>
      </c>
      <c r="AU3351" s="10" t="str">
        <f t="shared" si="1116"/>
        <v/>
      </c>
      <c r="AV3351" s="10" t="str">
        <f t="shared" si="1117"/>
        <v/>
      </c>
      <c r="AW3351" s="10" t="str">
        <f t="shared" si="1118"/>
        <v/>
      </c>
      <c r="AX3351" s="10" t="str">
        <f t="shared" si="1119"/>
        <v/>
      </c>
      <c r="AY3351" s="10" t="str">
        <f t="shared" si="1121"/>
        <v/>
      </c>
      <c r="AZ3351" s="10" t="str">
        <f t="shared" si="1120"/>
        <v/>
      </c>
      <c r="BA3351" s="10" t="str">
        <f t="shared" si="1123"/>
        <v/>
      </c>
      <c r="BB3351" s="10" t="str">
        <f>IFERROR(IF(AW3351="","",VLOOKUP(AW3351,SUSS!R:S,2,FALSE)),AY3351*SUSS!$M$2)</f>
        <v/>
      </c>
      <c r="BC3351" s="10" t="str">
        <f t="shared" si="1122"/>
        <v/>
      </c>
    </row>
    <row r="3352" spans="29:55">
      <c r="AC3352" s="10" t="str">
        <f t="shared" si="1103"/>
        <v/>
      </c>
      <c r="AD3352" s="10" t="str">
        <f t="shared" si="1104"/>
        <v/>
      </c>
      <c r="AE3352" s="10" t="str">
        <f t="shared" si="1105"/>
        <v/>
      </c>
      <c r="AF3352" s="10" t="str">
        <f t="shared" si="1106"/>
        <v/>
      </c>
      <c r="AG3352" s="10" t="str">
        <f t="shared" si="1107"/>
        <v/>
      </c>
      <c r="AH3352" s="10" t="str">
        <f t="shared" si="1108"/>
        <v/>
      </c>
      <c r="AI3352" s="10" t="str">
        <f t="shared" si="1109"/>
        <v/>
      </c>
      <c r="AJ3352" s="10" t="str">
        <f t="shared" si="1110"/>
        <v/>
      </c>
      <c r="AK3352" s="10" t="str">
        <f t="shared" si="1111"/>
        <v/>
      </c>
      <c r="AN3352" s="10" t="str">
        <f t="shared" si="1112"/>
        <v/>
      </c>
      <c r="AO3352" s="10" t="str">
        <f t="shared" si="1113"/>
        <v/>
      </c>
      <c r="AP3352" s="10" t="str">
        <f t="shared" si="1114"/>
        <v/>
      </c>
      <c r="AT3352" s="10" t="str">
        <f t="shared" si="1115"/>
        <v/>
      </c>
      <c r="AU3352" s="10" t="str">
        <f t="shared" si="1116"/>
        <v/>
      </c>
      <c r="AV3352" s="10" t="str">
        <f t="shared" si="1117"/>
        <v/>
      </c>
      <c r="AW3352" s="10" t="str">
        <f t="shared" si="1118"/>
        <v/>
      </c>
      <c r="AX3352" s="10" t="str">
        <f t="shared" si="1119"/>
        <v/>
      </c>
      <c r="AY3352" s="10" t="str">
        <f t="shared" si="1121"/>
        <v/>
      </c>
      <c r="AZ3352" s="10" t="str">
        <f t="shared" si="1120"/>
        <v/>
      </c>
      <c r="BA3352" s="10" t="str">
        <f t="shared" si="1123"/>
        <v/>
      </c>
      <c r="BB3352" s="10" t="str">
        <f>IFERROR(IF(AW3352="","",VLOOKUP(AW3352,SUSS!R:S,2,FALSE)),AY3352*SUSS!$M$2)</f>
        <v/>
      </c>
      <c r="BC3352" s="10" t="str">
        <f t="shared" si="1122"/>
        <v/>
      </c>
    </row>
    <row r="3353" spans="29:55">
      <c r="AC3353" s="10" t="str">
        <f t="shared" si="1103"/>
        <v/>
      </c>
      <c r="AD3353" s="10" t="str">
        <f t="shared" si="1104"/>
        <v/>
      </c>
      <c r="AE3353" s="10" t="str">
        <f t="shared" si="1105"/>
        <v/>
      </c>
      <c r="AF3353" s="10" t="str">
        <f t="shared" si="1106"/>
        <v/>
      </c>
      <c r="AG3353" s="10" t="str">
        <f t="shared" si="1107"/>
        <v/>
      </c>
      <c r="AH3353" s="10" t="str">
        <f t="shared" si="1108"/>
        <v/>
      </c>
      <c r="AI3353" s="10" t="str">
        <f t="shared" si="1109"/>
        <v/>
      </c>
      <c r="AJ3353" s="10" t="str">
        <f t="shared" si="1110"/>
        <v/>
      </c>
      <c r="AK3353" s="10" t="str">
        <f t="shared" si="1111"/>
        <v/>
      </c>
      <c r="AN3353" s="10" t="str">
        <f t="shared" si="1112"/>
        <v/>
      </c>
      <c r="AO3353" s="10" t="str">
        <f t="shared" si="1113"/>
        <v/>
      </c>
      <c r="AP3353" s="10" t="str">
        <f t="shared" si="1114"/>
        <v/>
      </c>
      <c r="AT3353" s="10" t="str">
        <f t="shared" si="1115"/>
        <v/>
      </c>
      <c r="AU3353" s="10" t="str">
        <f t="shared" si="1116"/>
        <v/>
      </c>
      <c r="AV3353" s="10" t="str">
        <f t="shared" si="1117"/>
        <v/>
      </c>
      <c r="AW3353" s="10" t="str">
        <f t="shared" si="1118"/>
        <v/>
      </c>
      <c r="AX3353" s="10" t="str">
        <f t="shared" si="1119"/>
        <v/>
      </c>
      <c r="AY3353" s="10" t="str">
        <f t="shared" si="1121"/>
        <v/>
      </c>
      <c r="AZ3353" s="10" t="str">
        <f t="shared" si="1120"/>
        <v/>
      </c>
      <c r="BA3353" s="10" t="str">
        <f t="shared" si="1123"/>
        <v/>
      </c>
      <c r="BB3353" s="10" t="str">
        <f>IFERROR(IF(AW3353="","",VLOOKUP(AW3353,SUSS!R:S,2,FALSE)),AY3353*SUSS!$M$2)</f>
        <v/>
      </c>
      <c r="BC3353" s="10" t="str">
        <f t="shared" si="1122"/>
        <v/>
      </c>
    </row>
    <row r="3354" spans="29:55">
      <c r="AC3354" s="10" t="str">
        <f t="shared" si="1103"/>
        <v/>
      </c>
      <c r="AD3354" s="10" t="str">
        <f t="shared" si="1104"/>
        <v/>
      </c>
      <c r="AE3354" s="10" t="str">
        <f t="shared" si="1105"/>
        <v/>
      </c>
      <c r="AF3354" s="10" t="str">
        <f t="shared" si="1106"/>
        <v/>
      </c>
      <c r="AG3354" s="10" t="str">
        <f t="shared" si="1107"/>
        <v/>
      </c>
      <c r="AH3354" s="10" t="str">
        <f t="shared" si="1108"/>
        <v/>
      </c>
      <c r="AI3354" s="10" t="str">
        <f t="shared" si="1109"/>
        <v/>
      </c>
      <c r="AJ3354" s="10" t="str">
        <f t="shared" si="1110"/>
        <v/>
      </c>
      <c r="AK3354" s="10" t="str">
        <f t="shared" si="1111"/>
        <v/>
      </c>
      <c r="AN3354" s="10" t="str">
        <f t="shared" si="1112"/>
        <v/>
      </c>
      <c r="AO3354" s="10" t="str">
        <f t="shared" si="1113"/>
        <v/>
      </c>
      <c r="AP3354" s="10" t="str">
        <f t="shared" si="1114"/>
        <v/>
      </c>
      <c r="AT3354" s="10" t="str">
        <f t="shared" si="1115"/>
        <v/>
      </c>
      <c r="AU3354" s="10" t="str">
        <f t="shared" si="1116"/>
        <v/>
      </c>
      <c r="AV3354" s="10" t="str">
        <f t="shared" si="1117"/>
        <v/>
      </c>
      <c r="AW3354" s="10" t="str">
        <f t="shared" si="1118"/>
        <v/>
      </c>
      <c r="AX3354" s="10" t="str">
        <f t="shared" si="1119"/>
        <v/>
      </c>
      <c r="AY3354" s="10" t="str">
        <f t="shared" si="1121"/>
        <v/>
      </c>
      <c r="AZ3354" s="10" t="str">
        <f t="shared" si="1120"/>
        <v/>
      </c>
      <c r="BA3354" s="10" t="str">
        <f t="shared" si="1123"/>
        <v/>
      </c>
      <c r="BB3354" s="10" t="str">
        <f>IFERROR(IF(AW3354="","",VLOOKUP(AW3354,SUSS!R:S,2,FALSE)),AY3354*SUSS!$M$2)</f>
        <v/>
      </c>
      <c r="BC3354" s="10" t="str">
        <f t="shared" si="1122"/>
        <v/>
      </c>
    </row>
    <row r="3355" spans="29:55">
      <c r="AC3355" s="10" t="str">
        <f t="shared" si="1103"/>
        <v/>
      </c>
      <c r="AD3355" s="10" t="str">
        <f t="shared" si="1104"/>
        <v/>
      </c>
      <c r="AE3355" s="10" t="str">
        <f t="shared" si="1105"/>
        <v/>
      </c>
      <c r="AF3355" s="10" t="str">
        <f t="shared" si="1106"/>
        <v/>
      </c>
      <c r="AG3355" s="10" t="str">
        <f t="shared" si="1107"/>
        <v/>
      </c>
      <c r="AH3355" s="10" t="str">
        <f t="shared" si="1108"/>
        <v/>
      </c>
      <c r="AI3355" s="10" t="str">
        <f t="shared" si="1109"/>
        <v/>
      </c>
      <c r="AJ3355" s="10" t="str">
        <f t="shared" si="1110"/>
        <v/>
      </c>
      <c r="AK3355" s="10" t="str">
        <f t="shared" si="1111"/>
        <v/>
      </c>
      <c r="AN3355" s="10" t="str">
        <f t="shared" si="1112"/>
        <v/>
      </c>
      <c r="AO3355" s="10" t="str">
        <f t="shared" si="1113"/>
        <v/>
      </c>
      <c r="AP3355" s="10" t="str">
        <f t="shared" si="1114"/>
        <v/>
      </c>
      <c r="AT3355" s="10" t="str">
        <f t="shared" si="1115"/>
        <v/>
      </c>
      <c r="AU3355" s="10" t="str">
        <f t="shared" si="1116"/>
        <v/>
      </c>
      <c r="AV3355" s="10" t="str">
        <f t="shared" si="1117"/>
        <v/>
      </c>
      <c r="AW3355" s="10" t="str">
        <f t="shared" si="1118"/>
        <v/>
      </c>
      <c r="AX3355" s="10" t="str">
        <f t="shared" si="1119"/>
        <v/>
      </c>
      <c r="AY3355" s="10" t="str">
        <f t="shared" si="1121"/>
        <v/>
      </c>
      <c r="AZ3355" s="10" t="str">
        <f t="shared" si="1120"/>
        <v/>
      </c>
      <c r="BA3355" s="10" t="str">
        <f t="shared" si="1123"/>
        <v/>
      </c>
      <c r="BB3355" s="10" t="str">
        <f>IFERROR(IF(AW3355="","",VLOOKUP(AW3355,SUSS!R:S,2,FALSE)),AY3355*SUSS!$M$2)</f>
        <v/>
      </c>
      <c r="BC3355" s="10" t="str">
        <f t="shared" si="1122"/>
        <v/>
      </c>
    </row>
    <row r="3356" spans="29:55">
      <c r="AC3356" s="10" t="str">
        <f t="shared" si="1103"/>
        <v/>
      </c>
      <c r="AD3356" s="10" t="str">
        <f t="shared" si="1104"/>
        <v/>
      </c>
      <c r="AE3356" s="10" t="str">
        <f t="shared" si="1105"/>
        <v/>
      </c>
      <c r="AF3356" s="10" t="str">
        <f t="shared" si="1106"/>
        <v/>
      </c>
      <c r="AG3356" s="10" t="str">
        <f t="shared" si="1107"/>
        <v/>
      </c>
      <c r="AH3356" s="10" t="str">
        <f t="shared" si="1108"/>
        <v/>
      </c>
      <c r="AI3356" s="10" t="str">
        <f t="shared" si="1109"/>
        <v/>
      </c>
      <c r="AJ3356" s="10" t="str">
        <f t="shared" si="1110"/>
        <v/>
      </c>
      <c r="AK3356" s="10" t="str">
        <f t="shared" si="1111"/>
        <v/>
      </c>
      <c r="AN3356" s="10" t="str">
        <f t="shared" si="1112"/>
        <v/>
      </c>
      <c r="AO3356" s="10" t="str">
        <f t="shared" si="1113"/>
        <v/>
      </c>
      <c r="AP3356" s="10" t="str">
        <f t="shared" si="1114"/>
        <v/>
      </c>
      <c r="AT3356" s="10" t="str">
        <f t="shared" si="1115"/>
        <v/>
      </c>
      <c r="AU3356" s="10" t="str">
        <f t="shared" si="1116"/>
        <v/>
      </c>
      <c r="AV3356" s="10" t="str">
        <f t="shared" si="1117"/>
        <v/>
      </c>
      <c r="AW3356" s="10" t="str">
        <f t="shared" si="1118"/>
        <v/>
      </c>
      <c r="AX3356" s="10" t="str">
        <f t="shared" si="1119"/>
        <v/>
      </c>
      <c r="AY3356" s="10" t="str">
        <f t="shared" si="1121"/>
        <v/>
      </c>
      <c r="AZ3356" s="10" t="str">
        <f t="shared" si="1120"/>
        <v/>
      </c>
      <c r="BA3356" s="10" t="str">
        <f t="shared" si="1123"/>
        <v/>
      </c>
      <c r="BB3356" s="10" t="str">
        <f>IFERROR(IF(AW3356="","",VLOOKUP(AW3356,SUSS!R:S,2,FALSE)),AY3356*SUSS!$M$2)</f>
        <v/>
      </c>
      <c r="BC3356" s="10" t="str">
        <f t="shared" si="1122"/>
        <v/>
      </c>
    </row>
    <row r="3357" spans="29:55">
      <c r="AC3357" s="10" t="str">
        <f t="shared" si="1103"/>
        <v/>
      </c>
      <c r="AD3357" s="10" t="str">
        <f t="shared" si="1104"/>
        <v/>
      </c>
      <c r="AE3357" s="10" t="str">
        <f t="shared" si="1105"/>
        <v/>
      </c>
      <c r="AF3357" s="10" t="str">
        <f t="shared" si="1106"/>
        <v/>
      </c>
      <c r="AG3357" s="10" t="str">
        <f t="shared" si="1107"/>
        <v/>
      </c>
      <c r="AH3357" s="10" t="str">
        <f t="shared" si="1108"/>
        <v/>
      </c>
      <c r="AI3357" s="10" t="str">
        <f t="shared" si="1109"/>
        <v/>
      </c>
      <c r="AJ3357" s="10" t="str">
        <f t="shared" si="1110"/>
        <v/>
      </c>
      <c r="AK3357" s="10" t="str">
        <f t="shared" si="1111"/>
        <v/>
      </c>
      <c r="AN3357" s="10" t="str">
        <f t="shared" si="1112"/>
        <v/>
      </c>
      <c r="AO3357" s="10" t="str">
        <f t="shared" si="1113"/>
        <v/>
      </c>
      <c r="AP3357" s="10" t="str">
        <f t="shared" si="1114"/>
        <v/>
      </c>
      <c r="AT3357" s="10" t="str">
        <f t="shared" si="1115"/>
        <v/>
      </c>
      <c r="AU3357" s="10" t="str">
        <f t="shared" si="1116"/>
        <v/>
      </c>
      <c r="AV3357" s="10" t="str">
        <f t="shared" si="1117"/>
        <v/>
      </c>
      <c r="AW3357" s="10" t="str">
        <f t="shared" si="1118"/>
        <v/>
      </c>
      <c r="AX3357" s="10" t="str">
        <f t="shared" si="1119"/>
        <v/>
      </c>
      <c r="AY3357" s="10" t="str">
        <f t="shared" si="1121"/>
        <v/>
      </c>
      <c r="AZ3357" s="10" t="str">
        <f t="shared" si="1120"/>
        <v/>
      </c>
      <c r="BA3357" s="10" t="str">
        <f t="shared" si="1123"/>
        <v/>
      </c>
      <c r="BB3357" s="10" t="str">
        <f>IFERROR(IF(AW3357="","",VLOOKUP(AW3357,SUSS!R:S,2,FALSE)),AY3357*SUSS!$M$2)</f>
        <v/>
      </c>
      <c r="BC3357" s="10" t="str">
        <f t="shared" si="1122"/>
        <v/>
      </c>
    </row>
    <row r="3358" spans="29:55">
      <c r="AC3358" s="10" t="str">
        <f t="shared" ref="AC3358:AC3421" si="1124">IF($E3358=$AD$1,IF($G3358=$AE$1,A3358,""),"")</f>
        <v/>
      </c>
      <c r="AD3358" s="10" t="str">
        <f t="shared" ref="AD3358:AD3421" si="1125">IF($E3358=$AD$1,IF($G3358=$AE$1,E3358,""),"")</f>
        <v/>
      </c>
      <c r="AE3358" s="10" t="str">
        <f t="shared" ref="AE3358:AE3421" si="1126">IF($E3358=$AD$1,IF($G3358=$AE$1,F3358,""),"")</f>
        <v/>
      </c>
      <c r="AF3358" s="10" t="str">
        <f t="shared" ref="AF3358:AF3421" si="1127">IF($E3358=$AD$1,IF($G3358=$AE$1,G3358,""),"")</f>
        <v/>
      </c>
      <c r="AG3358" s="10" t="str">
        <f t="shared" ref="AG3358:AG3421" si="1128">IF($E3358=$AD$1,IF($G3358=$AE$1,I3358,""),"")</f>
        <v/>
      </c>
      <c r="AH3358" s="10" t="str">
        <f t="shared" ref="AH3358:AH3421" si="1129">IF($E3358=$AD$1,IF($G3358=$AE$1,J3358,""),"")</f>
        <v/>
      </c>
      <c r="AI3358" s="10" t="str">
        <f t="shared" ref="AI3358:AI3421" si="1130">IF($E3358=$AD$1,IF($G3358=$AE$1,K3358,""),"")</f>
        <v/>
      </c>
      <c r="AJ3358" s="10" t="str">
        <f t="shared" ref="AJ3358:AJ3421" si="1131">IF($E3358=$AD$1,IF($G3358=$AE$1,B3358,""),"")</f>
        <v/>
      </c>
      <c r="AK3358" s="10" t="str">
        <f t="shared" ref="AK3358:AK3421" si="1132">IF($E3358=$AD$1,IF($G3358=$AE$1,C3358,""),"")</f>
        <v/>
      </c>
      <c r="AN3358" s="10" t="str">
        <f t="shared" ref="AN3358:AN3421" si="1133">LEFT(AO3358,7)</f>
        <v/>
      </c>
      <c r="AO3358" s="10" t="str">
        <f t="shared" ref="AO3358:AO3421" si="1134">IF(AF3358=$AE$1,AJ3358&amp;"/"&amp;AK3358&amp;" "&amp;AD3358,"")</f>
        <v/>
      </c>
      <c r="AP3358" s="10" t="str">
        <f t="shared" ref="AP3358:AP3421" si="1135">IF(AO3358&lt;&gt;"",AI3358,"")</f>
        <v/>
      </c>
      <c r="AT3358" s="10" t="str">
        <f t="shared" ref="AT3358:AT3421" si="1136">IF($Q3358=$AD$1,N3358,"")</f>
        <v/>
      </c>
      <c r="AU3358" s="10" t="str">
        <f t="shared" ref="AU3358:AU3421" si="1137">IF($Q3358=$AD$1,O3358,"")</f>
        <v/>
      </c>
      <c r="AV3358" s="10" t="str">
        <f t="shared" ref="AV3358:AV3421" si="1138">IF($Q3358=$AD$1,P3358,"")</f>
        <v/>
      </c>
      <c r="AW3358" s="10" t="str">
        <f t="shared" ref="AW3358:AW3421" si="1139">IF($Q3358=$AD$1,T3358,"")</f>
        <v/>
      </c>
      <c r="AX3358" s="10" t="str">
        <f t="shared" ref="AX3358:AX3421" si="1140">IF(AW3358&lt;&gt;"",AW3358&amp;" "&amp;$AD$1,"")</f>
        <v/>
      </c>
      <c r="AY3358" s="10" t="str">
        <f t="shared" si="1121"/>
        <v/>
      </c>
      <c r="AZ3358" s="10" t="str">
        <f t="shared" ref="AZ3358:AZ3421" si="1141">IF(AY3358="","",AV3358/AY3358)</f>
        <v/>
      </c>
      <c r="BA3358" s="10" t="str">
        <f t="shared" si="1123"/>
        <v/>
      </c>
      <c r="BB3358" s="10" t="str">
        <f>IFERROR(IF(AW3358="","",VLOOKUP(AW3358,SUSS!R:S,2,FALSE)),AY3358*SUSS!$M$2)</f>
        <v/>
      </c>
      <c r="BC3358" s="10" t="str">
        <f t="shared" si="1122"/>
        <v/>
      </c>
    </row>
    <row r="3359" spans="29:55">
      <c r="AC3359" s="10" t="str">
        <f t="shared" si="1124"/>
        <v/>
      </c>
      <c r="AD3359" s="10" t="str">
        <f t="shared" si="1125"/>
        <v/>
      </c>
      <c r="AE3359" s="10" t="str">
        <f t="shared" si="1126"/>
        <v/>
      </c>
      <c r="AF3359" s="10" t="str">
        <f t="shared" si="1127"/>
        <v/>
      </c>
      <c r="AG3359" s="10" t="str">
        <f t="shared" si="1128"/>
        <v/>
      </c>
      <c r="AH3359" s="10" t="str">
        <f t="shared" si="1129"/>
        <v/>
      </c>
      <c r="AI3359" s="10" t="str">
        <f t="shared" si="1130"/>
        <v/>
      </c>
      <c r="AJ3359" s="10" t="str">
        <f t="shared" si="1131"/>
        <v/>
      </c>
      <c r="AK3359" s="10" t="str">
        <f t="shared" si="1132"/>
        <v/>
      </c>
      <c r="AN3359" s="10" t="str">
        <f t="shared" si="1133"/>
        <v/>
      </c>
      <c r="AO3359" s="10" t="str">
        <f t="shared" si="1134"/>
        <v/>
      </c>
      <c r="AP3359" s="10" t="str">
        <f t="shared" si="1135"/>
        <v/>
      </c>
      <c r="AT3359" s="10" t="str">
        <f t="shared" si="1136"/>
        <v/>
      </c>
      <c r="AU3359" s="10" t="str">
        <f t="shared" si="1137"/>
        <v/>
      </c>
      <c r="AV3359" s="10" t="str">
        <f t="shared" si="1138"/>
        <v/>
      </c>
      <c r="AW3359" s="10" t="str">
        <f t="shared" si="1139"/>
        <v/>
      </c>
      <c r="AX3359" s="10" t="str">
        <f t="shared" si="1140"/>
        <v/>
      </c>
      <c r="AY3359" s="10" t="str">
        <f t="shared" si="1121"/>
        <v/>
      </c>
      <c r="AZ3359" s="10" t="str">
        <f t="shared" si="1141"/>
        <v/>
      </c>
      <c r="BA3359" s="10" t="str">
        <f t="shared" si="1123"/>
        <v/>
      </c>
      <c r="BB3359" s="10" t="str">
        <f>IFERROR(IF(AW3359="","",VLOOKUP(AW3359,SUSS!R:S,2,FALSE)),AY3359*SUSS!$M$2)</f>
        <v/>
      </c>
      <c r="BC3359" s="10" t="str">
        <f t="shared" si="1122"/>
        <v/>
      </c>
    </row>
    <row r="3360" spans="29:55">
      <c r="AC3360" s="10" t="str">
        <f t="shared" si="1124"/>
        <v/>
      </c>
      <c r="AD3360" s="10" t="str">
        <f t="shared" si="1125"/>
        <v/>
      </c>
      <c r="AE3360" s="10" t="str">
        <f t="shared" si="1126"/>
        <v/>
      </c>
      <c r="AF3360" s="10" t="str">
        <f t="shared" si="1127"/>
        <v/>
      </c>
      <c r="AG3360" s="10" t="str">
        <f t="shared" si="1128"/>
        <v/>
      </c>
      <c r="AH3360" s="10" t="str">
        <f t="shared" si="1129"/>
        <v/>
      </c>
      <c r="AI3360" s="10" t="str">
        <f t="shared" si="1130"/>
        <v/>
      </c>
      <c r="AJ3360" s="10" t="str">
        <f t="shared" si="1131"/>
        <v/>
      </c>
      <c r="AK3360" s="10" t="str">
        <f t="shared" si="1132"/>
        <v/>
      </c>
      <c r="AN3360" s="10" t="str">
        <f t="shared" si="1133"/>
        <v/>
      </c>
      <c r="AO3360" s="10" t="str">
        <f t="shared" si="1134"/>
        <v/>
      </c>
      <c r="AP3360" s="10" t="str">
        <f t="shared" si="1135"/>
        <v/>
      </c>
      <c r="AT3360" s="10" t="str">
        <f t="shared" si="1136"/>
        <v/>
      </c>
      <c r="AU3360" s="10" t="str">
        <f t="shared" si="1137"/>
        <v/>
      </c>
      <c r="AV3360" s="10" t="str">
        <f t="shared" si="1138"/>
        <v/>
      </c>
      <c r="AW3360" s="10" t="str">
        <f t="shared" si="1139"/>
        <v/>
      </c>
      <c r="AX3360" s="10" t="str">
        <f t="shared" si="1140"/>
        <v/>
      </c>
      <c r="AY3360" s="10" t="str">
        <f t="shared" si="1121"/>
        <v/>
      </c>
      <c r="AZ3360" s="10" t="str">
        <f t="shared" si="1141"/>
        <v/>
      </c>
      <c r="BA3360" s="10" t="str">
        <f t="shared" si="1123"/>
        <v/>
      </c>
      <c r="BB3360" s="10" t="str">
        <f>IFERROR(IF(AW3360="","",VLOOKUP(AW3360,SUSS!R:S,2,FALSE)),AY3360*SUSS!$M$2)</f>
        <v/>
      </c>
      <c r="BC3360" s="10" t="str">
        <f t="shared" si="1122"/>
        <v/>
      </c>
    </row>
    <row r="3361" spans="29:55">
      <c r="AC3361" s="10" t="str">
        <f t="shared" si="1124"/>
        <v/>
      </c>
      <c r="AD3361" s="10" t="str">
        <f t="shared" si="1125"/>
        <v/>
      </c>
      <c r="AE3361" s="10" t="str">
        <f t="shared" si="1126"/>
        <v/>
      </c>
      <c r="AF3361" s="10" t="str">
        <f t="shared" si="1127"/>
        <v/>
      </c>
      <c r="AG3361" s="10" t="str">
        <f t="shared" si="1128"/>
        <v/>
      </c>
      <c r="AH3361" s="10" t="str">
        <f t="shared" si="1129"/>
        <v/>
      </c>
      <c r="AI3361" s="10" t="str">
        <f t="shared" si="1130"/>
        <v/>
      </c>
      <c r="AJ3361" s="10" t="str">
        <f t="shared" si="1131"/>
        <v/>
      </c>
      <c r="AK3361" s="10" t="str">
        <f t="shared" si="1132"/>
        <v/>
      </c>
      <c r="AN3361" s="10" t="str">
        <f t="shared" si="1133"/>
        <v/>
      </c>
      <c r="AO3361" s="10" t="str">
        <f t="shared" si="1134"/>
        <v/>
      </c>
      <c r="AP3361" s="10" t="str">
        <f t="shared" si="1135"/>
        <v/>
      </c>
      <c r="AT3361" s="10" t="str">
        <f t="shared" si="1136"/>
        <v/>
      </c>
      <c r="AU3361" s="10" t="str">
        <f t="shared" si="1137"/>
        <v/>
      </c>
      <c r="AV3361" s="10" t="str">
        <f t="shared" si="1138"/>
        <v/>
      </c>
      <c r="AW3361" s="10" t="str">
        <f t="shared" si="1139"/>
        <v/>
      </c>
      <c r="AX3361" s="10" t="str">
        <f t="shared" si="1140"/>
        <v/>
      </c>
      <c r="AY3361" s="10" t="str">
        <f t="shared" si="1121"/>
        <v/>
      </c>
      <c r="AZ3361" s="10" t="str">
        <f t="shared" si="1141"/>
        <v/>
      </c>
      <c r="BA3361" s="10" t="str">
        <f t="shared" si="1123"/>
        <v/>
      </c>
      <c r="BB3361" s="10" t="str">
        <f>IFERROR(IF(AW3361="","",VLOOKUP(AW3361,SUSS!R:S,2,FALSE)),AY3361*SUSS!$M$2)</f>
        <v/>
      </c>
      <c r="BC3361" s="10" t="str">
        <f t="shared" si="1122"/>
        <v/>
      </c>
    </row>
    <row r="3362" spans="29:55">
      <c r="AC3362" s="10" t="str">
        <f t="shared" si="1124"/>
        <v/>
      </c>
      <c r="AD3362" s="10" t="str">
        <f t="shared" si="1125"/>
        <v/>
      </c>
      <c r="AE3362" s="10" t="str">
        <f t="shared" si="1126"/>
        <v/>
      </c>
      <c r="AF3362" s="10" t="str">
        <f t="shared" si="1127"/>
        <v/>
      </c>
      <c r="AG3362" s="10" t="str">
        <f t="shared" si="1128"/>
        <v/>
      </c>
      <c r="AH3362" s="10" t="str">
        <f t="shared" si="1129"/>
        <v/>
      </c>
      <c r="AI3362" s="10" t="str">
        <f t="shared" si="1130"/>
        <v/>
      </c>
      <c r="AJ3362" s="10" t="str">
        <f t="shared" si="1131"/>
        <v/>
      </c>
      <c r="AK3362" s="10" t="str">
        <f t="shared" si="1132"/>
        <v/>
      </c>
      <c r="AN3362" s="10" t="str">
        <f t="shared" si="1133"/>
        <v/>
      </c>
      <c r="AO3362" s="10" t="str">
        <f t="shared" si="1134"/>
        <v/>
      </c>
      <c r="AP3362" s="10" t="str">
        <f t="shared" si="1135"/>
        <v/>
      </c>
      <c r="AT3362" s="10" t="str">
        <f t="shared" si="1136"/>
        <v/>
      </c>
      <c r="AU3362" s="10" t="str">
        <f t="shared" si="1137"/>
        <v/>
      </c>
      <c r="AV3362" s="10" t="str">
        <f t="shared" si="1138"/>
        <v/>
      </c>
      <c r="AW3362" s="10" t="str">
        <f t="shared" si="1139"/>
        <v/>
      </c>
      <c r="AX3362" s="10" t="str">
        <f t="shared" si="1140"/>
        <v/>
      </c>
      <c r="AY3362" s="10" t="str">
        <f t="shared" si="1121"/>
        <v/>
      </c>
      <c r="AZ3362" s="10" t="str">
        <f t="shared" si="1141"/>
        <v/>
      </c>
      <c r="BA3362" s="10" t="str">
        <f t="shared" si="1123"/>
        <v/>
      </c>
      <c r="BB3362" s="10" t="str">
        <f>IFERROR(IF(AW3362="","",VLOOKUP(AW3362,SUSS!R:S,2,FALSE)),AY3362*SUSS!$M$2)</f>
        <v/>
      </c>
      <c r="BC3362" s="10" t="str">
        <f t="shared" si="1122"/>
        <v/>
      </c>
    </row>
    <row r="3363" spans="29:55">
      <c r="AC3363" s="10" t="str">
        <f t="shared" si="1124"/>
        <v/>
      </c>
      <c r="AD3363" s="10" t="str">
        <f t="shared" si="1125"/>
        <v/>
      </c>
      <c r="AE3363" s="10" t="str">
        <f t="shared" si="1126"/>
        <v/>
      </c>
      <c r="AF3363" s="10" t="str">
        <f t="shared" si="1127"/>
        <v/>
      </c>
      <c r="AG3363" s="10" t="str">
        <f t="shared" si="1128"/>
        <v/>
      </c>
      <c r="AH3363" s="10" t="str">
        <f t="shared" si="1129"/>
        <v/>
      </c>
      <c r="AI3363" s="10" t="str">
        <f t="shared" si="1130"/>
        <v/>
      </c>
      <c r="AJ3363" s="10" t="str">
        <f t="shared" si="1131"/>
        <v/>
      </c>
      <c r="AK3363" s="10" t="str">
        <f t="shared" si="1132"/>
        <v/>
      </c>
      <c r="AN3363" s="10" t="str">
        <f t="shared" si="1133"/>
        <v/>
      </c>
      <c r="AO3363" s="10" t="str">
        <f t="shared" si="1134"/>
        <v/>
      </c>
      <c r="AP3363" s="10" t="str">
        <f t="shared" si="1135"/>
        <v/>
      </c>
      <c r="AT3363" s="10" t="str">
        <f t="shared" si="1136"/>
        <v/>
      </c>
      <c r="AU3363" s="10" t="str">
        <f t="shared" si="1137"/>
        <v/>
      </c>
      <c r="AV3363" s="10" t="str">
        <f t="shared" si="1138"/>
        <v/>
      </c>
      <c r="AW3363" s="10" t="str">
        <f t="shared" si="1139"/>
        <v/>
      </c>
      <c r="AX3363" s="10" t="str">
        <f t="shared" si="1140"/>
        <v/>
      </c>
      <c r="AY3363" s="10" t="str">
        <f t="shared" si="1121"/>
        <v/>
      </c>
      <c r="AZ3363" s="10" t="str">
        <f t="shared" si="1141"/>
        <v/>
      </c>
      <c r="BA3363" s="10" t="str">
        <f t="shared" si="1123"/>
        <v/>
      </c>
      <c r="BB3363" s="10" t="str">
        <f>IFERROR(IF(AW3363="","",VLOOKUP(AW3363,SUSS!R:S,2,FALSE)),AY3363*SUSS!$M$2)</f>
        <v/>
      </c>
      <c r="BC3363" s="10" t="str">
        <f t="shared" si="1122"/>
        <v/>
      </c>
    </row>
    <row r="3364" spans="29:55">
      <c r="AC3364" s="10" t="str">
        <f t="shared" si="1124"/>
        <v/>
      </c>
      <c r="AD3364" s="10" t="str">
        <f t="shared" si="1125"/>
        <v/>
      </c>
      <c r="AE3364" s="10" t="str">
        <f t="shared" si="1126"/>
        <v/>
      </c>
      <c r="AF3364" s="10" t="str">
        <f t="shared" si="1127"/>
        <v/>
      </c>
      <c r="AG3364" s="10" t="str">
        <f t="shared" si="1128"/>
        <v/>
      </c>
      <c r="AH3364" s="10" t="str">
        <f t="shared" si="1129"/>
        <v/>
      </c>
      <c r="AI3364" s="10" t="str">
        <f t="shared" si="1130"/>
        <v/>
      </c>
      <c r="AJ3364" s="10" t="str">
        <f t="shared" si="1131"/>
        <v/>
      </c>
      <c r="AK3364" s="10" t="str">
        <f t="shared" si="1132"/>
        <v/>
      </c>
      <c r="AN3364" s="10" t="str">
        <f t="shared" si="1133"/>
        <v/>
      </c>
      <c r="AO3364" s="10" t="str">
        <f t="shared" si="1134"/>
        <v/>
      </c>
      <c r="AP3364" s="10" t="str">
        <f t="shared" si="1135"/>
        <v/>
      </c>
      <c r="AT3364" s="10" t="str">
        <f t="shared" si="1136"/>
        <v/>
      </c>
      <c r="AU3364" s="10" t="str">
        <f t="shared" si="1137"/>
        <v/>
      </c>
      <c r="AV3364" s="10" t="str">
        <f t="shared" si="1138"/>
        <v/>
      </c>
      <c r="AW3364" s="10" t="str">
        <f t="shared" si="1139"/>
        <v/>
      </c>
      <c r="AX3364" s="10" t="str">
        <f t="shared" si="1140"/>
        <v/>
      </c>
      <c r="AY3364" s="10" t="str">
        <f t="shared" si="1121"/>
        <v/>
      </c>
      <c r="AZ3364" s="10" t="str">
        <f t="shared" si="1141"/>
        <v/>
      </c>
      <c r="BA3364" s="10" t="str">
        <f t="shared" si="1123"/>
        <v/>
      </c>
      <c r="BB3364" s="10" t="str">
        <f>IFERROR(IF(AW3364="","",VLOOKUP(AW3364,SUSS!R:S,2,FALSE)),AY3364*SUSS!$M$2)</f>
        <v/>
      </c>
      <c r="BC3364" s="10" t="str">
        <f t="shared" si="1122"/>
        <v/>
      </c>
    </row>
    <row r="3365" spans="29:55">
      <c r="AC3365" s="10" t="str">
        <f t="shared" si="1124"/>
        <v/>
      </c>
      <c r="AD3365" s="10" t="str">
        <f t="shared" si="1125"/>
        <v/>
      </c>
      <c r="AE3365" s="10" t="str">
        <f t="shared" si="1126"/>
        <v/>
      </c>
      <c r="AF3365" s="10" t="str">
        <f t="shared" si="1127"/>
        <v/>
      </c>
      <c r="AG3365" s="10" t="str">
        <f t="shared" si="1128"/>
        <v/>
      </c>
      <c r="AH3365" s="10" t="str">
        <f t="shared" si="1129"/>
        <v/>
      </c>
      <c r="AI3365" s="10" t="str">
        <f t="shared" si="1130"/>
        <v/>
      </c>
      <c r="AJ3365" s="10" t="str">
        <f t="shared" si="1131"/>
        <v/>
      </c>
      <c r="AK3365" s="10" t="str">
        <f t="shared" si="1132"/>
        <v/>
      </c>
      <c r="AN3365" s="10" t="str">
        <f t="shared" si="1133"/>
        <v/>
      </c>
      <c r="AO3365" s="10" t="str">
        <f t="shared" si="1134"/>
        <v/>
      </c>
      <c r="AP3365" s="10" t="str">
        <f t="shared" si="1135"/>
        <v/>
      </c>
      <c r="AT3365" s="10" t="str">
        <f t="shared" si="1136"/>
        <v/>
      </c>
      <c r="AU3365" s="10" t="str">
        <f t="shared" si="1137"/>
        <v/>
      </c>
      <c r="AV3365" s="10" t="str">
        <f t="shared" si="1138"/>
        <v/>
      </c>
      <c r="AW3365" s="10" t="str">
        <f t="shared" si="1139"/>
        <v/>
      </c>
      <c r="AX3365" s="10" t="str">
        <f t="shared" si="1140"/>
        <v/>
      </c>
      <c r="AY3365" s="10" t="str">
        <f t="shared" si="1121"/>
        <v/>
      </c>
      <c r="AZ3365" s="10" t="str">
        <f t="shared" si="1141"/>
        <v/>
      </c>
      <c r="BA3365" s="10" t="str">
        <f t="shared" si="1123"/>
        <v/>
      </c>
      <c r="BB3365" s="10" t="str">
        <f>IFERROR(IF(AW3365="","",VLOOKUP(AW3365,SUSS!R:S,2,FALSE)),AY3365*SUSS!$M$2)</f>
        <v/>
      </c>
      <c r="BC3365" s="10" t="str">
        <f t="shared" si="1122"/>
        <v/>
      </c>
    </row>
    <row r="3366" spans="29:55">
      <c r="AC3366" s="10" t="str">
        <f t="shared" si="1124"/>
        <v/>
      </c>
      <c r="AD3366" s="10" t="str">
        <f t="shared" si="1125"/>
        <v/>
      </c>
      <c r="AE3366" s="10" t="str">
        <f t="shared" si="1126"/>
        <v/>
      </c>
      <c r="AF3366" s="10" t="str">
        <f t="shared" si="1127"/>
        <v/>
      </c>
      <c r="AG3366" s="10" t="str">
        <f t="shared" si="1128"/>
        <v/>
      </c>
      <c r="AH3366" s="10" t="str">
        <f t="shared" si="1129"/>
        <v/>
      </c>
      <c r="AI3366" s="10" t="str">
        <f t="shared" si="1130"/>
        <v/>
      </c>
      <c r="AJ3366" s="10" t="str">
        <f t="shared" si="1131"/>
        <v/>
      </c>
      <c r="AK3366" s="10" t="str">
        <f t="shared" si="1132"/>
        <v/>
      </c>
      <c r="AN3366" s="10" t="str">
        <f t="shared" si="1133"/>
        <v/>
      </c>
      <c r="AO3366" s="10" t="str">
        <f t="shared" si="1134"/>
        <v/>
      </c>
      <c r="AP3366" s="10" t="str">
        <f t="shared" si="1135"/>
        <v/>
      </c>
      <c r="AT3366" s="10" t="str">
        <f t="shared" si="1136"/>
        <v/>
      </c>
      <c r="AU3366" s="10" t="str">
        <f t="shared" si="1137"/>
        <v/>
      </c>
      <c r="AV3366" s="10" t="str">
        <f t="shared" si="1138"/>
        <v/>
      </c>
      <c r="AW3366" s="10" t="str">
        <f t="shared" si="1139"/>
        <v/>
      </c>
      <c r="AX3366" s="10" t="str">
        <f t="shared" si="1140"/>
        <v/>
      </c>
      <c r="AY3366" s="10" t="str">
        <f t="shared" si="1121"/>
        <v/>
      </c>
      <c r="AZ3366" s="10" t="str">
        <f t="shared" si="1141"/>
        <v/>
      </c>
      <c r="BA3366" s="10" t="str">
        <f t="shared" si="1123"/>
        <v/>
      </c>
      <c r="BB3366" s="10" t="str">
        <f>IFERROR(IF(AW3366="","",VLOOKUP(AW3366,SUSS!R:S,2,FALSE)),AY3366*SUSS!$M$2)</f>
        <v/>
      </c>
      <c r="BC3366" s="10" t="str">
        <f t="shared" si="1122"/>
        <v/>
      </c>
    </row>
    <row r="3367" spans="29:55">
      <c r="AC3367" s="10" t="str">
        <f t="shared" si="1124"/>
        <v/>
      </c>
      <c r="AD3367" s="10" t="str">
        <f t="shared" si="1125"/>
        <v/>
      </c>
      <c r="AE3367" s="10" t="str">
        <f t="shared" si="1126"/>
        <v/>
      </c>
      <c r="AF3367" s="10" t="str">
        <f t="shared" si="1127"/>
        <v/>
      </c>
      <c r="AG3367" s="10" t="str">
        <f t="shared" si="1128"/>
        <v/>
      </c>
      <c r="AH3367" s="10" t="str">
        <f t="shared" si="1129"/>
        <v/>
      </c>
      <c r="AI3367" s="10" t="str">
        <f t="shared" si="1130"/>
        <v/>
      </c>
      <c r="AJ3367" s="10" t="str">
        <f t="shared" si="1131"/>
        <v/>
      </c>
      <c r="AK3367" s="10" t="str">
        <f t="shared" si="1132"/>
        <v/>
      </c>
      <c r="AN3367" s="10" t="str">
        <f t="shared" si="1133"/>
        <v/>
      </c>
      <c r="AO3367" s="10" t="str">
        <f t="shared" si="1134"/>
        <v/>
      </c>
      <c r="AP3367" s="10" t="str">
        <f t="shared" si="1135"/>
        <v/>
      </c>
      <c r="AT3367" s="10" t="str">
        <f t="shared" si="1136"/>
        <v/>
      </c>
      <c r="AU3367" s="10" t="str">
        <f t="shared" si="1137"/>
        <v/>
      </c>
      <c r="AV3367" s="10" t="str">
        <f t="shared" si="1138"/>
        <v/>
      </c>
      <c r="AW3367" s="10" t="str">
        <f t="shared" si="1139"/>
        <v/>
      </c>
      <c r="AX3367" s="10" t="str">
        <f t="shared" si="1140"/>
        <v/>
      </c>
      <c r="AY3367" s="10" t="str">
        <f t="shared" si="1121"/>
        <v/>
      </c>
      <c r="AZ3367" s="10" t="str">
        <f t="shared" si="1141"/>
        <v/>
      </c>
      <c r="BA3367" s="10" t="str">
        <f t="shared" si="1123"/>
        <v/>
      </c>
      <c r="BB3367" s="10" t="str">
        <f>IFERROR(IF(AW3367="","",VLOOKUP(AW3367,SUSS!R:S,2,FALSE)),AY3367*SUSS!$M$2)</f>
        <v/>
      </c>
      <c r="BC3367" s="10" t="str">
        <f t="shared" si="1122"/>
        <v/>
      </c>
    </row>
    <row r="3368" spans="29:55">
      <c r="AC3368" s="10" t="str">
        <f t="shared" si="1124"/>
        <v/>
      </c>
      <c r="AD3368" s="10" t="str">
        <f t="shared" si="1125"/>
        <v/>
      </c>
      <c r="AE3368" s="10" t="str">
        <f t="shared" si="1126"/>
        <v/>
      </c>
      <c r="AF3368" s="10" t="str">
        <f t="shared" si="1127"/>
        <v/>
      </c>
      <c r="AG3368" s="10" t="str">
        <f t="shared" si="1128"/>
        <v/>
      </c>
      <c r="AH3368" s="10" t="str">
        <f t="shared" si="1129"/>
        <v/>
      </c>
      <c r="AI3368" s="10" t="str">
        <f t="shared" si="1130"/>
        <v/>
      </c>
      <c r="AJ3368" s="10" t="str">
        <f t="shared" si="1131"/>
        <v/>
      </c>
      <c r="AK3368" s="10" t="str">
        <f t="shared" si="1132"/>
        <v/>
      </c>
      <c r="AN3368" s="10" t="str">
        <f t="shared" si="1133"/>
        <v/>
      </c>
      <c r="AO3368" s="10" t="str">
        <f t="shared" si="1134"/>
        <v/>
      </c>
      <c r="AP3368" s="10" t="str">
        <f t="shared" si="1135"/>
        <v/>
      </c>
      <c r="AT3368" s="10" t="str">
        <f t="shared" si="1136"/>
        <v/>
      </c>
      <c r="AU3368" s="10" t="str">
        <f t="shared" si="1137"/>
        <v/>
      </c>
      <c r="AV3368" s="10" t="str">
        <f t="shared" si="1138"/>
        <v/>
      </c>
      <c r="AW3368" s="10" t="str">
        <f t="shared" si="1139"/>
        <v/>
      </c>
      <c r="AX3368" s="10" t="str">
        <f t="shared" si="1140"/>
        <v/>
      </c>
      <c r="AY3368" s="10" t="str">
        <f t="shared" si="1121"/>
        <v/>
      </c>
      <c r="AZ3368" s="10" t="str">
        <f t="shared" si="1141"/>
        <v/>
      </c>
      <c r="BA3368" s="10" t="str">
        <f t="shared" si="1123"/>
        <v/>
      </c>
      <c r="BB3368" s="10" t="str">
        <f>IFERROR(IF(AW3368="","",VLOOKUP(AW3368,SUSS!R:S,2,FALSE)),AY3368*SUSS!$M$2)</f>
        <v/>
      </c>
      <c r="BC3368" s="10" t="str">
        <f t="shared" si="1122"/>
        <v/>
      </c>
    </row>
    <row r="3369" spans="29:55">
      <c r="AC3369" s="10" t="str">
        <f t="shared" si="1124"/>
        <v/>
      </c>
      <c r="AD3369" s="10" t="str">
        <f t="shared" si="1125"/>
        <v/>
      </c>
      <c r="AE3369" s="10" t="str">
        <f t="shared" si="1126"/>
        <v/>
      </c>
      <c r="AF3369" s="10" t="str">
        <f t="shared" si="1127"/>
        <v/>
      </c>
      <c r="AG3369" s="10" t="str">
        <f t="shared" si="1128"/>
        <v/>
      </c>
      <c r="AH3369" s="10" t="str">
        <f t="shared" si="1129"/>
        <v/>
      </c>
      <c r="AI3369" s="10" t="str">
        <f t="shared" si="1130"/>
        <v/>
      </c>
      <c r="AJ3369" s="10" t="str">
        <f t="shared" si="1131"/>
        <v/>
      </c>
      <c r="AK3369" s="10" t="str">
        <f t="shared" si="1132"/>
        <v/>
      </c>
      <c r="AN3369" s="10" t="str">
        <f t="shared" si="1133"/>
        <v/>
      </c>
      <c r="AO3369" s="10" t="str">
        <f t="shared" si="1134"/>
        <v/>
      </c>
      <c r="AP3369" s="10" t="str">
        <f t="shared" si="1135"/>
        <v/>
      </c>
      <c r="AT3369" s="10" t="str">
        <f t="shared" si="1136"/>
        <v/>
      </c>
      <c r="AU3369" s="10" t="str">
        <f t="shared" si="1137"/>
        <v/>
      </c>
      <c r="AV3369" s="10" t="str">
        <f t="shared" si="1138"/>
        <v/>
      </c>
      <c r="AW3369" s="10" t="str">
        <f t="shared" si="1139"/>
        <v/>
      </c>
      <c r="AX3369" s="10" t="str">
        <f t="shared" si="1140"/>
        <v/>
      </c>
      <c r="AY3369" s="10" t="str">
        <f t="shared" si="1121"/>
        <v/>
      </c>
      <c r="AZ3369" s="10" t="str">
        <f t="shared" si="1141"/>
        <v/>
      </c>
      <c r="BA3369" s="10" t="str">
        <f t="shared" si="1123"/>
        <v/>
      </c>
      <c r="BB3369" s="10" t="str">
        <f>IFERROR(IF(AW3369="","",VLOOKUP(AW3369,SUSS!R:S,2,FALSE)),AY3369*SUSS!$M$2)</f>
        <v/>
      </c>
      <c r="BC3369" s="10" t="str">
        <f t="shared" si="1122"/>
        <v/>
      </c>
    </row>
    <row r="3370" spans="29:55">
      <c r="AC3370" s="10" t="str">
        <f t="shared" si="1124"/>
        <v/>
      </c>
      <c r="AD3370" s="10" t="str">
        <f t="shared" si="1125"/>
        <v/>
      </c>
      <c r="AE3370" s="10" t="str">
        <f t="shared" si="1126"/>
        <v/>
      </c>
      <c r="AF3370" s="10" t="str">
        <f t="shared" si="1127"/>
        <v/>
      </c>
      <c r="AG3370" s="10" t="str">
        <f t="shared" si="1128"/>
        <v/>
      </c>
      <c r="AH3370" s="10" t="str">
        <f t="shared" si="1129"/>
        <v/>
      </c>
      <c r="AI3370" s="10" t="str">
        <f t="shared" si="1130"/>
        <v/>
      </c>
      <c r="AJ3370" s="10" t="str">
        <f t="shared" si="1131"/>
        <v/>
      </c>
      <c r="AK3370" s="10" t="str">
        <f t="shared" si="1132"/>
        <v/>
      </c>
      <c r="AN3370" s="10" t="str">
        <f t="shared" si="1133"/>
        <v/>
      </c>
      <c r="AO3370" s="10" t="str">
        <f t="shared" si="1134"/>
        <v/>
      </c>
      <c r="AP3370" s="10" t="str">
        <f t="shared" si="1135"/>
        <v/>
      </c>
      <c r="AT3370" s="10" t="str">
        <f t="shared" si="1136"/>
        <v/>
      </c>
      <c r="AU3370" s="10" t="str">
        <f t="shared" si="1137"/>
        <v/>
      </c>
      <c r="AV3370" s="10" t="str">
        <f t="shared" si="1138"/>
        <v/>
      </c>
      <c r="AW3370" s="10" t="str">
        <f t="shared" si="1139"/>
        <v/>
      </c>
      <c r="AX3370" s="10" t="str">
        <f t="shared" si="1140"/>
        <v/>
      </c>
      <c r="AY3370" s="10" t="str">
        <f t="shared" si="1121"/>
        <v/>
      </c>
      <c r="AZ3370" s="10" t="str">
        <f t="shared" si="1141"/>
        <v/>
      </c>
      <c r="BA3370" s="10" t="str">
        <f t="shared" si="1123"/>
        <v/>
      </c>
      <c r="BB3370" s="10" t="str">
        <f>IFERROR(IF(AW3370="","",VLOOKUP(AW3370,SUSS!R:S,2,FALSE)),AY3370*SUSS!$M$2)</f>
        <v/>
      </c>
      <c r="BC3370" s="10" t="str">
        <f t="shared" si="1122"/>
        <v/>
      </c>
    </row>
    <row r="3371" spans="29:55">
      <c r="AC3371" s="10" t="str">
        <f t="shared" si="1124"/>
        <v/>
      </c>
      <c r="AD3371" s="10" t="str">
        <f t="shared" si="1125"/>
        <v/>
      </c>
      <c r="AE3371" s="10" t="str">
        <f t="shared" si="1126"/>
        <v/>
      </c>
      <c r="AF3371" s="10" t="str">
        <f t="shared" si="1127"/>
        <v/>
      </c>
      <c r="AG3371" s="10" t="str">
        <f t="shared" si="1128"/>
        <v/>
      </c>
      <c r="AH3371" s="10" t="str">
        <f t="shared" si="1129"/>
        <v/>
      </c>
      <c r="AI3371" s="10" t="str">
        <f t="shared" si="1130"/>
        <v/>
      </c>
      <c r="AJ3371" s="10" t="str">
        <f t="shared" si="1131"/>
        <v/>
      </c>
      <c r="AK3371" s="10" t="str">
        <f t="shared" si="1132"/>
        <v/>
      </c>
      <c r="AN3371" s="10" t="str">
        <f t="shared" si="1133"/>
        <v/>
      </c>
      <c r="AO3371" s="10" t="str">
        <f t="shared" si="1134"/>
        <v/>
      </c>
      <c r="AP3371" s="10" t="str">
        <f t="shared" si="1135"/>
        <v/>
      </c>
      <c r="AT3371" s="10" t="str">
        <f t="shared" si="1136"/>
        <v/>
      </c>
      <c r="AU3371" s="10" t="str">
        <f t="shared" si="1137"/>
        <v/>
      </c>
      <c r="AV3371" s="10" t="str">
        <f t="shared" si="1138"/>
        <v/>
      </c>
      <c r="AW3371" s="10" t="str">
        <f t="shared" si="1139"/>
        <v/>
      </c>
      <c r="AX3371" s="10" t="str">
        <f t="shared" si="1140"/>
        <v/>
      </c>
      <c r="AY3371" s="10" t="str">
        <f t="shared" si="1121"/>
        <v/>
      </c>
      <c r="AZ3371" s="10" t="str">
        <f t="shared" si="1141"/>
        <v/>
      </c>
      <c r="BA3371" s="10" t="str">
        <f t="shared" si="1123"/>
        <v/>
      </c>
      <c r="BB3371" s="10" t="str">
        <f>IFERROR(IF(AW3371="","",VLOOKUP(AW3371,SUSS!R:S,2,FALSE)),AY3371*SUSS!$M$2)</f>
        <v/>
      </c>
      <c r="BC3371" s="10" t="str">
        <f t="shared" si="1122"/>
        <v/>
      </c>
    </row>
    <row r="3372" spans="29:55">
      <c r="AC3372" s="10" t="str">
        <f t="shared" si="1124"/>
        <v/>
      </c>
      <c r="AD3372" s="10" t="str">
        <f t="shared" si="1125"/>
        <v/>
      </c>
      <c r="AE3372" s="10" t="str">
        <f t="shared" si="1126"/>
        <v/>
      </c>
      <c r="AF3372" s="10" t="str">
        <f t="shared" si="1127"/>
        <v/>
      </c>
      <c r="AG3372" s="10" t="str">
        <f t="shared" si="1128"/>
        <v/>
      </c>
      <c r="AH3372" s="10" t="str">
        <f t="shared" si="1129"/>
        <v/>
      </c>
      <c r="AI3372" s="10" t="str">
        <f t="shared" si="1130"/>
        <v/>
      </c>
      <c r="AJ3372" s="10" t="str">
        <f t="shared" si="1131"/>
        <v/>
      </c>
      <c r="AK3372" s="10" t="str">
        <f t="shared" si="1132"/>
        <v/>
      </c>
      <c r="AN3372" s="10" t="str">
        <f t="shared" si="1133"/>
        <v/>
      </c>
      <c r="AO3372" s="10" t="str">
        <f t="shared" si="1134"/>
        <v/>
      </c>
      <c r="AP3372" s="10" t="str">
        <f t="shared" si="1135"/>
        <v/>
      </c>
      <c r="AT3372" s="10" t="str">
        <f t="shared" si="1136"/>
        <v/>
      </c>
      <c r="AU3372" s="10" t="str">
        <f t="shared" si="1137"/>
        <v/>
      </c>
      <c r="AV3372" s="10" t="str">
        <f t="shared" si="1138"/>
        <v/>
      </c>
      <c r="AW3372" s="10" t="str">
        <f t="shared" si="1139"/>
        <v/>
      </c>
      <c r="AX3372" s="10" t="str">
        <f t="shared" si="1140"/>
        <v/>
      </c>
      <c r="AY3372" s="10" t="str">
        <f t="shared" si="1121"/>
        <v/>
      </c>
      <c r="AZ3372" s="10" t="str">
        <f t="shared" si="1141"/>
        <v/>
      </c>
      <c r="BA3372" s="10" t="str">
        <f t="shared" si="1123"/>
        <v/>
      </c>
      <c r="BB3372" s="10" t="str">
        <f>IFERROR(IF(AW3372="","",VLOOKUP(AW3372,SUSS!R:S,2,FALSE)),AY3372*SUSS!$M$2)</f>
        <v/>
      </c>
      <c r="BC3372" s="10" t="str">
        <f t="shared" si="1122"/>
        <v/>
      </c>
    </row>
    <row r="3373" spans="29:55">
      <c r="AC3373" s="10" t="str">
        <f t="shared" si="1124"/>
        <v/>
      </c>
      <c r="AD3373" s="10" t="str">
        <f t="shared" si="1125"/>
        <v/>
      </c>
      <c r="AE3373" s="10" t="str">
        <f t="shared" si="1126"/>
        <v/>
      </c>
      <c r="AF3373" s="10" t="str">
        <f t="shared" si="1127"/>
        <v/>
      </c>
      <c r="AG3373" s="10" t="str">
        <f t="shared" si="1128"/>
        <v/>
      </c>
      <c r="AH3373" s="10" t="str">
        <f t="shared" si="1129"/>
        <v/>
      </c>
      <c r="AI3373" s="10" t="str">
        <f t="shared" si="1130"/>
        <v/>
      </c>
      <c r="AJ3373" s="10" t="str">
        <f t="shared" si="1131"/>
        <v/>
      </c>
      <c r="AK3373" s="10" t="str">
        <f t="shared" si="1132"/>
        <v/>
      </c>
      <c r="AN3373" s="10" t="str">
        <f t="shared" si="1133"/>
        <v/>
      </c>
      <c r="AO3373" s="10" t="str">
        <f t="shared" si="1134"/>
        <v/>
      </c>
      <c r="AP3373" s="10" t="str">
        <f t="shared" si="1135"/>
        <v/>
      </c>
      <c r="AT3373" s="10" t="str">
        <f t="shared" si="1136"/>
        <v/>
      </c>
      <c r="AU3373" s="10" t="str">
        <f t="shared" si="1137"/>
        <v/>
      </c>
      <c r="AV3373" s="10" t="str">
        <f t="shared" si="1138"/>
        <v/>
      </c>
      <c r="AW3373" s="10" t="str">
        <f t="shared" si="1139"/>
        <v/>
      </c>
      <c r="AX3373" s="10" t="str">
        <f t="shared" si="1140"/>
        <v/>
      </c>
      <c r="AY3373" s="10" t="str">
        <f t="shared" si="1121"/>
        <v/>
      </c>
      <c r="AZ3373" s="10" t="str">
        <f t="shared" si="1141"/>
        <v/>
      </c>
      <c r="BA3373" s="10" t="str">
        <f t="shared" si="1123"/>
        <v/>
      </c>
      <c r="BB3373" s="10" t="str">
        <f>IFERROR(IF(AW3373="","",VLOOKUP(AW3373,SUSS!R:S,2,FALSE)),AY3373*SUSS!$M$2)</f>
        <v/>
      </c>
      <c r="BC3373" s="10" t="str">
        <f t="shared" si="1122"/>
        <v/>
      </c>
    </row>
    <row r="3374" spans="29:55">
      <c r="AC3374" s="10" t="str">
        <f t="shared" si="1124"/>
        <v/>
      </c>
      <c r="AD3374" s="10" t="str">
        <f t="shared" si="1125"/>
        <v/>
      </c>
      <c r="AE3374" s="10" t="str">
        <f t="shared" si="1126"/>
        <v/>
      </c>
      <c r="AF3374" s="10" t="str">
        <f t="shared" si="1127"/>
        <v/>
      </c>
      <c r="AG3374" s="10" t="str">
        <f t="shared" si="1128"/>
        <v/>
      </c>
      <c r="AH3374" s="10" t="str">
        <f t="shared" si="1129"/>
        <v/>
      </c>
      <c r="AI3374" s="10" t="str">
        <f t="shared" si="1130"/>
        <v/>
      </c>
      <c r="AJ3374" s="10" t="str">
        <f t="shared" si="1131"/>
        <v/>
      </c>
      <c r="AK3374" s="10" t="str">
        <f t="shared" si="1132"/>
        <v/>
      </c>
      <c r="AN3374" s="10" t="str">
        <f t="shared" si="1133"/>
        <v/>
      </c>
      <c r="AO3374" s="10" t="str">
        <f t="shared" si="1134"/>
        <v/>
      </c>
      <c r="AP3374" s="10" t="str">
        <f t="shared" si="1135"/>
        <v/>
      </c>
      <c r="AT3374" s="10" t="str">
        <f t="shared" si="1136"/>
        <v/>
      </c>
      <c r="AU3374" s="10" t="str">
        <f t="shared" si="1137"/>
        <v/>
      </c>
      <c r="AV3374" s="10" t="str">
        <f t="shared" si="1138"/>
        <v/>
      </c>
      <c r="AW3374" s="10" t="str">
        <f t="shared" si="1139"/>
        <v/>
      </c>
      <c r="AX3374" s="10" t="str">
        <f t="shared" si="1140"/>
        <v/>
      </c>
      <c r="AY3374" s="10" t="str">
        <f t="shared" si="1121"/>
        <v/>
      </c>
      <c r="AZ3374" s="10" t="str">
        <f t="shared" si="1141"/>
        <v/>
      </c>
      <c r="BA3374" s="10" t="str">
        <f t="shared" si="1123"/>
        <v/>
      </c>
      <c r="BB3374" s="10" t="str">
        <f>IFERROR(IF(AW3374="","",VLOOKUP(AW3374,SUSS!R:S,2,FALSE)),AY3374*SUSS!$M$2)</f>
        <v/>
      </c>
      <c r="BC3374" s="10" t="str">
        <f t="shared" si="1122"/>
        <v/>
      </c>
    </row>
    <row r="3375" spans="29:55">
      <c r="AC3375" s="10" t="str">
        <f t="shared" si="1124"/>
        <v/>
      </c>
      <c r="AD3375" s="10" t="str">
        <f t="shared" si="1125"/>
        <v/>
      </c>
      <c r="AE3375" s="10" t="str">
        <f t="shared" si="1126"/>
        <v/>
      </c>
      <c r="AF3375" s="10" t="str">
        <f t="shared" si="1127"/>
        <v/>
      </c>
      <c r="AG3375" s="10" t="str">
        <f t="shared" si="1128"/>
        <v/>
      </c>
      <c r="AH3375" s="10" t="str">
        <f t="shared" si="1129"/>
        <v/>
      </c>
      <c r="AI3375" s="10" t="str">
        <f t="shared" si="1130"/>
        <v/>
      </c>
      <c r="AJ3375" s="10" t="str">
        <f t="shared" si="1131"/>
        <v/>
      </c>
      <c r="AK3375" s="10" t="str">
        <f t="shared" si="1132"/>
        <v/>
      </c>
      <c r="AN3375" s="10" t="str">
        <f t="shared" si="1133"/>
        <v/>
      </c>
      <c r="AO3375" s="10" t="str">
        <f t="shared" si="1134"/>
        <v/>
      </c>
      <c r="AP3375" s="10" t="str">
        <f t="shared" si="1135"/>
        <v/>
      </c>
      <c r="AT3375" s="10" t="str">
        <f t="shared" si="1136"/>
        <v/>
      </c>
      <c r="AU3375" s="10" t="str">
        <f t="shared" si="1137"/>
        <v/>
      </c>
      <c r="AV3375" s="10" t="str">
        <f t="shared" si="1138"/>
        <v/>
      </c>
      <c r="AW3375" s="10" t="str">
        <f t="shared" si="1139"/>
        <v/>
      </c>
      <c r="AX3375" s="10" t="str">
        <f t="shared" si="1140"/>
        <v/>
      </c>
      <c r="AY3375" s="10" t="str">
        <f t="shared" si="1121"/>
        <v/>
      </c>
      <c r="AZ3375" s="10" t="str">
        <f t="shared" si="1141"/>
        <v/>
      </c>
      <c r="BA3375" s="10" t="str">
        <f t="shared" si="1123"/>
        <v/>
      </c>
      <c r="BB3375" s="10" t="str">
        <f>IFERROR(IF(AW3375="","",VLOOKUP(AW3375,SUSS!R:S,2,FALSE)),AY3375*SUSS!$M$2)</f>
        <v/>
      </c>
      <c r="BC3375" s="10" t="str">
        <f t="shared" si="1122"/>
        <v/>
      </c>
    </row>
    <row r="3376" spans="29:55">
      <c r="AC3376" s="10" t="str">
        <f t="shared" si="1124"/>
        <v/>
      </c>
      <c r="AD3376" s="10" t="str">
        <f t="shared" si="1125"/>
        <v/>
      </c>
      <c r="AE3376" s="10" t="str">
        <f t="shared" si="1126"/>
        <v/>
      </c>
      <c r="AF3376" s="10" t="str">
        <f t="shared" si="1127"/>
        <v/>
      </c>
      <c r="AG3376" s="10" t="str">
        <f t="shared" si="1128"/>
        <v/>
      </c>
      <c r="AH3376" s="10" t="str">
        <f t="shared" si="1129"/>
        <v/>
      </c>
      <c r="AI3376" s="10" t="str">
        <f t="shared" si="1130"/>
        <v/>
      </c>
      <c r="AJ3376" s="10" t="str">
        <f t="shared" si="1131"/>
        <v/>
      </c>
      <c r="AK3376" s="10" t="str">
        <f t="shared" si="1132"/>
        <v/>
      </c>
      <c r="AN3376" s="10" t="str">
        <f t="shared" si="1133"/>
        <v/>
      </c>
      <c r="AO3376" s="10" t="str">
        <f t="shared" si="1134"/>
        <v/>
      </c>
      <c r="AP3376" s="10" t="str">
        <f t="shared" si="1135"/>
        <v/>
      </c>
      <c r="AT3376" s="10" t="str">
        <f t="shared" si="1136"/>
        <v/>
      </c>
      <c r="AU3376" s="10" t="str">
        <f t="shared" si="1137"/>
        <v/>
      </c>
      <c r="AV3376" s="10" t="str">
        <f t="shared" si="1138"/>
        <v/>
      </c>
      <c r="AW3376" s="10" t="str">
        <f t="shared" si="1139"/>
        <v/>
      </c>
      <c r="AX3376" s="10" t="str">
        <f t="shared" si="1140"/>
        <v/>
      </c>
      <c r="AY3376" s="10" t="str">
        <f t="shared" si="1121"/>
        <v/>
      </c>
      <c r="AZ3376" s="10" t="str">
        <f t="shared" si="1141"/>
        <v/>
      </c>
      <c r="BA3376" s="10" t="str">
        <f t="shared" si="1123"/>
        <v/>
      </c>
      <c r="BB3376" s="10" t="str">
        <f>IFERROR(IF(AW3376="","",VLOOKUP(AW3376,SUSS!R:S,2,FALSE)),AY3376*SUSS!$M$2)</f>
        <v/>
      </c>
      <c r="BC3376" s="10" t="str">
        <f t="shared" si="1122"/>
        <v/>
      </c>
    </row>
    <row r="3377" spans="29:55">
      <c r="AC3377" s="10" t="str">
        <f t="shared" si="1124"/>
        <v/>
      </c>
      <c r="AD3377" s="10" t="str">
        <f t="shared" si="1125"/>
        <v/>
      </c>
      <c r="AE3377" s="10" t="str">
        <f t="shared" si="1126"/>
        <v/>
      </c>
      <c r="AF3377" s="10" t="str">
        <f t="shared" si="1127"/>
        <v/>
      </c>
      <c r="AG3377" s="10" t="str">
        <f t="shared" si="1128"/>
        <v/>
      </c>
      <c r="AH3377" s="10" t="str">
        <f t="shared" si="1129"/>
        <v/>
      </c>
      <c r="AI3377" s="10" t="str">
        <f t="shared" si="1130"/>
        <v/>
      </c>
      <c r="AJ3377" s="10" t="str">
        <f t="shared" si="1131"/>
        <v/>
      </c>
      <c r="AK3377" s="10" t="str">
        <f t="shared" si="1132"/>
        <v/>
      </c>
      <c r="AN3377" s="10" t="str">
        <f t="shared" si="1133"/>
        <v/>
      </c>
      <c r="AO3377" s="10" t="str">
        <f t="shared" si="1134"/>
        <v/>
      </c>
      <c r="AP3377" s="10" t="str">
        <f t="shared" si="1135"/>
        <v/>
      </c>
      <c r="AT3377" s="10" t="str">
        <f t="shared" si="1136"/>
        <v/>
      </c>
      <c r="AU3377" s="10" t="str">
        <f t="shared" si="1137"/>
        <v/>
      </c>
      <c r="AV3377" s="10" t="str">
        <f t="shared" si="1138"/>
        <v/>
      </c>
      <c r="AW3377" s="10" t="str">
        <f t="shared" si="1139"/>
        <v/>
      </c>
      <c r="AX3377" s="10" t="str">
        <f t="shared" si="1140"/>
        <v/>
      </c>
      <c r="AY3377" s="10" t="str">
        <f t="shared" si="1121"/>
        <v/>
      </c>
      <c r="AZ3377" s="10" t="str">
        <f t="shared" si="1141"/>
        <v/>
      </c>
      <c r="BA3377" s="10" t="str">
        <f t="shared" si="1123"/>
        <v/>
      </c>
      <c r="BB3377" s="10" t="str">
        <f>IFERROR(IF(AW3377="","",VLOOKUP(AW3377,SUSS!R:S,2,FALSE)),AY3377*SUSS!$M$2)</f>
        <v/>
      </c>
      <c r="BC3377" s="10" t="str">
        <f t="shared" si="1122"/>
        <v/>
      </c>
    </row>
    <row r="3378" spans="29:55">
      <c r="AC3378" s="10" t="str">
        <f t="shared" si="1124"/>
        <v/>
      </c>
      <c r="AD3378" s="10" t="str">
        <f t="shared" si="1125"/>
        <v/>
      </c>
      <c r="AE3378" s="10" t="str">
        <f t="shared" si="1126"/>
        <v/>
      </c>
      <c r="AF3378" s="10" t="str">
        <f t="shared" si="1127"/>
        <v/>
      </c>
      <c r="AG3378" s="10" t="str">
        <f t="shared" si="1128"/>
        <v/>
      </c>
      <c r="AH3378" s="10" t="str">
        <f t="shared" si="1129"/>
        <v/>
      </c>
      <c r="AI3378" s="10" t="str">
        <f t="shared" si="1130"/>
        <v/>
      </c>
      <c r="AJ3378" s="10" t="str">
        <f t="shared" si="1131"/>
        <v/>
      </c>
      <c r="AK3378" s="10" t="str">
        <f t="shared" si="1132"/>
        <v/>
      </c>
      <c r="AN3378" s="10" t="str">
        <f t="shared" si="1133"/>
        <v/>
      </c>
      <c r="AO3378" s="10" t="str">
        <f t="shared" si="1134"/>
        <v/>
      </c>
      <c r="AP3378" s="10" t="str">
        <f t="shared" si="1135"/>
        <v/>
      </c>
      <c r="AT3378" s="10" t="str">
        <f t="shared" si="1136"/>
        <v/>
      </c>
      <c r="AU3378" s="10" t="str">
        <f t="shared" si="1137"/>
        <v/>
      </c>
      <c r="AV3378" s="10" t="str">
        <f t="shared" si="1138"/>
        <v/>
      </c>
      <c r="AW3378" s="10" t="str">
        <f t="shared" si="1139"/>
        <v/>
      </c>
      <c r="AX3378" s="10" t="str">
        <f t="shared" si="1140"/>
        <v/>
      </c>
      <c r="AY3378" s="10" t="str">
        <f t="shared" si="1121"/>
        <v/>
      </c>
      <c r="AZ3378" s="10" t="str">
        <f t="shared" si="1141"/>
        <v/>
      </c>
      <c r="BA3378" s="10" t="str">
        <f t="shared" si="1123"/>
        <v/>
      </c>
      <c r="BB3378" s="10" t="str">
        <f>IFERROR(IF(AW3378="","",VLOOKUP(AW3378,SUSS!R:S,2,FALSE)),AY3378*SUSS!$M$2)</f>
        <v/>
      </c>
      <c r="BC3378" s="10" t="str">
        <f t="shared" si="1122"/>
        <v/>
      </c>
    </row>
    <row r="3379" spans="29:55">
      <c r="AC3379" s="10" t="str">
        <f t="shared" si="1124"/>
        <v/>
      </c>
      <c r="AD3379" s="10" t="str">
        <f t="shared" si="1125"/>
        <v/>
      </c>
      <c r="AE3379" s="10" t="str">
        <f t="shared" si="1126"/>
        <v/>
      </c>
      <c r="AF3379" s="10" t="str">
        <f t="shared" si="1127"/>
        <v/>
      </c>
      <c r="AG3379" s="10" t="str">
        <f t="shared" si="1128"/>
        <v/>
      </c>
      <c r="AH3379" s="10" t="str">
        <f t="shared" si="1129"/>
        <v/>
      </c>
      <c r="AI3379" s="10" t="str">
        <f t="shared" si="1130"/>
        <v/>
      </c>
      <c r="AJ3379" s="10" t="str">
        <f t="shared" si="1131"/>
        <v/>
      </c>
      <c r="AK3379" s="10" t="str">
        <f t="shared" si="1132"/>
        <v/>
      </c>
      <c r="AN3379" s="10" t="str">
        <f t="shared" si="1133"/>
        <v/>
      </c>
      <c r="AO3379" s="10" t="str">
        <f t="shared" si="1134"/>
        <v/>
      </c>
      <c r="AP3379" s="10" t="str">
        <f t="shared" si="1135"/>
        <v/>
      </c>
      <c r="AT3379" s="10" t="str">
        <f t="shared" si="1136"/>
        <v/>
      </c>
      <c r="AU3379" s="10" t="str">
        <f t="shared" si="1137"/>
        <v/>
      </c>
      <c r="AV3379" s="10" t="str">
        <f t="shared" si="1138"/>
        <v/>
      </c>
      <c r="AW3379" s="10" t="str">
        <f t="shared" si="1139"/>
        <v/>
      </c>
      <c r="AX3379" s="10" t="str">
        <f t="shared" si="1140"/>
        <v/>
      </c>
      <c r="AY3379" s="10" t="str">
        <f t="shared" si="1121"/>
        <v/>
      </c>
      <c r="AZ3379" s="10" t="str">
        <f t="shared" si="1141"/>
        <v/>
      </c>
      <c r="BA3379" s="10" t="str">
        <f t="shared" si="1123"/>
        <v/>
      </c>
      <c r="BB3379" s="10" t="str">
        <f>IFERROR(IF(AW3379="","",VLOOKUP(AW3379,SUSS!R:S,2,FALSE)),AY3379*SUSS!$M$2)</f>
        <v/>
      </c>
      <c r="BC3379" s="10" t="str">
        <f t="shared" si="1122"/>
        <v/>
      </c>
    </row>
    <row r="3380" spans="29:55">
      <c r="AC3380" s="10" t="str">
        <f t="shared" si="1124"/>
        <v/>
      </c>
      <c r="AD3380" s="10" t="str">
        <f t="shared" si="1125"/>
        <v/>
      </c>
      <c r="AE3380" s="10" t="str">
        <f t="shared" si="1126"/>
        <v/>
      </c>
      <c r="AF3380" s="10" t="str">
        <f t="shared" si="1127"/>
        <v/>
      </c>
      <c r="AG3380" s="10" t="str">
        <f t="shared" si="1128"/>
        <v/>
      </c>
      <c r="AH3380" s="10" t="str">
        <f t="shared" si="1129"/>
        <v/>
      </c>
      <c r="AI3380" s="10" t="str">
        <f t="shared" si="1130"/>
        <v/>
      </c>
      <c r="AJ3380" s="10" t="str">
        <f t="shared" si="1131"/>
        <v/>
      </c>
      <c r="AK3380" s="10" t="str">
        <f t="shared" si="1132"/>
        <v/>
      </c>
      <c r="AN3380" s="10" t="str">
        <f t="shared" si="1133"/>
        <v/>
      </c>
      <c r="AO3380" s="10" t="str">
        <f t="shared" si="1134"/>
        <v/>
      </c>
      <c r="AP3380" s="10" t="str">
        <f t="shared" si="1135"/>
        <v/>
      </c>
      <c r="AT3380" s="10" t="str">
        <f t="shared" si="1136"/>
        <v/>
      </c>
      <c r="AU3380" s="10" t="str">
        <f t="shared" si="1137"/>
        <v/>
      </c>
      <c r="AV3380" s="10" t="str">
        <f t="shared" si="1138"/>
        <v/>
      </c>
      <c r="AW3380" s="10" t="str">
        <f t="shared" si="1139"/>
        <v/>
      </c>
      <c r="AX3380" s="10" t="str">
        <f t="shared" si="1140"/>
        <v/>
      </c>
      <c r="AY3380" s="10" t="str">
        <f t="shared" si="1121"/>
        <v/>
      </c>
      <c r="AZ3380" s="10" t="str">
        <f t="shared" si="1141"/>
        <v/>
      </c>
      <c r="BA3380" s="10" t="str">
        <f t="shared" si="1123"/>
        <v/>
      </c>
      <c r="BB3380" s="10" t="str">
        <f>IFERROR(IF(AW3380="","",VLOOKUP(AW3380,SUSS!R:S,2,FALSE)),AY3380*SUSS!$M$2)</f>
        <v/>
      </c>
      <c r="BC3380" s="10" t="str">
        <f t="shared" si="1122"/>
        <v/>
      </c>
    </row>
    <row r="3381" spans="29:55">
      <c r="AC3381" s="10" t="str">
        <f t="shared" si="1124"/>
        <v/>
      </c>
      <c r="AD3381" s="10" t="str">
        <f t="shared" si="1125"/>
        <v/>
      </c>
      <c r="AE3381" s="10" t="str">
        <f t="shared" si="1126"/>
        <v/>
      </c>
      <c r="AF3381" s="10" t="str">
        <f t="shared" si="1127"/>
        <v/>
      </c>
      <c r="AG3381" s="10" t="str">
        <f t="shared" si="1128"/>
        <v/>
      </c>
      <c r="AH3381" s="10" t="str">
        <f t="shared" si="1129"/>
        <v/>
      </c>
      <c r="AI3381" s="10" t="str">
        <f t="shared" si="1130"/>
        <v/>
      </c>
      <c r="AJ3381" s="10" t="str">
        <f t="shared" si="1131"/>
        <v/>
      </c>
      <c r="AK3381" s="10" t="str">
        <f t="shared" si="1132"/>
        <v/>
      </c>
      <c r="AN3381" s="10" t="str">
        <f t="shared" si="1133"/>
        <v/>
      </c>
      <c r="AO3381" s="10" t="str">
        <f t="shared" si="1134"/>
        <v/>
      </c>
      <c r="AP3381" s="10" t="str">
        <f t="shared" si="1135"/>
        <v/>
      </c>
      <c r="AT3381" s="10" t="str">
        <f t="shared" si="1136"/>
        <v/>
      </c>
      <c r="AU3381" s="10" t="str">
        <f t="shared" si="1137"/>
        <v/>
      </c>
      <c r="AV3381" s="10" t="str">
        <f t="shared" si="1138"/>
        <v/>
      </c>
      <c r="AW3381" s="10" t="str">
        <f t="shared" si="1139"/>
        <v/>
      </c>
      <c r="AX3381" s="10" t="str">
        <f t="shared" si="1140"/>
        <v/>
      </c>
      <c r="AY3381" s="10" t="str">
        <f t="shared" si="1121"/>
        <v/>
      </c>
      <c r="AZ3381" s="10" t="str">
        <f t="shared" si="1141"/>
        <v/>
      </c>
      <c r="BA3381" s="10" t="str">
        <f t="shared" si="1123"/>
        <v/>
      </c>
      <c r="BB3381" s="10" t="str">
        <f>IFERROR(IF(AW3381="","",VLOOKUP(AW3381,SUSS!R:S,2,FALSE)),AY3381*SUSS!$M$2)</f>
        <v/>
      </c>
      <c r="BC3381" s="10" t="str">
        <f t="shared" si="1122"/>
        <v/>
      </c>
    </row>
    <row r="3382" spans="29:55">
      <c r="AC3382" s="10" t="str">
        <f t="shared" si="1124"/>
        <v/>
      </c>
      <c r="AD3382" s="10" t="str">
        <f t="shared" si="1125"/>
        <v/>
      </c>
      <c r="AE3382" s="10" t="str">
        <f t="shared" si="1126"/>
        <v/>
      </c>
      <c r="AF3382" s="10" t="str">
        <f t="shared" si="1127"/>
        <v/>
      </c>
      <c r="AG3382" s="10" t="str">
        <f t="shared" si="1128"/>
        <v/>
      </c>
      <c r="AH3382" s="10" t="str">
        <f t="shared" si="1129"/>
        <v/>
      </c>
      <c r="AI3382" s="10" t="str">
        <f t="shared" si="1130"/>
        <v/>
      </c>
      <c r="AJ3382" s="10" t="str">
        <f t="shared" si="1131"/>
        <v/>
      </c>
      <c r="AK3382" s="10" t="str">
        <f t="shared" si="1132"/>
        <v/>
      </c>
      <c r="AN3382" s="10" t="str">
        <f t="shared" si="1133"/>
        <v/>
      </c>
      <c r="AO3382" s="10" t="str">
        <f t="shared" si="1134"/>
        <v/>
      </c>
      <c r="AP3382" s="10" t="str">
        <f t="shared" si="1135"/>
        <v/>
      </c>
      <c r="AT3382" s="10" t="str">
        <f t="shared" si="1136"/>
        <v/>
      </c>
      <c r="AU3382" s="10" t="str">
        <f t="shared" si="1137"/>
        <v/>
      </c>
      <c r="AV3382" s="10" t="str">
        <f t="shared" si="1138"/>
        <v/>
      </c>
      <c r="AW3382" s="10" t="str">
        <f t="shared" si="1139"/>
        <v/>
      </c>
      <c r="AX3382" s="10" t="str">
        <f t="shared" si="1140"/>
        <v/>
      </c>
      <c r="AY3382" s="10" t="str">
        <f t="shared" si="1121"/>
        <v/>
      </c>
      <c r="AZ3382" s="10" t="str">
        <f t="shared" si="1141"/>
        <v/>
      </c>
      <c r="BA3382" s="10" t="str">
        <f t="shared" si="1123"/>
        <v/>
      </c>
      <c r="BB3382" s="10" t="str">
        <f>IFERROR(IF(AW3382="","",VLOOKUP(AW3382,SUSS!R:S,2,FALSE)),AY3382*SUSS!$M$2)</f>
        <v/>
      </c>
      <c r="BC3382" s="10" t="str">
        <f t="shared" si="1122"/>
        <v/>
      </c>
    </row>
    <row r="3383" spans="29:55">
      <c r="AC3383" s="10" t="str">
        <f t="shared" si="1124"/>
        <v/>
      </c>
      <c r="AD3383" s="10" t="str">
        <f t="shared" si="1125"/>
        <v/>
      </c>
      <c r="AE3383" s="10" t="str">
        <f t="shared" si="1126"/>
        <v/>
      </c>
      <c r="AF3383" s="10" t="str">
        <f t="shared" si="1127"/>
        <v/>
      </c>
      <c r="AG3383" s="10" t="str">
        <f t="shared" si="1128"/>
        <v/>
      </c>
      <c r="AH3383" s="10" t="str">
        <f t="shared" si="1129"/>
        <v/>
      </c>
      <c r="AI3383" s="10" t="str">
        <f t="shared" si="1130"/>
        <v/>
      </c>
      <c r="AJ3383" s="10" t="str">
        <f t="shared" si="1131"/>
        <v/>
      </c>
      <c r="AK3383" s="10" t="str">
        <f t="shared" si="1132"/>
        <v/>
      </c>
      <c r="AN3383" s="10" t="str">
        <f t="shared" si="1133"/>
        <v/>
      </c>
      <c r="AO3383" s="10" t="str">
        <f t="shared" si="1134"/>
        <v/>
      </c>
      <c r="AP3383" s="10" t="str">
        <f t="shared" si="1135"/>
        <v/>
      </c>
      <c r="AT3383" s="10" t="str">
        <f t="shared" si="1136"/>
        <v/>
      </c>
      <c r="AU3383" s="10" t="str">
        <f t="shared" si="1137"/>
        <v/>
      </c>
      <c r="AV3383" s="10" t="str">
        <f t="shared" si="1138"/>
        <v/>
      </c>
      <c r="AW3383" s="10" t="str">
        <f t="shared" si="1139"/>
        <v/>
      </c>
      <c r="AX3383" s="10" t="str">
        <f t="shared" si="1140"/>
        <v/>
      </c>
      <c r="AY3383" s="10" t="str">
        <f t="shared" si="1121"/>
        <v/>
      </c>
      <c r="AZ3383" s="10" t="str">
        <f t="shared" si="1141"/>
        <v/>
      </c>
      <c r="BA3383" s="10" t="str">
        <f t="shared" si="1123"/>
        <v/>
      </c>
      <c r="BB3383" s="10" t="str">
        <f>IFERROR(IF(AW3383="","",VLOOKUP(AW3383,SUSS!R:S,2,FALSE)),AY3383*SUSS!$M$2)</f>
        <v/>
      </c>
      <c r="BC3383" s="10" t="str">
        <f t="shared" si="1122"/>
        <v/>
      </c>
    </row>
    <row r="3384" spans="29:55">
      <c r="AC3384" s="10" t="str">
        <f t="shared" si="1124"/>
        <v/>
      </c>
      <c r="AD3384" s="10" t="str">
        <f t="shared" si="1125"/>
        <v/>
      </c>
      <c r="AE3384" s="10" t="str">
        <f t="shared" si="1126"/>
        <v/>
      </c>
      <c r="AF3384" s="10" t="str">
        <f t="shared" si="1127"/>
        <v/>
      </c>
      <c r="AG3384" s="10" t="str">
        <f t="shared" si="1128"/>
        <v/>
      </c>
      <c r="AH3384" s="10" t="str">
        <f t="shared" si="1129"/>
        <v/>
      </c>
      <c r="AI3384" s="10" t="str">
        <f t="shared" si="1130"/>
        <v/>
      </c>
      <c r="AJ3384" s="10" t="str">
        <f t="shared" si="1131"/>
        <v/>
      </c>
      <c r="AK3384" s="10" t="str">
        <f t="shared" si="1132"/>
        <v/>
      </c>
      <c r="AN3384" s="10" t="str">
        <f t="shared" si="1133"/>
        <v/>
      </c>
      <c r="AO3384" s="10" t="str">
        <f t="shared" si="1134"/>
        <v/>
      </c>
      <c r="AP3384" s="10" t="str">
        <f t="shared" si="1135"/>
        <v/>
      </c>
      <c r="AT3384" s="10" t="str">
        <f t="shared" si="1136"/>
        <v/>
      </c>
      <c r="AU3384" s="10" t="str">
        <f t="shared" si="1137"/>
        <v/>
      </c>
      <c r="AV3384" s="10" t="str">
        <f t="shared" si="1138"/>
        <v/>
      </c>
      <c r="AW3384" s="10" t="str">
        <f t="shared" si="1139"/>
        <v/>
      </c>
      <c r="AX3384" s="10" t="str">
        <f t="shared" si="1140"/>
        <v/>
      </c>
      <c r="AY3384" s="10" t="str">
        <f t="shared" si="1121"/>
        <v/>
      </c>
      <c r="AZ3384" s="10" t="str">
        <f t="shared" si="1141"/>
        <v/>
      </c>
      <c r="BA3384" s="10" t="str">
        <f t="shared" si="1123"/>
        <v/>
      </c>
      <c r="BB3384" s="10" t="str">
        <f>IFERROR(IF(AW3384="","",VLOOKUP(AW3384,SUSS!R:S,2,FALSE)),AY3384*SUSS!$M$2)</f>
        <v/>
      </c>
      <c r="BC3384" s="10" t="str">
        <f t="shared" si="1122"/>
        <v/>
      </c>
    </row>
    <row r="3385" spans="29:55">
      <c r="AC3385" s="10" t="str">
        <f t="shared" si="1124"/>
        <v/>
      </c>
      <c r="AD3385" s="10" t="str">
        <f t="shared" si="1125"/>
        <v/>
      </c>
      <c r="AE3385" s="10" t="str">
        <f t="shared" si="1126"/>
        <v/>
      </c>
      <c r="AF3385" s="10" t="str">
        <f t="shared" si="1127"/>
        <v/>
      </c>
      <c r="AG3385" s="10" t="str">
        <f t="shared" si="1128"/>
        <v/>
      </c>
      <c r="AH3385" s="10" t="str">
        <f t="shared" si="1129"/>
        <v/>
      </c>
      <c r="AI3385" s="10" t="str">
        <f t="shared" si="1130"/>
        <v/>
      </c>
      <c r="AJ3385" s="10" t="str">
        <f t="shared" si="1131"/>
        <v/>
      </c>
      <c r="AK3385" s="10" t="str">
        <f t="shared" si="1132"/>
        <v/>
      </c>
      <c r="AN3385" s="10" t="str">
        <f t="shared" si="1133"/>
        <v/>
      </c>
      <c r="AO3385" s="10" t="str">
        <f t="shared" si="1134"/>
        <v/>
      </c>
      <c r="AP3385" s="10" t="str">
        <f t="shared" si="1135"/>
        <v/>
      </c>
      <c r="AT3385" s="10" t="str">
        <f t="shared" si="1136"/>
        <v/>
      </c>
      <c r="AU3385" s="10" t="str">
        <f t="shared" si="1137"/>
        <v/>
      </c>
      <c r="AV3385" s="10" t="str">
        <f t="shared" si="1138"/>
        <v/>
      </c>
      <c r="AW3385" s="10" t="str">
        <f t="shared" si="1139"/>
        <v/>
      </c>
      <c r="AX3385" s="10" t="str">
        <f t="shared" si="1140"/>
        <v/>
      </c>
      <c r="AY3385" s="10" t="str">
        <f t="shared" si="1121"/>
        <v/>
      </c>
      <c r="AZ3385" s="10" t="str">
        <f t="shared" si="1141"/>
        <v/>
      </c>
      <c r="BA3385" s="10" t="str">
        <f t="shared" si="1123"/>
        <v/>
      </c>
      <c r="BB3385" s="10" t="str">
        <f>IFERROR(IF(AW3385="","",VLOOKUP(AW3385,SUSS!R:S,2,FALSE)),AY3385*SUSS!$M$2)</f>
        <v/>
      </c>
      <c r="BC3385" s="10" t="str">
        <f t="shared" si="1122"/>
        <v/>
      </c>
    </row>
    <row r="3386" spans="29:55">
      <c r="AC3386" s="10" t="str">
        <f t="shared" si="1124"/>
        <v/>
      </c>
      <c r="AD3386" s="10" t="str">
        <f t="shared" si="1125"/>
        <v/>
      </c>
      <c r="AE3386" s="10" t="str">
        <f t="shared" si="1126"/>
        <v/>
      </c>
      <c r="AF3386" s="10" t="str">
        <f t="shared" si="1127"/>
        <v/>
      </c>
      <c r="AG3386" s="10" t="str">
        <f t="shared" si="1128"/>
        <v/>
      </c>
      <c r="AH3386" s="10" t="str">
        <f t="shared" si="1129"/>
        <v/>
      </c>
      <c r="AI3386" s="10" t="str">
        <f t="shared" si="1130"/>
        <v/>
      </c>
      <c r="AJ3386" s="10" t="str">
        <f t="shared" si="1131"/>
        <v/>
      </c>
      <c r="AK3386" s="10" t="str">
        <f t="shared" si="1132"/>
        <v/>
      </c>
      <c r="AN3386" s="10" t="str">
        <f t="shared" si="1133"/>
        <v/>
      </c>
      <c r="AO3386" s="10" t="str">
        <f t="shared" si="1134"/>
        <v/>
      </c>
      <c r="AP3386" s="10" t="str">
        <f t="shared" si="1135"/>
        <v/>
      </c>
      <c r="AT3386" s="10" t="str">
        <f t="shared" si="1136"/>
        <v/>
      </c>
      <c r="AU3386" s="10" t="str">
        <f t="shared" si="1137"/>
        <v/>
      </c>
      <c r="AV3386" s="10" t="str">
        <f t="shared" si="1138"/>
        <v/>
      </c>
      <c r="AW3386" s="10" t="str">
        <f t="shared" si="1139"/>
        <v/>
      </c>
      <c r="AX3386" s="10" t="str">
        <f t="shared" si="1140"/>
        <v/>
      </c>
      <c r="AY3386" s="10" t="str">
        <f t="shared" si="1121"/>
        <v/>
      </c>
      <c r="AZ3386" s="10" t="str">
        <f t="shared" si="1141"/>
        <v/>
      </c>
      <c r="BA3386" s="10" t="str">
        <f t="shared" si="1123"/>
        <v/>
      </c>
      <c r="BB3386" s="10" t="str">
        <f>IFERROR(IF(AW3386="","",VLOOKUP(AW3386,SUSS!R:S,2,FALSE)),AY3386*SUSS!$M$2)</f>
        <v/>
      </c>
      <c r="BC3386" s="10" t="str">
        <f t="shared" si="1122"/>
        <v/>
      </c>
    </row>
    <row r="3387" spans="29:55">
      <c r="AC3387" s="10" t="str">
        <f t="shared" si="1124"/>
        <v/>
      </c>
      <c r="AD3387" s="10" t="str">
        <f t="shared" si="1125"/>
        <v/>
      </c>
      <c r="AE3387" s="10" t="str">
        <f t="shared" si="1126"/>
        <v/>
      </c>
      <c r="AF3387" s="10" t="str">
        <f t="shared" si="1127"/>
        <v/>
      </c>
      <c r="AG3387" s="10" t="str">
        <f t="shared" si="1128"/>
        <v/>
      </c>
      <c r="AH3387" s="10" t="str">
        <f t="shared" si="1129"/>
        <v/>
      </c>
      <c r="AI3387" s="10" t="str">
        <f t="shared" si="1130"/>
        <v/>
      </c>
      <c r="AJ3387" s="10" t="str">
        <f t="shared" si="1131"/>
        <v/>
      </c>
      <c r="AK3387" s="10" t="str">
        <f t="shared" si="1132"/>
        <v/>
      </c>
      <c r="AN3387" s="10" t="str">
        <f t="shared" si="1133"/>
        <v/>
      </c>
      <c r="AO3387" s="10" t="str">
        <f t="shared" si="1134"/>
        <v/>
      </c>
      <c r="AP3387" s="10" t="str">
        <f t="shared" si="1135"/>
        <v/>
      </c>
      <c r="AT3387" s="10" t="str">
        <f t="shared" si="1136"/>
        <v/>
      </c>
      <c r="AU3387" s="10" t="str">
        <f t="shared" si="1137"/>
        <v/>
      </c>
      <c r="AV3387" s="10" t="str">
        <f t="shared" si="1138"/>
        <v/>
      </c>
      <c r="AW3387" s="10" t="str">
        <f t="shared" si="1139"/>
        <v/>
      </c>
      <c r="AX3387" s="10" t="str">
        <f t="shared" si="1140"/>
        <v/>
      </c>
      <c r="AY3387" s="10" t="str">
        <f t="shared" si="1121"/>
        <v/>
      </c>
      <c r="AZ3387" s="10" t="str">
        <f t="shared" si="1141"/>
        <v/>
      </c>
      <c r="BA3387" s="10" t="str">
        <f t="shared" si="1123"/>
        <v/>
      </c>
      <c r="BB3387" s="10" t="str">
        <f>IFERROR(IF(AW3387="","",VLOOKUP(AW3387,SUSS!R:S,2,FALSE)),AY3387*SUSS!$M$2)</f>
        <v/>
      </c>
      <c r="BC3387" s="10" t="str">
        <f t="shared" si="1122"/>
        <v/>
      </c>
    </row>
    <row r="3388" spans="29:55">
      <c r="AC3388" s="10" t="str">
        <f t="shared" si="1124"/>
        <v/>
      </c>
      <c r="AD3388" s="10" t="str">
        <f t="shared" si="1125"/>
        <v/>
      </c>
      <c r="AE3388" s="10" t="str">
        <f t="shared" si="1126"/>
        <v/>
      </c>
      <c r="AF3388" s="10" t="str">
        <f t="shared" si="1127"/>
        <v/>
      </c>
      <c r="AG3388" s="10" t="str">
        <f t="shared" si="1128"/>
        <v/>
      </c>
      <c r="AH3388" s="10" t="str">
        <f t="shared" si="1129"/>
        <v/>
      </c>
      <c r="AI3388" s="10" t="str">
        <f t="shared" si="1130"/>
        <v/>
      </c>
      <c r="AJ3388" s="10" t="str">
        <f t="shared" si="1131"/>
        <v/>
      </c>
      <c r="AK3388" s="10" t="str">
        <f t="shared" si="1132"/>
        <v/>
      </c>
      <c r="AN3388" s="10" t="str">
        <f t="shared" si="1133"/>
        <v/>
      </c>
      <c r="AO3388" s="10" t="str">
        <f t="shared" si="1134"/>
        <v/>
      </c>
      <c r="AP3388" s="10" t="str">
        <f t="shared" si="1135"/>
        <v/>
      </c>
      <c r="AT3388" s="10" t="str">
        <f t="shared" si="1136"/>
        <v/>
      </c>
      <c r="AU3388" s="10" t="str">
        <f t="shared" si="1137"/>
        <v/>
      </c>
      <c r="AV3388" s="10" t="str">
        <f t="shared" si="1138"/>
        <v/>
      </c>
      <c r="AW3388" s="10" t="str">
        <f t="shared" si="1139"/>
        <v/>
      </c>
      <c r="AX3388" s="10" t="str">
        <f t="shared" si="1140"/>
        <v/>
      </c>
      <c r="AY3388" s="10" t="str">
        <f t="shared" si="1121"/>
        <v/>
      </c>
      <c r="AZ3388" s="10" t="str">
        <f t="shared" si="1141"/>
        <v/>
      </c>
      <c r="BA3388" s="10" t="str">
        <f t="shared" si="1123"/>
        <v/>
      </c>
      <c r="BB3388" s="10" t="str">
        <f>IFERROR(IF(AW3388="","",VLOOKUP(AW3388,SUSS!R:S,2,FALSE)),AY3388*SUSS!$M$2)</f>
        <v/>
      </c>
      <c r="BC3388" s="10" t="str">
        <f t="shared" si="1122"/>
        <v/>
      </c>
    </row>
    <row r="3389" spans="29:55">
      <c r="AC3389" s="10" t="str">
        <f t="shared" si="1124"/>
        <v/>
      </c>
      <c r="AD3389" s="10" t="str">
        <f t="shared" si="1125"/>
        <v/>
      </c>
      <c r="AE3389" s="10" t="str">
        <f t="shared" si="1126"/>
        <v/>
      </c>
      <c r="AF3389" s="10" t="str">
        <f t="shared" si="1127"/>
        <v/>
      </c>
      <c r="AG3389" s="10" t="str">
        <f t="shared" si="1128"/>
        <v/>
      </c>
      <c r="AH3389" s="10" t="str">
        <f t="shared" si="1129"/>
        <v/>
      </c>
      <c r="AI3389" s="10" t="str">
        <f t="shared" si="1130"/>
        <v/>
      </c>
      <c r="AJ3389" s="10" t="str">
        <f t="shared" si="1131"/>
        <v/>
      </c>
      <c r="AK3389" s="10" t="str">
        <f t="shared" si="1132"/>
        <v/>
      </c>
      <c r="AN3389" s="10" t="str">
        <f t="shared" si="1133"/>
        <v/>
      </c>
      <c r="AO3389" s="10" t="str">
        <f t="shared" si="1134"/>
        <v/>
      </c>
      <c r="AP3389" s="10" t="str">
        <f t="shared" si="1135"/>
        <v/>
      </c>
      <c r="AT3389" s="10" t="str">
        <f t="shared" si="1136"/>
        <v/>
      </c>
      <c r="AU3389" s="10" t="str">
        <f t="shared" si="1137"/>
        <v/>
      </c>
      <c r="AV3389" s="10" t="str">
        <f t="shared" si="1138"/>
        <v/>
      </c>
      <c r="AW3389" s="10" t="str">
        <f t="shared" si="1139"/>
        <v/>
      </c>
      <c r="AX3389" s="10" t="str">
        <f t="shared" si="1140"/>
        <v/>
      </c>
      <c r="AY3389" s="10" t="str">
        <f t="shared" si="1121"/>
        <v/>
      </c>
      <c r="AZ3389" s="10" t="str">
        <f t="shared" si="1141"/>
        <v/>
      </c>
      <c r="BA3389" s="10" t="str">
        <f t="shared" si="1123"/>
        <v/>
      </c>
      <c r="BB3389" s="10" t="str">
        <f>IFERROR(IF(AW3389="","",VLOOKUP(AW3389,SUSS!R:S,2,FALSE)),AY3389*SUSS!$M$2)</f>
        <v/>
      </c>
      <c r="BC3389" s="10" t="str">
        <f t="shared" si="1122"/>
        <v/>
      </c>
    </row>
    <row r="3390" spans="29:55">
      <c r="AC3390" s="10" t="str">
        <f t="shared" si="1124"/>
        <v/>
      </c>
      <c r="AD3390" s="10" t="str">
        <f t="shared" si="1125"/>
        <v/>
      </c>
      <c r="AE3390" s="10" t="str">
        <f t="shared" si="1126"/>
        <v/>
      </c>
      <c r="AF3390" s="10" t="str">
        <f t="shared" si="1127"/>
        <v/>
      </c>
      <c r="AG3390" s="10" t="str">
        <f t="shared" si="1128"/>
        <v/>
      </c>
      <c r="AH3390" s="10" t="str">
        <f t="shared" si="1129"/>
        <v/>
      </c>
      <c r="AI3390" s="10" t="str">
        <f t="shared" si="1130"/>
        <v/>
      </c>
      <c r="AJ3390" s="10" t="str">
        <f t="shared" si="1131"/>
        <v/>
      </c>
      <c r="AK3390" s="10" t="str">
        <f t="shared" si="1132"/>
        <v/>
      </c>
      <c r="AN3390" s="10" t="str">
        <f t="shared" si="1133"/>
        <v/>
      </c>
      <c r="AO3390" s="10" t="str">
        <f t="shared" si="1134"/>
        <v/>
      </c>
      <c r="AP3390" s="10" t="str">
        <f t="shared" si="1135"/>
        <v/>
      </c>
      <c r="AT3390" s="10" t="str">
        <f t="shared" si="1136"/>
        <v/>
      </c>
      <c r="AU3390" s="10" t="str">
        <f t="shared" si="1137"/>
        <v/>
      </c>
      <c r="AV3390" s="10" t="str">
        <f t="shared" si="1138"/>
        <v/>
      </c>
      <c r="AW3390" s="10" t="str">
        <f t="shared" si="1139"/>
        <v/>
      </c>
      <c r="AX3390" s="10" t="str">
        <f t="shared" si="1140"/>
        <v/>
      </c>
      <c r="AY3390" s="10" t="str">
        <f t="shared" si="1121"/>
        <v/>
      </c>
      <c r="AZ3390" s="10" t="str">
        <f t="shared" si="1141"/>
        <v/>
      </c>
      <c r="BA3390" s="10" t="str">
        <f t="shared" si="1123"/>
        <v/>
      </c>
      <c r="BB3390" s="10" t="str">
        <f>IFERROR(IF(AW3390="","",VLOOKUP(AW3390,SUSS!R:S,2,FALSE)),AY3390*SUSS!$M$2)</f>
        <v/>
      </c>
      <c r="BC3390" s="10" t="str">
        <f t="shared" si="1122"/>
        <v/>
      </c>
    </row>
    <row r="3391" spans="29:55">
      <c r="AC3391" s="10" t="str">
        <f t="shared" si="1124"/>
        <v/>
      </c>
      <c r="AD3391" s="10" t="str">
        <f t="shared" si="1125"/>
        <v/>
      </c>
      <c r="AE3391" s="10" t="str">
        <f t="shared" si="1126"/>
        <v/>
      </c>
      <c r="AF3391" s="10" t="str">
        <f t="shared" si="1127"/>
        <v/>
      </c>
      <c r="AG3391" s="10" t="str">
        <f t="shared" si="1128"/>
        <v/>
      </c>
      <c r="AH3391" s="10" t="str">
        <f t="shared" si="1129"/>
        <v/>
      </c>
      <c r="AI3391" s="10" t="str">
        <f t="shared" si="1130"/>
        <v/>
      </c>
      <c r="AJ3391" s="10" t="str">
        <f t="shared" si="1131"/>
        <v/>
      </c>
      <c r="AK3391" s="10" t="str">
        <f t="shared" si="1132"/>
        <v/>
      </c>
      <c r="AN3391" s="10" t="str">
        <f t="shared" si="1133"/>
        <v/>
      </c>
      <c r="AO3391" s="10" t="str">
        <f t="shared" si="1134"/>
        <v/>
      </c>
      <c r="AP3391" s="10" t="str">
        <f t="shared" si="1135"/>
        <v/>
      </c>
      <c r="AT3391" s="10" t="str">
        <f t="shared" si="1136"/>
        <v/>
      </c>
      <c r="AU3391" s="10" t="str">
        <f t="shared" si="1137"/>
        <v/>
      </c>
      <c r="AV3391" s="10" t="str">
        <f t="shared" si="1138"/>
        <v/>
      </c>
      <c r="AW3391" s="10" t="str">
        <f t="shared" si="1139"/>
        <v/>
      </c>
      <c r="AX3391" s="10" t="str">
        <f t="shared" si="1140"/>
        <v/>
      </c>
      <c r="AY3391" s="10" t="str">
        <f t="shared" si="1121"/>
        <v/>
      </c>
      <c r="AZ3391" s="10" t="str">
        <f t="shared" si="1141"/>
        <v/>
      </c>
      <c r="BA3391" s="10" t="str">
        <f t="shared" si="1123"/>
        <v/>
      </c>
      <c r="BB3391" s="10" t="str">
        <f>IFERROR(IF(AW3391="","",VLOOKUP(AW3391,SUSS!R:S,2,FALSE)),AY3391*SUSS!$M$2)</f>
        <v/>
      </c>
      <c r="BC3391" s="10" t="str">
        <f t="shared" si="1122"/>
        <v/>
      </c>
    </row>
    <row r="3392" spans="29:55">
      <c r="AC3392" s="10" t="str">
        <f t="shared" si="1124"/>
        <v/>
      </c>
      <c r="AD3392" s="10" t="str">
        <f t="shared" si="1125"/>
        <v/>
      </c>
      <c r="AE3392" s="10" t="str">
        <f t="shared" si="1126"/>
        <v/>
      </c>
      <c r="AF3392" s="10" t="str">
        <f t="shared" si="1127"/>
        <v/>
      </c>
      <c r="AG3392" s="10" t="str">
        <f t="shared" si="1128"/>
        <v/>
      </c>
      <c r="AH3392" s="10" t="str">
        <f t="shared" si="1129"/>
        <v/>
      </c>
      <c r="AI3392" s="10" t="str">
        <f t="shared" si="1130"/>
        <v/>
      </c>
      <c r="AJ3392" s="10" t="str">
        <f t="shared" si="1131"/>
        <v/>
      </c>
      <c r="AK3392" s="10" t="str">
        <f t="shared" si="1132"/>
        <v/>
      </c>
      <c r="AN3392" s="10" t="str">
        <f t="shared" si="1133"/>
        <v/>
      </c>
      <c r="AO3392" s="10" t="str">
        <f t="shared" si="1134"/>
        <v/>
      </c>
      <c r="AP3392" s="10" t="str">
        <f t="shared" si="1135"/>
        <v/>
      </c>
      <c r="AT3392" s="10" t="str">
        <f t="shared" si="1136"/>
        <v/>
      </c>
      <c r="AU3392" s="10" t="str">
        <f t="shared" si="1137"/>
        <v/>
      </c>
      <c r="AV3392" s="10" t="str">
        <f t="shared" si="1138"/>
        <v/>
      </c>
      <c r="AW3392" s="10" t="str">
        <f t="shared" si="1139"/>
        <v/>
      </c>
      <c r="AX3392" s="10" t="str">
        <f t="shared" si="1140"/>
        <v/>
      </c>
      <c r="AY3392" s="10" t="str">
        <f t="shared" si="1121"/>
        <v/>
      </c>
      <c r="AZ3392" s="10" t="str">
        <f t="shared" si="1141"/>
        <v/>
      </c>
      <c r="BA3392" s="10" t="str">
        <f t="shared" si="1123"/>
        <v/>
      </c>
      <c r="BB3392" s="10" t="str">
        <f>IFERROR(IF(AW3392="","",VLOOKUP(AW3392,SUSS!R:S,2,FALSE)),AY3392*SUSS!$M$2)</f>
        <v/>
      </c>
      <c r="BC3392" s="10" t="str">
        <f t="shared" si="1122"/>
        <v/>
      </c>
    </row>
    <row r="3393" spans="29:55">
      <c r="AC3393" s="10" t="str">
        <f t="shared" si="1124"/>
        <v/>
      </c>
      <c r="AD3393" s="10" t="str">
        <f t="shared" si="1125"/>
        <v/>
      </c>
      <c r="AE3393" s="10" t="str">
        <f t="shared" si="1126"/>
        <v/>
      </c>
      <c r="AF3393" s="10" t="str">
        <f t="shared" si="1127"/>
        <v/>
      </c>
      <c r="AG3393" s="10" t="str">
        <f t="shared" si="1128"/>
        <v/>
      </c>
      <c r="AH3393" s="10" t="str">
        <f t="shared" si="1129"/>
        <v/>
      </c>
      <c r="AI3393" s="10" t="str">
        <f t="shared" si="1130"/>
        <v/>
      </c>
      <c r="AJ3393" s="10" t="str">
        <f t="shared" si="1131"/>
        <v/>
      </c>
      <c r="AK3393" s="10" t="str">
        <f t="shared" si="1132"/>
        <v/>
      </c>
      <c r="AN3393" s="10" t="str">
        <f t="shared" si="1133"/>
        <v/>
      </c>
      <c r="AO3393" s="10" t="str">
        <f t="shared" si="1134"/>
        <v/>
      </c>
      <c r="AP3393" s="10" t="str">
        <f t="shared" si="1135"/>
        <v/>
      </c>
      <c r="AT3393" s="10" t="str">
        <f t="shared" si="1136"/>
        <v/>
      </c>
      <c r="AU3393" s="10" t="str">
        <f t="shared" si="1137"/>
        <v/>
      </c>
      <c r="AV3393" s="10" t="str">
        <f t="shared" si="1138"/>
        <v/>
      </c>
      <c r="AW3393" s="10" t="str">
        <f t="shared" si="1139"/>
        <v/>
      </c>
      <c r="AX3393" s="10" t="str">
        <f t="shared" si="1140"/>
        <v/>
      </c>
      <c r="AY3393" s="10" t="str">
        <f t="shared" si="1121"/>
        <v/>
      </c>
      <c r="AZ3393" s="10" t="str">
        <f t="shared" si="1141"/>
        <v/>
      </c>
      <c r="BA3393" s="10" t="str">
        <f t="shared" si="1123"/>
        <v/>
      </c>
      <c r="BB3393" s="10" t="str">
        <f>IFERROR(IF(AW3393="","",VLOOKUP(AW3393,SUSS!R:S,2,FALSE)),AY3393*SUSS!$M$2)</f>
        <v/>
      </c>
      <c r="BC3393" s="10" t="str">
        <f t="shared" si="1122"/>
        <v/>
      </c>
    </row>
    <row r="3394" spans="29:55">
      <c r="AC3394" s="10" t="str">
        <f t="shared" si="1124"/>
        <v/>
      </c>
      <c r="AD3394" s="10" t="str">
        <f t="shared" si="1125"/>
        <v/>
      </c>
      <c r="AE3394" s="10" t="str">
        <f t="shared" si="1126"/>
        <v/>
      </c>
      <c r="AF3394" s="10" t="str">
        <f t="shared" si="1127"/>
        <v/>
      </c>
      <c r="AG3394" s="10" t="str">
        <f t="shared" si="1128"/>
        <v/>
      </c>
      <c r="AH3394" s="10" t="str">
        <f t="shared" si="1129"/>
        <v/>
      </c>
      <c r="AI3394" s="10" t="str">
        <f t="shared" si="1130"/>
        <v/>
      </c>
      <c r="AJ3394" s="10" t="str">
        <f t="shared" si="1131"/>
        <v/>
      </c>
      <c r="AK3394" s="10" t="str">
        <f t="shared" si="1132"/>
        <v/>
      </c>
      <c r="AN3394" s="10" t="str">
        <f t="shared" si="1133"/>
        <v/>
      </c>
      <c r="AO3394" s="10" t="str">
        <f t="shared" si="1134"/>
        <v/>
      </c>
      <c r="AP3394" s="10" t="str">
        <f t="shared" si="1135"/>
        <v/>
      </c>
      <c r="AT3394" s="10" t="str">
        <f t="shared" si="1136"/>
        <v/>
      </c>
      <c r="AU3394" s="10" t="str">
        <f t="shared" si="1137"/>
        <v/>
      </c>
      <c r="AV3394" s="10" t="str">
        <f t="shared" si="1138"/>
        <v/>
      </c>
      <c r="AW3394" s="10" t="str">
        <f t="shared" si="1139"/>
        <v/>
      </c>
      <c r="AX3394" s="10" t="str">
        <f t="shared" si="1140"/>
        <v/>
      </c>
      <c r="AY3394" s="10" t="str">
        <f t="shared" si="1121"/>
        <v/>
      </c>
      <c r="AZ3394" s="10" t="str">
        <f t="shared" si="1141"/>
        <v/>
      </c>
      <c r="BA3394" s="10" t="str">
        <f t="shared" si="1123"/>
        <v/>
      </c>
      <c r="BB3394" s="10" t="str">
        <f>IFERROR(IF(AW3394="","",VLOOKUP(AW3394,SUSS!R:S,2,FALSE)),AY3394*SUSS!$M$2)</f>
        <v/>
      </c>
      <c r="BC3394" s="10" t="str">
        <f t="shared" si="1122"/>
        <v/>
      </c>
    </row>
    <row r="3395" spans="29:55">
      <c r="AC3395" s="10" t="str">
        <f t="shared" si="1124"/>
        <v/>
      </c>
      <c r="AD3395" s="10" t="str">
        <f t="shared" si="1125"/>
        <v/>
      </c>
      <c r="AE3395" s="10" t="str">
        <f t="shared" si="1126"/>
        <v/>
      </c>
      <c r="AF3395" s="10" t="str">
        <f t="shared" si="1127"/>
        <v/>
      </c>
      <c r="AG3395" s="10" t="str">
        <f t="shared" si="1128"/>
        <v/>
      </c>
      <c r="AH3395" s="10" t="str">
        <f t="shared" si="1129"/>
        <v/>
      </c>
      <c r="AI3395" s="10" t="str">
        <f t="shared" si="1130"/>
        <v/>
      </c>
      <c r="AJ3395" s="10" t="str">
        <f t="shared" si="1131"/>
        <v/>
      </c>
      <c r="AK3395" s="10" t="str">
        <f t="shared" si="1132"/>
        <v/>
      </c>
      <c r="AN3395" s="10" t="str">
        <f t="shared" si="1133"/>
        <v/>
      </c>
      <c r="AO3395" s="10" t="str">
        <f t="shared" si="1134"/>
        <v/>
      </c>
      <c r="AP3395" s="10" t="str">
        <f t="shared" si="1135"/>
        <v/>
      </c>
      <c r="AT3395" s="10" t="str">
        <f t="shared" si="1136"/>
        <v/>
      </c>
      <c r="AU3395" s="10" t="str">
        <f t="shared" si="1137"/>
        <v/>
      </c>
      <c r="AV3395" s="10" t="str">
        <f t="shared" si="1138"/>
        <v/>
      </c>
      <c r="AW3395" s="10" t="str">
        <f t="shared" si="1139"/>
        <v/>
      </c>
      <c r="AX3395" s="10" t="str">
        <f t="shared" si="1140"/>
        <v/>
      </c>
      <c r="AY3395" s="10" t="str">
        <f t="shared" si="1121"/>
        <v/>
      </c>
      <c r="AZ3395" s="10" t="str">
        <f t="shared" si="1141"/>
        <v/>
      </c>
      <c r="BA3395" s="10" t="str">
        <f t="shared" si="1123"/>
        <v/>
      </c>
      <c r="BB3395" s="10" t="str">
        <f>IFERROR(IF(AW3395="","",VLOOKUP(AW3395,SUSS!R:S,2,FALSE)),AY3395*SUSS!$M$2)</f>
        <v/>
      </c>
      <c r="BC3395" s="10" t="str">
        <f t="shared" si="1122"/>
        <v/>
      </c>
    </row>
    <row r="3396" spans="29:55">
      <c r="AC3396" s="10" t="str">
        <f t="shared" si="1124"/>
        <v/>
      </c>
      <c r="AD3396" s="10" t="str">
        <f t="shared" si="1125"/>
        <v/>
      </c>
      <c r="AE3396" s="10" t="str">
        <f t="shared" si="1126"/>
        <v/>
      </c>
      <c r="AF3396" s="10" t="str">
        <f t="shared" si="1127"/>
        <v/>
      </c>
      <c r="AG3396" s="10" t="str">
        <f t="shared" si="1128"/>
        <v/>
      </c>
      <c r="AH3396" s="10" t="str">
        <f t="shared" si="1129"/>
        <v/>
      </c>
      <c r="AI3396" s="10" t="str">
        <f t="shared" si="1130"/>
        <v/>
      </c>
      <c r="AJ3396" s="10" t="str">
        <f t="shared" si="1131"/>
        <v/>
      </c>
      <c r="AK3396" s="10" t="str">
        <f t="shared" si="1132"/>
        <v/>
      </c>
      <c r="AN3396" s="10" t="str">
        <f t="shared" si="1133"/>
        <v/>
      </c>
      <c r="AO3396" s="10" t="str">
        <f t="shared" si="1134"/>
        <v/>
      </c>
      <c r="AP3396" s="10" t="str">
        <f t="shared" si="1135"/>
        <v/>
      </c>
      <c r="AT3396" s="10" t="str">
        <f t="shared" si="1136"/>
        <v/>
      </c>
      <c r="AU3396" s="10" t="str">
        <f t="shared" si="1137"/>
        <v/>
      </c>
      <c r="AV3396" s="10" t="str">
        <f t="shared" si="1138"/>
        <v/>
      </c>
      <c r="AW3396" s="10" t="str">
        <f t="shared" si="1139"/>
        <v/>
      </c>
      <c r="AX3396" s="10" t="str">
        <f t="shared" si="1140"/>
        <v/>
      </c>
      <c r="AY3396" s="10" t="str">
        <f t="shared" ref="AY3396:AY3459" si="1142">VLOOKUP(AX3396,AO:AP,2,FALSE)</f>
        <v/>
      </c>
      <c r="AZ3396" s="10" t="str">
        <f t="shared" si="1141"/>
        <v/>
      </c>
      <c r="BA3396" s="10" t="str">
        <f t="shared" si="1123"/>
        <v/>
      </c>
      <c r="BB3396" s="10" t="str">
        <f>IFERROR(IF(AW3396="","",VLOOKUP(AW3396,SUSS!R:S,2,FALSE)),AY3396*SUSS!$M$2)</f>
        <v/>
      </c>
      <c r="BC3396" s="10" t="str">
        <f t="shared" si="1122"/>
        <v/>
      </c>
    </row>
    <row r="3397" spans="29:55">
      <c r="AC3397" s="10" t="str">
        <f t="shared" si="1124"/>
        <v/>
      </c>
      <c r="AD3397" s="10" t="str">
        <f t="shared" si="1125"/>
        <v/>
      </c>
      <c r="AE3397" s="10" t="str">
        <f t="shared" si="1126"/>
        <v/>
      </c>
      <c r="AF3397" s="10" t="str">
        <f t="shared" si="1127"/>
        <v/>
      </c>
      <c r="AG3397" s="10" t="str">
        <f t="shared" si="1128"/>
        <v/>
      </c>
      <c r="AH3397" s="10" t="str">
        <f t="shared" si="1129"/>
        <v/>
      </c>
      <c r="AI3397" s="10" t="str">
        <f t="shared" si="1130"/>
        <v/>
      </c>
      <c r="AJ3397" s="10" t="str">
        <f t="shared" si="1131"/>
        <v/>
      </c>
      <c r="AK3397" s="10" t="str">
        <f t="shared" si="1132"/>
        <v/>
      </c>
      <c r="AN3397" s="10" t="str">
        <f t="shared" si="1133"/>
        <v/>
      </c>
      <c r="AO3397" s="10" t="str">
        <f t="shared" si="1134"/>
        <v/>
      </c>
      <c r="AP3397" s="10" t="str">
        <f t="shared" si="1135"/>
        <v/>
      </c>
      <c r="AT3397" s="10" t="str">
        <f t="shared" si="1136"/>
        <v/>
      </c>
      <c r="AU3397" s="10" t="str">
        <f t="shared" si="1137"/>
        <v/>
      </c>
      <c r="AV3397" s="10" t="str">
        <f t="shared" si="1138"/>
        <v/>
      </c>
      <c r="AW3397" s="10" t="str">
        <f t="shared" si="1139"/>
        <v/>
      </c>
      <c r="AX3397" s="10" t="str">
        <f t="shared" si="1140"/>
        <v/>
      </c>
      <c r="AY3397" s="10" t="str">
        <f t="shared" si="1142"/>
        <v/>
      </c>
      <c r="AZ3397" s="10" t="str">
        <f t="shared" si="1141"/>
        <v/>
      </c>
      <c r="BA3397" s="10" t="str">
        <f t="shared" si="1123"/>
        <v/>
      </c>
      <c r="BB3397" s="10" t="str">
        <f>IFERROR(IF(AW3397="","",VLOOKUP(AW3397,SUSS!R:S,2,FALSE)),AY3397*SUSS!$M$2)</f>
        <v/>
      </c>
      <c r="BC3397" s="10" t="str">
        <f t="shared" ref="BC3397:BC3460" si="1143">IFERROR(IF(BB3397&lt;&gt;"",AZ3397*BB3397,""),"VER")</f>
        <v/>
      </c>
    </row>
    <row r="3398" spans="29:55">
      <c r="AC3398" s="10" t="str">
        <f t="shared" si="1124"/>
        <v/>
      </c>
      <c r="AD3398" s="10" t="str">
        <f t="shared" si="1125"/>
        <v/>
      </c>
      <c r="AE3398" s="10" t="str">
        <f t="shared" si="1126"/>
        <v/>
      </c>
      <c r="AF3398" s="10" t="str">
        <f t="shared" si="1127"/>
        <v/>
      </c>
      <c r="AG3398" s="10" t="str">
        <f t="shared" si="1128"/>
        <v/>
      </c>
      <c r="AH3398" s="10" t="str">
        <f t="shared" si="1129"/>
        <v/>
      </c>
      <c r="AI3398" s="10" t="str">
        <f t="shared" si="1130"/>
        <v/>
      </c>
      <c r="AJ3398" s="10" t="str">
        <f t="shared" si="1131"/>
        <v/>
      </c>
      <c r="AK3398" s="10" t="str">
        <f t="shared" si="1132"/>
        <v/>
      </c>
      <c r="AN3398" s="10" t="str">
        <f t="shared" si="1133"/>
        <v/>
      </c>
      <c r="AO3398" s="10" t="str">
        <f t="shared" si="1134"/>
        <v/>
      </c>
      <c r="AP3398" s="10" t="str">
        <f t="shared" si="1135"/>
        <v/>
      </c>
      <c r="AT3398" s="10" t="str">
        <f t="shared" si="1136"/>
        <v/>
      </c>
      <c r="AU3398" s="10" t="str">
        <f t="shared" si="1137"/>
        <v/>
      </c>
      <c r="AV3398" s="10" t="str">
        <f t="shared" si="1138"/>
        <v/>
      </c>
      <c r="AW3398" s="10" t="str">
        <f t="shared" si="1139"/>
        <v/>
      </c>
      <c r="AX3398" s="10" t="str">
        <f t="shared" si="1140"/>
        <v/>
      </c>
      <c r="AY3398" s="10" t="str">
        <f t="shared" si="1142"/>
        <v/>
      </c>
      <c r="AZ3398" s="10" t="str">
        <f t="shared" si="1141"/>
        <v/>
      </c>
      <c r="BA3398" s="10" t="str">
        <f t="shared" si="1123"/>
        <v/>
      </c>
      <c r="BB3398" s="10" t="str">
        <f>IFERROR(IF(AW3398="","",VLOOKUP(AW3398,SUSS!R:S,2,FALSE)),AY3398*SUSS!$M$2)</f>
        <v/>
      </c>
      <c r="BC3398" s="10" t="str">
        <f t="shared" si="1143"/>
        <v/>
      </c>
    </row>
    <row r="3399" spans="29:55">
      <c r="AC3399" s="10" t="str">
        <f t="shared" si="1124"/>
        <v/>
      </c>
      <c r="AD3399" s="10" t="str">
        <f t="shared" si="1125"/>
        <v/>
      </c>
      <c r="AE3399" s="10" t="str">
        <f t="shared" si="1126"/>
        <v/>
      </c>
      <c r="AF3399" s="10" t="str">
        <f t="shared" si="1127"/>
        <v/>
      </c>
      <c r="AG3399" s="10" t="str">
        <f t="shared" si="1128"/>
        <v/>
      </c>
      <c r="AH3399" s="10" t="str">
        <f t="shared" si="1129"/>
        <v/>
      </c>
      <c r="AI3399" s="10" t="str">
        <f t="shared" si="1130"/>
        <v/>
      </c>
      <c r="AJ3399" s="10" t="str">
        <f t="shared" si="1131"/>
        <v/>
      </c>
      <c r="AK3399" s="10" t="str">
        <f t="shared" si="1132"/>
        <v/>
      </c>
      <c r="AN3399" s="10" t="str">
        <f t="shared" si="1133"/>
        <v/>
      </c>
      <c r="AO3399" s="10" t="str">
        <f t="shared" si="1134"/>
        <v/>
      </c>
      <c r="AP3399" s="10" t="str">
        <f t="shared" si="1135"/>
        <v/>
      </c>
      <c r="AT3399" s="10" t="str">
        <f t="shared" si="1136"/>
        <v/>
      </c>
      <c r="AU3399" s="10" t="str">
        <f t="shared" si="1137"/>
        <v/>
      </c>
      <c r="AV3399" s="10" t="str">
        <f t="shared" si="1138"/>
        <v/>
      </c>
      <c r="AW3399" s="10" t="str">
        <f t="shared" si="1139"/>
        <v/>
      </c>
      <c r="AX3399" s="10" t="str">
        <f t="shared" si="1140"/>
        <v/>
      </c>
      <c r="AY3399" s="10" t="str">
        <f t="shared" si="1142"/>
        <v/>
      </c>
      <c r="AZ3399" s="10" t="str">
        <f t="shared" si="1141"/>
        <v/>
      </c>
      <c r="BA3399" s="10" t="str">
        <f t="shared" si="1123"/>
        <v/>
      </c>
      <c r="BB3399" s="10" t="str">
        <f>IFERROR(IF(AW3399="","",VLOOKUP(AW3399,SUSS!R:S,2,FALSE)),AY3399*SUSS!$M$2)</f>
        <v/>
      </c>
      <c r="BC3399" s="10" t="str">
        <f t="shared" si="1143"/>
        <v/>
      </c>
    </row>
    <row r="3400" spans="29:55">
      <c r="AC3400" s="10" t="str">
        <f t="shared" si="1124"/>
        <v/>
      </c>
      <c r="AD3400" s="10" t="str">
        <f t="shared" si="1125"/>
        <v/>
      </c>
      <c r="AE3400" s="10" t="str">
        <f t="shared" si="1126"/>
        <v/>
      </c>
      <c r="AF3400" s="10" t="str">
        <f t="shared" si="1127"/>
        <v/>
      </c>
      <c r="AG3400" s="10" t="str">
        <f t="shared" si="1128"/>
        <v/>
      </c>
      <c r="AH3400" s="10" t="str">
        <f t="shared" si="1129"/>
        <v/>
      </c>
      <c r="AI3400" s="10" t="str">
        <f t="shared" si="1130"/>
        <v/>
      </c>
      <c r="AJ3400" s="10" t="str">
        <f t="shared" si="1131"/>
        <v/>
      </c>
      <c r="AK3400" s="10" t="str">
        <f t="shared" si="1132"/>
        <v/>
      </c>
      <c r="AN3400" s="10" t="str">
        <f t="shared" si="1133"/>
        <v/>
      </c>
      <c r="AO3400" s="10" t="str">
        <f t="shared" si="1134"/>
        <v/>
      </c>
      <c r="AP3400" s="10" t="str">
        <f t="shared" si="1135"/>
        <v/>
      </c>
      <c r="AT3400" s="10" t="str">
        <f t="shared" si="1136"/>
        <v/>
      </c>
      <c r="AU3400" s="10" t="str">
        <f t="shared" si="1137"/>
        <v/>
      </c>
      <c r="AV3400" s="10" t="str">
        <f t="shared" si="1138"/>
        <v/>
      </c>
      <c r="AW3400" s="10" t="str">
        <f t="shared" si="1139"/>
        <v/>
      </c>
      <c r="AX3400" s="10" t="str">
        <f t="shared" si="1140"/>
        <v/>
      </c>
      <c r="AY3400" s="10" t="str">
        <f t="shared" si="1142"/>
        <v/>
      </c>
      <c r="AZ3400" s="10" t="str">
        <f t="shared" si="1141"/>
        <v/>
      </c>
      <c r="BA3400" s="10" t="str">
        <f t="shared" ref="BA3400:BA3463" si="1144">AT3400&amp;" "&amp;AU3400</f>
        <v/>
      </c>
      <c r="BB3400" s="10" t="str">
        <f>IFERROR(IF(AW3400="","",VLOOKUP(AW3400,SUSS!R:S,2,FALSE)),AY3400*SUSS!$M$2)</f>
        <v/>
      </c>
      <c r="BC3400" s="10" t="str">
        <f t="shared" si="1143"/>
        <v/>
      </c>
    </row>
    <row r="3401" spans="29:55">
      <c r="AC3401" s="10" t="str">
        <f t="shared" si="1124"/>
        <v/>
      </c>
      <c r="AD3401" s="10" t="str">
        <f t="shared" si="1125"/>
        <v/>
      </c>
      <c r="AE3401" s="10" t="str">
        <f t="shared" si="1126"/>
        <v/>
      </c>
      <c r="AF3401" s="10" t="str">
        <f t="shared" si="1127"/>
        <v/>
      </c>
      <c r="AG3401" s="10" t="str">
        <f t="shared" si="1128"/>
        <v/>
      </c>
      <c r="AH3401" s="10" t="str">
        <f t="shared" si="1129"/>
        <v/>
      </c>
      <c r="AI3401" s="10" t="str">
        <f t="shared" si="1130"/>
        <v/>
      </c>
      <c r="AJ3401" s="10" t="str">
        <f t="shared" si="1131"/>
        <v/>
      </c>
      <c r="AK3401" s="10" t="str">
        <f t="shared" si="1132"/>
        <v/>
      </c>
      <c r="AN3401" s="10" t="str">
        <f t="shared" si="1133"/>
        <v/>
      </c>
      <c r="AO3401" s="10" t="str">
        <f t="shared" si="1134"/>
        <v/>
      </c>
      <c r="AP3401" s="10" t="str">
        <f t="shared" si="1135"/>
        <v/>
      </c>
      <c r="AT3401" s="10" t="str">
        <f t="shared" si="1136"/>
        <v/>
      </c>
      <c r="AU3401" s="10" t="str">
        <f t="shared" si="1137"/>
        <v/>
      </c>
      <c r="AV3401" s="10" t="str">
        <f t="shared" si="1138"/>
        <v/>
      </c>
      <c r="AW3401" s="10" t="str">
        <f t="shared" si="1139"/>
        <v/>
      </c>
      <c r="AX3401" s="10" t="str">
        <f t="shared" si="1140"/>
        <v/>
      </c>
      <c r="AY3401" s="10" t="str">
        <f t="shared" si="1142"/>
        <v/>
      </c>
      <c r="AZ3401" s="10" t="str">
        <f t="shared" si="1141"/>
        <v/>
      </c>
      <c r="BA3401" s="10" t="str">
        <f t="shared" si="1144"/>
        <v/>
      </c>
      <c r="BB3401" s="10" t="str">
        <f>IFERROR(IF(AW3401="","",VLOOKUP(AW3401,SUSS!R:S,2,FALSE)),AY3401*SUSS!$M$2)</f>
        <v/>
      </c>
      <c r="BC3401" s="10" t="str">
        <f t="shared" si="1143"/>
        <v/>
      </c>
    </row>
    <row r="3402" spans="29:55">
      <c r="AC3402" s="10" t="str">
        <f t="shared" si="1124"/>
        <v/>
      </c>
      <c r="AD3402" s="10" t="str">
        <f t="shared" si="1125"/>
        <v/>
      </c>
      <c r="AE3402" s="10" t="str">
        <f t="shared" si="1126"/>
        <v/>
      </c>
      <c r="AF3402" s="10" t="str">
        <f t="shared" si="1127"/>
        <v/>
      </c>
      <c r="AG3402" s="10" t="str">
        <f t="shared" si="1128"/>
        <v/>
      </c>
      <c r="AH3402" s="10" t="str">
        <f t="shared" si="1129"/>
        <v/>
      </c>
      <c r="AI3402" s="10" t="str">
        <f t="shared" si="1130"/>
        <v/>
      </c>
      <c r="AJ3402" s="10" t="str">
        <f t="shared" si="1131"/>
        <v/>
      </c>
      <c r="AK3402" s="10" t="str">
        <f t="shared" si="1132"/>
        <v/>
      </c>
      <c r="AN3402" s="10" t="str">
        <f t="shared" si="1133"/>
        <v/>
      </c>
      <c r="AO3402" s="10" t="str">
        <f t="shared" si="1134"/>
        <v/>
      </c>
      <c r="AP3402" s="10" t="str">
        <f t="shared" si="1135"/>
        <v/>
      </c>
      <c r="AT3402" s="10" t="str">
        <f t="shared" si="1136"/>
        <v/>
      </c>
      <c r="AU3402" s="10" t="str">
        <f t="shared" si="1137"/>
        <v/>
      </c>
      <c r="AV3402" s="10" t="str">
        <f t="shared" si="1138"/>
        <v/>
      </c>
      <c r="AW3402" s="10" t="str">
        <f t="shared" si="1139"/>
        <v/>
      </c>
      <c r="AX3402" s="10" t="str">
        <f t="shared" si="1140"/>
        <v/>
      </c>
      <c r="AY3402" s="10" t="str">
        <f t="shared" si="1142"/>
        <v/>
      </c>
      <c r="AZ3402" s="10" t="str">
        <f t="shared" si="1141"/>
        <v/>
      </c>
      <c r="BA3402" s="10" t="str">
        <f t="shared" si="1144"/>
        <v/>
      </c>
      <c r="BB3402" s="10" t="str">
        <f>IFERROR(IF(AW3402="","",VLOOKUP(AW3402,SUSS!R:S,2,FALSE)),AY3402*SUSS!$M$2)</f>
        <v/>
      </c>
      <c r="BC3402" s="10" t="str">
        <f t="shared" si="1143"/>
        <v/>
      </c>
    </row>
    <row r="3403" spans="29:55">
      <c r="AC3403" s="10" t="str">
        <f t="shared" si="1124"/>
        <v/>
      </c>
      <c r="AD3403" s="10" t="str">
        <f t="shared" si="1125"/>
        <v/>
      </c>
      <c r="AE3403" s="10" t="str">
        <f t="shared" si="1126"/>
        <v/>
      </c>
      <c r="AF3403" s="10" t="str">
        <f t="shared" si="1127"/>
        <v/>
      </c>
      <c r="AG3403" s="10" t="str">
        <f t="shared" si="1128"/>
        <v/>
      </c>
      <c r="AH3403" s="10" t="str">
        <f t="shared" si="1129"/>
        <v/>
      </c>
      <c r="AI3403" s="10" t="str">
        <f t="shared" si="1130"/>
        <v/>
      </c>
      <c r="AJ3403" s="10" t="str">
        <f t="shared" si="1131"/>
        <v/>
      </c>
      <c r="AK3403" s="10" t="str">
        <f t="shared" si="1132"/>
        <v/>
      </c>
      <c r="AN3403" s="10" t="str">
        <f t="shared" si="1133"/>
        <v/>
      </c>
      <c r="AO3403" s="10" t="str">
        <f t="shared" si="1134"/>
        <v/>
      </c>
      <c r="AP3403" s="10" t="str">
        <f t="shared" si="1135"/>
        <v/>
      </c>
      <c r="AT3403" s="10" t="str">
        <f t="shared" si="1136"/>
        <v/>
      </c>
      <c r="AU3403" s="10" t="str">
        <f t="shared" si="1137"/>
        <v/>
      </c>
      <c r="AV3403" s="10" t="str">
        <f t="shared" si="1138"/>
        <v/>
      </c>
      <c r="AW3403" s="10" t="str">
        <f t="shared" si="1139"/>
        <v/>
      </c>
      <c r="AX3403" s="10" t="str">
        <f t="shared" si="1140"/>
        <v/>
      </c>
      <c r="AY3403" s="10" t="str">
        <f t="shared" si="1142"/>
        <v/>
      </c>
      <c r="AZ3403" s="10" t="str">
        <f t="shared" si="1141"/>
        <v/>
      </c>
      <c r="BA3403" s="10" t="str">
        <f t="shared" si="1144"/>
        <v/>
      </c>
      <c r="BB3403" s="10" t="str">
        <f>IFERROR(IF(AW3403="","",VLOOKUP(AW3403,SUSS!R:S,2,FALSE)),AY3403*SUSS!$M$2)</f>
        <v/>
      </c>
      <c r="BC3403" s="10" t="str">
        <f t="shared" si="1143"/>
        <v/>
      </c>
    </row>
    <row r="3404" spans="29:55">
      <c r="AC3404" s="10" t="str">
        <f t="shared" si="1124"/>
        <v/>
      </c>
      <c r="AD3404" s="10" t="str">
        <f t="shared" si="1125"/>
        <v/>
      </c>
      <c r="AE3404" s="10" t="str">
        <f t="shared" si="1126"/>
        <v/>
      </c>
      <c r="AF3404" s="10" t="str">
        <f t="shared" si="1127"/>
        <v/>
      </c>
      <c r="AG3404" s="10" t="str">
        <f t="shared" si="1128"/>
        <v/>
      </c>
      <c r="AH3404" s="10" t="str">
        <f t="shared" si="1129"/>
        <v/>
      </c>
      <c r="AI3404" s="10" t="str">
        <f t="shared" si="1130"/>
        <v/>
      </c>
      <c r="AJ3404" s="10" t="str">
        <f t="shared" si="1131"/>
        <v/>
      </c>
      <c r="AK3404" s="10" t="str">
        <f t="shared" si="1132"/>
        <v/>
      </c>
      <c r="AN3404" s="10" t="str">
        <f t="shared" si="1133"/>
        <v/>
      </c>
      <c r="AO3404" s="10" t="str">
        <f t="shared" si="1134"/>
        <v/>
      </c>
      <c r="AP3404" s="10" t="str">
        <f t="shared" si="1135"/>
        <v/>
      </c>
      <c r="AT3404" s="10" t="str">
        <f t="shared" si="1136"/>
        <v/>
      </c>
      <c r="AU3404" s="10" t="str">
        <f t="shared" si="1137"/>
        <v/>
      </c>
      <c r="AV3404" s="10" t="str">
        <f t="shared" si="1138"/>
        <v/>
      </c>
      <c r="AW3404" s="10" t="str">
        <f t="shared" si="1139"/>
        <v/>
      </c>
      <c r="AX3404" s="10" t="str">
        <f t="shared" si="1140"/>
        <v/>
      </c>
      <c r="AY3404" s="10" t="str">
        <f t="shared" si="1142"/>
        <v/>
      </c>
      <c r="AZ3404" s="10" t="str">
        <f t="shared" si="1141"/>
        <v/>
      </c>
      <c r="BA3404" s="10" t="str">
        <f t="shared" si="1144"/>
        <v/>
      </c>
      <c r="BB3404" s="10" t="str">
        <f>IFERROR(IF(AW3404="","",VLOOKUP(AW3404,SUSS!R:S,2,FALSE)),AY3404*SUSS!$M$2)</f>
        <v/>
      </c>
      <c r="BC3404" s="10" t="str">
        <f t="shared" si="1143"/>
        <v/>
      </c>
    </row>
    <row r="3405" spans="29:55">
      <c r="AC3405" s="10" t="str">
        <f t="shared" si="1124"/>
        <v/>
      </c>
      <c r="AD3405" s="10" t="str">
        <f t="shared" si="1125"/>
        <v/>
      </c>
      <c r="AE3405" s="10" t="str">
        <f t="shared" si="1126"/>
        <v/>
      </c>
      <c r="AF3405" s="10" t="str">
        <f t="shared" si="1127"/>
        <v/>
      </c>
      <c r="AG3405" s="10" t="str">
        <f t="shared" si="1128"/>
        <v/>
      </c>
      <c r="AH3405" s="10" t="str">
        <f t="shared" si="1129"/>
        <v/>
      </c>
      <c r="AI3405" s="10" t="str">
        <f t="shared" si="1130"/>
        <v/>
      </c>
      <c r="AJ3405" s="10" t="str">
        <f t="shared" si="1131"/>
        <v/>
      </c>
      <c r="AK3405" s="10" t="str">
        <f t="shared" si="1132"/>
        <v/>
      </c>
      <c r="AN3405" s="10" t="str">
        <f t="shared" si="1133"/>
        <v/>
      </c>
      <c r="AO3405" s="10" t="str">
        <f t="shared" si="1134"/>
        <v/>
      </c>
      <c r="AP3405" s="10" t="str">
        <f t="shared" si="1135"/>
        <v/>
      </c>
      <c r="AT3405" s="10" t="str">
        <f t="shared" si="1136"/>
        <v/>
      </c>
      <c r="AU3405" s="10" t="str">
        <f t="shared" si="1137"/>
        <v/>
      </c>
      <c r="AV3405" s="10" t="str">
        <f t="shared" si="1138"/>
        <v/>
      </c>
      <c r="AW3405" s="10" t="str">
        <f t="shared" si="1139"/>
        <v/>
      </c>
      <c r="AX3405" s="10" t="str">
        <f t="shared" si="1140"/>
        <v/>
      </c>
      <c r="AY3405" s="10" t="str">
        <f t="shared" si="1142"/>
        <v/>
      </c>
      <c r="AZ3405" s="10" t="str">
        <f t="shared" si="1141"/>
        <v/>
      </c>
      <c r="BA3405" s="10" t="str">
        <f t="shared" si="1144"/>
        <v/>
      </c>
      <c r="BB3405" s="10" t="str">
        <f>IFERROR(IF(AW3405="","",VLOOKUP(AW3405,SUSS!R:S,2,FALSE)),AY3405*SUSS!$M$2)</f>
        <v/>
      </c>
      <c r="BC3405" s="10" t="str">
        <f t="shared" si="1143"/>
        <v/>
      </c>
    </row>
    <row r="3406" spans="29:55">
      <c r="AC3406" s="10" t="str">
        <f t="shared" si="1124"/>
        <v/>
      </c>
      <c r="AD3406" s="10" t="str">
        <f t="shared" si="1125"/>
        <v/>
      </c>
      <c r="AE3406" s="10" t="str">
        <f t="shared" si="1126"/>
        <v/>
      </c>
      <c r="AF3406" s="10" t="str">
        <f t="shared" si="1127"/>
        <v/>
      </c>
      <c r="AG3406" s="10" t="str">
        <f t="shared" si="1128"/>
        <v/>
      </c>
      <c r="AH3406" s="10" t="str">
        <f t="shared" si="1129"/>
        <v/>
      </c>
      <c r="AI3406" s="10" t="str">
        <f t="shared" si="1130"/>
        <v/>
      </c>
      <c r="AJ3406" s="10" t="str">
        <f t="shared" si="1131"/>
        <v/>
      </c>
      <c r="AK3406" s="10" t="str">
        <f t="shared" si="1132"/>
        <v/>
      </c>
      <c r="AN3406" s="10" t="str">
        <f t="shared" si="1133"/>
        <v/>
      </c>
      <c r="AO3406" s="10" t="str">
        <f t="shared" si="1134"/>
        <v/>
      </c>
      <c r="AP3406" s="10" t="str">
        <f t="shared" si="1135"/>
        <v/>
      </c>
      <c r="AT3406" s="10" t="str">
        <f t="shared" si="1136"/>
        <v/>
      </c>
      <c r="AU3406" s="10" t="str">
        <f t="shared" si="1137"/>
        <v/>
      </c>
      <c r="AV3406" s="10" t="str">
        <f t="shared" si="1138"/>
        <v/>
      </c>
      <c r="AW3406" s="10" t="str">
        <f t="shared" si="1139"/>
        <v/>
      </c>
      <c r="AX3406" s="10" t="str">
        <f t="shared" si="1140"/>
        <v/>
      </c>
      <c r="AY3406" s="10" t="str">
        <f t="shared" si="1142"/>
        <v/>
      </c>
      <c r="AZ3406" s="10" t="str">
        <f t="shared" si="1141"/>
        <v/>
      </c>
      <c r="BA3406" s="10" t="str">
        <f t="shared" si="1144"/>
        <v/>
      </c>
      <c r="BB3406" s="10" t="str">
        <f>IFERROR(IF(AW3406="","",VLOOKUP(AW3406,SUSS!R:S,2,FALSE)),AY3406*SUSS!$M$2)</f>
        <v/>
      </c>
      <c r="BC3406" s="10" t="str">
        <f t="shared" si="1143"/>
        <v/>
      </c>
    </row>
    <row r="3407" spans="29:55">
      <c r="AC3407" s="10" t="str">
        <f t="shared" si="1124"/>
        <v/>
      </c>
      <c r="AD3407" s="10" t="str">
        <f t="shared" si="1125"/>
        <v/>
      </c>
      <c r="AE3407" s="10" t="str">
        <f t="shared" si="1126"/>
        <v/>
      </c>
      <c r="AF3407" s="10" t="str">
        <f t="shared" si="1127"/>
        <v/>
      </c>
      <c r="AG3407" s="10" t="str">
        <f t="shared" si="1128"/>
        <v/>
      </c>
      <c r="AH3407" s="10" t="str">
        <f t="shared" si="1129"/>
        <v/>
      </c>
      <c r="AI3407" s="10" t="str">
        <f t="shared" si="1130"/>
        <v/>
      </c>
      <c r="AJ3407" s="10" t="str">
        <f t="shared" si="1131"/>
        <v/>
      </c>
      <c r="AK3407" s="10" t="str">
        <f t="shared" si="1132"/>
        <v/>
      </c>
      <c r="AN3407" s="10" t="str">
        <f t="shared" si="1133"/>
        <v/>
      </c>
      <c r="AO3407" s="10" t="str">
        <f t="shared" si="1134"/>
        <v/>
      </c>
      <c r="AP3407" s="10" t="str">
        <f t="shared" si="1135"/>
        <v/>
      </c>
      <c r="AT3407" s="10" t="str">
        <f t="shared" si="1136"/>
        <v/>
      </c>
      <c r="AU3407" s="10" t="str">
        <f t="shared" si="1137"/>
        <v/>
      </c>
      <c r="AV3407" s="10" t="str">
        <f t="shared" si="1138"/>
        <v/>
      </c>
      <c r="AW3407" s="10" t="str">
        <f t="shared" si="1139"/>
        <v/>
      </c>
      <c r="AX3407" s="10" t="str">
        <f t="shared" si="1140"/>
        <v/>
      </c>
      <c r="AY3407" s="10" t="str">
        <f t="shared" si="1142"/>
        <v/>
      </c>
      <c r="AZ3407" s="10" t="str">
        <f t="shared" si="1141"/>
        <v/>
      </c>
      <c r="BA3407" s="10" t="str">
        <f t="shared" si="1144"/>
        <v/>
      </c>
      <c r="BB3407" s="10" t="str">
        <f>IFERROR(IF(AW3407="","",VLOOKUP(AW3407,SUSS!R:S,2,FALSE)),AY3407*SUSS!$M$2)</f>
        <v/>
      </c>
      <c r="BC3407" s="10" t="str">
        <f t="shared" si="1143"/>
        <v/>
      </c>
    </row>
    <row r="3408" spans="29:55">
      <c r="AC3408" s="10" t="str">
        <f t="shared" si="1124"/>
        <v/>
      </c>
      <c r="AD3408" s="10" t="str">
        <f t="shared" si="1125"/>
        <v/>
      </c>
      <c r="AE3408" s="10" t="str">
        <f t="shared" si="1126"/>
        <v/>
      </c>
      <c r="AF3408" s="10" t="str">
        <f t="shared" si="1127"/>
        <v/>
      </c>
      <c r="AG3408" s="10" t="str">
        <f t="shared" si="1128"/>
        <v/>
      </c>
      <c r="AH3408" s="10" t="str">
        <f t="shared" si="1129"/>
        <v/>
      </c>
      <c r="AI3408" s="10" t="str">
        <f t="shared" si="1130"/>
        <v/>
      </c>
      <c r="AJ3408" s="10" t="str">
        <f t="shared" si="1131"/>
        <v/>
      </c>
      <c r="AK3408" s="10" t="str">
        <f t="shared" si="1132"/>
        <v/>
      </c>
      <c r="AN3408" s="10" t="str">
        <f t="shared" si="1133"/>
        <v/>
      </c>
      <c r="AO3408" s="10" t="str">
        <f t="shared" si="1134"/>
        <v/>
      </c>
      <c r="AP3408" s="10" t="str">
        <f t="shared" si="1135"/>
        <v/>
      </c>
      <c r="AT3408" s="10" t="str">
        <f t="shared" si="1136"/>
        <v/>
      </c>
      <c r="AU3408" s="10" t="str">
        <f t="shared" si="1137"/>
        <v/>
      </c>
      <c r="AV3408" s="10" t="str">
        <f t="shared" si="1138"/>
        <v/>
      </c>
      <c r="AW3408" s="10" t="str">
        <f t="shared" si="1139"/>
        <v/>
      </c>
      <c r="AX3408" s="10" t="str">
        <f t="shared" si="1140"/>
        <v/>
      </c>
      <c r="AY3408" s="10" t="str">
        <f t="shared" si="1142"/>
        <v/>
      </c>
      <c r="AZ3408" s="10" t="str">
        <f t="shared" si="1141"/>
        <v/>
      </c>
      <c r="BA3408" s="10" t="str">
        <f t="shared" si="1144"/>
        <v/>
      </c>
      <c r="BB3408" s="10" t="str">
        <f>IFERROR(IF(AW3408="","",VLOOKUP(AW3408,SUSS!R:S,2,FALSE)),AY3408*SUSS!$M$2)</f>
        <v/>
      </c>
      <c r="BC3408" s="10" t="str">
        <f t="shared" si="1143"/>
        <v/>
      </c>
    </row>
    <row r="3409" spans="29:55">
      <c r="AC3409" s="10" t="str">
        <f t="shared" si="1124"/>
        <v/>
      </c>
      <c r="AD3409" s="10" t="str">
        <f t="shared" si="1125"/>
        <v/>
      </c>
      <c r="AE3409" s="10" t="str">
        <f t="shared" si="1126"/>
        <v/>
      </c>
      <c r="AF3409" s="10" t="str">
        <f t="shared" si="1127"/>
        <v/>
      </c>
      <c r="AG3409" s="10" t="str">
        <f t="shared" si="1128"/>
        <v/>
      </c>
      <c r="AH3409" s="10" t="str">
        <f t="shared" si="1129"/>
        <v/>
      </c>
      <c r="AI3409" s="10" t="str">
        <f t="shared" si="1130"/>
        <v/>
      </c>
      <c r="AJ3409" s="10" t="str">
        <f t="shared" si="1131"/>
        <v/>
      </c>
      <c r="AK3409" s="10" t="str">
        <f t="shared" si="1132"/>
        <v/>
      </c>
      <c r="AN3409" s="10" t="str">
        <f t="shared" si="1133"/>
        <v/>
      </c>
      <c r="AO3409" s="10" t="str">
        <f t="shared" si="1134"/>
        <v/>
      </c>
      <c r="AP3409" s="10" t="str">
        <f t="shared" si="1135"/>
        <v/>
      </c>
      <c r="AT3409" s="10" t="str">
        <f t="shared" si="1136"/>
        <v/>
      </c>
      <c r="AU3409" s="10" t="str">
        <f t="shared" si="1137"/>
        <v/>
      </c>
      <c r="AV3409" s="10" t="str">
        <f t="shared" si="1138"/>
        <v/>
      </c>
      <c r="AW3409" s="10" t="str">
        <f t="shared" si="1139"/>
        <v/>
      </c>
      <c r="AX3409" s="10" t="str">
        <f t="shared" si="1140"/>
        <v/>
      </c>
      <c r="AY3409" s="10" t="str">
        <f t="shared" si="1142"/>
        <v/>
      </c>
      <c r="AZ3409" s="10" t="str">
        <f t="shared" si="1141"/>
        <v/>
      </c>
      <c r="BA3409" s="10" t="str">
        <f t="shared" si="1144"/>
        <v/>
      </c>
      <c r="BB3409" s="10" t="str">
        <f>IFERROR(IF(AW3409="","",VLOOKUP(AW3409,SUSS!R:S,2,FALSE)),AY3409*SUSS!$M$2)</f>
        <v/>
      </c>
      <c r="BC3409" s="10" t="str">
        <f t="shared" si="1143"/>
        <v/>
      </c>
    </row>
    <row r="3410" spans="29:55">
      <c r="AC3410" s="10" t="str">
        <f t="shared" si="1124"/>
        <v/>
      </c>
      <c r="AD3410" s="10" t="str">
        <f t="shared" si="1125"/>
        <v/>
      </c>
      <c r="AE3410" s="10" t="str">
        <f t="shared" si="1126"/>
        <v/>
      </c>
      <c r="AF3410" s="10" t="str">
        <f t="shared" si="1127"/>
        <v/>
      </c>
      <c r="AG3410" s="10" t="str">
        <f t="shared" si="1128"/>
        <v/>
      </c>
      <c r="AH3410" s="10" t="str">
        <f t="shared" si="1129"/>
        <v/>
      </c>
      <c r="AI3410" s="10" t="str">
        <f t="shared" si="1130"/>
        <v/>
      </c>
      <c r="AJ3410" s="10" t="str">
        <f t="shared" si="1131"/>
        <v/>
      </c>
      <c r="AK3410" s="10" t="str">
        <f t="shared" si="1132"/>
        <v/>
      </c>
      <c r="AN3410" s="10" t="str">
        <f t="shared" si="1133"/>
        <v/>
      </c>
      <c r="AO3410" s="10" t="str">
        <f t="shared" si="1134"/>
        <v/>
      </c>
      <c r="AP3410" s="10" t="str">
        <f t="shared" si="1135"/>
        <v/>
      </c>
      <c r="AT3410" s="10" t="str">
        <f t="shared" si="1136"/>
        <v/>
      </c>
      <c r="AU3410" s="10" t="str">
        <f t="shared" si="1137"/>
        <v/>
      </c>
      <c r="AV3410" s="10" t="str">
        <f t="shared" si="1138"/>
        <v/>
      </c>
      <c r="AW3410" s="10" t="str">
        <f t="shared" si="1139"/>
        <v/>
      </c>
      <c r="AX3410" s="10" t="str">
        <f t="shared" si="1140"/>
        <v/>
      </c>
      <c r="AY3410" s="10" t="str">
        <f t="shared" si="1142"/>
        <v/>
      </c>
      <c r="AZ3410" s="10" t="str">
        <f t="shared" si="1141"/>
        <v/>
      </c>
      <c r="BA3410" s="10" t="str">
        <f t="shared" si="1144"/>
        <v/>
      </c>
      <c r="BB3410" s="10" t="str">
        <f>IFERROR(IF(AW3410="","",VLOOKUP(AW3410,SUSS!R:S,2,FALSE)),AY3410*SUSS!$M$2)</f>
        <v/>
      </c>
      <c r="BC3410" s="10" t="str">
        <f t="shared" si="1143"/>
        <v/>
      </c>
    </row>
    <row r="3411" spans="29:55">
      <c r="AC3411" s="10" t="str">
        <f t="shared" si="1124"/>
        <v/>
      </c>
      <c r="AD3411" s="10" t="str">
        <f t="shared" si="1125"/>
        <v/>
      </c>
      <c r="AE3411" s="10" t="str">
        <f t="shared" si="1126"/>
        <v/>
      </c>
      <c r="AF3411" s="10" t="str">
        <f t="shared" si="1127"/>
        <v/>
      </c>
      <c r="AG3411" s="10" t="str">
        <f t="shared" si="1128"/>
        <v/>
      </c>
      <c r="AH3411" s="10" t="str">
        <f t="shared" si="1129"/>
        <v/>
      </c>
      <c r="AI3411" s="10" t="str">
        <f t="shared" si="1130"/>
        <v/>
      </c>
      <c r="AJ3411" s="10" t="str">
        <f t="shared" si="1131"/>
        <v/>
      </c>
      <c r="AK3411" s="10" t="str">
        <f t="shared" si="1132"/>
        <v/>
      </c>
      <c r="AN3411" s="10" t="str">
        <f t="shared" si="1133"/>
        <v/>
      </c>
      <c r="AO3411" s="10" t="str">
        <f t="shared" si="1134"/>
        <v/>
      </c>
      <c r="AP3411" s="10" t="str">
        <f t="shared" si="1135"/>
        <v/>
      </c>
      <c r="AT3411" s="10" t="str">
        <f t="shared" si="1136"/>
        <v/>
      </c>
      <c r="AU3411" s="10" t="str">
        <f t="shared" si="1137"/>
        <v/>
      </c>
      <c r="AV3411" s="10" t="str">
        <f t="shared" si="1138"/>
        <v/>
      </c>
      <c r="AW3411" s="10" t="str">
        <f t="shared" si="1139"/>
        <v/>
      </c>
      <c r="AX3411" s="10" t="str">
        <f t="shared" si="1140"/>
        <v/>
      </c>
      <c r="AY3411" s="10" t="str">
        <f t="shared" si="1142"/>
        <v/>
      </c>
      <c r="AZ3411" s="10" t="str">
        <f t="shared" si="1141"/>
        <v/>
      </c>
      <c r="BA3411" s="10" t="str">
        <f t="shared" si="1144"/>
        <v/>
      </c>
      <c r="BB3411" s="10" t="str">
        <f>IFERROR(IF(AW3411="","",VLOOKUP(AW3411,SUSS!R:S,2,FALSE)),AY3411*SUSS!$M$2)</f>
        <v/>
      </c>
      <c r="BC3411" s="10" t="str">
        <f t="shared" si="1143"/>
        <v/>
      </c>
    </row>
    <row r="3412" spans="29:55">
      <c r="AC3412" s="10" t="str">
        <f t="shared" si="1124"/>
        <v/>
      </c>
      <c r="AD3412" s="10" t="str">
        <f t="shared" si="1125"/>
        <v/>
      </c>
      <c r="AE3412" s="10" t="str">
        <f t="shared" si="1126"/>
        <v/>
      </c>
      <c r="AF3412" s="10" t="str">
        <f t="shared" si="1127"/>
        <v/>
      </c>
      <c r="AG3412" s="10" t="str">
        <f t="shared" si="1128"/>
        <v/>
      </c>
      <c r="AH3412" s="10" t="str">
        <f t="shared" si="1129"/>
        <v/>
      </c>
      <c r="AI3412" s="10" t="str">
        <f t="shared" si="1130"/>
        <v/>
      </c>
      <c r="AJ3412" s="10" t="str">
        <f t="shared" si="1131"/>
        <v/>
      </c>
      <c r="AK3412" s="10" t="str">
        <f t="shared" si="1132"/>
        <v/>
      </c>
      <c r="AN3412" s="10" t="str">
        <f t="shared" si="1133"/>
        <v/>
      </c>
      <c r="AO3412" s="10" t="str">
        <f t="shared" si="1134"/>
        <v/>
      </c>
      <c r="AP3412" s="10" t="str">
        <f t="shared" si="1135"/>
        <v/>
      </c>
      <c r="AT3412" s="10" t="str">
        <f t="shared" si="1136"/>
        <v/>
      </c>
      <c r="AU3412" s="10" t="str">
        <f t="shared" si="1137"/>
        <v/>
      </c>
      <c r="AV3412" s="10" t="str">
        <f t="shared" si="1138"/>
        <v/>
      </c>
      <c r="AW3412" s="10" t="str">
        <f t="shared" si="1139"/>
        <v/>
      </c>
      <c r="AX3412" s="10" t="str">
        <f t="shared" si="1140"/>
        <v/>
      </c>
      <c r="AY3412" s="10" t="str">
        <f t="shared" si="1142"/>
        <v/>
      </c>
      <c r="AZ3412" s="10" t="str">
        <f t="shared" si="1141"/>
        <v/>
      </c>
      <c r="BA3412" s="10" t="str">
        <f t="shared" si="1144"/>
        <v/>
      </c>
      <c r="BB3412" s="10" t="str">
        <f>IFERROR(IF(AW3412="","",VLOOKUP(AW3412,SUSS!R:S,2,FALSE)),AY3412*SUSS!$M$2)</f>
        <v/>
      </c>
      <c r="BC3412" s="10" t="str">
        <f t="shared" si="1143"/>
        <v/>
      </c>
    </row>
    <row r="3413" spans="29:55">
      <c r="AC3413" s="10" t="str">
        <f t="shared" si="1124"/>
        <v/>
      </c>
      <c r="AD3413" s="10" t="str">
        <f t="shared" si="1125"/>
        <v/>
      </c>
      <c r="AE3413" s="10" t="str">
        <f t="shared" si="1126"/>
        <v/>
      </c>
      <c r="AF3413" s="10" t="str">
        <f t="shared" si="1127"/>
        <v/>
      </c>
      <c r="AG3413" s="10" t="str">
        <f t="shared" si="1128"/>
        <v/>
      </c>
      <c r="AH3413" s="10" t="str">
        <f t="shared" si="1129"/>
        <v/>
      </c>
      <c r="AI3413" s="10" t="str">
        <f t="shared" si="1130"/>
        <v/>
      </c>
      <c r="AJ3413" s="10" t="str">
        <f t="shared" si="1131"/>
        <v/>
      </c>
      <c r="AK3413" s="10" t="str">
        <f t="shared" si="1132"/>
        <v/>
      </c>
      <c r="AN3413" s="10" t="str">
        <f t="shared" si="1133"/>
        <v/>
      </c>
      <c r="AO3413" s="10" t="str">
        <f t="shared" si="1134"/>
        <v/>
      </c>
      <c r="AP3413" s="10" t="str">
        <f t="shared" si="1135"/>
        <v/>
      </c>
      <c r="AT3413" s="10" t="str">
        <f t="shared" si="1136"/>
        <v/>
      </c>
      <c r="AU3413" s="10" t="str">
        <f t="shared" si="1137"/>
        <v/>
      </c>
      <c r="AV3413" s="10" t="str">
        <f t="shared" si="1138"/>
        <v/>
      </c>
      <c r="AW3413" s="10" t="str">
        <f t="shared" si="1139"/>
        <v/>
      </c>
      <c r="AX3413" s="10" t="str">
        <f t="shared" si="1140"/>
        <v/>
      </c>
      <c r="AY3413" s="10" t="str">
        <f t="shared" si="1142"/>
        <v/>
      </c>
      <c r="AZ3413" s="10" t="str">
        <f t="shared" si="1141"/>
        <v/>
      </c>
      <c r="BA3413" s="10" t="str">
        <f t="shared" si="1144"/>
        <v/>
      </c>
      <c r="BB3413" s="10" t="str">
        <f>IFERROR(IF(AW3413="","",VLOOKUP(AW3413,SUSS!R:S,2,FALSE)),AY3413*SUSS!$M$2)</f>
        <v/>
      </c>
      <c r="BC3413" s="10" t="str">
        <f t="shared" si="1143"/>
        <v/>
      </c>
    </row>
    <row r="3414" spans="29:55">
      <c r="AC3414" s="10" t="str">
        <f t="shared" si="1124"/>
        <v/>
      </c>
      <c r="AD3414" s="10" t="str">
        <f t="shared" si="1125"/>
        <v/>
      </c>
      <c r="AE3414" s="10" t="str">
        <f t="shared" si="1126"/>
        <v/>
      </c>
      <c r="AF3414" s="10" t="str">
        <f t="shared" si="1127"/>
        <v/>
      </c>
      <c r="AG3414" s="10" t="str">
        <f t="shared" si="1128"/>
        <v/>
      </c>
      <c r="AH3414" s="10" t="str">
        <f t="shared" si="1129"/>
        <v/>
      </c>
      <c r="AI3414" s="10" t="str">
        <f t="shared" si="1130"/>
        <v/>
      </c>
      <c r="AJ3414" s="10" t="str">
        <f t="shared" si="1131"/>
        <v/>
      </c>
      <c r="AK3414" s="10" t="str">
        <f t="shared" si="1132"/>
        <v/>
      </c>
      <c r="AN3414" s="10" t="str">
        <f t="shared" si="1133"/>
        <v/>
      </c>
      <c r="AO3414" s="10" t="str">
        <f t="shared" si="1134"/>
        <v/>
      </c>
      <c r="AP3414" s="10" t="str">
        <f t="shared" si="1135"/>
        <v/>
      </c>
      <c r="AT3414" s="10" t="str">
        <f t="shared" si="1136"/>
        <v/>
      </c>
      <c r="AU3414" s="10" t="str">
        <f t="shared" si="1137"/>
        <v/>
      </c>
      <c r="AV3414" s="10" t="str">
        <f t="shared" si="1138"/>
        <v/>
      </c>
      <c r="AW3414" s="10" t="str">
        <f t="shared" si="1139"/>
        <v/>
      </c>
      <c r="AX3414" s="10" t="str">
        <f t="shared" si="1140"/>
        <v/>
      </c>
      <c r="AY3414" s="10" t="str">
        <f t="shared" si="1142"/>
        <v/>
      </c>
      <c r="AZ3414" s="10" t="str">
        <f t="shared" si="1141"/>
        <v/>
      </c>
      <c r="BA3414" s="10" t="str">
        <f t="shared" si="1144"/>
        <v/>
      </c>
      <c r="BB3414" s="10" t="str">
        <f>IFERROR(IF(AW3414="","",VLOOKUP(AW3414,SUSS!R:S,2,FALSE)),AY3414*SUSS!$M$2)</f>
        <v/>
      </c>
      <c r="BC3414" s="10" t="str">
        <f t="shared" si="1143"/>
        <v/>
      </c>
    </row>
    <row r="3415" spans="29:55">
      <c r="AC3415" s="10" t="str">
        <f t="shared" si="1124"/>
        <v/>
      </c>
      <c r="AD3415" s="10" t="str">
        <f t="shared" si="1125"/>
        <v/>
      </c>
      <c r="AE3415" s="10" t="str">
        <f t="shared" si="1126"/>
        <v/>
      </c>
      <c r="AF3415" s="10" t="str">
        <f t="shared" si="1127"/>
        <v/>
      </c>
      <c r="AG3415" s="10" t="str">
        <f t="shared" si="1128"/>
        <v/>
      </c>
      <c r="AH3415" s="10" t="str">
        <f t="shared" si="1129"/>
        <v/>
      </c>
      <c r="AI3415" s="10" t="str">
        <f t="shared" si="1130"/>
        <v/>
      </c>
      <c r="AJ3415" s="10" t="str">
        <f t="shared" si="1131"/>
        <v/>
      </c>
      <c r="AK3415" s="10" t="str">
        <f t="shared" si="1132"/>
        <v/>
      </c>
      <c r="AN3415" s="10" t="str">
        <f t="shared" si="1133"/>
        <v/>
      </c>
      <c r="AO3415" s="10" t="str">
        <f t="shared" si="1134"/>
        <v/>
      </c>
      <c r="AP3415" s="10" t="str">
        <f t="shared" si="1135"/>
        <v/>
      </c>
      <c r="AT3415" s="10" t="str">
        <f t="shared" si="1136"/>
        <v/>
      </c>
      <c r="AU3415" s="10" t="str">
        <f t="shared" si="1137"/>
        <v/>
      </c>
      <c r="AV3415" s="10" t="str">
        <f t="shared" si="1138"/>
        <v/>
      </c>
      <c r="AW3415" s="10" t="str">
        <f t="shared" si="1139"/>
        <v/>
      </c>
      <c r="AX3415" s="10" t="str">
        <f t="shared" si="1140"/>
        <v/>
      </c>
      <c r="AY3415" s="10" t="str">
        <f t="shared" si="1142"/>
        <v/>
      </c>
      <c r="AZ3415" s="10" t="str">
        <f t="shared" si="1141"/>
        <v/>
      </c>
      <c r="BA3415" s="10" t="str">
        <f t="shared" si="1144"/>
        <v/>
      </c>
      <c r="BB3415" s="10" t="str">
        <f>IFERROR(IF(AW3415="","",VLOOKUP(AW3415,SUSS!R:S,2,FALSE)),AY3415*SUSS!$M$2)</f>
        <v/>
      </c>
      <c r="BC3415" s="10" t="str">
        <f t="shared" si="1143"/>
        <v/>
      </c>
    </row>
    <row r="3416" spans="29:55">
      <c r="AC3416" s="10" t="str">
        <f t="shared" si="1124"/>
        <v/>
      </c>
      <c r="AD3416" s="10" t="str">
        <f t="shared" si="1125"/>
        <v/>
      </c>
      <c r="AE3416" s="10" t="str">
        <f t="shared" si="1126"/>
        <v/>
      </c>
      <c r="AF3416" s="10" t="str">
        <f t="shared" si="1127"/>
        <v/>
      </c>
      <c r="AG3416" s="10" t="str">
        <f t="shared" si="1128"/>
        <v/>
      </c>
      <c r="AH3416" s="10" t="str">
        <f t="shared" si="1129"/>
        <v/>
      </c>
      <c r="AI3416" s="10" t="str">
        <f t="shared" si="1130"/>
        <v/>
      </c>
      <c r="AJ3416" s="10" t="str">
        <f t="shared" si="1131"/>
        <v/>
      </c>
      <c r="AK3416" s="10" t="str">
        <f t="shared" si="1132"/>
        <v/>
      </c>
      <c r="AN3416" s="10" t="str">
        <f t="shared" si="1133"/>
        <v/>
      </c>
      <c r="AO3416" s="10" t="str">
        <f t="shared" si="1134"/>
        <v/>
      </c>
      <c r="AP3416" s="10" t="str">
        <f t="shared" si="1135"/>
        <v/>
      </c>
      <c r="AT3416" s="10" t="str">
        <f t="shared" si="1136"/>
        <v/>
      </c>
      <c r="AU3416" s="10" t="str">
        <f t="shared" si="1137"/>
        <v/>
      </c>
      <c r="AV3416" s="10" t="str">
        <f t="shared" si="1138"/>
        <v/>
      </c>
      <c r="AW3416" s="10" t="str">
        <f t="shared" si="1139"/>
        <v/>
      </c>
      <c r="AX3416" s="10" t="str">
        <f t="shared" si="1140"/>
        <v/>
      </c>
      <c r="AY3416" s="10" t="str">
        <f t="shared" si="1142"/>
        <v/>
      </c>
      <c r="AZ3416" s="10" t="str">
        <f t="shared" si="1141"/>
        <v/>
      </c>
      <c r="BA3416" s="10" t="str">
        <f t="shared" si="1144"/>
        <v/>
      </c>
      <c r="BB3416" s="10" t="str">
        <f>IFERROR(IF(AW3416="","",VLOOKUP(AW3416,SUSS!R:S,2,FALSE)),AY3416*SUSS!$M$2)</f>
        <v/>
      </c>
      <c r="BC3416" s="10" t="str">
        <f t="shared" si="1143"/>
        <v/>
      </c>
    </row>
    <row r="3417" spans="29:55">
      <c r="AC3417" s="10" t="str">
        <f t="shared" si="1124"/>
        <v/>
      </c>
      <c r="AD3417" s="10" t="str">
        <f t="shared" si="1125"/>
        <v/>
      </c>
      <c r="AE3417" s="10" t="str">
        <f t="shared" si="1126"/>
        <v/>
      </c>
      <c r="AF3417" s="10" t="str">
        <f t="shared" si="1127"/>
        <v/>
      </c>
      <c r="AG3417" s="10" t="str">
        <f t="shared" si="1128"/>
        <v/>
      </c>
      <c r="AH3417" s="10" t="str">
        <f t="shared" si="1129"/>
        <v/>
      </c>
      <c r="AI3417" s="10" t="str">
        <f t="shared" si="1130"/>
        <v/>
      </c>
      <c r="AJ3417" s="10" t="str">
        <f t="shared" si="1131"/>
        <v/>
      </c>
      <c r="AK3417" s="10" t="str">
        <f t="shared" si="1132"/>
        <v/>
      </c>
      <c r="AN3417" s="10" t="str">
        <f t="shared" si="1133"/>
        <v/>
      </c>
      <c r="AO3417" s="10" t="str">
        <f t="shared" si="1134"/>
        <v/>
      </c>
      <c r="AP3417" s="10" t="str">
        <f t="shared" si="1135"/>
        <v/>
      </c>
      <c r="AT3417" s="10" t="str">
        <f t="shared" si="1136"/>
        <v/>
      </c>
      <c r="AU3417" s="10" t="str">
        <f t="shared" si="1137"/>
        <v/>
      </c>
      <c r="AV3417" s="10" t="str">
        <f t="shared" si="1138"/>
        <v/>
      </c>
      <c r="AW3417" s="10" t="str">
        <f t="shared" si="1139"/>
        <v/>
      </c>
      <c r="AX3417" s="10" t="str">
        <f t="shared" si="1140"/>
        <v/>
      </c>
      <c r="AY3417" s="10" t="str">
        <f t="shared" si="1142"/>
        <v/>
      </c>
      <c r="AZ3417" s="10" t="str">
        <f t="shared" si="1141"/>
        <v/>
      </c>
      <c r="BA3417" s="10" t="str">
        <f t="shared" si="1144"/>
        <v/>
      </c>
      <c r="BB3417" s="10" t="str">
        <f>IFERROR(IF(AW3417="","",VLOOKUP(AW3417,SUSS!R:S,2,FALSE)),AY3417*SUSS!$M$2)</f>
        <v/>
      </c>
      <c r="BC3417" s="10" t="str">
        <f t="shared" si="1143"/>
        <v/>
      </c>
    </row>
    <row r="3418" spans="29:55">
      <c r="AC3418" s="10" t="str">
        <f t="shared" si="1124"/>
        <v/>
      </c>
      <c r="AD3418" s="10" t="str">
        <f t="shared" si="1125"/>
        <v/>
      </c>
      <c r="AE3418" s="10" t="str">
        <f t="shared" si="1126"/>
        <v/>
      </c>
      <c r="AF3418" s="10" t="str">
        <f t="shared" si="1127"/>
        <v/>
      </c>
      <c r="AG3418" s="10" t="str">
        <f t="shared" si="1128"/>
        <v/>
      </c>
      <c r="AH3418" s="10" t="str">
        <f t="shared" si="1129"/>
        <v/>
      </c>
      <c r="AI3418" s="10" t="str">
        <f t="shared" si="1130"/>
        <v/>
      </c>
      <c r="AJ3418" s="10" t="str">
        <f t="shared" si="1131"/>
        <v/>
      </c>
      <c r="AK3418" s="10" t="str">
        <f t="shared" si="1132"/>
        <v/>
      </c>
      <c r="AN3418" s="10" t="str">
        <f t="shared" si="1133"/>
        <v/>
      </c>
      <c r="AO3418" s="10" t="str">
        <f t="shared" si="1134"/>
        <v/>
      </c>
      <c r="AP3418" s="10" t="str">
        <f t="shared" si="1135"/>
        <v/>
      </c>
      <c r="AT3418" s="10" t="str">
        <f t="shared" si="1136"/>
        <v/>
      </c>
      <c r="AU3418" s="10" t="str">
        <f t="shared" si="1137"/>
        <v/>
      </c>
      <c r="AV3418" s="10" t="str">
        <f t="shared" si="1138"/>
        <v/>
      </c>
      <c r="AW3418" s="10" t="str">
        <f t="shared" si="1139"/>
        <v/>
      </c>
      <c r="AX3418" s="10" t="str">
        <f t="shared" si="1140"/>
        <v/>
      </c>
      <c r="AY3418" s="10" t="str">
        <f t="shared" si="1142"/>
        <v/>
      </c>
      <c r="AZ3418" s="10" t="str">
        <f t="shared" si="1141"/>
        <v/>
      </c>
      <c r="BA3418" s="10" t="str">
        <f t="shared" si="1144"/>
        <v/>
      </c>
      <c r="BB3418" s="10" t="str">
        <f>IFERROR(IF(AW3418="","",VLOOKUP(AW3418,SUSS!R:S,2,FALSE)),AY3418*SUSS!$M$2)</f>
        <v/>
      </c>
      <c r="BC3418" s="10" t="str">
        <f t="shared" si="1143"/>
        <v/>
      </c>
    </row>
    <row r="3419" spans="29:55">
      <c r="AC3419" s="10" t="str">
        <f t="shared" si="1124"/>
        <v/>
      </c>
      <c r="AD3419" s="10" t="str">
        <f t="shared" si="1125"/>
        <v/>
      </c>
      <c r="AE3419" s="10" t="str">
        <f t="shared" si="1126"/>
        <v/>
      </c>
      <c r="AF3419" s="10" t="str">
        <f t="shared" si="1127"/>
        <v/>
      </c>
      <c r="AG3419" s="10" t="str">
        <f t="shared" si="1128"/>
        <v/>
      </c>
      <c r="AH3419" s="10" t="str">
        <f t="shared" si="1129"/>
        <v/>
      </c>
      <c r="AI3419" s="10" t="str">
        <f t="shared" si="1130"/>
        <v/>
      </c>
      <c r="AJ3419" s="10" t="str">
        <f t="shared" si="1131"/>
        <v/>
      </c>
      <c r="AK3419" s="10" t="str">
        <f t="shared" si="1132"/>
        <v/>
      </c>
      <c r="AN3419" s="10" t="str">
        <f t="shared" si="1133"/>
        <v/>
      </c>
      <c r="AO3419" s="10" t="str">
        <f t="shared" si="1134"/>
        <v/>
      </c>
      <c r="AP3419" s="10" t="str">
        <f t="shared" si="1135"/>
        <v/>
      </c>
      <c r="AT3419" s="10" t="str">
        <f t="shared" si="1136"/>
        <v/>
      </c>
      <c r="AU3419" s="10" t="str">
        <f t="shared" si="1137"/>
        <v/>
      </c>
      <c r="AV3419" s="10" t="str">
        <f t="shared" si="1138"/>
        <v/>
      </c>
      <c r="AW3419" s="10" t="str">
        <f t="shared" si="1139"/>
        <v/>
      </c>
      <c r="AX3419" s="10" t="str">
        <f t="shared" si="1140"/>
        <v/>
      </c>
      <c r="AY3419" s="10" t="str">
        <f t="shared" si="1142"/>
        <v/>
      </c>
      <c r="AZ3419" s="10" t="str">
        <f t="shared" si="1141"/>
        <v/>
      </c>
      <c r="BA3419" s="10" t="str">
        <f t="shared" si="1144"/>
        <v/>
      </c>
      <c r="BB3419" s="10" t="str">
        <f>IFERROR(IF(AW3419="","",VLOOKUP(AW3419,SUSS!R:S,2,FALSE)),AY3419*SUSS!$M$2)</f>
        <v/>
      </c>
      <c r="BC3419" s="10" t="str">
        <f t="shared" si="1143"/>
        <v/>
      </c>
    </row>
    <row r="3420" spans="29:55">
      <c r="AC3420" s="10" t="str">
        <f t="shared" si="1124"/>
        <v/>
      </c>
      <c r="AD3420" s="10" t="str">
        <f t="shared" si="1125"/>
        <v/>
      </c>
      <c r="AE3420" s="10" t="str">
        <f t="shared" si="1126"/>
        <v/>
      </c>
      <c r="AF3420" s="10" t="str">
        <f t="shared" si="1127"/>
        <v/>
      </c>
      <c r="AG3420" s="10" t="str">
        <f t="shared" si="1128"/>
        <v/>
      </c>
      <c r="AH3420" s="10" t="str">
        <f t="shared" si="1129"/>
        <v/>
      </c>
      <c r="AI3420" s="10" t="str">
        <f t="shared" si="1130"/>
        <v/>
      </c>
      <c r="AJ3420" s="10" t="str">
        <f t="shared" si="1131"/>
        <v/>
      </c>
      <c r="AK3420" s="10" t="str">
        <f t="shared" si="1132"/>
        <v/>
      </c>
      <c r="AN3420" s="10" t="str">
        <f t="shared" si="1133"/>
        <v/>
      </c>
      <c r="AO3420" s="10" t="str">
        <f t="shared" si="1134"/>
        <v/>
      </c>
      <c r="AP3420" s="10" t="str">
        <f t="shared" si="1135"/>
        <v/>
      </c>
      <c r="AT3420" s="10" t="str">
        <f t="shared" si="1136"/>
        <v/>
      </c>
      <c r="AU3420" s="10" t="str">
        <f t="shared" si="1137"/>
        <v/>
      </c>
      <c r="AV3420" s="10" t="str">
        <f t="shared" si="1138"/>
        <v/>
      </c>
      <c r="AW3420" s="10" t="str">
        <f t="shared" si="1139"/>
        <v/>
      </c>
      <c r="AX3420" s="10" t="str">
        <f t="shared" si="1140"/>
        <v/>
      </c>
      <c r="AY3420" s="10" t="str">
        <f t="shared" si="1142"/>
        <v/>
      </c>
      <c r="AZ3420" s="10" t="str">
        <f t="shared" si="1141"/>
        <v/>
      </c>
      <c r="BA3420" s="10" t="str">
        <f t="shared" si="1144"/>
        <v/>
      </c>
      <c r="BB3420" s="10" t="str">
        <f>IFERROR(IF(AW3420="","",VLOOKUP(AW3420,SUSS!R:S,2,FALSE)),AY3420*SUSS!$M$2)</f>
        <v/>
      </c>
      <c r="BC3420" s="10" t="str">
        <f t="shared" si="1143"/>
        <v/>
      </c>
    </row>
    <row r="3421" spans="29:55">
      <c r="AC3421" s="10" t="str">
        <f t="shared" si="1124"/>
        <v/>
      </c>
      <c r="AD3421" s="10" t="str">
        <f t="shared" si="1125"/>
        <v/>
      </c>
      <c r="AE3421" s="10" t="str">
        <f t="shared" si="1126"/>
        <v/>
      </c>
      <c r="AF3421" s="10" t="str">
        <f t="shared" si="1127"/>
        <v/>
      </c>
      <c r="AG3421" s="10" t="str">
        <f t="shared" si="1128"/>
        <v/>
      </c>
      <c r="AH3421" s="10" t="str">
        <f t="shared" si="1129"/>
        <v/>
      </c>
      <c r="AI3421" s="10" t="str">
        <f t="shared" si="1130"/>
        <v/>
      </c>
      <c r="AJ3421" s="10" t="str">
        <f t="shared" si="1131"/>
        <v/>
      </c>
      <c r="AK3421" s="10" t="str">
        <f t="shared" si="1132"/>
        <v/>
      </c>
      <c r="AN3421" s="10" t="str">
        <f t="shared" si="1133"/>
        <v/>
      </c>
      <c r="AO3421" s="10" t="str">
        <f t="shared" si="1134"/>
        <v/>
      </c>
      <c r="AP3421" s="10" t="str">
        <f t="shared" si="1135"/>
        <v/>
      </c>
      <c r="AT3421" s="10" t="str">
        <f t="shared" si="1136"/>
        <v/>
      </c>
      <c r="AU3421" s="10" t="str">
        <f t="shared" si="1137"/>
        <v/>
      </c>
      <c r="AV3421" s="10" t="str">
        <f t="shared" si="1138"/>
        <v/>
      </c>
      <c r="AW3421" s="10" t="str">
        <f t="shared" si="1139"/>
        <v/>
      </c>
      <c r="AX3421" s="10" t="str">
        <f t="shared" si="1140"/>
        <v/>
      </c>
      <c r="AY3421" s="10" t="str">
        <f t="shared" si="1142"/>
        <v/>
      </c>
      <c r="AZ3421" s="10" t="str">
        <f t="shared" si="1141"/>
        <v/>
      </c>
      <c r="BA3421" s="10" t="str">
        <f t="shared" si="1144"/>
        <v/>
      </c>
      <c r="BB3421" s="10" t="str">
        <f>IFERROR(IF(AW3421="","",VLOOKUP(AW3421,SUSS!R:S,2,FALSE)),AY3421*SUSS!$M$2)</f>
        <v/>
      </c>
      <c r="BC3421" s="10" t="str">
        <f t="shared" si="1143"/>
        <v/>
      </c>
    </row>
    <row r="3422" spans="29:55">
      <c r="AC3422" s="10" t="str">
        <f t="shared" ref="AC3422:AC3485" si="1145">IF($E3422=$AD$1,IF($G3422=$AE$1,A3422,""),"")</f>
        <v/>
      </c>
      <c r="AD3422" s="10" t="str">
        <f t="shared" ref="AD3422:AD3485" si="1146">IF($E3422=$AD$1,IF($G3422=$AE$1,E3422,""),"")</f>
        <v/>
      </c>
      <c r="AE3422" s="10" t="str">
        <f t="shared" ref="AE3422:AE3485" si="1147">IF($E3422=$AD$1,IF($G3422=$AE$1,F3422,""),"")</f>
        <v/>
      </c>
      <c r="AF3422" s="10" t="str">
        <f t="shared" ref="AF3422:AF3485" si="1148">IF($E3422=$AD$1,IF($G3422=$AE$1,G3422,""),"")</f>
        <v/>
      </c>
      <c r="AG3422" s="10" t="str">
        <f t="shared" ref="AG3422:AG3485" si="1149">IF($E3422=$AD$1,IF($G3422=$AE$1,I3422,""),"")</f>
        <v/>
      </c>
      <c r="AH3422" s="10" t="str">
        <f t="shared" ref="AH3422:AH3485" si="1150">IF($E3422=$AD$1,IF($G3422=$AE$1,J3422,""),"")</f>
        <v/>
      </c>
      <c r="AI3422" s="10" t="str">
        <f t="shared" ref="AI3422:AI3485" si="1151">IF($E3422=$AD$1,IF($G3422=$AE$1,K3422,""),"")</f>
        <v/>
      </c>
      <c r="AJ3422" s="10" t="str">
        <f t="shared" ref="AJ3422:AJ3485" si="1152">IF($E3422=$AD$1,IF($G3422=$AE$1,B3422,""),"")</f>
        <v/>
      </c>
      <c r="AK3422" s="10" t="str">
        <f t="shared" ref="AK3422:AK3485" si="1153">IF($E3422=$AD$1,IF($G3422=$AE$1,C3422,""),"")</f>
        <v/>
      </c>
      <c r="AN3422" s="10" t="str">
        <f t="shared" ref="AN3422:AN3485" si="1154">LEFT(AO3422,7)</f>
        <v/>
      </c>
      <c r="AO3422" s="10" t="str">
        <f t="shared" ref="AO3422:AO3485" si="1155">IF(AF3422=$AE$1,AJ3422&amp;"/"&amp;AK3422&amp;" "&amp;AD3422,"")</f>
        <v/>
      </c>
      <c r="AP3422" s="10" t="str">
        <f t="shared" ref="AP3422:AP3485" si="1156">IF(AO3422&lt;&gt;"",AI3422,"")</f>
        <v/>
      </c>
      <c r="AT3422" s="10" t="str">
        <f t="shared" ref="AT3422:AT3485" si="1157">IF($Q3422=$AD$1,N3422,"")</f>
        <v/>
      </c>
      <c r="AU3422" s="10" t="str">
        <f t="shared" ref="AU3422:AU3485" si="1158">IF($Q3422=$AD$1,O3422,"")</f>
        <v/>
      </c>
      <c r="AV3422" s="10" t="str">
        <f t="shared" ref="AV3422:AV3485" si="1159">IF($Q3422=$AD$1,P3422,"")</f>
        <v/>
      </c>
      <c r="AW3422" s="10" t="str">
        <f t="shared" ref="AW3422:AW3485" si="1160">IF($Q3422=$AD$1,T3422,"")</f>
        <v/>
      </c>
      <c r="AX3422" s="10" t="str">
        <f t="shared" ref="AX3422:AX3485" si="1161">IF(AW3422&lt;&gt;"",AW3422&amp;" "&amp;$AD$1,"")</f>
        <v/>
      </c>
      <c r="AY3422" s="10" t="str">
        <f t="shared" si="1142"/>
        <v/>
      </c>
      <c r="AZ3422" s="10" t="str">
        <f t="shared" ref="AZ3422:AZ3485" si="1162">IF(AY3422="","",AV3422/AY3422)</f>
        <v/>
      </c>
      <c r="BA3422" s="10" t="str">
        <f t="shared" si="1144"/>
        <v/>
      </c>
      <c r="BB3422" s="10" t="str">
        <f>IFERROR(IF(AW3422="","",VLOOKUP(AW3422,SUSS!R:S,2,FALSE)),AY3422*SUSS!$M$2)</f>
        <v/>
      </c>
      <c r="BC3422" s="10" t="str">
        <f t="shared" si="1143"/>
        <v/>
      </c>
    </row>
    <row r="3423" spans="29:55">
      <c r="AC3423" s="10" t="str">
        <f t="shared" si="1145"/>
        <v/>
      </c>
      <c r="AD3423" s="10" t="str">
        <f t="shared" si="1146"/>
        <v/>
      </c>
      <c r="AE3423" s="10" t="str">
        <f t="shared" si="1147"/>
        <v/>
      </c>
      <c r="AF3423" s="10" t="str">
        <f t="shared" si="1148"/>
        <v/>
      </c>
      <c r="AG3423" s="10" t="str">
        <f t="shared" si="1149"/>
        <v/>
      </c>
      <c r="AH3423" s="10" t="str">
        <f t="shared" si="1150"/>
        <v/>
      </c>
      <c r="AI3423" s="10" t="str">
        <f t="shared" si="1151"/>
        <v/>
      </c>
      <c r="AJ3423" s="10" t="str">
        <f t="shared" si="1152"/>
        <v/>
      </c>
      <c r="AK3423" s="10" t="str">
        <f t="shared" si="1153"/>
        <v/>
      </c>
      <c r="AN3423" s="10" t="str">
        <f t="shared" si="1154"/>
        <v/>
      </c>
      <c r="AO3423" s="10" t="str">
        <f t="shared" si="1155"/>
        <v/>
      </c>
      <c r="AP3423" s="10" t="str">
        <f t="shared" si="1156"/>
        <v/>
      </c>
      <c r="AT3423" s="10" t="str">
        <f t="shared" si="1157"/>
        <v/>
      </c>
      <c r="AU3423" s="10" t="str">
        <f t="shared" si="1158"/>
        <v/>
      </c>
      <c r="AV3423" s="10" t="str">
        <f t="shared" si="1159"/>
        <v/>
      </c>
      <c r="AW3423" s="10" t="str">
        <f t="shared" si="1160"/>
        <v/>
      </c>
      <c r="AX3423" s="10" t="str">
        <f t="shared" si="1161"/>
        <v/>
      </c>
      <c r="AY3423" s="10" t="str">
        <f t="shared" si="1142"/>
        <v/>
      </c>
      <c r="AZ3423" s="10" t="str">
        <f t="shared" si="1162"/>
        <v/>
      </c>
      <c r="BA3423" s="10" t="str">
        <f t="shared" si="1144"/>
        <v/>
      </c>
      <c r="BB3423" s="10" t="str">
        <f>IFERROR(IF(AW3423="","",VLOOKUP(AW3423,SUSS!R:S,2,FALSE)),AY3423*SUSS!$M$2)</f>
        <v/>
      </c>
      <c r="BC3423" s="10" t="str">
        <f t="shared" si="1143"/>
        <v/>
      </c>
    </row>
    <row r="3424" spans="29:55">
      <c r="AC3424" s="10" t="str">
        <f t="shared" si="1145"/>
        <v/>
      </c>
      <c r="AD3424" s="10" t="str">
        <f t="shared" si="1146"/>
        <v/>
      </c>
      <c r="AE3424" s="10" t="str">
        <f t="shared" si="1147"/>
        <v/>
      </c>
      <c r="AF3424" s="10" t="str">
        <f t="shared" si="1148"/>
        <v/>
      </c>
      <c r="AG3424" s="10" t="str">
        <f t="shared" si="1149"/>
        <v/>
      </c>
      <c r="AH3424" s="10" t="str">
        <f t="shared" si="1150"/>
        <v/>
      </c>
      <c r="AI3424" s="10" t="str">
        <f t="shared" si="1151"/>
        <v/>
      </c>
      <c r="AJ3424" s="10" t="str">
        <f t="shared" si="1152"/>
        <v/>
      </c>
      <c r="AK3424" s="10" t="str">
        <f t="shared" si="1153"/>
        <v/>
      </c>
      <c r="AN3424" s="10" t="str">
        <f t="shared" si="1154"/>
        <v/>
      </c>
      <c r="AO3424" s="10" t="str">
        <f t="shared" si="1155"/>
        <v/>
      </c>
      <c r="AP3424" s="10" t="str">
        <f t="shared" si="1156"/>
        <v/>
      </c>
      <c r="AT3424" s="10" t="str">
        <f t="shared" si="1157"/>
        <v/>
      </c>
      <c r="AU3424" s="10" t="str">
        <f t="shared" si="1158"/>
        <v/>
      </c>
      <c r="AV3424" s="10" t="str">
        <f t="shared" si="1159"/>
        <v/>
      </c>
      <c r="AW3424" s="10" t="str">
        <f t="shared" si="1160"/>
        <v/>
      </c>
      <c r="AX3424" s="10" t="str">
        <f t="shared" si="1161"/>
        <v/>
      </c>
      <c r="AY3424" s="10" t="str">
        <f t="shared" si="1142"/>
        <v/>
      </c>
      <c r="AZ3424" s="10" t="str">
        <f t="shared" si="1162"/>
        <v/>
      </c>
      <c r="BA3424" s="10" t="str">
        <f t="shared" si="1144"/>
        <v/>
      </c>
      <c r="BB3424" s="10" t="str">
        <f>IFERROR(IF(AW3424="","",VLOOKUP(AW3424,SUSS!R:S,2,FALSE)),AY3424*SUSS!$M$2)</f>
        <v/>
      </c>
      <c r="BC3424" s="10" t="str">
        <f t="shared" si="1143"/>
        <v/>
      </c>
    </row>
    <row r="3425" spans="29:55">
      <c r="AC3425" s="10" t="str">
        <f t="shared" si="1145"/>
        <v/>
      </c>
      <c r="AD3425" s="10" t="str">
        <f t="shared" si="1146"/>
        <v/>
      </c>
      <c r="AE3425" s="10" t="str">
        <f t="shared" si="1147"/>
        <v/>
      </c>
      <c r="AF3425" s="10" t="str">
        <f t="shared" si="1148"/>
        <v/>
      </c>
      <c r="AG3425" s="10" t="str">
        <f t="shared" si="1149"/>
        <v/>
      </c>
      <c r="AH3425" s="10" t="str">
        <f t="shared" si="1150"/>
        <v/>
      </c>
      <c r="AI3425" s="10" t="str">
        <f t="shared" si="1151"/>
        <v/>
      </c>
      <c r="AJ3425" s="10" t="str">
        <f t="shared" si="1152"/>
        <v/>
      </c>
      <c r="AK3425" s="10" t="str">
        <f t="shared" si="1153"/>
        <v/>
      </c>
      <c r="AN3425" s="10" t="str">
        <f t="shared" si="1154"/>
        <v/>
      </c>
      <c r="AO3425" s="10" t="str">
        <f t="shared" si="1155"/>
        <v/>
      </c>
      <c r="AP3425" s="10" t="str">
        <f t="shared" si="1156"/>
        <v/>
      </c>
      <c r="AT3425" s="10" t="str">
        <f t="shared" si="1157"/>
        <v/>
      </c>
      <c r="AU3425" s="10" t="str">
        <f t="shared" si="1158"/>
        <v/>
      </c>
      <c r="AV3425" s="10" t="str">
        <f t="shared" si="1159"/>
        <v/>
      </c>
      <c r="AW3425" s="10" t="str">
        <f t="shared" si="1160"/>
        <v/>
      </c>
      <c r="AX3425" s="10" t="str">
        <f t="shared" si="1161"/>
        <v/>
      </c>
      <c r="AY3425" s="10" t="str">
        <f t="shared" si="1142"/>
        <v/>
      </c>
      <c r="AZ3425" s="10" t="str">
        <f t="shared" si="1162"/>
        <v/>
      </c>
      <c r="BA3425" s="10" t="str">
        <f t="shared" si="1144"/>
        <v/>
      </c>
      <c r="BB3425" s="10" t="str">
        <f>IFERROR(IF(AW3425="","",VLOOKUP(AW3425,SUSS!R:S,2,FALSE)),AY3425*SUSS!$M$2)</f>
        <v/>
      </c>
      <c r="BC3425" s="10" t="str">
        <f t="shared" si="1143"/>
        <v/>
      </c>
    </row>
    <row r="3426" spans="29:55">
      <c r="AC3426" s="10" t="str">
        <f t="shared" si="1145"/>
        <v/>
      </c>
      <c r="AD3426" s="10" t="str">
        <f t="shared" si="1146"/>
        <v/>
      </c>
      <c r="AE3426" s="10" t="str">
        <f t="shared" si="1147"/>
        <v/>
      </c>
      <c r="AF3426" s="10" t="str">
        <f t="shared" si="1148"/>
        <v/>
      </c>
      <c r="AG3426" s="10" t="str">
        <f t="shared" si="1149"/>
        <v/>
      </c>
      <c r="AH3426" s="10" t="str">
        <f t="shared" si="1150"/>
        <v/>
      </c>
      <c r="AI3426" s="10" t="str">
        <f t="shared" si="1151"/>
        <v/>
      </c>
      <c r="AJ3426" s="10" t="str">
        <f t="shared" si="1152"/>
        <v/>
      </c>
      <c r="AK3426" s="10" t="str">
        <f t="shared" si="1153"/>
        <v/>
      </c>
      <c r="AN3426" s="10" t="str">
        <f t="shared" si="1154"/>
        <v/>
      </c>
      <c r="AO3426" s="10" t="str">
        <f t="shared" si="1155"/>
        <v/>
      </c>
      <c r="AP3426" s="10" t="str">
        <f t="shared" si="1156"/>
        <v/>
      </c>
      <c r="AT3426" s="10" t="str">
        <f t="shared" si="1157"/>
        <v/>
      </c>
      <c r="AU3426" s="10" t="str">
        <f t="shared" si="1158"/>
        <v/>
      </c>
      <c r="AV3426" s="10" t="str">
        <f t="shared" si="1159"/>
        <v/>
      </c>
      <c r="AW3426" s="10" t="str">
        <f t="shared" si="1160"/>
        <v/>
      </c>
      <c r="AX3426" s="10" t="str">
        <f t="shared" si="1161"/>
        <v/>
      </c>
      <c r="AY3426" s="10" t="str">
        <f t="shared" si="1142"/>
        <v/>
      </c>
      <c r="AZ3426" s="10" t="str">
        <f t="shared" si="1162"/>
        <v/>
      </c>
      <c r="BA3426" s="10" t="str">
        <f t="shared" si="1144"/>
        <v/>
      </c>
      <c r="BB3426" s="10" t="str">
        <f>IFERROR(IF(AW3426="","",VLOOKUP(AW3426,SUSS!R:S,2,FALSE)),AY3426*SUSS!$M$2)</f>
        <v/>
      </c>
      <c r="BC3426" s="10" t="str">
        <f t="shared" si="1143"/>
        <v/>
      </c>
    </row>
    <row r="3427" spans="29:55">
      <c r="AC3427" s="10" t="str">
        <f t="shared" si="1145"/>
        <v/>
      </c>
      <c r="AD3427" s="10" t="str">
        <f t="shared" si="1146"/>
        <v/>
      </c>
      <c r="AE3427" s="10" t="str">
        <f t="shared" si="1147"/>
        <v/>
      </c>
      <c r="AF3427" s="10" t="str">
        <f t="shared" si="1148"/>
        <v/>
      </c>
      <c r="AG3427" s="10" t="str">
        <f t="shared" si="1149"/>
        <v/>
      </c>
      <c r="AH3427" s="10" t="str">
        <f t="shared" si="1150"/>
        <v/>
      </c>
      <c r="AI3427" s="10" t="str">
        <f t="shared" si="1151"/>
        <v/>
      </c>
      <c r="AJ3427" s="10" t="str">
        <f t="shared" si="1152"/>
        <v/>
      </c>
      <c r="AK3427" s="10" t="str">
        <f t="shared" si="1153"/>
        <v/>
      </c>
      <c r="AN3427" s="10" t="str">
        <f t="shared" si="1154"/>
        <v/>
      </c>
      <c r="AO3427" s="10" t="str">
        <f t="shared" si="1155"/>
        <v/>
      </c>
      <c r="AP3427" s="10" t="str">
        <f t="shared" si="1156"/>
        <v/>
      </c>
      <c r="AT3427" s="10" t="str">
        <f t="shared" si="1157"/>
        <v/>
      </c>
      <c r="AU3427" s="10" t="str">
        <f t="shared" si="1158"/>
        <v/>
      </c>
      <c r="AV3427" s="10" t="str">
        <f t="shared" si="1159"/>
        <v/>
      </c>
      <c r="AW3427" s="10" t="str">
        <f t="shared" si="1160"/>
        <v/>
      </c>
      <c r="AX3427" s="10" t="str">
        <f t="shared" si="1161"/>
        <v/>
      </c>
      <c r="AY3427" s="10" t="str">
        <f t="shared" si="1142"/>
        <v/>
      </c>
      <c r="AZ3427" s="10" t="str">
        <f t="shared" si="1162"/>
        <v/>
      </c>
      <c r="BA3427" s="10" t="str">
        <f t="shared" si="1144"/>
        <v/>
      </c>
      <c r="BB3427" s="10" t="str">
        <f>IFERROR(IF(AW3427="","",VLOOKUP(AW3427,SUSS!R:S,2,FALSE)),AY3427*SUSS!$M$2)</f>
        <v/>
      </c>
      <c r="BC3427" s="10" t="str">
        <f t="shared" si="1143"/>
        <v/>
      </c>
    </row>
    <row r="3428" spans="29:55">
      <c r="AC3428" s="10" t="str">
        <f t="shared" si="1145"/>
        <v/>
      </c>
      <c r="AD3428" s="10" t="str">
        <f t="shared" si="1146"/>
        <v/>
      </c>
      <c r="AE3428" s="10" t="str">
        <f t="shared" si="1147"/>
        <v/>
      </c>
      <c r="AF3428" s="10" t="str">
        <f t="shared" si="1148"/>
        <v/>
      </c>
      <c r="AG3428" s="10" t="str">
        <f t="shared" si="1149"/>
        <v/>
      </c>
      <c r="AH3428" s="10" t="str">
        <f t="shared" si="1150"/>
        <v/>
      </c>
      <c r="AI3428" s="10" t="str">
        <f t="shared" si="1151"/>
        <v/>
      </c>
      <c r="AJ3428" s="10" t="str">
        <f t="shared" si="1152"/>
        <v/>
      </c>
      <c r="AK3428" s="10" t="str">
        <f t="shared" si="1153"/>
        <v/>
      </c>
      <c r="AN3428" s="10" t="str">
        <f t="shared" si="1154"/>
        <v/>
      </c>
      <c r="AO3428" s="10" t="str">
        <f t="shared" si="1155"/>
        <v/>
      </c>
      <c r="AP3428" s="10" t="str">
        <f t="shared" si="1156"/>
        <v/>
      </c>
      <c r="AT3428" s="10" t="str">
        <f t="shared" si="1157"/>
        <v/>
      </c>
      <c r="AU3428" s="10" t="str">
        <f t="shared" si="1158"/>
        <v/>
      </c>
      <c r="AV3428" s="10" t="str">
        <f t="shared" si="1159"/>
        <v/>
      </c>
      <c r="AW3428" s="10" t="str">
        <f t="shared" si="1160"/>
        <v/>
      </c>
      <c r="AX3428" s="10" t="str">
        <f t="shared" si="1161"/>
        <v/>
      </c>
      <c r="AY3428" s="10" t="str">
        <f t="shared" si="1142"/>
        <v/>
      </c>
      <c r="AZ3428" s="10" t="str">
        <f t="shared" si="1162"/>
        <v/>
      </c>
      <c r="BA3428" s="10" t="str">
        <f t="shared" si="1144"/>
        <v/>
      </c>
      <c r="BB3428" s="10" t="str">
        <f>IFERROR(IF(AW3428="","",VLOOKUP(AW3428,SUSS!R:S,2,FALSE)),AY3428*SUSS!$M$2)</f>
        <v/>
      </c>
      <c r="BC3428" s="10" t="str">
        <f t="shared" si="1143"/>
        <v/>
      </c>
    </row>
    <row r="3429" spans="29:55">
      <c r="AC3429" s="10" t="str">
        <f t="shared" si="1145"/>
        <v/>
      </c>
      <c r="AD3429" s="10" t="str">
        <f t="shared" si="1146"/>
        <v/>
      </c>
      <c r="AE3429" s="10" t="str">
        <f t="shared" si="1147"/>
        <v/>
      </c>
      <c r="AF3429" s="10" t="str">
        <f t="shared" si="1148"/>
        <v/>
      </c>
      <c r="AG3429" s="10" t="str">
        <f t="shared" si="1149"/>
        <v/>
      </c>
      <c r="AH3429" s="10" t="str">
        <f t="shared" si="1150"/>
        <v/>
      </c>
      <c r="AI3429" s="10" t="str">
        <f t="shared" si="1151"/>
        <v/>
      </c>
      <c r="AJ3429" s="10" t="str">
        <f t="shared" si="1152"/>
        <v/>
      </c>
      <c r="AK3429" s="10" t="str">
        <f t="shared" si="1153"/>
        <v/>
      </c>
      <c r="AN3429" s="10" t="str">
        <f t="shared" si="1154"/>
        <v/>
      </c>
      <c r="AO3429" s="10" t="str">
        <f t="shared" si="1155"/>
        <v/>
      </c>
      <c r="AP3429" s="10" t="str">
        <f t="shared" si="1156"/>
        <v/>
      </c>
      <c r="AT3429" s="10" t="str">
        <f t="shared" si="1157"/>
        <v/>
      </c>
      <c r="AU3429" s="10" t="str">
        <f t="shared" si="1158"/>
        <v/>
      </c>
      <c r="AV3429" s="10" t="str">
        <f t="shared" si="1159"/>
        <v/>
      </c>
      <c r="AW3429" s="10" t="str">
        <f t="shared" si="1160"/>
        <v/>
      </c>
      <c r="AX3429" s="10" t="str">
        <f t="shared" si="1161"/>
        <v/>
      </c>
      <c r="AY3429" s="10" t="str">
        <f t="shared" si="1142"/>
        <v/>
      </c>
      <c r="AZ3429" s="10" t="str">
        <f t="shared" si="1162"/>
        <v/>
      </c>
      <c r="BA3429" s="10" t="str">
        <f t="shared" si="1144"/>
        <v/>
      </c>
      <c r="BB3429" s="10" t="str">
        <f>IFERROR(IF(AW3429="","",VLOOKUP(AW3429,SUSS!R:S,2,FALSE)),AY3429*SUSS!$M$2)</f>
        <v/>
      </c>
      <c r="BC3429" s="10" t="str">
        <f t="shared" si="1143"/>
        <v/>
      </c>
    </row>
    <row r="3430" spans="29:55">
      <c r="AC3430" s="10" t="str">
        <f t="shared" si="1145"/>
        <v/>
      </c>
      <c r="AD3430" s="10" t="str">
        <f t="shared" si="1146"/>
        <v/>
      </c>
      <c r="AE3430" s="10" t="str">
        <f t="shared" si="1147"/>
        <v/>
      </c>
      <c r="AF3430" s="10" t="str">
        <f t="shared" si="1148"/>
        <v/>
      </c>
      <c r="AG3430" s="10" t="str">
        <f t="shared" si="1149"/>
        <v/>
      </c>
      <c r="AH3430" s="10" t="str">
        <f t="shared" si="1150"/>
        <v/>
      </c>
      <c r="AI3430" s="10" t="str">
        <f t="shared" si="1151"/>
        <v/>
      </c>
      <c r="AJ3430" s="10" t="str">
        <f t="shared" si="1152"/>
        <v/>
      </c>
      <c r="AK3430" s="10" t="str">
        <f t="shared" si="1153"/>
        <v/>
      </c>
      <c r="AN3430" s="10" t="str">
        <f t="shared" si="1154"/>
        <v/>
      </c>
      <c r="AO3430" s="10" t="str">
        <f t="shared" si="1155"/>
        <v/>
      </c>
      <c r="AP3430" s="10" t="str">
        <f t="shared" si="1156"/>
        <v/>
      </c>
      <c r="AT3430" s="10" t="str">
        <f t="shared" si="1157"/>
        <v/>
      </c>
      <c r="AU3430" s="10" t="str">
        <f t="shared" si="1158"/>
        <v/>
      </c>
      <c r="AV3430" s="10" t="str">
        <f t="shared" si="1159"/>
        <v/>
      </c>
      <c r="AW3430" s="10" t="str">
        <f t="shared" si="1160"/>
        <v/>
      </c>
      <c r="AX3430" s="10" t="str">
        <f t="shared" si="1161"/>
        <v/>
      </c>
      <c r="AY3430" s="10" t="str">
        <f t="shared" si="1142"/>
        <v/>
      </c>
      <c r="AZ3430" s="10" t="str">
        <f t="shared" si="1162"/>
        <v/>
      </c>
      <c r="BA3430" s="10" t="str">
        <f t="shared" si="1144"/>
        <v/>
      </c>
      <c r="BB3430" s="10" t="str">
        <f>IFERROR(IF(AW3430="","",VLOOKUP(AW3430,SUSS!R:S,2,FALSE)),AY3430*SUSS!$M$2)</f>
        <v/>
      </c>
      <c r="BC3430" s="10" t="str">
        <f t="shared" si="1143"/>
        <v/>
      </c>
    </row>
    <row r="3431" spans="29:55">
      <c r="AC3431" s="10" t="str">
        <f t="shared" si="1145"/>
        <v/>
      </c>
      <c r="AD3431" s="10" t="str">
        <f t="shared" si="1146"/>
        <v/>
      </c>
      <c r="AE3431" s="10" t="str">
        <f t="shared" si="1147"/>
        <v/>
      </c>
      <c r="AF3431" s="10" t="str">
        <f t="shared" si="1148"/>
        <v/>
      </c>
      <c r="AG3431" s="10" t="str">
        <f t="shared" si="1149"/>
        <v/>
      </c>
      <c r="AH3431" s="10" t="str">
        <f t="shared" si="1150"/>
        <v/>
      </c>
      <c r="AI3431" s="10" t="str">
        <f t="shared" si="1151"/>
        <v/>
      </c>
      <c r="AJ3431" s="10" t="str">
        <f t="shared" si="1152"/>
        <v/>
      </c>
      <c r="AK3431" s="10" t="str">
        <f t="shared" si="1153"/>
        <v/>
      </c>
      <c r="AN3431" s="10" t="str">
        <f t="shared" si="1154"/>
        <v/>
      </c>
      <c r="AO3431" s="10" t="str">
        <f t="shared" si="1155"/>
        <v/>
      </c>
      <c r="AP3431" s="10" t="str">
        <f t="shared" si="1156"/>
        <v/>
      </c>
      <c r="AT3431" s="10" t="str">
        <f t="shared" si="1157"/>
        <v/>
      </c>
      <c r="AU3431" s="10" t="str">
        <f t="shared" si="1158"/>
        <v/>
      </c>
      <c r="AV3431" s="10" t="str">
        <f t="shared" si="1159"/>
        <v/>
      </c>
      <c r="AW3431" s="10" t="str">
        <f t="shared" si="1160"/>
        <v/>
      </c>
      <c r="AX3431" s="10" t="str">
        <f t="shared" si="1161"/>
        <v/>
      </c>
      <c r="AY3431" s="10" t="str">
        <f t="shared" si="1142"/>
        <v/>
      </c>
      <c r="AZ3431" s="10" t="str">
        <f t="shared" si="1162"/>
        <v/>
      </c>
      <c r="BA3431" s="10" t="str">
        <f t="shared" si="1144"/>
        <v/>
      </c>
      <c r="BB3431" s="10" t="str">
        <f>IFERROR(IF(AW3431="","",VLOOKUP(AW3431,SUSS!R:S,2,FALSE)),AY3431*SUSS!$M$2)</f>
        <v/>
      </c>
      <c r="BC3431" s="10" t="str">
        <f t="shared" si="1143"/>
        <v/>
      </c>
    </row>
    <row r="3432" spans="29:55">
      <c r="AC3432" s="10" t="str">
        <f t="shared" si="1145"/>
        <v/>
      </c>
      <c r="AD3432" s="10" t="str">
        <f t="shared" si="1146"/>
        <v/>
      </c>
      <c r="AE3432" s="10" t="str">
        <f t="shared" si="1147"/>
        <v/>
      </c>
      <c r="AF3432" s="10" t="str">
        <f t="shared" si="1148"/>
        <v/>
      </c>
      <c r="AG3432" s="10" t="str">
        <f t="shared" si="1149"/>
        <v/>
      </c>
      <c r="AH3432" s="10" t="str">
        <f t="shared" si="1150"/>
        <v/>
      </c>
      <c r="AI3432" s="10" t="str">
        <f t="shared" si="1151"/>
        <v/>
      </c>
      <c r="AJ3432" s="10" t="str">
        <f t="shared" si="1152"/>
        <v/>
      </c>
      <c r="AK3432" s="10" t="str">
        <f t="shared" si="1153"/>
        <v/>
      </c>
      <c r="AN3432" s="10" t="str">
        <f t="shared" si="1154"/>
        <v/>
      </c>
      <c r="AO3432" s="10" t="str">
        <f t="shared" si="1155"/>
        <v/>
      </c>
      <c r="AP3432" s="10" t="str">
        <f t="shared" si="1156"/>
        <v/>
      </c>
      <c r="AT3432" s="10" t="str">
        <f t="shared" si="1157"/>
        <v/>
      </c>
      <c r="AU3432" s="10" t="str">
        <f t="shared" si="1158"/>
        <v/>
      </c>
      <c r="AV3432" s="10" t="str">
        <f t="shared" si="1159"/>
        <v/>
      </c>
      <c r="AW3432" s="10" t="str">
        <f t="shared" si="1160"/>
        <v/>
      </c>
      <c r="AX3432" s="10" t="str">
        <f t="shared" si="1161"/>
        <v/>
      </c>
      <c r="AY3432" s="10" t="str">
        <f t="shared" si="1142"/>
        <v/>
      </c>
      <c r="AZ3432" s="10" t="str">
        <f t="shared" si="1162"/>
        <v/>
      </c>
      <c r="BA3432" s="10" t="str">
        <f t="shared" si="1144"/>
        <v/>
      </c>
      <c r="BB3432" s="10" t="str">
        <f>IFERROR(IF(AW3432="","",VLOOKUP(AW3432,SUSS!R:S,2,FALSE)),AY3432*SUSS!$M$2)</f>
        <v/>
      </c>
      <c r="BC3432" s="10" t="str">
        <f t="shared" si="1143"/>
        <v/>
      </c>
    </row>
    <row r="3433" spans="29:55">
      <c r="AC3433" s="10" t="str">
        <f t="shared" si="1145"/>
        <v/>
      </c>
      <c r="AD3433" s="10" t="str">
        <f t="shared" si="1146"/>
        <v/>
      </c>
      <c r="AE3433" s="10" t="str">
        <f t="shared" si="1147"/>
        <v/>
      </c>
      <c r="AF3433" s="10" t="str">
        <f t="shared" si="1148"/>
        <v/>
      </c>
      <c r="AG3433" s="10" t="str">
        <f t="shared" si="1149"/>
        <v/>
      </c>
      <c r="AH3433" s="10" t="str">
        <f t="shared" si="1150"/>
        <v/>
      </c>
      <c r="AI3433" s="10" t="str">
        <f t="shared" si="1151"/>
        <v/>
      </c>
      <c r="AJ3433" s="10" t="str">
        <f t="shared" si="1152"/>
        <v/>
      </c>
      <c r="AK3433" s="10" t="str">
        <f t="shared" si="1153"/>
        <v/>
      </c>
      <c r="AN3433" s="10" t="str">
        <f t="shared" si="1154"/>
        <v/>
      </c>
      <c r="AO3433" s="10" t="str">
        <f t="shared" si="1155"/>
        <v/>
      </c>
      <c r="AP3433" s="10" t="str">
        <f t="shared" si="1156"/>
        <v/>
      </c>
      <c r="AT3433" s="10" t="str">
        <f t="shared" si="1157"/>
        <v/>
      </c>
      <c r="AU3433" s="10" t="str">
        <f t="shared" si="1158"/>
        <v/>
      </c>
      <c r="AV3433" s="10" t="str">
        <f t="shared" si="1159"/>
        <v/>
      </c>
      <c r="AW3433" s="10" t="str">
        <f t="shared" si="1160"/>
        <v/>
      </c>
      <c r="AX3433" s="10" t="str">
        <f t="shared" si="1161"/>
        <v/>
      </c>
      <c r="AY3433" s="10" t="str">
        <f t="shared" si="1142"/>
        <v/>
      </c>
      <c r="AZ3433" s="10" t="str">
        <f t="shared" si="1162"/>
        <v/>
      </c>
      <c r="BA3433" s="10" t="str">
        <f t="shared" si="1144"/>
        <v/>
      </c>
      <c r="BB3433" s="10" t="str">
        <f>IFERROR(IF(AW3433="","",VLOOKUP(AW3433,SUSS!R:S,2,FALSE)),AY3433*SUSS!$M$2)</f>
        <v/>
      </c>
      <c r="BC3433" s="10" t="str">
        <f t="shared" si="1143"/>
        <v/>
      </c>
    </row>
    <row r="3434" spans="29:55">
      <c r="AC3434" s="10" t="str">
        <f t="shared" si="1145"/>
        <v/>
      </c>
      <c r="AD3434" s="10" t="str">
        <f t="shared" si="1146"/>
        <v/>
      </c>
      <c r="AE3434" s="10" t="str">
        <f t="shared" si="1147"/>
        <v/>
      </c>
      <c r="AF3434" s="10" t="str">
        <f t="shared" si="1148"/>
        <v/>
      </c>
      <c r="AG3434" s="10" t="str">
        <f t="shared" si="1149"/>
        <v/>
      </c>
      <c r="AH3434" s="10" t="str">
        <f t="shared" si="1150"/>
        <v/>
      </c>
      <c r="AI3434" s="10" t="str">
        <f t="shared" si="1151"/>
        <v/>
      </c>
      <c r="AJ3434" s="10" t="str">
        <f t="shared" si="1152"/>
        <v/>
      </c>
      <c r="AK3434" s="10" t="str">
        <f t="shared" si="1153"/>
        <v/>
      </c>
      <c r="AN3434" s="10" t="str">
        <f t="shared" si="1154"/>
        <v/>
      </c>
      <c r="AO3434" s="10" t="str">
        <f t="shared" si="1155"/>
        <v/>
      </c>
      <c r="AP3434" s="10" t="str">
        <f t="shared" si="1156"/>
        <v/>
      </c>
      <c r="AT3434" s="10" t="str">
        <f t="shared" si="1157"/>
        <v/>
      </c>
      <c r="AU3434" s="10" t="str">
        <f t="shared" si="1158"/>
        <v/>
      </c>
      <c r="AV3434" s="10" t="str">
        <f t="shared" si="1159"/>
        <v/>
      </c>
      <c r="AW3434" s="10" t="str">
        <f t="shared" si="1160"/>
        <v/>
      </c>
      <c r="AX3434" s="10" t="str">
        <f t="shared" si="1161"/>
        <v/>
      </c>
      <c r="AY3434" s="10" t="str">
        <f t="shared" si="1142"/>
        <v/>
      </c>
      <c r="AZ3434" s="10" t="str">
        <f t="shared" si="1162"/>
        <v/>
      </c>
      <c r="BA3434" s="10" t="str">
        <f t="shared" si="1144"/>
        <v/>
      </c>
      <c r="BB3434" s="10" t="str">
        <f>IFERROR(IF(AW3434="","",VLOOKUP(AW3434,SUSS!R:S,2,FALSE)),AY3434*SUSS!$M$2)</f>
        <v/>
      </c>
      <c r="BC3434" s="10" t="str">
        <f t="shared" si="1143"/>
        <v/>
      </c>
    </row>
    <row r="3435" spans="29:55">
      <c r="AC3435" s="10" t="str">
        <f t="shared" si="1145"/>
        <v/>
      </c>
      <c r="AD3435" s="10" t="str">
        <f t="shared" si="1146"/>
        <v/>
      </c>
      <c r="AE3435" s="10" t="str">
        <f t="shared" si="1147"/>
        <v/>
      </c>
      <c r="AF3435" s="10" t="str">
        <f t="shared" si="1148"/>
        <v/>
      </c>
      <c r="AG3435" s="10" t="str">
        <f t="shared" si="1149"/>
        <v/>
      </c>
      <c r="AH3435" s="10" t="str">
        <f t="shared" si="1150"/>
        <v/>
      </c>
      <c r="AI3435" s="10" t="str">
        <f t="shared" si="1151"/>
        <v/>
      </c>
      <c r="AJ3435" s="10" t="str">
        <f t="shared" si="1152"/>
        <v/>
      </c>
      <c r="AK3435" s="10" t="str">
        <f t="shared" si="1153"/>
        <v/>
      </c>
      <c r="AN3435" s="10" t="str">
        <f t="shared" si="1154"/>
        <v/>
      </c>
      <c r="AO3435" s="10" t="str">
        <f t="shared" si="1155"/>
        <v/>
      </c>
      <c r="AP3435" s="10" t="str">
        <f t="shared" si="1156"/>
        <v/>
      </c>
      <c r="AT3435" s="10" t="str">
        <f t="shared" si="1157"/>
        <v/>
      </c>
      <c r="AU3435" s="10" t="str">
        <f t="shared" si="1158"/>
        <v/>
      </c>
      <c r="AV3435" s="10" t="str">
        <f t="shared" si="1159"/>
        <v/>
      </c>
      <c r="AW3435" s="10" t="str">
        <f t="shared" si="1160"/>
        <v/>
      </c>
      <c r="AX3435" s="10" t="str">
        <f t="shared" si="1161"/>
        <v/>
      </c>
      <c r="AY3435" s="10" t="str">
        <f t="shared" si="1142"/>
        <v/>
      </c>
      <c r="AZ3435" s="10" t="str">
        <f t="shared" si="1162"/>
        <v/>
      </c>
      <c r="BA3435" s="10" t="str">
        <f t="shared" si="1144"/>
        <v/>
      </c>
      <c r="BB3435" s="10" t="str">
        <f>IFERROR(IF(AW3435="","",VLOOKUP(AW3435,SUSS!R:S,2,FALSE)),AY3435*SUSS!$M$2)</f>
        <v/>
      </c>
      <c r="BC3435" s="10" t="str">
        <f t="shared" si="1143"/>
        <v/>
      </c>
    </row>
    <row r="3436" spans="29:55">
      <c r="AC3436" s="10" t="str">
        <f t="shared" si="1145"/>
        <v/>
      </c>
      <c r="AD3436" s="10" t="str">
        <f t="shared" si="1146"/>
        <v/>
      </c>
      <c r="AE3436" s="10" t="str">
        <f t="shared" si="1147"/>
        <v/>
      </c>
      <c r="AF3436" s="10" t="str">
        <f t="shared" si="1148"/>
        <v/>
      </c>
      <c r="AG3436" s="10" t="str">
        <f t="shared" si="1149"/>
        <v/>
      </c>
      <c r="AH3436" s="10" t="str">
        <f t="shared" si="1150"/>
        <v/>
      </c>
      <c r="AI3436" s="10" t="str">
        <f t="shared" si="1151"/>
        <v/>
      </c>
      <c r="AJ3436" s="10" t="str">
        <f t="shared" si="1152"/>
        <v/>
      </c>
      <c r="AK3436" s="10" t="str">
        <f t="shared" si="1153"/>
        <v/>
      </c>
      <c r="AN3436" s="10" t="str">
        <f t="shared" si="1154"/>
        <v/>
      </c>
      <c r="AO3436" s="10" t="str">
        <f t="shared" si="1155"/>
        <v/>
      </c>
      <c r="AP3436" s="10" t="str">
        <f t="shared" si="1156"/>
        <v/>
      </c>
      <c r="AT3436" s="10" t="str">
        <f t="shared" si="1157"/>
        <v/>
      </c>
      <c r="AU3436" s="10" t="str">
        <f t="shared" si="1158"/>
        <v/>
      </c>
      <c r="AV3436" s="10" t="str">
        <f t="shared" si="1159"/>
        <v/>
      </c>
      <c r="AW3436" s="10" t="str">
        <f t="shared" si="1160"/>
        <v/>
      </c>
      <c r="AX3436" s="10" t="str">
        <f t="shared" si="1161"/>
        <v/>
      </c>
      <c r="AY3436" s="10" t="str">
        <f t="shared" si="1142"/>
        <v/>
      </c>
      <c r="AZ3436" s="10" t="str">
        <f t="shared" si="1162"/>
        <v/>
      </c>
      <c r="BA3436" s="10" t="str">
        <f t="shared" si="1144"/>
        <v/>
      </c>
      <c r="BB3436" s="10" t="str">
        <f>IFERROR(IF(AW3436="","",VLOOKUP(AW3436,SUSS!R:S,2,FALSE)),AY3436*SUSS!$M$2)</f>
        <v/>
      </c>
      <c r="BC3436" s="10" t="str">
        <f t="shared" si="1143"/>
        <v/>
      </c>
    </row>
    <row r="3437" spans="29:55">
      <c r="AC3437" s="10" t="str">
        <f t="shared" si="1145"/>
        <v/>
      </c>
      <c r="AD3437" s="10" t="str">
        <f t="shared" si="1146"/>
        <v/>
      </c>
      <c r="AE3437" s="10" t="str">
        <f t="shared" si="1147"/>
        <v/>
      </c>
      <c r="AF3437" s="10" t="str">
        <f t="shared" si="1148"/>
        <v/>
      </c>
      <c r="AG3437" s="10" t="str">
        <f t="shared" si="1149"/>
        <v/>
      </c>
      <c r="AH3437" s="10" t="str">
        <f t="shared" si="1150"/>
        <v/>
      </c>
      <c r="AI3437" s="10" t="str">
        <f t="shared" si="1151"/>
        <v/>
      </c>
      <c r="AJ3437" s="10" t="str">
        <f t="shared" si="1152"/>
        <v/>
      </c>
      <c r="AK3437" s="10" t="str">
        <f t="shared" si="1153"/>
        <v/>
      </c>
      <c r="AN3437" s="10" t="str">
        <f t="shared" si="1154"/>
        <v/>
      </c>
      <c r="AO3437" s="10" t="str">
        <f t="shared" si="1155"/>
        <v/>
      </c>
      <c r="AP3437" s="10" t="str">
        <f t="shared" si="1156"/>
        <v/>
      </c>
      <c r="AT3437" s="10" t="str">
        <f t="shared" si="1157"/>
        <v/>
      </c>
      <c r="AU3437" s="10" t="str">
        <f t="shared" si="1158"/>
        <v/>
      </c>
      <c r="AV3437" s="10" t="str">
        <f t="shared" si="1159"/>
        <v/>
      </c>
      <c r="AW3437" s="10" t="str">
        <f t="shared" si="1160"/>
        <v/>
      </c>
      <c r="AX3437" s="10" t="str">
        <f t="shared" si="1161"/>
        <v/>
      </c>
      <c r="AY3437" s="10" t="str">
        <f t="shared" si="1142"/>
        <v/>
      </c>
      <c r="AZ3437" s="10" t="str">
        <f t="shared" si="1162"/>
        <v/>
      </c>
      <c r="BA3437" s="10" t="str">
        <f t="shared" si="1144"/>
        <v/>
      </c>
      <c r="BB3437" s="10" t="str">
        <f>IFERROR(IF(AW3437="","",VLOOKUP(AW3437,SUSS!R:S,2,FALSE)),AY3437*SUSS!$M$2)</f>
        <v/>
      </c>
      <c r="BC3437" s="10" t="str">
        <f t="shared" si="1143"/>
        <v/>
      </c>
    </row>
    <row r="3438" spans="29:55">
      <c r="AC3438" s="10" t="str">
        <f t="shared" si="1145"/>
        <v/>
      </c>
      <c r="AD3438" s="10" t="str">
        <f t="shared" si="1146"/>
        <v/>
      </c>
      <c r="AE3438" s="10" t="str">
        <f t="shared" si="1147"/>
        <v/>
      </c>
      <c r="AF3438" s="10" t="str">
        <f t="shared" si="1148"/>
        <v/>
      </c>
      <c r="AG3438" s="10" t="str">
        <f t="shared" si="1149"/>
        <v/>
      </c>
      <c r="AH3438" s="10" t="str">
        <f t="shared" si="1150"/>
        <v/>
      </c>
      <c r="AI3438" s="10" t="str">
        <f t="shared" si="1151"/>
        <v/>
      </c>
      <c r="AJ3438" s="10" t="str">
        <f t="shared" si="1152"/>
        <v/>
      </c>
      <c r="AK3438" s="10" t="str">
        <f t="shared" si="1153"/>
        <v/>
      </c>
      <c r="AN3438" s="10" t="str">
        <f t="shared" si="1154"/>
        <v/>
      </c>
      <c r="AO3438" s="10" t="str">
        <f t="shared" si="1155"/>
        <v/>
      </c>
      <c r="AP3438" s="10" t="str">
        <f t="shared" si="1156"/>
        <v/>
      </c>
      <c r="AT3438" s="10" t="str">
        <f t="shared" si="1157"/>
        <v/>
      </c>
      <c r="AU3438" s="10" t="str">
        <f t="shared" si="1158"/>
        <v/>
      </c>
      <c r="AV3438" s="10" t="str">
        <f t="shared" si="1159"/>
        <v/>
      </c>
      <c r="AW3438" s="10" t="str">
        <f t="shared" si="1160"/>
        <v/>
      </c>
      <c r="AX3438" s="10" t="str">
        <f t="shared" si="1161"/>
        <v/>
      </c>
      <c r="AY3438" s="10" t="str">
        <f t="shared" si="1142"/>
        <v/>
      </c>
      <c r="AZ3438" s="10" t="str">
        <f t="shared" si="1162"/>
        <v/>
      </c>
      <c r="BA3438" s="10" t="str">
        <f t="shared" si="1144"/>
        <v/>
      </c>
      <c r="BB3438" s="10" t="str">
        <f>IFERROR(IF(AW3438="","",VLOOKUP(AW3438,SUSS!R:S,2,FALSE)),AY3438*SUSS!$M$2)</f>
        <v/>
      </c>
      <c r="BC3438" s="10" t="str">
        <f t="shared" si="1143"/>
        <v/>
      </c>
    </row>
    <row r="3439" spans="29:55">
      <c r="AC3439" s="10" t="str">
        <f t="shared" si="1145"/>
        <v/>
      </c>
      <c r="AD3439" s="10" t="str">
        <f t="shared" si="1146"/>
        <v/>
      </c>
      <c r="AE3439" s="10" t="str">
        <f t="shared" si="1147"/>
        <v/>
      </c>
      <c r="AF3439" s="10" t="str">
        <f t="shared" si="1148"/>
        <v/>
      </c>
      <c r="AG3439" s="10" t="str">
        <f t="shared" si="1149"/>
        <v/>
      </c>
      <c r="AH3439" s="10" t="str">
        <f t="shared" si="1150"/>
        <v/>
      </c>
      <c r="AI3439" s="10" t="str">
        <f t="shared" si="1151"/>
        <v/>
      </c>
      <c r="AJ3439" s="10" t="str">
        <f t="shared" si="1152"/>
        <v/>
      </c>
      <c r="AK3439" s="10" t="str">
        <f t="shared" si="1153"/>
        <v/>
      </c>
      <c r="AN3439" s="10" t="str">
        <f t="shared" si="1154"/>
        <v/>
      </c>
      <c r="AO3439" s="10" t="str">
        <f t="shared" si="1155"/>
        <v/>
      </c>
      <c r="AP3439" s="10" t="str">
        <f t="shared" si="1156"/>
        <v/>
      </c>
      <c r="AT3439" s="10" t="str">
        <f t="shared" si="1157"/>
        <v/>
      </c>
      <c r="AU3439" s="10" t="str">
        <f t="shared" si="1158"/>
        <v/>
      </c>
      <c r="AV3439" s="10" t="str">
        <f t="shared" si="1159"/>
        <v/>
      </c>
      <c r="AW3439" s="10" t="str">
        <f t="shared" si="1160"/>
        <v/>
      </c>
      <c r="AX3439" s="10" t="str">
        <f t="shared" si="1161"/>
        <v/>
      </c>
      <c r="AY3439" s="10" t="str">
        <f t="shared" si="1142"/>
        <v/>
      </c>
      <c r="AZ3439" s="10" t="str">
        <f t="shared" si="1162"/>
        <v/>
      </c>
      <c r="BA3439" s="10" t="str">
        <f t="shared" si="1144"/>
        <v/>
      </c>
      <c r="BB3439" s="10" t="str">
        <f>IFERROR(IF(AW3439="","",VLOOKUP(AW3439,SUSS!R:S,2,FALSE)),AY3439*SUSS!$M$2)</f>
        <v/>
      </c>
      <c r="BC3439" s="10" t="str">
        <f t="shared" si="1143"/>
        <v/>
      </c>
    </row>
    <row r="3440" spans="29:55">
      <c r="AC3440" s="10" t="str">
        <f t="shared" si="1145"/>
        <v/>
      </c>
      <c r="AD3440" s="10" t="str">
        <f t="shared" si="1146"/>
        <v/>
      </c>
      <c r="AE3440" s="10" t="str">
        <f t="shared" si="1147"/>
        <v/>
      </c>
      <c r="AF3440" s="10" t="str">
        <f t="shared" si="1148"/>
        <v/>
      </c>
      <c r="AG3440" s="10" t="str">
        <f t="shared" si="1149"/>
        <v/>
      </c>
      <c r="AH3440" s="10" t="str">
        <f t="shared" si="1150"/>
        <v/>
      </c>
      <c r="AI3440" s="10" t="str">
        <f t="shared" si="1151"/>
        <v/>
      </c>
      <c r="AJ3440" s="10" t="str">
        <f t="shared" si="1152"/>
        <v/>
      </c>
      <c r="AK3440" s="10" t="str">
        <f t="shared" si="1153"/>
        <v/>
      </c>
      <c r="AN3440" s="10" t="str">
        <f t="shared" si="1154"/>
        <v/>
      </c>
      <c r="AO3440" s="10" t="str">
        <f t="shared" si="1155"/>
        <v/>
      </c>
      <c r="AP3440" s="10" t="str">
        <f t="shared" si="1156"/>
        <v/>
      </c>
      <c r="AT3440" s="10" t="str">
        <f t="shared" si="1157"/>
        <v/>
      </c>
      <c r="AU3440" s="10" t="str">
        <f t="shared" si="1158"/>
        <v/>
      </c>
      <c r="AV3440" s="10" t="str">
        <f t="shared" si="1159"/>
        <v/>
      </c>
      <c r="AW3440" s="10" t="str">
        <f t="shared" si="1160"/>
        <v/>
      </c>
      <c r="AX3440" s="10" t="str">
        <f t="shared" si="1161"/>
        <v/>
      </c>
      <c r="AY3440" s="10" t="str">
        <f t="shared" si="1142"/>
        <v/>
      </c>
      <c r="AZ3440" s="10" t="str">
        <f t="shared" si="1162"/>
        <v/>
      </c>
      <c r="BA3440" s="10" t="str">
        <f t="shared" si="1144"/>
        <v/>
      </c>
      <c r="BB3440" s="10" t="str">
        <f>IFERROR(IF(AW3440="","",VLOOKUP(AW3440,SUSS!R:S,2,FALSE)),AY3440*SUSS!$M$2)</f>
        <v/>
      </c>
      <c r="BC3440" s="10" t="str">
        <f t="shared" si="1143"/>
        <v/>
      </c>
    </row>
    <row r="3441" spans="29:55">
      <c r="AC3441" s="10" t="str">
        <f t="shared" si="1145"/>
        <v/>
      </c>
      <c r="AD3441" s="10" t="str">
        <f t="shared" si="1146"/>
        <v/>
      </c>
      <c r="AE3441" s="10" t="str">
        <f t="shared" si="1147"/>
        <v/>
      </c>
      <c r="AF3441" s="10" t="str">
        <f t="shared" si="1148"/>
        <v/>
      </c>
      <c r="AG3441" s="10" t="str">
        <f t="shared" si="1149"/>
        <v/>
      </c>
      <c r="AH3441" s="10" t="str">
        <f t="shared" si="1150"/>
        <v/>
      </c>
      <c r="AI3441" s="10" t="str">
        <f t="shared" si="1151"/>
        <v/>
      </c>
      <c r="AJ3441" s="10" t="str">
        <f t="shared" si="1152"/>
        <v/>
      </c>
      <c r="AK3441" s="10" t="str">
        <f t="shared" si="1153"/>
        <v/>
      </c>
      <c r="AN3441" s="10" t="str">
        <f t="shared" si="1154"/>
        <v/>
      </c>
      <c r="AO3441" s="10" t="str">
        <f t="shared" si="1155"/>
        <v/>
      </c>
      <c r="AP3441" s="10" t="str">
        <f t="shared" si="1156"/>
        <v/>
      </c>
      <c r="AT3441" s="10" t="str">
        <f t="shared" si="1157"/>
        <v/>
      </c>
      <c r="AU3441" s="10" t="str">
        <f t="shared" si="1158"/>
        <v/>
      </c>
      <c r="AV3441" s="10" t="str">
        <f t="shared" si="1159"/>
        <v/>
      </c>
      <c r="AW3441" s="10" t="str">
        <f t="shared" si="1160"/>
        <v/>
      </c>
      <c r="AX3441" s="10" t="str">
        <f t="shared" si="1161"/>
        <v/>
      </c>
      <c r="AY3441" s="10" t="str">
        <f t="shared" si="1142"/>
        <v/>
      </c>
      <c r="AZ3441" s="10" t="str">
        <f t="shared" si="1162"/>
        <v/>
      </c>
      <c r="BA3441" s="10" t="str">
        <f t="shared" si="1144"/>
        <v/>
      </c>
      <c r="BB3441" s="10" t="str">
        <f>IFERROR(IF(AW3441="","",VLOOKUP(AW3441,SUSS!R:S,2,FALSE)),AY3441*SUSS!$M$2)</f>
        <v/>
      </c>
      <c r="BC3441" s="10" t="str">
        <f t="shared" si="1143"/>
        <v/>
      </c>
    </row>
    <row r="3442" spans="29:55">
      <c r="AC3442" s="10" t="str">
        <f t="shared" si="1145"/>
        <v/>
      </c>
      <c r="AD3442" s="10" t="str">
        <f t="shared" si="1146"/>
        <v/>
      </c>
      <c r="AE3442" s="10" t="str">
        <f t="shared" si="1147"/>
        <v/>
      </c>
      <c r="AF3442" s="10" t="str">
        <f t="shared" si="1148"/>
        <v/>
      </c>
      <c r="AG3442" s="10" t="str">
        <f t="shared" si="1149"/>
        <v/>
      </c>
      <c r="AH3442" s="10" t="str">
        <f t="shared" si="1150"/>
        <v/>
      </c>
      <c r="AI3442" s="10" t="str">
        <f t="shared" si="1151"/>
        <v/>
      </c>
      <c r="AJ3442" s="10" t="str">
        <f t="shared" si="1152"/>
        <v/>
      </c>
      <c r="AK3442" s="10" t="str">
        <f t="shared" si="1153"/>
        <v/>
      </c>
      <c r="AN3442" s="10" t="str">
        <f t="shared" si="1154"/>
        <v/>
      </c>
      <c r="AO3442" s="10" t="str">
        <f t="shared" si="1155"/>
        <v/>
      </c>
      <c r="AP3442" s="10" t="str">
        <f t="shared" si="1156"/>
        <v/>
      </c>
      <c r="AT3442" s="10" t="str">
        <f t="shared" si="1157"/>
        <v/>
      </c>
      <c r="AU3442" s="10" t="str">
        <f t="shared" si="1158"/>
        <v/>
      </c>
      <c r="AV3442" s="10" t="str">
        <f t="shared" si="1159"/>
        <v/>
      </c>
      <c r="AW3442" s="10" t="str">
        <f t="shared" si="1160"/>
        <v/>
      </c>
      <c r="AX3442" s="10" t="str">
        <f t="shared" si="1161"/>
        <v/>
      </c>
      <c r="AY3442" s="10" t="str">
        <f t="shared" si="1142"/>
        <v/>
      </c>
      <c r="AZ3442" s="10" t="str">
        <f t="shared" si="1162"/>
        <v/>
      </c>
      <c r="BA3442" s="10" t="str">
        <f t="shared" si="1144"/>
        <v/>
      </c>
      <c r="BB3442" s="10" t="str">
        <f>IFERROR(IF(AW3442="","",VLOOKUP(AW3442,SUSS!R:S,2,FALSE)),AY3442*SUSS!$M$2)</f>
        <v/>
      </c>
      <c r="BC3442" s="10" t="str">
        <f t="shared" si="1143"/>
        <v/>
      </c>
    </row>
    <row r="3443" spans="29:55">
      <c r="AC3443" s="10" t="str">
        <f t="shared" si="1145"/>
        <v/>
      </c>
      <c r="AD3443" s="10" t="str">
        <f t="shared" si="1146"/>
        <v/>
      </c>
      <c r="AE3443" s="10" t="str">
        <f t="shared" si="1147"/>
        <v/>
      </c>
      <c r="AF3443" s="10" t="str">
        <f t="shared" si="1148"/>
        <v/>
      </c>
      <c r="AG3443" s="10" t="str">
        <f t="shared" si="1149"/>
        <v/>
      </c>
      <c r="AH3443" s="10" t="str">
        <f t="shared" si="1150"/>
        <v/>
      </c>
      <c r="AI3443" s="10" t="str">
        <f t="shared" si="1151"/>
        <v/>
      </c>
      <c r="AJ3443" s="10" t="str">
        <f t="shared" si="1152"/>
        <v/>
      </c>
      <c r="AK3443" s="10" t="str">
        <f t="shared" si="1153"/>
        <v/>
      </c>
      <c r="AN3443" s="10" t="str">
        <f t="shared" si="1154"/>
        <v/>
      </c>
      <c r="AO3443" s="10" t="str">
        <f t="shared" si="1155"/>
        <v/>
      </c>
      <c r="AP3443" s="10" t="str">
        <f t="shared" si="1156"/>
        <v/>
      </c>
      <c r="AT3443" s="10" t="str">
        <f t="shared" si="1157"/>
        <v/>
      </c>
      <c r="AU3443" s="10" t="str">
        <f t="shared" si="1158"/>
        <v/>
      </c>
      <c r="AV3443" s="10" t="str">
        <f t="shared" si="1159"/>
        <v/>
      </c>
      <c r="AW3443" s="10" t="str">
        <f t="shared" si="1160"/>
        <v/>
      </c>
      <c r="AX3443" s="10" t="str">
        <f t="shared" si="1161"/>
        <v/>
      </c>
      <c r="AY3443" s="10" t="str">
        <f t="shared" si="1142"/>
        <v/>
      </c>
      <c r="AZ3443" s="10" t="str">
        <f t="shared" si="1162"/>
        <v/>
      </c>
      <c r="BA3443" s="10" t="str">
        <f t="shared" si="1144"/>
        <v/>
      </c>
      <c r="BB3443" s="10" t="str">
        <f>IFERROR(IF(AW3443="","",VLOOKUP(AW3443,SUSS!R:S,2,FALSE)),AY3443*SUSS!$M$2)</f>
        <v/>
      </c>
      <c r="BC3443" s="10" t="str">
        <f t="shared" si="1143"/>
        <v/>
      </c>
    </row>
    <row r="3444" spans="29:55">
      <c r="AC3444" s="10" t="str">
        <f t="shared" si="1145"/>
        <v/>
      </c>
      <c r="AD3444" s="10" t="str">
        <f t="shared" si="1146"/>
        <v/>
      </c>
      <c r="AE3444" s="10" t="str">
        <f t="shared" si="1147"/>
        <v/>
      </c>
      <c r="AF3444" s="10" t="str">
        <f t="shared" si="1148"/>
        <v/>
      </c>
      <c r="AG3444" s="10" t="str">
        <f t="shared" si="1149"/>
        <v/>
      </c>
      <c r="AH3444" s="10" t="str">
        <f t="shared" si="1150"/>
        <v/>
      </c>
      <c r="AI3444" s="10" t="str">
        <f t="shared" si="1151"/>
        <v/>
      </c>
      <c r="AJ3444" s="10" t="str">
        <f t="shared" si="1152"/>
        <v/>
      </c>
      <c r="AK3444" s="10" t="str">
        <f t="shared" si="1153"/>
        <v/>
      </c>
      <c r="AN3444" s="10" t="str">
        <f t="shared" si="1154"/>
        <v/>
      </c>
      <c r="AO3444" s="10" t="str">
        <f t="shared" si="1155"/>
        <v/>
      </c>
      <c r="AP3444" s="10" t="str">
        <f t="shared" si="1156"/>
        <v/>
      </c>
      <c r="AT3444" s="10" t="str">
        <f t="shared" si="1157"/>
        <v/>
      </c>
      <c r="AU3444" s="10" t="str">
        <f t="shared" si="1158"/>
        <v/>
      </c>
      <c r="AV3444" s="10" t="str">
        <f t="shared" si="1159"/>
        <v/>
      </c>
      <c r="AW3444" s="10" t="str">
        <f t="shared" si="1160"/>
        <v/>
      </c>
      <c r="AX3444" s="10" t="str">
        <f t="shared" si="1161"/>
        <v/>
      </c>
      <c r="AY3444" s="10" t="str">
        <f t="shared" si="1142"/>
        <v/>
      </c>
      <c r="AZ3444" s="10" t="str">
        <f t="shared" si="1162"/>
        <v/>
      </c>
      <c r="BA3444" s="10" t="str">
        <f t="shared" si="1144"/>
        <v/>
      </c>
      <c r="BB3444" s="10" t="str">
        <f>IFERROR(IF(AW3444="","",VLOOKUP(AW3444,SUSS!R:S,2,FALSE)),AY3444*SUSS!$M$2)</f>
        <v/>
      </c>
      <c r="BC3444" s="10" t="str">
        <f t="shared" si="1143"/>
        <v/>
      </c>
    </row>
    <row r="3445" spans="29:55">
      <c r="AC3445" s="10" t="str">
        <f t="shared" si="1145"/>
        <v/>
      </c>
      <c r="AD3445" s="10" t="str">
        <f t="shared" si="1146"/>
        <v/>
      </c>
      <c r="AE3445" s="10" t="str">
        <f t="shared" si="1147"/>
        <v/>
      </c>
      <c r="AF3445" s="10" t="str">
        <f t="shared" si="1148"/>
        <v/>
      </c>
      <c r="AG3445" s="10" t="str">
        <f t="shared" si="1149"/>
        <v/>
      </c>
      <c r="AH3445" s="10" t="str">
        <f t="shared" si="1150"/>
        <v/>
      </c>
      <c r="AI3445" s="10" t="str">
        <f t="shared" si="1151"/>
        <v/>
      </c>
      <c r="AJ3445" s="10" t="str">
        <f t="shared" si="1152"/>
        <v/>
      </c>
      <c r="AK3445" s="10" t="str">
        <f t="shared" si="1153"/>
        <v/>
      </c>
      <c r="AN3445" s="10" t="str">
        <f t="shared" si="1154"/>
        <v/>
      </c>
      <c r="AO3445" s="10" t="str">
        <f t="shared" si="1155"/>
        <v/>
      </c>
      <c r="AP3445" s="10" t="str">
        <f t="shared" si="1156"/>
        <v/>
      </c>
      <c r="AT3445" s="10" t="str">
        <f t="shared" si="1157"/>
        <v/>
      </c>
      <c r="AU3445" s="10" t="str">
        <f t="shared" si="1158"/>
        <v/>
      </c>
      <c r="AV3445" s="10" t="str">
        <f t="shared" si="1159"/>
        <v/>
      </c>
      <c r="AW3445" s="10" t="str">
        <f t="shared" si="1160"/>
        <v/>
      </c>
      <c r="AX3445" s="10" t="str">
        <f t="shared" si="1161"/>
        <v/>
      </c>
      <c r="AY3445" s="10" t="str">
        <f t="shared" si="1142"/>
        <v/>
      </c>
      <c r="AZ3445" s="10" t="str">
        <f t="shared" si="1162"/>
        <v/>
      </c>
      <c r="BA3445" s="10" t="str">
        <f t="shared" si="1144"/>
        <v/>
      </c>
      <c r="BB3445" s="10" t="str">
        <f>IFERROR(IF(AW3445="","",VLOOKUP(AW3445,SUSS!R:S,2,FALSE)),AY3445*SUSS!$M$2)</f>
        <v/>
      </c>
      <c r="BC3445" s="10" t="str">
        <f t="shared" si="1143"/>
        <v/>
      </c>
    </row>
    <row r="3446" spans="29:55">
      <c r="AC3446" s="10" t="str">
        <f t="shared" si="1145"/>
        <v/>
      </c>
      <c r="AD3446" s="10" t="str">
        <f t="shared" si="1146"/>
        <v/>
      </c>
      <c r="AE3446" s="10" t="str">
        <f t="shared" si="1147"/>
        <v/>
      </c>
      <c r="AF3446" s="10" t="str">
        <f t="shared" si="1148"/>
        <v/>
      </c>
      <c r="AG3446" s="10" t="str">
        <f t="shared" si="1149"/>
        <v/>
      </c>
      <c r="AH3446" s="10" t="str">
        <f t="shared" si="1150"/>
        <v/>
      </c>
      <c r="AI3446" s="10" t="str">
        <f t="shared" si="1151"/>
        <v/>
      </c>
      <c r="AJ3446" s="10" t="str">
        <f t="shared" si="1152"/>
        <v/>
      </c>
      <c r="AK3446" s="10" t="str">
        <f t="shared" si="1153"/>
        <v/>
      </c>
      <c r="AN3446" s="10" t="str">
        <f t="shared" si="1154"/>
        <v/>
      </c>
      <c r="AO3446" s="10" t="str">
        <f t="shared" si="1155"/>
        <v/>
      </c>
      <c r="AP3446" s="10" t="str">
        <f t="shared" si="1156"/>
        <v/>
      </c>
      <c r="AT3446" s="10" t="str">
        <f t="shared" si="1157"/>
        <v/>
      </c>
      <c r="AU3446" s="10" t="str">
        <f t="shared" si="1158"/>
        <v/>
      </c>
      <c r="AV3446" s="10" t="str">
        <f t="shared" si="1159"/>
        <v/>
      </c>
      <c r="AW3446" s="10" t="str">
        <f t="shared" si="1160"/>
        <v/>
      </c>
      <c r="AX3446" s="10" t="str">
        <f t="shared" si="1161"/>
        <v/>
      </c>
      <c r="AY3446" s="10" t="str">
        <f t="shared" si="1142"/>
        <v/>
      </c>
      <c r="AZ3446" s="10" t="str">
        <f t="shared" si="1162"/>
        <v/>
      </c>
      <c r="BA3446" s="10" t="str">
        <f t="shared" si="1144"/>
        <v/>
      </c>
      <c r="BB3446" s="10" t="str">
        <f>IFERROR(IF(AW3446="","",VLOOKUP(AW3446,SUSS!R:S,2,FALSE)),AY3446*SUSS!$M$2)</f>
        <v/>
      </c>
      <c r="BC3446" s="10" t="str">
        <f t="shared" si="1143"/>
        <v/>
      </c>
    </row>
    <row r="3447" spans="29:55">
      <c r="AC3447" s="10" t="str">
        <f t="shared" si="1145"/>
        <v/>
      </c>
      <c r="AD3447" s="10" t="str">
        <f t="shared" si="1146"/>
        <v/>
      </c>
      <c r="AE3447" s="10" t="str">
        <f t="shared" si="1147"/>
        <v/>
      </c>
      <c r="AF3447" s="10" t="str">
        <f t="shared" si="1148"/>
        <v/>
      </c>
      <c r="AG3447" s="10" t="str">
        <f t="shared" si="1149"/>
        <v/>
      </c>
      <c r="AH3447" s="10" t="str">
        <f t="shared" si="1150"/>
        <v/>
      </c>
      <c r="AI3447" s="10" t="str">
        <f t="shared" si="1151"/>
        <v/>
      </c>
      <c r="AJ3447" s="10" t="str">
        <f t="shared" si="1152"/>
        <v/>
      </c>
      <c r="AK3447" s="10" t="str">
        <f t="shared" si="1153"/>
        <v/>
      </c>
      <c r="AN3447" s="10" t="str">
        <f t="shared" si="1154"/>
        <v/>
      </c>
      <c r="AO3447" s="10" t="str">
        <f t="shared" si="1155"/>
        <v/>
      </c>
      <c r="AP3447" s="10" t="str">
        <f t="shared" si="1156"/>
        <v/>
      </c>
      <c r="AT3447" s="10" t="str">
        <f t="shared" si="1157"/>
        <v/>
      </c>
      <c r="AU3447" s="10" t="str">
        <f t="shared" si="1158"/>
        <v/>
      </c>
      <c r="AV3447" s="10" t="str">
        <f t="shared" si="1159"/>
        <v/>
      </c>
      <c r="AW3447" s="10" t="str">
        <f t="shared" si="1160"/>
        <v/>
      </c>
      <c r="AX3447" s="10" t="str">
        <f t="shared" si="1161"/>
        <v/>
      </c>
      <c r="AY3447" s="10" t="str">
        <f t="shared" si="1142"/>
        <v/>
      </c>
      <c r="AZ3447" s="10" t="str">
        <f t="shared" si="1162"/>
        <v/>
      </c>
      <c r="BA3447" s="10" t="str">
        <f t="shared" si="1144"/>
        <v/>
      </c>
      <c r="BB3447" s="10" t="str">
        <f>IFERROR(IF(AW3447="","",VLOOKUP(AW3447,SUSS!R:S,2,FALSE)),AY3447*SUSS!$M$2)</f>
        <v/>
      </c>
      <c r="BC3447" s="10" t="str">
        <f t="shared" si="1143"/>
        <v/>
      </c>
    </row>
    <row r="3448" spans="29:55">
      <c r="AC3448" s="10" t="str">
        <f t="shared" si="1145"/>
        <v/>
      </c>
      <c r="AD3448" s="10" t="str">
        <f t="shared" si="1146"/>
        <v/>
      </c>
      <c r="AE3448" s="10" t="str">
        <f t="shared" si="1147"/>
        <v/>
      </c>
      <c r="AF3448" s="10" t="str">
        <f t="shared" si="1148"/>
        <v/>
      </c>
      <c r="AG3448" s="10" t="str">
        <f t="shared" si="1149"/>
        <v/>
      </c>
      <c r="AH3448" s="10" t="str">
        <f t="shared" si="1150"/>
        <v/>
      </c>
      <c r="AI3448" s="10" t="str">
        <f t="shared" si="1151"/>
        <v/>
      </c>
      <c r="AJ3448" s="10" t="str">
        <f t="shared" si="1152"/>
        <v/>
      </c>
      <c r="AK3448" s="10" t="str">
        <f t="shared" si="1153"/>
        <v/>
      </c>
      <c r="AN3448" s="10" t="str">
        <f t="shared" si="1154"/>
        <v/>
      </c>
      <c r="AO3448" s="10" t="str">
        <f t="shared" si="1155"/>
        <v/>
      </c>
      <c r="AP3448" s="10" t="str">
        <f t="shared" si="1156"/>
        <v/>
      </c>
      <c r="AT3448" s="10" t="str">
        <f t="shared" si="1157"/>
        <v/>
      </c>
      <c r="AU3448" s="10" t="str">
        <f t="shared" si="1158"/>
        <v/>
      </c>
      <c r="AV3448" s="10" t="str">
        <f t="shared" si="1159"/>
        <v/>
      </c>
      <c r="AW3448" s="10" t="str">
        <f t="shared" si="1160"/>
        <v/>
      </c>
      <c r="AX3448" s="10" t="str">
        <f t="shared" si="1161"/>
        <v/>
      </c>
      <c r="AY3448" s="10" t="str">
        <f t="shared" si="1142"/>
        <v/>
      </c>
      <c r="AZ3448" s="10" t="str">
        <f t="shared" si="1162"/>
        <v/>
      </c>
      <c r="BA3448" s="10" t="str">
        <f t="shared" si="1144"/>
        <v/>
      </c>
      <c r="BB3448" s="10" t="str">
        <f>IFERROR(IF(AW3448="","",VLOOKUP(AW3448,SUSS!R:S,2,FALSE)),AY3448*SUSS!$M$2)</f>
        <v/>
      </c>
      <c r="BC3448" s="10" t="str">
        <f t="shared" si="1143"/>
        <v/>
      </c>
    </row>
    <row r="3449" spans="29:55">
      <c r="AC3449" s="10" t="str">
        <f t="shared" si="1145"/>
        <v/>
      </c>
      <c r="AD3449" s="10" t="str">
        <f t="shared" si="1146"/>
        <v/>
      </c>
      <c r="AE3449" s="10" t="str">
        <f t="shared" si="1147"/>
        <v/>
      </c>
      <c r="AF3449" s="10" t="str">
        <f t="shared" si="1148"/>
        <v/>
      </c>
      <c r="AG3449" s="10" t="str">
        <f t="shared" si="1149"/>
        <v/>
      </c>
      <c r="AH3449" s="10" t="str">
        <f t="shared" si="1150"/>
        <v/>
      </c>
      <c r="AI3449" s="10" t="str">
        <f t="shared" si="1151"/>
        <v/>
      </c>
      <c r="AJ3449" s="10" t="str">
        <f t="shared" si="1152"/>
        <v/>
      </c>
      <c r="AK3449" s="10" t="str">
        <f t="shared" si="1153"/>
        <v/>
      </c>
      <c r="AN3449" s="10" t="str">
        <f t="shared" si="1154"/>
        <v/>
      </c>
      <c r="AO3449" s="10" t="str">
        <f t="shared" si="1155"/>
        <v/>
      </c>
      <c r="AP3449" s="10" t="str">
        <f t="shared" si="1156"/>
        <v/>
      </c>
      <c r="AT3449" s="10" t="str">
        <f t="shared" si="1157"/>
        <v/>
      </c>
      <c r="AU3449" s="10" t="str">
        <f t="shared" si="1158"/>
        <v/>
      </c>
      <c r="AV3449" s="10" t="str">
        <f t="shared" si="1159"/>
        <v/>
      </c>
      <c r="AW3449" s="10" t="str">
        <f t="shared" si="1160"/>
        <v/>
      </c>
      <c r="AX3449" s="10" t="str">
        <f t="shared" si="1161"/>
        <v/>
      </c>
      <c r="AY3449" s="10" t="str">
        <f t="shared" si="1142"/>
        <v/>
      </c>
      <c r="AZ3449" s="10" t="str">
        <f t="shared" si="1162"/>
        <v/>
      </c>
      <c r="BA3449" s="10" t="str">
        <f t="shared" si="1144"/>
        <v/>
      </c>
      <c r="BB3449" s="10" t="str">
        <f>IFERROR(IF(AW3449="","",VLOOKUP(AW3449,SUSS!R:S,2,FALSE)),AY3449*SUSS!$M$2)</f>
        <v/>
      </c>
      <c r="BC3449" s="10" t="str">
        <f t="shared" si="1143"/>
        <v/>
      </c>
    </row>
    <row r="3450" spans="29:55">
      <c r="AC3450" s="10" t="str">
        <f t="shared" si="1145"/>
        <v/>
      </c>
      <c r="AD3450" s="10" t="str">
        <f t="shared" si="1146"/>
        <v/>
      </c>
      <c r="AE3450" s="10" t="str">
        <f t="shared" si="1147"/>
        <v/>
      </c>
      <c r="AF3450" s="10" t="str">
        <f t="shared" si="1148"/>
        <v/>
      </c>
      <c r="AG3450" s="10" t="str">
        <f t="shared" si="1149"/>
        <v/>
      </c>
      <c r="AH3450" s="10" t="str">
        <f t="shared" si="1150"/>
        <v/>
      </c>
      <c r="AI3450" s="10" t="str">
        <f t="shared" si="1151"/>
        <v/>
      </c>
      <c r="AJ3450" s="10" t="str">
        <f t="shared" si="1152"/>
        <v/>
      </c>
      <c r="AK3450" s="10" t="str">
        <f t="shared" si="1153"/>
        <v/>
      </c>
      <c r="AN3450" s="10" t="str">
        <f t="shared" si="1154"/>
        <v/>
      </c>
      <c r="AO3450" s="10" t="str">
        <f t="shared" si="1155"/>
        <v/>
      </c>
      <c r="AP3450" s="10" t="str">
        <f t="shared" si="1156"/>
        <v/>
      </c>
      <c r="AT3450" s="10" t="str">
        <f t="shared" si="1157"/>
        <v/>
      </c>
      <c r="AU3450" s="10" t="str">
        <f t="shared" si="1158"/>
        <v/>
      </c>
      <c r="AV3450" s="10" t="str">
        <f t="shared" si="1159"/>
        <v/>
      </c>
      <c r="AW3450" s="10" t="str">
        <f t="shared" si="1160"/>
        <v/>
      </c>
      <c r="AX3450" s="10" t="str">
        <f t="shared" si="1161"/>
        <v/>
      </c>
      <c r="AY3450" s="10" t="str">
        <f t="shared" si="1142"/>
        <v/>
      </c>
      <c r="AZ3450" s="10" t="str">
        <f t="shared" si="1162"/>
        <v/>
      </c>
      <c r="BA3450" s="10" t="str">
        <f t="shared" si="1144"/>
        <v/>
      </c>
      <c r="BB3450" s="10" t="str">
        <f>IFERROR(IF(AW3450="","",VLOOKUP(AW3450,SUSS!R:S,2,FALSE)),AY3450*SUSS!$M$2)</f>
        <v/>
      </c>
      <c r="BC3450" s="10" t="str">
        <f t="shared" si="1143"/>
        <v/>
      </c>
    </row>
    <row r="3451" spans="29:55">
      <c r="AC3451" s="10" t="str">
        <f t="shared" si="1145"/>
        <v/>
      </c>
      <c r="AD3451" s="10" t="str">
        <f t="shared" si="1146"/>
        <v/>
      </c>
      <c r="AE3451" s="10" t="str">
        <f t="shared" si="1147"/>
        <v/>
      </c>
      <c r="AF3451" s="10" t="str">
        <f t="shared" si="1148"/>
        <v/>
      </c>
      <c r="AG3451" s="10" t="str">
        <f t="shared" si="1149"/>
        <v/>
      </c>
      <c r="AH3451" s="10" t="str">
        <f t="shared" si="1150"/>
        <v/>
      </c>
      <c r="AI3451" s="10" t="str">
        <f t="shared" si="1151"/>
        <v/>
      </c>
      <c r="AJ3451" s="10" t="str">
        <f t="shared" si="1152"/>
        <v/>
      </c>
      <c r="AK3451" s="10" t="str">
        <f t="shared" si="1153"/>
        <v/>
      </c>
      <c r="AN3451" s="10" t="str">
        <f t="shared" si="1154"/>
        <v/>
      </c>
      <c r="AO3451" s="10" t="str">
        <f t="shared" si="1155"/>
        <v/>
      </c>
      <c r="AP3451" s="10" t="str">
        <f t="shared" si="1156"/>
        <v/>
      </c>
      <c r="AT3451" s="10" t="str">
        <f t="shared" si="1157"/>
        <v/>
      </c>
      <c r="AU3451" s="10" t="str">
        <f t="shared" si="1158"/>
        <v/>
      </c>
      <c r="AV3451" s="10" t="str">
        <f t="shared" si="1159"/>
        <v/>
      </c>
      <c r="AW3451" s="10" t="str">
        <f t="shared" si="1160"/>
        <v/>
      </c>
      <c r="AX3451" s="10" t="str">
        <f t="shared" si="1161"/>
        <v/>
      </c>
      <c r="AY3451" s="10" t="str">
        <f t="shared" si="1142"/>
        <v/>
      </c>
      <c r="AZ3451" s="10" t="str">
        <f t="shared" si="1162"/>
        <v/>
      </c>
      <c r="BA3451" s="10" t="str">
        <f t="shared" si="1144"/>
        <v/>
      </c>
      <c r="BB3451" s="10" t="str">
        <f>IFERROR(IF(AW3451="","",VLOOKUP(AW3451,SUSS!R:S,2,FALSE)),AY3451*SUSS!$M$2)</f>
        <v/>
      </c>
      <c r="BC3451" s="10" t="str">
        <f t="shared" si="1143"/>
        <v/>
      </c>
    </row>
    <row r="3452" spans="29:55">
      <c r="AC3452" s="10" t="str">
        <f t="shared" si="1145"/>
        <v/>
      </c>
      <c r="AD3452" s="10" t="str">
        <f t="shared" si="1146"/>
        <v/>
      </c>
      <c r="AE3452" s="10" t="str">
        <f t="shared" si="1147"/>
        <v/>
      </c>
      <c r="AF3452" s="10" t="str">
        <f t="shared" si="1148"/>
        <v/>
      </c>
      <c r="AG3452" s="10" t="str">
        <f t="shared" si="1149"/>
        <v/>
      </c>
      <c r="AH3452" s="10" t="str">
        <f t="shared" si="1150"/>
        <v/>
      </c>
      <c r="AI3452" s="10" t="str">
        <f t="shared" si="1151"/>
        <v/>
      </c>
      <c r="AJ3452" s="10" t="str">
        <f t="shared" si="1152"/>
        <v/>
      </c>
      <c r="AK3452" s="10" t="str">
        <f t="shared" si="1153"/>
        <v/>
      </c>
      <c r="AN3452" s="10" t="str">
        <f t="shared" si="1154"/>
        <v/>
      </c>
      <c r="AO3452" s="10" t="str">
        <f t="shared" si="1155"/>
        <v/>
      </c>
      <c r="AP3452" s="10" t="str">
        <f t="shared" si="1156"/>
        <v/>
      </c>
      <c r="AT3452" s="10" t="str">
        <f t="shared" si="1157"/>
        <v/>
      </c>
      <c r="AU3452" s="10" t="str">
        <f t="shared" si="1158"/>
        <v/>
      </c>
      <c r="AV3452" s="10" t="str">
        <f t="shared" si="1159"/>
        <v/>
      </c>
      <c r="AW3452" s="10" t="str">
        <f t="shared" si="1160"/>
        <v/>
      </c>
      <c r="AX3452" s="10" t="str">
        <f t="shared" si="1161"/>
        <v/>
      </c>
      <c r="AY3452" s="10" t="str">
        <f t="shared" si="1142"/>
        <v/>
      </c>
      <c r="AZ3452" s="10" t="str">
        <f t="shared" si="1162"/>
        <v/>
      </c>
      <c r="BA3452" s="10" t="str">
        <f t="shared" si="1144"/>
        <v/>
      </c>
      <c r="BB3452" s="10" t="str">
        <f>IFERROR(IF(AW3452="","",VLOOKUP(AW3452,SUSS!R:S,2,FALSE)),AY3452*SUSS!$M$2)</f>
        <v/>
      </c>
      <c r="BC3452" s="10" t="str">
        <f t="shared" si="1143"/>
        <v/>
      </c>
    </row>
    <row r="3453" spans="29:55">
      <c r="AC3453" s="10" t="str">
        <f t="shared" si="1145"/>
        <v/>
      </c>
      <c r="AD3453" s="10" t="str">
        <f t="shared" si="1146"/>
        <v/>
      </c>
      <c r="AE3453" s="10" t="str">
        <f t="shared" si="1147"/>
        <v/>
      </c>
      <c r="AF3453" s="10" t="str">
        <f t="shared" si="1148"/>
        <v/>
      </c>
      <c r="AG3453" s="10" t="str">
        <f t="shared" si="1149"/>
        <v/>
      </c>
      <c r="AH3453" s="10" t="str">
        <f t="shared" si="1150"/>
        <v/>
      </c>
      <c r="AI3453" s="10" t="str">
        <f t="shared" si="1151"/>
        <v/>
      </c>
      <c r="AJ3453" s="10" t="str">
        <f t="shared" si="1152"/>
        <v/>
      </c>
      <c r="AK3453" s="10" t="str">
        <f t="shared" si="1153"/>
        <v/>
      </c>
      <c r="AN3453" s="10" t="str">
        <f t="shared" si="1154"/>
        <v/>
      </c>
      <c r="AO3453" s="10" t="str">
        <f t="shared" si="1155"/>
        <v/>
      </c>
      <c r="AP3453" s="10" t="str">
        <f t="shared" si="1156"/>
        <v/>
      </c>
      <c r="AT3453" s="10" t="str">
        <f t="shared" si="1157"/>
        <v/>
      </c>
      <c r="AU3453" s="10" t="str">
        <f t="shared" si="1158"/>
        <v/>
      </c>
      <c r="AV3453" s="10" t="str">
        <f t="shared" si="1159"/>
        <v/>
      </c>
      <c r="AW3453" s="10" t="str">
        <f t="shared" si="1160"/>
        <v/>
      </c>
      <c r="AX3453" s="10" t="str">
        <f t="shared" si="1161"/>
        <v/>
      </c>
      <c r="AY3453" s="10" t="str">
        <f t="shared" si="1142"/>
        <v/>
      </c>
      <c r="AZ3453" s="10" t="str">
        <f t="shared" si="1162"/>
        <v/>
      </c>
      <c r="BA3453" s="10" t="str">
        <f t="shared" si="1144"/>
        <v/>
      </c>
      <c r="BB3453" s="10" t="str">
        <f>IFERROR(IF(AW3453="","",VLOOKUP(AW3453,SUSS!R:S,2,FALSE)),AY3453*SUSS!$M$2)</f>
        <v/>
      </c>
      <c r="BC3453" s="10" t="str">
        <f t="shared" si="1143"/>
        <v/>
      </c>
    </row>
    <row r="3454" spans="29:55">
      <c r="AC3454" s="10" t="str">
        <f t="shared" si="1145"/>
        <v/>
      </c>
      <c r="AD3454" s="10" t="str">
        <f t="shared" si="1146"/>
        <v/>
      </c>
      <c r="AE3454" s="10" t="str">
        <f t="shared" si="1147"/>
        <v/>
      </c>
      <c r="AF3454" s="10" t="str">
        <f t="shared" si="1148"/>
        <v/>
      </c>
      <c r="AG3454" s="10" t="str">
        <f t="shared" si="1149"/>
        <v/>
      </c>
      <c r="AH3454" s="10" t="str">
        <f t="shared" si="1150"/>
        <v/>
      </c>
      <c r="AI3454" s="10" t="str">
        <f t="shared" si="1151"/>
        <v/>
      </c>
      <c r="AJ3454" s="10" t="str">
        <f t="shared" si="1152"/>
        <v/>
      </c>
      <c r="AK3454" s="10" t="str">
        <f t="shared" si="1153"/>
        <v/>
      </c>
      <c r="AN3454" s="10" t="str">
        <f t="shared" si="1154"/>
        <v/>
      </c>
      <c r="AO3454" s="10" t="str">
        <f t="shared" si="1155"/>
        <v/>
      </c>
      <c r="AP3454" s="10" t="str">
        <f t="shared" si="1156"/>
        <v/>
      </c>
      <c r="AT3454" s="10" t="str">
        <f t="shared" si="1157"/>
        <v/>
      </c>
      <c r="AU3454" s="10" t="str">
        <f t="shared" si="1158"/>
        <v/>
      </c>
      <c r="AV3454" s="10" t="str">
        <f t="shared" si="1159"/>
        <v/>
      </c>
      <c r="AW3454" s="10" t="str">
        <f t="shared" si="1160"/>
        <v/>
      </c>
      <c r="AX3454" s="10" t="str">
        <f t="shared" si="1161"/>
        <v/>
      </c>
      <c r="AY3454" s="10" t="str">
        <f t="shared" si="1142"/>
        <v/>
      </c>
      <c r="AZ3454" s="10" t="str">
        <f t="shared" si="1162"/>
        <v/>
      </c>
      <c r="BA3454" s="10" t="str">
        <f t="shared" si="1144"/>
        <v/>
      </c>
      <c r="BB3454" s="10" t="str">
        <f>IFERROR(IF(AW3454="","",VLOOKUP(AW3454,SUSS!R:S,2,FALSE)),AY3454*SUSS!$M$2)</f>
        <v/>
      </c>
      <c r="BC3454" s="10" t="str">
        <f t="shared" si="1143"/>
        <v/>
      </c>
    </row>
    <row r="3455" spans="29:55">
      <c r="AC3455" s="10" t="str">
        <f t="shared" si="1145"/>
        <v/>
      </c>
      <c r="AD3455" s="10" t="str">
        <f t="shared" si="1146"/>
        <v/>
      </c>
      <c r="AE3455" s="10" t="str">
        <f t="shared" si="1147"/>
        <v/>
      </c>
      <c r="AF3455" s="10" t="str">
        <f t="shared" si="1148"/>
        <v/>
      </c>
      <c r="AG3455" s="10" t="str">
        <f t="shared" si="1149"/>
        <v/>
      </c>
      <c r="AH3455" s="10" t="str">
        <f t="shared" si="1150"/>
        <v/>
      </c>
      <c r="AI3455" s="10" t="str">
        <f t="shared" si="1151"/>
        <v/>
      </c>
      <c r="AJ3455" s="10" t="str">
        <f t="shared" si="1152"/>
        <v/>
      </c>
      <c r="AK3455" s="10" t="str">
        <f t="shared" si="1153"/>
        <v/>
      </c>
      <c r="AN3455" s="10" t="str">
        <f t="shared" si="1154"/>
        <v/>
      </c>
      <c r="AO3455" s="10" t="str">
        <f t="shared" si="1155"/>
        <v/>
      </c>
      <c r="AP3455" s="10" t="str">
        <f t="shared" si="1156"/>
        <v/>
      </c>
      <c r="AT3455" s="10" t="str">
        <f t="shared" si="1157"/>
        <v/>
      </c>
      <c r="AU3455" s="10" t="str">
        <f t="shared" si="1158"/>
        <v/>
      </c>
      <c r="AV3455" s="10" t="str">
        <f t="shared" si="1159"/>
        <v/>
      </c>
      <c r="AW3455" s="10" t="str">
        <f t="shared" si="1160"/>
        <v/>
      </c>
      <c r="AX3455" s="10" t="str">
        <f t="shared" si="1161"/>
        <v/>
      </c>
      <c r="AY3455" s="10" t="str">
        <f t="shared" si="1142"/>
        <v/>
      </c>
      <c r="AZ3455" s="10" t="str">
        <f t="shared" si="1162"/>
        <v/>
      </c>
      <c r="BA3455" s="10" t="str">
        <f t="shared" si="1144"/>
        <v/>
      </c>
      <c r="BB3455" s="10" t="str">
        <f>IFERROR(IF(AW3455="","",VLOOKUP(AW3455,SUSS!R:S,2,FALSE)),AY3455*SUSS!$M$2)</f>
        <v/>
      </c>
      <c r="BC3455" s="10" t="str">
        <f t="shared" si="1143"/>
        <v/>
      </c>
    </row>
    <row r="3456" spans="29:55">
      <c r="AC3456" s="10" t="str">
        <f t="shared" si="1145"/>
        <v/>
      </c>
      <c r="AD3456" s="10" t="str">
        <f t="shared" si="1146"/>
        <v/>
      </c>
      <c r="AE3456" s="10" t="str">
        <f t="shared" si="1147"/>
        <v/>
      </c>
      <c r="AF3456" s="10" t="str">
        <f t="shared" si="1148"/>
        <v/>
      </c>
      <c r="AG3456" s="10" t="str">
        <f t="shared" si="1149"/>
        <v/>
      </c>
      <c r="AH3456" s="10" t="str">
        <f t="shared" si="1150"/>
        <v/>
      </c>
      <c r="AI3456" s="10" t="str">
        <f t="shared" si="1151"/>
        <v/>
      </c>
      <c r="AJ3456" s="10" t="str">
        <f t="shared" si="1152"/>
        <v/>
      </c>
      <c r="AK3456" s="10" t="str">
        <f t="shared" si="1153"/>
        <v/>
      </c>
      <c r="AN3456" s="10" t="str">
        <f t="shared" si="1154"/>
        <v/>
      </c>
      <c r="AO3456" s="10" t="str">
        <f t="shared" si="1155"/>
        <v/>
      </c>
      <c r="AP3456" s="10" t="str">
        <f t="shared" si="1156"/>
        <v/>
      </c>
      <c r="AT3456" s="10" t="str">
        <f t="shared" si="1157"/>
        <v/>
      </c>
      <c r="AU3456" s="10" t="str">
        <f t="shared" si="1158"/>
        <v/>
      </c>
      <c r="AV3456" s="10" t="str">
        <f t="shared" si="1159"/>
        <v/>
      </c>
      <c r="AW3456" s="10" t="str">
        <f t="shared" si="1160"/>
        <v/>
      </c>
      <c r="AX3456" s="10" t="str">
        <f t="shared" si="1161"/>
        <v/>
      </c>
      <c r="AY3456" s="10" t="str">
        <f t="shared" si="1142"/>
        <v/>
      </c>
      <c r="AZ3456" s="10" t="str">
        <f t="shared" si="1162"/>
        <v/>
      </c>
      <c r="BA3456" s="10" t="str">
        <f t="shared" si="1144"/>
        <v/>
      </c>
      <c r="BB3456" s="10" t="str">
        <f>IFERROR(IF(AW3456="","",VLOOKUP(AW3456,SUSS!R:S,2,FALSE)),AY3456*SUSS!$M$2)</f>
        <v/>
      </c>
      <c r="BC3456" s="10" t="str">
        <f t="shared" si="1143"/>
        <v/>
      </c>
    </row>
    <row r="3457" spans="29:55">
      <c r="AC3457" s="10" t="str">
        <f t="shared" si="1145"/>
        <v/>
      </c>
      <c r="AD3457" s="10" t="str">
        <f t="shared" si="1146"/>
        <v/>
      </c>
      <c r="AE3457" s="10" t="str">
        <f t="shared" si="1147"/>
        <v/>
      </c>
      <c r="AF3457" s="10" t="str">
        <f t="shared" si="1148"/>
        <v/>
      </c>
      <c r="AG3457" s="10" t="str">
        <f t="shared" si="1149"/>
        <v/>
      </c>
      <c r="AH3457" s="10" t="str">
        <f t="shared" si="1150"/>
        <v/>
      </c>
      <c r="AI3457" s="10" t="str">
        <f t="shared" si="1151"/>
        <v/>
      </c>
      <c r="AJ3457" s="10" t="str">
        <f t="shared" si="1152"/>
        <v/>
      </c>
      <c r="AK3457" s="10" t="str">
        <f t="shared" si="1153"/>
        <v/>
      </c>
      <c r="AN3457" s="10" t="str">
        <f t="shared" si="1154"/>
        <v/>
      </c>
      <c r="AO3457" s="10" t="str">
        <f t="shared" si="1155"/>
        <v/>
      </c>
      <c r="AP3457" s="10" t="str">
        <f t="shared" si="1156"/>
        <v/>
      </c>
      <c r="AT3457" s="10" t="str">
        <f t="shared" si="1157"/>
        <v/>
      </c>
      <c r="AU3457" s="10" t="str">
        <f t="shared" si="1158"/>
        <v/>
      </c>
      <c r="AV3457" s="10" t="str">
        <f t="shared" si="1159"/>
        <v/>
      </c>
      <c r="AW3457" s="10" t="str">
        <f t="shared" si="1160"/>
        <v/>
      </c>
      <c r="AX3457" s="10" t="str">
        <f t="shared" si="1161"/>
        <v/>
      </c>
      <c r="AY3457" s="10" t="str">
        <f t="shared" si="1142"/>
        <v/>
      </c>
      <c r="AZ3457" s="10" t="str">
        <f t="shared" si="1162"/>
        <v/>
      </c>
      <c r="BA3457" s="10" t="str">
        <f t="shared" si="1144"/>
        <v/>
      </c>
      <c r="BB3457" s="10" t="str">
        <f>IFERROR(IF(AW3457="","",VLOOKUP(AW3457,SUSS!R:S,2,FALSE)),AY3457*SUSS!$M$2)</f>
        <v/>
      </c>
      <c r="BC3457" s="10" t="str">
        <f t="shared" si="1143"/>
        <v/>
      </c>
    </row>
    <row r="3458" spans="29:55">
      <c r="AC3458" s="10" t="str">
        <f t="shared" si="1145"/>
        <v/>
      </c>
      <c r="AD3458" s="10" t="str">
        <f t="shared" si="1146"/>
        <v/>
      </c>
      <c r="AE3458" s="10" t="str">
        <f t="shared" si="1147"/>
        <v/>
      </c>
      <c r="AF3458" s="10" t="str">
        <f t="shared" si="1148"/>
        <v/>
      </c>
      <c r="AG3458" s="10" t="str">
        <f t="shared" si="1149"/>
        <v/>
      </c>
      <c r="AH3458" s="10" t="str">
        <f t="shared" si="1150"/>
        <v/>
      </c>
      <c r="AI3458" s="10" t="str">
        <f t="shared" si="1151"/>
        <v/>
      </c>
      <c r="AJ3458" s="10" t="str">
        <f t="shared" si="1152"/>
        <v/>
      </c>
      <c r="AK3458" s="10" t="str">
        <f t="shared" si="1153"/>
        <v/>
      </c>
      <c r="AN3458" s="10" t="str">
        <f t="shared" si="1154"/>
        <v/>
      </c>
      <c r="AO3458" s="10" t="str">
        <f t="shared" si="1155"/>
        <v/>
      </c>
      <c r="AP3458" s="10" t="str">
        <f t="shared" si="1156"/>
        <v/>
      </c>
      <c r="AT3458" s="10" t="str">
        <f t="shared" si="1157"/>
        <v/>
      </c>
      <c r="AU3458" s="10" t="str">
        <f t="shared" si="1158"/>
        <v/>
      </c>
      <c r="AV3458" s="10" t="str">
        <f t="shared" si="1159"/>
        <v/>
      </c>
      <c r="AW3458" s="10" t="str">
        <f t="shared" si="1160"/>
        <v/>
      </c>
      <c r="AX3458" s="10" t="str">
        <f t="shared" si="1161"/>
        <v/>
      </c>
      <c r="AY3458" s="10" t="str">
        <f t="shared" si="1142"/>
        <v/>
      </c>
      <c r="AZ3458" s="10" t="str">
        <f t="shared" si="1162"/>
        <v/>
      </c>
      <c r="BA3458" s="10" t="str">
        <f t="shared" si="1144"/>
        <v/>
      </c>
      <c r="BB3458" s="10" t="str">
        <f>IFERROR(IF(AW3458="","",VLOOKUP(AW3458,SUSS!R:S,2,FALSE)),AY3458*SUSS!$M$2)</f>
        <v/>
      </c>
      <c r="BC3458" s="10" t="str">
        <f t="shared" si="1143"/>
        <v/>
      </c>
    </row>
    <row r="3459" spans="29:55">
      <c r="AC3459" s="10" t="str">
        <f t="shared" si="1145"/>
        <v/>
      </c>
      <c r="AD3459" s="10" t="str">
        <f t="shared" si="1146"/>
        <v/>
      </c>
      <c r="AE3459" s="10" t="str">
        <f t="shared" si="1147"/>
        <v/>
      </c>
      <c r="AF3459" s="10" t="str">
        <f t="shared" si="1148"/>
        <v/>
      </c>
      <c r="AG3459" s="10" t="str">
        <f t="shared" si="1149"/>
        <v/>
      </c>
      <c r="AH3459" s="10" t="str">
        <f t="shared" si="1150"/>
        <v/>
      </c>
      <c r="AI3459" s="10" t="str">
        <f t="shared" si="1151"/>
        <v/>
      </c>
      <c r="AJ3459" s="10" t="str">
        <f t="shared" si="1152"/>
        <v/>
      </c>
      <c r="AK3459" s="10" t="str">
        <f t="shared" si="1153"/>
        <v/>
      </c>
      <c r="AN3459" s="10" t="str">
        <f t="shared" si="1154"/>
        <v/>
      </c>
      <c r="AO3459" s="10" t="str">
        <f t="shared" si="1155"/>
        <v/>
      </c>
      <c r="AP3459" s="10" t="str">
        <f t="shared" si="1156"/>
        <v/>
      </c>
      <c r="AT3459" s="10" t="str">
        <f t="shared" si="1157"/>
        <v/>
      </c>
      <c r="AU3459" s="10" t="str">
        <f t="shared" si="1158"/>
        <v/>
      </c>
      <c r="AV3459" s="10" t="str">
        <f t="shared" si="1159"/>
        <v/>
      </c>
      <c r="AW3459" s="10" t="str">
        <f t="shared" si="1160"/>
        <v/>
      </c>
      <c r="AX3459" s="10" t="str">
        <f t="shared" si="1161"/>
        <v/>
      </c>
      <c r="AY3459" s="10" t="str">
        <f t="shared" si="1142"/>
        <v/>
      </c>
      <c r="AZ3459" s="10" t="str">
        <f t="shared" si="1162"/>
        <v/>
      </c>
      <c r="BA3459" s="10" t="str">
        <f t="shared" si="1144"/>
        <v/>
      </c>
      <c r="BB3459" s="10" t="str">
        <f>IFERROR(IF(AW3459="","",VLOOKUP(AW3459,SUSS!R:S,2,FALSE)),AY3459*SUSS!$M$2)</f>
        <v/>
      </c>
      <c r="BC3459" s="10" t="str">
        <f t="shared" si="1143"/>
        <v/>
      </c>
    </row>
    <row r="3460" spans="29:55">
      <c r="AC3460" s="10" t="str">
        <f t="shared" si="1145"/>
        <v/>
      </c>
      <c r="AD3460" s="10" t="str">
        <f t="shared" si="1146"/>
        <v/>
      </c>
      <c r="AE3460" s="10" t="str">
        <f t="shared" si="1147"/>
        <v/>
      </c>
      <c r="AF3460" s="10" t="str">
        <f t="shared" si="1148"/>
        <v/>
      </c>
      <c r="AG3460" s="10" t="str">
        <f t="shared" si="1149"/>
        <v/>
      </c>
      <c r="AH3460" s="10" t="str">
        <f t="shared" si="1150"/>
        <v/>
      </c>
      <c r="AI3460" s="10" t="str">
        <f t="shared" si="1151"/>
        <v/>
      </c>
      <c r="AJ3460" s="10" t="str">
        <f t="shared" si="1152"/>
        <v/>
      </c>
      <c r="AK3460" s="10" t="str">
        <f t="shared" si="1153"/>
        <v/>
      </c>
      <c r="AN3460" s="10" t="str">
        <f t="shared" si="1154"/>
        <v/>
      </c>
      <c r="AO3460" s="10" t="str">
        <f t="shared" si="1155"/>
        <v/>
      </c>
      <c r="AP3460" s="10" t="str">
        <f t="shared" si="1156"/>
        <v/>
      </c>
      <c r="AT3460" s="10" t="str">
        <f t="shared" si="1157"/>
        <v/>
      </c>
      <c r="AU3460" s="10" t="str">
        <f t="shared" si="1158"/>
        <v/>
      </c>
      <c r="AV3460" s="10" t="str">
        <f t="shared" si="1159"/>
        <v/>
      </c>
      <c r="AW3460" s="10" t="str">
        <f t="shared" si="1160"/>
        <v/>
      </c>
      <c r="AX3460" s="10" t="str">
        <f t="shared" si="1161"/>
        <v/>
      </c>
      <c r="AY3460" s="10" t="str">
        <f t="shared" ref="AY3460:AY3523" si="1163">VLOOKUP(AX3460,AO:AP,2,FALSE)</f>
        <v/>
      </c>
      <c r="AZ3460" s="10" t="str">
        <f t="shared" si="1162"/>
        <v/>
      </c>
      <c r="BA3460" s="10" t="str">
        <f t="shared" si="1144"/>
        <v/>
      </c>
      <c r="BB3460" s="10" t="str">
        <f>IFERROR(IF(AW3460="","",VLOOKUP(AW3460,SUSS!R:S,2,FALSE)),AY3460*SUSS!$M$2)</f>
        <v/>
      </c>
      <c r="BC3460" s="10" t="str">
        <f t="shared" si="1143"/>
        <v/>
      </c>
    </row>
    <row r="3461" spans="29:55">
      <c r="AC3461" s="10" t="str">
        <f t="shared" si="1145"/>
        <v/>
      </c>
      <c r="AD3461" s="10" t="str">
        <f t="shared" si="1146"/>
        <v/>
      </c>
      <c r="AE3461" s="10" t="str">
        <f t="shared" si="1147"/>
        <v/>
      </c>
      <c r="AF3461" s="10" t="str">
        <f t="shared" si="1148"/>
        <v/>
      </c>
      <c r="AG3461" s="10" t="str">
        <f t="shared" si="1149"/>
        <v/>
      </c>
      <c r="AH3461" s="10" t="str">
        <f t="shared" si="1150"/>
        <v/>
      </c>
      <c r="AI3461" s="10" t="str">
        <f t="shared" si="1151"/>
        <v/>
      </c>
      <c r="AJ3461" s="10" t="str">
        <f t="shared" si="1152"/>
        <v/>
      </c>
      <c r="AK3461" s="10" t="str">
        <f t="shared" si="1153"/>
        <v/>
      </c>
      <c r="AN3461" s="10" t="str">
        <f t="shared" si="1154"/>
        <v/>
      </c>
      <c r="AO3461" s="10" t="str">
        <f t="shared" si="1155"/>
        <v/>
      </c>
      <c r="AP3461" s="10" t="str">
        <f t="shared" si="1156"/>
        <v/>
      </c>
      <c r="AT3461" s="10" t="str">
        <f t="shared" si="1157"/>
        <v/>
      </c>
      <c r="AU3461" s="10" t="str">
        <f t="shared" si="1158"/>
        <v/>
      </c>
      <c r="AV3461" s="10" t="str">
        <f t="shared" si="1159"/>
        <v/>
      </c>
      <c r="AW3461" s="10" t="str">
        <f t="shared" si="1160"/>
        <v/>
      </c>
      <c r="AX3461" s="10" t="str">
        <f t="shared" si="1161"/>
        <v/>
      </c>
      <c r="AY3461" s="10" t="str">
        <f t="shared" si="1163"/>
        <v/>
      </c>
      <c r="AZ3461" s="10" t="str">
        <f t="shared" si="1162"/>
        <v/>
      </c>
      <c r="BA3461" s="10" t="str">
        <f t="shared" si="1144"/>
        <v/>
      </c>
      <c r="BB3461" s="10" t="str">
        <f>IFERROR(IF(AW3461="","",VLOOKUP(AW3461,SUSS!R:S,2,FALSE)),AY3461*SUSS!$M$2)</f>
        <v/>
      </c>
      <c r="BC3461" s="10" t="str">
        <f t="shared" ref="BC3461:BC3524" si="1164">IFERROR(IF(BB3461&lt;&gt;"",AZ3461*BB3461,""),"VER")</f>
        <v/>
      </c>
    </row>
    <row r="3462" spans="29:55">
      <c r="AC3462" s="10" t="str">
        <f t="shared" si="1145"/>
        <v/>
      </c>
      <c r="AD3462" s="10" t="str">
        <f t="shared" si="1146"/>
        <v/>
      </c>
      <c r="AE3462" s="10" t="str">
        <f t="shared" si="1147"/>
        <v/>
      </c>
      <c r="AF3462" s="10" t="str">
        <f t="shared" si="1148"/>
        <v/>
      </c>
      <c r="AG3462" s="10" t="str">
        <f t="shared" si="1149"/>
        <v/>
      </c>
      <c r="AH3462" s="10" t="str">
        <f t="shared" si="1150"/>
        <v/>
      </c>
      <c r="AI3462" s="10" t="str">
        <f t="shared" si="1151"/>
        <v/>
      </c>
      <c r="AJ3462" s="10" t="str">
        <f t="shared" si="1152"/>
        <v/>
      </c>
      <c r="AK3462" s="10" t="str">
        <f t="shared" si="1153"/>
        <v/>
      </c>
      <c r="AN3462" s="10" t="str">
        <f t="shared" si="1154"/>
        <v/>
      </c>
      <c r="AO3462" s="10" t="str">
        <f t="shared" si="1155"/>
        <v/>
      </c>
      <c r="AP3462" s="10" t="str">
        <f t="shared" si="1156"/>
        <v/>
      </c>
      <c r="AT3462" s="10" t="str">
        <f t="shared" si="1157"/>
        <v/>
      </c>
      <c r="AU3462" s="10" t="str">
        <f t="shared" si="1158"/>
        <v/>
      </c>
      <c r="AV3462" s="10" t="str">
        <f t="shared" si="1159"/>
        <v/>
      </c>
      <c r="AW3462" s="10" t="str">
        <f t="shared" si="1160"/>
        <v/>
      </c>
      <c r="AX3462" s="10" t="str">
        <f t="shared" si="1161"/>
        <v/>
      </c>
      <c r="AY3462" s="10" t="str">
        <f t="shared" si="1163"/>
        <v/>
      </c>
      <c r="AZ3462" s="10" t="str">
        <f t="shared" si="1162"/>
        <v/>
      </c>
      <c r="BA3462" s="10" t="str">
        <f t="shared" si="1144"/>
        <v/>
      </c>
      <c r="BB3462" s="10" t="str">
        <f>IFERROR(IF(AW3462="","",VLOOKUP(AW3462,SUSS!R:S,2,FALSE)),AY3462*SUSS!$M$2)</f>
        <v/>
      </c>
      <c r="BC3462" s="10" t="str">
        <f t="shared" si="1164"/>
        <v/>
      </c>
    </row>
    <row r="3463" spans="29:55">
      <c r="AC3463" s="10" t="str">
        <f t="shared" si="1145"/>
        <v/>
      </c>
      <c r="AD3463" s="10" t="str">
        <f t="shared" si="1146"/>
        <v/>
      </c>
      <c r="AE3463" s="10" t="str">
        <f t="shared" si="1147"/>
        <v/>
      </c>
      <c r="AF3463" s="10" t="str">
        <f t="shared" si="1148"/>
        <v/>
      </c>
      <c r="AG3463" s="10" t="str">
        <f t="shared" si="1149"/>
        <v/>
      </c>
      <c r="AH3463" s="10" t="str">
        <f t="shared" si="1150"/>
        <v/>
      </c>
      <c r="AI3463" s="10" t="str">
        <f t="shared" si="1151"/>
        <v/>
      </c>
      <c r="AJ3463" s="10" t="str">
        <f t="shared" si="1152"/>
        <v/>
      </c>
      <c r="AK3463" s="10" t="str">
        <f t="shared" si="1153"/>
        <v/>
      </c>
      <c r="AN3463" s="10" t="str">
        <f t="shared" si="1154"/>
        <v/>
      </c>
      <c r="AO3463" s="10" t="str">
        <f t="shared" si="1155"/>
        <v/>
      </c>
      <c r="AP3463" s="10" t="str">
        <f t="shared" si="1156"/>
        <v/>
      </c>
      <c r="AT3463" s="10" t="str">
        <f t="shared" si="1157"/>
        <v/>
      </c>
      <c r="AU3463" s="10" t="str">
        <f t="shared" si="1158"/>
        <v/>
      </c>
      <c r="AV3463" s="10" t="str">
        <f t="shared" si="1159"/>
        <v/>
      </c>
      <c r="AW3463" s="10" t="str">
        <f t="shared" si="1160"/>
        <v/>
      </c>
      <c r="AX3463" s="10" t="str">
        <f t="shared" si="1161"/>
        <v/>
      </c>
      <c r="AY3463" s="10" t="str">
        <f t="shared" si="1163"/>
        <v/>
      </c>
      <c r="AZ3463" s="10" t="str">
        <f t="shared" si="1162"/>
        <v/>
      </c>
      <c r="BA3463" s="10" t="str">
        <f t="shared" si="1144"/>
        <v/>
      </c>
      <c r="BB3463" s="10" t="str">
        <f>IFERROR(IF(AW3463="","",VLOOKUP(AW3463,SUSS!R:S,2,FALSE)),AY3463*SUSS!$M$2)</f>
        <v/>
      </c>
      <c r="BC3463" s="10" t="str">
        <f t="shared" si="1164"/>
        <v/>
      </c>
    </row>
    <row r="3464" spans="29:55">
      <c r="AC3464" s="10" t="str">
        <f t="shared" si="1145"/>
        <v/>
      </c>
      <c r="AD3464" s="10" t="str">
        <f t="shared" si="1146"/>
        <v/>
      </c>
      <c r="AE3464" s="10" t="str">
        <f t="shared" si="1147"/>
        <v/>
      </c>
      <c r="AF3464" s="10" t="str">
        <f t="shared" si="1148"/>
        <v/>
      </c>
      <c r="AG3464" s="10" t="str">
        <f t="shared" si="1149"/>
        <v/>
      </c>
      <c r="AH3464" s="10" t="str">
        <f t="shared" si="1150"/>
        <v/>
      </c>
      <c r="AI3464" s="10" t="str">
        <f t="shared" si="1151"/>
        <v/>
      </c>
      <c r="AJ3464" s="10" t="str">
        <f t="shared" si="1152"/>
        <v/>
      </c>
      <c r="AK3464" s="10" t="str">
        <f t="shared" si="1153"/>
        <v/>
      </c>
      <c r="AN3464" s="10" t="str">
        <f t="shared" si="1154"/>
        <v/>
      </c>
      <c r="AO3464" s="10" t="str">
        <f t="shared" si="1155"/>
        <v/>
      </c>
      <c r="AP3464" s="10" t="str">
        <f t="shared" si="1156"/>
        <v/>
      </c>
      <c r="AT3464" s="10" t="str">
        <f t="shared" si="1157"/>
        <v/>
      </c>
      <c r="AU3464" s="10" t="str">
        <f t="shared" si="1158"/>
        <v/>
      </c>
      <c r="AV3464" s="10" t="str">
        <f t="shared" si="1159"/>
        <v/>
      </c>
      <c r="AW3464" s="10" t="str">
        <f t="shared" si="1160"/>
        <v/>
      </c>
      <c r="AX3464" s="10" t="str">
        <f t="shared" si="1161"/>
        <v/>
      </c>
      <c r="AY3464" s="10" t="str">
        <f t="shared" si="1163"/>
        <v/>
      </c>
      <c r="AZ3464" s="10" t="str">
        <f t="shared" si="1162"/>
        <v/>
      </c>
      <c r="BA3464" s="10" t="str">
        <f t="shared" ref="BA3464:BA3527" si="1165">AT3464&amp;" "&amp;AU3464</f>
        <v/>
      </c>
      <c r="BB3464" s="10" t="str">
        <f>IFERROR(IF(AW3464="","",VLOOKUP(AW3464,SUSS!R:S,2,FALSE)),AY3464*SUSS!$M$2)</f>
        <v/>
      </c>
      <c r="BC3464" s="10" t="str">
        <f t="shared" si="1164"/>
        <v/>
      </c>
    </row>
    <row r="3465" spans="29:55">
      <c r="AC3465" s="10" t="str">
        <f t="shared" si="1145"/>
        <v/>
      </c>
      <c r="AD3465" s="10" t="str">
        <f t="shared" si="1146"/>
        <v/>
      </c>
      <c r="AE3465" s="10" t="str">
        <f t="shared" si="1147"/>
        <v/>
      </c>
      <c r="AF3465" s="10" t="str">
        <f t="shared" si="1148"/>
        <v/>
      </c>
      <c r="AG3465" s="10" t="str">
        <f t="shared" si="1149"/>
        <v/>
      </c>
      <c r="AH3465" s="10" t="str">
        <f t="shared" si="1150"/>
        <v/>
      </c>
      <c r="AI3465" s="10" t="str">
        <f t="shared" si="1151"/>
        <v/>
      </c>
      <c r="AJ3465" s="10" t="str">
        <f t="shared" si="1152"/>
        <v/>
      </c>
      <c r="AK3465" s="10" t="str">
        <f t="shared" si="1153"/>
        <v/>
      </c>
      <c r="AN3465" s="10" t="str">
        <f t="shared" si="1154"/>
        <v/>
      </c>
      <c r="AO3465" s="10" t="str">
        <f t="shared" si="1155"/>
        <v/>
      </c>
      <c r="AP3465" s="10" t="str">
        <f t="shared" si="1156"/>
        <v/>
      </c>
      <c r="AT3465" s="10" t="str">
        <f t="shared" si="1157"/>
        <v/>
      </c>
      <c r="AU3465" s="10" t="str">
        <f t="shared" si="1158"/>
        <v/>
      </c>
      <c r="AV3465" s="10" t="str">
        <f t="shared" si="1159"/>
        <v/>
      </c>
      <c r="AW3465" s="10" t="str">
        <f t="shared" si="1160"/>
        <v/>
      </c>
      <c r="AX3465" s="10" t="str">
        <f t="shared" si="1161"/>
        <v/>
      </c>
      <c r="AY3465" s="10" t="str">
        <f t="shared" si="1163"/>
        <v/>
      </c>
      <c r="AZ3465" s="10" t="str">
        <f t="shared" si="1162"/>
        <v/>
      </c>
      <c r="BA3465" s="10" t="str">
        <f t="shared" si="1165"/>
        <v/>
      </c>
      <c r="BB3465" s="10" t="str">
        <f>IFERROR(IF(AW3465="","",VLOOKUP(AW3465,SUSS!R:S,2,FALSE)),AY3465*SUSS!$M$2)</f>
        <v/>
      </c>
      <c r="BC3465" s="10" t="str">
        <f t="shared" si="1164"/>
        <v/>
      </c>
    </row>
    <row r="3466" spans="29:55">
      <c r="AC3466" s="10" t="str">
        <f t="shared" si="1145"/>
        <v/>
      </c>
      <c r="AD3466" s="10" t="str">
        <f t="shared" si="1146"/>
        <v/>
      </c>
      <c r="AE3466" s="10" t="str">
        <f t="shared" si="1147"/>
        <v/>
      </c>
      <c r="AF3466" s="10" t="str">
        <f t="shared" si="1148"/>
        <v/>
      </c>
      <c r="AG3466" s="10" t="str">
        <f t="shared" si="1149"/>
        <v/>
      </c>
      <c r="AH3466" s="10" t="str">
        <f t="shared" si="1150"/>
        <v/>
      </c>
      <c r="AI3466" s="10" t="str">
        <f t="shared" si="1151"/>
        <v/>
      </c>
      <c r="AJ3466" s="10" t="str">
        <f t="shared" si="1152"/>
        <v/>
      </c>
      <c r="AK3466" s="10" t="str">
        <f t="shared" si="1153"/>
        <v/>
      </c>
      <c r="AN3466" s="10" t="str">
        <f t="shared" si="1154"/>
        <v/>
      </c>
      <c r="AO3466" s="10" t="str">
        <f t="shared" si="1155"/>
        <v/>
      </c>
      <c r="AP3466" s="10" t="str">
        <f t="shared" si="1156"/>
        <v/>
      </c>
      <c r="AT3466" s="10" t="str">
        <f t="shared" si="1157"/>
        <v/>
      </c>
      <c r="AU3466" s="10" t="str">
        <f t="shared" si="1158"/>
        <v/>
      </c>
      <c r="AV3466" s="10" t="str">
        <f t="shared" si="1159"/>
        <v/>
      </c>
      <c r="AW3466" s="10" t="str">
        <f t="shared" si="1160"/>
        <v/>
      </c>
      <c r="AX3466" s="10" t="str">
        <f t="shared" si="1161"/>
        <v/>
      </c>
      <c r="AY3466" s="10" t="str">
        <f t="shared" si="1163"/>
        <v/>
      </c>
      <c r="AZ3466" s="10" t="str">
        <f t="shared" si="1162"/>
        <v/>
      </c>
      <c r="BA3466" s="10" t="str">
        <f t="shared" si="1165"/>
        <v/>
      </c>
      <c r="BB3466" s="10" t="str">
        <f>IFERROR(IF(AW3466="","",VLOOKUP(AW3466,SUSS!R:S,2,FALSE)),AY3466*SUSS!$M$2)</f>
        <v/>
      </c>
      <c r="BC3466" s="10" t="str">
        <f t="shared" si="1164"/>
        <v/>
      </c>
    </row>
    <row r="3467" spans="29:55">
      <c r="AC3467" s="10" t="str">
        <f t="shared" si="1145"/>
        <v/>
      </c>
      <c r="AD3467" s="10" t="str">
        <f t="shared" si="1146"/>
        <v/>
      </c>
      <c r="AE3467" s="10" t="str">
        <f t="shared" si="1147"/>
        <v/>
      </c>
      <c r="AF3467" s="10" t="str">
        <f t="shared" si="1148"/>
        <v/>
      </c>
      <c r="AG3467" s="10" t="str">
        <f t="shared" si="1149"/>
        <v/>
      </c>
      <c r="AH3467" s="10" t="str">
        <f t="shared" si="1150"/>
        <v/>
      </c>
      <c r="AI3467" s="10" t="str">
        <f t="shared" si="1151"/>
        <v/>
      </c>
      <c r="AJ3467" s="10" t="str">
        <f t="shared" si="1152"/>
        <v/>
      </c>
      <c r="AK3467" s="10" t="str">
        <f t="shared" si="1153"/>
        <v/>
      </c>
      <c r="AN3467" s="10" t="str">
        <f t="shared" si="1154"/>
        <v/>
      </c>
      <c r="AO3467" s="10" t="str">
        <f t="shared" si="1155"/>
        <v/>
      </c>
      <c r="AP3467" s="10" t="str">
        <f t="shared" si="1156"/>
        <v/>
      </c>
      <c r="AT3467" s="10" t="str">
        <f t="shared" si="1157"/>
        <v/>
      </c>
      <c r="AU3467" s="10" t="str">
        <f t="shared" si="1158"/>
        <v/>
      </c>
      <c r="AV3467" s="10" t="str">
        <f t="shared" si="1159"/>
        <v/>
      </c>
      <c r="AW3467" s="10" t="str">
        <f t="shared" si="1160"/>
        <v/>
      </c>
      <c r="AX3467" s="10" t="str">
        <f t="shared" si="1161"/>
        <v/>
      </c>
      <c r="AY3467" s="10" t="str">
        <f t="shared" si="1163"/>
        <v/>
      </c>
      <c r="AZ3467" s="10" t="str">
        <f t="shared" si="1162"/>
        <v/>
      </c>
      <c r="BA3467" s="10" t="str">
        <f t="shared" si="1165"/>
        <v/>
      </c>
      <c r="BB3467" s="10" t="str">
        <f>IFERROR(IF(AW3467="","",VLOOKUP(AW3467,SUSS!R:S,2,FALSE)),AY3467*SUSS!$M$2)</f>
        <v/>
      </c>
      <c r="BC3467" s="10" t="str">
        <f t="shared" si="1164"/>
        <v/>
      </c>
    </row>
    <row r="3468" spans="29:55">
      <c r="AC3468" s="10" t="str">
        <f t="shared" si="1145"/>
        <v/>
      </c>
      <c r="AD3468" s="10" t="str">
        <f t="shared" si="1146"/>
        <v/>
      </c>
      <c r="AE3468" s="10" t="str">
        <f t="shared" si="1147"/>
        <v/>
      </c>
      <c r="AF3468" s="10" t="str">
        <f t="shared" si="1148"/>
        <v/>
      </c>
      <c r="AG3468" s="10" t="str">
        <f t="shared" si="1149"/>
        <v/>
      </c>
      <c r="AH3468" s="10" t="str">
        <f t="shared" si="1150"/>
        <v/>
      </c>
      <c r="AI3468" s="10" t="str">
        <f t="shared" si="1151"/>
        <v/>
      </c>
      <c r="AJ3468" s="10" t="str">
        <f t="shared" si="1152"/>
        <v/>
      </c>
      <c r="AK3468" s="10" t="str">
        <f t="shared" si="1153"/>
        <v/>
      </c>
      <c r="AN3468" s="10" t="str">
        <f t="shared" si="1154"/>
        <v/>
      </c>
      <c r="AO3468" s="10" t="str">
        <f t="shared" si="1155"/>
        <v/>
      </c>
      <c r="AP3468" s="10" t="str">
        <f t="shared" si="1156"/>
        <v/>
      </c>
      <c r="AT3468" s="10" t="str">
        <f t="shared" si="1157"/>
        <v/>
      </c>
      <c r="AU3468" s="10" t="str">
        <f t="shared" si="1158"/>
        <v/>
      </c>
      <c r="AV3468" s="10" t="str">
        <f t="shared" si="1159"/>
        <v/>
      </c>
      <c r="AW3468" s="10" t="str">
        <f t="shared" si="1160"/>
        <v/>
      </c>
      <c r="AX3468" s="10" t="str">
        <f t="shared" si="1161"/>
        <v/>
      </c>
      <c r="AY3468" s="10" t="str">
        <f t="shared" si="1163"/>
        <v/>
      </c>
      <c r="AZ3468" s="10" t="str">
        <f t="shared" si="1162"/>
        <v/>
      </c>
      <c r="BA3468" s="10" t="str">
        <f t="shared" si="1165"/>
        <v/>
      </c>
      <c r="BB3468" s="10" t="str">
        <f>IFERROR(IF(AW3468="","",VLOOKUP(AW3468,SUSS!R:S,2,FALSE)),AY3468*SUSS!$M$2)</f>
        <v/>
      </c>
      <c r="BC3468" s="10" t="str">
        <f t="shared" si="1164"/>
        <v/>
      </c>
    </row>
    <row r="3469" spans="29:55">
      <c r="AC3469" s="10" t="str">
        <f t="shared" si="1145"/>
        <v/>
      </c>
      <c r="AD3469" s="10" t="str">
        <f t="shared" si="1146"/>
        <v/>
      </c>
      <c r="AE3469" s="10" t="str">
        <f t="shared" si="1147"/>
        <v/>
      </c>
      <c r="AF3469" s="10" t="str">
        <f t="shared" si="1148"/>
        <v/>
      </c>
      <c r="AG3469" s="10" t="str">
        <f t="shared" si="1149"/>
        <v/>
      </c>
      <c r="AH3469" s="10" t="str">
        <f t="shared" si="1150"/>
        <v/>
      </c>
      <c r="AI3469" s="10" t="str">
        <f t="shared" si="1151"/>
        <v/>
      </c>
      <c r="AJ3469" s="10" t="str">
        <f t="shared" si="1152"/>
        <v/>
      </c>
      <c r="AK3469" s="10" t="str">
        <f t="shared" si="1153"/>
        <v/>
      </c>
      <c r="AN3469" s="10" t="str">
        <f t="shared" si="1154"/>
        <v/>
      </c>
      <c r="AO3469" s="10" t="str">
        <f t="shared" si="1155"/>
        <v/>
      </c>
      <c r="AP3469" s="10" t="str">
        <f t="shared" si="1156"/>
        <v/>
      </c>
      <c r="AT3469" s="10" t="str">
        <f t="shared" si="1157"/>
        <v/>
      </c>
      <c r="AU3469" s="10" t="str">
        <f t="shared" si="1158"/>
        <v/>
      </c>
      <c r="AV3469" s="10" t="str">
        <f t="shared" si="1159"/>
        <v/>
      </c>
      <c r="AW3469" s="10" t="str">
        <f t="shared" si="1160"/>
        <v/>
      </c>
      <c r="AX3469" s="10" t="str">
        <f t="shared" si="1161"/>
        <v/>
      </c>
      <c r="AY3469" s="10" t="str">
        <f t="shared" si="1163"/>
        <v/>
      </c>
      <c r="AZ3469" s="10" t="str">
        <f t="shared" si="1162"/>
        <v/>
      </c>
      <c r="BA3469" s="10" t="str">
        <f t="shared" si="1165"/>
        <v/>
      </c>
      <c r="BB3469" s="10" t="str">
        <f>IFERROR(IF(AW3469="","",VLOOKUP(AW3469,SUSS!R:S,2,FALSE)),AY3469*SUSS!$M$2)</f>
        <v/>
      </c>
      <c r="BC3469" s="10" t="str">
        <f t="shared" si="1164"/>
        <v/>
      </c>
    </row>
    <row r="3470" spans="29:55">
      <c r="AC3470" s="10" t="str">
        <f t="shared" si="1145"/>
        <v/>
      </c>
      <c r="AD3470" s="10" t="str">
        <f t="shared" si="1146"/>
        <v/>
      </c>
      <c r="AE3470" s="10" t="str">
        <f t="shared" si="1147"/>
        <v/>
      </c>
      <c r="AF3470" s="10" t="str">
        <f t="shared" si="1148"/>
        <v/>
      </c>
      <c r="AG3470" s="10" t="str">
        <f t="shared" si="1149"/>
        <v/>
      </c>
      <c r="AH3470" s="10" t="str">
        <f t="shared" si="1150"/>
        <v/>
      </c>
      <c r="AI3470" s="10" t="str">
        <f t="shared" si="1151"/>
        <v/>
      </c>
      <c r="AJ3470" s="10" t="str">
        <f t="shared" si="1152"/>
        <v/>
      </c>
      <c r="AK3470" s="10" t="str">
        <f t="shared" si="1153"/>
        <v/>
      </c>
      <c r="AN3470" s="10" t="str">
        <f t="shared" si="1154"/>
        <v/>
      </c>
      <c r="AO3470" s="10" t="str">
        <f t="shared" si="1155"/>
        <v/>
      </c>
      <c r="AP3470" s="10" t="str">
        <f t="shared" si="1156"/>
        <v/>
      </c>
      <c r="AT3470" s="10" t="str">
        <f t="shared" si="1157"/>
        <v/>
      </c>
      <c r="AU3470" s="10" t="str">
        <f t="shared" si="1158"/>
        <v/>
      </c>
      <c r="AV3470" s="10" t="str">
        <f t="shared" si="1159"/>
        <v/>
      </c>
      <c r="AW3470" s="10" t="str">
        <f t="shared" si="1160"/>
        <v/>
      </c>
      <c r="AX3470" s="10" t="str">
        <f t="shared" si="1161"/>
        <v/>
      </c>
      <c r="AY3470" s="10" t="str">
        <f t="shared" si="1163"/>
        <v/>
      </c>
      <c r="AZ3470" s="10" t="str">
        <f t="shared" si="1162"/>
        <v/>
      </c>
      <c r="BA3470" s="10" t="str">
        <f t="shared" si="1165"/>
        <v/>
      </c>
      <c r="BB3470" s="10" t="str">
        <f>IFERROR(IF(AW3470="","",VLOOKUP(AW3470,SUSS!R:S,2,FALSE)),AY3470*SUSS!$M$2)</f>
        <v/>
      </c>
      <c r="BC3470" s="10" t="str">
        <f t="shared" si="1164"/>
        <v/>
      </c>
    </row>
    <row r="3471" spans="29:55">
      <c r="AC3471" s="10" t="str">
        <f t="shared" si="1145"/>
        <v/>
      </c>
      <c r="AD3471" s="10" t="str">
        <f t="shared" si="1146"/>
        <v/>
      </c>
      <c r="AE3471" s="10" t="str">
        <f t="shared" si="1147"/>
        <v/>
      </c>
      <c r="AF3471" s="10" t="str">
        <f t="shared" si="1148"/>
        <v/>
      </c>
      <c r="AG3471" s="10" t="str">
        <f t="shared" si="1149"/>
        <v/>
      </c>
      <c r="AH3471" s="10" t="str">
        <f t="shared" si="1150"/>
        <v/>
      </c>
      <c r="AI3471" s="10" t="str">
        <f t="shared" si="1151"/>
        <v/>
      </c>
      <c r="AJ3471" s="10" t="str">
        <f t="shared" si="1152"/>
        <v/>
      </c>
      <c r="AK3471" s="10" t="str">
        <f t="shared" si="1153"/>
        <v/>
      </c>
      <c r="AN3471" s="10" t="str">
        <f t="shared" si="1154"/>
        <v/>
      </c>
      <c r="AO3471" s="10" t="str">
        <f t="shared" si="1155"/>
        <v/>
      </c>
      <c r="AP3471" s="10" t="str">
        <f t="shared" si="1156"/>
        <v/>
      </c>
      <c r="AT3471" s="10" t="str">
        <f t="shared" si="1157"/>
        <v/>
      </c>
      <c r="AU3471" s="10" t="str">
        <f t="shared" si="1158"/>
        <v/>
      </c>
      <c r="AV3471" s="10" t="str">
        <f t="shared" si="1159"/>
        <v/>
      </c>
      <c r="AW3471" s="10" t="str">
        <f t="shared" si="1160"/>
        <v/>
      </c>
      <c r="AX3471" s="10" t="str">
        <f t="shared" si="1161"/>
        <v/>
      </c>
      <c r="AY3471" s="10" t="str">
        <f t="shared" si="1163"/>
        <v/>
      </c>
      <c r="AZ3471" s="10" t="str">
        <f t="shared" si="1162"/>
        <v/>
      </c>
      <c r="BA3471" s="10" t="str">
        <f t="shared" si="1165"/>
        <v/>
      </c>
      <c r="BB3471" s="10" t="str">
        <f>IFERROR(IF(AW3471="","",VLOOKUP(AW3471,SUSS!R:S,2,FALSE)),AY3471*SUSS!$M$2)</f>
        <v/>
      </c>
      <c r="BC3471" s="10" t="str">
        <f t="shared" si="1164"/>
        <v/>
      </c>
    </row>
    <row r="3472" spans="29:55">
      <c r="AC3472" s="10" t="str">
        <f t="shared" si="1145"/>
        <v/>
      </c>
      <c r="AD3472" s="10" t="str">
        <f t="shared" si="1146"/>
        <v/>
      </c>
      <c r="AE3472" s="10" t="str">
        <f t="shared" si="1147"/>
        <v/>
      </c>
      <c r="AF3472" s="10" t="str">
        <f t="shared" si="1148"/>
        <v/>
      </c>
      <c r="AG3472" s="10" t="str">
        <f t="shared" si="1149"/>
        <v/>
      </c>
      <c r="AH3472" s="10" t="str">
        <f t="shared" si="1150"/>
        <v/>
      </c>
      <c r="AI3472" s="10" t="str">
        <f t="shared" si="1151"/>
        <v/>
      </c>
      <c r="AJ3472" s="10" t="str">
        <f t="shared" si="1152"/>
        <v/>
      </c>
      <c r="AK3472" s="10" t="str">
        <f t="shared" si="1153"/>
        <v/>
      </c>
      <c r="AN3472" s="10" t="str">
        <f t="shared" si="1154"/>
        <v/>
      </c>
      <c r="AO3472" s="10" t="str">
        <f t="shared" si="1155"/>
        <v/>
      </c>
      <c r="AP3472" s="10" t="str">
        <f t="shared" si="1156"/>
        <v/>
      </c>
      <c r="AT3472" s="10" t="str">
        <f t="shared" si="1157"/>
        <v/>
      </c>
      <c r="AU3472" s="10" t="str">
        <f t="shared" si="1158"/>
        <v/>
      </c>
      <c r="AV3472" s="10" t="str">
        <f t="shared" si="1159"/>
        <v/>
      </c>
      <c r="AW3472" s="10" t="str">
        <f t="shared" si="1160"/>
        <v/>
      </c>
      <c r="AX3472" s="10" t="str">
        <f t="shared" si="1161"/>
        <v/>
      </c>
      <c r="AY3472" s="10" t="str">
        <f t="shared" si="1163"/>
        <v/>
      </c>
      <c r="AZ3472" s="10" t="str">
        <f t="shared" si="1162"/>
        <v/>
      </c>
      <c r="BA3472" s="10" t="str">
        <f t="shared" si="1165"/>
        <v/>
      </c>
      <c r="BB3472" s="10" t="str">
        <f>IFERROR(IF(AW3472="","",VLOOKUP(AW3472,SUSS!R:S,2,FALSE)),AY3472*SUSS!$M$2)</f>
        <v/>
      </c>
      <c r="BC3472" s="10" t="str">
        <f t="shared" si="1164"/>
        <v/>
      </c>
    </row>
    <row r="3473" spans="29:55">
      <c r="AC3473" s="10" t="str">
        <f t="shared" si="1145"/>
        <v/>
      </c>
      <c r="AD3473" s="10" t="str">
        <f t="shared" si="1146"/>
        <v/>
      </c>
      <c r="AE3473" s="10" t="str">
        <f t="shared" si="1147"/>
        <v/>
      </c>
      <c r="AF3473" s="10" t="str">
        <f t="shared" si="1148"/>
        <v/>
      </c>
      <c r="AG3473" s="10" t="str">
        <f t="shared" si="1149"/>
        <v/>
      </c>
      <c r="AH3473" s="10" t="str">
        <f t="shared" si="1150"/>
        <v/>
      </c>
      <c r="AI3473" s="10" t="str">
        <f t="shared" si="1151"/>
        <v/>
      </c>
      <c r="AJ3473" s="10" t="str">
        <f t="shared" si="1152"/>
        <v/>
      </c>
      <c r="AK3473" s="10" t="str">
        <f t="shared" si="1153"/>
        <v/>
      </c>
      <c r="AN3473" s="10" t="str">
        <f t="shared" si="1154"/>
        <v/>
      </c>
      <c r="AO3473" s="10" t="str">
        <f t="shared" si="1155"/>
        <v/>
      </c>
      <c r="AP3473" s="10" t="str">
        <f t="shared" si="1156"/>
        <v/>
      </c>
      <c r="AT3473" s="10" t="str">
        <f t="shared" si="1157"/>
        <v/>
      </c>
      <c r="AU3473" s="10" t="str">
        <f t="shared" si="1158"/>
        <v/>
      </c>
      <c r="AV3473" s="10" t="str">
        <f t="shared" si="1159"/>
        <v/>
      </c>
      <c r="AW3473" s="10" t="str">
        <f t="shared" si="1160"/>
        <v/>
      </c>
      <c r="AX3473" s="10" t="str">
        <f t="shared" si="1161"/>
        <v/>
      </c>
      <c r="AY3473" s="10" t="str">
        <f t="shared" si="1163"/>
        <v/>
      </c>
      <c r="AZ3473" s="10" t="str">
        <f t="shared" si="1162"/>
        <v/>
      </c>
      <c r="BA3473" s="10" t="str">
        <f t="shared" si="1165"/>
        <v/>
      </c>
      <c r="BB3473" s="10" t="str">
        <f>IFERROR(IF(AW3473="","",VLOOKUP(AW3473,SUSS!R:S,2,FALSE)),AY3473*SUSS!$M$2)</f>
        <v/>
      </c>
      <c r="BC3473" s="10" t="str">
        <f t="shared" si="1164"/>
        <v/>
      </c>
    </row>
    <row r="3474" spans="29:55">
      <c r="AC3474" s="10" t="str">
        <f t="shared" si="1145"/>
        <v/>
      </c>
      <c r="AD3474" s="10" t="str">
        <f t="shared" si="1146"/>
        <v/>
      </c>
      <c r="AE3474" s="10" t="str">
        <f t="shared" si="1147"/>
        <v/>
      </c>
      <c r="AF3474" s="10" t="str">
        <f t="shared" si="1148"/>
        <v/>
      </c>
      <c r="AG3474" s="10" t="str">
        <f t="shared" si="1149"/>
        <v/>
      </c>
      <c r="AH3474" s="10" t="str">
        <f t="shared" si="1150"/>
        <v/>
      </c>
      <c r="AI3474" s="10" t="str">
        <f t="shared" si="1151"/>
        <v/>
      </c>
      <c r="AJ3474" s="10" t="str">
        <f t="shared" si="1152"/>
        <v/>
      </c>
      <c r="AK3474" s="10" t="str">
        <f t="shared" si="1153"/>
        <v/>
      </c>
      <c r="AN3474" s="10" t="str">
        <f t="shared" si="1154"/>
        <v/>
      </c>
      <c r="AO3474" s="10" t="str">
        <f t="shared" si="1155"/>
        <v/>
      </c>
      <c r="AP3474" s="10" t="str">
        <f t="shared" si="1156"/>
        <v/>
      </c>
      <c r="AT3474" s="10" t="str">
        <f t="shared" si="1157"/>
        <v/>
      </c>
      <c r="AU3474" s="10" t="str">
        <f t="shared" si="1158"/>
        <v/>
      </c>
      <c r="AV3474" s="10" t="str">
        <f t="shared" si="1159"/>
        <v/>
      </c>
      <c r="AW3474" s="10" t="str">
        <f t="shared" si="1160"/>
        <v/>
      </c>
      <c r="AX3474" s="10" t="str">
        <f t="shared" si="1161"/>
        <v/>
      </c>
      <c r="AY3474" s="10" t="str">
        <f t="shared" si="1163"/>
        <v/>
      </c>
      <c r="AZ3474" s="10" t="str">
        <f t="shared" si="1162"/>
        <v/>
      </c>
      <c r="BA3474" s="10" t="str">
        <f t="shared" si="1165"/>
        <v/>
      </c>
      <c r="BB3474" s="10" t="str">
        <f>IFERROR(IF(AW3474="","",VLOOKUP(AW3474,SUSS!R:S,2,FALSE)),AY3474*SUSS!$M$2)</f>
        <v/>
      </c>
      <c r="BC3474" s="10" t="str">
        <f t="shared" si="1164"/>
        <v/>
      </c>
    </row>
    <row r="3475" spans="29:55">
      <c r="AC3475" s="10" t="str">
        <f t="shared" si="1145"/>
        <v/>
      </c>
      <c r="AD3475" s="10" t="str">
        <f t="shared" si="1146"/>
        <v/>
      </c>
      <c r="AE3475" s="10" t="str">
        <f t="shared" si="1147"/>
        <v/>
      </c>
      <c r="AF3475" s="10" t="str">
        <f t="shared" si="1148"/>
        <v/>
      </c>
      <c r="AG3475" s="10" t="str">
        <f t="shared" si="1149"/>
        <v/>
      </c>
      <c r="AH3475" s="10" t="str">
        <f t="shared" si="1150"/>
        <v/>
      </c>
      <c r="AI3475" s="10" t="str">
        <f t="shared" si="1151"/>
        <v/>
      </c>
      <c r="AJ3475" s="10" t="str">
        <f t="shared" si="1152"/>
        <v/>
      </c>
      <c r="AK3475" s="10" t="str">
        <f t="shared" si="1153"/>
        <v/>
      </c>
      <c r="AN3475" s="10" t="str">
        <f t="shared" si="1154"/>
        <v/>
      </c>
      <c r="AO3475" s="10" t="str">
        <f t="shared" si="1155"/>
        <v/>
      </c>
      <c r="AP3475" s="10" t="str">
        <f t="shared" si="1156"/>
        <v/>
      </c>
      <c r="AT3475" s="10" t="str">
        <f t="shared" si="1157"/>
        <v/>
      </c>
      <c r="AU3475" s="10" t="str">
        <f t="shared" si="1158"/>
        <v/>
      </c>
      <c r="AV3475" s="10" t="str">
        <f t="shared" si="1159"/>
        <v/>
      </c>
      <c r="AW3475" s="10" t="str">
        <f t="shared" si="1160"/>
        <v/>
      </c>
      <c r="AX3475" s="10" t="str">
        <f t="shared" si="1161"/>
        <v/>
      </c>
      <c r="AY3475" s="10" t="str">
        <f t="shared" si="1163"/>
        <v/>
      </c>
      <c r="AZ3475" s="10" t="str">
        <f t="shared" si="1162"/>
        <v/>
      </c>
      <c r="BA3475" s="10" t="str">
        <f t="shared" si="1165"/>
        <v/>
      </c>
      <c r="BB3475" s="10" t="str">
        <f>IFERROR(IF(AW3475="","",VLOOKUP(AW3475,SUSS!R:S,2,FALSE)),AY3475*SUSS!$M$2)</f>
        <v/>
      </c>
      <c r="BC3475" s="10" t="str">
        <f t="shared" si="1164"/>
        <v/>
      </c>
    </row>
    <row r="3476" spans="29:55">
      <c r="AC3476" s="10" t="str">
        <f t="shared" si="1145"/>
        <v/>
      </c>
      <c r="AD3476" s="10" t="str">
        <f t="shared" si="1146"/>
        <v/>
      </c>
      <c r="AE3476" s="10" t="str">
        <f t="shared" si="1147"/>
        <v/>
      </c>
      <c r="AF3476" s="10" t="str">
        <f t="shared" si="1148"/>
        <v/>
      </c>
      <c r="AG3476" s="10" t="str">
        <f t="shared" si="1149"/>
        <v/>
      </c>
      <c r="AH3476" s="10" t="str">
        <f t="shared" si="1150"/>
        <v/>
      </c>
      <c r="AI3476" s="10" t="str">
        <f t="shared" si="1151"/>
        <v/>
      </c>
      <c r="AJ3476" s="10" t="str">
        <f t="shared" si="1152"/>
        <v/>
      </c>
      <c r="AK3476" s="10" t="str">
        <f t="shared" si="1153"/>
        <v/>
      </c>
      <c r="AN3476" s="10" t="str">
        <f t="shared" si="1154"/>
        <v/>
      </c>
      <c r="AO3476" s="10" t="str">
        <f t="shared" si="1155"/>
        <v/>
      </c>
      <c r="AP3476" s="10" t="str">
        <f t="shared" si="1156"/>
        <v/>
      </c>
      <c r="AT3476" s="10" t="str">
        <f t="shared" si="1157"/>
        <v/>
      </c>
      <c r="AU3476" s="10" t="str">
        <f t="shared" si="1158"/>
        <v/>
      </c>
      <c r="AV3476" s="10" t="str">
        <f t="shared" si="1159"/>
        <v/>
      </c>
      <c r="AW3476" s="10" t="str">
        <f t="shared" si="1160"/>
        <v/>
      </c>
      <c r="AX3476" s="10" t="str">
        <f t="shared" si="1161"/>
        <v/>
      </c>
      <c r="AY3476" s="10" t="str">
        <f t="shared" si="1163"/>
        <v/>
      </c>
      <c r="AZ3476" s="10" t="str">
        <f t="shared" si="1162"/>
        <v/>
      </c>
      <c r="BA3476" s="10" t="str">
        <f t="shared" si="1165"/>
        <v/>
      </c>
      <c r="BB3476" s="10" t="str">
        <f>IFERROR(IF(AW3476="","",VLOOKUP(AW3476,SUSS!R:S,2,FALSE)),AY3476*SUSS!$M$2)</f>
        <v/>
      </c>
      <c r="BC3476" s="10" t="str">
        <f t="shared" si="1164"/>
        <v/>
      </c>
    </row>
    <row r="3477" spans="29:55">
      <c r="AC3477" s="10" t="str">
        <f t="shared" si="1145"/>
        <v/>
      </c>
      <c r="AD3477" s="10" t="str">
        <f t="shared" si="1146"/>
        <v/>
      </c>
      <c r="AE3477" s="10" t="str">
        <f t="shared" si="1147"/>
        <v/>
      </c>
      <c r="AF3477" s="10" t="str">
        <f t="shared" si="1148"/>
        <v/>
      </c>
      <c r="AG3477" s="10" t="str">
        <f t="shared" si="1149"/>
        <v/>
      </c>
      <c r="AH3477" s="10" t="str">
        <f t="shared" si="1150"/>
        <v/>
      </c>
      <c r="AI3477" s="10" t="str">
        <f t="shared" si="1151"/>
        <v/>
      </c>
      <c r="AJ3477" s="10" t="str">
        <f t="shared" si="1152"/>
        <v/>
      </c>
      <c r="AK3477" s="10" t="str">
        <f t="shared" si="1153"/>
        <v/>
      </c>
      <c r="AN3477" s="10" t="str">
        <f t="shared" si="1154"/>
        <v/>
      </c>
      <c r="AO3477" s="10" t="str">
        <f t="shared" si="1155"/>
        <v/>
      </c>
      <c r="AP3477" s="10" t="str">
        <f t="shared" si="1156"/>
        <v/>
      </c>
      <c r="AT3477" s="10" t="str">
        <f t="shared" si="1157"/>
        <v/>
      </c>
      <c r="AU3477" s="10" t="str">
        <f t="shared" si="1158"/>
        <v/>
      </c>
      <c r="AV3477" s="10" t="str">
        <f t="shared" si="1159"/>
        <v/>
      </c>
      <c r="AW3477" s="10" t="str">
        <f t="shared" si="1160"/>
        <v/>
      </c>
      <c r="AX3477" s="10" t="str">
        <f t="shared" si="1161"/>
        <v/>
      </c>
      <c r="AY3477" s="10" t="str">
        <f t="shared" si="1163"/>
        <v/>
      </c>
      <c r="AZ3477" s="10" t="str">
        <f t="shared" si="1162"/>
        <v/>
      </c>
      <c r="BA3477" s="10" t="str">
        <f t="shared" si="1165"/>
        <v/>
      </c>
      <c r="BB3477" s="10" t="str">
        <f>IFERROR(IF(AW3477="","",VLOOKUP(AW3477,SUSS!R:S,2,FALSE)),AY3477*SUSS!$M$2)</f>
        <v/>
      </c>
      <c r="BC3477" s="10" t="str">
        <f t="shared" si="1164"/>
        <v/>
      </c>
    </row>
    <row r="3478" spans="29:55">
      <c r="AC3478" s="10" t="str">
        <f t="shared" si="1145"/>
        <v/>
      </c>
      <c r="AD3478" s="10" t="str">
        <f t="shared" si="1146"/>
        <v/>
      </c>
      <c r="AE3478" s="10" t="str">
        <f t="shared" si="1147"/>
        <v/>
      </c>
      <c r="AF3478" s="10" t="str">
        <f t="shared" si="1148"/>
        <v/>
      </c>
      <c r="AG3478" s="10" t="str">
        <f t="shared" si="1149"/>
        <v/>
      </c>
      <c r="AH3478" s="10" t="str">
        <f t="shared" si="1150"/>
        <v/>
      </c>
      <c r="AI3478" s="10" t="str">
        <f t="shared" si="1151"/>
        <v/>
      </c>
      <c r="AJ3478" s="10" t="str">
        <f t="shared" si="1152"/>
        <v/>
      </c>
      <c r="AK3478" s="10" t="str">
        <f t="shared" si="1153"/>
        <v/>
      </c>
      <c r="AN3478" s="10" t="str">
        <f t="shared" si="1154"/>
        <v/>
      </c>
      <c r="AO3478" s="10" t="str">
        <f t="shared" si="1155"/>
        <v/>
      </c>
      <c r="AP3478" s="10" t="str">
        <f t="shared" si="1156"/>
        <v/>
      </c>
      <c r="AT3478" s="10" t="str">
        <f t="shared" si="1157"/>
        <v/>
      </c>
      <c r="AU3478" s="10" t="str">
        <f t="shared" si="1158"/>
        <v/>
      </c>
      <c r="AV3478" s="10" t="str">
        <f t="shared" si="1159"/>
        <v/>
      </c>
      <c r="AW3478" s="10" t="str">
        <f t="shared" si="1160"/>
        <v/>
      </c>
      <c r="AX3478" s="10" t="str">
        <f t="shared" si="1161"/>
        <v/>
      </c>
      <c r="AY3478" s="10" t="str">
        <f t="shared" si="1163"/>
        <v/>
      </c>
      <c r="AZ3478" s="10" t="str">
        <f t="shared" si="1162"/>
        <v/>
      </c>
      <c r="BA3478" s="10" t="str">
        <f t="shared" si="1165"/>
        <v/>
      </c>
      <c r="BB3478" s="10" t="str">
        <f>IFERROR(IF(AW3478="","",VLOOKUP(AW3478,SUSS!R:S,2,FALSE)),AY3478*SUSS!$M$2)</f>
        <v/>
      </c>
      <c r="BC3478" s="10" t="str">
        <f t="shared" si="1164"/>
        <v/>
      </c>
    </row>
    <row r="3479" spans="29:55">
      <c r="AC3479" s="10" t="str">
        <f t="shared" si="1145"/>
        <v/>
      </c>
      <c r="AD3479" s="10" t="str">
        <f t="shared" si="1146"/>
        <v/>
      </c>
      <c r="AE3479" s="10" t="str">
        <f t="shared" si="1147"/>
        <v/>
      </c>
      <c r="AF3479" s="10" t="str">
        <f t="shared" si="1148"/>
        <v/>
      </c>
      <c r="AG3479" s="10" t="str">
        <f t="shared" si="1149"/>
        <v/>
      </c>
      <c r="AH3479" s="10" t="str">
        <f t="shared" si="1150"/>
        <v/>
      </c>
      <c r="AI3479" s="10" t="str">
        <f t="shared" si="1151"/>
        <v/>
      </c>
      <c r="AJ3479" s="10" t="str">
        <f t="shared" si="1152"/>
        <v/>
      </c>
      <c r="AK3479" s="10" t="str">
        <f t="shared" si="1153"/>
        <v/>
      </c>
      <c r="AN3479" s="10" t="str">
        <f t="shared" si="1154"/>
        <v/>
      </c>
      <c r="AO3479" s="10" t="str">
        <f t="shared" si="1155"/>
        <v/>
      </c>
      <c r="AP3479" s="10" t="str">
        <f t="shared" si="1156"/>
        <v/>
      </c>
      <c r="AT3479" s="10" t="str">
        <f t="shared" si="1157"/>
        <v/>
      </c>
      <c r="AU3479" s="10" t="str">
        <f t="shared" si="1158"/>
        <v/>
      </c>
      <c r="AV3479" s="10" t="str">
        <f t="shared" si="1159"/>
        <v/>
      </c>
      <c r="AW3479" s="10" t="str">
        <f t="shared" si="1160"/>
        <v/>
      </c>
      <c r="AX3479" s="10" t="str">
        <f t="shared" si="1161"/>
        <v/>
      </c>
      <c r="AY3479" s="10" t="str">
        <f t="shared" si="1163"/>
        <v/>
      </c>
      <c r="AZ3479" s="10" t="str">
        <f t="shared" si="1162"/>
        <v/>
      </c>
      <c r="BA3479" s="10" t="str">
        <f t="shared" si="1165"/>
        <v/>
      </c>
      <c r="BB3479" s="10" t="str">
        <f>IFERROR(IF(AW3479="","",VLOOKUP(AW3479,SUSS!R:S,2,FALSE)),AY3479*SUSS!$M$2)</f>
        <v/>
      </c>
      <c r="BC3479" s="10" t="str">
        <f t="shared" si="1164"/>
        <v/>
      </c>
    </row>
    <row r="3480" spans="29:55">
      <c r="AC3480" s="10" t="str">
        <f t="shared" si="1145"/>
        <v/>
      </c>
      <c r="AD3480" s="10" t="str">
        <f t="shared" si="1146"/>
        <v/>
      </c>
      <c r="AE3480" s="10" t="str">
        <f t="shared" si="1147"/>
        <v/>
      </c>
      <c r="AF3480" s="10" t="str">
        <f t="shared" si="1148"/>
        <v/>
      </c>
      <c r="AG3480" s="10" t="str">
        <f t="shared" si="1149"/>
        <v/>
      </c>
      <c r="AH3480" s="10" t="str">
        <f t="shared" si="1150"/>
        <v/>
      </c>
      <c r="AI3480" s="10" t="str">
        <f t="shared" si="1151"/>
        <v/>
      </c>
      <c r="AJ3480" s="10" t="str">
        <f t="shared" si="1152"/>
        <v/>
      </c>
      <c r="AK3480" s="10" t="str">
        <f t="shared" si="1153"/>
        <v/>
      </c>
      <c r="AN3480" s="10" t="str">
        <f t="shared" si="1154"/>
        <v/>
      </c>
      <c r="AO3480" s="10" t="str">
        <f t="shared" si="1155"/>
        <v/>
      </c>
      <c r="AP3480" s="10" t="str">
        <f t="shared" si="1156"/>
        <v/>
      </c>
      <c r="AT3480" s="10" t="str">
        <f t="shared" si="1157"/>
        <v/>
      </c>
      <c r="AU3480" s="10" t="str">
        <f t="shared" si="1158"/>
        <v/>
      </c>
      <c r="AV3480" s="10" t="str">
        <f t="shared" si="1159"/>
        <v/>
      </c>
      <c r="AW3480" s="10" t="str">
        <f t="shared" si="1160"/>
        <v/>
      </c>
      <c r="AX3480" s="10" t="str">
        <f t="shared" si="1161"/>
        <v/>
      </c>
      <c r="AY3480" s="10" t="str">
        <f t="shared" si="1163"/>
        <v/>
      </c>
      <c r="AZ3480" s="10" t="str">
        <f t="shared" si="1162"/>
        <v/>
      </c>
      <c r="BA3480" s="10" t="str">
        <f t="shared" si="1165"/>
        <v/>
      </c>
      <c r="BB3480" s="10" t="str">
        <f>IFERROR(IF(AW3480="","",VLOOKUP(AW3480,SUSS!R:S,2,FALSE)),AY3480*SUSS!$M$2)</f>
        <v/>
      </c>
      <c r="BC3480" s="10" t="str">
        <f t="shared" si="1164"/>
        <v/>
      </c>
    </row>
    <row r="3481" spans="29:55">
      <c r="AC3481" s="10" t="str">
        <f t="shared" si="1145"/>
        <v/>
      </c>
      <c r="AD3481" s="10" t="str">
        <f t="shared" si="1146"/>
        <v/>
      </c>
      <c r="AE3481" s="10" t="str">
        <f t="shared" si="1147"/>
        <v/>
      </c>
      <c r="AF3481" s="10" t="str">
        <f t="shared" si="1148"/>
        <v/>
      </c>
      <c r="AG3481" s="10" t="str">
        <f t="shared" si="1149"/>
        <v/>
      </c>
      <c r="AH3481" s="10" t="str">
        <f t="shared" si="1150"/>
        <v/>
      </c>
      <c r="AI3481" s="10" t="str">
        <f t="shared" si="1151"/>
        <v/>
      </c>
      <c r="AJ3481" s="10" t="str">
        <f t="shared" si="1152"/>
        <v/>
      </c>
      <c r="AK3481" s="10" t="str">
        <f t="shared" si="1153"/>
        <v/>
      </c>
      <c r="AN3481" s="10" t="str">
        <f t="shared" si="1154"/>
        <v/>
      </c>
      <c r="AO3481" s="10" t="str">
        <f t="shared" si="1155"/>
        <v/>
      </c>
      <c r="AP3481" s="10" t="str">
        <f t="shared" si="1156"/>
        <v/>
      </c>
      <c r="AT3481" s="10" t="str">
        <f t="shared" si="1157"/>
        <v/>
      </c>
      <c r="AU3481" s="10" t="str">
        <f t="shared" si="1158"/>
        <v/>
      </c>
      <c r="AV3481" s="10" t="str">
        <f t="shared" si="1159"/>
        <v/>
      </c>
      <c r="AW3481" s="10" t="str">
        <f t="shared" si="1160"/>
        <v/>
      </c>
      <c r="AX3481" s="10" t="str">
        <f t="shared" si="1161"/>
        <v/>
      </c>
      <c r="AY3481" s="10" t="str">
        <f t="shared" si="1163"/>
        <v/>
      </c>
      <c r="AZ3481" s="10" t="str">
        <f t="shared" si="1162"/>
        <v/>
      </c>
      <c r="BA3481" s="10" t="str">
        <f t="shared" si="1165"/>
        <v/>
      </c>
      <c r="BB3481" s="10" t="str">
        <f>IFERROR(IF(AW3481="","",VLOOKUP(AW3481,SUSS!R:S,2,FALSE)),AY3481*SUSS!$M$2)</f>
        <v/>
      </c>
      <c r="BC3481" s="10" t="str">
        <f t="shared" si="1164"/>
        <v/>
      </c>
    </row>
    <row r="3482" spans="29:55">
      <c r="AC3482" s="10" t="str">
        <f t="shared" si="1145"/>
        <v/>
      </c>
      <c r="AD3482" s="10" t="str">
        <f t="shared" si="1146"/>
        <v/>
      </c>
      <c r="AE3482" s="10" t="str">
        <f t="shared" si="1147"/>
        <v/>
      </c>
      <c r="AF3482" s="10" t="str">
        <f t="shared" si="1148"/>
        <v/>
      </c>
      <c r="AG3482" s="10" t="str">
        <f t="shared" si="1149"/>
        <v/>
      </c>
      <c r="AH3482" s="10" t="str">
        <f t="shared" si="1150"/>
        <v/>
      </c>
      <c r="AI3482" s="10" t="str">
        <f t="shared" si="1151"/>
        <v/>
      </c>
      <c r="AJ3482" s="10" t="str">
        <f t="shared" si="1152"/>
        <v/>
      </c>
      <c r="AK3482" s="10" t="str">
        <f t="shared" si="1153"/>
        <v/>
      </c>
      <c r="AN3482" s="10" t="str">
        <f t="shared" si="1154"/>
        <v/>
      </c>
      <c r="AO3482" s="10" t="str">
        <f t="shared" si="1155"/>
        <v/>
      </c>
      <c r="AP3482" s="10" t="str">
        <f t="shared" si="1156"/>
        <v/>
      </c>
      <c r="AT3482" s="10" t="str">
        <f t="shared" si="1157"/>
        <v/>
      </c>
      <c r="AU3482" s="10" t="str">
        <f t="shared" si="1158"/>
        <v/>
      </c>
      <c r="AV3482" s="10" t="str">
        <f t="shared" si="1159"/>
        <v/>
      </c>
      <c r="AW3482" s="10" t="str">
        <f t="shared" si="1160"/>
        <v/>
      </c>
      <c r="AX3482" s="10" t="str">
        <f t="shared" si="1161"/>
        <v/>
      </c>
      <c r="AY3482" s="10" t="str">
        <f t="shared" si="1163"/>
        <v/>
      </c>
      <c r="AZ3482" s="10" t="str">
        <f t="shared" si="1162"/>
        <v/>
      </c>
      <c r="BA3482" s="10" t="str">
        <f t="shared" si="1165"/>
        <v/>
      </c>
      <c r="BB3482" s="10" t="str">
        <f>IFERROR(IF(AW3482="","",VLOOKUP(AW3482,SUSS!R:S,2,FALSE)),AY3482*SUSS!$M$2)</f>
        <v/>
      </c>
      <c r="BC3482" s="10" t="str">
        <f t="shared" si="1164"/>
        <v/>
      </c>
    </row>
    <row r="3483" spans="29:55">
      <c r="AC3483" s="10" t="str">
        <f t="shared" si="1145"/>
        <v/>
      </c>
      <c r="AD3483" s="10" t="str">
        <f t="shared" si="1146"/>
        <v/>
      </c>
      <c r="AE3483" s="10" t="str">
        <f t="shared" si="1147"/>
        <v/>
      </c>
      <c r="AF3483" s="10" t="str">
        <f t="shared" si="1148"/>
        <v/>
      </c>
      <c r="AG3483" s="10" t="str">
        <f t="shared" si="1149"/>
        <v/>
      </c>
      <c r="AH3483" s="10" t="str">
        <f t="shared" si="1150"/>
        <v/>
      </c>
      <c r="AI3483" s="10" t="str">
        <f t="shared" si="1151"/>
        <v/>
      </c>
      <c r="AJ3483" s="10" t="str">
        <f t="shared" si="1152"/>
        <v/>
      </c>
      <c r="AK3483" s="10" t="str">
        <f t="shared" si="1153"/>
        <v/>
      </c>
      <c r="AN3483" s="10" t="str">
        <f t="shared" si="1154"/>
        <v/>
      </c>
      <c r="AO3483" s="10" t="str">
        <f t="shared" si="1155"/>
        <v/>
      </c>
      <c r="AP3483" s="10" t="str">
        <f t="shared" si="1156"/>
        <v/>
      </c>
      <c r="AT3483" s="10" t="str">
        <f t="shared" si="1157"/>
        <v/>
      </c>
      <c r="AU3483" s="10" t="str">
        <f t="shared" si="1158"/>
        <v/>
      </c>
      <c r="AV3483" s="10" t="str">
        <f t="shared" si="1159"/>
        <v/>
      </c>
      <c r="AW3483" s="10" t="str">
        <f t="shared" si="1160"/>
        <v/>
      </c>
      <c r="AX3483" s="10" t="str">
        <f t="shared" si="1161"/>
        <v/>
      </c>
      <c r="AY3483" s="10" t="str">
        <f t="shared" si="1163"/>
        <v/>
      </c>
      <c r="AZ3483" s="10" t="str">
        <f t="shared" si="1162"/>
        <v/>
      </c>
      <c r="BA3483" s="10" t="str">
        <f t="shared" si="1165"/>
        <v/>
      </c>
      <c r="BB3483" s="10" t="str">
        <f>IFERROR(IF(AW3483="","",VLOOKUP(AW3483,SUSS!R:S,2,FALSE)),AY3483*SUSS!$M$2)</f>
        <v/>
      </c>
      <c r="BC3483" s="10" t="str">
        <f t="shared" si="1164"/>
        <v/>
      </c>
    </row>
    <row r="3484" spans="29:55">
      <c r="AC3484" s="10" t="str">
        <f t="shared" si="1145"/>
        <v/>
      </c>
      <c r="AD3484" s="10" t="str">
        <f t="shared" si="1146"/>
        <v/>
      </c>
      <c r="AE3484" s="10" t="str">
        <f t="shared" si="1147"/>
        <v/>
      </c>
      <c r="AF3484" s="10" t="str">
        <f t="shared" si="1148"/>
        <v/>
      </c>
      <c r="AG3484" s="10" t="str">
        <f t="shared" si="1149"/>
        <v/>
      </c>
      <c r="AH3484" s="10" t="str">
        <f t="shared" si="1150"/>
        <v/>
      </c>
      <c r="AI3484" s="10" t="str">
        <f t="shared" si="1151"/>
        <v/>
      </c>
      <c r="AJ3484" s="10" t="str">
        <f t="shared" si="1152"/>
        <v/>
      </c>
      <c r="AK3484" s="10" t="str">
        <f t="shared" si="1153"/>
        <v/>
      </c>
      <c r="AN3484" s="10" t="str">
        <f t="shared" si="1154"/>
        <v/>
      </c>
      <c r="AO3484" s="10" t="str">
        <f t="shared" si="1155"/>
        <v/>
      </c>
      <c r="AP3484" s="10" t="str">
        <f t="shared" si="1156"/>
        <v/>
      </c>
      <c r="AT3484" s="10" t="str">
        <f t="shared" si="1157"/>
        <v/>
      </c>
      <c r="AU3484" s="10" t="str">
        <f t="shared" si="1158"/>
        <v/>
      </c>
      <c r="AV3484" s="10" t="str">
        <f t="shared" si="1159"/>
        <v/>
      </c>
      <c r="AW3484" s="10" t="str">
        <f t="shared" si="1160"/>
        <v/>
      </c>
      <c r="AX3484" s="10" t="str">
        <f t="shared" si="1161"/>
        <v/>
      </c>
      <c r="AY3484" s="10" t="str">
        <f t="shared" si="1163"/>
        <v/>
      </c>
      <c r="AZ3484" s="10" t="str">
        <f t="shared" si="1162"/>
        <v/>
      </c>
      <c r="BA3484" s="10" t="str">
        <f t="shared" si="1165"/>
        <v/>
      </c>
      <c r="BB3484" s="10" t="str">
        <f>IFERROR(IF(AW3484="","",VLOOKUP(AW3484,SUSS!R:S,2,FALSE)),AY3484*SUSS!$M$2)</f>
        <v/>
      </c>
      <c r="BC3484" s="10" t="str">
        <f t="shared" si="1164"/>
        <v/>
      </c>
    </row>
    <row r="3485" spans="29:55">
      <c r="AC3485" s="10" t="str">
        <f t="shared" si="1145"/>
        <v/>
      </c>
      <c r="AD3485" s="10" t="str">
        <f t="shared" si="1146"/>
        <v/>
      </c>
      <c r="AE3485" s="10" t="str">
        <f t="shared" si="1147"/>
        <v/>
      </c>
      <c r="AF3485" s="10" t="str">
        <f t="shared" si="1148"/>
        <v/>
      </c>
      <c r="AG3485" s="10" t="str">
        <f t="shared" si="1149"/>
        <v/>
      </c>
      <c r="AH3485" s="10" t="str">
        <f t="shared" si="1150"/>
        <v/>
      </c>
      <c r="AI3485" s="10" t="str">
        <f t="shared" si="1151"/>
        <v/>
      </c>
      <c r="AJ3485" s="10" t="str">
        <f t="shared" si="1152"/>
        <v/>
      </c>
      <c r="AK3485" s="10" t="str">
        <f t="shared" si="1153"/>
        <v/>
      </c>
      <c r="AN3485" s="10" t="str">
        <f t="shared" si="1154"/>
        <v/>
      </c>
      <c r="AO3485" s="10" t="str">
        <f t="shared" si="1155"/>
        <v/>
      </c>
      <c r="AP3485" s="10" t="str">
        <f t="shared" si="1156"/>
        <v/>
      </c>
      <c r="AT3485" s="10" t="str">
        <f t="shared" si="1157"/>
        <v/>
      </c>
      <c r="AU3485" s="10" t="str">
        <f t="shared" si="1158"/>
        <v/>
      </c>
      <c r="AV3485" s="10" t="str">
        <f t="shared" si="1159"/>
        <v/>
      </c>
      <c r="AW3485" s="10" t="str">
        <f t="shared" si="1160"/>
        <v/>
      </c>
      <c r="AX3485" s="10" t="str">
        <f t="shared" si="1161"/>
        <v/>
      </c>
      <c r="AY3485" s="10" t="str">
        <f t="shared" si="1163"/>
        <v/>
      </c>
      <c r="AZ3485" s="10" t="str">
        <f t="shared" si="1162"/>
        <v/>
      </c>
      <c r="BA3485" s="10" t="str">
        <f t="shared" si="1165"/>
        <v/>
      </c>
      <c r="BB3485" s="10" t="str">
        <f>IFERROR(IF(AW3485="","",VLOOKUP(AW3485,SUSS!R:S,2,FALSE)),AY3485*SUSS!$M$2)</f>
        <v/>
      </c>
      <c r="BC3485" s="10" t="str">
        <f t="shared" si="1164"/>
        <v/>
      </c>
    </row>
    <row r="3486" spans="29:55">
      <c r="AC3486" s="10" t="str">
        <f t="shared" ref="AC3486:AC3549" si="1166">IF($E3486=$AD$1,IF($G3486=$AE$1,A3486,""),"")</f>
        <v/>
      </c>
      <c r="AD3486" s="10" t="str">
        <f t="shared" ref="AD3486:AD3549" si="1167">IF($E3486=$AD$1,IF($G3486=$AE$1,E3486,""),"")</f>
        <v/>
      </c>
      <c r="AE3486" s="10" t="str">
        <f t="shared" ref="AE3486:AE3549" si="1168">IF($E3486=$AD$1,IF($G3486=$AE$1,F3486,""),"")</f>
        <v/>
      </c>
      <c r="AF3486" s="10" t="str">
        <f t="shared" ref="AF3486:AF3549" si="1169">IF($E3486=$AD$1,IF($G3486=$AE$1,G3486,""),"")</f>
        <v/>
      </c>
      <c r="AG3486" s="10" t="str">
        <f t="shared" ref="AG3486:AG3549" si="1170">IF($E3486=$AD$1,IF($G3486=$AE$1,I3486,""),"")</f>
        <v/>
      </c>
      <c r="AH3486" s="10" t="str">
        <f t="shared" ref="AH3486:AH3549" si="1171">IF($E3486=$AD$1,IF($G3486=$AE$1,J3486,""),"")</f>
        <v/>
      </c>
      <c r="AI3486" s="10" t="str">
        <f t="shared" ref="AI3486:AI3549" si="1172">IF($E3486=$AD$1,IF($G3486=$AE$1,K3486,""),"")</f>
        <v/>
      </c>
      <c r="AJ3486" s="10" t="str">
        <f t="shared" ref="AJ3486:AJ3549" si="1173">IF($E3486=$AD$1,IF($G3486=$AE$1,B3486,""),"")</f>
        <v/>
      </c>
      <c r="AK3486" s="10" t="str">
        <f t="shared" ref="AK3486:AK3549" si="1174">IF($E3486=$AD$1,IF($G3486=$AE$1,C3486,""),"")</f>
        <v/>
      </c>
      <c r="AN3486" s="10" t="str">
        <f t="shared" ref="AN3486:AN3549" si="1175">LEFT(AO3486,7)</f>
        <v/>
      </c>
      <c r="AO3486" s="10" t="str">
        <f t="shared" ref="AO3486:AO3549" si="1176">IF(AF3486=$AE$1,AJ3486&amp;"/"&amp;AK3486&amp;" "&amp;AD3486,"")</f>
        <v/>
      </c>
      <c r="AP3486" s="10" t="str">
        <f t="shared" ref="AP3486:AP3549" si="1177">IF(AO3486&lt;&gt;"",AI3486,"")</f>
        <v/>
      </c>
      <c r="AT3486" s="10" t="str">
        <f t="shared" ref="AT3486:AT3549" si="1178">IF($Q3486=$AD$1,N3486,"")</f>
        <v/>
      </c>
      <c r="AU3486" s="10" t="str">
        <f t="shared" ref="AU3486:AU3549" si="1179">IF($Q3486=$AD$1,O3486,"")</f>
        <v/>
      </c>
      <c r="AV3486" s="10" t="str">
        <f t="shared" ref="AV3486:AV3549" si="1180">IF($Q3486=$AD$1,P3486,"")</f>
        <v/>
      </c>
      <c r="AW3486" s="10" t="str">
        <f t="shared" ref="AW3486:AW3549" si="1181">IF($Q3486=$AD$1,T3486,"")</f>
        <v/>
      </c>
      <c r="AX3486" s="10" t="str">
        <f t="shared" ref="AX3486:AX3549" si="1182">IF(AW3486&lt;&gt;"",AW3486&amp;" "&amp;$AD$1,"")</f>
        <v/>
      </c>
      <c r="AY3486" s="10" t="str">
        <f t="shared" si="1163"/>
        <v/>
      </c>
      <c r="AZ3486" s="10" t="str">
        <f t="shared" ref="AZ3486:AZ3549" si="1183">IF(AY3486="","",AV3486/AY3486)</f>
        <v/>
      </c>
      <c r="BA3486" s="10" t="str">
        <f t="shared" si="1165"/>
        <v/>
      </c>
      <c r="BB3486" s="10" t="str">
        <f>IFERROR(IF(AW3486="","",VLOOKUP(AW3486,SUSS!R:S,2,FALSE)),AY3486*SUSS!$M$2)</f>
        <v/>
      </c>
      <c r="BC3486" s="10" t="str">
        <f t="shared" si="1164"/>
        <v/>
      </c>
    </row>
    <row r="3487" spans="29:55">
      <c r="AC3487" s="10" t="str">
        <f t="shared" si="1166"/>
        <v/>
      </c>
      <c r="AD3487" s="10" t="str">
        <f t="shared" si="1167"/>
        <v/>
      </c>
      <c r="AE3487" s="10" t="str">
        <f t="shared" si="1168"/>
        <v/>
      </c>
      <c r="AF3487" s="10" t="str">
        <f t="shared" si="1169"/>
        <v/>
      </c>
      <c r="AG3487" s="10" t="str">
        <f t="shared" si="1170"/>
        <v/>
      </c>
      <c r="AH3487" s="10" t="str">
        <f t="shared" si="1171"/>
        <v/>
      </c>
      <c r="AI3487" s="10" t="str">
        <f t="shared" si="1172"/>
        <v/>
      </c>
      <c r="AJ3487" s="10" t="str">
        <f t="shared" si="1173"/>
        <v/>
      </c>
      <c r="AK3487" s="10" t="str">
        <f t="shared" si="1174"/>
        <v/>
      </c>
      <c r="AN3487" s="10" t="str">
        <f t="shared" si="1175"/>
        <v/>
      </c>
      <c r="AO3487" s="10" t="str">
        <f t="shared" si="1176"/>
        <v/>
      </c>
      <c r="AP3487" s="10" t="str">
        <f t="shared" si="1177"/>
        <v/>
      </c>
      <c r="AT3487" s="10" t="str">
        <f t="shared" si="1178"/>
        <v/>
      </c>
      <c r="AU3487" s="10" t="str">
        <f t="shared" si="1179"/>
        <v/>
      </c>
      <c r="AV3487" s="10" t="str">
        <f t="shared" si="1180"/>
        <v/>
      </c>
      <c r="AW3487" s="10" t="str">
        <f t="shared" si="1181"/>
        <v/>
      </c>
      <c r="AX3487" s="10" t="str">
        <f t="shared" si="1182"/>
        <v/>
      </c>
      <c r="AY3487" s="10" t="str">
        <f t="shared" si="1163"/>
        <v/>
      </c>
      <c r="AZ3487" s="10" t="str">
        <f t="shared" si="1183"/>
        <v/>
      </c>
      <c r="BA3487" s="10" t="str">
        <f t="shared" si="1165"/>
        <v/>
      </c>
      <c r="BB3487" s="10" t="str">
        <f>IFERROR(IF(AW3487="","",VLOOKUP(AW3487,SUSS!R:S,2,FALSE)),AY3487*SUSS!$M$2)</f>
        <v/>
      </c>
      <c r="BC3487" s="10" t="str">
        <f t="shared" si="1164"/>
        <v/>
      </c>
    </row>
    <row r="3488" spans="29:55">
      <c r="AC3488" s="10" t="str">
        <f t="shared" si="1166"/>
        <v/>
      </c>
      <c r="AD3488" s="10" t="str">
        <f t="shared" si="1167"/>
        <v/>
      </c>
      <c r="AE3488" s="10" t="str">
        <f t="shared" si="1168"/>
        <v/>
      </c>
      <c r="AF3488" s="10" t="str">
        <f t="shared" si="1169"/>
        <v/>
      </c>
      <c r="AG3488" s="10" t="str">
        <f t="shared" si="1170"/>
        <v/>
      </c>
      <c r="AH3488" s="10" t="str">
        <f t="shared" si="1171"/>
        <v/>
      </c>
      <c r="AI3488" s="10" t="str">
        <f t="shared" si="1172"/>
        <v/>
      </c>
      <c r="AJ3488" s="10" t="str">
        <f t="shared" si="1173"/>
        <v/>
      </c>
      <c r="AK3488" s="10" t="str">
        <f t="shared" si="1174"/>
        <v/>
      </c>
      <c r="AN3488" s="10" t="str">
        <f t="shared" si="1175"/>
        <v/>
      </c>
      <c r="AO3488" s="10" t="str">
        <f t="shared" si="1176"/>
        <v/>
      </c>
      <c r="AP3488" s="10" t="str">
        <f t="shared" si="1177"/>
        <v/>
      </c>
      <c r="AT3488" s="10" t="str">
        <f t="shared" si="1178"/>
        <v/>
      </c>
      <c r="AU3488" s="10" t="str">
        <f t="shared" si="1179"/>
        <v/>
      </c>
      <c r="AV3488" s="10" t="str">
        <f t="shared" si="1180"/>
        <v/>
      </c>
      <c r="AW3488" s="10" t="str">
        <f t="shared" si="1181"/>
        <v/>
      </c>
      <c r="AX3488" s="10" t="str">
        <f t="shared" si="1182"/>
        <v/>
      </c>
      <c r="AY3488" s="10" t="str">
        <f t="shared" si="1163"/>
        <v/>
      </c>
      <c r="AZ3488" s="10" t="str">
        <f t="shared" si="1183"/>
        <v/>
      </c>
      <c r="BA3488" s="10" t="str">
        <f t="shared" si="1165"/>
        <v/>
      </c>
      <c r="BB3488" s="10" t="str">
        <f>IFERROR(IF(AW3488="","",VLOOKUP(AW3488,SUSS!R:S,2,FALSE)),AY3488*SUSS!$M$2)</f>
        <v/>
      </c>
      <c r="BC3488" s="10" t="str">
        <f t="shared" si="1164"/>
        <v/>
      </c>
    </row>
    <row r="3489" spans="29:55">
      <c r="AC3489" s="10" t="str">
        <f t="shared" si="1166"/>
        <v/>
      </c>
      <c r="AD3489" s="10" t="str">
        <f t="shared" si="1167"/>
        <v/>
      </c>
      <c r="AE3489" s="10" t="str">
        <f t="shared" si="1168"/>
        <v/>
      </c>
      <c r="AF3489" s="10" t="str">
        <f t="shared" si="1169"/>
        <v/>
      </c>
      <c r="AG3489" s="10" t="str">
        <f t="shared" si="1170"/>
        <v/>
      </c>
      <c r="AH3489" s="10" t="str">
        <f t="shared" si="1171"/>
        <v/>
      </c>
      <c r="AI3489" s="10" t="str">
        <f t="shared" si="1172"/>
        <v/>
      </c>
      <c r="AJ3489" s="10" t="str">
        <f t="shared" si="1173"/>
        <v/>
      </c>
      <c r="AK3489" s="10" t="str">
        <f t="shared" si="1174"/>
        <v/>
      </c>
      <c r="AN3489" s="10" t="str">
        <f t="shared" si="1175"/>
        <v/>
      </c>
      <c r="AO3489" s="10" t="str">
        <f t="shared" si="1176"/>
        <v/>
      </c>
      <c r="AP3489" s="10" t="str">
        <f t="shared" si="1177"/>
        <v/>
      </c>
      <c r="AT3489" s="10" t="str">
        <f t="shared" si="1178"/>
        <v/>
      </c>
      <c r="AU3489" s="10" t="str">
        <f t="shared" si="1179"/>
        <v/>
      </c>
      <c r="AV3489" s="10" t="str">
        <f t="shared" si="1180"/>
        <v/>
      </c>
      <c r="AW3489" s="10" t="str">
        <f t="shared" si="1181"/>
        <v/>
      </c>
      <c r="AX3489" s="10" t="str">
        <f t="shared" si="1182"/>
        <v/>
      </c>
      <c r="AY3489" s="10" t="str">
        <f t="shared" si="1163"/>
        <v/>
      </c>
      <c r="AZ3489" s="10" t="str">
        <f t="shared" si="1183"/>
        <v/>
      </c>
      <c r="BA3489" s="10" t="str">
        <f t="shared" si="1165"/>
        <v/>
      </c>
      <c r="BB3489" s="10" t="str">
        <f>IFERROR(IF(AW3489="","",VLOOKUP(AW3489,SUSS!R:S,2,FALSE)),AY3489*SUSS!$M$2)</f>
        <v/>
      </c>
      <c r="BC3489" s="10" t="str">
        <f t="shared" si="1164"/>
        <v/>
      </c>
    </row>
    <row r="3490" spans="29:55">
      <c r="AC3490" s="10" t="str">
        <f t="shared" si="1166"/>
        <v/>
      </c>
      <c r="AD3490" s="10" t="str">
        <f t="shared" si="1167"/>
        <v/>
      </c>
      <c r="AE3490" s="10" t="str">
        <f t="shared" si="1168"/>
        <v/>
      </c>
      <c r="AF3490" s="10" t="str">
        <f t="shared" si="1169"/>
        <v/>
      </c>
      <c r="AG3490" s="10" t="str">
        <f t="shared" si="1170"/>
        <v/>
      </c>
      <c r="AH3490" s="10" t="str">
        <f t="shared" si="1171"/>
        <v/>
      </c>
      <c r="AI3490" s="10" t="str">
        <f t="shared" si="1172"/>
        <v/>
      </c>
      <c r="AJ3490" s="10" t="str">
        <f t="shared" si="1173"/>
        <v/>
      </c>
      <c r="AK3490" s="10" t="str">
        <f t="shared" si="1174"/>
        <v/>
      </c>
      <c r="AN3490" s="10" t="str">
        <f t="shared" si="1175"/>
        <v/>
      </c>
      <c r="AO3490" s="10" t="str">
        <f t="shared" si="1176"/>
        <v/>
      </c>
      <c r="AP3490" s="10" t="str">
        <f t="shared" si="1177"/>
        <v/>
      </c>
      <c r="AT3490" s="10" t="str">
        <f t="shared" si="1178"/>
        <v/>
      </c>
      <c r="AU3490" s="10" t="str">
        <f t="shared" si="1179"/>
        <v/>
      </c>
      <c r="AV3490" s="10" t="str">
        <f t="shared" si="1180"/>
        <v/>
      </c>
      <c r="AW3490" s="10" t="str">
        <f t="shared" si="1181"/>
        <v/>
      </c>
      <c r="AX3490" s="10" t="str">
        <f t="shared" si="1182"/>
        <v/>
      </c>
      <c r="AY3490" s="10" t="str">
        <f t="shared" si="1163"/>
        <v/>
      </c>
      <c r="AZ3490" s="10" t="str">
        <f t="shared" si="1183"/>
        <v/>
      </c>
      <c r="BA3490" s="10" t="str">
        <f t="shared" si="1165"/>
        <v/>
      </c>
      <c r="BB3490" s="10" t="str">
        <f>IFERROR(IF(AW3490="","",VLOOKUP(AW3490,SUSS!R:S,2,FALSE)),AY3490*SUSS!$M$2)</f>
        <v/>
      </c>
      <c r="BC3490" s="10" t="str">
        <f t="shared" si="1164"/>
        <v/>
      </c>
    </row>
    <row r="3491" spans="29:55">
      <c r="AC3491" s="10" t="str">
        <f t="shared" si="1166"/>
        <v/>
      </c>
      <c r="AD3491" s="10" t="str">
        <f t="shared" si="1167"/>
        <v/>
      </c>
      <c r="AE3491" s="10" t="str">
        <f t="shared" si="1168"/>
        <v/>
      </c>
      <c r="AF3491" s="10" t="str">
        <f t="shared" si="1169"/>
        <v/>
      </c>
      <c r="AG3491" s="10" t="str">
        <f t="shared" si="1170"/>
        <v/>
      </c>
      <c r="AH3491" s="10" t="str">
        <f t="shared" si="1171"/>
        <v/>
      </c>
      <c r="AI3491" s="10" t="str">
        <f t="shared" si="1172"/>
        <v/>
      </c>
      <c r="AJ3491" s="10" t="str">
        <f t="shared" si="1173"/>
        <v/>
      </c>
      <c r="AK3491" s="10" t="str">
        <f t="shared" si="1174"/>
        <v/>
      </c>
      <c r="AN3491" s="10" t="str">
        <f t="shared" si="1175"/>
        <v/>
      </c>
      <c r="AO3491" s="10" t="str">
        <f t="shared" si="1176"/>
        <v/>
      </c>
      <c r="AP3491" s="10" t="str">
        <f t="shared" si="1177"/>
        <v/>
      </c>
      <c r="AT3491" s="10" t="str">
        <f t="shared" si="1178"/>
        <v/>
      </c>
      <c r="AU3491" s="10" t="str">
        <f t="shared" si="1179"/>
        <v/>
      </c>
      <c r="AV3491" s="10" t="str">
        <f t="shared" si="1180"/>
        <v/>
      </c>
      <c r="AW3491" s="10" t="str">
        <f t="shared" si="1181"/>
        <v/>
      </c>
      <c r="AX3491" s="10" t="str">
        <f t="shared" si="1182"/>
        <v/>
      </c>
      <c r="AY3491" s="10" t="str">
        <f t="shared" si="1163"/>
        <v/>
      </c>
      <c r="AZ3491" s="10" t="str">
        <f t="shared" si="1183"/>
        <v/>
      </c>
      <c r="BA3491" s="10" t="str">
        <f t="shared" si="1165"/>
        <v/>
      </c>
      <c r="BB3491" s="10" t="str">
        <f>IFERROR(IF(AW3491="","",VLOOKUP(AW3491,SUSS!R:S,2,FALSE)),AY3491*SUSS!$M$2)</f>
        <v/>
      </c>
      <c r="BC3491" s="10" t="str">
        <f t="shared" si="1164"/>
        <v/>
      </c>
    </row>
    <row r="3492" spans="29:55">
      <c r="AC3492" s="10" t="str">
        <f t="shared" si="1166"/>
        <v/>
      </c>
      <c r="AD3492" s="10" t="str">
        <f t="shared" si="1167"/>
        <v/>
      </c>
      <c r="AE3492" s="10" t="str">
        <f t="shared" si="1168"/>
        <v/>
      </c>
      <c r="AF3492" s="10" t="str">
        <f t="shared" si="1169"/>
        <v/>
      </c>
      <c r="AG3492" s="10" t="str">
        <f t="shared" si="1170"/>
        <v/>
      </c>
      <c r="AH3492" s="10" t="str">
        <f t="shared" si="1171"/>
        <v/>
      </c>
      <c r="AI3492" s="10" t="str">
        <f t="shared" si="1172"/>
        <v/>
      </c>
      <c r="AJ3492" s="10" t="str">
        <f t="shared" si="1173"/>
        <v/>
      </c>
      <c r="AK3492" s="10" t="str">
        <f t="shared" si="1174"/>
        <v/>
      </c>
      <c r="AN3492" s="10" t="str">
        <f t="shared" si="1175"/>
        <v/>
      </c>
      <c r="AO3492" s="10" t="str">
        <f t="shared" si="1176"/>
        <v/>
      </c>
      <c r="AP3492" s="10" t="str">
        <f t="shared" si="1177"/>
        <v/>
      </c>
      <c r="AT3492" s="10" t="str">
        <f t="shared" si="1178"/>
        <v/>
      </c>
      <c r="AU3492" s="10" t="str">
        <f t="shared" si="1179"/>
        <v/>
      </c>
      <c r="AV3492" s="10" t="str">
        <f t="shared" si="1180"/>
        <v/>
      </c>
      <c r="AW3492" s="10" t="str">
        <f t="shared" si="1181"/>
        <v/>
      </c>
      <c r="AX3492" s="10" t="str">
        <f t="shared" si="1182"/>
        <v/>
      </c>
      <c r="AY3492" s="10" t="str">
        <f t="shared" si="1163"/>
        <v/>
      </c>
      <c r="AZ3492" s="10" t="str">
        <f t="shared" si="1183"/>
        <v/>
      </c>
      <c r="BA3492" s="10" t="str">
        <f t="shared" si="1165"/>
        <v/>
      </c>
      <c r="BB3492" s="10" t="str">
        <f>IFERROR(IF(AW3492="","",VLOOKUP(AW3492,SUSS!R:S,2,FALSE)),AY3492*SUSS!$M$2)</f>
        <v/>
      </c>
      <c r="BC3492" s="10" t="str">
        <f t="shared" si="1164"/>
        <v/>
      </c>
    </row>
    <row r="3493" spans="29:55">
      <c r="AC3493" s="10" t="str">
        <f t="shared" si="1166"/>
        <v/>
      </c>
      <c r="AD3493" s="10" t="str">
        <f t="shared" si="1167"/>
        <v/>
      </c>
      <c r="AE3493" s="10" t="str">
        <f t="shared" si="1168"/>
        <v/>
      </c>
      <c r="AF3493" s="10" t="str">
        <f t="shared" si="1169"/>
        <v/>
      </c>
      <c r="AG3493" s="10" t="str">
        <f t="shared" si="1170"/>
        <v/>
      </c>
      <c r="AH3493" s="10" t="str">
        <f t="shared" si="1171"/>
        <v/>
      </c>
      <c r="AI3493" s="10" t="str">
        <f t="shared" si="1172"/>
        <v/>
      </c>
      <c r="AJ3493" s="10" t="str">
        <f t="shared" si="1173"/>
        <v/>
      </c>
      <c r="AK3493" s="10" t="str">
        <f t="shared" si="1174"/>
        <v/>
      </c>
      <c r="AN3493" s="10" t="str">
        <f t="shared" si="1175"/>
        <v/>
      </c>
      <c r="AO3493" s="10" t="str">
        <f t="shared" si="1176"/>
        <v/>
      </c>
      <c r="AP3493" s="10" t="str">
        <f t="shared" si="1177"/>
        <v/>
      </c>
      <c r="AT3493" s="10" t="str">
        <f t="shared" si="1178"/>
        <v/>
      </c>
      <c r="AU3493" s="10" t="str">
        <f t="shared" si="1179"/>
        <v/>
      </c>
      <c r="AV3493" s="10" t="str">
        <f t="shared" si="1180"/>
        <v/>
      </c>
      <c r="AW3493" s="10" t="str">
        <f t="shared" si="1181"/>
        <v/>
      </c>
      <c r="AX3493" s="10" t="str">
        <f t="shared" si="1182"/>
        <v/>
      </c>
      <c r="AY3493" s="10" t="str">
        <f t="shared" si="1163"/>
        <v/>
      </c>
      <c r="AZ3493" s="10" t="str">
        <f t="shared" si="1183"/>
        <v/>
      </c>
      <c r="BA3493" s="10" t="str">
        <f t="shared" si="1165"/>
        <v/>
      </c>
      <c r="BB3493" s="10" t="str">
        <f>IFERROR(IF(AW3493="","",VLOOKUP(AW3493,SUSS!R:S,2,FALSE)),AY3493*SUSS!$M$2)</f>
        <v/>
      </c>
      <c r="BC3493" s="10" t="str">
        <f t="shared" si="1164"/>
        <v/>
      </c>
    </row>
    <row r="3494" spans="29:55">
      <c r="AC3494" s="10" t="str">
        <f t="shared" si="1166"/>
        <v/>
      </c>
      <c r="AD3494" s="10" t="str">
        <f t="shared" si="1167"/>
        <v/>
      </c>
      <c r="AE3494" s="10" t="str">
        <f t="shared" si="1168"/>
        <v/>
      </c>
      <c r="AF3494" s="10" t="str">
        <f t="shared" si="1169"/>
        <v/>
      </c>
      <c r="AG3494" s="10" t="str">
        <f t="shared" si="1170"/>
        <v/>
      </c>
      <c r="AH3494" s="10" t="str">
        <f t="shared" si="1171"/>
        <v/>
      </c>
      <c r="AI3494" s="10" t="str">
        <f t="shared" si="1172"/>
        <v/>
      </c>
      <c r="AJ3494" s="10" t="str">
        <f t="shared" si="1173"/>
        <v/>
      </c>
      <c r="AK3494" s="10" t="str">
        <f t="shared" si="1174"/>
        <v/>
      </c>
      <c r="AN3494" s="10" t="str">
        <f t="shared" si="1175"/>
        <v/>
      </c>
      <c r="AO3494" s="10" t="str">
        <f t="shared" si="1176"/>
        <v/>
      </c>
      <c r="AP3494" s="10" t="str">
        <f t="shared" si="1177"/>
        <v/>
      </c>
      <c r="AT3494" s="10" t="str">
        <f t="shared" si="1178"/>
        <v/>
      </c>
      <c r="AU3494" s="10" t="str">
        <f t="shared" si="1179"/>
        <v/>
      </c>
      <c r="AV3494" s="10" t="str">
        <f t="shared" si="1180"/>
        <v/>
      </c>
      <c r="AW3494" s="10" t="str">
        <f t="shared" si="1181"/>
        <v/>
      </c>
      <c r="AX3494" s="10" t="str">
        <f t="shared" si="1182"/>
        <v/>
      </c>
      <c r="AY3494" s="10" t="str">
        <f t="shared" si="1163"/>
        <v/>
      </c>
      <c r="AZ3494" s="10" t="str">
        <f t="shared" si="1183"/>
        <v/>
      </c>
      <c r="BA3494" s="10" t="str">
        <f t="shared" si="1165"/>
        <v/>
      </c>
      <c r="BB3494" s="10" t="str">
        <f>IFERROR(IF(AW3494="","",VLOOKUP(AW3494,SUSS!R:S,2,FALSE)),AY3494*SUSS!$M$2)</f>
        <v/>
      </c>
      <c r="BC3494" s="10" t="str">
        <f t="shared" si="1164"/>
        <v/>
      </c>
    </row>
    <row r="3495" spans="29:55">
      <c r="AC3495" s="10" t="str">
        <f t="shared" si="1166"/>
        <v/>
      </c>
      <c r="AD3495" s="10" t="str">
        <f t="shared" si="1167"/>
        <v/>
      </c>
      <c r="AE3495" s="10" t="str">
        <f t="shared" si="1168"/>
        <v/>
      </c>
      <c r="AF3495" s="10" t="str">
        <f t="shared" si="1169"/>
        <v/>
      </c>
      <c r="AG3495" s="10" t="str">
        <f t="shared" si="1170"/>
        <v/>
      </c>
      <c r="AH3495" s="10" t="str">
        <f t="shared" si="1171"/>
        <v/>
      </c>
      <c r="AI3495" s="10" t="str">
        <f t="shared" si="1172"/>
        <v/>
      </c>
      <c r="AJ3495" s="10" t="str">
        <f t="shared" si="1173"/>
        <v/>
      </c>
      <c r="AK3495" s="10" t="str">
        <f t="shared" si="1174"/>
        <v/>
      </c>
      <c r="AN3495" s="10" t="str">
        <f t="shared" si="1175"/>
        <v/>
      </c>
      <c r="AO3495" s="10" t="str">
        <f t="shared" si="1176"/>
        <v/>
      </c>
      <c r="AP3495" s="10" t="str">
        <f t="shared" si="1177"/>
        <v/>
      </c>
      <c r="AT3495" s="10" t="str">
        <f t="shared" si="1178"/>
        <v/>
      </c>
      <c r="AU3495" s="10" t="str">
        <f t="shared" si="1179"/>
        <v/>
      </c>
      <c r="AV3495" s="10" t="str">
        <f t="shared" si="1180"/>
        <v/>
      </c>
      <c r="AW3495" s="10" t="str">
        <f t="shared" si="1181"/>
        <v/>
      </c>
      <c r="AX3495" s="10" t="str">
        <f t="shared" si="1182"/>
        <v/>
      </c>
      <c r="AY3495" s="10" t="str">
        <f t="shared" si="1163"/>
        <v/>
      </c>
      <c r="AZ3495" s="10" t="str">
        <f t="shared" si="1183"/>
        <v/>
      </c>
      <c r="BA3495" s="10" t="str">
        <f t="shared" si="1165"/>
        <v/>
      </c>
      <c r="BB3495" s="10" t="str">
        <f>IFERROR(IF(AW3495="","",VLOOKUP(AW3495,SUSS!R:S,2,FALSE)),AY3495*SUSS!$M$2)</f>
        <v/>
      </c>
      <c r="BC3495" s="10" t="str">
        <f t="shared" si="1164"/>
        <v/>
      </c>
    </row>
    <row r="3496" spans="29:55">
      <c r="AC3496" s="10" t="str">
        <f t="shared" si="1166"/>
        <v/>
      </c>
      <c r="AD3496" s="10" t="str">
        <f t="shared" si="1167"/>
        <v/>
      </c>
      <c r="AE3496" s="10" t="str">
        <f t="shared" si="1168"/>
        <v/>
      </c>
      <c r="AF3496" s="10" t="str">
        <f t="shared" si="1169"/>
        <v/>
      </c>
      <c r="AG3496" s="10" t="str">
        <f t="shared" si="1170"/>
        <v/>
      </c>
      <c r="AH3496" s="10" t="str">
        <f t="shared" si="1171"/>
        <v/>
      </c>
      <c r="AI3496" s="10" t="str">
        <f t="shared" si="1172"/>
        <v/>
      </c>
      <c r="AJ3496" s="10" t="str">
        <f t="shared" si="1173"/>
        <v/>
      </c>
      <c r="AK3496" s="10" t="str">
        <f t="shared" si="1174"/>
        <v/>
      </c>
      <c r="AN3496" s="10" t="str">
        <f t="shared" si="1175"/>
        <v/>
      </c>
      <c r="AO3496" s="10" t="str">
        <f t="shared" si="1176"/>
        <v/>
      </c>
      <c r="AP3496" s="10" t="str">
        <f t="shared" si="1177"/>
        <v/>
      </c>
      <c r="AT3496" s="10" t="str">
        <f t="shared" si="1178"/>
        <v/>
      </c>
      <c r="AU3496" s="10" t="str">
        <f t="shared" si="1179"/>
        <v/>
      </c>
      <c r="AV3496" s="10" t="str">
        <f t="shared" si="1180"/>
        <v/>
      </c>
      <c r="AW3496" s="10" t="str">
        <f t="shared" si="1181"/>
        <v/>
      </c>
      <c r="AX3496" s="10" t="str">
        <f t="shared" si="1182"/>
        <v/>
      </c>
      <c r="AY3496" s="10" t="str">
        <f t="shared" si="1163"/>
        <v/>
      </c>
      <c r="AZ3496" s="10" t="str">
        <f t="shared" si="1183"/>
        <v/>
      </c>
      <c r="BA3496" s="10" t="str">
        <f t="shared" si="1165"/>
        <v/>
      </c>
      <c r="BB3496" s="10" t="str">
        <f>IFERROR(IF(AW3496="","",VLOOKUP(AW3496,SUSS!R:S,2,FALSE)),AY3496*SUSS!$M$2)</f>
        <v/>
      </c>
      <c r="BC3496" s="10" t="str">
        <f t="shared" si="1164"/>
        <v/>
      </c>
    </row>
    <row r="3497" spans="29:55">
      <c r="AC3497" s="10" t="str">
        <f t="shared" si="1166"/>
        <v/>
      </c>
      <c r="AD3497" s="10" t="str">
        <f t="shared" si="1167"/>
        <v/>
      </c>
      <c r="AE3497" s="10" t="str">
        <f t="shared" si="1168"/>
        <v/>
      </c>
      <c r="AF3497" s="10" t="str">
        <f t="shared" si="1169"/>
        <v/>
      </c>
      <c r="AG3497" s="10" t="str">
        <f t="shared" si="1170"/>
        <v/>
      </c>
      <c r="AH3497" s="10" t="str">
        <f t="shared" si="1171"/>
        <v/>
      </c>
      <c r="AI3497" s="10" t="str">
        <f t="shared" si="1172"/>
        <v/>
      </c>
      <c r="AJ3497" s="10" t="str">
        <f t="shared" si="1173"/>
        <v/>
      </c>
      <c r="AK3497" s="10" t="str">
        <f t="shared" si="1174"/>
        <v/>
      </c>
      <c r="AN3497" s="10" t="str">
        <f t="shared" si="1175"/>
        <v/>
      </c>
      <c r="AO3497" s="10" t="str">
        <f t="shared" si="1176"/>
        <v/>
      </c>
      <c r="AP3497" s="10" t="str">
        <f t="shared" si="1177"/>
        <v/>
      </c>
      <c r="AT3497" s="10" t="str">
        <f t="shared" si="1178"/>
        <v/>
      </c>
      <c r="AU3497" s="10" t="str">
        <f t="shared" si="1179"/>
        <v/>
      </c>
      <c r="AV3497" s="10" t="str">
        <f t="shared" si="1180"/>
        <v/>
      </c>
      <c r="AW3497" s="10" t="str">
        <f t="shared" si="1181"/>
        <v/>
      </c>
      <c r="AX3497" s="10" t="str">
        <f t="shared" si="1182"/>
        <v/>
      </c>
      <c r="AY3497" s="10" t="str">
        <f t="shared" si="1163"/>
        <v/>
      </c>
      <c r="AZ3497" s="10" t="str">
        <f t="shared" si="1183"/>
        <v/>
      </c>
      <c r="BA3497" s="10" t="str">
        <f t="shared" si="1165"/>
        <v/>
      </c>
      <c r="BB3497" s="10" t="str">
        <f>IFERROR(IF(AW3497="","",VLOOKUP(AW3497,SUSS!R:S,2,FALSE)),AY3497*SUSS!$M$2)</f>
        <v/>
      </c>
      <c r="BC3497" s="10" t="str">
        <f t="shared" si="1164"/>
        <v/>
      </c>
    </row>
    <row r="3498" spans="29:55">
      <c r="AC3498" s="10" t="str">
        <f t="shared" si="1166"/>
        <v/>
      </c>
      <c r="AD3498" s="10" t="str">
        <f t="shared" si="1167"/>
        <v/>
      </c>
      <c r="AE3498" s="10" t="str">
        <f t="shared" si="1168"/>
        <v/>
      </c>
      <c r="AF3498" s="10" t="str">
        <f t="shared" si="1169"/>
        <v/>
      </c>
      <c r="AG3498" s="10" t="str">
        <f t="shared" si="1170"/>
        <v/>
      </c>
      <c r="AH3498" s="10" t="str">
        <f t="shared" si="1171"/>
        <v/>
      </c>
      <c r="AI3498" s="10" t="str">
        <f t="shared" si="1172"/>
        <v/>
      </c>
      <c r="AJ3498" s="10" t="str">
        <f t="shared" si="1173"/>
        <v/>
      </c>
      <c r="AK3498" s="10" t="str">
        <f t="shared" si="1174"/>
        <v/>
      </c>
      <c r="AN3498" s="10" t="str">
        <f t="shared" si="1175"/>
        <v/>
      </c>
      <c r="AO3498" s="10" t="str">
        <f t="shared" si="1176"/>
        <v/>
      </c>
      <c r="AP3498" s="10" t="str">
        <f t="shared" si="1177"/>
        <v/>
      </c>
      <c r="AT3498" s="10" t="str">
        <f t="shared" si="1178"/>
        <v/>
      </c>
      <c r="AU3498" s="10" t="str">
        <f t="shared" si="1179"/>
        <v/>
      </c>
      <c r="AV3498" s="10" t="str">
        <f t="shared" si="1180"/>
        <v/>
      </c>
      <c r="AW3498" s="10" t="str">
        <f t="shared" si="1181"/>
        <v/>
      </c>
      <c r="AX3498" s="10" t="str">
        <f t="shared" si="1182"/>
        <v/>
      </c>
      <c r="AY3498" s="10" t="str">
        <f t="shared" si="1163"/>
        <v/>
      </c>
      <c r="AZ3498" s="10" t="str">
        <f t="shared" si="1183"/>
        <v/>
      </c>
      <c r="BA3498" s="10" t="str">
        <f t="shared" si="1165"/>
        <v/>
      </c>
      <c r="BB3498" s="10" t="str">
        <f>IFERROR(IF(AW3498="","",VLOOKUP(AW3498,SUSS!R:S,2,FALSE)),AY3498*SUSS!$M$2)</f>
        <v/>
      </c>
      <c r="BC3498" s="10" t="str">
        <f t="shared" si="1164"/>
        <v/>
      </c>
    </row>
    <row r="3499" spans="29:55">
      <c r="AC3499" s="10" t="str">
        <f t="shared" si="1166"/>
        <v/>
      </c>
      <c r="AD3499" s="10" t="str">
        <f t="shared" si="1167"/>
        <v/>
      </c>
      <c r="AE3499" s="10" t="str">
        <f t="shared" si="1168"/>
        <v/>
      </c>
      <c r="AF3499" s="10" t="str">
        <f t="shared" si="1169"/>
        <v/>
      </c>
      <c r="AG3499" s="10" t="str">
        <f t="shared" si="1170"/>
        <v/>
      </c>
      <c r="AH3499" s="10" t="str">
        <f t="shared" si="1171"/>
        <v/>
      </c>
      <c r="AI3499" s="10" t="str">
        <f t="shared" si="1172"/>
        <v/>
      </c>
      <c r="AJ3499" s="10" t="str">
        <f t="shared" si="1173"/>
        <v/>
      </c>
      <c r="AK3499" s="10" t="str">
        <f t="shared" si="1174"/>
        <v/>
      </c>
      <c r="AN3499" s="10" t="str">
        <f t="shared" si="1175"/>
        <v/>
      </c>
      <c r="AO3499" s="10" t="str">
        <f t="shared" si="1176"/>
        <v/>
      </c>
      <c r="AP3499" s="10" t="str">
        <f t="shared" si="1177"/>
        <v/>
      </c>
      <c r="AT3499" s="10" t="str">
        <f t="shared" si="1178"/>
        <v/>
      </c>
      <c r="AU3499" s="10" t="str">
        <f t="shared" si="1179"/>
        <v/>
      </c>
      <c r="AV3499" s="10" t="str">
        <f t="shared" si="1180"/>
        <v/>
      </c>
      <c r="AW3499" s="10" t="str">
        <f t="shared" si="1181"/>
        <v/>
      </c>
      <c r="AX3499" s="10" t="str">
        <f t="shared" si="1182"/>
        <v/>
      </c>
      <c r="AY3499" s="10" t="str">
        <f t="shared" si="1163"/>
        <v/>
      </c>
      <c r="AZ3499" s="10" t="str">
        <f t="shared" si="1183"/>
        <v/>
      </c>
      <c r="BA3499" s="10" t="str">
        <f t="shared" si="1165"/>
        <v/>
      </c>
      <c r="BB3499" s="10" t="str">
        <f>IFERROR(IF(AW3499="","",VLOOKUP(AW3499,SUSS!R:S,2,FALSE)),AY3499*SUSS!$M$2)</f>
        <v/>
      </c>
      <c r="BC3499" s="10" t="str">
        <f t="shared" si="1164"/>
        <v/>
      </c>
    </row>
    <row r="3500" spans="29:55">
      <c r="AC3500" s="10" t="str">
        <f t="shared" si="1166"/>
        <v/>
      </c>
      <c r="AD3500" s="10" t="str">
        <f t="shared" si="1167"/>
        <v/>
      </c>
      <c r="AE3500" s="10" t="str">
        <f t="shared" si="1168"/>
        <v/>
      </c>
      <c r="AF3500" s="10" t="str">
        <f t="shared" si="1169"/>
        <v/>
      </c>
      <c r="AG3500" s="10" t="str">
        <f t="shared" si="1170"/>
        <v/>
      </c>
      <c r="AH3500" s="10" t="str">
        <f t="shared" si="1171"/>
        <v/>
      </c>
      <c r="AI3500" s="10" t="str">
        <f t="shared" si="1172"/>
        <v/>
      </c>
      <c r="AJ3500" s="10" t="str">
        <f t="shared" si="1173"/>
        <v/>
      </c>
      <c r="AK3500" s="10" t="str">
        <f t="shared" si="1174"/>
        <v/>
      </c>
      <c r="AN3500" s="10" t="str">
        <f t="shared" si="1175"/>
        <v/>
      </c>
      <c r="AO3500" s="10" t="str">
        <f t="shared" si="1176"/>
        <v/>
      </c>
      <c r="AP3500" s="10" t="str">
        <f t="shared" si="1177"/>
        <v/>
      </c>
      <c r="AT3500" s="10" t="str">
        <f t="shared" si="1178"/>
        <v/>
      </c>
      <c r="AU3500" s="10" t="str">
        <f t="shared" si="1179"/>
        <v/>
      </c>
      <c r="AV3500" s="10" t="str">
        <f t="shared" si="1180"/>
        <v/>
      </c>
      <c r="AW3500" s="10" t="str">
        <f t="shared" si="1181"/>
        <v/>
      </c>
      <c r="AX3500" s="10" t="str">
        <f t="shared" si="1182"/>
        <v/>
      </c>
      <c r="AY3500" s="10" t="str">
        <f t="shared" si="1163"/>
        <v/>
      </c>
      <c r="AZ3500" s="10" t="str">
        <f t="shared" si="1183"/>
        <v/>
      </c>
      <c r="BA3500" s="10" t="str">
        <f t="shared" si="1165"/>
        <v/>
      </c>
      <c r="BB3500" s="10" t="str">
        <f>IFERROR(IF(AW3500="","",VLOOKUP(AW3500,SUSS!R:S,2,FALSE)),AY3500*SUSS!$M$2)</f>
        <v/>
      </c>
      <c r="BC3500" s="10" t="str">
        <f t="shared" si="1164"/>
        <v/>
      </c>
    </row>
    <row r="3501" spans="29:55">
      <c r="AC3501" s="10" t="str">
        <f t="shared" si="1166"/>
        <v/>
      </c>
      <c r="AD3501" s="10" t="str">
        <f t="shared" si="1167"/>
        <v/>
      </c>
      <c r="AE3501" s="10" t="str">
        <f t="shared" si="1168"/>
        <v/>
      </c>
      <c r="AF3501" s="10" t="str">
        <f t="shared" si="1169"/>
        <v/>
      </c>
      <c r="AG3501" s="10" t="str">
        <f t="shared" si="1170"/>
        <v/>
      </c>
      <c r="AH3501" s="10" t="str">
        <f t="shared" si="1171"/>
        <v/>
      </c>
      <c r="AI3501" s="10" t="str">
        <f t="shared" si="1172"/>
        <v/>
      </c>
      <c r="AJ3501" s="10" t="str">
        <f t="shared" si="1173"/>
        <v/>
      </c>
      <c r="AK3501" s="10" t="str">
        <f t="shared" si="1174"/>
        <v/>
      </c>
      <c r="AN3501" s="10" t="str">
        <f t="shared" si="1175"/>
        <v/>
      </c>
      <c r="AO3501" s="10" t="str">
        <f t="shared" si="1176"/>
        <v/>
      </c>
      <c r="AP3501" s="10" t="str">
        <f t="shared" si="1177"/>
        <v/>
      </c>
      <c r="AT3501" s="10" t="str">
        <f t="shared" si="1178"/>
        <v/>
      </c>
      <c r="AU3501" s="10" t="str">
        <f t="shared" si="1179"/>
        <v/>
      </c>
      <c r="AV3501" s="10" t="str">
        <f t="shared" si="1180"/>
        <v/>
      </c>
      <c r="AW3501" s="10" t="str">
        <f t="shared" si="1181"/>
        <v/>
      </c>
      <c r="AX3501" s="10" t="str">
        <f t="shared" si="1182"/>
        <v/>
      </c>
      <c r="AY3501" s="10" t="str">
        <f t="shared" si="1163"/>
        <v/>
      </c>
      <c r="AZ3501" s="10" t="str">
        <f t="shared" si="1183"/>
        <v/>
      </c>
      <c r="BA3501" s="10" t="str">
        <f t="shared" si="1165"/>
        <v/>
      </c>
      <c r="BB3501" s="10" t="str">
        <f>IFERROR(IF(AW3501="","",VLOOKUP(AW3501,SUSS!R:S,2,FALSE)),AY3501*SUSS!$M$2)</f>
        <v/>
      </c>
      <c r="BC3501" s="10" t="str">
        <f t="shared" si="1164"/>
        <v/>
      </c>
    </row>
    <row r="3502" spans="29:55">
      <c r="AC3502" s="10" t="str">
        <f t="shared" si="1166"/>
        <v/>
      </c>
      <c r="AD3502" s="10" t="str">
        <f t="shared" si="1167"/>
        <v/>
      </c>
      <c r="AE3502" s="10" t="str">
        <f t="shared" si="1168"/>
        <v/>
      </c>
      <c r="AF3502" s="10" t="str">
        <f t="shared" si="1169"/>
        <v/>
      </c>
      <c r="AG3502" s="10" t="str">
        <f t="shared" si="1170"/>
        <v/>
      </c>
      <c r="AH3502" s="10" t="str">
        <f t="shared" si="1171"/>
        <v/>
      </c>
      <c r="AI3502" s="10" t="str">
        <f t="shared" si="1172"/>
        <v/>
      </c>
      <c r="AJ3502" s="10" t="str">
        <f t="shared" si="1173"/>
        <v/>
      </c>
      <c r="AK3502" s="10" t="str">
        <f t="shared" si="1174"/>
        <v/>
      </c>
      <c r="AN3502" s="10" t="str">
        <f t="shared" si="1175"/>
        <v/>
      </c>
      <c r="AO3502" s="10" t="str">
        <f t="shared" si="1176"/>
        <v/>
      </c>
      <c r="AP3502" s="10" t="str">
        <f t="shared" si="1177"/>
        <v/>
      </c>
      <c r="AT3502" s="10" t="str">
        <f t="shared" si="1178"/>
        <v/>
      </c>
      <c r="AU3502" s="10" t="str">
        <f t="shared" si="1179"/>
        <v/>
      </c>
      <c r="AV3502" s="10" t="str">
        <f t="shared" si="1180"/>
        <v/>
      </c>
      <c r="AW3502" s="10" t="str">
        <f t="shared" si="1181"/>
        <v/>
      </c>
      <c r="AX3502" s="10" t="str">
        <f t="shared" si="1182"/>
        <v/>
      </c>
      <c r="AY3502" s="10" t="str">
        <f t="shared" si="1163"/>
        <v/>
      </c>
      <c r="AZ3502" s="10" t="str">
        <f t="shared" si="1183"/>
        <v/>
      </c>
      <c r="BA3502" s="10" t="str">
        <f t="shared" si="1165"/>
        <v/>
      </c>
      <c r="BB3502" s="10" t="str">
        <f>IFERROR(IF(AW3502="","",VLOOKUP(AW3502,SUSS!R:S,2,FALSE)),AY3502*SUSS!$M$2)</f>
        <v/>
      </c>
      <c r="BC3502" s="10" t="str">
        <f t="shared" si="1164"/>
        <v/>
      </c>
    </row>
    <row r="3503" spans="29:55">
      <c r="AC3503" s="10" t="str">
        <f t="shared" si="1166"/>
        <v/>
      </c>
      <c r="AD3503" s="10" t="str">
        <f t="shared" si="1167"/>
        <v/>
      </c>
      <c r="AE3503" s="10" t="str">
        <f t="shared" si="1168"/>
        <v/>
      </c>
      <c r="AF3503" s="10" t="str">
        <f t="shared" si="1169"/>
        <v/>
      </c>
      <c r="AG3503" s="10" t="str">
        <f t="shared" si="1170"/>
        <v/>
      </c>
      <c r="AH3503" s="10" t="str">
        <f t="shared" si="1171"/>
        <v/>
      </c>
      <c r="AI3503" s="10" t="str">
        <f t="shared" si="1172"/>
        <v/>
      </c>
      <c r="AJ3503" s="10" t="str">
        <f t="shared" si="1173"/>
        <v/>
      </c>
      <c r="AK3503" s="10" t="str">
        <f t="shared" si="1174"/>
        <v/>
      </c>
      <c r="AN3503" s="10" t="str">
        <f t="shared" si="1175"/>
        <v/>
      </c>
      <c r="AO3503" s="10" t="str">
        <f t="shared" si="1176"/>
        <v/>
      </c>
      <c r="AP3503" s="10" t="str">
        <f t="shared" si="1177"/>
        <v/>
      </c>
      <c r="AT3503" s="10" t="str">
        <f t="shared" si="1178"/>
        <v/>
      </c>
      <c r="AU3503" s="10" t="str">
        <f t="shared" si="1179"/>
        <v/>
      </c>
      <c r="AV3503" s="10" t="str">
        <f t="shared" si="1180"/>
        <v/>
      </c>
      <c r="AW3503" s="10" t="str">
        <f t="shared" si="1181"/>
        <v/>
      </c>
      <c r="AX3503" s="10" t="str">
        <f t="shared" si="1182"/>
        <v/>
      </c>
      <c r="AY3503" s="10" t="str">
        <f t="shared" si="1163"/>
        <v/>
      </c>
      <c r="AZ3503" s="10" t="str">
        <f t="shared" si="1183"/>
        <v/>
      </c>
      <c r="BA3503" s="10" t="str">
        <f t="shared" si="1165"/>
        <v/>
      </c>
      <c r="BB3503" s="10" t="str">
        <f>IFERROR(IF(AW3503="","",VLOOKUP(AW3503,SUSS!R:S,2,FALSE)),AY3503*SUSS!$M$2)</f>
        <v/>
      </c>
      <c r="BC3503" s="10" t="str">
        <f t="shared" si="1164"/>
        <v/>
      </c>
    </row>
    <row r="3504" spans="29:55">
      <c r="AC3504" s="10" t="str">
        <f t="shared" si="1166"/>
        <v/>
      </c>
      <c r="AD3504" s="10" t="str">
        <f t="shared" si="1167"/>
        <v/>
      </c>
      <c r="AE3504" s="10" t="str">
        <f t="shared" si="1168"/>
        <v/>
      </c>
      <c r="AF3504" s="10" t="str">
        <f t="shared" si="1169"/>
        <v/>
      </c>
      <c r="AG3504" s="10" t="str">
        <f t="shared" si="1170"/>
        <v/>
      </c>
      <c r="AH3504" s="10" t="str">
        <f t="shared" si="1171"/>
        <v/>
      </c>
      <c r="AI3504" s="10" t="str">
        <f t="shared" si="1172"/>
        <v/>
      </c>
      <c r="AJ3504" s="10" t="str">
        <f t="shared" si="1173"/>
        <v/>
      </c>
      <c r="AK3504" s="10" t="str">
        <f t="shared" si="1174"/>
        <v/>
      </c>
      <c r="AN3504" s="10" t="str">
        <f t="shared" si="1175"/>
        <v/>
      </c>
      <c r="AO3504" s="10" t="str">
        <f t="shared" si="1176"/>
        <v/>
      </c>
      <c r="AP3504" s="10" t="str">
        <f t="shared" si="1177"/>
        <v/>
      </c>
      <c r="AT3504" s="10" t="str">
        <f t="shared" si="1178"/>
        <v/>
      </c>
      <c r="AU3504" s="10" t="str">
        <f t="shared" si="1179"/>
        <v/>
      </c>
      <c r="AV3504" s="10" t="str">
        <f t="shared" si="1180"/>
        <v/>
      </c>
      <c r="AW3504" s="10" t="str">
        <f t="shared" si="1181"/>
        <v/>
      </c>
      <c r="AX3504" s="10" t="str">
        <f t="shared" si="1182"/>
        <v/>
      </c>
      <c r="AY3504" s="10" t="str">
        <f t="shared" si="1163"/>
        <v/>
      </c>
      <c r="AZ3504" s="10" t="str">
        <f t="shared" si="1183"/>
        <v/>
      </c>
      <c r="BA3504" s="10" t="str">
        <f t="shared" si="1165"/>
        <v/>
      </c>
      <c r="BB3504" s="10" t="str">
        <f>IFERROR(IF(AW3504="","",VLOOKUP(AW3504,SUSS!R:S,2,FALSE)),AY3504*SUSS!$M$2)</f>
        <v/>
      </c>
      <c r="BC3504" s="10" t="str">
        <f t="shared" si="1164"/>
        <v/>
      </c>
    </row>
    <row r="3505" spans="29:55">
      <c r="AC3505" s="10" t="str">
        <f t="shared" si="1166"/>
        <v/>
      </c>
      <c r="AD3505" s="10" t="str">
        <f t="shared" si="1167"/>
        <v/>
      </c>
      <c r="AE3505" s="10" t="str">
        <f t="shared" si="1168"/>
        <v/>
      </c>
      <c r="AF3505" s="10" t="str">
        <f t="shared" si="1169"/>
        <v/>
      </c>
      <c r="AG3505" s="10" t="str">
        <f t="shared" si="1170"/>
        <v/>
      </c>
      <c r="AH3505" s="10" t="str">
        <f t="shared" si="1171"/>
        <v/>
      </c>
      <c r="AI3505" s="10" t="str">
        <f t="shared" si="1172"/>
        <v/>
      </c>
      <c r="AJ3505" s="10" t="str">
        <f t="shared" si="1173"/>
        <v/>
      </c>
      <c r="AK3505" s="10" t="str">
        <f t="shared" si="1174"/>
        <v/>
      </c>
      <c r="AN3505" s="10" t="str">
        <f t="shared" si="1175"/>
        <v/>
      </c>
      <c r="AO3505" s="10" t="str">
        <f t="shared" si="1176"/>
        <v/>
      </c>
      <c r="AP3505" s="10" t="str">
        <f t="shared" si="1177"/>
        <v/>
      </c>
      <c r="AT3505" s="10" t="str">
        <f t="shared" si="1178"/>
        <v/>
      </c>
      <c r="AU3505" s="10" t="str">
        <f t="shared" si="1179"/>
        <v/>
      </c>
      <c r="AV3505" s="10" t="str">
        <f t="shared" si="1180"/>
        <v/>
      </c>
      <c r="AW3505" s="10" t="str">
        <f t="shared" si="1181"/>
        <v/>
      </c>
      <c r="AX3505" s="10" t="str">
        <f t="shared" si="1182"/>
        <v/>
      </c>
      <c r="AY3505" s="10" t="str">
        <f t="shared" si="1163"/>
        <v/>
      </c>
      <c r="AZ3505" s="10" t="str">
        <f t="shared" si="1183"/>
        <v/>
      </c>
      <c r="BA3505" s="10" t="str">
        <f t="shared" si="1165"/>
        <v/>
      </c>
      <c r="BB3505" s="10" t="str">
        <f>IFERROR(IF(AW3505="","",VLOOKUP(AW3505,SUSS!R:S,2,FALSE)),AY3505*SUSS!$M$2)</f>
        <v/>
      </c>
      <c r="BC3505" s="10" t="str">
        <f t="shared" si="1164"/>
        <v/>
      </c>
    </row>
    <row r="3506" spans="29:55">
      <c r="AC3506" s="10" t="str">
        <f t="shared" si="1166"/>
        <v/>
      </c>
      <c r="AD3506" s="10" t="str">
        <f t="shared" si="1167"/>
        <v/>
      </c>
      <c r="AE3506" s="10" t="str">
        <f t="shared" si="1168"/>
        <v/>
      </c>
      <c r="AF3506" s="10" t="str">
        <f t="shared" si="1169"/>
        <v/>
      </c>
      <c r="AG3506" s="10" t="str">
        <f t="shared" si="1170"/>
        <v/>
      </c>
      <c r="AH3506" s="10" t="str">
        <f t="shared" si="1171"/>
        <v/>
      </c>
      <c r="AI3506" s="10" t="str">
        <f t="shared" si="1172"/>
        <v/>
      </c>
      <c r="AJ3506" s="10" t="str">
        <f t="shared" si="1173"/>
        <v/>
      </c>
      <c r="AK3506" s="10" t="str">
        <f t="shared" si="1174"/>
        <v/>
      </c>
      <c r="AN3506" s="10" t="str">
        <f t="shared" si="1175"/>
        <v/>
      </c>
      <c r="AO3506" s="10" t="str">
        <f t="shared" si="1176"/>
        <v/>
      </c>
      <c r="AP3506" s="10" t="str">
        <f t="shared" si="1177"/>
        <v/>
      </c>
      <c r="AT3506" s="10" t="str">
        <f t="shared" si="1178"/>
        <v/>
      </c>
      <c r="AU3506" s="10" t="str">
        <f t="shared" si="1179"/>
        <v/>
      </c>
      <c r="AV3506" s="10" t="str">
        <f t="shared" si="1180"/>
        <v/>
      </c>
      <c r="AW3506" s="10" t="str">
        <f t="shared" si="1181"/>
        <v/>
      </c>
      <c r="AX3506" s="10" t="str">
        <f t="shared" si="1182"/>
        <v/>
      </c>
      <c r="AY3506" s="10" t="str">
        <f t="shared" si="1163"/>
        <v/>
      </c>
      <c r="AZ3506" s="10" t="str">
        <f t="shared" si="1183"/>
        <v/>
      </c>
      <c r="BA3506" s="10" t="str">
        <f t="shared" si="1165"/>
        <v/>
      </c>
      <c r="BB3506" s="10" t="str">
        <f>IFERROR(IF(AW3506="","",VLOOKUP(AW3506,SUSS!R:S,2,FALSE)),AY3506*SUSS!$M$2)</f>
        <v/>
      </c>
      <c r="BC3506" s="10" t="str">
        <f t="shared" si="1164"/>
        <v/>
      </c>
    </row>
    <row r="3507" spans="29:55">
      <c r="AC3507" s="10" t="str">
        <f t="shared" si="1166"/>
        <v/>
      </c>
      <c r="AD3507" s="10" t="str">
        <f t="shared" si="1167"/>
        <v/>
      </c>
      <c r="AE3507" s="10" t="str">
        <f t="shared" si="1168"/>
        <v/>
      </c>
      <c r="AF3507" s="10" t="str">
        <f t="shared" si="1169"/>
        <v/>
      </c>
      <c r="AG3507" s="10" t="str">
        <f t="shared" si="1170"/>
        <v/>
      </c>
      <c r="AH3507" s="10" t="str">
        <f t="shared" si="1171"/>
        <v/>
      </c>
      <c r="AI3507" s="10" t="str">
        <f t="shared" si="1172"/>
        <v/>
      </c>
      <c r="AJ3507" s="10" t="str">
        <f t="shared" si="1173"/>
        <v/>
      </c>
      <c r="AK3507" s="10" t="str">
        <f t="shared" si="1174"/>
        <v/>
      </c>
      <c r="AN3507" s="10" t="str">
        <f t="shared" si="1175"/>
        <v/>
      </c>
      <c r="AO3507" s="10" t="str">
        <f t="shared" si="1176"/>
        <v/>
      </c>
      <c r="AP3507" s="10" t="str">
        <f t="shared" si="1177"/>
        <v/>
      </c>
      <c r="AT3507" s="10" t="str">
        <f t="shared" si="1178"/>
        <v/>
      </c>
      <c r="AU3507" s="10" t="str">
        <f t="shared" si="1179"/>
        <v/>
      </c>
      <c r="AV3507" s="10" t="str">
        <f t="shared" si="1180"/>
        <v/>
      </c>
      <c r="AW3507" s="10" t="str">
        <f t="shared" si="1181"/>
        <v/>
      </c>
      <c r="AX3507" s="10" t="str">
        <f t="shared" si="1182"/>
        <v/>
      </c>
      <c r="AY3507" s="10" t="str">
        <f t="shared" si="1163"/>
        <v/>
      </c>
      <c r="AZ3507" s="10" t="str">
        <f t="shared" si="1183"/>
        <v/>
      </c>
      <c r="BA3507" s="10" t="str">
        <f t="shared" si="1165"/>
        <v/>
      </c>
      <c r="BB3507" s="10" t="str">
        <f>IFERROR(IF(AW3507="","",VLOOKUP(AW3507,SUSS!R:S,2,FALSE)),AY3507*SUSS!$M$2)</f>
        <v/>
      </c>
      <c r="BC3507" s="10" t="str">
        <f t="shared" si="1164"/>
        <v/>
      </c>
    </row>
    <row r="3508" spans="29:55">
      <c r="AC3508" s="10" t="str">
        <f t="shared" si="1166"/>
        <v/>
      </c>
      <c r="AD3508" s="10" t="str">
        <f t="shared" si="1167"/>
        <v/>
      </c>
      <c r="AE3508" s="10" t="str">
        <f t="shared" si="1168"/>
        <v/>
      </c>
      <c r="AF3508" s="10" t="str">
        <f t="shared" si="1169"/>
        <v/>
      </c>
      <c r="AG3508" s="10" t="str">
        <f t="shared" si="1170"/>
        <v/>
      </c>
      <c r="AH3508" s="10" t="str">
        <f t="shared" si="1171"/>
        <v/>
      </c>
      <c r="AI3508" s="10" t="str">
        <f t="shared" si="1172"/>
        <v/>
      </c>
      <c r="AJ3508" s="10" t="str">
        <f t="shared" si="1173"/>
        <v/>
      </c>
      <c r="AK3508" s="10" t="str">
        <f t="shared" si="1174"/>
        <v/>
      </c>
      <c r="AN3508" s="10" t="str">
        <f t="shared" si="1175"/>
        <v/>
      </c>
      <c r="AO3508" s="10" t="str">
        <f t="shared" si="1176"/>
        <v/>
      </c>
      <c r="AP3508" s="10" t="str">
        <f t="shared" si="1177"/>
        <v/>
      </c>
      <c r="AT3508" s="10" t="str">
        <f t="shared" si="1178"/>
        <v/>
      </c>
      <c r="AU3508" s="10" t="str">
        <f t="shared" si="1179"/>
        <v/>
      </c>
      <c r="AV3508" s="10" t="str">
        <f t="shared" si="1180"/>
        <v/>
      </c>
      <c r="AW3508" s="10" t="str">
        <f t="shared" si="1181"/>
        <v/>
      </c>
      <c r="AX3508" s="10" t="str">
        <f t="shared" si="1182"/>
        <v/>
      </c>
      <c r="AY3508" s="10" t="str">
        <f t="shared" si="1163"/>
        <v/>
      </c>
      <c r="AZ3508" s="10" t="str">
        <f t="shared" si="1183"/>
        <v/>
      </c>
      <c r="BA3508" s="10" t="str">
        <f t="shared" si="1165"/>
        <v/>
      </c>
      <c r="BB3508" s="10" t="str">
        <f>IFERROR(IF(AW3508="","",VLOOKUP(AW3508,SUSS!R:S,2,FALSE)),AY3508*SUSS!$M$2)</f>
        <v/>
      </c>
      <c r="BC3508" s="10" t="str">
        <f t="shared" si="1164"/>
        <v/>
      </c>
    </row>
    <row r="3509" spans="29:55">
      <c r="AC3509" s="10" t="str">
        <f t="shared" si="1166"/>
        <v/>
      </c>
      <c r="AD3509" s="10" t="str">
        <f t="shared" si="1167"/>
        <v/>
      </c>
      <c r="AE3509" s="10" t="str">
        <f t="shared" si="1168"/>
        <v/>
      </c>
      <c r="AF3509" s="10" t="str">
        <f t="shared" si="1169"/>
        <v/>
      </c>
      <c r="AG3509" s="10" t="str">
        <f t="shared" si="1170"/>
        <v/>
      </c>
      <c r="AH3509" s="10" t="str">
        <f t="shared" si="1171"/>
        <v/>
      </c>
      <c r="AI3509" s="10" t="str">
        <f t="shared" si="1172"/>
        <v/>
      </c>
      <c r="AJ3509" s="10" t="str">
        <f t="shared" si="1173"/>
        <v/>
      </c>
      <c r="AK3509" s="10" t="str">
        <f t="shared" si="1174"/>
        <v/>
      </c>
      <c r="AN3509" s="10" t="str">
        <f t="shared" si="1175"/>
        <v/>
      </c>
      <c r="AO3509" s="10" t="str">
        <f t="shared" si="1176"/>
        <v/>
      </c>
      <c r="AP3509" s="10" t="str">
        <f t="shared" si="1177"/>
        <v/>
      </c>
      <c r="AT3509" s="10" t="str">
        <f t="shared" si="1178"/>
        <v/>
      </c>
      <c r="AU3509" s="10" t="str">
        <f t="shared" si="1179"/>
        <v/>
      </c>
      <c r="AV3509" s="10" t="str">
        <f t="shared" si="1180"/>
        <v/>
      </c>
      <c r="AW3509" s="10" t="str">
        <f t="shared" si="1181"/>
        <v/>
      </c>
      <c r="AX3509" s="10" t="str">
        <f t="shared" si="1182"/>
        <v/>
      </c>
      <c r="AY3509" s="10" t="str">
        <f t="shared" si="1163"/>
        <v/>
      </c>
      <c r="AZ3509" s="10" t="str">
        <f t="shared" si="1183"/>
        <v/>
      </c>
      <c r="BA3509" s="10" t="str">
        <f t="shared" si="1165"/>
        <v/>
      </c>
      <c r="BB3509" s="10" t="str">
        <f>IFERROR(IF(AW3509="","",VLOOKUP(AW3509,SUSS!R:S,2,FALSE)),AY3509*SUSS!$M$2)</f>
        <v/>
      </c>
      <c r="BC3509" s="10" t="str">
        <f t="shared" si="1164"/>
        <v/>
      </c>
    </row>
    <row r="3510" spans="29:55">
      <c r="AC3510" s="10" t="str">
        <f t="shared" si="1166"/>
        <v/>
      </c>
      <c r="AD3510" s="10" t="str">
        <f t="shared" si="1167"/>
        <v/>
      </c>
      <c r="AE3510" s="10" t="str">
        <f t="shared" si="1168"/>
        <v/>
      </c>
      <c r="AF3510" s="10" t="str">
        <f t="shared" si="1169"/>
        <v/>
      </c>
      <c r="AG3510" s="10" t="str">
        <f t="shared" si="1170"/>
        <v/>
      </c>
      <c r="AH3510" s="10" t="str">
        <f t="shared" si="1171"/>
        <v/>
      </c>
      <c r="AI3510" s="10" t="str">
        <f t="shared" si="1172"/>
        <v/>
      </c>
      <c r="AJ3510" s="10" t="str">
        <f t="shared" si="1173"/>
        <v/>
      </c>
      <c r="AK3510" s="10" t="str">
        <f t="shared" si="1174"/>
        <v/>
      </c>
      <c r="AN3510" s="10" t="str">
        <f t="shared" si="1175"/>
        <v/>
      </c>
      <c r="AO3510" s="10" t="str">
        <f t="shared" si="1176"/>
        <v/>
      </c>
      <c r="AP3510" s="10" t="str">
        <f t="shared" si="1177"/>
        <v/>
      </c>
      <c r="AT3510" s="10" t="str">
        <f t="shared" si="1178"/>
        <v/>
      </c>
      <c r="AU3510" s="10" t="str">
        <f t="shared" si="1179"/>
        <v/>
      </c>
      <c r="AV3510" s="10" t="str">
        <f t="shared" si="1180"/>
        <v/>
      </c>
      <c r="AW3510" s="10" t="str">
        <f t="shared" si="1181"/>
        <v/>
      </c>
      <c r="AX3510" s="10" t="str">
        <f t="shared" si="1182"/>
        <v/>
      </c>
      <c r="AY3510" s="10" t="str">
        <f t="shared" si="1163"/>
        <v/>
      </c>
      <c r="AZ3510" s="10" t="str">
        <f t="shared" si="1183"/>
        <v/>
      </c>
      <c r="BA3510" s="10" t="str">
        <f t="shared" si="1165"/>
        <v/>
      </c>
      <c r="BB3510" s="10" t="str">
        <f>IFERROR(IF(AW3510="","",VLOOKUP(AW3510,SUSS!R:S,2,FALSE)),AY3510*SUSS!$M$2)</f>
        <v/>
      </c>
      <c r="BC3510" s="10" t="str">
        <f t="shared" si="1164"/>
        <v/>
      </c>
    </row>
    <row r="3511" spans="29:55">
      <c r="AC3511" s="10" t="str">
        <f t="shared" si="1166"/>
        <v/>
      </c>
      <c r="AD3511" s="10" t="str">
        <f t="shared" si="1167"/>
        <v/>
      </c>
      <c r="AE3511" s="10" t="str">
        <f t="shared" si="1168"/>
        <v/>
      </c>
      <c r="AF3511" s="10" t="str">
        <f t="shared" si="1169"/>
        <v/>
      </c>
      <c r="AG3511" s="10" t="str">
        <f t="shared" si="1170"/>
        <v/>
      </c>
      <c r="AH3511" s="10" t="str">
        <f t="shared" si="1171"/>
        <v/>
      </c>
      <c r="AI3511" s="10" t="str">
        <f t="shared" si="1172"/>
        <v/>
      </c>
      <c r="AJ3511" s="10" t="str">
        <f t="shared" si="1173"/>
        <v/>
      </c>
      <c r="AK3511" s="10" t="str">
        <f t="shared" si="1174"/>
        <v/>
      </c>
      <c r="AN3511" s="10" t="str">
        <f t="shared" si="1175"/>
        <v/>
      </c>
      <c r="AO3511" s="10" t="str">
        <f t="shared" si="1176"/>
        <v/>
      </c>
      <c r="AP3511" s="10" t="str">
        <f t="shared" si="1177"/>
        <v/>
      </c>
      <c r="AT3511" s="10" t="str">
        <f t="shared" si="1178"/>
        <v/>
      </c>
      <c r="AU3511" s="10" t="str">
        <f t="shared" si="1179"/>
        <v/>
      </c>
      <c r="AV3511" s="10" t="str">
        <f t="shared" si="1180"/>
        <v/>
      </c>
      <c r="AW3511" s="10" t="str">
        <f t="shared" si="1181"/>
        <v/>
      </c>
      <c r="AX3511" s="10" t="str">
        <f t="shared" si="1182"/>
        <v/>
      </c>
      <c r="AY3511" s="10" t="str">
        <f t="shared" si="1163"/>
        <v/>
      </c>
      <c r="AZ3511" s="10" t="str">
        <f t="shared" si="1183"/>
        <v/>
      </c>
      <c r="BA3511" s="10" t="str">
        <f t="shared" si="1165"/>
        <v/>
      </c>
      <c r="BB3511" s="10" t="str">
        <f>IFERROR(IF(AW3511="","",VLOOKUP(AW3511,SUSS!R:S,2,FALSE)),AY3511*SUSS!$M$2)</f>
        <v/>
      </c>
      <c r="BC3511" s="10" t="str">
        <f t="shared" si="1164"/>
        <v/>
      </c>
    </row>
    <row r="3512" spans="29:55">
      <c r="AC3512" s="10" t="str">
        <f t="shared" si="1166"/>
        <v/>
      </c>
      <c r="AD3512" s="10" t="str">
        <f t="shared" si="1167"/>
        <v/>
      </c>
      <c r="AE3512" s="10" t="str">
        <f t="shared" si="1168"/>
        <v/>
      </c>
      <c r="AF3512" s="10" t="str">
        <f t="shared" si="1169"/>
        <v/>
      </c>
      <c r="AG3512" s="10" t="str">
        <f t="shared" si="1170"/>
        <v/>
      </c>
      <c r="AH3512" s="10" t="str">
        <f t="shared" si="1171"/>
        <v/>
      </c>
      <c r="AI3512" s="10" t="str">
        <f t="shared" si="1172"/>
        <v/>
      </c>
      <c r="AJ3512" s="10" t="str">
        <f t="shared" si="1173"/>
        <v/>
      </c>
      <c r="AK3512" s="10" t="str">
        <f t="shared" si="1174"/>
        <v/>
      </c>
      <c r="AN3512" s="10" t="str">
        <f t="shared" si="1175"/>
        <v/>
      </c>
      <c r="AO3512" s="10" t="str">
        <f t="shared" si="1176"/>
        <v/>
      </c>
      <c r="AP3512" s="10" t="str">
        <f t="shared" si="1177"/>
        <v/>
      </c>
      <c r="AT3512" s="10" t="str">
        <f t="shared" si="1178"/>
        <v/>
      </c>
      <c r="AU3512" s="10" t="str">
        <f t="shared" si="1179"/>
        <v/>
      </c>
      <c r="AV3512" s="10" t="str">
        <f t="shared" si="1180"/>
        <v/>
      </c>
      <c r="AW3512" s="10" t="str">
        <f t="shared" si="1181"/>
        <v/>
      </c>
      <c r="AX3512" s="10" t="str">
        <f t="shared" si="1182"/>
        <v/>
      </c>
      <c r="AY3512" s="10" t="str">
        <f t="shared" si="1163"/>
        <v/>
      </c>
      <c r="AZ3512" s="10" t="str">
        <f t="shared" si="1183"/>
        <v/>
      </c>
      <c r="BA3512" s="10" t="str">
        <f t="shared" si="1165"/>
        <v/>
      </c>
      <c r="BB3512" s="10" t="str">
        <f>IFERROR(IF(AW3512="","",VLOOKUP(AW3512,SUSS!R:S,2,FALSE)),AY3512*SUSS!$M$2)</f>
        <v/>
      </c>
      <c r="BC3512" s="10" t="str">
        <f t="shared" si="1164"/>
        <v/>
      </c>
    </row>
    <row r="3513" spans="29:55">
      <c r="AC3513" s="10" t="str">
        <f t="shared" si="1166"/>
        <v/>
      </c>
      <c r="AD3513" s="10" t="str">
        <f t="shared" si="1167"/>
        <v/>
      </c>
      <c r="AE3513" s="10" t="str">
        <f t="shared" si="1168"/>
        <v/>
      </c>
      <c r="AF3513" s="10" t="str">
        <f t="shared" si="1169"/>
        <v/>
      </c>
      <c r="AG3513" s="10" t="str">
        <f t="shared" si="1170"/>
        <v/>
      </c>
      <c r="AH3513" s="10" t="str">
        <f t="shared" si="1171"/>
        <v/>
      </c>
      <c r="AI3513" s="10" t="str">
        <f t="shared" si="1172"/>
        <v/>
      </c>
      <c r="AJ3513" s="10" t="str">
        <f t="shared" si="1173"/>
        <v/>
      </c>
      <c r="AK3513" s="10" t="str">
        <f t="shared" si="1174"/>
        <v/>
      </c>
      <c r="AN3513" s="10" t="str">
        <f t="shared" si="1175"/>
        <v/>
      </c>
      <c r="AO3513" s="10" t="str">
        <f t="shared" si="1176"/>
        <v/>
      </c>
      <c r="AP3513" s="10" t="str">
        <f t="shared" si="1177"/>
        <v/>
      </c>
      <c r="AT3513" s="10" t="str">
        <f t="shared" si="1178"/>
        <v/>
      </c>
      <c r="AU3513" s="10" t="str">
        <f t="shared" si="1179"/>
        <v/>
      </c>
      <c r="AV3513" s="10" t="str">
        <f t="shared" si="1180"/>
        <v/>
      </c>
      <c r="AW3513" s="10" t="str">
        <f t="shared" si="1181"/>
        <v/>
      </c>
      <c r="AX3513" s="10" t="str">
        <f t="shared" si="1182"/>
        <v/>
      </c>
      <c r="AY3513" s="10" t="str">
        <f t="shared" si="1163"/>
        <v/>
      </c>
      <c r="AZ3513" s="10" t="str">
        <f t="shared" si="1183"/>
        <v/>
      </c>
      <c r="BA3513" s="10" t="str">
        <f t="shared" si="1165"/>
        <v/>
      </c>
      <c r="BB3513" s="10" t="str">
        <f>IFERROR(IF(AW3513="","",VLOOKUP(AW3513,SUSS!R:S,2,FALSE)),AY3513*SUSS!$M$2)</f>
        <v/>
      </c>
      <c r="BC3513" s="10" t="str">
        <f t="shared" si="1164"/>
        <v/>
      </c>
    </row>
    <row r="3514" spans="29:55">
      <c r="AC3514" s="10" t="str">
        <f t="shared" si="1166"/>
        <v/>
      </c>
      <c r="AD3514" s="10" t="str">
        <f t="shared" si="1167"/>
        <v/>
      </c>
      <c r="AE3514" s="10" t="str">
        <f t="shared" si="1168"/>
        <v/>
      </c>
      <c r="AF3514" s="10" t="str">
        <f t="shared" si="1169"/>
        <v/>
      </c>
      <c r="AG3514" s="10" t="str">
        <f t="shared" si="1170"/>
        <v/>
      </c>
      <c r="AH3514" s="10" t="str">
        <f t="shared" si="1171"/>
        <v/>
      </c>
      <c r="AI3514" s="10" t="str">
        <f t="shared" si="1172"/>
        <v/>
      </c>
      <c r="AJ3514" s="10" t="str">
        <f t="shared" si="1173"/>
        <v/>
      </c>
      <c r="AK3514" s="10" t="str">
        <f t="shared" si="1174"/>
        <v/>
      </c>
      <c r="AN3514" s="10" t="str">
        <f t="shared" si="1175"/>
        <v/>
      </c>
      <c r="AO3514" s="10" t="str">
        <f t="shared" si="1176"/>
        <v/>
      </c>
      <c r="AP3514" s="10" t="str">
        <f t="shared" si="1177"/>
        <v/>
      </c>
      <c r="AT3514" s="10" t="str">
        <f t="shared" si="1178"/>
        <v/>
      </c>
      <c r="AU3514" s="10" t="str">
        <f t="shared" si="1179"/>
        <v/>
      </c>
      <c r="AV3514" s="10" t="str">
        <f t="shared" si="1180"/>
        <v/>
      </c>
      <c r="AW3514" s="10" t="str">
        <f t="shared" si="1181"/>
        <v/>
      </c>
      <c r="AX3514" s="10" t="str">
        <f t="shared" si="1182"/>
        <v/>
      </c>
      <c r="AY3514" s="10" t="str">
        <f t="shared" si="1163"/>
        <v/>
      </c>
      <c r="AZ3514" s="10" t="str">
        <f t="shared" si="1183"/>
        <v/>
      </c>
      <c r="BA3514" s="10" t="str">
        <f t="shared" si="1165"/>
        <v/>
      </c>
      <c r="BB3514" s="10" t="str">
        <f>IFERROR(IF(AW3514="","",VLOOKUP(AW3514,SUSS!R:S,2,FALSE)),AY3514*SUSS!$M$2)</f>
        <v/>
      </c>
      <c r="BC3514" s="10" t="str">
        <f t="shared" si="1164"/>
        <v/>
      </c>
    </row>
    <row r="3515" spans="29:55">
      <c r="AC3515" s="10" t="str">
        <f t="shared" si="1166"/>
        <v/>
      </c>
      <c r="AD3515" s="10" t="str">
        <f t="shared" si="1167"/>
        <v/>
      </c>
      <c r="AE3515" s="10" t="str">
        <f t="shared" si="1168"/>
        <v/>
      </c>
      <c r="AF3515" s="10" t="str">
        <f t="shared" si="1169"/>
        <v/>
      </c>
      <c r="AG3515" s="10" t="str">
        <f t="shared" si="1170"/>
        <v/>
      </c>
      <c r="AH3515" s="10" t="str">
        <f t="shared" si="1171"/>
        <v/>
      </c>
      <c r="AI3515" s="10" t="str">
        <f t="shared" si="1172"/>
        <v/>
      </c>
      <c r="AJ3515" s="10" t="str">
        <f t="shared" si="1173"/>
        <v/>
      </c>
      <c r="AK3515" s="10" t="str">
        <f t="shared" si="1174"/>
        <v/>
      </c>
      <c r="AN3515" s="10" t="str">
        <f t="shared" si="1175"/>
        <v/>
      </c>
      <c r="AO3515" s="10" t="str">
        <f t="shared" si="1176"/>
        <v/>
      </c>
      <c r="AP3515" s="10" t="str">
        <f t="shared" si="1177"/>
        <v/>
      </c>
      <c r="AT3515" s="10" t="str">
        <f t="shared" si="1178"/>
        <v/>
      </c>
      <c r="AU3515" s="10" t="str">
        <f t="shared" si="1179"/>
        <v/>
      </c>
      <c r="AV3515" s="10" t="str">
        <f t="shared" si="1180"/>
        <v/>
      </c>
      <c r="AW3515" s="10" t="str">
        <f t="shared" si="1181"/>
        <v/>
      </c>
      <c r="AX3515" s="10" t="str">
        <f t="shared" si="1182"/>
        <v/>
      </c>
      <c r="AY3515" s="10" t="str">
        <f t="shared" si="1163"/>
        <v/>
      </c>
      <c r="AZ3515" s="10" t="str">
        <f t="shared" si="1183"/>
        <v/>
      </c>
      <c r="BA3515" s="10" t="str">
        <f t="shared" si="1165"/>
        <v/>
      </c>
      <c r="BB3515" s="10" t="str">
        <f>IFERROR(IF(AW3515="","",VLOOKUP(AW3515,SUSS!R:S,2,FALSE)),AY3515*SUSS!$M$2)</f>
        <v/>
      </c>
      <c r="BC3515" s="10" t="str">
        <f t="shared" si="1164"/>
        <v/>
      </c>
    </row>
    <row r="3516" spans="29:55">
      <c r="AC3516" s="10" t="str">
        <f t="shared" si="1166"/>
        <v/>
      </c>
      <c r="AD3516" s="10" t="str">
        <f t="shared" si="1167"/>
        <v/>
      </c>
      <c r="AE3516" s="10" t="str">
        <f t="shared" si="1168"/>
        <v/>
      </c>
      <c r="AF3516" s="10" t="str">
        <f t="shared" si="1169"/>
        <v/>
      </c>
      <c r="AG3516" s="10" t="str">
        <f t="shared" si="1170"/>
        <v/>
      </c>
      <c r="AH3516" s="10" t="str">
        <f t="shared" si="1171"/>
        <v/>
      </c>
      <c r="AI3516" s="10" t="str">
        <f t="shared" si="1172"/>
        <v/>
      </c>
      <c r="AJ3516" s="10" t="str">
        <f t="shared" si="1173"/>
        <v/>
      </c>
      <c r="AK3516" s="10" t="str">
        <f t="shared" si="1174"/>
        <v/>
      </c>
      <c r="AN3516" s="10" t="str">
        <f t="shared" si="1175"/>
        <v/>
      </c>
      <c r="AO3516" s="10" t="str">
        <f t="shared" si="1176"/>
        <v/>
      </c>
      <c r="AP3516" s="10" t="str">
        <f t="shared" si="1177"/>
        <v/>
      </c>
      <c r="AT3516" s="10" t="str">
        <f t="shared" si="1178"/>
        <v/>
      </c>
      <c r="AU3516" s="10" t="str">
        <f t="shared" si="1179"/>
        <v/>
      </c>
      <c r="AV3516" s="10" t="str">
        <f t="shared" si="1180"/>
        <v/>
      </c>
      <c r="AW3516" s="10" t="str">
        <f t="shared" si="1181"/>
        <v/>
      </c>
      <c r="AX3516" s="10" t="str">
        <f t="shared" si="1182"/>
        <v/>
      </c>
      <c r="AY3516" s="10" t="str">
        <f t="shared" si="1163"/>
        <v/>
      </c>
      <c r="AZ3516" s="10" t="str">
        <f t="shared" si="1183"/>
        <v/>
      </c>
      <c r="BA3516" s="10" t="str">
        <f t="shared" si="1165"/>
        <v/>
      </c>
      <c r="BB3516" s="10" t="str">
        <f>IFERROR(IF(AW3516="","",VLOOKUP(AW3516,SUSS!R:S,2,FALSE)),AY3516*SUSS!$M$2)</f>
        <v/>
      </c>
      <c r="BC3516" s="10" t="str">
        <f t="shared" si="1164"/>
        <v/>
      </c>
    </row>
    <row r="3517" spans="29:55">
      <c r="AC3517" s="10" t="str">
        <f t="shared" si="1166"/>
        <v/>
      </c>
      <c r="AD3517" s="10" t="str">
        <f t="shared" si="1167"/>
        <v/>
      </c>
      <c r="AE3517" s="10" t="str">
        <f t="shared" si="1168"/>
        <v/>
      </c>
      <c r="AF3517" s="10" t="str">
        <f t="shared" si="1169"/>
        <v/>
      </c>
      <c r="AG3517" s="10" t="str">
        <f t="shared" si="1170"/>
        <v/>
      </c>
      <c r="AH3517" s="10" t="str">
        <f t="shared" si="1171"/>
        <v/>
      </c>
      <c r="AI3517" s="10" t="str">
        <f t="shared" si="1172"/>
        <v/>
      </c>
      <c r="AJ3517" s="10" t="str">
        <f t="shared" si="1173"/>
        <v/>
      </c>
      <c r="AK3517" s="10" t="str">
        <f t="shared" si="1174"/>
        <v/>
      </c>
      <c r="AN3517" s="10" t="str">
        <f t="shared" si="1175"/>
        <v/>
      </c>
      <c r="AO3517" s="10" t="str">
        <f t="shared" si="1176"/>
        <v/>
      </c>
      <c r="AP3517" s="10" t="str">
        <f t="shared" si="1177"/>
        <v/>
      </c>
      <c r="AT3517" s="10" t="str">
        <f t="shared" si="1178"/>
        <v/>
      </c>
      <c r="AU3517" s="10" t="str">
        <f t="shared" si="1179"/>
        <v/>
      </c>
      <c r="AV3517" s="10" t="str">
        <f t="shared" si="1180"/>
        <v/>
      </c>
      <c r="AW3517" s="10" t="str">
        <f t="shared" si="1181"/>
        <v/>
      </c>
      <c r="AX3517" s="10" t="str">
        <f t="shared" si="1182"/>
        <v/>
      </c>
      <c r="AY3517" s="10" t="str">
        <f t="shared" si="1163"/>
        <v/>
      </c>
      <c r="AZ3517" s="10" t="str">
        <f t="shared" si="1183"/>
        <v/>
      </c>
      <c r="BA3517" s="10" t="str">
        <f t="shared" si="1165"/>
        <v/>
      </c>
      <c r="BB3517" s="10" t="str">
        <f>IFERROR(IF(AW3517="","",VLOOKUP(AW3517,SUSS!R:S,2,FALSE)),AY3517*SUSS!$M$2)</f>
        <v/>
      </c>
      <c r="BC3517" s="10" t="str">
        <f t="shared" si="1164"/>
        <v/>
      </c>
    </row>
    <row r="3518" spans="29:55">
      <c r="AC3518" s="10" t="str">
        <f t="shared" si="1166"/>
        <v/>
      </c>
      <c r="AD3518" s="10" t="str">
        <f t="shared" si="1167"/>
        <v/>
      </c>
      <c r="AE3518" s="10" t="str">
        <f t="shared" si="1168"/>
        <v/>
      </c>
      <c r="AF3518" s="10" t="str">
        <f t="shared" si="1169"/>
        <v/>
      </c>
      <c r="AG3518" s="10" t="str">
        <f t="shared" si="1170"/>
        <v/>
      </c>
      <c r="AH3518" s="10" t="str">
        <f t="shared" si="1171"/>
        <v/>
      </c>
      <c r="AI3518" s="10" t="str">
        <f t="shared" si="1172"/>
        <v/>
      </c>
      <c r="AJ3518" s="10" t="str">
        <f t="shared" si="1173"/>
        <v/>
      </c>
      <c r="AK3518" s="10" t="str">
        <f t="shared" si="1174"/>
        <v/>
      </c>
      <c r="AN3518" s="10" t="str">
        <f t="shared" si="1175"/>
        <v/>
      </c>
      <c r="AO3518" s="10" t="str">
        <f t="shared" si="1176"/>
        <v/>
      </c>
      <c r="AP3518" s="10" t="str">
        <f t="shared" si="1177"/>
        <v/>
      </c>
      <c r="AT3518" s="10" t="str">
        <f t="shared" si="1178"/>
        <v/>
      </c>
      <c r="AU3518" s="10" t="str">
        <f t="shared" si="1179"/>
        <v/>
      </c>
      <c r="AV3518" s="10" t="str">
        <f t="shared" si="1180"/>
        <v/>
      </c>
      <c r="AW3518" s="10" t="str">
        <f t="shared" si="1181"/>
        <v/>
      </c>
      <c r="AX3518" s="10" t="str">
        <f t="shared" si="1182"/>
        <v/>
      </c>
      <c r="AY3518" s="10" t="str">
        <f t="shared" si="1163"/>
        <v/>
      </c>
      <c r="AZ3518" s="10" t="str">
        <f t="shared" si="1183"/>
        <v/>
      </c>
      <c r="BA3518" s="10" t="str">
        <f t="shared" si="1165"/>
        <v/>
      </c>
      <c r="BB3518" s="10" t="str">
        <f>IFERROR(IF(AW3518="","",VLOOKUP(AW3518,SUSS!R:S,2,FALSE)),AY3518*SUSS!$M$2)</f>
        <v/>
      </c>
      <c r="BC3518" s="10" t="str">
        <f t="shared" si="1164"/>
        <v/>
      </c>
    </row>
    <row r="3519" spans="29:55">
      <c r="AC3519" s="10" t="str">
        <f t="shared" si="1166"/>
        <v/>
      </c>
      <c r="AD3519" s="10" t="str">
        <f t="shared" si="1167"/>
        <v/>
      </c>
      <c r="AE3519" s="10" t="str">
        <f t="shared" si="1168"/>
        <v/>
      </c>
      <c r="AF3519" s="10" t="str">
        <f t="shared" si="1169"/>
        <v/>
      </c>
      <c r="AG3519" s="10" t="str">
        <f t="shared" si="1170"/>
        <v/>
      </c>
      <c r="AH3519" s="10" t="str">
        <f t="shared" si="1171"/>
        <v/>
      </c>
      <c r="AI3519" s="10" t="str">
        <f t="shared" si="1172"/>
        <v/>
      </c>
      <c r="AJ3519" s="10" t="str">
        <f t="shared" si="1173"/>
        <v/>
      </c>
      <c r="AK3519" s="10" t="str">
        <f t="shared" si="1174"/>
        <v/>
      </c>
      <c r="AN3519" s="10" t="str">
        <f t="shared" si="1175"/>
        <v/>
      </c>
      <c r="AO3519" s="10" t="str">
        <f t="shared" si="1176"/>
        <v/>
      </c>
      <c r="AP3519" s="10" t="str">
        <f t="shared" si="1177"/>
        <v/>
      </c>
      <c r="AT3519" s="10" t="str">
        <f t="shared" si="1178"/>
        <v/>
      </c>
      <c r="AU3519" s="10" t="str">
        <f t="shared" si="1179"/>
        <v/>
      </c>
      <c r="AV3519" s="10" t="str">
        <f t="shared" si="1180"/>
        <v/>
      </c>
      <c r="AW3519" s="10" t="str">
        <f t="shared" si="1181"/>
        <v/>
      </c>
      <c r="AX3519" s="10" t="str">
        <f t="shared" si="1182"/>
        <v/>
      </c>
      <c r="AY3519" s="10" t="str">
        <f t="shared" si="1163"/>
        <v/>
      </c>
      <c r="AZ3519" s="10" t="str">
        <f t="shared" si="1183"/>
        <v/>
      </c>
      <c r="BA3519" s="10" t="str">
        <f t="shared" si="1165"/>
        <v/>
      </c>
      <c r="BB3519" s="10" t="str">
        <f>IFERROR(IF(AW3519="","",VLOOKUP(AW3519,SUSS!R:S,2,FALSE)),AY3519*SUSS!$M$2)</f>
        <v/>
      </c>
      <c r="BC3519" s="10" t="str">
        <f t="shared" si="1164"/>
        <v/>
      </c>
    </row>
    <row r="3520" spans="29:55">
      <c r="AC3520" s="10" t="str">
        <f t="shared" si="1166"/>
        <v/>
      </c>
      <c r="AD3520" s="10" t="str">
        <f t="shared" si="1167"/>
        <v/>
      </c>
      <c r="AE3520" s="10" t="str">
        <f t="shared" si="1168"/>
        <v/>
      </c>
      <c r="AF3520" s="10" t="str">
        <f t="shared" si="1169"/>
        <v/>
      </c>
      <c r="AG3520" s="10" t="str">
        <f t="shared" si="1170"/>
        <v/>
      </c>
      <c r="AH3520" s="10" t="str">
        <f t="shared" si="1171"/>
        <v/>
      </c>
      <c r="AI3520" s="10" t="str">
        <f t="shared" si="1172"/>
        <v/>
      </c>
      <c r="AJ3520" s="10" t="str">
        <f t="shared" si="1173"/>
        <v/>
      </c>
      <c r="AK3520" s="10" t="str">
        <f t="shared" si="1174"/>
        <v/>
      </c>
      <c r="AN3520" s="10" t="str">
        <f t="shared" si="1175"/>
        <v/>
      </c>
      <c r="AO3520" s="10" t="str">
        <f t="shared" si="1176"/>
        <v/>
      </c>
      <c r="AP3520" s="10" t="str">
        <f t="shared" si="1177"/>
        <v/>
      </c>
      <c r="AT3520" s="10" t="str">
        <f t="shared" si="1178"/>
        <v/>
      </c>
      <c r="AU3520" s="10" t="str">
        <f t="shared" si="1179"/>
        <v/>
      </c>
      <c r="AV3520" s="10" t="str">
        <f t="shared" si="1180"/>
        <v/>
      </c>
      <c r="AW3520" s="10" t="str">
        <f t="shared" si="1181"/>
        <v/>
      </c>
      <c r="AX3520" s="10" t="str">
        <f t="shared" si="1182"/>
        <v/>
      </c>
      <c r="AY3520" s="10" t="str">
        <f t="shared" si="1163"/>
        <v/>
      </c>
      <c r="AZ3520" s="10" t="str">
        <f t="shared" si="1183"/>
        <v/>
      </c>
      <c r="BA3520" s="10" t="str">
        <f t="shared" si="1165"/>
        <v/>
      </c>
      <c r="BB3520" s="10" t="str">
        <f>IFERROR(IF(AW3520="","",VLOOKUP(AW3520,SUSS!R:S,2,FALSE)),AY3520*SUSS!$M$2)</f>
        <v/>
      </c>
      <c r="BC3520" s="10" t="str">
        <f t="shared" si="1164"/>
        <v/>
      </c>
    </row>
    <row r="3521" spans="29:55">
      <c r="AC3521" s="10" t="str">
        <f t="shared" si="1166"/>
        <v/>
      </c>
      <c r="AD3521" s="10" t="str">
        <f t="shared" si="1167"/>
        <v/>
      </c>
      <c r="AE3521" s="10" t="str">
        <f t="shared" si="1168"/>
        <v/>
      </c>
      <c r="AF3521" s="10" t="str">
        <f t="shared" si="1169"/>
        <v/>
      </c>
      <c r="AG3521" s="10" t="str">
        <f t="shared" si="1170"/>
        <v/>
      </c>
      <c r="AH3521" s="10" t="str">
        <f t="shared" si="1171"/>
        <v/>
      </c>
      <c r="AI3521" s="10" t="str">
        <f t="shared" si="1172"/>
        <v/>
      </c>
      <c r="AJ3521" s="10" t="str">
        <f t="shared" si="1173"/>
        <v/>
      </c>
      <c r="AK3521" s="10" t="str">
        <f t="shared" si="1174"/>
        <v/>
      </c>
      <c r="AN3521" s="10" t="str">
        <f t="shared" si="1175"/>
        <v/>
      </c>
      <c r="AO3521" s="10" t="str">
        <f t="shared" si="1176"/>
        <v/>
      </c>
      <c r="AP3521" s="10" t="str">
        <f t="shared" si="1177"/>
        <v/>
      </c>
      <c r="AT3521" s="10" t="str">
        <f t="shared" si="1178"/>
        <v/>
      </c>
      <c r="AU3521" s="10" t="str">
        <f t="shared" si="1179"/>
        <v/>
      </c>
      <c r="AV3521" s="10" t="str">
        <f t="shared" si="1180"/>
        <v/>
      </c>
      <c r="AW3521" s="10" t="str">
        <f t="shared" si="1181"/>
        <v/>
      </c>
      <c r="AX3521" s="10" t="str">
        <f t="shared" si="1182"/>
        <v/>
      </c>
      <c r="AY3521" s="10" t="str">
        <f t="shared" si="1163"/>
        <v/>
      </c>
      <c r="AZ3521" s="10" t="str">
        <f t="shared" si="1183"/>
        <v/>
      </c>
      <c r="BA3521" s="10" t="str">
        <f t="shared" si="1165"/>
        <v/>
      </c>
      <c r="BB3521" s="10" t="str">
        <f>IFERROR(IF(AW3521="","",VLOOKUP(AW3521,SUSS!R:S,2,FALSE)),AY3521*SUSS!$M$2)</f>
        <v/>
      </c>
      <c r="BC3521" s="10" t="str">
        <f t="shared" si="1164"/>
        <v/>
      </c>
    </row>
    <row r="3522" spans="29:55">
      <c r="AC3522" s="10" t="str">
        <f t="shared" si="1166"/>
        <v/>
      </c>
      <c r="AD3522" s="10" t="str">
        <f t="shared" si="1167"/>
        <v/>
      </c>
      <c r="AE3522" s="10" t="str">
        <f t="shared" si="1168"/>
        <v/>
      </c>
      <c r="AF3522" s="10" t="str">
        <f t="shared" si="1169"/>
        <v/>
      </c>
      <c r="AG3522" s="10" t="str">
        <f t="shared" si="1170"/>
        <v/>
      </c>
      <c r="AH3522" s="10" t="str">
        <f t="shared" si="1171"/>
        <v/>
      </c>
      <c r="AI3522" s="10" t="str">
        <f t="shared" si="1172"/>
        <v/>
      </c>
      <c r="AJ3522" s="10" t="str">
        <f t="shared" si="1173"/>
        <v/>
      </c>
      <c r="AK3522" s="10" t="str">
        <f t="shared" si="1174"/>
        <v/>
      </c>
      <c r="AN3522" s="10" t="str">
        <f t="shared" si="1175"/>
        <v/>
      </c>
      <c r="AO3522" s="10" t="str">
        <f t="shared" si="1176"/>
        <v/>
      </c>
      <c r="AP3522" s="10" t="str">
        <f t="shared" si="1177"/>
        <v/>
      </c>
      <c r="AT3522" s="10" t="str">
        <f t="shared" si="1178"/>
        <v/>
      </c>
      <c r="AU3522" s="10" t="str">
        <f t="shared" si="1179"/>
        <v/>
      </c>
      <c r="AV3522" s="10" t="str">
        <f t="shared" si="1180"/>
        <v/>
      </c>
      <c r="AW3522" s="10" t="str">
        <f t="shared" si="1181"/>
        <v/>
      </c>
      <c r="AX3522" s="10" t="str">
        <f t="shared" si="1182"/>
        <v/>
      </c>
      <c r="AY3522" s="10" t="str">
        <f t="shared" si="1163"/>
        <v/>
      </c>
      <c r="AZ3522" s="10" t="str">
        <f t="shared" si="1183"/>
        <v/>
      </c>
      <c r="BA3522" s="10" t="str">
        <f t="shared" si="1165"/>
        <v/>
      </c>
      <c r="BB3522" s="10" t="str">
        <f>IFERROR(IF(AW3522="","",VLOOKUP(AW3522,SUSS!R:S,2,FALSE)),AY3522*SUSS!$M$2)</f>
        <v/>
      </c>
      <c r="BC3522" s="10" t="str">
        <f t="shared" si="1164"/>
        <v/>
      </c>
    </row>
    <row r="3523" spans="29:55">
      <c r="AC3523" s="10" t="str">
        <f t="shared" si="1166"/>
        <v/>
      </c>
      <c r="AD3523" s="10" t="str">
        <f t="shared" si="1167"/>
        <v/>
      </c>
      <c r="AE3523" s="10" t="str">
        <f t="shared" si="1168"/>
        <v/>
      </c>
      <c r="AF3523" s="10" t="str">
        <f t="shared" si="1169"/>
        <v/>
      </c>
      <c r="AG3523" s="10" t="str">
        <f t="shared" si="1170"/>
        <v/>
      </c>
      <c r="AH3523" s="10" t="str">
        <f t="shared" si="1171"/>
        <v/>
      </c>
      <c r="AI3523" s="10" t="str">
        <f t="shared" si="1172"/>
        <v/>
      </c>
      <c r="AJ3523" s="10" t="str">
        <f t="shared" si="1173"/>
        <v/>
      </c>
      <c r="AK3523" s="10" t="str">
        <f t="shared" si="1174"/>
        <v/>
      </c>
      <c r="AN3523" s="10" t="str">
        <f t="shared" si="1175"/>
        <v/>
      </c>
      <c r="AO3523" s="10" t="str">
        <f t="shared" si="1176"/>
        <v/>
      </c>
      <c r="AP3523" s="10" t="str">
        <f t="shared" si="1177"/>
        <v/>
      </c>
      <c r="AT3523" s="10" t="str">
        <f t="shared" si="1178"/>
        <v/>
      </c>
      <c r="AU3523" s="10" t="str">
        <f t="shared" si="1179"/>
        <v/>
      </c>
      <c r="AV3523" s="10" t="str">
        <f t="shared" si="1180"/>
        <v/>
      </c>
      <c r="AW3523" s="10" t="str">
        <f t="shared" si="1181"/>
        <v/>
      </c>
      <c r="AX3523" s="10" t="str">
        <f t="shared" si="1182"/>
        <v/>
      </c>
      <c r="AY3523" s="10" t="str">
        <f t="shared" si="1163"/>
        <v/>
      </c>
      <c r="AZ3523" s="10" t="str">
        <f t="shared" si="1183"/>
        <v/>
      </c>
      <c r="BA3523" s="10" t="str">
        <f t="shared" si="1165"/>
        <v/>
      </c>
      <c r="BB3523" s="10" t="str">
        <f>IFERROR(IF(AW3523="","",VLOOKUP(AW3523,SUSS!R:S,2,FALSE)),AY3523*SUSS!$M$2)</f>
        <v/>
      </c>
      <c r="BC3523" s="10" t="str">
        <f t="shared" si="1164"/>
        <v/>
      </c>
    </row>
    <row r="3524" spans="29:55">
      <c r="AC3524" s="10" t="str">
        <f t="shared" si="1166"/>
        <v/>
      </c>
      <c r="AD3524" s="10" t="str">
        <f t="shared" si="1167"/>
        <v/>
      </c>
      <c r="AE3524" s="10" t="str">
        <f t="shared" si="1168"/>
        <v/>
      </c>
      <c r="AF3524" s="10" t="str">
        <f t="shared" si="1169"/>
        <v/>
      </c>
      <c r="AG3524" s="10" t="str">
        <f t="shared" si="1170"/>
        <v/>
      </c>
      <c r="AH3524" s="10" t="str">
        <f t="shared" si="1171"/>
        <v/>
      </c>
      <c r="AI3524" s="10" t="str">
        <f t="shared" si="1172"/>
        <v/>
      </c>
      <c r="AJ3524" s="10" t="str">
        <f t="shared" si="1173"/>
        <v/>
      </c>
      <c r="AK3524" s="10" t="str">
        <f t="shared" si="1174"/>
        <v/>
      </c>
      <c r="AN3524" s="10" t="str">
        <f t="shared" si="1175"/>
        <v/>
      </c>
      <c r="AO3524" s="10" t="str">
        <f t="shared" si="1176"/>
        <v/>
      </c>
      <c r="AP3524" s="10" t="str">
        <f t="shared" si="1177"/>
        <v/>
      </c>
      <c r="AT3524" s="10" t="str">
        <f t="shared" si="1178"/>
        <v/>
      </c>
      <c r="AU3524" s="10" t="str">
        <f t="shared" si="1179"/>
        <v/>
      </c>
      <c r="AV3524" s="10" t="str">
        <f t="shared" si="1180"/>
        <v/>
      </c>
      <c r="AW3524" s="10" t="str">
        <f t="shared" si="1181"/>
        <v/>
      </c>
      <c r="AX3524" s="10" t="str">
        <f t="shared" si="1182"/>
        <v/>
      </c>
      <c r="AY3524" s="10" t="str">
        <f t="shared" ref="AY3524:AY3587" si="1184">VLOOKUP(AX3524,AO:AP,2,FALSE)</f>
        <v/>
      </c>
      <c r="AZ3524" s="10" t="str">
        <f t="shared" si="1183"/>
        <v/>
      </c>
      <c r="BA3524" s="10" t="str">
        <f t="shared" si="1165"/>
        <v/>
      </c>
      <c r="BB3524" s="10" t="str">
        <f>IFERROR(IF(AW3524="","",VLOOKUP(AW3524,SUSS!R:S,2,FALSE)),AY3524*SUSS!$M$2)</f>
        <v/>
      </c>
      <c r="BC3524" s="10" t="str">
        <f t="shared" si="1164"/>
        <v/>
      </c>
    </row>
    <row r="3525" spans="29:55">
      <c r="AC3525" s="10" t="str">
        <f t="shared" si="1166"/>
        <v/>
      </c>
      <c r="AD3525" s="10" t="str">
        <f t="shared" si="1167"/>
        <v/>
      </c>
      <c r="AE3525" s="10" t="str">
        <f t="shared" si="1168"/>
        <v/>
      </c>
      <c r="AF3525" s="10" t="str">
        <f t="shared" si="1169"/>
        <v/>
      </c>
      <c r="AG3525" s="10" t="str">
        <f t="shared" si="1170"/>
        <v/>
      </c>
      <c r="AH3525" s="10" t="str">
        <f t="shared" si="1171"/>
        <v/>
      </c>
      <c r="AI3525" s="10" t="str">
        <f t="shared" si="1172"/>
        <v/>
      </c>
      <c r="AJ3525" s="10" t="str">
        <f t="shared" si="1173"/>
        <v/>
      </c>
      <c r="AK3525" s="10" t="str">
        <f t="shared" si="1174"/>
        <v/>
      </c>
      <c r="AN3525" s="10" t="str">
        <f t="shared" si="1175"/>
        <v/>
      </c>
      <c r="AO3525" s="10" t="str">
        <f t="shared" si="1176"/>
        <v/>
      </c>
      <c r="AP3525" s="10" t="str">
        <f t="shared" si="1177"/>
        <v/>
      </c>
      <c r="AT3525" s="10" t="str">
        <f t="shared" si="1178"/>
        <v/>
      </c>
      <c r="AU3525" s="10" t="str">
        <f t="shared" si="1179"/>
        <v/>
      </c>
      <c r="AV3525" s="10" t="str">
        <f t="shared" si="1180"/>
        <v/>
      </c>
      <c r="AW3525" s="10" t="str">
        <f t="shared" si="1181"/>
        <v/>
      </c>
      <c r="AX3525" s="10" t="str">
        <f t="shared" si="1182"/>
        <v/>
      </c>
      <c r="AY3525" s="10" t="str">
        <f t="shared" si="1184"/>
        <v/>
      </c>
      <c r="AZ3525" s="10" t="str">
        <f t="shared" si="1183"/>
        <v/>
      </c>
      <c r="BA3525" s="10" t="str">
        <f t="shared" si="1165"/>
        <v/>
      </c>
      <c r="BB3525" s="10" t="str">
        <f>IFERROR(IF(AW3525="","",VLOOKUP(AW3525,SUSS!R:S,2,FALSE)),AY3525*SUSS!$M$2)</f>
        <v/>
      </c>
      <c r="BC3525" s="10" t="str">
        <f t="shared" ref="BC3525:BC3588" si="1185">IFERROR(IF(BB3525&lt;&gt;"",AZ3525*BB3525,""),"VER")</f>
        <v/>
      </c>
    </row>
    <row r="3526" spans="29:55">
      <c r="AC3526" s="10" t="str">
        <f t="shared" si="1166"/>
        <v/>
      </c>
      <c r="AD3526" s="10" t="str">
        <f t="shared" si="1167"/>
        <v/>
      </c>
      <c r="AE3526" s="10" t="str">
        <f t="shared" si="1168"/>
        <v/>
      </c>
      <c r="AF3526" s="10" t="str">
        <f t="shared" si="1169"/>
        <v/>
      </c>
      <c r="AG3526" s="10" t="str">
        <f t="shared" si="1170"/>
        <v/>
      </c>
      <c r="AH3526" s="10" t="str">
        <f t="shared" si="1171"/>
        <v/>
      </c>
      <c r="AI3526" s="10" t="str">
        <f t="shared" si="1172"/>
        <v/>
      </c>
      <c r="AJ3526" s="10" t="str">
        <f t="shared" si="1173"/>
        <v/>
      </c>
      <c r="AK3526" s="10" t="str">
        <f t="shared" si="1174"/>
        <v/>
      </c>
      <c r="AN3526" s="10" t="str">
        <f t="shared" si="1175"/>
        <v/>
      </c>
      <c r="AO3526" s="10" t="str">
        <f t="shared" si="1176"/>
        <v/>
      </c>
      <c r="AP3526" s="10" t="str">
        <f t="shared" si="1177"/>
        <v/>
      </c>
      <c r="AT3526" s="10" t="str">
        <f t="shared" si="1178"/>
        <v/>
      </c>
      <c r="AU3526" s="10" t="str">
        <f t="shared" si="1179"/>
        <v/>
      </c>
      <c r="AV3526" s="10" t="str">
        <f t="shared" si="1180"/>
        <v/>
      </c>
      <c r="AW3526" s="10" t="str">
        <f t="shared" si="1181"/>
        <v/>
      </c>
      <c r="AX3526" s="10" t="str">
        <f t="shared" si="1182"/>
        <v/>
      </c>
      <c r="AY3526" s="10" t="str">
        <f t="shared" si="1184"/>
        <v/>
      </c>
      <c r="AZ3526" s="10" t="str">
        <f t="shared" si="1183"/>
        <v/>
      </c>
      <c r="BA3526" s="10" t="str">
        <f t="shared" si="1165"/>
        <v/>
      </c>
      <c r="BB3526" s="10" t="str">
        <f>IFERROR(IF(AW3526="","",VLOOKUP(AW3526,SUSS!R:S,2,FALSE)),AY3526*SUSS!$M$2)</f>
        <v/>
      </c>
      <c r="BC3526" s="10" t="str">
        <f t="shared" si="1185"/>
        <v/>
      </c>
    </row>
    <row r="3527" spans="29:55">
      <c r="AC3527" s="10" t="str">
        <f t="shared" si="1166"/>
        <v/>
      </c>
      <c r="AD3527" s="10" t="str">
        <f t="shared" si="1167"/>
        <v/>
      </c>
      <c r="AE3527" s="10" t="str">
        <f t="shared" si="1168"/>
        <v/>
      </c>
      <c r="AF3527" s="10" t="str">
        <f t="shared" si="1169"/>
        <v/>
      </c>
      <c r="AG3527" s="10" t="str">
        <f t="shared" si="1170"/>
        <v/>
      </c>
      <c r="AH3527" s="10" t="str">
        <f t="shared" si="1171"/>
        <v/>
      </c>
      <c r="AI3527" s="10" t="str">
        <f t="shared" si="1172"/>
        <v/>
      </c>
      <c r="AJ3527" s="10" t="str">
        <f t="shared" si="1173"/>
        <v/>
      </c>
      <c r="AK3527" s="10" t="str">
        <f t="shared" si="1174"/>
        <v/>
      </c>
      <c r="AN3527" s="10" t="str">
        <f t="shared" si="1175"/>
        <v/>
      </c>
      <c r="AO3527" s="10" t="str">
        <f t="shared" si="1176"/>
        <v/>
      </c>
      <c r="AP3527" s="10" t="str">
        <f t="shared" si="1177"/>
        <v/>
      </c>
      <c r="AT3527" s="10" t="str">
        <f t="shared" si="1178"/>
        <v/>
      </c>
      <c r="AU3527" s="10" t="str">
        <f t="shared" si="1179"/>
        <v/>
      </c>
      <c r="AV3527" s="10" t="str">
        <f t="shared" si="1180"/>
        <v/>
      </c>
      <c r="AW3527" s="10" t="str">
        <f t="shared" si="1181"/>
        <v/>
      </c>
      <c r="AX3527" s="10" t="str">
        <f t="shared" si="1182"/>
        <v/>
      </c>
      <c r="AY3527" s="10" t="str">
        <f t="shared" si="1184"/>
        <v/>
      </c>
      <c r="AZ3527" s="10" t="str">
        <f t="shared" si="1183"/>
        <v/>
      </c>
      <c r="BA3527" s="10" t="str">
        <f t="shared" si="1165"/>
        <v/>
      </c>
      <c r="BB3527" s="10" t="str">
        <f>IFERROR(IF(AW3527="","",VLOOKUP(AW3527,SUSS!R:S,2,FALSE)),AY3527*SUSS!$M$2)</f>
        <v/>
      </c>
      <c r="BC3527" s="10" t="str">
        <f t="shared" si="1185"/>
        <v/>
      </c>
    </row>
    <row r="3528" spans="29:55">
      <c r="AC3528" s="10" t="str">
        <f t="shared" si="1166"/>
        <v/>
      </c>
      <c r="AD3528" s="10" t="str">
        <f t="shared" si="1167"/>
        <v/>
      </c>
      <c r="AE3528" s="10" t="str">
        <f t="shared" si="1168"/>
        <v/>
      </c>
      <c r="AF3528" s="10" t="str">
        <f t="shared" si="1169"/>
        <v/>
      </c>
      <c r="AG3528" s="10" t="str">
        <f t="shared" si="1170"/>
        <v/>
      </c>
      <c r="AH3528" s="10" t="str">
        <f t="shared" si="1171"/>
        <v/>
      </c>
      <c r="AI3528" s="10" t="str">
        <f t="shared" si="1172"/>
        <v/>
      </c>
      <c r="AJ3528" s="10" t="str">
        <f t="shared" si="1173"/>
        <v/>
      </c>
      <c r="AK3528" s="10" t="str">
        <f t="shared" si="1174"/>
        <v/>
      </c>
      <c r="AN3528" s="10" t="str">
        <f t="shared" si="1175"/>
        <v/>
      </c>
      <c r="AO3528" s="10" t="str">
        <f t="shared" si="1176"/>
        <v/>
      </c>
      <c r="AP3528" s="10" t="str">
        <f t="shared" si="1177"/>
        <v/>
      </c>
      <c r="AT3528" s="10" t="str">
        <f t="shared" si="1178"/>
        <v/>
      </c>
      <c r="AU3528" s="10" t="str">
        <f t="shared" si="1179"/>
        <v/>
      </c>
      <c r="AV3528" s="10" t="str">
        <f t="shared" si="1180"/>
        <v/>
      </c>
      <c r="AW3528" s="10" t="str">
        <f t="shared" si="1181"/>
        <v/>
      </c>
      <c r="AX3528" s="10" t="str">
        <f t="shared" si="1182"/>
        <v/>
      </c>
      <c r="AY3528" s="10" t="str">
        <f t="shared" si="1184"/>
        <v/>
      </c>
      <c r="AZ3528" s="10" t="str">
        <f t="shared" si="1183"/>
        <v/>
      </c>
      <c r="BA3528" s="10" t="str">
        <f t="shared" ref="BA3528:BA3591" si="1186">AT3528&amp;" "&amp;AU3528</f>
        <v/>
      </c>
      <c r="BB3528" s="10" t="str">
        <f>IFERROR(IF(AW3528="","",VLOOKUP(AW3528,SUSS!R:S,2,FALSE)),AY3528*SUSS!$M$2)</f>
        <v/>
      </c>
      <c r="BC3528" s="10" t="str">
        <f t="shared" si="1185"/>
        <v/>
      </c>
    </row>
    <row r="3529" spans="29:55">
      <c r="AC3529" s="10" t="str">
        <f t="shared" si="1166"/>
        <v/>
      </c>
      <c r="AD3529" s="10" t="str">
        <f t="shared" si="1167"/>
        <v/>
      </c>
      <c r="AE3529" s="10" t="str">
        <f t="shared" si="1168"/>
        <v/>
      </c>
      <c r="AF3529" s="10" t="str">
        <f t="shared" si="1169"/>
        <v/>
      </c>
      <c r="AG3529" s="10" t="str">
        <f t="shared" si="1170"/>
        <v/>
      </c>
      <c r="AH3529" s="10" t="str">
        <f t="shared" si="1171"/>
        <v/>
      </c>
      <c r="AI3529" s="10" t="str">
        <f t="shared" si="1172"/>
        <v/>
      </c>
      <c r="AJ3529" s="10" t="str">
        <f t="shared" si="1173"/>
        <v/>
      </c>
      <c r="AK3529" s="10" t="str">
        <f t="shared" si="1174"/>
        <v/>
      </c>
      <c r="AN3529" s="10" t="str">
        <f t="shared" si="1175"/>
        <v/>
      </c>
      <c r="AO3529" s="10" t="str">
        <f t="shared" si="1176"/>
        <v/>
      </c>
      <c r="AP3529" s="10" t="str">
        <f t="shared" si="1177"/>
        <v/>
      </c>
      <c r="AT3529" s="10" t="str">
        <f t="shared" si="1178"/>
        <v/>
      </c>
      <c r="AU3529" s="10" t="str">
        <f t="shared" si="1179"/>
        <v/>
      </c>
      <c r="AV3529" s="10" t="str">
        <f t="shared" si="1180"/>
        <v/>
      </c>
      <c r="AW3529" s="10" t="str">
        <f t="shared" si="1181"/>
        <v/>
      </c>
      <c r="AX3529" s="10" t="str">
        <f t="shared" si="1182"/>
        <v/>
      </c>
      <c r="AY3529" s="10" t="str">
        <f t="shared" si="1184"/>
        <v/>
      </c>
      <c r="AZ3529" s="10" t="str">
        <f t="shared" si="1183"/>
        <v/>
      </c>
      <c r="BA3529" s="10" t="str">
        <f t="shared" si="1186"/>
        <v/>
      </c>
      <c r="BB3529" s="10" t="str">
        <f>IFERROR(IF(AW3529="","",VLOOKUP(AW3529,SUSS!R:S,2,FALSE)),AY3529*SUSS!$M$2)</f>
        <v/>
      </c>
      <c r="BC3529" s="10" t="str">
        <f t="shared" si="1185"/>
        <v/>
      </c>
    </row>
    <row r="3530" spans="29:55">
      <c r="AC3530" s="10" t="str">
        <f t="shared" si="1166"/>
        <v/>
      </c>
      <c r="AD3530" s="10" t="str">
        <f t="shared" si="1167"/>
        <v/>
      </c>
      <c r="AE3530" s="10" t="str">
        <f t="shared" si="1168"/>
        <v/>
      </c>
      <c r="AF3530" s="10" t="str">
        <f t="shared" si="1169"/>
        <v/>
      </c>
      <c r="AG3530" s="10" t="str">
        <f t="shared" si="1170"/>
        <v/>
      </c>
      <c r="AH3530" s="10" t="str">
        <f t="shared" si="1171"/>
        <v/>
      </c>
      <c r="AI3530" s="10" t="str">
        <f t="shared" si="1172"/>
        <v/>
      </c>
      <c r="AJ3530" s="10" t="str">
        <f t="shared" si="1173"/>
        <v/>
      </c>
      <c r="AK3530" s="10" t="str">
        <f t="shared" si="1174"/>
        <v/>
      </c>
      <c r="AN3530" s="10" t="str">
        <f t="shared" si="1175"/>
        <v/>
      </c>
      <c r="AO3530" s="10" t="str">
        <f t="shared" si="1176"/>
        <v/>
      </c>
      <c r="AP3530" s="10" t="str">
        <f t="shared" si="1177"/>
        <v/>
      </c>
      <c r="AT3530" s="10" t="str">
        <f t="shared" si="1178"/>
        <v/>
      </c>
      <c r="AU3530" s="10" t="str">
        <f t="shared" si="1179"/>
        <v/>
      </c>
      <c r="AV3530" s="10" t="str">
        <f t="shared" si="1180"/>
        <v/>
      </c>
      <c r="AW3530" s="10" t="str">
        <f t="shared" si="1181"/>
        <v/>
      </c>
      <c r="AX3530" s="10" t="str">
        <f t="shared" si="1182"/>
        <v/>
      </c>
      <c r="AY3530" s="10" t="str">
        <f t="shared" si="1184"/>
        <v/>
      </c>
      <c r="AZ3530" s="10" t="str">
        <f t="shared" si="1183"/>
        <v/>
      </c>
      <c r="BA3530" s="10" t="str">
        <f t="shared" si="1186"/>
        <v/>
      </c>
      <c r="BB3530" s="10" t="str">
        <f>IFERROR(IF(AW3530="","",VLOOKUP(AW3530,SUSS!R:S,2,FALSE)),AY3530*SUSS!$M$2)</f>
        <v/>
      </c>
      <c r="BC3530" s="10" t="str">
        <f t="shared" si="1185"/>
        <v/>
      </c>
    </row>
    <row r="3531" spans="29:55">
      <c r="AC3531" s="10" t="str">
        <f t="shared" si="1166"/>
        <v/>
      </c>
      <c r="AD3531" s="10" t="str">
        <f t="shared" si="1167"/>
        <v/>
      </c>
      <c r="AE3531" s="10" t="str">
        <f t="shared" si="1168"/>
        <v/>
      </c>
      <c r="AF3531" s="10" t="str">
        <f t="shared" si="1169"/>
        <v/>
      </c>
      <c r="AG3531" s="10" t="str">
        <f t="shared" si="1170"/>
        <v/>
      </c>
      <c r="AH3531" s="10" t="str">
        <f t="shared" si="1171"/>
        <v/>
      </c>
      <c r="AI3531" s="10" t="str">
        <f t="shared" si="1172"/>
        <v/>
      </c>
      <c r="AJ3531" s="10" t="str">
        <f t="shared" si="1173"/>
        <v/>
      </c>
      <c r="AK3531" s="10" t="str">
        <f t="shared" si="1174"/>
        <v/>
      </c>
      <c r="AN3531" s="10" t="str">
        <f t="shared" si="1175"/>
        <v/>
      </c>
      <c r="AO3531" s="10" t="str">
        <f t="shared" si="1176"/>
        <v/>
      </c>
      <c r="AP3531" s="10" t="str">
        <f t="shared" si="1177"/>
        <v/>
      </c>
      <c r="AT3531" s="10" t="str">
        <f t="shared" si="1178"/>
        <v/>
      </c>
      <c r="AU3531" s="10" t="str">
        <f t="shared" si="1179"/>
        <v/>
      </c>
      <c r="AV3531" s="10" t="str">
        <f t="shared" si="1180"/>
        <v/>
      </c>
      <c r="AW3531" s="10" t="str">
        <f t="shared" si="1181"/>
        <v/>
      </c>
      <c r="AX3531" s="10" t="str">
        <f t="shared" si="1182"/>
        <v/>
      </c>
      <c r="AY3531" s="10" t="str">
        <f t="shared" si="1184"/>
        <v/>
      </c>
      <c r="AZ3531" s="10" t="str">
        <f t="shared" si="1183"/>
        <v/>
      </c>
      <c r="BA3531" s="10" t="str">
        <f t="shared" si="1186"/>
        <v/>
      </c>
      <c r="BB3531" s="10" t="str">
        <f>IFERROR(IF(AW3531="","",VLOOKUP(AW3531,SUSS!R:S,2,FALSE)),AY3531*SUSS!$M$2)</f>
        <v/>
      </c>
      <c r="BC3531" s="10" t="str">
        <f t="shared" si="1185"/>
        <v/>
      </c>
    </row>
    <row r="3532" spans="29:55">
      <c r="AC3532" s="10" t="str">
        <f t="shared" si="1166"/>
        <v/>
      </c>
      <c r="AD3532" s="10" t="str">
        <f t="shared" si="1167"/>
        <v/>
      </c>
      <c r="AE3532" s="10" t="str">
        <f t="shared" si="1168"/>
        <v/>
      </c>
      <c r="AF3532" s="10" t="str">
        <f t="shared" si="1169"/>
        <v/>
      </c>
      <c r="AG3532" s="10" t="str">
        <f t="shared" si="1170"/>
        <v/>
      </c>
      <c r="AH3532" s="10" t="str">
        <f t="shared" si="1171"/>
        <v/>
      </c>
      <c r="AI3532" s="10" t="str">
        <f t="shared" si="1172"/>
        <v/>
      </c>
      <c r="AJ3532" s="10" t="str">
        <f t="shared" si="1173"/>
        <v/>
      </c>
      <c r="AK3532" s="10" t="str">
        <f t="shared" si="1174"/>
        <v/>
      </c>
      <c r="AN3532" s="10" t="str">
        <f t="shared" si="1175"/>
        <v/>
      </c>
      <c r="AO3532" s="10" t="str">
        <f t="shared" si="1176"/>
        <v/>
      </c>
      <c r="AP3532" s="10" t="str">
        <f t="shared" si="1177"/>
        <v/>
      </c>
      <c r="AT3532" s="10" t="str">
        <f t="shared" si="1178"/>
        <v/>
      </c>
      <c r="AU3532" s="10" t="str">
        <f t="shared" si="1179"/>
        <v/>
      </c>
      <c r="AV3532" s="10" t="str">
        <f t="shared" si="1180"/>
        <v/>
      </c>
      <c r="AW3532" s="10" t="str">
        <f t="shared" si="1181"/>
        <v/>
      </c>
      <c r="AX3532" s="10" t="str">
        <f t="shared" si="1182"/>
        <v/>
      </c>
      <c r="AY3532" s="10" t="str">
        <f t="shared" si="1184"/>
        <v/>
      </c>
      <c r="AZ3532" s="10" t="str">
        <f t="shared" si="1183"/>
        <v/>
      </c>
      <c r="BA3532" s="10" t="str">
        <f t="shared" si="1186"/>
        <v/>
      </c>
      <c r="BB3532" s="10" t="str">
        <f>IFERROR(IF(AW3532="","",VLOOKUP(AW3532,SUSS!R:S,2,FALSE)),AY3532*SUSS!$M$2)</f>
        <v/>
      </c>
      <c r="BC3532" s="10" t="str">
        <f t="shared" si="1185"/>
        <v/>
      </c>
    </row>
    <row r="3533" spans="29:55">
      <c r="AC3533" s="10" t="str">
        <f t="shared" si="1166"/>
        <v/>
      </c>
      <c r="AD3533" s="10" t="str">
        <f t="shared" si="1167"/>
        <v/>
      </c>
      <c r="AE3533" s="10" t="str">
        <f t="shared" si="1168"/>
        <v/>
      </c>
      <c r="AF3533" s="10" t="str">
        <f t="shared" si="1169"/>
        <v/>
      </c>
      <c r="AG3533" s="10" t="str">
        <f t="shared" si="1170"/>
        <v/>
      </c>
      <c r="AH3533" s="10" t="str">
        <f t="shared" si="1171"/>
        <v/>
      </c>
      <c r="AI3533" s="10" t="str">
        <f t="shared" si="1172"/>
        <v/>
      </c>
      <c r="AJ3533" s="10" t="str">
        <f t="shared" si="1173"/>
        <v/>
      </c>
      <c r="AK3533" s="10" t="str">
        <f t="shared" si="1174"/>
        <v/>
      </c>
      <c r="AN3533" s="10" t="str">
        <f t="shared" si="1175"/>
        <v/>
      </c>
      <c r="AO3533" s="10" t="str">
        <f t="shared" si="1176"/>
        <v/>
      </c>
      <c r="AP3533" s="10" t="str">
        <f t="shared" si="1177"/>
        <v/>
      </c>
      <c r="AT3533" s="10" t="str">
        <f t="shared" si="1178"/>
        <v/>
      </c>
      <c r="AU3533" s="10" t="str">
        <f t="shared" si="1179"/>
        <v/>
      </c>
      <c r="AV3533" s="10" t="str">
        <f t="shared" si="1180"/>
        <v/>
      </c>
      <c r="AW3533" s="10" t="str">
        <f t="shared" si="1181"/>
        <v/>
      </c>
      <c r="AX3533" s="10" t="str">
        <f t="shared" si="1182"/>
        <v/>
      </c>
      <c r="AY3533" s="10" t="str">
        <f t="shared" si="1184"/>
        <v/>
      </c>
      <c r="AZ3533" s="10" t="str">
        <f t="shared" si="1183"/>
        <v/>
      </c>
      <c r="BA3533" s="10" t="str">
        <f t="shared" si="1186"/>
        <v/>
      </c>
      <c r="BB3533" s="10" t="str">
        <f>IFERROR(IF(AW3533="","",VLOOKUP(AW3533,SUSS!R:S,2,FALSE)),AY3533*SUSS!$M$2)</f>
        <v/>
      </c>
      <c r="BC3533" s="10" t="str">
        <f t="shared" si="1185"/>
        <v/>
      </c>
    </row>
    <row r="3534" spans="29:55">
      <c r="AC3534" s="10" t="str">
        <f t="shared" si="1166"/>
        <v/>
      </c>
      <c r="AD3534" s="10" t="str">
        <f t="shared" si="1167"/>
        <v/>
      </c>
      <c r="AE3534" s="10" t="str">
        <f t="shared" si="1168"/>
        <v/>
      </c>
      <c r="AF3534" s="10" t="str">
        <f t="shared" si="1169"/>
        <v/>
      </c>
      <c r="AG3534" s="10" t="str">
        <f t="shared" si="1170"/>
        <v/>
      </c>
      <c r="AH3534" s="10" t="str">
        <f t="shared" si="1171"/>
        <v/>
      </c>
      <c r="AI3534" s="10" t="str">
        <f t="shared" si="1172"/>
        <v/>
      </c>
      <c r="AJ3534" s="10" t="str">
        <f t="shared" si="1173"/>
        <v/>
      </c>
      <c r="AK3534" s="10" t="str">
        <f t="shared" si="1174"/>
        <v/>
      </c>
      <c r="AN3534" s="10" t="str">
        <f t="shared" si="1175"/>
        <v/>
      </c>
      <c r="AO3534" s="10" t="str">
        <f t="shared" si="1176"/>
        <v/>
      </c>
      <c r="AP3534" s="10" t="str">
        <f t="shared" si="1177"/>
        <v/>
      </c>
      <c r="AT3534" s="10" t="str">
        <f t="shared" si="1178"/>
        <v/>
      </c>
      <c r="AU3534" s="10" t="str">
        <f t="shared" si="1179"/>
        <v/>
      </c>
      <c r="AV3534" s="10" t="str">
        <f t="shared" si="1180"/>
        <v/>
      </c>
      <c r="AW3534" s="10" t="str">
        <f t="shared" si="1181"/>
        <v/>
      </c>
      <c r="AX3534" s="10" t="str">
        <f t="shared" si="1182"/>
        <v/>
      </c>
      <c r="AY3534" s="10" t="str">
        <f t="shared" si="1184"/>
        <v/>
      </c>
      <c r="AZ3534" s="10" t="str">
        <f t="shared" si="1183"/>
        <v/>
      </c>
      <c r="BA3534" s="10" t="str">
        <f t="shared" si="1186"/>
        <v/>
      </c>
      <c r="BB3534" s="10" t="str">
        <f>IFERROR(IF(AW3534="","",VLOOKUP(AW3534,SUSS!R:S,2,FALSE)),AY3534*SUSS!$M$2)</f>
        <v/>
      </c>
      <c r="BC3534" s="10" t="str">
        <f t="shared" si="1185"/>
        <v/>
      </c>
    </row>
    <row r="3535" spans="29:55">
      <c r="AC3535" s="10" t="str">
        <f t="shared" si="1166"/>
        <v/>
      </c>
      <c r="AD3535" s="10" t="str">
        <f t="shared" si="1167"/>
        <v/>
      </c>
      <c r="AE3535" s="10" t="str">
        <f t="shared" si="1168"/>
        <v/>
      </c>
      <c r="AF3535" s="10" t="str">
        <f t="shared" si="1169"/>
        <v/>
      </c>
      <c r="AG3535" s="10" t="str">
        <f t="shared" si="1170"/>
        <v/>
      </c>
      <c r="AH3535" s="10" t="str">
        <f t="shared" si="1171"/>
        <v/>
      </c>
      <c r="AI3535" s="10" t="str">
        <f t="shared" si="1172"/>
        <v/>
      </c>
      <c r="AJ3535" s="10" t="str">
        <f t="shared" si="1173"/>
        <v/>
      </c>
      <c r="AK3535" s="10" t="str">
        <f t="shared" si="1174"/>
        <v/>
      </c>
      <c r="AN3535" s="10" t="str">
        <f t="shared" si="1175"/>
        <v/>
      </c>
      <c r="AO3535" s="10" t="str">
        <f t="shared" si="1176"/>
        <v/>
      </c>
      <c r="AP3535" s="10" t="str">
        <f t="shared" si="1177"/>
        <v/>
      </c>
      <c r="AT3535" s="10" t="str">
        <f t="shared" si="1178"/>
        <v/>
      </c>
      <c r="AU3535" s="10" t="str">
        <f t="shared" si="1179"/>
        <v/>
      </c>
      <c r="AV3535" s="10" t="str">
        <f t="shared" si="1180"/>
        <v/>
      </c>
      <c r="AW3535" s="10" t="str">
        <f t="shared" si="1181"/>
        <v/>
      </c>
      <c r="AX3535" s="10" t="str">
        <f t="shared" si="1182"/>
        <v/>
      </c>
      <c r="AY3535" s="10" t="str">
        <f t="shared" si="1184"/>
        <v/>
      </c>
      <c r="AZ3535" s="10" t="str">
        <f t="shared" si="1183"/>
        <v/>
      </c>
      <c r="BA3535" s="10" t="str">
        <f t="shared" si="1186"/>
        <v/>
      </c>
      <c r="BB3535" s="10" t="str">
        <f>IFERROR(IF(AW3535="","",VLOOKUP(AW3535,SUSS!R:S,2,FALSE)),AY3535*SUSS!$M$2)</f>
        <v/>
      </c>
      <c r="BC3535" s="10" t="str">
        <f t="shared" si="1185"/>
        <v/>
      </c>
    </row>
    <row r="3536" spans="29:55">
      <c r="AC3536" s="10" t="str">
        <f t="shared" si="1166"/>
        <v/>
      </c>
      <c r="AD3536" s="10" t="str">
        <f t="shared" si="1167"/>
        <v/>
      </c>
      <c r="AE3536" s="10" t="str">
        <f t="shared" si="1168"/>
        <v/>
      </c>
      <c r="AF3536" s="10" t="str">
        <f t="shared" si="1169"/>
        <v/>
      </c>
      <c r="AG3536" s="10" t="str">
        <f t="shared" si="1170"/>
        <v/>
      </c>
      <c r="AH3536" s="10" t="str">
        <f t="shared" si="1171"/>
        <v/>
      </c>
      <c r="AI3536" s="10" t="str">
        <f t="shared" si="1172"/>
        <v/>
      </c>
      <c r="AJ3536" s="10" t="str">
        <f t="shared" si="1173"/>
        <v/>
      </c>
      <c r="AK3536" s="10" t="str">
        <f t="shared" si="1174"/>
        <v/>
      </c>
      <c r="AN3536" s="10" t="str">
        <f t="shared" si="1175"/>
        <v/>
      </c>
      <c r="AO3536" s="10" t="str">
        <f t="shared" si="1176"/>
        <v/>
      </c>
      <c r="AP3536" s="10" t="str">
        <f t="shared" si="1177"/>
        <v/>
      </c>
      <c r="AT3536" s="10" t="str">
        <f t="shared" si="1178"/>
        <v/>
      </c>
      <c r="AU3536" s="10" t="str">
        <f t="shared" si="1179"/>
        <v/>
      </c>
      <c r="AV3536" s="10" t="str">
        <f t="shared" si="1180"/>
        <v/>
      </c>
      <c r="AW3536" s="10" t="str">
        <f t="shared" si="1181"/>
        <v/>
      </c>
      <c r="AX3536" s="10" t="str">
        <f t="shared" si="1182"/>
        <v/>
      </c>
      <c r="AY3536" s="10" t="str">
        <f t="shared" si="1184"/>
        <v/>
      </c>
      <c r="AZ3536" s="10" t="str">
        <f t="shared" si="1183"/>
        <v/>
      </c>
      <c r="BA3536" s="10" t="str">
        <f t="shared" si="1186"/>
        <v/>
      </c>
      <c r="BB3536" s="10" t="str">
        <f>IFERROR(IF(AW3536="","",VLOOKUP(AW3536,SUSS!R:S,2,FALSE)),AY3536*SUSS!$M$2)</f>
        <v/>
      </c>
      <c r="BC3536" s="10" t="str">
        <f t="shared" si="1185"/>
        <v/>
      </c>
    </row>
    <row r="3537" spans="29:55">
      <c r="AC3537" s="10" t="str">
        <f t="shared" si="1166"/>
        <v/>
      </c>
      <c r="AD3537" s="10" t="str">
        <f t="shared" si="1167"/>
        <v/>
      </c>
      <c r="AE3537" s="10" t="str">
        <f t="shared" si="1168"/>
        <v/>
      </c>
      <c r="AF3537" s="10" t="str">
        <f t="shared" si="1169"/>
        <v/>
      </c>
      <c r="AG3537" s="10" t="str">
        <f t="shared" si="1170"/>
        <v/>
      </c>
      <c r="AH3537" s="10" t="str">
        <f t="shared" si="1171"/>
        <v/>
      </c>
      <c r="AI3537" s="10" t="str">
        <f t="shared" si="1172"/>
        <v/>
      </c>
      <c r="AJ3537" s="10" t="str">
        <f t="shared" si="1173"/>
        <v/>
      </c>
      <c r="AK3537" s="10" t="str">
        <f t="shared" si="1174"/>
        <v/>
      </c>
      <c r="AN3537" s="10" t="str">
        <f t="shared" si="1175"/>
        <v/>
      </c>
      <c r="AO3537" s="10" t="str">
        <f t="shared" si="1176"/>
        <v/>
      </c>
      <c r="AP3537" s="10" t="str">
        <f t="shared" si="1177"/>
        <v/>
      </c>
      <c r="AT3537" s="10" t="str">
        <f t="shared" si="1178"/>
        <v/>
      </c>
      <c r="AU3537" s="10" t="str">
        <f t="shared" si="1179"/>
        <v/>
      </c>
      <c r="AV3537" s="10" t="str">
        <f t="shared" si="1180"/>
        <v/>
      </c>
      <c r="AW3537" s="10" t="str">
        <f t="shared" si="1181"/>
        <v/>
      </c>
      <c r="AX3537" s="10" t="str">
        <f t="shared" si="1182"/>
        <v/>
      </c>
      <c r="AY3537" s="10" t="str">
        <f t="shared" si="1184"/>
        <v/>
      </c>
      <c r="AZ3537" s="10" t="str">
        <f t="shared" si="1183"/>
        <v/>
      </c>
      <c r="BA3537" s="10" t="str">
        <f t="shared" si="1186"/>
        <v/>
      </c>
      <c r="BB3537" s="10" t="str">
        <f>IFERROR(IF(AW3537="","",VLOOKUP(AW3537,SUSS!R:S,2,FALSE)),AY3537*SUSS!$M$2)</f>
        <v/>
      </c>
      <c r="BC3537" s="10" t="str">
        <f t="shared" si="1185"/>
        <v/>
      </c>
    </row>
    <row r="3538" spans="29:55">
      <c r="AC3538" s="10" t="str">
        <f t="shared" si="1166"/>
        <v/>
      </c>
      <c r="AD3538" s="10" t="str">
        <f t="shared" si="1167"/>
        <v/>
      </c>
      <c r="AE3538" s="10" t="str">
        <f t="shared" si="1168"/>
        <v/>
      </c>
      <c r="AF3538" s="10" t="str">
        <f t="shared" si="1169"/>
        <v/>
      </c>
      <c r="AG3538" s="10" t="str">
        <f t="shared" si="1170"/>
        <v/>
      </c>
      <c r="AH3538" s="10" t="str">
        <f t="shared" si="1171"/>
        <v/>
      </c>
      <c r="AI3538" s="10" t="str">
        <f t="shared" si="1172"/>
        <v/>
      </c>
      <c r="AJ3538" s="10" t="str">
        <f t="shared" si="1173"/>
        <v/>
      </c>
      <c r="AK3538" s="10" t="str">
        <f t="shared" si="1174"/>
        <v/>
      </c>
      <c r="AN3538" s="10" t="str">
        <f t="shared" si="1175"/>
        <v/>
      </c>
      <c r="AO3538" s="10" t="str">
        <f t="shared" si="1176"/>
        <v/>
      </c>
      <c r="AP3538" s="10" t="str">
        <f t="shared" si="1177"/>
        <v/>
      </c>
      <c r="AT3538" s="10" t="str">
        <f t="shared" si="1178"/>
        <v/>
      </c>
      <c r="AU3538" s="10" t="str">
        <f t="shared" si="1179"/>
        <v/>
      </c>
      <c r="AV3538" s="10" t="str">
        <f t="shared" si="1180"/>
        <v/>
      </c>
      <c r="AW3538" s="10" t="str">
        <f t="shared" si="1181"/>
        <v/>
      </c>
      <c r="AX3538" s="10" t="str">
        <f t="shared" si="1182"/>
        <v/>
      </c>
      <c r="AY3538" s="10" t="str">
        <f t="shared" si="1184"/>
        <v/>
      </c>
      <c r="AZ3538" s="10" t="str">
        <f t="shared" si="1183"/>
        <v/>
      </c>
      <c r="BA3538" s="10" t="str">
        <f t="shared" si="1186"/>
        <v/>
      </c>
      <c r="BB3538" s="10" t="str">
        <f>IFERROR(IF(AW3538="","",VLOOKUP(AW3538,SUSS!R:S,2,FALSE)),AY3538*SUSS!$M$2)</f>
        <v/>
      </c>
      <c r="BC3538" s="10" t="str">
        <f t="shared" si="1185"/>
        <v/>
      </c>
    </row>
    <row r="3539" spans="29:55">
      <c r="AC3539" s="10" t="str">
        <f t="shared" si="1166"/>
        <v/>
      </c>
      <c r="AD3539" s="10" t="str">
        <f t="shared" si="1167"/>
        <v/>
      </c>
      <c r="AE3539" s="10" t="str">
        <f t="shared" si="1168"/>
        <v/>
      </c>
      <c r="AF3539" s="10" t="str">
        <f t="shared" si="1169"/>
        <v/>
      </c>
      <c r="AG3539" s="10" t="str">
        <f t="shared" si="1170"/>
        <v/>
      </c>
      <c r="AH3539" s="10" t="str">
        <f t="shared" si="1171"/>
        <v/>
      </c>
      <c r="AI3539" s="10" t="str">
        <f t="shared" si="1172"/>
        <v/>
      </c>
      <c r="AJ3539" s="10" t="str">
        <f t="shared" si="1173"/>
        <v/>
      </c>
      <c r="AK3539" s="10" t="str">
        <f t="shared" si="1174"/>
        <v/>
      </c>
      <c r="AN3539" s="10" t="str">
        <f t="shared" si="1175"/>
        <v/>
      </c>
      <c r="AO3539" s="10" t="str">
        <f t="shared" si="1176"/>
        <v/>
      </c>
      <c r="AP3539" s="10" t="str">
        <f t="shared" si="1177"/>
        <v/>
      </c>
      <c r="AT3539" s="10" t="str">
        <f t="shared" si="1178"/>
        <v/>
      </c>
      <c r="AU3539" s="10" t="str">
        <f t="shared" si="1179"/>
        <v/>
      </c>
      <c r="AV3539" s="10" t="str">
        <f t="shared" si="1180"/>
        <v/>
      </c>
      <c r="AW3539" s="10" t="str">
        <f t="shared" si="1181"/>
        <v/>
      </c>
      <c r="AX3539" s="10" t="str">
        <f t="shared" si="1182"/>
        <v/>
      </c>
      <c r="AY3539" s="10" t="str">
        <f t="shared" si="1184"/>
        <v/>
      </c>
      <c r="AZ3539" s="10" t="str">
        <f t="shared" si="1183"/>
        <v/>
      </c>
      <c r="BA3539" s="10" t="str">
        <f t="shared" si="1186"/>
        <v/>
      </c>
      <c r="BB3539" s="10" t="str">
        <f>IFERROR(IF(AW3539="","",VLOOKUP(AW3539,SUSS!R:S,2,FALSE)),AY3539*SUSS!$M$2)</f>
        <v/>
      </c>
      <c r="BC3539" s="10" t="str">
        <f t="shared" si="1185"/>
        <v/>
      </c>
    </row>
    <row r="3540" spans="29:55">
      <c r="AC3540" s="10" t="str">
        <f t="shared" si="1166"/>
        <v/>
      </c>
      <c r="AD3540" s="10" t="str">
        <f t="shared" si="1167"/>
        <v/>
      </c>
      <c r="AE3540" s="10" t="str">
        <f t="shared" si="1168"/>
        <v/>
      </c>
      <c r="AF3540" s="10" t="str">
        <f t="shared" si="1169"/>
        <v/>
      </c>
      <c r="AG3540" s="10" t="str">
        <f t="shared" si="1170"/>
        <v/>
      </c>
      <c r="AH3540" s="10" t="str">
        <f t="shared" si="1171"/>
        <v/>
      </c>
      <c r="AI3540" s="10" t="str">
        <f t="shared" si="1172"/>
        <v/>
      </c>
      <c r="AJ3540" s="10" t="str">
        <f t="shared" si="1173"/>
        <v/>
      </c>
      <c r="AK3540" s="10" t="str">
        <f t="shared" si="1174"/>
        <v/>
      </c>
      <c r="AN3540" s="10" t="str">
        <f t="shared" si="1175"/>
        <v/>
      </c>
      <c r="AO3540" s="10" t="str">
        <f t="shared" si="1176"/>
        <v/>
      </c>
      <c r="AP3540" s="10" t="str">
        <f t="shared" si="1177"/>
        <v/>
      </c>
      <c r="AT3540" s="10" t="str">
        <f t="shared" si="1178"/>
        <v/>
      </c>
      <c r="AU3540" s="10" t="str">
        <f t="shared" si="1179"/>
        <v/>
      </c>
      <c r="AV3540" s="10" t="str">
        <f t="shared" si="1180"/>
        <v/>
      </c>
      <c r="AW3540" s="10" t="str">
        <f t="shared" si="1181"/>
        <v/>
      </c>
      <c r="AX3540" s="10" t="str">
        <f t="shared" si="1182"/>
        <v/>
      </c>
      <c r="AY3540" s="10" t="str">
        <f t="shared" si="1184"/>
        <v/>
      </c>
      <c r="AZ3540" s="10" t="str">
        <f t="shared" si="1183"/>
        <v/>
      </c>
      <c r="BA3540" s="10" t="str">
        <f t="shared" si="1186"/>
        <v/>
      </c>
      <c r="BB3540" s="10" t="str">
        <f>IFERROR(IF(AW3540="","",VLOOKUP(AW3540,SUSS!R:S,2,FALSE)),AY3540*SUSS!$M$2)</f>
        <v/>
      </c>
      <c r="BC3540" s="10" t="str">
        <f t="shared" si="1185"/>
        <v/>
      </c>
    </row>
    <row r="3541" spans="29:55">
      <c r="AC3541" s="10" t="str">
        <f t="shared" si="1166"/>
        <v/>
      </c>
      <c r="AD3541" s="10" t="str">
        <f t="shared" si="1167"/>
        <v/>
      </c>
      <c r="AE3541" s="10" t="str">
        <f t="shared" si="1168"/>
        <v/>
      </c>
      <c r="AF3541" s="10" t="str">
        <f t="shared" si="1169"/>
        <v/>
      </c>
      <c r="AG3541" s="10" t="str">
        <f t="shared" si="1170"/>
        <v/>
      </c>
      <c r="AH3541" s="10" t="str">
        <f t="shared" si="1171"/>
        <v/>
      </c>
      <c r="AI3541" s="10" t="str">
        <f t="shared" si="1172"/>
        <v/>
      </c>
      <c r="AJ3541" s="10" t="str">
        <f t="shared" si="1173"/>
        <v/>
      </c>
      <c r="AK3541" s="10" t="str">
        <f t="shared" si="1174"/>
        <v/>
      </c>
      <c r="AN3541" s="10" t="str">
        <f t="shared" si="1175"/>
        <v/>
      </c>
      <c r="AO3541" s="10" t="str">
        <f t="shared" si="1176"/>
        <v/>
      </c>
      <c r="AP3541" s="10" t="str">
        <f t="shared" si="1177"/>
        <v/>
      </c>
      <c r="AT3541" s="10" t="str">
        <f t="shared" si="1178"/>
        <v/>
      </c>
      <c r="AU3541" s="10" t="str">
        <f t="shared" si="1179"/>
        <v/>
      </c>
      <c r="AV3541" s="10" t="str">
        <f t="shared" si="1180"/>
        <v/>
      </c>
      <c r="AW3541" s="10" t="str">
        <f t="shared" si="1181"/>
        <v/>
      </c>
      <c r="AX3541" s="10" t="str">
        <f t="shared" si="1182"/>
        <v/>
      </c>
      <c r="AY3541" s="10" t="str">
        <f t="shared" si="1184"/>
        <v/>
      </c>
      <c r="AZ3541" s="10" t="str">
        <f t="shared" si="1183"/>
        <v/>
      </c>
      <c r="BA3541" s="10" t="str">
        <f t="shared" si="1186"/>
        <v/>
      </c>
      <c r="BB3541" s="10" t="str">
        <f>IFERROR(IF(AW3541="","",VLOOKUP(AW3541,SUSS!R:S,2,FALSE)),AY3541*SUSS!$M$2)</f>
        <v/>
      </c>
      <c r="BC3541" s="10" t="str">
        <f t="shared" si="1185"/>
        <v/>
      </c>
    </row>
    <row r="3542" spans="29:55">
      <c r="AC3542" s="10" t="str">
        <f t="shared" si="1166"/>
        <v/>
      </c>
      <c r="AD3542" s="10" t="str">
        <f t="shared" si="1167"/>
        <v/>
      </c>
      <c r="AE3542" s="10" t="str">
        <f t="shared" si="1168"/>
        <v/>
      </c>
      <c r="AF3542" s="10" t="str">
        <f t="shared" si="1169"/>
        <v/>
      </c>
      <c r="AG3542" s="10" t="str">
        <f t="shared" si="1170"/>
        <v/>
      </c>
      <c r="AH3542" s="10" t="str">
        <f t="shared" si="1171"/>
        <v/>
      </c>
      <c r="AI3542" s="10" t="str">
        <f t="shared" si="1172"/>
        <v/>
      </c>
      <c r="AJ3542" s="10" t="str">
        <f t="shared" si="1173"/>
        <v/>
      </c>
      <c r="AK3542" s="10" t="str">
        <f t="shared" si="1174"/>
        <v/>
      </c>
      <c r="AN3542" s="10" t="str">
        <f t="shared" si="1175"/>
        <v/>
      </c>
      <c r="AO3542" s="10" t="str">
        <f t="shared" si="1176"/>
        <v/>
      </c>
      <c r="AP3542" s="10" t="str">
        <f t="shared" si="1177"/>
        <v/>
      </c>
      <c r="AT3542" s="10" t="str">
        <f t="shared" si="1178"/>
        <v/>
      </c>
      <c r="AU3542" s="10" t="str">
        <f t="shared" si="1179"/>
        <v/>
      </c>
      <c r="AV3542" s="10" t="str">
        <f t="shared" si="1180"/>
        <v/>
      </c>
      <c r="AW3542" s="10" t="str">
        <f t="shared" si="1181"/>
        <v/>
      </c>
      <c r="AX3542" s="10" t="str">
        <f t="shared" si="1182"/>
        <v/>
      </c>
      <c r="AY3542" s="10" t="str">
        <f t="shared" si="1184"/>
        <v/>
      </c>
      <c r="AZ3542" s="10" t="str">
        <f t="shared" si="1183"/>
        <v/>
      </c>
      <c r="BA3542" s="10" t="str">
        <f t="shared" si="1186"/>
        <v/>
      </c>
      <c r="BB3542" s="10" t="str">
        <f>IFERROR(IF(AW3542="","",VLOOKUP(AW3542,SUSS!R:S,2,FALSE)),AY3542*SUSS!$M$2)</f>
        <v/>
      </c>
      <c r="BC3542" s="10" t="str">
        <f t="shared" si="1185"/>
        <v/>
      </c>
    </row>
    <row r="3543" spans="29:55">
      <c r="AC3543" s="10" t="str">
        <f t="shared" si="1166"/>
        <v/>
      </c>
      <c r="AD3543" s="10" t="str">
        <f t="shared" si="1167"/>
        <v/>
      </c>
      <c r="AE3543" s="10" t="str">
        <f t="shared" si="1168"/>
        <v/>
      </c>
      <c r="AF3543" s="10" t="str">
        <f t="shared" si="1169"/>
        <v/>
      </c>
      <c r="AG3543" s="10" t="str">
        <f t="shared" si="1170"/>
        <v/>
      </c>
      <c r="AH3543" s="10" t="str">
        <f t="shared" si="1171"/>
        <v/>
      </c>
      <c r="AI3543" s="10" t="str">
        <f t="shared" si="1172"/>
        <v/>
      </c>
      <c r="AJ3543" s="10" t="str">
        <f t="shared" si="1173"/>
        <v/>
      </c>
      <c r="AK3543" s="10" t="str">
        <f t="shared" si="1174"/>
        <v/>
      </c>
      <c r="AN3543" s="10" t="str">
        <f t="shared" si="1175"/>
        <v/>
      </c>
      <c r="AO3543" s="10" t="str">
        <f t="shared" si="1176"/>
        <v/>
      </c>
      <c r="AP3543" s="10" t="str">
        <f t="shared" si="1177"/>
        <v/>
      </c>
      <c r="AT3543" s="10" t="str">
        <f t="shared" si="1178"/>
        <v/>
      </c>
      <c r="AU3543" s="10" t="str">
        <f t="shared" si="1179"/>
        <v/>
      </c>
      <c r="AV3543" s="10" t="str">
        <f t="shared" si="1180"/>
        <v/>
      </c>
      <c r="AW3543" s="10" t="str">
        <f t="shared" si="1181"/>
        <v/>
      </c>
      <c r="AX3543" s="10" t="str">
        <f t="shared" si="1182"/>
        <v/>
      </c>
      <c r="AY3543" s="10" t="str">
        <f t="shared" si="1184"/>
        <v/>
      </c>
      <c r="AZ3543" s="10" t="str">
        <f t="shared" si="1183"/>
        <v/>
      </c>
      <c r="BA3543" s="10" t="str">
        <f t="shared" si="1186"/>
        <v/>
      </c>
      <c r="BB3543" s="10" t="str">
        <f>IFERROR(IF(AW3543="","",VLOOKUP(AW3543,SUSS!R:S,2,FALSE)),AY3543*SUSS!$M$2)</f>
        <v/>
      </c>
      <c r="BC3543" s="10" t="str">
        <f t="shared" si="1185"/>
        <v/>
      </c>
    </row>
    <row r="3544" spans="29:55">
      <c r="AC3544" s="10" t="str">
        <f t="shared" si="1166"/>
        <v/>
      </c>
      <c r="AD3544" s="10" t="str">
        <f t="shared" si="1167"/>
        <v/>
      </c>
      <c r="AE3544" s="10" t="str">
        <f t="shared" si="1168"/>
        <v/>
      </c>
      <c r="AF3544" s="10" t="str">
        <f t="shared" si="1169"/>
        <v/>
      </c>
      <c r="AG3544" s="10" t="str">
        <f t="shared" si="1170"/>
        <v/>
      </c>
      <c r="AH3544" s="10" t="str">
        <f t="shared" si="1171"/>
        <v/>
      </c>
      <c r="AI3544" s="10" t="str">
        <f t="shared" si="1172"/>
        <v/>
      </c>
      <c r="AJ3544" s="10" t="str">
        <f t="shared" si="1173"/>
        <v/>
      </c>
      <c r="AK3544" s="10" t="str">
        <f t="shared" si="1174"/>
        <v/>
      </c>
      <c r="AN3544" s="10" t="str">
        <f t="shared" si="1175"/>
        <v/>
      </c>
      <c r="AO3544" s="10" t="str">
        <f t="shared" si="1176"/>
        <v/>
      </c>
      <c r="AP3544" s="10" t="str">
        <f t="shared" si="1177"/>
        <v/>
      </c>
      <c r="AT3544" s="10" t="str">
        <f t="shared" si="1178"/>
        <v/>
      </c>
      <c r="AU3544" s="10" t="str">
        <f t="shared" si="1179"/>
        <v/>
      </c>
      <c r="AV3544" s="10" t="str">
        <f t="shared" si="1180"/>
        <v/>
      </c>
      <c r="AW3544" s="10" t="str">
        <f t="shared" si="1181"/>
        <v/>
      </c>
      <c r="AX3544" s="10" t="str">
        <f t="shared" si="1182"/>
        <v/>
      </c>
      <c r="AY3544" s="10" t="str">
        <f t="shared" si="1184"/>
        <v/>
      </c>
      <c r="AZ3544" s="10" t="str">
        <f t="shared" si="1183"/>
        <v/>
      </c>
      <c r="BA3544" s="10" t="str">
        <f t="shared" si="1186"/>
        <v/>
      </c>
      <c r="BB3544" s="10" t="str">
        <f>IFERROR(IF(AW3544="","",VLOOKUP(AW3544,SUSS!R:S,2,FALSE)),AY3544*SUSS!$M$2)</f>
        <v/>
      </c>
      <c r="BC3544" s="10" t="str">
        <f t="shared" si="1185"/>
        <v/>
      </c>
    </row>
    <row r="3545" spans="29:55">
      <c r="AC3545" s="10" t="str">
        <f t="shared" si="1166"/>
        <v/>
      </c>
      <c r="AD3545" s="10" t="str">
        <f t="shared" si="1167"/>
        <v/>
      </c>
      <c r="AE3545" s="10" t="str">
        <f t="shared" si="1168"/>
        <v/>
      </c>
      <c r="AF3545" s="10" t="str">
        <f t="shared" si="1169"/>
        <v/>
      </c>
      <c r="AG3545" s="10" t="str">
        <f t="shared" si="1170"/>
        <v/>
      </c>
      <c r="AH3545" s="10" t="str">
        <f t="shared" si="1171"/>
        <v/>
      </c>
      <c r="AI3545" s="10" t="str">
        <f t="shared" si="1172"/>
        <v/>
      </c>
      <c r="AJ3545" s="10" t="str">
        <f t="shared" si="1173"/>
        <v/>
      </c>
      <c r="AK3545" s="10" t="str">
        <f t="shared" si="1174"/>
        <v/>
      </c>
      <c r="AN3545" s="10" t="str">
        <f t="shared" si="1175"/>
        <v/>
      </c>
      <c r="AO3545" s="10" t="str">
        <f t="shared" si="1176"/>
        <v/>
      </c>
      <c r="AP3545" s="10" t="str">
        <f t="shared" si="1177"/>
        <v/>
      </c>
      <c r="AT3545" s="10" t="str">
        <f t="shared" si="1178"/>
        <v/>
      </c>
      <c r="AU3545" s="10" t="str">
        <f t="shared" si="1179"/>
        <v/>
      </c>
      <c r="AV3545" s="10" t="str">
        <f t="shared" si="1180"/>
        <v/>
      </c>
      <c r="AW3545" s="10" t="str">
        <f t="shared" si="1181"/>
        <v/>
      </c>
      <c r="AX3545" s="10" t="str">
        <f t="shared" si="1182"/>
        <v/>
      </c>
      <c r="AY3545" s="10" t="str">
        <f t="shared" si="1184"/>
        <v/>
      </c>
      <c r="AZ3545" s="10" t="str">
        <f t="shared" si="1183"/>
        <v/>
      </c>
      <c r="BA3545" s="10" t="str">
        <f t="shared" si="1186"/>
        <v/>
      </c>
      <c r="BB3545" s="10" t="str">
        <f>IFERROR(IF(AW3545="","",VLOOKUP(AW3545,SUSS!R:S,2,FALSE)),AY3545*SUSS!$M$2)</f>
        <v/>
      </c>
      <c r="BC3545" s="10" t="str">
        <f t="shared" si="1185"/>
        <v/>
      </c>
    </row>
    <row r="3546" spans="29:55">
      <c r="AC3546" s="10" t="str">
        <f t="shared" si="1166"/>
        <v/>
      </c>
      <c r="AD3546" s="10" t="str">
        <f t="shared" si="1167"/>
        <v/>
      </c>
      <c r="AE3546" s="10" t="str">
        <f t="shared" si="1168"/>
        <v/>
      </c>
      <c r="AF3546" s="10" t="str">
        <f t="shared" si="1169"/>
        <v/>
      </c>
      <c r="AG3546" s="10" t="str">
        <f t="shared" si="1170"/>
        <v/>
      </c>
      <c r="AH3546" s="10" t="str">
        <f t="shared" si="1171"/>
        <v/>
      </c>
      <c r="AI3546" s="10" t="str">
        <f t="shared" si="1172"/>
        <v/>
      </c>
      <c r="AJ3546" s="10" t="str">
        <f t="shared" si="1173"/>
        <v/>
      </c>
      <c r="AK3546" s="10" t="str">
        <f t="shared" si="1174"/>
        <v/>
      </c>
      <c r="AN3546" s="10" t="str">
        <f t="shared" si="1175"/>
        <v/>
      </c>
      <c r="AO3546" s="10" t="str">
        <f t="shared" si="1176"/>
        <v/>
      </c>
      <c r="AP3546" s="10" t="str">
        <f t="shared" si="1177"/>
        <v/>
      </c>
      <c r="AT3546" s="10" t="str">
        <f t="shared" si="1178"/>
        <v/>
      </c>
      <c r="AU3546" s="10" t="str">
        <f t="shared" si="1179"/>
        <v/>
      </c>
      <c r="AV3546" s="10" t="str">
        <f t="shared" si="1180"/>
        <v/>
      </c>
      <c r="AW3546" s="10" t="str">
        <f t="shared" si="1181"/>
        <v/>
      </c>
      <c r="AX3546" s="10" t="str">
        <f t="shared" si="1182"/>
        <v/>
      </c>
      <c r="AY3546" s="10" t="str">
        <f t="shared" si="1184"/>
        <v/>
      </c>
      <c r="AZ3546" s="10" t="str">
        <f t="shared" si="1183"/>
        <v/>
      </c>
      <c r="BA3546" s="10" t="str">
        <f t="shared" si="1186"/>
        <v/>
      </c>
      <c r="BB3546" s="10" t="str">
        <f>IFERROR(IF(AW3546="","",VLOOKUP(AW3546,SUSS!R:S,2,FALSE)),AY3546*SUSS!$M$2)</f>
        <v/>
      </c>
      <c r="BC3546" s="10" t="str">
        <f t="shared" si="1185"/>
        <v/>
      </c>
    </row>
    <row r="3547" spans="29:55">
      <c r="AC3547" s="10" t="str">
        <f t="shared" si="1166"/>
        <v/>
      </c>
      <c r="AD3547" s="10" t="str">
        <f t="shared" si="1167"/>
        <v/>
      </c>
      <c r="AE3547" s="10" t="str">
        <f t="shared" si="1168"/>
        <v/>
      </c>
      <c r="AF3547" s="10" t="str">
        <f t="shared" si="1169"/>
        <v/>
      </c>
      <c r="AG3547" s="10" t="str">
        <f t="shared" si="1170"/>
        <v/>
      </c>
      <c r="AH3547" s="10" t="str">
        <f t="shared" si="1171"/>
        <v/>
      </c>
      <c r="AI3547" s="10" t="str">
        <f t="shared" si="1172"/>
        <v/>
      </c>
      <c r="AJ3547" s="10" t="str">
        <f t="shared" si="1173"/>
        <v/>
      </c>
      <c r="AK3547" s="10" t="str">
        <f t="shared" si="1174"/>
        <v/>
      </c>
      <c r="AN3547" s="10" t="str">
        <f t="shared" si="1175"/>
        <v/>
      </c>
      <c r="AO3547" s="10" t="str">
        <f t="shared" si="1176"/>
        <v/>
      </c>
      <c r="AP3547" s="10" t="str">
        <f t="shared" si="1177"/>
        <v/>
      </c>
      <c r="AT3547" s="10" t="str">
        <f t="shared" si="1178"/>
        <v/>
      </c>
      <c r="AU3547" s="10" t="str">
        <f t="shared" si="1179"/>
        <v/>
      </c>
      <c r="AV3547" s="10" t="str">
        <f t="shared" si="1180"/>
        <v/>
      </c>
      <c r="AW3547" s="10" t="str">
        <f t="shared" si="1181"/>
        <v/>
      </c>
      <c r="AX3547" s="10" t="str">
        <f t="shared" si="1182"/>
        <v/>
      </c>
      <c r="AY3547" s="10" t="str">
        <f t="shared" si="1184"/>
        <v/>
      </c>
      <c r="AZ3547" s="10" t="str">
        <f t="shared" si="1183"/>
        <v/>
      </c>
      <c r="BA3547" s="10" t="str">
        <f t="shared" si="1186"/>
        <v/>
      </c>
      <c r="BB3547" s="10" t="str">
        <f>IFERROR(IF(AW3547="","",VLOOKUP(AW3547,SUSS!R:S,2,FALSE)),AY3547*SUSS!$M$2)</f>
        <v/>
      </c>
      <c r="BC3547" s="10" t="str">
        <f t="shared" si="1185"/>
        <v/>
      </c>
    </row>
    <row r="3548" spans="29:55">
      <c r="AC3548" s="10" t="str">
        <f t="shared" si="1166"/>
        <v/>
      </c>
      <c r="AD3548" s="10" t="str">
        <f t="shared" si="1167"/>
        <v/>
      </c>
      <c r="AE3548" s="10" t="str">
        <f t="shared" si="1168"/>
        <v/>
      </c>
      <c r="AF3548" s="10" t="str">
        <f t="shared" si="1169"/>
        <v/>
      </c>
      <c r="AG3548" s="10" t="str">
        <f t="shared" si="1170"/>
        <v/>
      </c>
      <c r="AH3548" s="10" t="str">
        <f t="shared" si="1171"/>
        <v/>
      </c>
      <c r="AI3548" s="10" t="str">
        <f t="shared" si="1172"/>
        <v/>
      </c>
      <c r="AJ3548" s="10" t="str">
        <f t="shared" si="1173"/>
        <v/>
      </c>
      <c r="AK3548" s="10" t="str">
        <f t="shared" si="1174"/>
        <v/>
      </c>
      <c r="AN3548" s="10" t="str">
        <f t="shared" si="1175"/>
        <v/>
      </c>
      <c r="AO3548" s="10" t="str">
        <f t="shared" si="1176"/>
        <v/>
      </c>
      <c r="AP3548" s="10" t="str">
        <f t="shared" si="1177"/>
        <v/>
      </c>
      <c r="AT3548" s="10" t="str">
        <f t="shared" si="1178"/>
        <v/>
      </c>
      <c r="AU3548" s="10" t="str">
        <f t="shared" si="1179"/>
        <v/>
      </c>
      <c r="AV3548" s="10" t="str">
        <f t="shared" si="1180"/>
        <v/>
      </c>
      <c r="AW3548" s="10" t="str">
        <f t="shared" si="1181"/>
        <v/>
      </c>
      <c r="AX3548" s="10" t="str">
        <f t="shared" si="1182"/>
        <v/>
      </c>
      <c r="AY3548" s="10" t="str">
        <f t="shared" si="1184"/>
        <v/>
      </c>
      <c r="AZ3548" s="10" t="str">
        <f t="shared" si="1183"/>
        <v/>
      </c>
      <c r="BA3548" s="10" t="str">
        <f t="shared" si="1186"/>
        <v/>
      </c>
      <c r="BB3548" s="10" t="str">
        <f>IFERROR(IF(AW3548="","",VLOOKUP(AW3548,SUSS!R:S,2,FALSE)),AY3548*SUSS!$M$2)</f>
        <v/>
      </c>
      <c r="BC3548" s="10" t="str">
        <f t="shared" si="1185"/>
        <v/>
      </c>
    </row>
    <row r="3549" spans="29:55">
      <c r="AC3549" s="10" t="str">
        <f t="shared" si="1166"/>
        <v/>
      </c>
      <c r="AD3549" s="10" t="str">
        <f t="shared" si="1167"/>
        <v/>
      </c>
      <c r="AE3549" s="10" t="str">
        <f t="shared" si="1168"/>
        <v/>
      </c>
      <c r="AF3549" s="10" t="str">
        <f t="shared" si="1169"/>
        <v/>
      </c>
      <c r="AG3549" s="10" t="str">
        <f t="shared" si="1170"/>
        <v/>
      </c>
      <c r="AH3549" s="10" t="str">
        <f t="shared" si="1171"/>
        <v/>
      </c>
      <c r="AI3549" s="10" t="str">
        <f t="shared" si="1172"/>
        <v/>
      </c>
      <c r="AJ3549" s="10" t="str">
        <f t="shared" si="1173"/>
        <v/>
      </c>
      <c r="AK3549" s="10" t="str">
        <f t="shared" si="1174"/>
        <v/>
      </c>
      <c r="AN3549" s="10" t="str">
        <f t="shared" si="1175"/>
        <v/>
      </c>
      <c r="AO3549" s="10" t="str">
        <f t="shared" si="1176"/>
        <v/>
      </c>
      <c r="AP3549" s="10" t="str">
        <f t="shared" si="1177"/>
        <v/>
      </c>
      <c r="AT3549" s="10" t="str">
        <f t="shared" si="1178"/>
        <v/>
      </c>
      <c r="AU3549" s="10" t="str">
        <f t="shared" si="1179"/>
        <v/>
      </c>
      <c r="AV3549" s="10" t="str">
        <f t="shared" si="1180"/>
        <v/>
      </c>
      <c r="AW3549" s="10" t="str">
        <f t="shared" si="1181"/>
        <v/>
      </c>
      <c r="AX3549" s="10" t="str">
        <f t="shared" si="1182"/>
        <v/>
      </c>
      <c r="AY3549" s="10" t="str">
        <f t="shared" si="1184"/>
        <v/>
      </c>
      <c r="AZ3549" s="10" t="str">
        <f t="shared" si="1183"/>
        <v/>
      </c>
      <c r="BA3549" s="10" t="str">
        <f t="shared" si="1186"/>
        <v/>
      </c>
      <c r="BB3549" s="10" t="str">
        <f>IFERROR(IF(AW3549="","",VLOOKUP(AW3549,SUSS!R:S,2,FALSE)),AY3549*SUSS!$M$2)</f>
        <v/>
      </c>
      <c r="BC3549" s="10" t="str">
        <f t="shared" si="1185"/>
        <v/>
      </c>
    </row>
    <row r="3550" spans="29:55">
      <c r="AC3550" s="10" t="str">
        <f t="shared" ref="AC3550:AC3613" si="1187">IF($E3550=$AD$1,IF($G3550=$AE$1,A3550,""),"")</f>
        <v/>
      </c>
      <c r="AD3550" s="10" t="str">
        <f t="shared" ref="AD3550:AD3613" si="1188">IF($E3550=$AD$1,IF($G3550=$AE$1,E3550,""),"")</f>
        <v/>
      </c>
      <c r="AE3550" s="10" t="str">
        <f t="shared" ref="AE3550:AE3613" si="1189">IF($E3550=$AD$1,IF($G3550=$AE$1,F3550,""),"")</f>
        <v/>
      </c>
      <c r="AF3550" s="10" t="str">
        <f t="shared" ref="AF3550:AF3613" si="1190">IF($E3550=$AD$1,IF($G3550=$AE$1,G3550,""),"")</f>
        <v/>
      </c>
      <c r="AG3550" s="10" t="str">
        <f t="shared" ref="AG3550:AG3613" si="1191">IF($E3550=$AD$1,IF($G3550=$AE$1,I3550,""),"")</f>
        <v/>
      </c>
      <c r="AH3550" s="10" t="str">
        <f t="shared" ref="AH3550:AH3613" si="1192">IF($E3550=$AD$1,IF($G3550=$AE$1,J3550,""),"")</f>
        <v/>
      </c>
      <c r="AI3550" s="10" t="str">
        <f t="shared" ref="AI3550:AI3613" si="1193">IF($E3550=$AD$1,IF($G3550=$AE$1,K3550,""),"")</f>
        <v/>
      </c>
      <c r="AJ3550" s="10" t="str">
        <f t="shared" ref="AJ3550:AJ3613" si="1194">IF($E3550=$AD$1,IF($G3550=$AE$1,B3550,""),"")</f>
        <v/>
      </c>
      <c r="AK3550" s="10" t="str">
        <f t="shared" ref="AK3550:AK3613" si="1195">IF($E3550=$AD$1,IF($G3550=$AE$1,C3550,""),"")</f>
        <v/>
      </c>
      <c r="AN3550" s="10" t="str">
        <f t="shared" ref="AN3550:AN3613" si="1196">LEFT(AO3550,7)</f>
        <v/>
      </c>
      <c r="AO3550" s="10" t="str">
        <f t="shared" ref="AO3550:AO3613" si="1197">IF(AF3550=$AE$1,AJ3550&amp;"/"&amp;AK3550&amp;" "&amp;AD3550,"")</f>
        <v/>
      </c>
      <c r="AP3550" s="10" t="str">
        <f t="shared" ref="AP3550:AP3613" si="1198">IF(AO3550&lt;&gt;"",AI3550,"")</f>
        <v/>
      </c>
      <c r="AT3550" s="10" t="str">
        <f t="shared" ref="AT3550:AT3613" si="1199">IF($Q3550=$AD$1,N3550,"")</f>
        <v/>
      </c>
      <c r="AU3550" s="10" t="str">
        <f t="shared" ref="AU3550:AU3613" si="1200">IF($Q3550=$AD$1,O3550,"")</f>
        <v/>
      </c>
      <c r="AV3550" s="10" t="str">
        <f t="shared" ref="AV3550:AV3613" si="1201">IF($Q3550=$AD$1,P3550,"")</f>
        <v/>
      </c>
      <c r="AW3550" s="10" t="str">
        <f t="shared" ref="AW3550:AW3613" si="1202">IF($Q3550=$AD$1,T3550,"")</f>
        <v/>
      </c>
      <c r="AX3550" s="10" t="str">
        <f t="shared" ref="AX3550:AX3613" si="1203">IF(AW3550&lt;&gt;"",AW3550&amp;" "&amp;$AD$1,"")</f>
        <v/>
      </c>
      <c r="AY3550" s="10" t="str">
        <f t="shared" si="1184"/>
        <v/>
      </c>
      <c r="AZ3550" s="10" t="str">
        <f t="shared" ref="AZ3550:AZ3613" si="1204">IF(AY3550="","",AV3550/AY3550)</f>
        <v/>
      </c>
      <c r="BA3550" s="10" t="str">
        <f t="shared" si="1186"/>
        <v/>
      </c>
      <c r="BB3550" s="10" t="str">
        <f>IFERROR(IF(AW3550="","",VLOOKUP(AW3550,SUSS!R:S,2,FALSE)),AY3550*SUSS!$M$2)</f>
        <v/>
      </c>
      <c r="BC3550" s="10" t="str">
        <f t="shared" si="1185"/>
        <v/>
      </c>
    </row>
    <row r="3551" spans="29:55">
      <c r="AC3551" s="10" t="str">
        <f t="shared" si="1187"/>
        <v/>
      </c>
      <c r="AD3551" s="10" t="str">
        <f t="shared" si="1188"/>
        <v/>
      </c>
      <c r="AE3551" s="10" t="str">
        <f t="shared" si="1189"/>
        <v/>
      </c>
      <c r="AF3551" s="10" t="str">
        <f t="shared" si="1190"/>
        <v/>
      </c>
      <c r="AG3551" s="10" t="str">
        <f t="shared" si="1191"/>
        <v/>
      </c>
      <c r="AH3551" s="10" t="str">
        <f t="shared" si="1192"/>
        <v/>
      </c>
      <c r="AI3551" s="10" t="str">
        <f t="shared" si="1193"/>
        <v/>
      </c>
      <c r="AJ3551" s="10" t="str">
        <f t="shared" si="1194"/>
        <v/>
      </c>
      <c r="AK3551" s="10" t="str">
        <f t="shared" si="1195"/>
        <v/>
      </c>
      <c r="AN3551" s="10" t="str">
        <f t="shared" si="1196"/>
        <v/>
      </c>
      <c r="AO3551" s="10" t="str">
        <f t="shared" si="1197"/>
        <v/>
      </c>
      <c r="AP3551" s="10" t="str">
        <f t="shared" si="1198"/>
        <v/>
      </c>
      <c r="AT3551" s="10" t="str">
        <f t="shared" si="1199"/>
        <v/>
      </c>
      <c r="AU3551" s="10" t="str">
        <f t="shared" si="1200"/>
        <v/>
      </c>
      <c r="AV3551" s="10" t="str">
        <f t="shared" si="1201"/>
        <v/>
      </c>
      <c r="AW3551" s="10" t="str">
        <f t="shared" si="1202"/>
        <v/>
      </c>
      <c r="AX3551" s="10" t="str">
        <f t="shared" si="1203"/>
        <v/>
      </c>
      <c r="AY3551" s="10" t="str">
        <f t="shared" si="1184"/>
        <v/>
      </c>
      <c r="AZ3551" s="10" t="str">
        <f t="shared" si="1204"/>
        <v/>
      </c>
      <c r="BA3551" s="10" t="str">
        <f t="shared" si="1186"/>
        <v/>
      </c>
      <c r="BB3551" s="10" t="str">
        <f>IFERROR(IF(AW3551="","",VLOOKUP(AW3551,SUSS!R:S,2,FALSE)),AY3551*SUSS!$M$2)</f>
        <v/>
      </c>
      <c r="BC3551" s="10" t="str">
        <f t="shared" si="1185"/>
        <v/>
      </c>
    </row>
    <row r="3552" spans="29:55">
      <c r="AC3552" s="10" t="str">
        <f t="shared" si="1187"/>
        <v/>
      </c>
      <c r="AD3552" s="10" t="str">
        <f t="shared" si="1188"/>
        <v/>
      </c>
      <c r="AE3552" s="10" t="str">
        <f t="shared" si="1189"/>
        <v/>
      </c>
      <c r="AF3552" s="10" t="str">
        <f t="shared" si="1190"/>
        <v/>
      </c>
      <c r="AG3552" s="10" t="str">
        <f t="shared" si="1191"/>
        <v/>
      </c>
      <c r="AH3552" s="10" t="str">
        <f t="shared" si="1192"/>
        <v/>
      </c>
      <c r="AI3552" s="10" t="str">
        <f t="shared" si="1193"/>
        <v/>
      </c>
      <c r="AJ3552" s="10" t="str">
        <f t="shared" si="1194"/>
        <v/>
      </c>
      <c r="AK3552" s="10" t="str">
        <f t="shared" si="1195"/>
        <v/>
      </c>
      <c r="AN3552" s="10" t="str">
        <f t="shared" si="1196"/>
        <v/>
      </c>
      <c r="AO3552" s="10" t="str">
        <f t="shared" si="1197"/>
        <v/>
      </c>
      <c r="AP3552" s="10" t="str">
        <f t="shared" si="1198"/>
        <v/>
      </c>
      <c r="AT3552" s="10" t="str">
        <f t="shared" si="1199"/>
        <v/>
      </c>
      <c r="AU3552" s="10" t="str">
        <f t="shared" si="1200"/>
        <v/>
      </c>
      <c r="AV3552" s="10" t="str">
        <f t="shared" si="1201"/>
        <v/>
      </c>
      <c r="AW3552" s="10" t="str">
        <f t="shared" si="1202"/>
        <v/>
      </c>
      <c r="AX3552" s="10" t="str">
        <f t="shared" si="1203"/>
        <v/>
      </c>
      <c r="AY3552" s="10" t="str">
        <f t="shared" si="1184"/>
        <v/>
      </c>
      <c r="AZ3552" s="10" t="str">
        <f t="shared" si="1204"/>
        <v/>
      </c>
      <c r="BA3552" s="10" t="str">
        <f t="shared" si="1186"/>
        <v/>
      </c>
      <c r="BB3552" s="10" t="str">
        <f>IFERROR(IF(AW3552="","",VLOOKUP(AW3552,SUSS!R:S,2,FALSE)),AY3552*SUSS!$M$2)</f>
        <v/>
      </c>
      <c r="BC3552" s="10" t="str">
        <f t="shared" si="1185"/>
        <v/>
      </c>
    </row>
    <row r="3553" spans="29:55">
      <c r="AC3553" s="10" t="str">
        <f t="shared" si="1187"/>
        <v/>
      </c>
      <c r="AD3553" s="10" t="str">
        <f t="shared" si="1188"/>
        <v/>
      </c>
      <c r="AE3553" s="10" t="str">
        <f t="shared" si="1189"/>
        <v/>
      </c>
      <c r="AF3553" s="10" t="str">
        <f t="shared" si="1190"/>
        <v/>
      </c>
      <c r="AG3553" s="10" t="str">
        <f t="shared" si="1191"/>
        <v/>
      </c>
      <c r="AH3553" s="10" t="str">
        <f t="shared" si="1192"/>
        <v/>
      </c>
      <c r="AI3553" s="10" t="str">
        <f t="shared" si="1193"/>
        <v/>
      </c>
      <c r="AJ3553" s="10" t="str">
        <f t="shared" si="1194"/>
        <v/>
      </c>
      <c r="AK3553" s="10" t="str">
        <f t="shared" si="1195"/>
        <v/>
      </c>
      <c r="AN3553" s="10" t="str">
        <f t="shared" si="1196"/>
        <v/>
      </c>
      <c r="AO3553" s="10" t="str">
        <f t="shared" si="1197"/>
        <v/>
      </c>
      <c r="AP3553" s="10" t="str">
        <f t="shared" si="1198"/>
        <v/>
      </c>
      <c r="AT3553" s="10" t="str">
        <f t="shared" si="1199"/>
        <v/>
      </c>
      <c r="AU3553" s="10" t="str">
        <f t="shared" si="1200"/>
        <v/>
      </c>
      <c r="AV3553" s="10" t="str">
        <f t="shared" si="1201"/>
        <v/>
      </c>
      <c r="AW3553" s="10" t="str">
        <f t="shared" si="1202"/>
        <v/>
      </c>
      <c r="AX3553" s="10" t="str">
        <f t="shared" si="1203"/>
        <v/>
      </c>
      <c r="AY3553" s="10" t="str">
        <f t="shared" si="1184"/>
        <v/>
      </c>
      <c r="AZ3553" s="10" t="str">
        <f t="shared" si="1204"/>
        <v/>
      </c>
      <c r="BA3553" s="10" t="str">
        <f t="shared" si="1186"/>
        <v/>
      </c>
      <c r="BB3553" s="10" t="str">
        <f>IFERROR(IF(AW3553="","",VLOOKUP(AW3553,SUSS!R:S,2,FALSE)),AY3553*SUSS!$M$2)</f>
        <v/>
      </c>
      <c r="BC3553" s="10" t="str">
        <f t="shared" si="1185"/>
        <v/>
      </c>
    </row>
    <row r="3554" spans="29:55">
      <c r="AC3554" s="10" t="str">
        <f t="shared" si="1187"/>
        <v/>
      </c>
      <c r="AD3554" s="10" t="str">
        <f t="shared" si="1188"/>
        <v/>
      </c>
      <c r="AE3554" s="10" t="str">
        <f t="shared" si="1189"/>
        <v/>
      </c>
      <c r="AF3554" s="10" t="str">
        <f t="shared" si="1190"/>
        <v/>
      </c>
      <c r="AG3554" s="10" t="str">
        <f t="shared" si="1191"/>
        <v/>
      </c>
      <c r="AH3554" s="10" t="str">
        <f t="shared" si="1192"/>
        <v/>
      </c>
      <c r="AI3554" s="10" t="str">
        <f t="shared" si="1193"/>
        <v/>
      </c>
      <c r="AJ3554" s="10" t="str">
        <f t="shared" si="1194"/>
        <v/>
      </c>
      <c r="AK3554" s="10" t="str">
        <f t="shared" si="1195"/>
        <v/>
      </c>
      <c r="AN3554" s="10" t="str">
        <f t="shared" si="1196"/>
        <v/>
      </c>
      <c r="AO3554" s="10" t="str">
        <f t="shared" si="1197"/>
        <v/>
      </c>
      <c r="AP3554" s="10" t="str">
        <f t="shared" si="1198"/>
        <v/>
      </c>
      <c r="AT3554" s="10" t="str">
        <f t="shared" si="1199"/>
        <v/>
      </c>
      <c r="AU3554" s="10" t="str">
        <f t="shared" si="1200"/>
        <v/>
      </c>
      <c r="AV3554" s="10" t="str">
        <f t="shared" si="1201"/>
        <v/>
      </c>
      <c r="AW3554" s="10" t="str">
        <f t="shared" si="1202"/>
        <v/>
      </c>
      <c r="AX3554" s="10" t="str">
        <f t="shared" si="1203"/>
        <v/>
      </c>
      <c r="AY3554" s="10" t="str">
        <f t="shared" si="1184"/>
        <v/>
      </c>
      <c r="AZ3554" s="10" t="str">
        <f t="shared" si="1204"/>
        <v/>
      </c>
      <c r="BA3554" s="10" t="str">
        <f t="shared" si="1186"/>
        <v/>
      </c>
      <c r="BB3554" s="10" t="str">
        <f>IFERROR(IF(AW3554="","",VLOOKUP(AW3554,SUSS!R:S,2,FALSE)),AY3554*SUSS!$M$2)</f>
        <v/>
      </c>
      <c r="BC3554" s="10" t="str">
        <f t="shared" si="1185"/>
        <v/>
      </c>
    </row>
    <row r="3555" spans="29:55">
      <c r="AC3555" s="10" t="str">
        <f t="shared" si="1187"/>
        <v/>
      </c>
      <c r="AD3555" s="10" t="str">
        <f t="shared" si="1188"/>
        <v/>
      </c>
      <c r="AE3555" s="10" t="str">
        <f t="shared" si="1189"/>
        <v/>
      </c>
      <c r="AF3555" s="10" t="str">
        <f t="shared" si="1190"/>
        <v/>
      </c>
      <c r="AG3555" s="10" t="str">
        <f t="shared" si="1191"/>
        <v/>
      </c>
      <c r="AH3555" s="10" t="str">
        <f t="shared" si="1192"/>
        <v/>
      </c>
      <c r="AI3555" s="10" t="str">
        <f t="shared" si="1193"/>
        <v/>
      </c>
      <c r="AJ3555" s="10" t="str">
        <f t="shared" si="1194"/>
        <v/>
      </c>
      <c r="AK3555" s="10" t="str">
        <f t="shared" si="1195"/>
        <v/>
      </c>
      <c r="AN3555" s="10" t="str">
        <f t="shared" si="1196"/>
        <v/>
      </c>
      <c r="AO3555" s="10" t="str">
        <f t="shared" si="1197"/>
        <v/>
      </c>
      <c r="AP3555" s="10" t="str">
        <f t="shared" si="1198"/>
        <v/>
      </c>
      <c r="AT3555" s="10" t="str">
        <f t="shared" si="1199"/>
        <v/>
      </c>
      <c r="AU3555" s="10" t="str">
        <f t="shared" si="1200"/>
        <v/>
      </c>
      <c r="AV3555" s="10" t="str">
        <f t="shared" si="1201"/>
        <v/>
      </c>
      <c r="AW3555" s="10" t="str">
        <f t="shared" si="1202"/>
        <v/>
      </c>
      <c r="AX3555" s="10" t="str">
        <f t="shared" si="1203"/>
        <v/>
      </c>
      <c r="AY3555" s="10" t="str">
        <f t="shared" si="1184"/>
        <v/>
      </c>
      <c r="AZ3555" s="10" t="str">
        <f t="shared" si="1204"/>
        <v/>
      </c>
      <c r="BA3555" s="10" t="str">
        <f t="shared" si="1186"/>
        <v/>
      </c>
      <c r="BB3555" s="10" t="str">
        <f>IFERROR(IF(AW3555="","",VLOOKUP(AW3555,SUSS!R:S,2,FALSE)),AY3555*SUSS!$M$2)</f>
        <v/>
      </c>
      <c r="BC3555" s="10" t="str">
        <f t="shared" si="1185"/>
        <v/>
      </c>
    </row>
    <row r="3556" spans="29:55">
      <c r="AC3556" s="10" t="str">
        <f t="shared" si="1187"/>
        <v/>
      </c>
      <c r="AD3556" s="10" t="str">
        <f t="shared" si="1188"/>
        <v/>
      </c>
      <c r="AE3556" s="10" t="str">
        <f t="shared" si="1189"/>
        <v/>
      </c>
      <c r="AF3556" s="10" t="str">
        <f t="shared" si="1190"/>
        <v/>
      </c>
      <c r="AG3556" s="10" t="str">
        <f t="shared" si="1191"/>
        <v/>
      </c>
      <c r="AH3556" s="10" t="str">
        <f t="shared" si="1192"/>
        <v/>
      </c>
      <c r="AI3556" s="10" t="str">
        <f t="shared" si="1193"/>
        <v/>
      </c>
      <c r="AJ3556" s="10" t="str">
        <f t="shared" si="1194"/>
        <v/>
      </c>
      <c r="AK3556" s="10" t="str">
        <f t="shared" si="1195"/>
        <v/>
      </c>
      <c r="AN3556" s="10" t="str">
        <f t="shared" si="1196"/>
        <v/>
      </c>
      <c r="AO3556" s="10" t="str">
        <f t="shared" si="1197"/>
        <v/>
      </c>
      <c r="AP3556" s="10" t="str">
        <f t="shared" si="1198"/>
        <v/>
      </c>
      <c r="AT3556" s="10" t="str">
        <f t="shared" si="1199"/>
        <v/>
      </c>
      <c r="AU3556" s="10" t="str">
        <f t="shared" si="1200"/>
        <v/>
      </c>
      <c r="AV3556" s="10" t="str">
        <f t="shared" si="1201"/>
        <v/>
      </c>
      <c r="AW3556" s="10" t="str">
        <f t="shared" si="1202"/>
        <v/>
      </c>
      <c r="AX3556" s="10" t="str">
        <f t="shared" si="1203"/>
        <v/>
      </c>
      <c r="AY3556" s="10" t="str">
        <f t="shared" si="1184"/>
        <v/>
      </c>
      <c r="AZ3556" s="10" t="str">
        <f t="shared" si="1204"/>
        <v/>
      </c>
      <c r="BA3556" s="10" t="str">
        <f t="shared" si="1186"/>
        <v/>
      </c>
      <c r="BB3556" s="10" t="str">
        <f>IFERROR(IF(AW3556="","",VLOOKUP(AW3556,SUSS!R:S,2,FALSE)),AY3556*SUSS!$M$2)</f>
        <v/>
      </c>
      <c r="BC3556" s="10" t="str">
        <f t="shared" si="1185"/>
        <v/>
      </c>
    </row>
    <row r="3557" spans="29:55">
      <c r="AC3557" s="10" t="str">
        <f t="shared" si="1187"/>
        <v/>
      </c>
      <c r="AD3557" s="10" t="str">
        <f t="shared" si="1188"/>
        <v/>
      </c>
      <c r="AE3557" s="10" t="str">
        <f t="shared" si="1189"/>
        <v/>
      </c>
      <c r="AF3557" s="10" t="str">
        <f t="shared" si="1190"/>
        <v/>
      </c>
      <c r="AG3557" s="10" t="str">
        <f t="shared" si="1191"/>
        <v/>
      </c>
      <c r="AH3557" s="10" t="str">
        <f t="shared" si="1192"/>
        <v/>
      </c>
      <c r="AI3557" s="10" t="str">
        <f t="shared" si="1193"/>
        <v/>
      </c>
      <c r="AJ3557" s="10" t="str">
        <f t="shared" si="1194"/>
        <v/>
      </c>
      <c r="AK3557" s="10" t="str">
        <f t="shared" si="1195"/>
        <v/>
      </c>
      <c r="AN3557" s="10" t="str">
        <f t="shared" si="1196"/>
        <v/>
      </c>
      <c r="AO3557" s="10" t="str">
        <f t="shared" si="1197"/>
        <v/>
      </c>
      <c r="AP3557" s="10" t="str">
        <f t="shared" si="1198"/>
        <v/>
      </c>
      <c r="AT3557" s="10" t="str">
        <f t="shared" si="1199"/>
        <v/>
      </c>
      <c r="AU3557" s="10" t="str">
        <f t="shared" si="1200"/>
        <v/>
      </c>
      <c r="AV3557" s="10" t="str">
        <f t="shared" si="1201"/>
        <v/>
      </c>
      <c r="AW3557" s="10" t="str">
        <f t="shared" si="1202"/>
        <v/>
      </c>
      <c r="AX3557" s="10" t="str">
        <f t="shared" si="1203"/>
        <v/>
      </c>
      <c r="AY3557" s="10" t="str">
        <f t="shared" si="1184"/>
        <v/>
      </c>
      <c r="AZ3557" s="10" t="str">
        <f t="shared" si="1204"/>
        <v/>
      </c>
      <c r="BA3557" s="10" t="str">
        <f t="shared" si="1186"/>
        <v/>
      </c>
      <c r="BB3557" s="10" t="str">
        <f>IFERROR(IF(AW3557="","",VLOOKUP(AW3557,SUSS!R:S,2,FALSE)),AY3557*SUSS!$M$2)</f>
        <v/>
      </c>
      <c r="BC3557" s="10" t="str">
        <f t="shared" si="1185"/>
        <v/>
      </c>
    </row>
    <row r="3558" spans="29:55">
      <c r="AC3558" s="10" t="str">
        <f t="shared" si="1187"/>
        <v/>
      </c>
      <c r="AD3558" s="10" t="str">
        <f t="shared" si="1188"/>
        <v/>
      </c>
      <c r="AE3558" s="10" t="str">
        <f t="shared" si="1189"/>
        <v/>
      </c>
      <c r="AF3558" s="10" t="str">
        <f t="shared" si="1190"/>
        <v/>
      </c>
      <c r="AG3558" s="10" t="str">
        <f t="shared" si="1191"/>
        <v/>
      </c>
      <c r="AH3558" s="10" t="str">
        <f t="shared" si="1192"/>
        <v/>
      </c>
      <c r="AI3558" s="10" t="str">
        <f t="shared" si="1193"/>
        <v/>
      </c>
      <c r="AJ3558" s="10" t="str">
        <f t="shared" si="1194"/>
        <v/>
      </c>
      <c r="AK3558" s="10" t="str">
        <f t="shared" si="1195"/>
        <v/>
      </c>
      <c r="AN3558" s="10" t="str">
        <f t="shared" si="1196"/>
        <v/>
      </c>
      <c r="AO3558" s="10" t="str">
        <f t="shared" si="1197"/>
        <v/>
      </c>
      <c r="AP3558" s="10" t="str">
        <f t="shared" si="1198"/>
        <v/>
      </c>
      <c r="AT3558" s="10" t="str">
        <f t="shared" si="1199"/>
        <v/>
      </c>
      <c r="AU3558" s="10" t="str">
        <f t="shared" si="1200"/>
        <v/>
      </c>
      <c r="AV3558" s="10" t="str">
        <f t="shared" si="1201"/>
        <v/>
      </c>
      <c r="AW3558" s="10" t="str">
        <f t="shared" si="1202"/>
        <v/>
      </c>
      <c r="AX3558" s="10" t="str">
        <f t="shared" si="1203"/>
        <v/>
      </c>
      <c r="AY3558" s="10" t="str">
        <f t="shared" si="1184"/>
        <v/>
      </c>
      <c r="AZ3558" s="10" t="str">
        <f t="shared" si="1204"/>
        <v/>
      </c>
      <c r="BA3558" s="10" t="str">
        <f t="shared" si="1186"/>
        <v/>
      </c>
      <c r="BB3558" s="10" t="str">
        <f>IFERROR(IF(AW3558="","",VLOOKUP(AW3558,SUSS!R:S,2,FALSE)),AY3558*SUSS!$M$2)</f>
        <v/>
      </c>
      <c r="BC3558" s="10" t="str">
        <f t="shared" si="1185"/>
        <v/>
      </c>
    </row>
    <row r="3559" spans="29:55">
      <c r="AC3559" s="10" t="str">
        <f t="shared" si="1187"/>
        <v/>
      </c>
      <c r="AD3559" s="10" t="str">
        <f t="shared" si="1188"/>
        <v/>
      </c>
      <c r="AE3559" s="10" t="str">
        <f t="shared" si="1189"/>
        <v/>
      </c>
      <c r="AF3559" s="10" t="str">
        <f t="shared" si="1190"/>
        <v/>
      </c>
      <c r="AG3559" s="10" t="str">
        <f t="shared" si="1191"/>
        <v/>
      </c>
      <c r="AH3559" s="10" t="str">
        <f t="shared" si="1192"/>
        <v/>
      </c>
      <c r="AI3559" s="10" t="str">
        <f t="shared" si="1193"/>
        <v/>
      </c>
      <c r="AJ3559" s="10" t="str">
        <f t="shared" si="1194"/>
        <v/>
      </c>
      <c r="AK3559" s="10" t="str">
        <f t="shared" si="1195"/>
        <v/>
      </c>
      <c r="AN3559" s="10" t="str">
        <f t="shared" si="1196"/>
        <v/>
      </c>
      <c r="AO3559" s="10" t="str">
        <f t="shared" si="1197"/>
        <v/>
      </c>
      <c r="AP3559" s="10" t="str">
        <f t="shared" si="1198"/>
        <v/>
      </c>
      <c r="AT3559" s="10" t="str">
        <f t="shared" si="1199"/>
        <v/>
      </c>
      <c r="AU3559" s="10" t="str">
        <f t="shared" si="1200"/>
        <v/>
      </c>
      <c r="AV3559" s="10" t="str">
        <f t="shared" si="1201"/>
        <v/>
      </c>
      <c r="AW3559" s="10" t="str">
        <f t="shared" si="1202"/>
        <v/>
      </c>
      <c r="AX3559" s="10" t="str">
        <f t="shared" si="1203"/>
        <v/>
      </c>
      <c r="AY3559" s="10" t="str">
        <f t="shared" si="1184"/>
        <v/>
      </c>
      <c r="AZ3559" s="10" t="str">
        <f t="shared" si="1204"/>
        <v/>
      </c>
      <c r="BA3559" s="10" t="str">
        <f t="shared" si="1186"/>
        <v/>
      </c>
      <c r="BB3559" s="10" t="str">
        <f>IFERROR(IF(AW3559="","",VLOOKUP(AW3559,SUSS!R:S,2,FALSE)),AY3559*SUSS!$M$2)</f>
        <v/>
      </c>
      <c r="BC3559" s="10" t="str">
        <f t="shared" si="1185"/>
        <v/>
      </c>
    </row>
    <row r="3560" spans="29:55">
      <c r="AC3560" s="10" t="str">
        <f t="shared" si="1187"/>
        <v/>
      </c>
      <c r="AD3560" s="10" t="str">
        <f t="shared" si="1188"/>
        <v/>
      </c>
      <c r="AE3560" s="10" t="str">
        <f t="shared" si="1189"/>
        <v/>
      </c>
      <c r="AF3560" s="10" t="str">
        <f t="shared" si="1190"/>
        <v/>
      </c>
      <c r="AG3560" s="10" t="str">
        <f t="shared" si="1191"/>
        <v/>
      </c>
      <c r="AH3560" s="10" t="str">
        <f t="shared" si="1192"/>
        <v/>
      </c>
      <c r="AI3560" s="10" t="str">
        <f t="shared" si="1193"/>
        <v/>
      </c>
      <c r="AJ3560" s="10" t="str">
        <f t="shared" si="1194"/>
        <v/>
      </c>
      <c r="AK3560" s="10" t="str">
        <f t="shared" si="1195"/>
        <v/>
      </c>
      <c r="AN3560" s="10" t="str">
        <f t="shared" si="1196"/>
        <v/>
      </c>
      <c r="AO3560" s="10" t="str">
        <f t="shared" si="1197"/>
        <v/>
      </c>
      <c r="AP3560" s="10" t="str">
        <f t="shared" si="1198"/>
        <v/>
      </c>
      <c r="AT3560" s="10" t="str">
        <f t="shared" si="1199"/>
        <v/>
      </c>
      <c r="AU3560" s="10" t="str">
        <f t="shared" si="1200"/>
        <v/>
      </c>
      <c r="AV3560" s="10" t="str">
        <f t="shared" si="1201"/>
        <v/>
      </c>
      <c r="AW3560" s="10" t="str">
        <f t="shared" si="1202"/>
        <v/>
      </c>
      <c r="AX3560" s="10" t="str">
        <f t="shared" si="1203"/>
        <v/>
      </c>
      <c r="AY3560" s="10" t="str">
        <f t="shared" si="1184"/>
        <v/>
      </c>
      <c r="AZ3560" s="10" t="str">
        <f t="shared" si="1204"/>
        <v/>
      </c>
      <c r="BA3560" s="10" t="str">
        <f t="shared" si="1186"/>
        <v/>
      </c>
      <c r="BB3560" s="10" t="str">
        <f>IFERROR(IF(AW3560="","",VLOOKUP(AW3560,SUSS!R:S,2,FALSE)),AY3560*SUSS!$M$2)</f>
        <v/>
      </c>
      <c r="BC3560" s="10" t="str">
        <f t="shared" si="1185"/>
        <v/>
      </c>
    </row>
    <row r="3561" spans="29:55">
      <c r="AC3561" s="10" t="str">
        <f t="shared" si="1187"/>
        <v/>
      </c>
      <c r="AD3561" s="10" t="str">
        <f t="shared" si="1188"/>
        <v/>
      </c>
      <c r="AE3561" s="10" t="str">
        <f t="shared" si="1189"/>
        <v/>
      </c>
      <c r="AF3561" s="10" t="str">
        <f t="shared" si="1190"/>
        <v/>
      </c>
      <c r="AG3561" s="10" t="str">
        <f t="shared" si="1191"/>
        <v/>
      </c>
      <c r="AH3561" s="10" t="str">
        <f t="shared" si="1192"/>
        <v/>
      </c>
      <c r="AI3561" s="10" t="str">
        <f t="shared" si="1193"/>
        <v/>
      </c>
      <c r="AJ3561" s="10" t="str">
        <f t="shared" si="1194"/>
        <v/>
      </c>
      <c r="AK3561" s="10" t="str">
        <f t="shared" si="1195"/>
        <v/>
      </c>
      <c r="AN3561" s="10" t="str">
        <f t="shared" si="1196"/>
        <v/>
      </c>
      <c r="AO3561" s="10" t="str">
        <f t="shared" si="1197"/>
        <v/>
      </c>
      <c r="AP3561" s="10" t="str">
        <f t="shared" si="1198"/>
        <v/>
      </c>
      <c r="AT3561" s="10" t="str">
        <f t="shared" si="1199"/>
        <v/>
      </c>
      <c r="AU3561" s="10" t="str">
        <f t="shared" si="1200"/>
        <v/>
      </c>
      <c r="AV3561" s="10" t="str">
        <f t="shared" si="1201"/>
        <v/>
      </c>
      <c r="AW3561" s="10" t="str">
        <f t="shared" si="1202"/>
        <v/>
      </c>
      <c r="AX3561" s="10" t="str">
        <f t="shared" si="1203"/>
        <v/>
      </c>
      <c r="AY3561" s="10" t="str">
        <f t="shared" si="1184"/>
        <v/>
      </c>
      <c r="AZ3561" s="10" t="str">
        <f t="shared" si="1204"/>
        <v/>
      </c>
      <c r="BA3561" s="10" t="str">
        <f t="shared" si="1186"/>
        <v/>
      </c>
      <c r="BB3561" s="10" t="str">
        <f>IFERROR(IF(AW3561="","",VLOOKUP(AW3561,SUSS!R:S,2,FALSE)),AY3561*SUSS!$M$2)</f>
        <v/>
      </c>
      <c r="BC3561" s="10" t="str">
        <f t="shared" si="1185"/>
        <v/>
      </c>
    </row>
    <row r="3562" spans="29:55">
      <c r="AC3562" s="10" t="str">
        <f t="shared" si="1187"/>
        <v/>
      </c>
      <c r="AD3562" s="10" t="str">
        <f t="shared" si="1188"/>
        <v/>
      </c>
      <c r="AE3562" s="10" t="str">
        <f t="shared" si="1189"/>
        <v/>
      </c>
      <c r="AF3562" s="10" t="str">
        <f t="shared" si="1190"/>
        <v/>
      </c>
      <c r="AG3562" s="10" t="str">
        <f t="shared" si="1191"/>
        <v/>
      </c>
      <c r="AH3562" s="10" t="str">
        <f t="shared" si="1192"/>
        <v/>
      </c>
      <c r="AI3562" s="10" t="str">
        <f t="shared" si="1193"/>
        <v/>
      </c>
      <c r="AJ3562" s="10" t="str">
        <f t="shared" si="1194"/>
        <v/>
      </c>
      <c r="AK3562" s="10" t="str">
        <f t="shared" si="1195"/>
        <v/>
      </c>
      <c r="AN3562" s="10" t="str">
        <f t="shared" si="1196"/>
        <v/>
      </c>
      <c r="AO3562" s="10" t="str">
        <f t="shared" si="1197"/>
        <v/>
      </c>
      <c r="AP3562" s="10" t="str">
        <f t="shared" si="1198"/>
        <v/>
      </c>
      <c r="AT3562" s="10" t="str">
        <f t="shared" si="1199"/>
        <v/>
      </c>
      <c r="AU3562" s="10" t="str">
        <f t="shared" si="1200"/>
        <v/>
      </c>
      <c r="AV3562" s="10" t="str">
        <f t="shared" si="1201"/>
        <v/>
      </c>
      <c r="AW3562" s="10" t="str">
        <f t="shared" si="1202"/>
        <v/>
      </c>
      <c r="AX3562" s="10" t="str">
        <f t="shared" si="1203"/>
        <v/>
      </c>
      <c r="AY3562" s="10" t="str">
        <f t="shared" si="1184"/>
        <v/>
      </c>
      <c r="AZ3562" s="10" t="str">
        <f t="shared" si="1204"/>
        <v/>
      </c>
      <c r="BA3562" s="10" t="str">
        <f t="shared" si="1186"/>
        <v/>
      </c>
      <c r="BB3562" s="10" t="str">
        <f>IFERROR(IF(AW3562="","",VLOOKUP(AW3562,SUSS!R:S,2,FALSE)),AY3562*SUSS!$M$2)</f>
        <v/>
      </c>
      <c r="BC3562" s="10" t="str">
        <f t="shared" si="1185"/>
        <v/>
      </c>
    </row>
    <row r="3563" spans="29:55">
      <c r="AC3563" s="10" t="str">
        <f t="shared" si="1187"/>
        <v/>
      </c>
      <c r="AD3563" s="10" t="str">
        <f t="shared" si="1188"/>
        <v/>
      </c>
      <c r="AE3563" s="10" t="str">
        <f t="shared" si="1189"/>
        <v/>
      </c>
      <c r="AF3563" s="10" t="str">
        <f t="shared" si="1190"/>
        <v/>
      </c>
      <c r="AG3563" s="10" t="str">
        <f t="shared" si="1191"/>
        <v/>
      </c>
      <c r="AH3563" s="10" t="str">
        <f t="shared" si="1192"/>
        <v/>
      </c>
      <c r="AI3563" s="10" t="str">
        <f t="shared" si="1193"/>
        <v/>
      </c>
      <c r="AJ3563" s="10" t="str">
        <f t="shared" si="1194"/>
        <v/>
      </c>
      <c r="AK3563" s="10" t="str">
        <f t="shared" si="1195"/>
        <v/>
      </c>
      <c r="AN3563" s="10" t="str">
        <f t="shared" si="1196"/>
        <v/>
      </c>
      <c r="AO3563" s="10" t="str">
        <f t="shared" si="1197"/>
        <v/>
      </c>
      <c r="AP3563" s="10" t="str">
        <f t="shared" si="1198"/>
        <v/>
      </c>
      <c r="AT3563" s="10" t="str">
        <f t="shared" si="1199"/>
        <v/>
      </c>
      <c r="AU3563" s="10" t="str">
        <f t="shared" si="1200"/>
        <v/>
      </c>
      <c r="AV3563" s="10" t="str">
        <f t="shared" si="1201"/>
        <v/>
      </c>
      <c r="AW3563" s="10" t="str">
        <f t="shared" si="1202"/>
        <v/>
      </c>
      <c r="AX3563" s="10" t="str">
        <f t="shared" si="1203"/>
        <v/>
      </c>
      <c r="AY3563" s="10" t="str">
        <f t="shared" si="1184"/>
        <v/>
      </c>
      <c r="AZ3563" s="10" t="str">
        <f t="shared" si="1204"/>
        <v/>
      </c>
      <c r="BA3563" s="10" t="str">
        <f t="shared" si="1186"/>
        <v/>
      </c>
      <c r="BB3563" s="10" t="str">
        <f>IFERROR(IF(AW3563="","",VLOOKUP(AW3563,SUSS!R:S,2,FALSE)),AY3563*SUSS!$M$2)</f>
        <v/>
      </c>
      <c r="BC3563" s="10" t="str">
        <f t="shared" si="1185"/>
        <v/>
      </c>
    </row>
    <row r="3564" spans="29:55">
      <c r="AC3564" s="10" t="str">
        <f t="shared" si="1187"/>
        <v/>
      </c>
      <c r="AD3564" s="10" t="str">
        <f t="shared" si="1188"/>
        <v/>
      </c>
      <c r="AE3564" s="10" t="str">
        <f t="shared" si="1189"/>
        <v/>
      </c>
      <c r="AF3564" s="10" t="str">
        <f t="shared" si="1190"/>
        <v/>
      </c>
      <c r="AG3564" s="10" t="str">
        <f t="shared" si="1191"/>
        <v/>
      </c>
      <c r="AH3564" s="10" t="str">
        <f t="shared" si="1192"/>
        <v/>
      </c>
      <c r="AI3564" s="10" t="str">
        <f t="shared" si="1193"/>
        <v/>
      </c>
      <c r="AJ3564" s="10" t="str">
        <f t="shared" si="1194"/>
        <v/>
      </c>
      <c r="AK3564" s="10" t="str">
        <f t="shared" si="1195"/>
        <v/>
      </c>
      <c r="AN3564" s="10" t="str">
        <f t="shared" si="1196"/>
        <v/>
      </c>
      <c r="AO3564" s="10" t="str">
        <f t="shared" si="1197"/>
        <v/>
      </c>
      <c r="AP3564" s="10" t="str">
        <f t="shared" si="1198"/>
        <v/>
      </c>
      <c r="AT3564" s="10" t="str">
        <f t="shared" si="1199"/>
        <v/>
      </c>
      <c r="AU3564" s="10" t="str">
        <f t="shared" si="1200"/>
        <v/>
      </c>
      <c r="AV3564" s="10" t="str">
        <f t="shared" si="1201"/>
        <v/>
      </c>
      <c r="AW3564" s="10" t="str">
        <f t="shared" si="1202"/>
        <v/>
      </c>
      <c r="AX3564" s="10" t="str">
        <f t="shared" si="1203"/>
        <v/>
      </c>
      <c r="AY3564" s="10" t="str">
        <f t="shared" si="1184"/>
        <v/>
      </c>
      <c r="AZ3564" s="10" t="str">
        <f t="shared" si="1204"/>
        <v/>
      </c>
      <c r="BA3564" s="10" t="str">
        <f t="shared" si="1186"/>
        <v/>
      </c>
      <c r="BB3564" s="10" t="str">
        <f>IFERROR(IF(AW3564="","",VLOOKUP(AW3564,SUSS!R:S,2,FALSE)),AY3564*SUSS!$M$2)</f>
        <v/>
      </c>
      <c r="BC3564" s="10" t="str">
        <f t="shared" si="1185"/>
        <v/>
      </c>
    </row>
    <row r="3565" spans="29:55">
      <c r="AC3565" s="10" t="str">
        <f t="shared" si="1187"/>
        <v/>
      </c>
      <c r="AD3565" s="10" t="str">
        <f t="shared" si="1188"/>
        <v/>
      </c>
      <c r="AE3565" s="10" t="str">
        <f t="shared" si="1189"/>
        <v/>
      </c>
      <c r="AF3565" s="10" t="str">
        <f t="shared" si="1190"/>
        <v/>
      </c>
      <c r="AG3565" s="10" t="str">
        <f t="shared" si="1191"/>
        <v/>
      </c>
      <c r="AH3565" s="10" t="str">
        <f t="shared" si="1192"/>
        <v/>
      </c>
      <c r="AI3565" s="10" t="str">
        <f t="shared" si="1193"/>
        <v/>
      </c>
      <c r="AJ3565" s="10" t="str">
        <f t="shared" si="1194"/>
        <v/>
      </c>
      <c r="AK3565" s="10" t="str">
        <f t="shared" si="1195"/>
        <v/>
      </c>
      <c r="AN3565" s="10" t="str">
        <f t="shared" si="1196"/>
        <v/>
      </c>
      <c r="AO3565" s="10" t="str">
        <f t="shared" si="1197"/>
        <v/>
      </c>
      <c r="AP3565" s="10" t="str">
        <f t="shared" si="1198"/>
        <v/>
      </c>
      <c r="AT3565" s="10" t="str">
        <f t="shared" si="1199"/>
        <v/>
      </c>
      <c r="AU3565" s="10" t="str">
        <f t="shared" si="1200"/>
        <v/>
      </c>
      <c r="AV3565" s="10" t="str">
        <f t="shared" si="1201"/>
        <v/>
      </c>
      <c r="AW3565" s="10" t="str">
        <f t="shared" si="1202"/>
        <v/>
      </c>
      <c r="AX3565" s="10" t="str">
        <f t="shared" si="1203"/>
        <v/>
      </c>
      <c r="AY3565" s="10" t="str">
        <f t="shared" si="1184"/>
        <v/>
      </c>
      <c r="AZ3565" s="10" t="str">
        <f t="shared" si="1204"/>
        <v/>
      </c>
      <c r="BA3565" s="10" t="str">
        <f t="shared" si="1186"/>
        <v/>
      </c>
      <c r="BB3565" s="10" t="str">
        <f>IFERROR(IF(AW3565="","",VLOOKUP(AW3565,SUSS!R:S,2,FALSE)),AY3565*SUSS!$M$2)</f>
        <v/>
      </c>
      <c r="BC3565" s="10" t="str">
        <f t="shared" si="1185"/>
        <v/>
      </c>
    </row>
    <row r="3566" spans="29:55">
      <c r="AC3566" s="10" t="str">
        <f t="shared" si="1187"/>
        <v/>
      </c>
      <c r="AD3566" s="10" t="str">
        <f t="shared" si="1188"/>
        <v/>
      </c>
      <c r="AE3566" s="10" t="str">
        <f t="shared" si="1189"/>
        <v/>
      </c>
      <c r="AF3566" s="10" t="str">
        <f t="shared" si="1190"/>
        <v/>
      </c>
      <c r="AG3566" s="10" t="str">
        <f t="shared" si="1191"/>
        <v/>
      </c>
      <c r="AH3566" s="10" t="str">
        <f t="shared" si="1192"/>
        <v/>
      </c>
      <c r="AI3566" s="10" t="str">
        <f t="shared" si="1193"/>
        <v/>
      </c>
      <c r="AJ3566" s="10" t="str">
        <f t="shared" si="1194"/>
        <v/>
      </c>
      <c r="AK3566" s="10" t="str">
        <f t="shared" si="1195"/>
        <v/>
      </c>
      <c r="AN3566" s="10" t="str">
        <f t="shared" si="1196"/>
        <v/>
      </c>
      <c r="AO3566" s="10" t="str">
        <f t="shared" si="1197"/>
        <v/>
      </c>
      <c r="AP3566" s="10" t="str">
        <f t="shared" si="1198"/>
        <v/>
      </c>
      <c r="AT3566" s="10" t="str">
        <f t="shared" si="1199"/>
        <v/>
      </c>
      <c r="AU3566" s="10" t="str">
        <f t="shared" si="1200"/>
        <v/>
      </c>
      <c r="AV3566" s="10" t="str">
        <f t="shared" si="1201"/>
        <v/>
      </c>
      <c r="AW3566" s="10" t="str">
        <f t="shared" si="1202"/>
        <v/>
      </c>
      <c r="AX3566" s="10" t="str">
        <f t="shared" si="1203"/>
        <v/>
      </c>
      <c r="AY3566" s="10" t="str">
        <f t="shared" si="1184"/>
        <v/>
      </c>
      <c r="AZ3566" s="10" t="str">
        <f t="shared" si="1204"/>
        <v/>
      </c>
      <c r="BA3566" s="10" t="str">
        <f t="shared" si="1186"/>
        <v/>
      </c>
      <c r="BB3566" s="10" t="str">
        <f>IFERROR(IF(AW3566="","",VLOOKUP(AW3566,SUSS!R:S,2,FALSE)),AY3566*SUSS!$M$2)</f>
        <v/>
      </c>
      <c r="BC3566" s="10" t="str">
        <f t="shared" si="1185"/>
        <v/>
      </c>
    </row>
    <row r="3567" spans="29:55">
      <c r="AC3567" s="10" t="str">
        <f t="shared" si="1187"/>
        <v/>
      </c>
      <c r="AD3567" s="10" t="str">
        <f t="shared" si="1188"/>
        <v/>
      </c>
      <c r="AE3567" s="10" t="str">
        <f t="shared" si="1189"/>
        <v/>
      </c>
      <c r="AF3567" s="10" t="str">
        <f t="shared" si="1190"/>
        <v/>
      </c>
      <c r="AG3567" s="10" t="str">
        <f t="shared" si="1191"/>
        <v/>
      </c>
      <c r="AH3567" s="10" t="str">
        <f t="shared" si="1192"/>
        <v/>
      </c>
      <c r="AI3567" s="10" t="str">
        <f t="shared" si="1193"/>
        <v/>
      </c>
      <c r="AJ3567" s="10" t="str">
        <f t="shared" si="1194"/>
        <v/>
      </c>
      <c r="AK3567" s="10" t="str">
        <f t="shared" si="1195"/>
        <v/>
      </c>
      <c r="AN3567" s="10" t="str">
        <f t="shared" si="1196"/>
        <v/>
      </c>
      <c r="AO3567" s="10" t="str">
        <f t="shared" si="1197"/>
        <v/>
      </c>
      <c r="AP3567" s="10" t="str">
        <f t="shared" si="1198"/>
        <v/>
      </c>
      <c r="AT3567" s="10" t="str">
        <f t="shared" si="1199"/>
        <v/>
      </c>
      <c r="AU3567" s="10" t="str">
        <f t="shared" si="1200"/>
        <v/>
      </c>
      <c r="AV3567" s="10" t="str">
        <f t="shared" si="1201"/>
        <v/>
      </c>
      <c r="AW3567" s="10" t="str">
        <f t="shared" si="1202"/>
        <v/>
      </c>
      <c r="AX3567" s="10" t="str">
        <f t="shared" si="1203"/>
        <v/>
      </c>
      <c r="AY3567" s="10" t="str">
        <f t="shared" si="1184"/>
        <v/>
      </c>
      <c r="AZ3567" s="10" t="str">
        <f t="shared" si="1204"/>
        <v/>
      </c>
      <c r="BA3567" s="10" t="str">
        <f t="shared" si="1186"/>
        <v/>
      </c>
      <c r="BB3567" s="10" t="str">
        <f>IFERROR(IF(AW3567="","",VLOOKUP(AW3567,SUSS!R:S,2,FALSE)),AY3567*SUSS!$M$2)</f>
        <v/>
      </c>
      <c r="BC3567" s="10" t="str">
        <f t="shared" si="1185"/>
        <v/>
      </c>
    </row>
    <row r="3568" spans="29:55">
      <c r="AC3568" s="10" t="str">
        <f t="shared" si="1187"/>
        <v/>
      </c>
      <c r="AD3568" s="10" t="str">
        <f t="shared" si="1188"/>
        <v/>
      </c>
      <c r="AE3568" s="10" t="str">
        <f t="shared" si="1189"/>
        <v/>
      </c>
      <c r="AF3568" s="10" t="str">
        <f t="shared" si="1190"/>
        <v/>
      </c>
      <c r="AG3568" s="10" t="str">
        <f t="shared" si="1191"/>
        <v/>
      </c>
      <c r="AH3568" s="10" t="str">
        <f t="shared" si="1192"/>
        <v/>
      </c>
      <c r="AI3568" s="10" t="str">
        <f t="shared" si="1193"/>
        <v/>
      </c>
      <c r="AJ3568" s="10" t="str">
        <f t="shared" si="1194"/>
        <v/>
      </c>
      <c r="AK3568" s="10" t="str">
        <f t="shared" si="1195"/>
        <v/>
      </c>
      <c r="AN3568" s="10" t="str">
        <f t="shared" si="1196"/>
        <v/>
      </c>
      <c r="AO3568" s="10" t="str">
        <f t="shared" si="1197"/>
        <v/>
      </c>
      <c r="AP3568" s="10" t="str">
        <f t="shared" si="1198"/>
        <v/>
      </c>
      <c r="AT3568" s="10" t="str">
        <f t="shared" si="1199"/>
        <v/>
      </c>
      <c r="AU3568" s="10" t="str">
        <f t="shared" si="1200"/>
        <v/>
      </c>
      <c r="AV3568" s="10" t="str">
        <f t="shared" si="1201"/>
        <v/>
      </c>
      <c r="AW3568" s="10" t="str">
        <f t="shared" si="1202"/>
        <v/>
      </c>
      <c r="AX3568" s="10" t="str">
        <f t="shared" si="1203"/>
        <v/>
      </c>
      <c r="AY3568" s="10" t="str">
        <f t="shared" si="1184"/>
        <v/>
      </c>
      <c r="AZ3568" s="10" t="str">
        <f t="shared" si="1204"/>
        <v/>
      </c>
      <c r="BA3568" s="10" t="str">
        <f t="shared" si="1186"/>
        <v/>
      </c>
      <c r="BB3568" s="10" t="str">
        <f>IFERROR(IF(AW3568="","",VLOOKUP(AW3568,SUSS!R:S,2,FALSE)),AY3568*SUSS!$M$2)</f>
        <v/>
      </c>
      <c r="BC3568" s="10" t="str">
        <f t="shared" si="1185"/>
        <v/>
      </c>
    </row>
    <row r="3569" spans="29:55">
      <c r="AC3569" s="10" t="str">
        <f t="shared" si="1187"/>
        <v/>
      </c>
      <c r="AD3569" s="10" t="str">
        <f t="shared" si="1188"/>
        <v/>
      </c>
      <c r="AE3569" s="10" t="str">
        <f t="shared" si="1189"/>
        <v/>
      </c>
      <c r="AF3569" s="10" t="str">
        <f t="shared" si="1190"/>
        <v/>
      </c>
      <c r="AG3569" s="10" t="str">
        <f t="shared" si="1191"/>
        <v/>
      </c>
      <c r="AH3569" s="10" t="str">
        <f t="shared" si="1192"/>
        <v/>
      </c>
      <c r="AI3569" s="10" t="str">
        <f t="shared" si="1193"/>
        <v/>
      </c>
      <c r="AJ3569" s="10" t="str">
        <f t="shared" si="1194"/>
        <v/>
      </c>
      <c r="AK3569" s="10" t="str">
        <f t="shared" si="1195"/>
        <v/>
      </c>
      <c r="AN3569" s="10" t="str">
        <f t="shared" si="1196"/>
        <v/>
      </c>
      <c r="AO3569" s="10" t="str">
        <f t="shared" si="1197"/>
        <v/>
      </c>
      <c r="AP3569" s="10" t="str">
        <f t="shared" si="1198"/>
        <v/>
      </c>
      <c r="AT3569" s="10" t="str">
        <f t="shared" si="1199"/>
        <v/>
      </c>
      <c r="AU3569" s="10" t="str">
        <f t="shared" si="1200"/>
        <v/>
      </c>
      <c r="AV3569" s="10" t="str">
        <f t="shared" si="1201"/>
        <v/>
      </c>
      <c r="AW3569" s="10" t="str">
        <f t="shared" si="1202"/>
        <v/>
      </c>
      <c r="AX3569" s="10" t="str">
        <f t="shared" si="1203"/>
        <v/>
      </c>
      <c r="AY3569" s="10" t="str">
        <f t="shared" si="1184"/>
        <v/>
      </c>
      <c r="AZ3569" s="10" t="str">
        <f t="shared" si="1204"/>
        <v/>
      </c>
      <c r="BA3569" s="10" t="str">
        <f t="shared" si="1186"/>
        <v/>
      </c>
      <c r="BB3569" s="10" t="str">
        <f>IFERROR(IF(AW3569="","",VLOOKUP(AW3569,SUSS!R:S,2,FALSE)),AY3569*SUSS!$M$2)</f>
        <v/>
      </c>
      <c r="BC3569" s="10" t="str">
        <f t="shared" si="1185"/>
        <v/>
      </c>
    </row>
    <row r="3570" spans="29:55">
      <c r="AC3570" s="10" t="str">
        <f t="shared" si="1187"/>
        <v/>
      </c>
      <c r="AD3570" s="10" t="str">
        <f t="shared" si="1188"/>
        <v/>
      </c>
      <c r="AE3570" s="10" t="str">
        <f t="shared" si="1189"/>
        <v/>
      </c>
      <c r="AF3570" s="10" t="str">
        <f t="shared" si="1190"/>
        <v/>
      </c>
      <c r="AG3570" s="10" t="str">
        <f t="shared" si="1191"/>
        <v/>
      </c>
      <c r="AH3570" s="10" t="str">
        <f t="shared" si="1192"/>
        <v/>
      </c>
      <c r="AI3570" s="10" t="str">
        <f t="shared" si="1193"/>
        <v/>
      </c>
      <c r="AJ3570" s="10" t="str">
        <f t="shared" si="1194"/>
        <v/>
      </c>
      <c r="AK3570" s="10" t="str">
        <f t="shared" si="1195"/>
        <v/>
      </c>
      <c r="AN3570" s="10" t="str">
        <f t="shared" si="1196"/>
        <v/>
      </c>
      <c r="AO3570" s="10" t="str">
        <f t="shared" si="1197"/>
        <v/>
      </c>
      <c r="AP3570" s="10" t="str">
        <f t="shared" si="1198"/>
        <v/>
      </c>
      <c r="AT3570" s="10" t="str">
        <f t="shared" si="1199"/>
        <v/>
      </c>
      <c r="AU3570" s="10" t="str">
        <f t="shared" si="1200"/>
        <v/>
      </c>
      <c r="AV3570" s="10" t="str">
        <f t="shared" si="1201"/>
        <v/>
      </c>
      <c r="AW3570" s="10" t="str">
        <f t="shared" si="1202"/>
        <v/>
      </c>
      <c r="AX3570" s="10" t="str">
        <f t="shared" si="1203"/>
        <v/>
      </c>
      <c r="AY3570" s="10" t="str">
        <f t="shared" si="1184"/>
        <v/>
      </c>
      <c r="AZ3570" s="10" t="str">
        <f t="shared" si="1204"/>
        <v/>
      </c>
      <c r="BA3570" s="10" t="str">
        <f t="shared" si="1186"/>
        <v/>
      </c>
      <c r="BB3570" s="10" t="str">
        <f>IFERROR(IF(AW3570="","",VLOOKUP(AW3570,SUSS!R:S,2,FALSE)),AY3570*SUSS!$M$2)</f>
        <v/>
      </c>
      <c r="BC3570" s="10" t="str">
        <f t="shared" si="1185"/>
        <v/>
      </c>
    </row>
    <row r="3571" spans="29:55">
      <c r="AC3571" s="10" t="str">
        <f t="shared" si="1187"/>
        <v/>
      </c>
      <c r="AD3571" s="10" t="str">
        <f t="shared" si="1188"/>
        <v/>
      </c>
      <c r="AE3571" s="10" t="str">
        <f t="shared" si="1189"/>
        <v/>
      </c>
      <c r="AF3571" s="10" t="str">
        <f t="shared" si="1190"/>
        <v/>
      </c>
      <c r="AG3571" s="10" t="str">
        <f t="shared" si="1191"/>
        <v/>
      </c>
      <c r="AH3571" s="10" t="str">
        <f t="shared" si="1192"/>
        <v/>
      </c>
      <c r="AI3571" s="10" t="str">
        <f t="shared" si="1193"/>
        <v/>
      </c>
      <c r="AJ3571" s="10" t="str">
        <f t="shared" si="1194"/>
        <v/>
      </c>
      <c r="AK3571" s="10" t="str">
        <f t="shared" si="1195"/>
        <v/>
      </c>
      <c r="AN3571" s="10" t="str">
        <f t="shared" si="1196"/>
        <v/>
      </c>
      <c r="AO3571" s="10" t="str">
        <f t="shared" si="1197"/>
        <v/>
      </c>
      <c r="AP3571" s="10" t="str">
        <f t="shared" si="1198"/>
        <v/>
      </c>
      <c r="AT3571" s="10" t="str">
        <f t="shared" si="1199"/>
        <v/>
      </c>
      <c r="AU3571" s="10" t="str">
        <f t="shared" si="1200"/>
        <v/>
      </c>
      <c r="AV3571" s="10" t="str">
        <f t="shared" si="1201"/>
        <v/>
      </c>
      <c r="AW3571" s="10" t="str">
        <f t="shared" si="1202"/>
        <v/>
      </c>
      <c r="AX3571" s="10" t="str">
        <f t="shared" si="1203"/>
        <v/>
      </c>
      <c r="AY3571" s="10" t="str">
        <f t="shared" si="1184"/>
        <v/>
      </c>
      <c r="AZ3571" s="10" t="str">
        <f t="shared" si="1204"/>
        <v/>
      </c>
      <c r="BA3571" s="10" t="str">
        <f t="shared" si="1186"/>
        <v/>
      </c>
      <c r="BB3571" s="10" t="str">
        <f>IFERROR(IF(AW3571="","",VLOOKUP(AW3571,SUSS!R:S,2,FALSE)),AY3571*SUSS!$M$2)</f>
        <v/>
      </c>
      <c r="BC3571" s="10" t="str">
        <f t="shared" si="1185"/>
        <v/>
      </c>
    </row>
    <row r="3572" spans="29:55">
      <c r="AC3572" s="10" t="str">
        <f t="shared" si="1187"/>
        <v/>
      </c>
      <c r="AD3572" s="10" t="str">
        <f t="shared" si="1188"/>
        <v/>
      </c>
      <c r="AE3572" s="10" t="str">
        <f t="shared" si="1189"/>
        <v/>
      </c>
      <c r="AF3572" s="10" t="str">
        <f t="shared" si="1190"/>
        <v/>
      </c>
      <c r="AG3572" s="10" t="str">
        <f t="shared" si="1191"/>
        <v/>
      </c>
      <c r="AH3572" s="10" t="str">
        <f t="shared" si="1192"/>
        <v/>
      </c>
      <c r="AI3572" s="10" t="str">
        <f t="shared" si="1193"/>
        <v/>
      </c>
      <c r="AJ3572" s="10" t="str">
        <f t="shared" si="1194"/>
        <v/>
      </c>
      <c r="AK3572" s="10" t="str">
        <f t="shared" si="1195"/>
        <v/>
      </c>
      <c r="AN3572" s="10" t="str">
        <f t="shared" si="1196"/>
        <v/>
      </c>
      <c r="AO3572" s="10" t="str">
        <f t="shared" si="1197"/>
        <v/>
      </c>
      <c r="AP3572" s="10" t="str">
        <f t="shared" si="1198"/>
        <v/>
      </c>
      <c r="AT3572" s="10" t="str">
        <f t="shared" si="1199"/>
        <v/>
      </c>
      <c r="AU3572" s="10" t="str">
        <f t="shared" si="1200"/>
        <v/>
      </c>
      <c r="AV3572" s="10" t="str">
        <f t="shared" si="1201"/>
        <v/>
      </c>
      <c r="AW3572" s="10" t="str">
        <f t="shared" si="1202"/>
        <v/>
      </c>
      <c r="AX3572" s="10" t="str">
        <f t="shared" si="1203"/>
        <v/>
      </c>
      <c r="AY3572" s="10" t="str">
        <f t="shared" si="1184"/>
        <v/>
      </c>
      <c r="AZ3572" s="10" t="str">
        <f t="shared" si="1204"/>
        <v/>
      </c>
      <c r="BA3572" s="10" t="str">
        <f t="shared" si="1186"/>
        <v/>
      </c>
      <c r="BB3572" s="10" t="str">
        <f>IFERROR(IF(AW3572="","",VLOOKUP(AW3572,SUSS!R:S,2,FALSE)),AY3572*SUSS!$M$2)</f>
        <v/>
      </c>
      <c r="BC3572" s="10" t="str">
        <f t="shared" si="1185"/>
        <v/>
      </c>
    </row>
    <row r="3573" spans="29:55">
      <c r="AC3573" s="10" t="str">
        <f t="shared" si="1187"/>
        <v/>
      </c>
      <c r="AD3573" s="10" t="str">
        <f t="shared" si="1188"/>
        <v/>
      </c>
      <c r="AE3573" s="10" t="str">
        <f t="shared" si="1189"/>
        <v/>
      </c>
      <c r="AF3573" s="10" t="str">
        <f t="shared" si="1190"/>
        <v/>
      </c>
      <c r="AG3573" s="10" t="str">
        <f t="shared" si="1191"/>
        <v/>
      </c>
      <c r="AH3573" s="10" t="str">
        <f t="shared" si="1192"/>
        <v/>
      </c>
      <c r="AI3573" s="10" t="str">
        <f t="shared" si="1193"/>
        <v/>
      </c>
      <c r="AJ3573" s="10" t="str">
        <f t="shared" si="1194"/>
        <v/>
      </c>
      <c r="AK3573" s="10" t="str">
        <f t="shared" si="1195"/>
        <v/>
      </c>
      <c r="AN3573" s="10" t="str">
        <f t="shared" si="1196"/>
        <v/>
      </c>
      <c r="AO3573" s="10" t="str">
        <f t="shared" si="1197"/>
        <v/>
      </c>
      <c r="AP3573" s="10" t="str">
        <f t="shared" si="1198"/>
        <v/>
      </c>
      <c r="AT3573" s="10" t="str">
        <f t="shared" si="1199"/>
        <v/>
      </c>
      <c r="AU3573" s="10" t="str">
        <f t="shared" si="1200"/>
        <v/>
      </c>
      <c r="AV3573" s="10" t="str">
        <f t="shared" si="1201"/>
        <v/>
      </c>
      <c r="AW3573" s="10" t="str">
        <f t="shared" si="1202"/>
        <v/>
      </c>
      <c r="AX3573" s="10" t="str">
        <f t="shared" si="1203"/>
        <v/>
      </c>
      <c r="AY3573" s="10" t="str">
        <f t="shared" si="1184"/>
        <v/>
      </c>
      <c r="AZ3573" s="10" t="str">
        <f t="shared" si="1204"/>
        <v/>
      </c>
      <c r="BA3573" s="10" t="str">
        <f t="shared" si="1186"/>
        <v/>
      </c>
      <c r="BB3573" s="10" t="str">
        <f>IFERROR(IF(AW3573="","",VLOOKUP(AW3573,SUSS!R:S,2,FALSE)),AY3573*SUSS!$M$2)</f>
        <v/>
      </c>
      <c r="BC3573" s="10" t="str">
        <f t="shared" si="1185"/>
        <v/>
      </c>
    </row>
    <row r="3574" spans="29:55">
      <c r="AC3574" s="10" t="str">
        <f t="shared" si="1187"/>
        <v/>
      </c>
      <c r="AD3574" s="10" t="str">
        <f t="shared" si="1188"/>
        <v/>
      </c>
      <c r="AE3574" s="10" t="str">
        <f t="shared" si="1189"/>
        <v/>
      </c>
      <c r="AF3574" s="10" t="str">
        <f t="shared" si="1190"/>
        <v/>
      </c>
      <c r="AG3574" s="10" t="str">
        <f t="shared" si="1191"/>
        <v/>
      </c>
      <c r="AH3574" s="10" t="str">
        <f t="shared" si="1192"/>
        <v/>
      </c>
      <c r="AI3574" s="10" t="str">
        <f t="shared" si="1193"/>
        <v/>
      </c>
      <c r="AJ3574" s="10" t="str">
        <f t="shared" si="1194"/>
        <v/>
      </c>
      <c r="AK3574" s="10" t="str">
        <f t="shared" si="1195"/>
        <v/>
      </c>
      <c r="AN3574" s="10" t="str">
        <f t="shared" si="1196"/>
        <v/>
      </c>
      <c r="AO3574" s="10" t="str">
        <f t="shared" si="1197"/>
        <v/>
      </c>
      <c r="AP3574" s="10" t="str">
        <f t="shared" si="1198"/>
        <v/>
      </c>
      <c r="AT3574" s="10" t="str">
        <f t="shared" si="1199"/>
        <v/>
      </c>
      <c r="AU3574" s="10" t="str">
        <f t="shared" si="1200"/>
        <v/>
      </c>
      <c r="AV3574" s="10" t="str">
        <f t="shared" si="1201"/>
        <v/>
      </c>
      <c r="AW3574" s="10" t="str">
        <f t="shared" si="1202"/>
        <v/>
      </c>
      <c r="AX3574" s="10" t="str">
        <f t="shared" si="1203"/>
        <v/>
      </c>
      <c r="AY3574" s="10" t="str">
        <f t="shared" si="1184"/>
        <v/>
      </c>
      <c r="AZ3574" s="10" t="str">
        <f t="shared" si="1204"/>
        <v/>
      </c>
      <c r="BA3574" s="10" t="str">
        <f t="shared" si="1186"/>
        <v/>
      </c>
      <c r="BB3574" s="10" t="str">
        <f>IFERROR(IF(AW3574="","",VLOOKUP(AW3574,SUSS!R:S,2,FALSE)),AY3574*SUSS!$M$2)</f>
        <v/>
      </c>
      <c r="BC3574" s="10" t="str">
        <f t="shared" si="1185"/>
        <v/>
      </c>
    </row>
    <row r="3575" spans="29:55">
      <c r="AC3575" s="10" t="str">
        <f t="shared" si="1187"/>
        <v/>
      </c>
      <c r="AD3575" s="10" t="str">
        <f t="shared" si="1188"/>
        <v/>
      </c>
      <c r="AE3575" s="10" t="str">
        <f t="shared" si="1189"/>
        <v/>
      </c>
      <c r="AF3575" s="10" t="str">
        <f t="shared" si="1190"/>
        <v/>
      </c>
      <c r="AG3575" s="10" t="str">
        <f t="shared" si="1191"/>
        <v/>
      </c>
      <c r="AH3575" s="10" t="str">
        <f t="shared" si="1192"/>
        <v/>
      </c>
      <c r="AI3575" s="10" t="str">
        <f t="shared" si="1193"/>
        <v/>
      </c>
      <c r="AJ3575" s="10" t="str">
        <f t="shared" si="1194"/>
        <v/>
      </c>
      <c r="AK3575" s="10" t="str">
        <f t="shared" si="1195"/>
        <v/>
      </c>
      <c r="AN3575" s="10" t="str">
        <f t="shared" si="1196"/>
        <v/>
      </c>
      <c r="AO3575" s="10" t="str">
        <f t="shared" si="1197"/>
        <v/>
      </c>
      <c r="AP3575" s="10" t="str">
        <f t="shared" si="1198"/>
        <v/>
      </c>
      <c r="AT3575" s="10" t="str">
        <f t="shared" si="1199"/>
        <v/>
      </c>
      <c r="AU3575" s="10" t="str">
        <f t="shared" si="1200"/>
        <v/>
      </c>
      <c r="AV3575" s="10" t="str">
        <f t="shared" si="1201"/>
        <v/>
      </c>
      <c r="AW3575" s="10" t="str">
        <f t="shared" si="1202"/>
        <v/>
      </c>
      <c r="AX3575" s="10" t="str">
        <f t="shared" si="1203"/>
        <v/>
      </c>
      <c r="AY3575" s="10" t="str">
        <f t="shared" si="1184"/>
        <v/>
      </c>
      <c r="AZ3575" s="10" t="str">
        <f t="shared" si="1204"/>
        <v/>
      </c>
      <c r="BA3575" s="10" t="str">
        <f t="shared" si="1186"/>
        <v/>
      </c>
      <c r="BB3575" s="10" t="str">
        <f>IFERROR(IF(AW3575="","",VLOOKUP(AW3575,SUSS!R:S,2,FALSE)),AY3575*SUSS!$M$2)</f>
        <v/>
      </c>
      <c r="BC3575" s="10" t="str">
        <f t="shared" si="1185"/>
        <v/>
      </c>
    </row>
    <row r="3576" spans="29:55">
      <c r="AC3576" s="10" t="str">
        <f t="shared" si="1187"/>
        <v/>
      </c>
      <c r="AD3576" s="10" t="str">
        <f t="shared" si="1188"/>
        <v/>
      </c>
      <c r="AE3576" s="10" t="str">
        <f t="shared" si="1189"/>
        <v/>
      </c>
      <c r="AF3576" s="10" t="str">
        <f t="shared" si="1190"/>
        <v/>
      </c>
      <c r="AG3576" s="10" t="str">
        <f t="shared" si="1191"/>
        <v/>
      </c>
      <c r="AH3576" s="10" t="str">
        <f t="shared" si="1192"/>
        <v/>
      </c>
      <c r="AI3576" s="10" t="str">
        <f t="shared" si="1193"/>
        <v/>
      </c>
      <c r="AJ3576" s="10" t="str">
        <f t="shared" si="1194"/>
        <v/>
      </c>
      <c r="AK3576" s="10" t="str">
        <f t="shared" si="1195"/>
        <v/>
      </c>
      <c r="AN3576" s="10" t="str">
        <f t="shared" si="1196"/>
        <v/>
      </c>
      <c r="AO3576" s="10" t="str">
        <f t="shared" si="1197"/>
        <v/>
      </c>
      <c r="AP3576" s="10" t="str">
        <f t="shared" si="1198"/>
        <v/>
      </c>
      <c r="AT3576" s="10" t="str">
        <f t="shared" si="1199"/>
        <v/>
      </c>
      <c r="AU3576" s="10" t="str">
        <f t="shared" si="1200"/>
        <v/>
      </c>
      <c r="AV3576" s="10" t="str">
        <f t="shared" si="1201"/>
        <v/>
      </c>
      <c r="AW3576" s="10" t="str">
        <f t="shared" si="1202"/>
        <v/>
      </c>
      <c r="AX3576" s="10" t="str">
        <f t="shared" si="1203"/>
        <v/>
      </c>
      <c r="AY3576" s="10" t="str">
        <f t="shared" si="1184"/>
        <v/>
      </c>
      <c r="AZ3576" s="10" t="str">
        <f t="shared" si="1204"/>
        <v/>
      </c>
      <c r="BA3576" s="10" t="str">
        <f t="shared" si="1186"/>
        <v/>
      </c>
      <c r="BB3576" s="10" t="str">
        <f>IFERROR(IF(AW3576="","",VLOOKUP(AW3576,SUSS!R:S,2,FALSE)),AY3576*SUSS!$M$2)</f>
        <v/>
      </c>
      <c r="BC3576" s="10" t="str">
        <f t="shared" si="1185"/>
        <v/>
      </c>
    </row>
    <row r="3577" spans="29:55">
      <c r="AC3577" s="10" t="str">
        <f t="shared" si="1187"/>
        <v/>
      </c>
      <c r="AD3577" s="10" t="str">
        <f t="shared" si="1188"/>
        <v/>
      </c>
      <c r="AE3577" s="10" t="str">
        <f t="shared" si="1189"/>
        <v/>
      </c>
      <c r="AF3577" s="10" t="str">
        <f t="shared" si="1190"/>
        <v/>
      </c>
      <c r="AG3577" s="10" t="str">
        <f t="shared" si="1191"/>
        <v/>
      </c>
      <c r="AH3577" s="10" t="str">
        <f t="shared" si="1192"/>
        <v/>
      </c>
      <c r="AI3577" s="10" t="str">
        <f t="shared" si="1193"/>
        <v/>
      </c>
      <c r="AJ3577" s="10" t="str">
        <f t="shared" si="1194"/>
        <v/>
      </c>
      <c r="AK3577" s="10" t="str">
        <f t="shared" si="1195"/>
        <v/>
      </c>
      <c r="AN3577" s="10" t="str">
        <f t="shared" si="1196"/>
        <v/>
      </c>
      <c r="AO3577" s="10" t="str">
        <f t="shared" si="1197"/>
        <v/>
      </c>
      <c r="AP3577" s="10" t="str">
        <f t="shared" si="1198"/>
        <v/>
      </c>
      <c r="AT3577" s="10" t="str">
        <f t="shared" si="1199"/>
        <v/>
      </c>
      <c r="AU3577" s="10" t="str">
        <f t="shared" si="1200"/>
        <v/>
      </c>
      <c r="AV3577" s="10" t="str">
        <f t="shared" si="1201"/>
        <v/>
      </c>
      <c r="AW3577" s="10" t="str">
        <f t="shared" si="1202"/>
        <v/>
      </c>
      <c r="AX3577" s="10" t="str">
        <f t="shared" si="1203"/>
        <v/>
      </c>
      <c r="AY3577" s="10" t="str">
        <f t="shared" si="1184"/>
        <v/>
      </c>
      <c r="AZ3577" s="10" t="str">
        <f t="shared" si="1204"/>
        <v/>
      </c>
      <c r="BA3577" s="10" t="str">
        <f t="shared" si="1186"/>
        <v/>
      </c>
      <c r="BB3577" s="10" t="str">
        <f>IFERROR(IF(AW3577="","",VLOOKUP(AW3577,SUSS!R:S,2,FALSE)),AY3577*SUSS!$M$2)</f>
        <v/>
      </c>
      <c r="BC3577" s="10" t="str">
        <f t="shared" si="1185"/>
        <v/>
      </c>
    </row>
    <row r="3578" spans="29:55">
      <c r="AC3578" s="10" t="str">
        <f t="shared" si="1187"/>
        <v/>
      </c>
      <c r="AD3578" s="10" t="str">
        <f t="shared" si="1188"/>
        <v/>
      </c>
      <c r="AE3578" s="10" t="str">
        <f t="shared" si="1189"/>
        <v/>
      </c>
      <c r="AF3578" s="10" t="str">
        <f t="shared" si="1190"/>
        <v/>
      </c>
      <c r="AG3578" s="10" t="str">
        <f t="shared" si="1191"/>
        <v/>
      </c>
      <c r="AH3578" s="10" t="str">
        <f t="shared" si="1192"/>
        <v/>
      </c>
      <c r="AI3578" s="10" t="str">
        <f t="shared" si="1193"/>
        <v/>
      </c>
      <c r="AJ3578" s="10" t="str">
        <f t="shared" si="1194"/>
        <v/>
      </c>
      <c r="AK3578" s="10" t="str">
        <f t="shared" si="1195"/>
        <v/>
      </c>
      <c r="AN3578" s="10" t="str">
        <f t="shared" si="1196"/>
        <v/>
      </c>
      <c r="AO3578" s="10" t="str">
        <f t="shared" si="1197"/>
        <v/>
      </c>
      <c r="AP3578" s="10" t="str">
        <f t="shared" si="1198"/>
        <v/>
      </c>
      <c r="AT3578" s="10" t="str">
        <f t="shared" si="1199"/>
        <v/>
      </c>
      <c r="AU3578" s="10" t="str">
        <f t="shared" si="1200"/>
        <v/>
      </c>
      <c r="AV3578" s="10" t="str">
        <f t="shared" si="1201"/>
        <v/>
      </c>
      <c r="AW3578" s="10" t="str">
        <f t="shared" si="1202"/>
        <v/>
      </c>
      <c r="AX3578" s="10" t="str">
        <f t="shared" si="1203"/>
        <v/>
      </c>
      <c r="AY3578" s="10" t="str">
        <f t="shared" si="1184"/>
        <v/>
      </c>
      <c r="AZ3578" s="10" t="str">
        <f t="shared" si="1204"/>
        <v/>
      </c>
      <c r="BA3578" s="10" t="str">
        <f t="shared" si="1186"/>
        <v/>
      </c>
      <c r="BB3578" s="10" t="str">
        <f>IFERROR(IF(AW3578="","",VLOOKUP(AW3578,SUSS!R:S,2,FALSE)),AY3578*SUSS!$M$2)</f>
        <v/>
      </c>
      <c r="BC3578" s="10" t="str">
        <f t="shared" si="1185"/>
        <v/>
      </c>
    </row>
    <row r="3579" spans="29:55">
      <c r="AC3579" s="10" t="str">
        <f t="shared" si="1187"/>
        <v/>
      </c>
      <c r="AD3579" s="10" t="str">
        <f t="shared" si="1188"/>
        <v/>
      </c>
      <c r="AE3579" s="10" t="str">
        <f t="shared" si="1189"/>
        <v/>
      </c>
      <c r="AF3579" s="10" t="str">
        <f t="shared" si="1190"/>
        <v/>
      </c>
      <c r="AG3579" s="10" t="str">
        <f t="shared" si="1191"/>
        <v/>
      </c>
      <c r="AH3579" s="10" t="str">
        <f t="shared" si="1192"/>
        <v/>
      </c>
      <c r="AI3579" s="10" t="str">
        <f t="shared" si="1193"/>
        <v/>
      </c>
      <c r="AJ3579" s="10" t="str">
        <f t="shared" si="1194"/>
        <v/>
      </c>
      <c r="AK3579" s="10" t="str">
        <f t="shared" si="1195"/>
        <v/>
      </c>
      <c r="AN3579" s="10" t="str">
        <f t="shared" si="1196"/>
        <v/>
      </c>
      <c r="AO3579" s="10" t="str">
        <f t="shared" si="1197"/>
        <v/>
      </c>
      <c r="AP3579" s="10" t="str">
        <f t="shared" si="1198"/>
        <v/>
      </c>
      <c r="AT3579" s="10" t="str">
        <f t="shared" si="1199"/>
        <v/>
      </c>
      <c r="AU3579" s="10" t="str">
        <f t="shared" si="1200"/>
        <v/>
      </c>
      <c r="AV3579" s="10" t="str">
        <f t="shared" si="1201"/>
        <v/>
      </c>
      <c r="AW3579" s="10" t="str">
        <f t="shared" si="1202"/>
        <v/>
      </c>
      <c r="AX3579" s="10" t="str">
        <f t="shared" si="1203"/>
        <v/>
      </c>
      <c r="AY3579" s="10" t="str">
        <f t="shared" si="1184"/>
        <v/>
      </c>
      <c r="AZ3579" s="10" t="str">
        <f t="shared" si="1204"/>
        <v/>
      </c>
      <c r="BA3579" s="10" t="str">
        <f t="shared" si="1186"/>
        <v/>
      </c>
      <c r="BB3579" s="10" t="str">
        <f>IFERROR(IF(AW3579="","",VLOOKUP(AW3579,SUSS!R:S,2,FALSE)),AY3579*SUSS!$M$2)</f>
        <v/>
      </c>
      <c r="BC3579" s="10" t="str">
        <f t="shared" si="1185"/>
        <v/>
      </c>
    </row>
    <row r="3580" spans="29:55">
      <c r="AC3580" s="10" t="str">
        <f t="shared" si="1187"/>
        <v/>
      </c>
      <c r="AD3580" s="10" t="str">
        <f t="shared" si="1188"/>
        <v/>
      </c>
      <c r="AE3580" s="10" t="str">
        <f t="shared" si="1189"/>
        <v/>
      </c>
      <c r="AF3580" s="10" t="str">
        <f t="shared" si="1190"/>
        <v/>
      </c>
      <c r="AG3580" s="10" t="str">
        <f t="shared" si="1191"/>
        <v/>
      </c>
      <c r="AH3580" s="10" t="str">
        <f t="shared" si="1192"/>
        <v/>
      </c>
      <c r="AI3580" s="10" t="str">
        <f t="shared" si="1193"/>
        <v/>
      </c>
      <c r="AJ3580" s="10" t="str">
        <f t="shared" si="1194"/>
        <v/>
      </c>
      <c r="AK3580" s="10" t="str">
        <f t="shared" si="1195"/>
        <v/>
      </c>
      <c r="AN3580" s="10" t="str">
        <f t="shared" si="1196"/>
        <v/>
      </c>
      <c r="AO3580" s="10" t="str">
        <f t="shared" si="1197"/>
        <v/>
      </c>
      <c r="AP3580" s="10" t="str">
        <f t="shared" si="1198"/>
        <v/>
      </c>
      <c r="AT3580" s="10" t="str">
        <f t="shared" si="1199"/>
        <v/>
      </c>
      <c r="AU3580" s="10" t="str">
        <f t="shared" si="1200"/>
        <v/>
      </c>
      <c r="AV3580" s="10" t="str">
        <f t="shared" si="1201"/>
        <v/>
      </c>
      <c r="AW3580" s="10" t="str">
        <f t="shared" si="1202"/>
        <v/>
      </c>
      <c r="AX3580" s="10" t="str">
        <f t="shared" si="1203"/>
        <v/>
      </c>
      <c r="AY3580" s="10" t="str">
        <f t="shared" si="1184"/>
        <v/>
      </c>
      <c r="AZ3580" s="10" t="str">
        <f t="shared" si="1204"/>
        <v/>
      </c>
      <c r="BA3580" s="10" t="str">
        <f t="shared" si="1186"/>
        <v/>
      </c>
      <c r="BB3580" s="10" t="str">
        <f>IFERROR(IF(AW3580="","",VLOOKUP(AW3580,SUSS!R:S,2,FALSE)),AY3580*SUSS!$M$2)</f>
        <v/>
      </c>
      <c r="BC3580" s="10" t="str">
        <f t="shared" si="1185"/>
        <v/>
      </c>
    </row>
    <row r="3581" spans="29:55">
      <c r="AC3581" s="10" t="str">
        <f t="shared" si="1187"/>
        <v/>
      </c>
      <c r="AD3581" s="10" t="str">
        <f t="shared" si="1188"/>
        <v/>
      </c>
      <c r="AE3581" s="10" t="str">
        <f t="shared" si="1189"/>
        <v/>
      </c>
      <c r="AF3581" s="10" t="str">
        <f t="shared" si="1190"/>
        <v/>
      </c>
      <c r="AG3581" s="10" t="str">
        <f t="shared" si="1191"/>
        <v/>
      </c>
      <c r="AH3581" s="10" t="str">
        <f t="shared" si="1192"/>
        <v/>
      </c>
      <c r="AI3581" s="10" t="str">
        <f t="shared" si="1193"/>
        <v/>
      </c>
      <c r="AJ3581" s="10" t="str">
        <f t="shared" si="1194"/>
        <v/>
      </c>
      <c r="AK3581" s="10" t="str">
        <f t="shared" si="1195"/>
        <v/>
      </c>
      <c r="AN3581" s="10" t="str">
        <f t="shared" si="1196"/>
        <v/>
      </c>
      <c r="AO3581" s="10" t="str">
        <f t="shared" si="1197"/>
        <v/>
      </c>
      <c r="AP3581" s="10" t="str">
        <f t="shared" si="1198"/>
        <v/>
      </c>
      <c r="AT3581" s="10" t="str">
        <f t="shared" si="1199"/>
        <v/>
      </c>
      <c r="AU3581" s="10" t="str">
        <f t="shared" si="1200"/>
        <v/>
      </c>
      <c r="AV3581" s="10" t="str">
        <f t="shared" si="1201"/>
        <v/>
      </c>
      <c r="AW3581" s="10" t="str">
        <f t="shared" si="1202"/>
        <v/>
      </c>
      <c r="AX3581" s="10" t="str">
        <f t="shared" si="1203"/>
        <v/>
      </c>
      <c r="AY3581" s="10" t="str">
        <f t="shared" si="1184"/>
        <v/>
      </c>
      <c r="AZ3581" s="10" t="str">
        <f t="shared" si="1204"/>
        <v/>
      </c>
      <c r="BA3581" s="10" t="str">
        <f t="shared" si="1186"/>
        <v/>
      </c>
      <c r="BB3581" s="10" t="str">
        <f>IFERROR(IF(AW3581="","",VLOOKUP(AW3581,SUSS!R:S,2,FALSE)),AY3581*SUSS!$M$2)</f>
        <v/>
      </c>
      <c r="BC3581" s="10" t="str">
        <f t="shared" si="1185"/>
        <v/>
      </c>
    </row>
    <row r="3582" spans="29:55">
      <c r="AC3582" s="10" t="str">
        <f t="shared" si="1187"/>
        <v/>
      </c>
      <c r="AD3582" s="10" t="str">
        <f t="shared" si="1188"/>
        <v/>
      </c>
      <c r="AE3582" s="10" t="str">
        <f t="shared" si="1189"/>
        <v/>
      </c>
      <c r="AF3582" s="10" t="str">
        <f t="shared" si="1190"/>
        <v/>
      </c>
      <c r="AG3582" s="10" t="str">
        <f t="shared" si="1191"/>
        <v/>
      </c>
      <c r="AH3582" s="10" t="str">
        <f t="shared" si="1192"/>
        <v/>
      </c>
      <c r="AI3582" s="10" t="str">
        <f t="shared" si="1193"/>
        <v/>
      </c>
      <c r="AJ3582" s="10" t="str">
        <f t="shared" si="1194"/>
        <v/>
      </c>
      <c r="AK3582" s="10" t="str">
        <f t="shared" si="1195"/>
        <v/>
      </c>
      <c r="AN3582" s="10" t="str">
        <f t="shared" si="1196"/>
        <v/>
      </c>
      <c r="AO3582" s="10" t="str">
        <f t="shared" si="1197"/>
        <v/>
      </c>
      <c r="AP3582" s="10" t="str">
        <f t="shared" si="1198"/>
        <v/>
      </c>
      <c r="AT3582" s="10" t="str">
        <f t="shared" si="1199"/>
        <v/>
      </c>
      <c r="AU3582" s="10" t="str">
        <f t="shared" si="1200"/>
        <v/>
      </c>
      <c r="AV3582" s="10" t="str">
        <f t="shared" si="1201"/>
        <v/>
      </c>
      <c r="AW3582" s="10" t="str">
        <f t="shared" si="1202"/>
        <v/>
      </c>
      <c r="AX3582" s="10" t="str">
        <f t="shared" si="1203"/>
        <v/>
      </c>
      <c r="AY3582" s="10" t="str">
        <f t="shared" si="1184"/>
        <v/>
      </c>
      <c r="AZ3582" s="10" t="str">
        <f t="shared" si="1204"/>
        <v/>
      </c>
      <c r="BA3582" s="10" t="str">
        <f t="shared" si="1186"/>
        <v/>
      </c>
      <c r="BB3582" s="10" t="str">
        <f>IFERROR(IF(AW3582="","",VLOOKUP(AW3582,SUSS!R:S,2,FALSE)),AY3582*SUSS!$M$2)</f>
        <v/>
      </c>
      <c r="BC3582" s="10" t="str">
        <f t="shared" si="1185"/>
        <v/>
      </c>
    </row>
    <row r="3583" spans="29:55">
      <c r="AC3583" s="10" t="str">
        <f t="shared" si="1187"/>
        <v/>
      </c>
      <c r="AD3583" s="10" t="str">
        <f t="shared" si="1188"/>
        <v/>
      </c>
      <c r="AE3583" s="10" t="str">
        <f t="shared" si="1189"/>
        <v/>
      </c>
      <c r="AF3583" s="10" t="str">
        <f t="shared" si="1190"/>
        <v/>
      </c>
      <c r="AG3583" s="10" t="str">
        <f t="shared" si="1191"/>
        <v/>
      </c>
      <c r="AH3583" s="10" t="str">
        <f t="shared" si="1192"/>
        <v/>
      </c>
      <c r="AI3583" s="10" t="str">
        <f t="shared" si="1193"/>
        <v/>
      </c>
      <c r="AJ3583" s="10" t="str">
        <f t="shared" si="1194"/>
        <v/>
      </c>
      <c r="AK3583" s="10" t="str">
        <f t="shared" si="1195"/>
        <v/>
      </c>
      <c r="AN3583" s="10" t="str">
        <f t="shared" si="1196"/>
        <v/>
      </c>
      <c r="AO3583" s="10" t="str">
        <f t="shared" si="1197"/>
        <v/>
      </c>
      <c r="AP3583" s="10" t="str">
        <f t="shared" si="1198"/>
        <v/>
      </c>
      <c r="AT3583" s="10" t="str">
        <f t="shared" si="1199"/>
        <v/>
      </c>
      <c r="AU3583" s="10" t="str">
        <f t="shared" si="1200"/>
        <v/>
      </c>
      <c r="AV3583" s="10" t="str">
        <f t="shared" si="1201"/>
        <v/>
      </c>
      <c r="AW3583" s="10" t="str">
        <f t="shared" si="1202"/>
        <v/>
      </c>
      <c r="AX3583" s="10" t="str">
        <f t="shared" si="1203"/>
        <v/>
      </c>
      <c r="AY3583" s="10" t="str">
        <f t="shared" si="1184"/>
        <v/>
      </c>
      <c r="AZ3583" s="10" t="str">
        <f t="shared" si="1204"/>
        <v/>
      </c>
      <c r="BA3583" s="10" t="str">
        <f t="shared" si="1186"/>
        <v/>
      </c>
      <c r="BB3583" s="10" t="str">
        <f>IFERROR(IF(AW3583="","",VLOOKUP(AW3583,SUSS!R:S,2,FALSE)),AY3583*SUSS!$M$2)</f>
        <v/>
      </c>
      <c r="BC3583" s="10" t="str">
        <f t="shared" si="1185"/>
        <v/>
      </c>
    </row>
    <row r="3584" spans="29:55">
      <c r="AC3584" s="10" t="str">
        <f t="shared" si="1187"/>
        <v/>
      </c>
      <c r="AD3584" s="10" t="str">
        <f t="shared" si="1188"/>
        <v/>
      </c>
      <c r="AE3584" s="10" t="str">
        <f t="shared" si="1189"/>
        <v/>
      </c>
      <c r="AF3584" s="10" t="str">
        <f t="shared" si="1190"/>
        <v/>
      </c>
      <c r="AG3584" s="10" t="str">
        <f t="shared" si="1191"/>
        <v/>
      </c>
      <c r="AH3584" s="10" t="str">
        <f t="shared" si="1192"/>
        <v/>
      </c>
      <c r="AI3584" s="10" t="str">
        <f t="shared" si="1193"/>
        <v/>
      </c>
      <c r="AJ3584" s="10" t="str">
        <f t="shared" si="1194"/>
        <v/>
      </c>
      <c r="AK3584" s="10" t="str">
        <f t="shared" si="1195"/>
        <v/>
      </c>
      <c r="AN3584" s="10" t="str">
        <f t="shared" si="1196"/>
        <v/>
      </c>
      <c r="AO3584" s="10" t="str">
        <f t="shared" si="1197"/>
        <v/>
      </c>
      <c r="AP3584" s="10" t="str">
        <f t="shared" si="1198"/>
        <v/>
      </c>
      <c r="AT3584" s="10" t="str">
        <f t="shared" si="1199"/>
        <v/>
      </c>
      <c r="AU3584" s="10" t="str">
        <f t="shared" si="1200"/>
        <v/>
      </c>
      <c r="AV3584" s="10" t="str">
        <f t="shared" si="1201"/>
        <v/>
      </c>
      <c r="AW3584" s="10" t="str">
        <f t="shared" si="1202"/>
        <v/>
      </c>
      <c r="AX3584" s="10" t="str">
        <f t="shared" si="1203"/>
        <v/>
      </c>
      <c r="AY3584" s="10" t="str">
        <f t="shared" si="1184"/>
        <v/>
      </c>
      <c r="AZ3584" s="10" t="str">
        <f t="shared" si="1204"/>
        <v/>
      </c>
      <c r="BA3584" s="10" t="str">
        <f t="shared" si="1186"/>
        <v/>
      </c>
      <c r="BB3584" s="10" t="str">
        <f>IFERROR(IF(AW3584="","",VLOOKUP(AW3584,SUSS!R:S,2,FALSE)),AY3584*SUSS!$M$2)</f>
        <v/>
      </c>
      <c r="BC3584" s="10" t="str">
        <f t="shared" si="1185"/>
        <v/>
      </c>
    </row>
    <row r="3585" spans="29:55">
      <c r="AC3585" s="10" t="str">
        <f t="shared" si="1187"/>
        <v/>
      </c>
      <c r="AD3585" s="10" t="str">
        <f t="shared" si="1188"/>
        <v/>
      </c>
      <c r="AE3585" s="10" t="str">
        <f t="shared" si="1189"/>
        <v/>
      </c>
      <c r="AF3585" s="10" t="str">
        <f t="shared" si="1190"/>
        <v/>
      </c>
      <c r="AG3585" s="10" t="str">
        <f t="shared" si="1191"/>
        <v/>
      </c>
      <c r="AH3585" s="10" t="str">
        <f t="shared" si="1192"/>
        <v/>
      </c>
      <c r="AI3585" s="10" t="str">
        <f t="shared" si="1193"/>
        <v/>
      </c>
      <c r="AJ3585" s="10" t="str">
        <f t="shared" si="1194"/>
        <v/>
      </c>
      <c r="AK3585" s="10" t="str">
        <f t="shared" si="1195"/>
        <v/>
      </c>
      <c r="AN3585" s="10" t="str">
        <f t="shared" si="1196"/>
        <v/>
      </c>
      <c r="AO3585" s="10" t="str">
        <f t="shared" si="1197"/>
        <v/>
      </c>
      <c r="AP3585" s="10" t="str">
        <f t="shared" si="1198"/>
        <v/>
      </c>
      <c r="AT3585" s="10" t="str">
        <f t="shared" si="1199"/>
        <v/>
      </c>
      <c r="AU3585" s="10" t="str">
        <f t="shared" si="1200"/>
        <v/>
      </c>
      <c r="AV3585" s="10" t="str">
        <f t="shared" si="1201"/>
        <v/>
      </c>
      <c r="AW3585" s="10" t="str">
        <f t="shared" si="1202"/>
        <v/>
      </c>
      <c r="AX3585" s="10" t="str">
        <f t="shared" si="1203"/>
        <v/>
      </c>
      <c r="AY3585" s="10" t="str">
        <f t="shared" si="1184"/>
        <v/>
      </c>
      <c r="AZ3585" s="10" t="str">
        <f t="shared" si="1204"/>
        <v/>
      </c>
      <c r="BA3585" s="10" t="str">
        <f t="shared" si="1186"/>
        <v/>
      </c>
      <c r="BB3585" s="10" t="str">
        <f>IFERROR(IF(AW3585="","",VLOOKUP(AW3585,SUSS!R:S,2,FALSE)),AY3585*SUSS!$M$2)</f>
        <v/>
      </c>
      <c r="BC3585" s="10" t="str">
        <f t="shared" si="1185"/>
        <v/>
      </c>
    </row>
    <row r="3586" spans="29:55">
      <c r="AC3586" s="10" t="str">
        <f t="shared" si="1187"/>
        <v/>
      </c>
      <c r="AD3586" s="10" t="str">
        <f t="shared" si="1188"/>
        <v/>
      </c>
      <c r="AE3586" s="10" t="str">
        <f t="shared" si="1189"/>
        <v/>
      </c>
      <c r="AF3586" s="10" t="str">
        <f t="shared" si="1190"/>
        <v/>
      </c>
      <c r="AG3586" s="10" t="str">
        <f t="shared" si="1191"/>
        <v/>
      </c>
      <c r="AH3586" s="10" t="str">
        <f t="shared" si="1192"/>
        <v/>
      </c>
      <c r="AI3586" s="10" t="str">
        <f t="shared" si="1193"/>
        <v/>
      </c>
      <c r="AJ3586" s="10" t="str">
        <f t="shared" si="1194"/>
        <v/>
      </c>
      <c r="AK3586" s="10" t="str">
        <f t="shared" si="1195"/>
        <v/>
      </c>
      <c r="AN3586" s="10" t="str">
        <f t="shared" si="1196"/>
        <v/>
      </c>
      <c r="AO3586" s="10" t="str">
        <f t="shared" si="1197"/>
        <v/>
      </c>
      <c r="AP3586" s="10" t="str">
        <f t="shared" si="1198"/>
        <v/>
      </c>
      <c r="AT3586" s="10" t="str">
        <f t="shared" si="1199"/>
        <v/>
      </c>
      <c r="AU3586" s="10" t="str">
        <f t="shared" si="1200"/>
        <v/>
      </c>
      <c r="AV3586" s="10" t="str">
        <f t="shared" si="1201"/>
        <v/>
      </c>
      <c r="AW3586" s="10" t="str">
        <f t="shared" si="1202"/>
        <v/>
      </c>
      <c r="AX3586" s="10" t="str">
        <f t="shared" si="1203"/>
        <v/>
      </c>
      <c r="AY3586" s="10" t="str">
        <f t="shared" si="1184"/>
        <v/>
      </c>
      <c r="AZ3586" s="10" t="str">
        <f t="shared" si="1204"/>
        <v/>
      </c>
      <c r="BA3586" s="10" t="str">
        <f t="shared" si="1186"/>
        <v/>
      </c>
      <c r="BB3586" s="10" t="str">
        <f>IFERROR(IF(AW3586="","",VLOOKUP(AW3586,SUSS!R:S,2,FALSE)),AY3586*SUSS!$M$2)</f>
        <v/>
      </c>
      <c r="BC3586" s="10" t="str">
        <f t="shared" si="1185"/>
        <v/>
      </c>
    </row>
    <row r="3587" spans="29:55">
      <c r="AC3587" s="10" t="str">
        <f t="shared" si="1187"/>
        <v/>
      </c>
      <c r="AD3587" s="10" t="str">
        <f t="shared" si="1188"/>
        <v/>
      </c>
      <c r="AE3587" s="10" t="str">
        <f t="shared" si="1189"/>
        <v/>
      </c>
      <c r="AF3587" s="10" t="str">
        <f t="shared" si="1190"/>
        <v/>
      </c>
      <c r="AG3587" s="10" t="str">
        <f t="shared" si="1191"/>
        <v/>
      </c>
      <c r="AH3587" s="10" t="str">
        <f t="shared" si="1192"/>
        <v/>
      </c>
      <c r="AI3587" s="10" t="str">
        <f t="shared" si="1193"/>
        <v/>
      </c>
      <c r="AJ3587" s="10" t="str">
        <f t="shared" si="1194"/>
        <v/>
      </c>
      <c r="AK3587" s="10" t="str">
        <f t="shared" si="1195"/>
        <v/>
      </c>
      <c r="AN3587" s="10" t="str">
        <f t="shared" si="1196"/>
        <v/>
      </c>
      <c r="AO3587" s="10" t="str">
        <f t="shared" si="1197"/>
        <v/>
      </c>
      <c r="AP3587" s="10" t="str">
        <f t="shared" si="1198"/>
        <v/>
      </c>
      <c r="AT3587" s="10" t="str">
        <f t="shared" si="1199"/>
        <v/>
      </c>
      <c r="AU3587" s="10" t="str">
        <f t="shared" si="1200"/>
        <v/>
      </c>
      <c r="AV3587" s="10" t="str">
        <f t="shared" si="1201"/>
        <v/>
      </c>
      <c r="AW3587" s="10" t="str">
        <f t="shared" si="1202"/>
        <v/>
      </c>
      <c r="AX3587" s="10" t="str">
        <f t="shared" si="1203"/>
        <v/>
      </c>
      <c r="AY3587" s="10" t="str">
        <f t="shared" si="1184"/>
        <v/>
      </c>
      <c r="AZ3587" s="10" t="str">
        <f t="shared" si="1204"/>
        <v/>
      </c>
      <c r="BA3587" s="10" t="str">
        <f t="shared" si="1186"/>
        <v/>
      </c>
      <c r="BB3587" s="10" t="str">
        <f>IFERROR(IF(AW3587="","",VLOOKUP(AW3587,SUSS!R:S,2,FALSE)),AY3587*SUSS!$M$2)</f>
        <v/>
      </c>
      <c r="BC3587" s="10" t="str">
        <f t="shared" si="1185"/>
        <v/>
      </c>
    </row>
    <row r="3588" spans="29:55">
      <c r="AC3588" s="10" t="str">
        <f t="shared" si="1187"/>
        <v/>
      </c>
      <c r="AD3588" s="10" t="str">
        <f t="shared" si="1188"/>
        <v/>
      </c>
      <c r="AE3588" s="10" t="str">
        <f t="shared" si="1189"/>
        <v/>
      </c>
      <c r="AF3588" s="10" t="str">
        <f t="shared" si="1190"/>
        <v/>
      </c>
      <c r="AG3588" s="10" t="str">
        <f t="shared" si="1191"/>
        <v/>
      </c>
      <c r="AH3588" s="10" t="str">
        <f t="shared" si="1192"/>
        <v/>
      </c>
      <c r="AI3588" s="10" t="str">
        <f t="shared" si="1193"/>
        <v/>
      </c>
      <c r="AJ3588" s="10" t="str">
        <f t="shared" si="1194"/>
        <v/>
      </c>
      <c r="AK3588" s="10" t="str">
        <f t="shared" si="1195"/>
        <v/>
      </c>
      <c r="AN3588" s="10" t="str">
        <f t="shared" si="1196"/>
        <v/>
      </c>
      <c r="AO3588" s="10" t="str">
        <f t="shared" si="1197"/>
        <v/>
      </c>
      <c r="AP3588" s="10" t="str">
        <f t="shared" si="1198"/>
        <v/>
      </c>
      <c r="AT3588" s="10" t="str">
        <f t="shared" si="1199"/>
        <v/>
      </c>
      <c r="AU3588" s="10" t="str">
        <f t="shared" si="1200"/>
        <v/>
      </c>
      <c r="AV3588" s="10" t="str">
        <f t="shared" si="1201"/>
        <v/>
      </c>
      <c r="AW3588" s="10" t="str">
        <f t="shared" si="1202"/>
        <v/>
      </c>
      <c r="AX3588" s="10" t="str">
        <f t="shared" si="1203"/>
        <v/>
      </c>
      <c r="AY3588" s="10" t="str">
        <f t="shared" ref="AY3588:AY3651" si="1205">VLOOKUP(AX3588,AO:AP,2,FALSE)</f>
        <v/>
      </c>
      <c r="AZ3588" s="10" t="str">
        <f t="shared" si="1204"/>
        <v/>
      </c>
      <c r="BA3588" s="10" t="str">
        <f t="shared" si="1186"/>
        <v/>
      </c>
      <c r="BB3588" s="10" t="str">
        <f>IFERROR(IF(AW3588="","",VLOOKUP(AW3588,SUSS!R:S,2,FALSE)),AY3588*SUSS!$M$2)</f>
        <v/>
      </c>
      <c r="BC3588" s="10" t="str">
        <f t="shared" si="1185"/>
        <v/>
      </c>
    </row>
    <row r="3589" spans="29:55">
      <c r="AC3589" s="10" t="str">
        <f t="shared" si="1187"/>
        <v/>
      </c>
      <c r="AD3589" s="10" t="str">
        <f t="shared" si="1188"/>
        <v/>
      </c>
      <c r="AE3589" s="10" t="str">
        <f t="shared" si="1189"/>
        <v/>
      </c>
      <c r="AF3589" s="10" t="str">
        <f t="shared" si="1190"/>
        <v/>
      </c>
      <c r="AG3589" s="10" t="str">
        <f t="shared" si="1191"/>
        <v/>
      </c>
      <c r="AH3589" s="10" t="str">
        <f t="shared" si="1192"/>
        <v/>
      </c>
      <c r="AI3589" s="10" t="str">
        <f t="shared" si="1193"/>
        <v/>
      </c>
      <c r="AJ3589" s="10" t="str">
        <f t="shared" si="1194"/>
        <v/>
      </c>
      <c r="AK3589" s="10" t="str">
        <f t="shared" si="1195"/>
        <v/>
      </c>
      <c r="AN3589" s="10" t="str">
        <f t="shared" si="1196"/>
        <v/>
      </c>
      <c r="AO3589" s="10" t="str">
        <f t="shared" si="1197"/>
        <v/>
      </c>
      <c r="AP3589" s="10" t="str">
        <f t="shared" si="1198"/>
        <v/>
      </c>
      <c r="AT3589" s="10" t="str">
        <f t="shared" si="1199"/>
        <v/>
      </c>
      <c r="AU3589" s="10" t="str">
        <f t="shared" si="1200"/>
        <v/>
      </c>
      <c r="AV3589" s="10" t="str">
        <f t="shared" si="1201"/>
        <v/>
      </c>
      <c r="AW3589" s="10" t="str">
        <f t="shared" si="1202"/>
        <v/>
      </c>
      <c r="AX3589" s="10" t="str">
        <f t="shared" si="1203"/>
        <v/>
      </c>
      <c r="AY3589" s="10" t="str">
        <f t="shared" si="1205"/>
        <v/>
      </c>
      <c r="AZ3589" s="10" t="str">
        <f t="shared" si="1204"/>
        <v/>
      </c>
      <c r="BA3589" s="10" t="str">
        <f t="shared" si="1186"/>
        <v/>
      </c>
      <c r="BB3589" s="10" t="str">
        <f>IFERROR(IF(AW3589="","",VLOOKUP(AW3589,SUSS!R:S,2,FALSE)),AY3589*SUSS!$M$2)</f>
        <v/>
      </c>
      <c r="BC3589" s="10" t="str">
        <f t="shared" ref="BC3589:BC3652" si="1206">IFERROR(IF(BB3589&lt;&gt;"",AZ3589*BB3589,""),"VER")</f>
        <v/>
      </c>
    </row>
    <row r="3590" spans="29:55">
      <c r="AC3590" s="10" t="str">
        <f t="shared" si="1187"/>
        <v/>
      </c>
      <c r="AD3590" s="10" t="str">
        <f t="shared" si="1188"/>
        <v/>
      </c>
      <c r="AE3590" s="10" t="str">
        <f t="shared" si="1189"/>
        <v/>
      </c>
      <c r="AF3590" s="10" t="str">
        <f t="shared" si="1190"/>
        <v/>
      </c>
      <c r="AG3590" s="10" t="str">
        <f t="shared" si="1191"/>
        <v/>
      </c>
      <c r="AH3590" s="10" t="str">
        <f t="shared" si="1192"/>
        <v/>
      </c>
      <c r="AI3590" s="10" t="str">
        <f t="shared" si="1193"/>
        <v/>
      </c>
      <c r="AJ3590" s="10" t="str">
        <f t="shared" si="1194"/>
        <v/>
      </c>
      <c r="AK3590" s="10" t="str">
        <f t="shared" si="1195"/>
        <v/>
      </c>
      <c r="AN3590" s="10" t="str">
        <f t="shared" si="1196"/>
        <v/>
      </c>
      <c r="AO3590" s="10" t="str">
        <f t="shared" si="1197"/>
        <v/>
      </c>
      <c r="AP3590" s="10" t="str">
        <f t="shared" si="1198"/>
        <v/>
      </c>
      <c r="AT3590" s="10" t="str">
        <f t="shared" si="1199"/>
        <v/>
      </c>
      <c r="AU3590" s="10" t="str">
        <f t="shared" si="1200"/>
        <v/>
      </c>
      <c r="AV3590" s="10" t="str">
        <f t="shared" si="1201"/>
        <v/>
      </c>
      <c r="AW3590" s="10" t="str">
        <f t="shared" si="1202"/>
        <v/>
      </c>
      <c r="AX3590" s="10" t="str">
        <f t="shared" si="1203"/>
        <v/>
      </c>
      <c r="AY3590" s="10" t="str">
        <f t="shared" si="1205"/>
        <v/>
      </c>
      <c r="AZ3590" s="10" t="str">
        <f t="shared" si="1204"/>
        <v/>
      </c>
      <c r="BA3590" s="10" t="str">
        <f t="shared" si="1186"/>
        <v/>
      </c>
      <c r="BB3590" s="10" t="str">
        <f>IFERROR(IF(AW3590="","",VLOOKUP(AW3590,SUSS!R:S,2,FALSE)),AY3590*SUSS!$M$2)</f>
        <v/>
      </c>
      <c r="BC3590" s="10" t="str">
        <f t="shared" si="1206"/>
        <v/>
      </c>
    </row>
    <row r="3591" spans="29:55">
      <c r="AC3591" s="10" t="str">
        <f t="shared" si="1187"/>
        <v/>
      </c>
      <c r="AD3591" s="10" t="str">
        <f t="shared" si="1188"/>
        <v/>
      </c>
      <c r="AE3591" s="10" t="str">
        <f t="shared" si="1189"/>
        <v/>
      </c>
      <c r="AF3591" s="10" t="str">
        <f t="shared" si="1190"/>
        <v/>
      </c>
      <c r="AG3591" s="10" t="str">
        <f t="shared" si="1191"/>
        <v/>
      </c>
      <c r="AH3591" s="10" t="str">
        <f t="shared" si="1192"/>
        <v/>
      </c>
      <c r="AI3591" s="10" t="str">
        <f t="shared" si="1193"/>
        <v/>
      </c>
      <c r="AJ3591" s="10" t="str">
        <f t="shared" si="1194"/>
        <v/>
      </c>
      <c r="AK3591" s="10" t="str">
        <f t="shared" si="1195"/>
        <v/>
      </c>
      <c r="AN3591" s="10" t="str">
        <f t="shared" si="1196"/>
        <v/>
      </c>
      <c r="AO3591" s="10" t="str">
        <f t="shared" si="1197"/>
        <v/>
      </c>
      <c r="AP3591" s="10" t="str">
        <f t="shared" si="1198"/>
        <v/>
      </c>
      <c r="AT3591" s="10" t="str">
        <f t="shared" si="1199"/>
        <v/>
      </c>
      <c r="AU3591" s="10" t="str">
        <f t="shared" si="1200"/>
        <v/>
      </c>
      <c r="AV3591" s="10" t="str">
        <f t="shared" si="1201"/>
        <v/>
      </c>
      <c r="AW3591" s="10" t="str">
        <f t="shared" si="1202"/>
        <v/>
      </c>
      <c r="AX3591" s="10" t="str">
        <f t="shared" si="1203"/>
        <v/>
      </c>
      <c r="AY3591" s="10" t="str">
        <f t="shared" si="1205"/>
        <v/>
      </c>
      <c r="AZ3591" s="10" t="str">
        <f t="shared" si="1204"/>
        <v/>
      </c>
      <c r="BA3591" s="10" t="str">
        <f t="shared" si="1186"/>
        <v/>
      </c>
      <c r="BB3591" s="10" t="str">
        <f>IFERROR(IF(AW3591="","",VLOOKUP(AW3591,SUSS!R:S,2,FALSE)),AY3591*SUSS!$M$2)</f>
        <v/>
      </c>
      <c r="BC3591" s="10" t="str">
        <f t="shared" si="1206"/>
        <v/>
      </c>
    </row>
    <row r="3592" spans="29:55">
      <c r="AC3592" s="10" t="str">
        <f t="shared" si="1187"/>
        <v/>
      </c>
      <c r="AD3592" s="10" t="str">
        <f t="shared" si="1188"/>
        <v/>
      </c>
      <c r="AE3592" s="10" t="str">
        <f t="shared" si="1189"/>
        <v/>
      </c>
      <c r="AF3592" s="10" t="str">
        <f t="shared" si="1190"/>
        <v/>
      </c>
      <c r="AG3592" s="10" t="str">
        <f t="shared" si="1191"/>
        <v/>
      </c>
      <c r="AH3592" s="10" t="str">
        <f t="shared" si="1192"/>
        <v/>
      </c>
      <c r="AI3592" s="10" t="str">
        <f t="shared" si="1193"/>
        <v/>
      </c>
      <c r="AJ3592" s="10" t="str">
        <f t="shared" si="1194"/>
        <v/>
      </c>
      <c r="AK3592" s="10" t="str">
        <f t="shared" si="1195"/>
        <v/>
      </c>
      <c r="AN3592" s="10" t="str">
        <f t="shared" si="1196"/>
        <v/>
      </c>
      <c r="AO3592" s="10" t="str">
        <f t="shared" si="1197"/>
        <v/>
      </c>
      <c r="AP3592" s="10" t="str">
        <f t="shared" si="1198"/>
        <v/>
      </c>
      <c r="AT3592" s="10" t="str">
        <f t="shared" si="1199"/>
        <v/>
      </c>
      <c r="AU3592" s="10" t="str">
        <f t="shared" si="1200"/>
        <v/>
      </c>
      <c r="AV3592" s="10" t="str">
        <f t="shared" si="1201"/>
        <v/>
      </c>
      <c r="AW3592" s="10" t="str">
        <f t="shared" si="1202"/>
        <v/>
      </c>
      <c r="AX3592" s="10" t="str">
        <f t="shared" si="1203"/>
        <v/>
      </c>
      <c r="AY3592" s="10" t="str">
        <f t="shared" si="1205"/>
        <v/>
      </c>
      <c r="AZ3592" s="10" t="str">
        <f t="shared" si="1204"/>
        <v/>
      </c>
      <c r="BA3592" s="10" t="str">
        <f t="shared" ref="BA3592:BA3655" si="1207">AT3592&amp;" "&amp;AU3592</f>
        <v/>
      </c>
      <c r="BB3592" s="10" t="str">
        <f>IFERROR(IF(AW3592="","",VLOOKUP(AW3592,SUSS!R:S,2,FALSE)),AY3592*SUSS!$M$2)</f>
        <v/>
      </c>
      <c r="BC3592" s="10" t="str">
        <f t="shared" si="1206"/>
        <v/>
      </c>
    </row>
    <row r="3593" spans="29:55">
      <c r="AC3593" s="10" t="str">
        <f t="shared" si="1187"/>
        <v/>
      </c>
      <c r="AD3593" s="10" t="str">
        <f t="shared" si="1188"/>
        <v/>
      </c>
      <c r="AE3593" s="10" t="str">
        <f t="shared" si="1189"/>
        <v/>
      </c>
      <c r="AF3593" s="10" t="str">
        <f t="shared" si="1190"/>
        <v/>
      </c>
      <c r="AG3593" s="10" t="str">
        <f t="shared" si="1191"/>
        <v/>
      </c>
      <c r="AH3593" s="10" t="str">
        <f t="shared" si="1192"/>
        <v/>
      </c>
      <c r="AI3593" s="10" t="str">
        <f t="shared" si="1193"/>
        <v/>
      </c>
      <c r="AJ3593" s="10" t="str">
        <f t="shared" si="1194"/>
        <v/>
      </c>
      <c r="AK3593" s="10" t="str">
        <f t="shared" si="1195"/>
        <v/>
      </c>
      <c r="AN3593" s="10" t="str">
        <f t="shared" si="1196"/>
        <v/>
      </c>
      <c r="AO3593" s="10" t="str">
        <f t="shared" si="1197"/>
        <v/>
      </c>
      <c r="AP3593" s="10" t="str">
        <f t="shared" si="1198"/>
        <v/>
      </c>
      <c r="AT3593" s="10" t="str">
        <f t="shared" si="1199"/>
        <v/>
      </c>
      <c r="AU3593" s="10" t="str">
        <f t="shared" si="1200"/>
        <v/>
      </c>
      <c r="AV3593" s="10" t="str">
        <f t="shared" si="1201"/>
        <v/>
      </c>
      <c r="AW3593" s="10" t="str">
        <f t="shared" si="1202"/>
        <v/>
      </c>
      <c r="AX3593" s="10" t="str">
        <f t="shared" si="1203"/>
        <v/>
      </c>
      <c r="AY3593" s="10" t="str">
        <f t="shared" si="1205"/>
        <v/>
      </c>
      <c r="AZ3593" s="10" t="str">
        <f t="shared" si="1204"/>
        <v/>
      </c>
      <c r="BA3593" s="10" t="str">
        <f t="shared" si="1207"/>
        <v/>
      </c>
      <c r="BB3593" s="10" t="str">
        <f>IFERROR(IF(AW3593="","",VLOOKUP(AW3593,SUSS!R:S,2,FALSE)),AY3593*SUSS!$M$2)</f>
        <v/>
      </c>
      <c r="BC3593" s="10" t="str">
        <f t="shared" si="1206"/>
        <v/>
      </c>
    </row>
    <row r="3594" spans="29:55">
      <c r="AC3594" s="10" t="str">
        <f t="shared" si="1187"/>
        <v/>
      </c>
      <c r="AD3594" s="10" t="str">
        <f t="shared" si="1188"/>
        <v/>
      </c>
      <c r="AE3594" s="10" t="str">
        <f t="shared" si="1189"/>
        <v/>
      </c>
      <c r="AF3594" s="10" t="str">
        <f t="shared" si="1190"/>
        <v/>
      </c>
      <c r="AG3594" s="10" t="str">
        <f t="shared" si="1191"/>
        <v/>
      </c>
      <c r="AH3594" s="10" t="str">
        <f t="shared" si="1192"/>
        <v/>
      </c>
      <c r="AI3594" s="10" t="str">
        <f t="shared" si="1193"/>
        <v/>
      </c>
      <c r="AJ3594" s="10" t="str">
        <f t="shared" si="1194"/>
        <v/>
      </c>
      <c r="AK3594" s="10" t="str">
        <f t="shared" si="1195"/>
        <v/>
      </c>
      <c r="AN3594" s="10" t="str">
        <f t="shared" si="1196"/>
        <v/>
      </c>
      <c r="AO3594" s="10" t="str">
        <f t="shared" si="1197"/>
        <v/>
      </c>
      <c r="AP3594" s="10" t="str">
        <f t="shared" si="1198"/>
        <v/>
      </c>
      <c r="AT3594" s="10" t="str">
        <f t="shared" si="1199"/>
        <v/>
      </c>
      <c r="AU3594" s="10" t="str">
        <f t="shared" si="1200"/>
        <v/>
      </c>
      <c r="AV3594" s="10" t="str">
        <f t="shared" si="1201"/>
        <v/>
      </c>
      <c r="AW3594" s="10" t="str">
        <f t="shared" si="1202"/>
        <v/>
      </c>
      <c r="AX3594" s="10" t="str">
        <f t="shared" si="1203"/>
        <v/>
      </c>
      <c r="AY3594" s="10" t="str">
        <f t="shared" si="1205"/>
        <v/>
      </c>
      <c r="AZ3594" s="10" t="str">
        <f t="shared" si="1204"/>
        <v/>
      </c>
      <c r="BA3594" s="10" t="str">
        <f t="shared" si="1207"/>
        <v/>
      </c>
      <c r="BB3594" s="10" t="str">
        <f>IFERROR(IF(AW3594="","",VLOOKUP(AW3594,SUSS!R:S,2,FALSE)),AY3594*SUSS!$M$2)</f>
        <v/>
      </c>
      <c r="BC3594" s="10" t="str">
        <f t="shared" si="1206"/>
        <v/>
      </c>
    </row>
    <row r="3595" spans="29:55">
      <c r="AC3595" s="10" t="str">
        <f t="shared" si="1187"/>
        <v/>
      </c>
      <c r="AD3595" s="10" t="str">
        <f t="shared" si="1188"/>
        <v/>
      </c>
      <c r="AE3595" s="10" t="str">
        <f t="shared" si="1189"/>
        <v/>
      </c>
      <c r="AF3595" s="10" t="str">
        <f t="shared" si="1190"/>
        <v/>
      </c>
      <c r="AG3595" s="10" t="str">
        <f t="shared" si="1191"/>
        <v/>
      </c>
      <c r="AH3595" s="10" t="str">
        <f t="shared" si="1192"/>
        <v/>
      </c>
      <c r="AI3595" s="10" t="str">
        <f t="shared" si="1193"/>
        <v/>
      </c>
      <c r="AJ3595" s="10" t="str">
        <f t="shared" si="1194"/>
        <v/>
      </c>
      <c r="AK3595" s="10" t="str">
        <f t="shared" si="1195"/>
        <v/>
      </c>
      <c r="AN3595" s="10" t="str">
        <f t="shared" si="1196"/>
        <v/>
      </c>
      <c r="AO3595" s="10" t="str">
        <f t="shared" si="1197"/>
        <v/>
      </c>
      <c r="AP3595" s="10" t="str">
        <f t="shared" si="1198"/>
        <v/>
      </c>
      <c r="AT3595" s="10" t="str">
        <f t="shared" si="1199"/>
        <v/>
      </c>
      <c r="AU3595" s="10" t="str">
        <f t="shared" si="1200"/>
        <v/>
      </c>
      <c r="AV3595" s="10" t="str">
        <f t="shared" si="1201"/>
        <v/>
      </c>
      <c r="AW3595" s="10" t="str">
        <f t="shared" si="1202"/>
        <v/>
      </c>
      <c r="AX3595" s="10" t="str">
        <f t="shared" si="1203"/>
        <v/>
      </c>
      <c r="AY3595" s="10" t="str">
        <f t="shared" si="1205"/>
        <v/>
      </c>
      <c r="AZ3595" s="10" t="str">
        <f t="shared" si="1204"/>
        <v/>
      </c>
      <c r="BA3595" s="10" t="str">
        <f t="shared" si="1207"/>
        <v/>
      </c>
      <c r="BB3595" s="10" t="str">
        <f>IFERROR(IF(AW3595="","",VLOOKUP(AW3595,SUSS!R:S,2,FALSE)),AY3595*SUSS!$M$2)</f>
        <v/>
      </c>
      <c r="BC3595" s="10" t="str">
        <f t="shared" si="1206"/>
        <v/>
      </c>
    </row>
    <row r="3596" spans="29:55">
      <c r="AC3596" s="10" t="str">
        <f t="shared" si="1187"/>
        <v/>
      </c>
      <c r="AD3596" s="10" t="str">
        <f t="shared" si="1188"/>
        <v/>
      </c>
      <c r="AE3596" s="10" t="str">
        <f t="shared" si="1189"/>
        <v/>
      </c>
      <c r="AF3596" s="10" t="str">
        <f t="shared" si="1190"/>
        <v/>
      </c>
      <c r="AG3596" s="10" t="str">
        <f t="shared" si="1191"/>
        <v/>
      </c>
      <c r="AH3596" s="10" t="str">
        <f t="shared" si="1192"/>
        <v/>
      </c>
      <c r="AI3596" s="10" t="str">
        <f t="shared" si="1193"/>
        <v/>
      </c>
      <c r="AJ3596" s="10" t="str">
        <f t="shared" si="1194"/>
        <v/>
      </c>
      <c r="AK3596" s="10" t="str">
        <f t="shared" si="1195"/>
        <v/>
      </c>
      <c r="AN3596" s="10" t="str">
        <f t="shared" si="1196"/>
        <v/>
      </c>
      <c r="AO3596" s="10" t="str">
        <f t="shared" si="1197"/>
        <v/>
      </c>
      <c r="AP3596" s="10" t="str">
        <f t="shared" si="1198"/>
        <v/>
      </c>
      <c r="AT3596" s="10" t="str">
        <f t="shared" si="1199"/>
        <v/>
      </c>
      <c r="AU3596" s="10" t="str">
        <f t="shared" si="1200"/>
        <v/>
      </c>
      <c r="AV3596" s="10" t="str">
        <f t="shared" si="1201"/>
        <v/>
      </c>
      <c r="AW3596" s="10" t="str">
        <f t="shared" si="1202"/>
        <v/>
      </c>
      <c r="AX3596" s="10" t="str">
        <f t="shared" si="1203"/>
        <v/>
      </c>
      <c r="AY3596" s="10" t="str">
        <f t="shared" si="1205"/>
        <v/>
      </c>
      <c r="AZ3596" s="10" t="str">
        <f t="shared" si="1204"/>
        <v/>
      </c>
      <c r="BA3596" s="10" t="str">
        <f t="shared" si="1207"/>
        <v/>
      </c>
      <c r="BB3596" s="10" t="str">
        <f>IFERROR(IF(AW3596="","",VLOOKUP(AW3596,SUSS!R:S,2,FALSE)),AY3596*SUSS!$M$2)</f>
        <v/>
      </c>
      <c r="BC3596" s="10" t="str">
        <f t="shared" si="1206"/>
        <v/>
      </c>
    </row>
    <row r="3597" spans="29:55">
      <c r="AC3597" s="10" t="str">
        <f t="shared" si="1187"/>
        <v/>
      </c>
      <c r="AD3597" s="10" t="str">
        <f t="shared" si="1188"/>
        <v/>
      </c>
      <c r="AE3597" s="10" t="str">
        <f t="shared" si="1189"/>
        <v/>
      </c>
      <c r="AF3597" s="10" t="str">
        <f t="shared" si="1190"/>
        <v/>
      </c>
      <c r="AG3597" s="10" t="str">
        <f t="shared" si="1191"/>
        <v/>
      </c>
      <c r="AH3597" s="10" t="str">
        <f t="shared" si="1192"/>
        <v/>
      </c>
      <c r="AI3597" s="10" t="str">
        <f t="shared" si="1193"/>
        <v/>
      </c>
      <c r="AJ3597" s="10" t="str">
        <f t="shared" si="1194"/>
        <v/>
      </c>
      <c r="AK3597" s="10" t="str">
        <f t="shared" si="1195"/>
        <v/>
      </c>
      <c r="AN3597" s="10" t="str">
        <f t="shared" si="1196"/>
        <v/>
      </c>
      <c r="AO3597" s="10" t="str">
        <f t="shared" si="1197"/>
        <v/>
      </c>
      <c r="AP3597" s="10" t="str">
        <f t="shared" si="1198"/>
        <v/>
      </c>
      <c r="AT3597" s="10" t="str">
        <f t="shared" si="1199"/>
        <v/>
      </c>
      <c r="AU3597" s="10" t="str">
        <f t="shared" si="1200"/>
        <v/>
      </c>
      <c r="AV3597" s="10" t="str">
        <f t="shared" si="1201"/>
        <v/>
      </c>
      <c r="AW3597" s="10" t="str">
        <f t="shared" si="1202"/>
        <v/>
      </c>
      <c r="AX3597" s="10" t="str">
        <f t="shared" si="1203"/>
        <v/>
      </c>
      <c r="AY3597" s="10" t="str">
        <f t="shared" si="1205"/>
        <v/>
      </c>
      <c r="AZ3597" s="10" t="str">
        <f t="shared" si="1204"/>
        <v/>
      </c>
      <c r="BA3597" s="10" t="str">
        <f t="shared" si="1207"/>
        <v/>
      </c>
      <c r="BB3597" s="10" t="str">
        <f>IFERROR(IF(AW3597="","",VLOOKUP(AW3597,SUSS!R:S,2,FALSE)),AY3597*SUSS!$M$2)</f>
        <v/>
      </c>
      <c r="BC3597" s="10" t="str">
        <f t="shared" si="1206"/>
        <v/>
      </c>
    </row>
    <row r="3598" spans="29:55">
      <c r="AC3598" s="10" t="str">
        <f t="shared" si="1187"/>
        <v/>
      </c>
      <c r="AD3598" s="10" t="str">
        <f t="shared" si="1188"/>
        <v/>
      </c>
      <c r="AE3598" s="10" t="str">
        <f t="shared" si="1189"/>
        <v/>
      </c>
      <c r="AF3598" s="10" t="str">
        <f t="shared" si="1190"/>
        <v/>
      </c>
      <c r="AG3598" s="10" t="str">
        <f t="shared" si="1191"/>
        <v/>
      </c>
      <c r="AH3598" s="10" t="str">
        <f t="shared" si="1192"/>
        <v/>
      </c>
      <c r="AI3598" s="10" t="str">
        <f t="shared" si="1193"/>
        <v/>
      </c>
      <c r="AJ3598" s="10" t="str">
        <f t="shared" si="1194"/>
        <v/>
      </c>
      <c r="AK3598" s="10" t="str">
        <f t="shared" si="1195"/>
        <v/>
      </c>
      <c r="AN3598" s="10" t="str">
        <f t="shared" si="1196"/>
        <v/>
      </c>
      <c r="AO3598" s="10" t="str">
        <f t="shared" si="1197"/>
        <v/>
      </c>
      <c r="AP3598" s="10" t="str">
        <f t="shared" si="1198"/>
        <v/>
      </c>
      <c r="AT3598" s="10" t="str">
        <f t="shared" si="1199"/>
        <v/>
      </c>
      <c r="AU3598" s="10" t="str">
        <f t="shared" si="1200"/>
        <v/>
      </c>
      <c r="AV3598" s="10" t="str">
        <f t="shared" si="1201"/>
        <v/>
      </c>
      <c r="AW3598" s="10" t="str">
        <f t="shared" si="1202"/>
        <v/>
      </c>
      <c r="AX3598" s="10" t="str">
        <f t="shared" si="1203"/>
        <v/>
      </c>
      <c r="AY3598" s="10" t="str">
        <f t="shared" si="1205"/>
        <v/>
      </c>
      <c r="AZ3598" s="10" t="str">
        <f t="shared" si="1204"/>
        <v/>
      </c>
      <c r="BA3598" s="10" t="str">
        <f t="shared" si="1207"/>
        <v/>
      </c>
      <c r="BB3598" s="10" t="str">
        <f>IFERROR(IF(AW3598="","",VLOOKUP(AW3598,SUSS!R:S,2,FALSE)),AY3598*SUSS!$M$2)</f>
        <v/>
      </c>
      <c r="BC3598" s="10" t="str">
        <f t="shared" si="1206"/>
        <v/>
      </c>
    </row>
    <row r="3599" spans="29:55">
      <c r="AC3599" s="10" t="str">
        <f t="shared" si="1187"/>
        <v/>
      </c>
      <c r="AD3599" s="10" t="str">
        <f t="shared" si="1188"/>
        <v/>
      </c>
      <c r="AE3599" s="10" t="str">
        <f t="shared" si="1189"/>
        <v/>
      </c>
      <c r="AF3599" s="10" t="str">
        <f t="shared" si="1190"/>
        <v/>
      </c>
      <c r="AG3599" s="10" t="str">
        <f t="shared" si="1191"/>
        <v/>
      </c>
      <c r="AH3599" s="10" t="str">
        <f t="shared" si="1192"/>
        <v/>
      </c>
      <c r="AI3599" s="10" t="str">
        <f t="shared" si="1193"/>
        <v/>
      </c>
      <c r="AJ3599" s="10" t="str">
        <f t="shared" si="1194"/>
        <v/>
      </c>
      <c r="AK3599" s="10" t="str">
        <f t="shared" si="1195"/>
        <v/>
      </c>
      <c r="AN3599" s="10" t="str">
        <f t="shared" si="1196"/>
        <v/>
      </c>
      <c r="AO3599" s="10" t="str">
        <f t="shared" si="1197"/>
        <v/>
      </c>
      <c r="AP3599" s="10" t="str">
        <f t="shared" si="1198"/>
        <v/>
      </c>
      <c r="AT3599" s="10" t="str">
        <f t="shared" si="1199"/>
        <v/>
      </c>
      <c r="AU3599" s="10" t="str">
        <f t="shared" si="1200"/>
        <v/>
      </c>
      <c r="AV3599" s="10" t="str">
        <f t="shared" si="1201"/>
        <v/>
      </c>
      <c r="AW3599" s="10" t="str">
        <f t="shared" si="1202"/>
        <v/>
      </c>
      <c r="AX3599" s="10" t="str">
        <f t="shared" si="1203"/>
        <v/>
      </c>
      <c r="AY3599" s="10" t="str">
        <f t="shared" si="1205"/>
        <v/>
      </c>
      <c r="AZ3599" s="10" t="str">
        <f t="shared" si="1204"/>
        <v/>
      </c>
      <c r="BA3599" s="10" t="str">
        <f t="shared" si="1207"/>
        <v/>
      </c>
      <c r="BB3599" s="10" t="str">
        <f>IFERROR(IF(AW3599="","",VLOOKUP(AW3599,SUSS!R:S,2,FALSE)),AY3599*SUSS!$M$2)</f>
        <v/>
      </c>
      <c r="BC3599" s="10" t="str">
        <f t="shared" si="1206"/>
        <v/>
      </c>
    </row>
    <row r="3600" spans="29:55">
      <c r="AC3600" s="10" t="str">
        <f t="shared" si="1187"/>
        <v/>
      </c>
      <c r="AD3600" s="10" t="str">
        <f t="shared" si="1188"/>
        <v/>
      </c>
      <c r="AE3600" s="10" t="str">
        <f t="shared" si="1189"/>
        <v/>
      </c>
      <c r="AF3600" s="10" t="str">
        <f t="shared" si="1190"/>
        <v/>
      </c>
      <c r="AG3600" s="10" t="str">
        <f t="shared" si="1191"/>
        <v/>
      </c>
      <c r="AH3600" s="10" t="str">
        <f t="shared" si="1192"/>
        <v/>
      </c>
      <c r="AI3600" s="10" t="str">
        <f t="shared" si="1193"/>
        <v/>
      </c>
      <c r="AJ3600" s="10" t="str">
        <f t="shared" si="1194"/>
        <v/>
      </c>
      <c r="AK3600" s="10" t="str">
        <f t="shared" si="1195"/>
        <v/>
      </c>
      <c r="AN3600" s="10" t="str">
        <f t="shared" si="1196"/>
        <v/>
      </c>
      <c r="AO3600" s="10" t="str">
        <f t="shared" si="1197"/>
        <v/>
      </c>
      <c r="AP3600" s="10" t="str">
        <f t="shared" si="1198"/>
        <v/>
      </c>
      <c r="AT3600" s="10" t="str">
        <f t="shared" si="1199"/>
        <v/>
      </c>
      <c r="AU3600" s="10" t="str">
        <f t="shared" si="1200"/>
        <v/>
      </c>
      <c r="AV3600" s="10" t="str">
        <f t="shared" si="1201"/>
        <v/>
      </c>
      <c r="AW3600" s="10" t="str">
        <f t="shared" si="1202"/>
        <v/>
      </c>
      <c r="AX3600" s="10" t="str">
        <f t="shared" si="1203"/>
        <v/>
      </c>
      <c r="AY3600" s="10" t="str">
        <f t="shared" si="1205"/>
        <v/>
      </c>
      <c r="AZ3600" s="10" t="str">
        <f t="shared" si="1204"/>
        <v/>
      </c>
      <c r="BA3600" s="10" t="str">
        <f t="shared" si="1207"/>
        <v/>
      </c>
      <c r="BB3600" s="10" t="str">
        <f>IFERROR(IF(AW3600="","",VLOOKUP(AW3600,SUSS!R:S,2,FALSE)),AY3600*SUSS!$M$2)</f>
        <v/>
      </c>
      <c r="BC3600" s="10" t="str">
        <f t="shared" si="1206"/>
        <v/>
      </c>
    </row>
    <row r="3601" spans="29:55">
      <c r="AC3601" s="10" t="str">
        <f t="shared" si="1187"/>
        <v/>
      </c>
      <c r="AD3601" s="10" t="str">
        <f t="shared" si="1188"/>
        <v/>
      </c>
      <c r="AE3601" s="10" t="str">
        <f t="shared" si="1189"/>
        <v/>
      </c>
      <c r="AF3601" s="10" t="str">
        <f t="shared" si="1190"/>
        <v/>
      </c>
      <c r="AG3601" s="10" t="str">
        <f t="shared" si="1191"/>
        <v/>
      </c>
      <c r="AH3601" s="10" t="str">
        <f t="shared" si="1192"/>
        <v/>
      </c>
      <c r="AI3601" s="10" t="str">
        <f t="shared" si="1193"/>
        <v/>
      </c>
      <c r="AJ3601" s="10" t="str">
        <f t="shared" si="1194"/>
        <v/>
      </c>
      <c r="AK3601" s="10" t="str">
        <f t="shared" si="1195"/>
        <v/>
      </c>
      <c r="AN3601" s="10" t="str">
        <f t="shared" si="1196"/>
        <v/>
      </c>
      <c r="AO3601" s="10" t="str">
        <f t="shared" si="1197"/>
        <v/>
      </c>
      <c r="AP3601" s="10" t="str">
        <f t="shared" si="1198"/>
        <v/>
      </c>
      <c r="AT3601" s="10" t="str">
        <f t="shared" si="1199"/>
        <v/>
      </c>
      <c r="AU3601" s="10" t="str">
        <f t="shared" si="1200"/>
        <v/>
      </c>
      <c r="AV3601" s="10" t="str">
        <f t="shared" si="1201"/>
        <v/>
      </c>
      <c r="AW3601" s="10" t="str">
        <f t="shared" si="1202"/>
        <v/>
      </c>
      <c r="AX3601" s="10" t="str">
        <f t="shared" si="1203"/>
        <v/>
      </c>
      <c r="AY3601" s="10" t="str">
        <f t="shared" si="1205"/>
        <v/>
      </c>
      <c r="AZ3601" s="10" t="str">
        <f t="shared" si="1204"/>
        <v/>
      </c>
      <c r="BA3601" s="10" t="str">
        <f t="shared" si="1207"/>
        <v/>
      </c>
      <c r="BB3601" s="10" t="str">
        <f>IFERROR(IF(AW3601="","",VLOOKUP(AW3601,SUSS!R:S,2,FALSE)),AY3601*SUSS!$M$2)</f>
        <v/>
      </c>
      <c r="BC3601" s="10" t="str">
        <f t="shared" si="1206"/>
        <v/>
      </c>
    </row>
    <row r="3602" spans="29:55">
      <c r="AC3602" s="10" t="str">
        <f t="shared" si="1187"/>
        <v/>
      </c>
      <c r="AD3602" s="10" t="str">
        <f t="shared" si="1188"/>
        <v/>
      </c>
      <c r="AE3602" s="10" t="str">
        <f t="shared" si="1189"/>
        <v/>
      </c>
      <c r="AF3602" s="10" t="str">
        <f t="shared" si="1190"/>
        <v/>
      </c>
      <c r="AG3602" s="10" t="str">
        <f t="shared" si="1191"/>
        <v/>
      </c>
      <c r="AH3602" s="10" t="str">
        <f t="shared" si="1192"/>
        <v/>
      </c>
      <c r="AI3602" s="10" t="str">
        <f t="shared" si="1193"/>
        <v/>
      </c>
      <c r="AJ3602" s="10" t="str">
        <f t="shared" si="1194"/>
        <v/>
      </c>
      <c r="AK3602" s="10" t="str">
        <f t="shared" si="1195"/>
        <v/>
      </c>
      <c r="AN3602" s="10" t="str">
        <f t="shared" si="1196"/>
        <v/>
      </c>
      <c r="AO3602" s="10" t="str">
        <f t="shared" si="1197"/>
        <v/>
      </c>
      <c r="AP3602" s="10" t="str">
        <f t="shared" si="1198"/>
        <v/>
      </c>
      <c r="AT3602" s="10" t="str">
        <f t="shared" si="1199"/>
        <v/>
      </c>
      <c r="AU3602" s="10" t="str">
        <f t="shared" si="1200"/>
        <v/>
      </c>
      <c r="AV3602" s="10" t="str">
        <f t="shared" si="1201"/>
        <v/>
      </c>
      <c r="AW3602" s="10" t="str">
        <f t="shared" si="1202"/>
        <v/>
      </c>
      <c r="AX3602" s="10" t="str">
        <f t="shared" si="1203"/>
        <v/>
      </c>
      <c r="AY3602" s="10" t="str">
        <f t="shared" si="1205"/>
        <v/>
      </c>
      <c r="AZ3602" s="10" t="str">
        <f t="shared" si="1204"/>
        <v/>
      </c>
      <c r="BA3602" s="10" t="str">
        <f t="shared" si="1207"/>
        <v/>
      </c>
      <c r="BB3602" s="10" t="str">
        <f>IFERROR(IF(AW3602="","",VLOOKUP(AW3602,SUSS!R:S,2,FALSE)),AY3602*SUSS!$M$2)</f>
        <v/>
      </c>
      <c r="BC3602" s="10" t="str">
        <f t="shared" si="1206"/>
        <v/>
      </c>
    </row>
    <row r="3603" spans="29:55">
      <c r="AC3603" s="10" t="str">
        <f t="shared" si="1187"/>
        <v/>
      </c>
      <c r="AD3603" s="10" t="str">
        <f t="shared" si="1188"/>
        <v/>
      </c>
      <c r="AE3603" s="10" t="str">
        <f t="shared" si="1189"/>
        <v/>
      </c>
      <c r="AF3603" s="10" t="str">
        <f t="shared" si="1190"/>
        <v/>
      </c>
      <c r="AG3603" s="10" t="str">
        <f t="shared" si="1191"/>
        <v/>
      </c>
      <c r="AH3603" s="10" t="str">
        <f t="shared" si="1192"/>
        <v/>
      </c>
      <c r="AI3603" s="10" t="str">
        <f t="shared" si="1193"/>
        <v/>
      </c>
      <c r="AJ3603" s="10" t="str">
        <f t="shared" si="1194"/>
        <v/>
      </c>
      <c r="AK3603" s="10" t="str">
        <f t="shared" si="1195"/>
        <v/>
      </c>
      <c r="AN3603" s="10" t="str">
        <f t="shared" si="1196"/>
        <v/>
      </c>
      <c r="AO3603" s="10" t="str">
        <f t="shared" si="1197"/>
        <v/>
      </c>
      <c r="AP3603" s="10" t="str">
        <f t="shared" si="1198"/>
        <v/>
      </c>
      <c r="AT3603" s="10" t="str">
        <f t="shared" si="1199"/>
        <v/>
      </c>
      <c r="AU3603" s="10" t="str">
        <f t="shared" si="1200"/>
        <v/>
      </c>
      <c r="AV3603" s="10" t="str">
        <f t="shared" si="1201"/>
        <v/>
      </c>
      <c r="AW3603" s="10" t="str">
        <f t="shared" si="1202"/>
        <v/>
      </c>
      <c r="AX3603" s="10" t="str">
        <f t="shared" si="1203"/>
        <v/>
      </c>
      <c r="AY3603" s="10" t="str">
        <f t="shared" si="1205"/>
        <v/>
      </c>
      <c r="AZ3603" s="10" t="str">
        <f t="shared" si="1204"/>
        <v/>
      </c>
      <c r="BA3603" s="10" t="str">
        <f t="shared" si="1207"/>
        <v/>
      </c>
      <c r="BB3603" s="10" t="str">
        <f>IFERROR(IF(AW3603="","",VLOOKUP(AW3603,SUSS!R:S,2,FALSE)),AY3603*SUSS!$M$2)</f>
        <v/>
      </c>
      <c r="BC3603" s="10" t="str">
        <f t="shared" si="1206"/>
        <v/>
      </c>
    </row>
    <row r="3604" spans="29:55">
      <c r="AC3604" s="10" t="str">
        <f t="shared" si="1187"/>
        <v/>
      </c>
      <c r="AD3604" s="10" t="str">
        <f t="shared" si="1188"/>
        <v/>
      </c>
      <c r="AE3604" s="10" t="str">
        <f t="shared" si="1189"/>
        <v/>
      </c>
      <c r="AF3604" s="10" t="str">
        <f t="shared" si="1190"/>
        <v/>
      </c>
      <c r="AG3604" s="10" t="str">
        <f t="shared" si="1191"/>
        <v/>
      </c>
      <c r="AH3604" s="10" t="str">
        <f t="shared" si="1192"/>
        <v/>
      </c>
      <c r="AI3604" s="10" t="str">
        <f t="shared" si="1193"/>
        <v/>
      </c>
      <c r="AJ3604" s="10" t="str">
        <f t="shared" si="1194"/>
        <v/>
      </c>
      <c r="AK3604" s="10" t="str">
        <f t="shared" si="1195"/>
        <v/>
      </c>
      <c r="AN3604" s="10" t="str">
        <f t="shared" si="1196"/>
        <v/>
      </c>
      <c r="AO3604" s="10" t="str">
        <f t="shared" si="1197"/>
        <v/>
      </c>
      <c r="AP3604" s="10" t="str">
        <f t="shared" si="1198"/>
        <v/>
      </c>
      <c r="AT3604" s="10" t="str">
        <f t="shared" si="1199"/>
        <v/>
      </c>
      <c r="AU3604" s="10" t="str">
        <f t="shared" si="1200"/>
        <v/>
      </c>
      <c r="AV3604" s="10" t="str">
        <f t="shared" si="1201"/>
        <v/>
      </c>
      <c r="AW3604" s="10" t="str">
        <f t="shared" si="1202"/>
        <v/>
      </c>
      <c r="AX3604" s="10" t="str">
        <f t="shared" si="1203"/>
        <v/>
      </c>
      <c r="AY3604" s="10" t="str">
        <f t="shared" si="1205"/>
        <v/>
      </c>
      <c r="AZ3604" s="10" t="str">
        <f t="shared" si="1204"/>
        <v/>
      </c>
      <c r="BA3604" s="10" t="str">
        <f t="shared" si="1207"/>
        <v/>
      </c>
      <c r="BB3604" s="10" t="str">
        <f>IFERROR(IF(AW3604="","",VLOOKUP(AW3604,SUSS!R:S,2,FALSE)),AY3604*SUSS!$M$2)</f>
        <v/>
      </c>
      <c r="BC3604" s="10" t="str">
        <f t="shared" si="1206"/>
        <v/>
      </c>
    </row>
    <row r="3605" spans="29:55">
      <c r="AC3605" s="10" t="str">
        <f t="shared" si="1187"/>
        <v/>
      </c>
      <c r="AD3605" s="10" t="str">
        <f t="shared" si="1188"/>
        <v/>
      </c>
      <c r="AE3605" s="10" t="str">
        <f t="shared" si="1189"/>
        <v/>
      </c>
      <c r="AF3605" s="10" t="str">
        <f t="shared" si="1190"/>
        <v/>
      </c>
      <c r="AG3605" s="10" t="str">
        <f t="shared" si="1191"/>
        <v/>
      </c>
      <c r="AH3605" s="10" t="str">
        <f t="shared" si="1192"/>
        <v/>
      </c>
      <c r="AI3605" s="10" t="str">
        <f t="shared" si="1193"/>
        <v/>
      </c>
      <c r="AJ3605" s="10" t="str">
        <f t="shared" si="1194"/>
        <v/>
      </c>
      <c r="AK3605" s="10" t="str">
        <f t="shared" si="1195"/>
        <v/>
      </c>
      <c r="AN3605" s="10" t="str">
        <f t="shared" si="1196"/>
        <v/>
      </c>
      <c r="AO3605" s="10" t="str">
        <f t="shared" si="1197"/>
        <v/>
      </c>
      <c r="AP3605" s="10" t="str">
        <f t="shared" si="1198"/>
        <v/>
      </c>
      <c r="AT3605" s="10" t="str">
        <f t="shared" si="1199"/>
        <v/>
      </c>
      <c r="AU3605" s="10" t="str">
        <f t="shared" si="1200"/>
        <v/>
      </c>
      <c r="AV3605" s="10" t="str">
        <f t="shared" si="1201"/>
        <v/>
      </c>
      <c r="AW3605" s="10" t="str">
        <f t="shared" si="1202"/>
        <v/>
      </c>
      <c r="AX3605" s="10" t="str">
        <f t="shared" si="1203"/>
        <v/>
      </c>
      <c r="AY3605" s="10" t="str">
        <f t="shared" si="1205"/>
        <v/>
      </c>
      <c r="AZ3605" s="10" t="str">
        <f t="shared" si="1204"/>
        <v/>
      </c>
      <c r="BA3605" s="10" t="str">
        <f t="shared" si="1207"/>
        <v/>
      </c>
      <c r="BB3605" s="10" t="str">
        <f>IFERROR(IF(AW3605="","",VLOOKUP(AW3605,SUSS!R:S,2,FALSE)),AY3605*SUSS!$M$2)</f>
        <v/>
      </c>
      <c r="BC3605" s="10" t="str">
        <f t="shared" si="1206"/>
        <v/>
      </c>
    </row>
    <row r="3606" spans="29:55">
      <c r="AC3606" s="10" t="str">
        <f t="shared" si="1187"/>
        <v/>
      </c>
      <c r="AD3606" s="10" t="str">
        <f t="shared" si="1188"/>
        <v/>
      </c>
      <c r="AE3606" s="10" t="str">
        <f t="shared" si="1189"/>
        <v/>
      </c>
      <c r="AF3606" s="10" t="str">
        <f t="shared" si="1190"/>
        <v/>
      </c>
      <c r="AG3606" s="10" t="str">
        <f t="shared" si="1191"/>
        <v/>
      </c>
      <c r="AH3606" s="10" t="str">
        <f t="shared" si="1192"/>
        <v/>
      </c>
      <c r="AI3606" s="10" t="str">
        <f t="shared" si="1193"/>
        <v/>
      </c>
      <c r="AJ3606" s="10" t="str">
        <f t="shared" si="1194"/>
        <v/>
      </c>
      <c r="AK3606" s="10" t="str">
        <f t="shared" si="1195"/>
        <v/>
      </c>
      <c r="AN3606" s="10" t="str">
        <f t="shared" si="1196"/>
        <v/>
      </c>
      <c r="AO3606" s="10" t="str">
        <f t="shared" si="1197"/>
        <v/>
      </c>
      <c r="AP3606" s="10" t="str">
        <f t="shared" si="1198"/>
        <v/>
      </c>
      <c r="AT3606" s="10" t="str">
        <f t="shared" si="1199"/>
        <v/>
      </c>
      <c r="AU3606" s="10" t="str">
        <f t="shared" si="1200"/>
        <v/>
      </c>
      <c r="AV3606" s="10" t="str">
        <f t="shared" si="1201"/>
        <v/>
      </c>
      <c r="AW3606" s="10" t="str">
        <f t="shared" si="1202"/>
        <v/>
      </c>
      <c r="AX3606" s="10" t="str">
        <f t="shared" si="1203"/>
        <v/>
      </c>
      <c r="AY3606" s="10" t="str">
        <f t="shared" si="1205"/>
        <v/>
      </c>
      <c r="AZ3606" s="10" t="str">
        <f t="shared" si="1204"/>
        <v/>
      </c>
      <c r="BA3606" s="10" t="str">
        <f t="shared" si="1207"/>
        <v/>
      </c>
      <c r="BB3606" s="10" t="str">
        <f>IFERROR(IF(AW3606="","",VLOOKUP(AW3606,SUSS!R:S,2,FALSE)),AY3606*SUSS!$M$2)</f>
        <v/>
      </c>
      <c r="BC3606" s="10" t="str">
        <f t="shared" si="1206"/>
        <v/>
      </c>
    </row>
    <row r="3607" spans="29:55">
      <c r="AC3607" s="10" t="str">
        <f t="shared" si="1187"/>
        <v/>
      </c>
      <c r="AD3607" s="10" t="str">
        <f t="shared" si="1188"/>
        <v/>
      </c>
      <c r="AE3607" s="10" t="str">
        <f t="shared" si="1189"/>
        <v/>
      </c>
      <c r="AF3607" s="10" t="str">
        <f t="shared" si="1190"/>
        <v/>
      </c>
      <c r="AG3607" s="10" t="str">
        <f t="shared" si="1191"/>
        <v/>
      </c>
      <c r="AH3607" s="10" t="str">
        <f t="shared" si="1192"/>
        <v/>
      </c>
      <c r="AI3607" s="10" t="str">
        <f t="shared" si="1193"/>
        <v/>
      </c>
      <c r="AJ3607" s="10" t="str">
        <f t="shared" si="1194"/>
        <v/>
      </c>
      <c r="AK3607" s="10" t="str">
        <f t="shared" si="1195"/>
        <v/>
      </c>
      <c r="AN3607" s="10" t="str">
        <f t="shared" si="1196"/>
        <v/>
      </c>
      <c r="AO3607" s="10" t="str">
        <f t="shared" si="1197"/>
        <v/>
      </c>
      <c r="AP3607" s="10" t="str">
        <f t="shared" si="1198"/>
        <v/>
      </c>
      <c r="AT3607" s="10" t="str">
        <f t="shared" si="1199"/>
        <v/>
      </c>
      <c r="AU3607" s="10" t="str">
        <f t="shared" si="1200"/>
        <v/>
      </c>
      <c r="AV3607" s="10" t="str">
        <f t="shared" si="1201"/>
        <v/>
      </c>
      <c r="AW3607" s="10" t="str">
        <f t="shared" si="1202"/>
        <v/>
      </c>
      <c r="AX3607" s="10" t="str">
        <f t="shared" si="1203"/>
        <v/>
      </c>
      <c r="AY3607" s="10" t="str">
        <f t="shared" si="1205"/>
        <v/>
      </c>
      <c r="AZ3607" s="10" t="str">
        <f t="shared" si="1204"/>
        <v/>
      </c>
      <c r="BA3607" s="10" t="str">
        <f t="shared" si="1207"/>
        <v/>
      </c>
      <c r="BB3607" s="10" t="str">
        <f>IFERROR(IF(AW3607="","",VLOOKUP(AW3607,SUSS!R:S,2,FALSE)),AY3607*SUSS!$M$2)</f>
        <v/>
      </c>
      <c r="BC3607" s="10" t="str">
        <f t="shared" si="1206"/>
        <v/>
      </c>
    </row>
    <row r="3608" spans="29:55">
      <c r="AC3608" s="10" t="str">
        <f t="shared" si="1187"/>
        <v/>
      </c>
      <c r="AD3608" s="10" t="str">
        <f t="shared" si="1188"/>
        <v/>
      </c>
      <c r="AE3608" s="10" t="str">
        <f t="shared" si="1189"/>
        <v/>
      </c>
      <c r="AF3608" s="10" t="str">
        <f t="shared" si="1190"/>
        <v/>
      </c>
      <c r="AG3608" s="10" t="str">
        <f t="shared" si="1191"/>
        <v/>
      </c>
      <c r="AH3608" s="10" t="str">
        <f t="shared" si="1192"/>
        <v/>
      </c>
      <c r="AI3608" s="10" t="str">
        <f t="shared" si="1193"/>
        <v/>
      </c>
      <c r="AJ3608" s="10" t="str">
        <f t="shared" si="1194"/>
        <v/>
      </c>
      <c r="AK3608" s="10" t="str">
        <f t="shared" si="1195"/>
        <v/>
      </c>
      <c r="AN3608" s="10" t="str">
        <f t="shared" si="1196"/>
        <v/>
      </c>
      <c r="AO3608" s="10" t="str">
        <f t="shared" si="1197"/>
        <v/>
      </c>
      <c r="AP3608" s="10" t="str">
        <f t="shared" si="1198"/>
        <v/>
      </c>
      <c r="AT3608" s="10" t="str">
        <f t="shared" si="1199"/>
        <v/>
      </c>
      <c r="AU3608" s="10" t="str">
        <f t="shared" si="1200"/>
        <v/>
      </c>
      <c r="AV3608" s="10" t="str">
        <f t="shared" si="1201"/>
        <v/>
      </c>
      <c r="AW3608" s="10" t="str">
        <f t="shared" si="1202"/>
        <v/>
      </c>
      <c r="AX3608" s="10" t="str">
        <f t="shared" si="1203"/>
        <v/>
      </c>
      <c r="AY3608" s="10" t="str">
        <f t="shared" si="1205"/>
        <v/>
      </c>
      <c r="AZ3608" s="10" t="str">
        <f t="shared" si="1204"/>
        <v/>
      </c>
      <c r="BA3608" s="10" t="str">
        <f t="shared" si="1207"/>
        <v/>
      </c>
      <c r="BB3608" s="10" t="str">
        <f>IFERROR(IF(AW3608="","",VLOOKUP(AW3608,SUSS!R:S,2,FALSE)),AY3608*SUSS!$M$2)</f>
        <v/>
      </c>
      <c r="BC3608" s="10" t="str">
        <f t="shared" si="1206"/>
        <v/>
      </c>
    </row>
    <row r="3609" spans="29:55">
      <c r="AC3609" s="10" t="str">
        <f t="shared" si="1187"/>
        <v/>
      </c>
      <c r="AD3609" s="10" t="str">
        <f t="shared" si="1188"/>
        <v/>
      </c>
      <c r="AE3609" s="10" t="str">
        <f t="shared" si="1189"/>
        <v/>
      </c>
      <c r="AF3609" s="10" t="str">
        <f t="shared" si="1190"/>
        <v/>
      </c>
      <c r="AG3609" s="10" t="str">
        <f t="shared" si="1191"/>
        <v/>
      </c>
      <c r="AH3609" s="10" t="str">
        <f t="shared" si="1192"/>
        <v/>
      </c>
      <c r="AI3609" s="10" t="str">
        <f t="shared" si="1193"/>
        <v/>
      </c>
      <c r="AJ3609" s="10" t="str">
        <f t="shared" si="1194"/>
        <v/>
      </c>
      <c r="AK3609" s="10" t="str">
        <f t="shared" si="1195"/>
        <v/>
      </c>
      <c r="AN3609" s="10" t="str">
        <f t="shared" si="1196"/>
        <v/>
      </c>
      <c r="AO3609" s="10" t="str">
        <f t="shared" si="1197"/>
        <v/>
      </c>
      <c r="AP3609" s="10" t="str">
        <f t="shared" si="1198"/>
        <v/>
      </c>
      <c r="AT3609" s="10" t="str">
        <f t="shared" si="1199"/>
        <v/>
      </c>
      <c r="AU3609" s="10" t="str">
        <f t="shared" si="1200"/>
        <v/>
      </c>
      <c r="AV3609" s="10" t="str">
        <f t="shared" si="1201"/>
        <v/>
      </c>
      <c r="AW3609" s="10" t="str">
        <f t="shared" si="1202"/>
        <v/>
      </c>
      <c r="AX3609" s="10" t="str">
        <f t="shared" si="1203"/>
        <v/>
      </c>
      <c r="AY3609" s="10" t="str">
        <f t="shared" si="1205"/>
        <v/>
      </c>
      <c r="AZ3609" s="10" t="str">
        <f t="shared" si="1204"/>
        <v/>
      </c>
      <c r="BA3609" s="10" t="str">
        <f t="shared" si="1207"/>
        <v/>
      </c>
      <c r="BB3609" s="10" t="str">
        <f>IFERROR(IF(AW3609="","",VLOOKUP(AW3609,SUSS!R:S,2,FALSE)),AY3609*SUSS!$M$2)</f>
        <v/>
      </c>
      <c r="BC3609" s="10" t="str">
        <f t="shared" si="1206"/>
        <v/>
      </c>
    </row>
    <row r="3610" spans="29:55">
      <c r="AC3610" s="10" t="str">
        <f t="shared" si="1187"/>
        <v/>
      </c>
      <c r="AD3610" s="10" t="str">
        <f t="shared" si="1188"/>
        <v/>
      </c>
      <c r="AE3610" s="10" t="str">
        <f t="shared" si="1189"/>
        <v/>
      </c>
      <c r="AF3610" s="10" t="str">
        <f t="shared" si="1190"/>
        <v/>
      </c>
      <c r="AG3610" s="10" t="str">
        <f t="shared" si="1191"/>
        <v/>
      </c>
      <c r="AH3610" s="10" t="str">
        <f t="shared" si="1192"/>
        <v/>
      </c>
      <c r="AI3610" s="10" t="str">
        <f t="shared" si="1193"/>
        <v/>
      </c>
      <c r="AJ3610" s="10" t="str">
        <f t="shared" si="1194"/>
        <v/>
      </c>
      <c r="AK3610" s="10" t="str">
        <f t="shared" si="1195"/>
        <v/>
      </c>
      <c r="AN3610" s="10" t="str">
        <f t="shared" si="1196"/>
        <v/>
      </c>
      <c r="AO3610" s="10" t="str">
        <f t="shared" si="1197"/>
        <v/>
      </c>
      <c r="AP3610" s="10" t="str">
        <f t="shared" si="1198"/>
        <v/>
      </c>
      <c r="AT3610" s="10" t="str">
        <f t="shared" si="1199"/>
        <v/>
      </c>
      <c r="AU3610" s="10" t="str">
        <f t="shared" si="1200"/>
        <v/>
      </c>
      <c r="AV3610" s="10" t="str">
        <f t="shared" si="1201"/>
        <v/>
      </c>
      <c r="AW3610" s="10" t="str">
        <f t="shared" si="1202"/>
        <v/>
      </c>
      <c r="AX3610" s="10" t="str">
        <f t="shared" si="1203"/>
        <v/>
      </c>
      <c r="AY3610" s="10" t="str">
        <f t="shared" si="1205"/>
        <v/>
      </c>
      <c r="AZ3610" s="10" t="str">
        <f t="shared" si="1204"/>
        <v/>
      </c>
      <c r="BA3610" s="10" t="str">
        <f t="shared" si="1207"/>
        <v/>
      </c>
      <c r="BB3610" s="10" t="str">
        <f>IFERROR(IF(AW3610="","",VLOOKUP(AW3610,SUSS!R:S,2,FALSE)),AY3610*SUSS!$M$2)</f>
        <v/>
      </c>
      <c r="BC3610" s="10" t="str">
        <f t="shared" si="1206"/>
        <v/>
      </c>
    </row>
    <row r="3611" spans="29:55">
      <c r="AC3611" s="10" t="str">
        <f t="shared" si="1187"/>
        <v/>
      </c>
      <c r="AD3611" s="10" t="str">
        <f t="shared" si="1188"/>
        <v/>
      </c>
      <c r="AE3611" s="10" t="str">
        <f t="shared" si="1189"/>
        <v/>
      </c>
      <c r="AF3611" s="10" t="str">
        <f t="shared" si="1190"/>
        <v/>
      </c>
      <c r="AG3611" s="10" t="str">
        <f t="shared" si="1191"/>
        <v/>
      </c>
      <c r="AH3611" s="10" t="str">
        <f t="shared" si="1192"/>
        <v/>
      </c>
      <c r="AI3611" s="10" t="str">
        <f t="shared" si="1193"/>
        <v/>
      </c>
      <c r="AJ3611" s="10" t="str">
        <f t="shared" si="1194"/>
        <v/>
      </c>
      <c r="AK3611" s="10" t="str">
        <f t="shared" si="1195"/>
        <v/>
      </c>
      <c r="AN3611" s="10" t="str">
        <f t="shared" si="1196"/>
        <v/>
      </c>
      <c r="AO3611" s="10" t="str">
        <f t="shared" si="1197"/>
        <v/>
      </c>
      <c r="AP3611" s="10" t="str">
        <f t="shared" si="1198"/>
        <v/>
      </c>
      <c r="AT3611" s="10" t="str">
        <f t="shared" si="1199"/>
        <v/>
      </c>
      <c r="AU3611" s="10" t="str">
        <f t="shared" si="1200"/>
        <v/>
      </c>
      <c r="AV3611" s="10" t="str">
        <f t="shared" si="1201"/>
        <v/>
      </c>
      <c r="AW3611" s="10" t="str">
        <f t="shared" si="1202"/>
        <v/>
      </c>
      <c r="AX3611" s="10" t="str">
        <f t="shared" si="1203"/>
        <v/>
      </c>
      <c r="AY3611" s="10" t="str">
        <f t="shared" si="1205"/>
        <v/>
      </c>
      <c r="AZ3611" s="10" t="str">
        <f t="shared" si="1204"/>
        <v/>
      </c>
      <c r="BA3611" s="10" t="str">
        <f t="shared" si="1207"/>
        <v/>
      </c>
      <c r="BB3611" s="10" t="str">
        <f>IFERROR(IF(AW3611="","",VLOOKUP(AW3611,SUSS!R:S,2,FALSE)),AY3611*SUSS!$M$2)</f>
        <v/>
      </c>
      <c r="BC3611" s="10" t="str">
        <f t="shared" si="1206"/>
        <v/>
      </c>
    </row>
    <row r="3612" spans="29:55">
      <c r="AC3612" s="10" t="str">
        <f t="shared" si="1187"/>
        <v/>
      </c>
      <c r="AD3612" s="10" t="str">
        <f t="shared" si="1188"/>
        <v/>
      </c>
      <c r="AE3612" s="10" t="str">
        <f t="shared" si="1189"/>
        <v/>
      </c>
      <c r="AF3612" s="10" t="str">
        <f t="shared" si="1190"/>
        <v/>
      </c>
      <c r="AG3612" s="10" t="str">
        <f t="shared" si="1191"/>
        <v/>
      </c>
      <c r="AH3612" s="10" t="str">
        <f t="shared" si="1192"/>
        <v/>
      </c>
      <c r="AI3612" s="10" t="str">
        <f t="shared" si="1193"/>
        <v/>
      </c>
      <c r="AJ3612" s="10" t="str">
        <f t="shared" si="1194"/>
        <v/>
      </c>
      <c r="AK3612" s="10" t="str">
        <f t="shared" si="1195"/>
        <v/>
      </c>
      <c r="AN3612" s="10" t="str">
        <f t="shared" si="1196"/>
        <v/>
      </c>
      <c r="AO3612" s="10" t="str">
        <f t="shared" si="1197"/>
        <v/>
      </c>
      <c r="AP3612" s="10" t="str">
        <f t="shared" si="1198"/>
        <v/>
      </c>
      <c r="AT3612" s="10" t="str">
        <f t="shared" si="1199"/>
        <v/>
      </c>
      <c r="AU3612" s="10" t="str">
        <f t="shared" si="1200"/>
        <v/>
      </c>
      <c r="AV3612" s="10" t="str">
        <f t="shared" si="1201"/>
        <v/>
      </c>
      <c r="AW3612" s="10" t="str">
        <f t="shared" si="1202"/>
        <v/>
      </c>
      <c r="AX3612" s="10" t="str">
        <f t="shared" si="1203"/>
        <v/>
      </c>
      <c r="AY3612" s="10" t="str">
        <f t="shared" si="1205"/>
        <v/>
      </c>
      <c r="AZ3612" s="10" t="str">
        <f t="shared" si="1204"/>
        <v/>
      </c>
      <c r="BA3612" s="10" t="str">
        <f t="shared" si="1207"/>
        <v/>
      </c>
      <c r="BB3612" s="10" t="str">
        <f>IFERROR(IF(AW3612="","",VLOOKUP(AW3612,SUSS!R:S,2,FALSE)),AY3612*SUSS!$M$2)</f>
        <v/>
      </c>
      <c r="BC3612" s="10" t="str">
        <f t="shared" si="1206"/>
        <v/>
      </c>
    </row>
    <row r="3613" spans="29:55">
      <c r="AC3613" s="10" t="str">
        <f t="shared" si="1187"/>
        <v/>
      </c>
      <c r="AD3613" s="10" t="str">
        <f t="shared" si="1188"/>
        <v/>
      </c>
      <c r="AE3613" s="10" t="str">
        <f t="shared" si="1189"/>
        <v/>
      </c>
      <c r="AF3613" s="10" t="str">
        <f t="shared" si="1190"/>
        <v/>
      </c>
      <c r="AG3613" s="10" t="str">
        <f t="shared" si="1191"/>
        <v/>
      </c>
      <c r="AH3613" s="10" t="str">
        <f t="shared" si="1192"/>
        <v/>
      </c>
      <c r="AI3613" s="10" t="str">
        <f t="shared" si="1193"/>
        <v/>
      </c>
      <c r="AJ3613" s="10" t="str">
        <f t="shared" si="1194"/>
        <v/>
      </c>
      <c r="AK3613" s="10" t="str">
        <f t="shared" si="1195"/>
        <v/>
      </c>
      <c r="AN3613" s="10" t="str">
        <f t="shared" si="1196"/>
        <v/>
      </c>
      <c r="AO3613" s="10" t="str">
        <f t="shared" si="1197"/>
        <v/>
      </c>
      <c r="AP3613" s="10" t="str">
        <f t="shared" si="1198"/>
        <v/>
      </c>
      <c r="AT3613" s="10" t="str">
        <f t="shared" si="1199"/>
        <v/>
      </c>
      <c r="AU3613" s="10" t="str">
        <f t="shared" si="1200"/>
        <v/>
      </c>
      <c r="AV3613" s="10" t="str">
        <f t="shared" si="1201"/>
        <v/>
      </c>
      <c r="AW3613" s="10" t="str">
        <f t="shared" si="1202"/>
        <v/>
      </c>
      <c r="AX3613" s="10" t="str">
        <f t="shared" si="1203"/>
        <v/>
      </c>
      <c r="AY3613" s="10" t="str">
        <f t="shared" si="1205"/>
        <v/>
      </c>
      <c r="AZ3613" s="10" t="str">
        <f t="shared" si="1204"/>
        <v/>
      </c>
      <c r="BA3613" s="10" t="str">
        <f t="shared" si="1207"/>
        <v/>
      </c>
      <c r="BB3613" s="10" t="str">
        <f>IFERROR(IF(AW3613="","",VLOOKUP(AW3613,SUSS!R:S,2,FALSE)),AY3613*SUSS!$M$2)</f>
        <v/>
      </c>
      <c r="BC3613" s="10" t="str">
        <f t="shared" si="1206"/>
        <v/>
      </c>
    </row>
    <row r="3614" spans="29:55">
      <c r="AC3614" s="10" t="str">
        <f t="shared" ref="AC3614:AC3677" si="1208">IF($E3614=$AD$1,IF($G3614=$AE$1,A3614,""),"")</f>
        <v/>
      </c>
      <c r="AD3614" s="10" t="str">
        <f t="shared" ref="AD3614:AD3677" si="1209">IF($E3614=$AD$1,IF($G3614=$AE$1,E3614,""),"")</f>
        <v/>
      </c>
      <c r="AE3614" s="10" t="str">
        <f t="shared" ref="AE3614:AE3677" si="1210">IF($E3614=$AD$1,IF($G3614=$AE$1,F3614,""),"")</f>
        <v/>
      </c>
      <c r="AF3614" s="10" t="str">
        <f t="shared" ref="AF3614:AF3677" si="1211">IF($E3614=$AD$1,IF($G3614=$AE$1,G3614,""),"")</f>
        <v/>
      </c>
      <c r="AG3614" s="10" t="str">
        <f t="shared" ref="AG3614:AG3677" si="1212">IF($E3614=$AD$1,IF($G3614=$AE$1,I3614,""),"")</f>
        <v/>
      </c>
      <c r="AH3614" s="10" t="str">
        <f t="shared" ref="AH3614:AH3677" si="1213">IF($E3614=$AD$1,IF($G3614=$AE$1,J3614,""),"")</f>
        <v/>
      </c>
      <c r="AI3614" s="10" t="str">
        <f t="shared" ref="AI3614:AI3677" si="1214">IF($E3614=$AD$1,IF($G3614=$AE$1,K3614,""),"")</f>
        <v/>
      </c>
      <c r="AJ3614" s="10" t="str">
        <f t="shared" ref="AJ3614:AJ3677" si="1215">IF($E3614=$AD$1,IF($G3614=$AE$1,B3614,""),"")</f>
        <v/>
      </c>
      <c r="AK3614" s="10" t="str">
        <f t="shared" ref="AK3614:AK3677" si="1216">IF($E3614=$AD$1,IF($G3614=$AE$1,C3614,""),"")</f>
        <v/>
      </c>
      <c r="AN3614" s="10" t="str">
        <f t="shared" ref="AN3614:AN3677" si="1217">LEFT(AO3614,7)</f>
        <v/>
      </c>
      <c r="AO3614" s="10" t="str">
        <f t="shared" ref="AO3614:AO3677" si="1218">IF(AF3614=$AE$1,AJ3614&amp;"/"&amp;AK3614&amp;" "&amp;AD3614,"")</f>
        <v/>
      </c>
      <c r="AP3614" s="10" t="str">
        <f t="shared" ref="AP3614:AP3677" si="1219">IF(AO3614&lt;&gt;"",AI3614,"")</f>
        <v/>
      </c>
      <c r="AT3614" s="10" t="str">
        <f t="shared" ref="AT3614:AT3677" si="1220">IF($Q3614=$AD$1,N3614,"")</f>
        <v/>
      </c>
      <c r="AU3614" s="10" t="str">
        <f t="shared" ref="AU3614:AU3677" si="1221">IF($Q3614=$AD$1,O3614,"")</f>
        <v/>
      </c>
      <c r="AV3614" s="10" t="str">
        <f t="shared" ref="AV3614:AV3677" si="1222">IF($Q3614=$AD$1,P3614,"")</f>
        <v/>
      </c>
      <c r="AW3614" s="10" t="str">
        <f t="shared" ref="AW3614:AW3677" si="1223">IF($Q3614=$AD$1,T3614,"")</f>
        <v/>
      </c>
      <c r="AX3614" s="10" t="str">
        <f t="shared" ref="AX3614:AX3677" si="1224">IF(AW3614&lt;&gt;"",AW3614&amp;" "&amp;$AD$1,"")</f>
        <v/>
      </c>
      <c r="AY3614" s="10" t="str">
        <f t="shared" si="1205"/>
        <v/>
      </c>
      <c r="AZ3614" s="10" t="str">
        <f t="shared" ref="AZ3614:AZ3677" si="1225">IF(AY3614="","",AV3614/AY3614)</f>
        <v/>
      </c>
      <c r="BA3614" s="10" t="str">
        <f t="shared" si="1207"/>
        <v/>
      </c>
      <c r="BB3614" s="10" t="str">
        <f>IFERROR(IF(AW3614="","",VLOOKUP(AW3614,SUSS!R:S,2,FALSE)),AY3614*SUSS!$M$2)</f>
        <v/>
      </c>
      <c r="BC3614" s="10" t="str">
        <f t="shared" si="1206"/>
        <v/>
      </c>
    </row>
    <row r="3615" spans="29:55">
      <c r="AC3615" s="10" t="str">
        <f t="shared" si="1208"/>
        <v/>
      </c>
      <c r="AD3615" s="10" t="str">
        <f t="shared" si="1209"/>
        <v/>
      </c>
      <c r="AE3615" s="10" t="str">
        <f t="shared" si="1210"/>
        <v/>
      </c>
      <c r="AF3615" s="10" t="str">
        <f t="shared" si="1211"/>
        <v/>
      </c>
      <c r="AG3615" s="10" t="str">
        <f t="shared" si="1212"/>
        <v/>
      </c>
      <c r="AH3615" s="10" t="str">
        <f t="shared" si="1213"/>
        <v/>
      </c>
      <c r="AI3615" s="10" t="str">
        <f t="shared" si="1214"/>
        <v/>
      </c>
      <c r="AJ3615" s="10" t="str">
        <f t="shared" si="1215"/>
        <v/>
      </c>
      <c r="AK3615" s="10" t="str">
        <f t="shared" si="1216"/>
        <v/>
      </c>
      <c r="AN3615" s="10" t="str">
        <f t="shared" si="1217"/>
        <v/>
      </c>
      <c r="AO3615" s="10" t="str">
        <f t="shared" si="1218"/>
        <v/>
      </c>
      <c r="AP3615" s="10" t="str">
        <f t="shared" si="1219"/>
        <v/>
      </c>
      <c r="AT3615" s="10" t="str">
        <f t="shared" si="1220"/>
        <v/>
      </c>
      <c r="AU3615" s="10" t="str">
        <f t="shared" si="1221"/>
        <v/>
      </c>
      <c r="AV3615" s="10" t="str">
        <f t="shared" si="1222"/>
        <v/>
      </c>
      <c r="AW3615" s="10" t="str">
        <f t="shared" si="1223"/>
        <v/>
      </c>
      <c r="AX3615" s="10" t="str">
        <f t="shared" si="1224"/>
        <v/>
      </c>
      <c r="AY3615" s="10" t="str">
        <f t="shared" si="1205"/>
        <v/>
      </c>
      <c r="AZ3615" s="10" t="str">
        <f t="shared" si="1225"/>
        <v/>
      </c>
      <c r="BA3615" s="10" t="str">
        <f t="shared" si="1207"/>
        <v/>
      </c>
      <c r="BB3615" s="10" t="str">
        <f>IFERROR(IF(AW3615="","",VLOOKUP(AW3615,SUSS!R:S,2,FALSE)),AY3615*SUSS!$M$2)</f>
        <v/>
      </c>
      <c r="BC3615" s="10" t="str">
        <f t="shared" si="1206"/>
        <v/>
      </c>
    </row>
    <row r="3616" spans="29:55">
      <c r="AC3616" s="10" t="str">
        <f t="shared" si="1208"/>
        <v/>
      </c>
      <c r="AD3616" s="10" t="str">
        <f t="shared" si="1209"/>
        <v/>
      </c>
      <c r="AE3616" s="10" t="str">
        <f t="shared" si="1210"/>
        <v/>
      </c>
      <c r="AF3616" s="10" t="str">
        <f t="shared" si="1211"/>
        <v/>
      </c>
      <c r="AG3616" s="10" t="str">
        <f t="shared" si="1212"/>
        <v/>
      </c>
      <c r="AH3616" s="10" t="str">
        <f t="shared" si="1213"/>
        <v/>
      </c>
      <c r="AI3616" s="10" t="str">
        <f t="shared" si="1214"/>
        <v/>
      </c>
      <c r="AJ3616" s="10" t="str">
        <f t="shared" si="1215"/>
        <v/>
      </c>
      <c r="AK3616" s="10" t="str">
        <f t="shared" si="1216"/>
        <v/>
      </c>
      <c r="AN3616" s="10" t="str">
        <f t="shared" si="1217"/>
        <v/>
      </c>
      <c r="AO3616" s="10" t="str">
        <f t="shared" si="1218"/>
        <v/>
      </c>
      <c r="AP3616" s="10" t="str">
        <f t="shared" si="1219"/>
        <v/>
      </c>
      <c r="AT3616" s="10" t="str">
        <f t="shared" si="1220"/>
        <v/>
      </c>
      <c r="AU3616" s="10" t="str">
        <f t="shared" si="1221"/>
        <v/>
      </c>
      <c r="AV3616" s="10" t="str">
        <f t="shared" si="1222"/>
        <v/>
      </c>
      <c r="AW3616" s="10" t="str">
        <f t="shared" si="1223"/>
        <v/>
      </c>
      <c r="AX3616" s="10" t="str">
        <f t="shared" si="1224"/>
        <v/>
      </c>
      <c r="AY3616" s="10" t="str">
        <f t="shared" si="1205"/>
        <v/>
      </c>
      <c r="AZ3616" s="10" t="str">
        <f t="shared" si="1225"/>
        <v/>
      </c>
      <c r="BA3616" s="10" t="str">
        <f t="shared" si="1207"/>
        <v/>
      </c>
      <c r="BB3616" s="10" t="str">
        <f>IFERROR(IF(AW3616="","",VLOOKUP(AW3616,SUSS!R:S,2,FALSE)),AY3616*SUSS!$M$2)</f>
        <v/>
      </c>
      <c r="BC3616" s="10" t="str">
        <f t="shared" si="1206"/>
        <v/>
      </c>
    </row>
    <row r="3617" spans="29:55">
      <c r="AC3617" s="10" t="str">
        <f t="shared" si="1208"/>
        <v/>
      </c>
      <c r="AD3617" s="10" t="str">
        <f t="shared" si="1209"/>
        <v/>
      </c>
      <c r="AE3617" s="10" t="str">
        <f t="shared" si="1210"/>
        <v/>
      </c>
      <c r="AF3617" s="10" t="str">
        <f t="shared" si="1211"/>
        <v/>
      </c>
      <c r="AG3617" s="10" t="str">
        <f t="shared" si="1212"/>
        <v/>
      </c>
      <c r="AH3617" s="10" t="str">
        <f t="shared" si="1213"/>
        <v/>
      </c>
      <c r="AI3617" s="10" t="str">
        <f t="shared" si="1214"/>
        <v/>
      </c>
      <c r="AJ3617" s="10" t="str">
        <f t="shared" si="1215"/>
        <v/>
      </c>
      <c r="AK3617" s="10" t="str">
        <f t="shared" si="1216"/>
        <v/>
      </c>
      <c r="AN3617" s="10" t="str">
        <f t="shared" si="1217"/>
        <v/>
      </c>
      <c r="AO3617" s="10" t="str">
        <f t="shared" si="1218"/>
        <v/>
      </c>
      <c r="AP3617" s="10" t="str">
        <f t="shared" si="1219"/>
        <v/>
      </c>
      <c r="AT3617" s="10" t="str">
        <f t="shared" si="1220"/>
        <v/>
      </c>
      <c r="AU3617" s="10" t="str">
        <f t="shared" si="1221"/>
        <v/>
      </c>
      <c r="AV3617" s="10" t="str">
        <f t="shared" si="1222"/>
        <v/>
      </c>
      <c r="AW3617" s="10" t="str">
        <f t="shared" si="1223"/>
        <v/>
      </c>
      <c r="AX3617" s="10" t="str">
        <f t="shared" si="1224"/>
        <v/>
      </c>
      <c r="AY3617" s="10" t="str">
        <f t="shared" si="1205"/>
        <v/>
      </c>
      <c r="AZ3617" s="10" t="str">
        <f t="shared" si="1225"/>
        <v/>
      </c>
      <c r="BA3617" s="10" t="str">
        <f t="shared" si="1207"/>
        <v/>
      </c>
      <c r="BB3617" s="10" t="str">
        <f>IFERROR(IF(AW3617="","",VLOOKUP(AW3617,SUSS!R:S,2,FALSE)),AY3617*SUSS!$M$2)</f>
        <v/>
      </c>
      <c r="BC3617" s="10" t="str">
        <f t="shared" si="1206"/>
        <v/>
      </c>
    </row>
    <row r="3618" spans="29:55">
      <c r="AC3618" s="10" t="str">
        <f t="shared" si="1208"/>
        <v/>
      </c>
      <c r="AD3618" s="10" t="str">
        <f t="shared" si="1209"/>
        <v/>
      </c>
      <c r="AE3618" s="10" t="str">
        <f t="shared" si="1210"/>
        <v/>
      </c>
      <c r="AF3618" s="10" t="str">
        <f t="shared" si="1211"/>
        <v/>
      </c>
      <c r="AG3618" s="10" t="str">
        <f t="shared" si="1212"/>
        <v/>
      </c>
      <c r="AH3618" s="10" t="str">
        <f t="shared" si="1213"/>
        <v/>
      </c>
      <c r="AI3618" s="10" t="str">
        <f t="shared" si="1214"/>
        <v/>
      </c>
      <c r="AJ3618" s="10" t="str">
        <f t="shared" si="1215"/>
        <v/>
      </c>
      <c r="AK3618" s="10" t="str">
        <f t="shared" si="1216"/>
        <v/>
      </c>
      <c r="AN3618" s="10" t="str">
        <f t="shared" si="1217"/>
        <v/>
      </c>
      <c r="AO3618" s="10" t="str">
        <f t="shared" si="1218"/>
        <v/>
      </c>
      <c r="AP3618" s="10" t="str">
        <f t="shared" si="1219"/>
        <v/>
      </c>
      <c r="AT3618" s="10" t="str">
        <f t="shared" si="1220"/>
        <v/>
      </c>
      <c r="AU3618" s="10" t="str">
        <f t="shared" si="1221"/>
        <v/>
      </c>
      <c r="AV3618" s="10" t="str">
        <f t="shared" si="1222"/>
        <v/>
      </c>
      <c r="AW3618" s="10" t="str">
        <f t="shared" si="1223"/>
        <v/>
      </c>
      <c r="AX3618" s="10" t="str">
        <f t="shared" si="1224"/>
        <v/>
      </c>
      <c r="AY3618" s="10" t="str">
        <f t="shared" si="1205"/>
        <v/>
      </c>
      <c r="AZ3618" s="10" t="str">
        <f t="shared" si="1225"/>
        <v/>
      </c>
      <c r="BA3618" s="10" t="str">
        <f t="shared" si="1207"/>
        <v/>
      </c>
      <c r="BB3618" s="10" t="str">
        <f>IFERROR(IF(AW3618="","",VLOOKUP(AW3618,SUSS!R:S,2,FALSE)),AY3618*SUSS!$M$2)</f>
        <v/>
      </c>
      <c r="BC3618" s="10" t="str">
        <f t="shared" si="1206"/>
        <v/>
      </c>
    </row>
    <row r="3619" spans="29:55">
      <c r="AC3619" s="10" t="str">
        <f t="shared" si="1208"/>
        <v/>
      </c>
      <c r="AD3619" s="10" t="str">
        <f t="shared" si="1209"/>
        <v/>
      </c>
      <c r="AE3619" s="10" t="str">
        <f t="shared" si="1210"/>
        <v/>
      </c>
      <c r="AF3619" s="10" t="str">
        <f t="shared" si="1211"/>
        <v/>
      </c>
      <c r="AG3619" s="10" t="str">
        <f t="shared" si="1212"/>
        <v/>
      </c>
      <c r="AH3619" s="10" t="str">
        <f t="shared" si="1213"/>
        <v/>
      </c>
      <c r="AI3619" s="10" t="str">
        <f t="shared" si="1214"/>
        <v/>
      </c>
      <c r="AJ3619" s="10" t="str">
        <f t="shared" si="1215"/>
        <v/>
      </c>
      <c r="AK3619" s="10" t="str">
        <f t="shared" si="1216"/>
        <v/>
      </c>
      <c r="AN3619" s="10" t="str">
        <f t="shared" si="1217"/>
        <v/>
      </c>
      <c r="AO3619" s="10" t="str">
        <f t="shared" si="1218"/>
        <v/>
      </c>
      <c r="AP3619" s="10" t="str">
        <f t="shared" si="1219"/>
        <v/>
      </c>
      <c r="AT3619" s="10" t="str">
        <f t="shared" si="1220"/>
        <v/>
      </c>
      <c r="AU3619" s="10" t="str">
        <f t="shared" si="1221"/>
        <v/>
      </c>
      <c r="AV3619" s="10" t="str">
        <f t="shared" si="1222"/>
        <v/>
      </c>
      <c r="AW3619" s="10" t="str">
        <f t="shared" si="1223"/>
        <v/>
      </c>
      <c r="AX3619" s="10" t="str">
        <f t="shared" si="1224"/>
        <v/>
      </c>
      <c r="AY3619" s="10" t="str">
        <f t="shared" si="1205"/>
        <v/>
      </c>
      <c r="AZ3619" s="10" t="str">
        <f t="shared" si="1225"/>
        <v/>
      </c>
      <c r="BA3619" s="10" t="str">
        <f t="shared" si="1207"/>
        <v/>
      </c>
      <c r="BB3619" s="10" t="str">
        <f>IFERROR(IF(AW3619="","",VLOOKUP(AW3619,SUSS!R:S,2,FALSE)),AY3619*SUSS!$M$2)</f>
        <v/>
      </c>
      <c r="BC3619" s="10" t="str">
        <f t="shared" si="1206"/>
        <v/>
      </c>
    </row>
    <row r="3620" spans="29:55">
      <c r="AC3620" s="10" t="str">
        <f t="shared" si="1208"/>
        <v/>
      </c>
      <c r="AD3620" s="10" t="str">
        <f t="shared" si="1209"/>
        <v/>
      </c>
      <c r="AE3620" s="10" t="str">
        <f t="shared" si="1210"/>
        <v/>
      </c>
      <c r="AF3620" s="10" t="str">
        <f t="shared" si="1211"/>
        <v/>
      </c>
      <c r="AG3620" s="10" t="str">
        <f t="shared" si="1212"/>
        <v/>
      </c>
      <c r="AH3620" s="10" t="str">
        <f t="shared" si="1213"/>
        <v/>
      </c>
      <c r="AI3620" s="10" t="str">
        <f t="shared" si="1214"/>
        <v/>
      </c>
      <c r="AJ3620" s="10" t="str">
        <f t="shared" si="1215"/>
        <v/>
      </c>
      <c r="AK3620" s="10" t="str">
        <f t="shared" si="1216"/>
        <v/>
      </c>
      <c r="AN3620" s="10" t="str">
        <f t="shared" si="1217"/>
        <v/>
      </c>
      <c r="AO3620" s="10" t="str">
        <f t="shared" si="1218"/>
        <v/>
      </c>
      <c r="AP3620" s="10" t="str">
        <f t="shared" si="1219"/>
        <v/>
      </c>
      <c r="AT3620" s="10" t="str">
        <f t="shared" si="1220"/>
        <v/>
      </c>
      <c r="AU3620" s="10" t="str">
        <f t="shared" si="1221"/>
        <v/>
      </c>
      <c r="AV3620" s="10" t="str">
        <f t="shared" si="1222"/>
        <v/>
      </c>
      <c r="AW3620" s="10" t="str">
        <f t="shared" si="1223"/>
        <v/>
      </c>
      <c r="AX3620" s="10" t="str">
        <f t="shared" si="1224"/>
        <v/>
      </c>
      <c r="AY3620" s="10" t="str">
        <f t="shared" si="1205"/>
        <v/>
      </c>
      <c r="AZ3620" s="10" t="str">
        <f t="shared" si="1225"/>
        <v/>
      </c>
      <c r="BA3620" s="10" t="str">
        <f t="shared" si="1207"/>
        <v/>
      </c>
      <c r="BB3620" s="10" t="str">
        <f>IFERROR(IF(AW3620="","",VLOOKUP(AW3620,SUSS!R:S,2,FALSE)),AY3620*SUSS!$M$2)</f>
        <v/>
      </c>
      <c r="BC3620" s="10" t="str">
        <f t="shared" si="1206"/>
        <v/>
      </c>
    </row>
    <row r="3621" spans="29:55">
      <c r="AC3621" s="10" t="str">
        <f t="shared" si="1208"/>
        <v/>
      </c>
      <c r="AD3621" s="10" t="str">
        <f t="shared" si="1209"/>
        <v/>
      </c>
      <c r="AE3621" s="10" t="str">
        <f t="shared" si="1210"/>
        <v/>
      </c>
      <c r="AF3621" s="10" t="str">
        <f t="shared" si="1211"/>
        <v/>
      </c>
      <c r="AG3621" s="10" t="str">
        <f t="shared" si="1212"/>
        <v/>
      </c>
      <c r="AH3621" s="10" t="str">
        <f t="shared" si="1213"/>
        <v/>
      </c>
      <c r="AI3621" s="10" t="str">
        <f t="shared" si="1214"/>
        <v/>
      </c>
      <c r="AJ3621" s="10" t="str">
        <f t="shared" si="1215"/>
        <v/>
      </c>
      <c r="AK3621" s="10" t="str">
        <f t="shared" si="1216"/>
        <v/>
      </c>
      <c r="AN3621" s="10" t="str">
        <f t="shared" si="1217"/>
        <v/>
      </c>
      <c r="AO3621" s="10" t="str">
        <f t="shared" si="1218"/>
        <v/>
      </c>
      <c r="AP3621" s="10" t="str">
        <f t="shared" si="1219"/>
        <v/>
      </c>
      <c r="AT3621" s="10" t="str">
        <f t="shared" si="1220"/>
        <v/>
      </c>
      <c r="AU3621" s="10" t="str">
        <f t="shared" si="1221"/>
        <v/>
      </c>
      <c r="AV3621" s="10" t="str">
        <f t="shared" si="1222"/>
        <v/>
      </c>
      <c r="AW3621" s="10" t="str">
        <f t="shared" si="1223"/>
        <v/>
      </c>
      <c r="AX3621" s="10" t="str">
        <f t="shared" si="1224"/>
        <v/>
      </c>
      <c r="AY3621" s="10" t="str">
        <f t="shared" si="1205"/>
        <v/>
      </c>
      <c r="AZ3621" s="10" t="str">
        <f t="shared" si="1225"/>
        <v/>
      </c>
      <c r="BA3621" s="10" t="str">
        <f t="shared" si="1207"/>
        <v/>
      </c>
      <c r="BB3621" s="10" t="str">
        <f>IFERROR(IF(AW3621="","",VLOOKUP(AW3621,SUSS!R:S,2,FALSE)),AY3621*SUSS!$M$2)</f>
        <v/>
      </c>
      <c r="BC3621" s="10" t="str">
        <f t="shared" si="1206"/>
        <v/>
      </c>
    </row>
    <row r="3622" spans="29:55">
      <c r="AC3622" s="10" t="str">
        <f t="shared" si="1208"/>
        <v/>
      </c>
      <c r="AD3622" s="10" t="str">
        <f t="shared" si="1209"/>
        <v/>
      </c>
      <c r="AE3622" s="10" t="str">
        <f t="shared" si="1210"/>
        <v/>
      </c>
      <c r="AF3622" s="10" t="str">
        <f t="shared" si="1211"/>
        <v/>
      </c>
      <c r="AG3622" s="10" t="str">
        <f t="shared" si="1212"/>
        <v/>
      </c>
      <c r="AH3622" s="10" t="str">
        <f t="shared" si="1213"/>
        <v/>
      </c>
      <c r="AI3622" s="10" t="str">
        <f t="shared" si="1214"/>
        <v/>
      </c>
      <c r="AJ3622" s="10" t="str">
        <f t="shared" si="1215"/>
        <v/>
      </c>
      <c r="AK3622" s="10" t="str">
        <f t="shared" si="1216"/>
        <v/>
      </c>
      <c r="AN3622" s="10" t="str">
        <f t="shared" si="1217"/>
        <v/>
      </c>
      <c r="AO3622" s="10" t="str">
        <f t="shared" si="1218"/>
        <v/>
      </c>
      <c r="AP3622" s="10" t="str">
        <f t="shared" si="1219"/>
        <v/>
      </c>
      <c r="AT3622" s="10" t="str">
        <f t="shared" si="1220"/>
        <v/>
      </c>
      <c r="AU3622" s="10" t="str">
        <f t="shared" si="1221"/>
        <v/>
      </c>
      <c r="AV3622" s="10" t="str">
        <f t="shared" si="1222"/>
        <v/>
      </c>
      <c r="AW3622" s="10" t="str">
        <f t="shared" si="1223"/>
        <v/>
      </c>
      <c r="AX3622" s="10" t="str">
        <f t="shared" si="1224"/>
        <v/>
      </c>
      <c r="AY3622" s="10" t="str">
        <f t="shared" si="1205"/>
        <v/>
      </c>
      <c r="AZ3622" s="10" t="str">
        <f t="shared" si="1225"/>
        <v/>
      </c>
      <c r="BA3622" s="10" t="str">
        <f t="shared" si="1207"/>
        <v/>
      </c>
      <c r="BB3622" s="10" t="str">
        <f>IFERROR(IF(AW3622="","",VLOOKUP(AW3622,SUSS!R:S,2,FALSE)),AY3622*SUSS!$M$2)</f>
        <v/>
      </c>
      <c r="BC3622" s="10" t="str">
        <f t="shared" si="1206"/>
        <v/>
      </c>
    </row>
    <row r="3623" spans="29:55">
      <c r="AC3623" s="10" t="str">
        <f t="shared" si="1208"/>
        <v/>
      </c>
      <c r="AD3623" s="10" t="str">
        <f t="shared" si="1209"/>
        <v/>
      </c>
      <c r="AE3623" s="10" t="str">
        <f t="shared" si="1210"/>
        <v/>
      </c>
      <c r="AF3623" s="10" t="str">
        <f t="shared" si="1211"/>
        <v/>
      </c>
      <c r="AG3623" s="10" t="str">
        <f t="shared" si="1212"/>
        <v/>
      </c>
      <c r="AH3623" s="10" t="str">
        <f t="shared" si="1213"/>
        <v/>
      </c>
      <c r="AI3623" s="10" t="str">
        <f t="shared" si="1214"/>
        <v/>
      </c>
      <c r="AJ3623" s="10" t="str">
        <f t="shared" si="1215"/>
        <v/>
      </c>
      <c r="AK3623" s="10" t="str">
        <f t="shared" si="1216"/>
        <v/>
      </c>
      <c r="AN3623" s="10" t="str">
        <f t="shared" si="1217"/>
        <v/>
      </c>
      <c r="AO3623" s="10" t="str">
        <f t="shared" si="1218"/>
        <v/>
      </c>
      <c r="AP3623" s="10" t="str">
        <f t="shared" si="1219"/>
        <v/>
      </c>
      <c r="AT3623" s="10" t="str">
        <f t="shared" si="1220"/>
        <v/>
      </c>
      <c r="AU3623" s="10" t="str">
        <f t="shared" si="1221"/>
        <v/>
      </c>
      <c r="AV3623" s="10" t="str">
        <f t="shared" si="1222"/>
        <v/>
      </c>
      <c r="AW3623" s="10" t="str">
        <f t="shared" si="1223"/>
        <v/>
      </c>
      <c r="AX3623" s="10" t="str">
        <f t="shared" si="1224"/>
        <v/>
      </c>
      <c r="AY3623" s="10" t="str">
        <f t="shared" si="1205"/>
        <v/>
      </c>
      <c r="AZ3623" s="10" t="str">
        <f t="shared" si="1225"/>
        <v/>
      </c>
      <c r="BA3623" s="10" t="str">
        <f t="shared" si="1207"/>
        <v/>
      </c>
      <c r="BB3623" s="10" t="str">
        <f>IFERROR(IF(AW3623="","",VLOOKUP(AW3623,SUSS!R:S,2,FALSE)),AY3623*SUSS!$M$2)</f>
        <v/>
      </c>
      <c r="BC3623" s="10" t="str">
        <f t="shared" si="1206"/>
        <v/>
      </c>
    </row>
    <row r="3624" spans="29:55">
      <c r="AC3624" s="10" t="str">
        <f t="shared" si="1208"/>
        <v/>
      </c>
      <c r="AD3624" s="10" t="str">
        <f t="shared" si="1209"/>
        <v/>
      </c>
      <c r="AE3624" s="10" t="str">
        <f t="shared" si="1210"/>
        <v/>
      </c>
      <c r="AF3624" s="10" t="str">
        <f t="shared" si="1211"/>
        <v/>
      </c>
      <c r="AG3624" s="10" t="str">
        <f t="shared" si="1212"/>
        <v/>
      </c>
      <c r="AH3624" s="10" t="str">
        <f t="shared" si="1213"/>
        <v/>
      </c>
      <c r="AI3624" s="10" t="str">
        <f t="shared" si="1214"/>
        <v/>
      </c>
      <c r="AJ3624" s="10" t="str">
        <f t="shared" si="1215"/>
        <v/>
      </c>
      <c r="AK3624" s="10" t="str">
        <f t="shared" si="1216"/>
        <v/>
      </c>
      <c r="AN3624" s="10" t="str">
        <f t="shared" si="1217"/>
        <v/>
      </c>
      <c r="AO3624" s="10" t="str">
        <f t="shared" si="1218"/>
        <v/>
      </c>
      <c r="AP3624" s="10" t="str">
        <f t="shared" si="1219"/>
        <v/>
      </c>
      <c r="AT3624" s="10" t="str">
        <f t="shared" si="1220"/>
        <v/>
      </c>
      <c r="AU3624" s="10" t="str">
        <f t="shared" si="1221"/>
        <v/>
      </c>
      <c r="AV3624" s="10" t="str">
        <f t="shared" si="1222"/>
        <v/>
      </c>
      <c r="AW3624" s="10" t="str">
        <f t="shared" si="1223"/>
        <v/>
      </c>
      <c r="AX3624" s="10" t="str">
        <f t="shared" si="1224"/>
        <v/>
      </c>
      <c r="AY3624" s="10" t="str">
        <f t="shared" si="1205"/>
        <v/>
      </c>
      <c r="AZ3624" s="10" t="str">
        <f t="shared" si="1225"/>
        <v/>
      </c>
      <c r="BA3624" s="10" t="str">
        <f t="shared" si="1207"/>
        <v/>
      </c>
      <c r="BB3624" s="10" t="str">
        <f>IFERROR(IF(AW3624="","",VLOOKUP(AW3624,SUSS!R:S,2,FALSE)),AY3624*SUSS!$M$2)</f>
        <v/>
      </c>
      <c r="BC3624" s="10" t="str">
        <f t="shared" si="1206"/>
        <v/>
      </c>
    </row>
    <row r="3625" spans="29:55">
      <c r="AC3625" s="10" t="str">
        <f t="shared" si="1208"/>
        <v/>
      </c>
      <c r="AD3625" s="10" t="str">
        <f t="shared" si="1209"/>
        <v/>
      </c>
      <c r="AE3625" s="10" t="str">
        <f t="shared" si="1210"/>
        <v/>
      </c>
      <c r="AF3625" s="10" t="str">
        <f t="shared" si="1211"/>
        <v/>
      </c>
      <c r="AG3625" s="10" t="str">
        <f t="shared" si="1212"/>
        <v/>
      </c>
      <c r="AH3625" s="10" t="str">
        <f t="shared" si="1213"/>
        <v/>
      </c>
      <c r="AI3625" s="10" t="str">
        <f t="shared" si="1214"/>
        <v/>
      </c>
      <c r="AJ3625" s="10" t="str">
        <f t="shared" si="1215"/>
        <v/>
      </c>
      <c r="AK3625" s="10" t="str">
        <f t="shared" si="1216"/>
        <v/>
      </c>
      <c r="AN3625" s="10" t="str">
        <f t="shared" si="1217"/>
        <v/>
      </c>
      <c r="AO3625" s="10" t="str">
        <f t="shared" si="1218"/>
        <v/>
      </c>
      <c r="AP3625" s="10" t="str">
        <f t="shared" si="1219"/>
        <v/>
      </c>
      <c r="AT3625" s="10" t="str">
        <f t="shared" si="1220"/>
        <v/>
      </c>
      <c r="AU3625" s="10" t="str">
        <f t="shared" si="1221"/>
        <v/>
      </c>
      <c r="AV3625" s="10" t="str">
        <f t="shared" si="1222"/>
        <v/>
      </c>
      <c r="AW3625" s="10" t="str">
        <f t="shared" si="1223"/>
        <v/>
      </c>
      <c r="AX3625" s="10" t="str">
        <f t="shared" si="1224"/>
        <v/>
      </c>
      <c r="AY3625" s="10" t="str">
        <f t="shared" si="1205"/>
        <v/>
      </c>
      <c r="AZ3625" s="10" t="str">
        <f t="shared" si="1225"/>
        <v/>
      </c>
      <c r="BA3625" s="10" t="str">
        <f t="shared" si="1207"/>
        <v/>
      </c>
      <c r="BB3625" s="10" t="str">
        <f>IFERROR(IF(AW3625="","",VLOOKUP(AW3625,SUSS!R:S,2,FALSE)),AY3625*SUSS!$M$2)</f>
        <v/>
      </c>
      <c r="BC3625" s="10" t="str">
        <f t="shared" si="1206"/>
        <v/>
      </c>
    </row>
    <row r="3626" spans="29:55">
      <c r="AC3626" s="10" t="str">
        <f t="shared" si="1208"/>
        <v/>
      </c>
      <c r="AD3626" s="10" t="str">
        <f t="shared" si="1209"/>
        <v/>
      </c>
      <c r="AE3626" s="10" t="str">
        <f t="shared" si="1210"/>
        <v/>
      </c>
      <c r="AF3626" s="10" t="str">
        <f t="shared" si="1211"/>
        <v/>
      </c>
      <c r="AG3626" s="10" t="str">
        <f t="shared" si="1212"/>
        <v/>
      </c>
      <c r="AH3626" s="10" t="str">
        <f t="shared" si="1213"/>
        <v/>
      </c>
      <c r="AI3626" s="10" t="str">
        <f t="shared" si="1214"/>
        <v/>
      </c>
      <c r="AJ3626" s="10" t="str">
        <f t="shared" si="1215"/>
        <v/>
      </c>
      <c r="AK3626" s="10" t="str">
        <f t="shared" si="1216"/>
        <v/>
      </c>
      <c r="AN3626" s="10" t="str">
        <f t="shared" si="1217"/>
        <v/>
      </c>
      <c r="AO3626" s="10" t="str">
        <f t="shared" si="1218"/>
        <v/>
      </c>
      <c r="AP3626" s="10" t="str">
        <f t="shared" si="1219"/>
        <v/>
      </c>
      <c r="AT3626" s="10" t="str">
        <f t="shared" si="1220"/>
        <v/>
      </c>
      <c r="AU3626" s="10" t="str">
        <f t="shared" si="1221"/>
        <v/>
      </c>
      <c r="AV3626" s="10" t="str">
        <f t="shared" si="1222"/>
        <v/>
      </c>
      <c r="AW3626" s="10" t="str">
        <f t="shared" si="1223"/>
        <v/>
      </c>
      <c r="AX3626" s="10" t="str">
        <f t="shared" si="1224"/>
        <v/>
      </c>
      <c r="AY3626" s="10" t="str">
        <f t="shared" si="1205"/>
        <v/>
      </c>
      <c r="AZ3626" s="10" t="str">
        <f t="shared" si="1225"/>
        <v/>
      </c>
      <c r="BA3626" s="10" t="str">
        <f t="shared" si="1207"/>
        <v/>
      </c>
      <c r="BB3626" s="10" t="str">
        <f>IFERROR(IF(AW3626="","",VLOOKUP(AW3626,SUSS!R:S,2,FALSE)),AY3626*SUSS!$M$2)</f>
        <v/>
      </c>
      <c r="BC3626" s="10" t="str">
        <f t="shared" si="1206"/>
        <v/>
      </c>
    </row>
    <row r="3627" spans="29:55">
      <c r="AC3627" s="10" t="str">
        <f t="shared" si="1208"/>
        <v/>
      </c>
      <c r="AD3627" s="10" t="str">
        <f t="shared" si="1209"/>
        <v/>
      </c>
      <c r="AE3627" s="10" t="str">
        <f t="shared" si="1210"/>
        <v/>
      </c>
      <c r="AF3627" s="10" t="str">
        <f t="shared" si="1211"/>
        <v/>
      </c>
      <c r="AG3627" s="10" t="str">
        <f t="shared" si="1212"/>
        <v/>
      </c>
      <c r="AH3627" s="10" t="str">
        <f t="shared" si="1213"/>
        <v/>
      </c>
      <c r="AI3627" s="10" t="str">
        <f t="shared" si="1214"/>
        <v/>
      </c>
      <c r="AJ3627" s="10" t="str">
        <f t="shared" si="1215"/>
        <v/>
      </c>
      <c r="AK3627" s="10" t="str">
        <f t="shared" si="1216"/>
        <v/>
      </c>
      <c r="AN3627" s="10" t="str">
        <f t="shared" si="1217"/>
        <v/>
      </c>
      <c r="AO3627" s="10" t="str">
        <f t="shared" si="1218"/>
        <v/>
      </c>
      <c r="AP3627" s="10" t="str">
        <f t="shared" si="1219"/>
        <v/>
      </c>
      <c r="AT3627" s="10" t="str">
        <f t="shared" si="1220"/>
        <v/>
      </c>
      <c r="AU3627" s="10" t="str">
        <f t="shared" si="1221"/>
        <v/>
      </c>
      <c r="AV3627" s="10" t="str">
        <f t="shared" si="1222"/>
        <v/>
      </c>
      <c r="AW3627" s="10" t="str">
        <f t="shared" si="1223"/>
        <v/>
      </c>
      <c r="AX3627" s="10" t="str">
        <f t="shared" si="1224"/>
        <v/>
      </c>
      <c r="AY3627" s="10" t="str">
        <f t="shared" si="1205"/>
        <v/>
      </c>
      <c r="AZ3627" s="10" t="str">
        <f t="shared" si="1225"/>
        <v/>
      </c>
      <c r="BA3627" s="10" t="str">
        <f t="shared" si="1207"/>
        <v/>
      </c>
      <c r="BB3627" s="10" t="str">
        <f>IFERROR(IF(AW3627="","",VLOOKUP(AW3627,SUSS!R:S,2,FALSE)),AY3627*SUSS!$M$2)</f>
        <v/>
      </c>
      <c r="BC3627" s="10" t="str">
        <f t="shared" si="1206"/>
        <v/>
      </c>
    </row>
    <row r="3628" spans="29:55">
      <c r="AC3628" s="10" t="str">
        <f t="shared" si="1208"/>
        <v/>
      </c>
      <c r="AD3628" s="10" t="str">
        <f t="shared" si="1209"/>
        <v/>
      </c>
      <c r="AE3628" s="10" t="str">
        <f t="shared" si="1210"/>
        <v/>
      </c>
      <c r="AF3628" s="10" t="str">
        <f t="shared" si="1211"/>
        <v/>
      </c>
      <c r="AG3628" s="10" t="str">
        <f t="shared" si="1212"/>
        <v/>
      </c>
      <c r="AH3628" s="10" t="str">
        <f t="shared" si="1213"/>
        <v/>
      </c>
      <c r="AI3628" s="10" t="str">
        <f t="shared" si="1214"/>
        <v/>
      </c>
      <c r="AJ3628" s="10" t="str">
        <f t="shared" si="1215"/>
        <v/>
      </c>
      <c r="AK3628" s="10" t="str">
        <f t="shared" si="1216"/>
        <v/>
      </c>
      <c r="AN3628" s="10" t="str">
        <f t="shared" si="1217"/>
        <v/>
      </c>
      <c r="AO3628" s="10" t="str">
        <f t="shared" si="1218"/>
        <v/>
      </c>
      <c r="AP3628" s="10" t="str">
        <f t="shared" si="1219"/>
        <v/>
      </c>
      <c r="AT3628" s="10" t="str">
        <f t="shared" si="1220"/>
        <v/>
      </c>
      <c r="AU3628" s="10" t="str">
        <f t="shared" si="1221"/>
        <v/>
      </c>
      <c r="AV3628" s="10" t="str">
        <f t="shared" si="1222"/>
        <v/>
      </c>
      <c r="AW3628" s="10" t="str">
        <f t="shared" si="1223"/>
        <v/>
      </c>
      <c r="AX3628" s="10" t="str">
        <f t="shared" si="1224"/>
        <v/>
      </c>
      <c r="AY3628" s="10" t="str">
        <f t="shared" si="1205"/>
        <v/>
      </c>
      <c r="AZ3628" s="10" t="str">
        <f t="shared" si="1225"/>
        <v/>
      </c>
      <c r="BA3628" s="10" t="str">
        <f t="shared" si="1207"/>
        <v/>
      </c>
      <c r="BB3628" s="10" t="str">
        <f>IFERROR(IF(AW3628="","",VLOOKUP(AW3628,SUSS!R:S,2,FALSE)),AY3628*SUSS!$M$2)</f>
        <v/>
      </c>
      <c r="BC3628" s="10" t="str">
        <f t="shared" si="1206"/>
        <v/>
      </c>
    </row>
    <row r="3629" spans="29:55">
      <c r="AC3629" s="10" t="str">
        <f t="shared" si="1208"/>
        <v/>
      </c>
      <c r="AD3629" s="10" t="str">
        <f t="shared" si="1209"/>
        <v/>
      </c>
      <c r="AE3629" s="10" t="str">
        <f t="shared" si="1210"/>
        <v/>
      </c>
      <c r="AF3629" s="10" t="str">
        <f t="shared" si="1211"/>
        <v/>
      </c>
      <c r="AG3629" s="10" t="str">
        <f t="shared" si="1212"/>
        <v/>
      </c>
      <c r="AH3629" s="10" t="str">
        <f t="shared" si="1213"/>
        <v/>
      </c>
      <c r="AI3629" s="10" t="str">
        <f t="shared" si="1214"/>
        <v/>
      </c>
      <c r="AJ3629" s="10" t="str">
        <f t="shared" si="1215"/>
        <v/>
      </c>
      <c r="AK3629" s="10" t="str">
        <f t="shared" si="1216"/>
        <v/>
      </c>
      <c r="AN3629" s="10" t="str">
        <f t="shared" si="1217"/>
        <v/>
      </c>
      <c r="AO3629" s="10" t="str">
        <f t="shared" si="1218"/>
        <v/>
      </c>
      <c r="AP3629" s="10" t="str">
        <f t="shared" si="1219"/>
        <v/>
      </c>
      <c r="AT3629" s="10" t="str">
        <f t="shared" si="1220"/>
        <v/>
      </c>
      <c r="AU3629" s="10" t="str">
        <f t="shared" si="1221"/>
        <v/>
      </c>
      <c r="AV3629" s="10" t="str">
        <f t="shared" si="1222"/>
        <v/>
      </c>
      <c r="AW3629" s="10" t="str">
        <f t="shared" si="1223"/>
        <v/>
      </c>
      <c r="AX3629" s="10" t="str">
        <f t="shared" si="1224"/>
        <v/>
      </c>
      <c r="AY3629" s="10" t="str">
        <f t="shared" si="1205"/>
        <v/>
      </c>
      <c r="AZ3629" s="10" t="str">
        <f t="shared" si="1225"/>
        <v/>
      </c>
      <c r="BA3629" s="10" t="str">
        <f t="shared" si="1207"/>
        <v/>
      </c>
      <c r="BB3629" s="10" t="str">
        <f>IFERROR(IF(AW3629="","",VLOOKUP(AW3629,SUSS!R:S,2,FALSE)),AY3629*SUSS!$M$2)</f>
        <v/>
      </c>
      <c r="BC3629" s="10" t="str">
        <f t="shared" si="1206"/>
        <v/>
      </c>
    </row>
    <row r="3630" spans="29:55">
      <c r="AC3630" s="10" t="str">
        <f t="shared" si="1208"/>
        <v/>
      </c>
      <c r="AD3630" s="10" t="str">
        <f t="shared" si="1209"/>
        <v/>
      </c>
      <c r="AE3630" s="10" t="str">
        <f t="shared" si="1210"/>
        <v/>
      </c>
      <c r="AF3630" s="10" t="str">
        <f t="shared" si="1211"/>
        <v/>
      </c>
      <c r="AG3630" s="10" t="str">
        <f t="shared" si="1212"/>
        <v/>
      </c>
      <c r="AH3630" s="10" t="str">
        <f t="shared" si="1213"/>
        <v/>
      </c>
      <c r="AI3630" s="10" t="str">
        <f t="shared" si="1214"/>
        <v/>
      </c>
      <c r="AJ3630" s="10" t="str">
        <f t="shared" si="1215"/>
        <v/>
      </c>
      <c r="AK3630" s="10" t="str">
        <f t="shared" si="1216"/>
        <v/>
      </c>
      <c r="AN3630" s="10" t="str">
        <f t="shared" si="1217"/>
        <v/>
      </c>
      <c r="AO3630" s="10" t="str">
        <f t="shared" si="1218"/>
        <v/>
      </c>
      <c r="AP3630" s="10" t="str">
        <f t="shared" si="1219"/>
        <v/>
      </c>
      <c r="AT3630" s="10" t="str">
        <f t="shared" si="1220"/>
        <v/>
      </c>
      <c r="AU3630" s="10" t="str">
        <f t="shared" si="1221"/>
        <v/>
      </c>
      <c r="AV3630" s="10" t="str">
        <f t="shared" si="1222"/>
        <v/>
      </c>
      <c r="AW3630" s="10" t="str">
        <f t="shared" si="1223"/>
        <v/>
      </c>
      <c r="AX3630" s="10" t="str">
        <f t="shared" si="1224"/>
        <v/>
      </c>
      <c r="AY3630" s="10" t="str">
        <f t="shared" si="1205"/>
        <v/>
      </c>
      <c r="AZ3630" s="10" t="str">
        <f t="shared" si="1225"/>
        <v/>
      </c>
      <c r="BA3630" s="10" t="str">
        <f t="shared" si="1207"/>
        <v/>
      </c>
      <c r="BB3630" s="10" t="str">
        <f>IFERROR(IF(AW3630="","",VLOOKUP(AW3630,SUSS!R:S,2,FALSE)),AY3630*SUSS!$M$2)</f>
        <v/>
      </c>
      <c r="BC3630" s="10" t="str">
        <f t="shared" si="1206"/>
        <v/>
      </c>
    </row>
    <row r="3631" spans="29:55">
      <c r="AC3631" s="10" t="str">
        <f t="shared" si="1208"/>
        <v/>
      </c>
      <c r="AD3631" s="10" t="str">
        <f t="shared" si="1209"/>
        <v/>
      </c>
      <c r="AE3631" s="10" t="str">
        <f t="shared" si="1210"/>
        <v/>
      </c>
      <c r="AF3631" s="10" t="str">
        <f t="shared" si="1211"/>
        <v/>
      </c>
      <c r="AG3631" s="10" t="str">
        <f t="shared" si="1212"/>
        <v/>
      </c>
      <c r="AH3631" s="10" t="str">
        <f t="shared" si="1213"/>
        <v/>
      </c>
      <c r="AI3631" s="10" t="str">
        <f t="shared" si="1214"/>
        <v/>
      </c>
      <c r="AJ3631" s="10" t="str">
        <f t="shared" si="1215"/>
        <v/>
      </c>
      <c r="AK3631" s="10" t="str">
        <f t="shared" si="1216"/>
        <v/>
      </c>
      <c r="AN3631" s="10" t="str">
        <f t="shared" si="1217"/>
        <v/>
      </c>
      <c r="AO3631" s="10" t="str">
        <f t="shared" si="1218"/>
        <v/>
      </c>
      <c r="AP3631" s="10" t="str">
        <f t="shared" si="1219"/>
        <v/>
      </c>
      <c r="AT3631" s="10" t="str">
        <f t="shared" si="1220"/>
        <v/>
      </c>
      <c r="AU3631" s="10" t="str">
        <f t="shared" si="1221"/>
        <v/>
      </c>
      <c r="AV3631" s="10" t="str">
        <f t="shared" si="1222"/>
        <v/>
      </c>
      <c r="AW3631" s="10" t="str">
        <f t="shared" si="1223"/>
        <v/>
      </c>
      <c r="AX3631" s="10" t="str">
        <f t="shared" si="1224"/>
        <v/>
      </c>
      <c r="AY3631" s="10" t="str">
        <f t="shared" si="1205"/>
        <v/>
      </c>
      <c r="AZ3631" s="10" t="str">
        <f t="shared" si="1225"/>
        <v/>
      </c>
      <c r="BA3631" s="10" t="str">
        <f t="shared" si="1207"/>
        <v/>
      </c>
      <c r="BB3631" s="10" t="str">
        <f>IFERROR(IF(AW3631="","",VLOOKUP(AW3631,SUSS!R:S,2,FALSE)),AY3631*SUSS!$M$2)</f>
        <v/>
      </c>
      <c r="BC3631" s="10" t="str">
        <f t="shared" si="1206"/>
        <v/>
      </c>
    </row>
    <row r="3632" spans="29:55">
      <c r="AC3632" s="10" t="str">
        <f t="shared" si="1208"/>
        <v/>
      </c>
      <c r="AD3632" s="10" t="str">
        <f t="shared" si="1209"/>
        <v/>
      </c>
      <c r="AE3632" s="10" t="str">
        <f t="shared" si="1210"/>
        <v/>
      </c>
      <c r="AF3632" s="10" t="str">
        <f t="shared" si="1211"/>
        <v/>
      </c>
      <c r="AG3632" s="10" t="str">
        <f t="shared" si="1212"/>
        <v/>
      </c>
      <c r="AH3632" s="10" t="str">
        <f t="shared" si="1213"/>
        <v/>
      </c>
      <c r="AI3632" s="10" t="str">
        <f t="shared" si="1214"/>
        <v/>
      </c>
      <c r="AJ3632" s="10" t="str">
        <f t="shared" si="1215"/>
        <v/>
      </c>
      <c r="AK3632" s="10" t="str">
        <f t="shared" si="1216"/>
        <v/>
      </c>
      <c r="AN3632" s="10" t="str">
        <f t="shared" si="1217"/>
        <v/>
      </c>
      <c r="AO3632" s="10" t="str">
        <f t="shared" si="1218"/>
        <v/>
      </c>
      <c r="AP3632" s="10" t="str">
        <f t="shared" si="1219"/>
        <v/>
      </c>
      <c r="AT3632" s="10" t="str">
        <f t="shared" si="1220"/>
        <v/>
      </c>
      <c r="AU3632" s="10" t="str">
        <f t="shared" si="1221"/>
        <v/>
      </c>
      <c r="AV3632" s="10" t="str">
        <f t="shared" si="1222"/>
        <v/>
      </c>
      <c r="AW3632" s="10" t="str">
        <f t="shared" si="1223"/>
        <v/>
      </c>
      <c r="AX3632" s="10" t="str">
        <f t="shared" si="1224"/>
        <v/>
      </c>
      <c r="AY3632" s="10" t="str">
        <f t="shared" si="1205"/>
        <v/>
      </c>
      <c r="AZ3632" s="10" t="str">
        <f t="shared" si="1225"/>
        <v/>
      </c>
      <c r="BA3632" s="10" t="str">
        <f t="shared" si="1207"/>
        <v/>
      </c>
      <c r="BB3632" s="10" t="str">
        <f>IFERROR(IF(AW3632="","",VLOOKUP(AW3632,SUSS!R:S,2,FALSE)),AY3632*SUSS!$M$2)</f>
        <v/>
      </c>
      <c r="BC3632" s="10" t="str">
        <f t="shared" si="1206"/>
        <v/>
      </c>
    </row>
    <row r="3633" spans="29:55">
      <c r="AC3633" s="10" t="str">
        <f t="shared" si="1208"/>
        <v/>
      </c>
      <c r="AD3633" s="10" t="str">
        <f t="shared" si="1209"/>
        <v/>
      </c>
      <c r="AE3633" s="10" t="str">
        <f t="shared" si="1210"/>
        <v/>
      </c>
      <c r="AF3633" s="10" t="str">
        <f t="shared" si="1211"/>
        <v/>
      </c>
      <c r="AG3633" s="10" t="str">
        <f t="shared" si="1212"/>
        <v/>
      </c>
      <c r="AH3633" s="10" t="str">
        <f t="shared" si="1213"/>
        <v/>
      </c>
      <c r="AI3633" s="10" t="str">
        <f t="shared" si="1214"/>
        <v/>
      </c>
      <c r="AJ3633" s="10" t="str">
        <f t="shared" si="1215"/>
        <v/>
      </c>
      <c r="AK3633" s="10" t="str">
        <f t="shared" si="1216"/>
        <v/>
      </c>
      <c r="AN3633" s="10" t="str">
        <f t="shared" si="1217"/>
        <v/>
      </c>
      <c r="AO3633" s="10" t="str">
        <f t="shared" si="1218"/>
        <v/>
      </c>
      <c r="AP3633" s="10" t="str">
        <f t="shared" si="1219"/>
        <v/>
      </c>
      <c r="AT3633" s="10" t="str">
        <f t="shared" si="1220"/>
        <v/>
      </c>
      <c r="AU3633" s="10" t="str">
        <f t="shared" si="1221"/>
        <v/>
      </c>
      <c r="AV3633" s="10" t="str">
        <f t="shared" si="1222"/>
        <v/>
      </c>
      <c r="AW3633" s="10" t="str">
        <f t="shared" si="1223"/>
        <v/>
      </c>
      <c r="AX3633" s="10" t="str">
        <f t="shared" si="1224"/>
        <v/>
      </c>
      <c r="AY3633" s="10" t="str">
        <f t="shared" si="1205"/>
        <v/>
      </c>
      <c r="AZ3633" s="10" t="str">
        <f t="shared" si="1225"/>
        <v/>
      </c>
      <c r="BA3633" s="10" t="str">
        <f t="shared" si="1207"/>
        <v/>
      </c>
      <c r="BB3633" s="10" t="str">
        <f>IFERROR(IF(AW3633="","",VLOOKUP(AW3633,SUSS!R:S,2,FALSE)),AY3633*SUSS!$M$2)</f>
        <v/>
      </c>
      <c r="BC3633" s="10" t="str">
        <f t="shared" si="1206"/>
        <v/>
      </c>
    </row>
    <row r="3634" spans="29:55">
      <c r="AC3634" s="10" t="str">
        <f t="shared" si="1208"/>
        <v/>
      </c>
      <c r="AD3634" s="10" t="str">
        <f t="shared" si="1209"/>
        <v/>
      </c>
      <c r="AE3634" s="10" t="str">
        <f t="shared" si="1210"/>
        <v/>
      </c>
      <c r="AF3634" s="10" t="str">
        <f t="shared" si="1211"/>
        <v/>
      </c>
      <c r="AG3634" s="10" t="str">
        <f t="shared" si="1212"/>
        <v/>
      </c>
      <c r="AH3634" s="10" t="str">
        <f t="shared" si="1213"/>
        <v/>
      </c>
      <c r="AI3634" s="10" t="str">
        <f t="shared" si="1214"/>
        <v/>
      </c>
      <c r="AJ3634" s="10" t="str">
        <f t="shared" si="1215"/>
        <v/>
      </c>
      <c r="AK3634" s="10" t="str">
        <f t="shared" si="1216"/>
        <v/>
      </c>
      <c r="AN3634" s="10" t="str">
        <f t="shared" si="1217"/>
        <v/>
      </c>
      <c r="AO3634" s="10" t="str">
        <f t="shared" si="1218"/>
        <v/>
      </c>
      <c r="AP3634" s="10" t="str">
        <f t="shared" si="1219"/>
        <v/>
      </c>
      <c r="AT3634" s="10" t="str">
        <f t="shared" si="1220"/>
        <v/>
      </c>
      <c r="AU3634" s="10" t="str">
        <f t="shared" si="1221"/>
        <v/>
      </c>
      <c r="AV3634" s="10" t="str">
        <f t="shared" si="1222"/>
        <v/>
      </c>
      <c r="AW3634" s="10" t="str">
        <f t="shared" si="1223"/>
        <v/>
      </c>
      <c r="AX3634" s="10" t="str">
        <f t="shared" si="1224"/>
        <v/>
      </c>
      <c r="AY3634" s="10" t="str">
        <f t="shared" si="1205"/>
        <v/>
      </c>
      <c r="AZ3634" s="10" t="str">
        <f t="shared" si="1225"/>
        <v/>
      </c>
      <c r="BA3634" s="10" t="str">
        <f t="shared" si="1207"/>
        <v/>
      </c>
      <c r="BB3634" s="10" t="str">
        <f>IFERROR(IF(AW3634="","",VLOOKUP(AW3634,SUSS!R:S,2,FALSE)),AY3634*SUSS!$M$2)</f>
        <v/>
      </c>
      <c r="BC3634" s="10" t="str">
        <f t="shared" si="1206"/>
        <v/>
      </c>
    </row>
    <row r="3635" spans="29:55">
      <c r="AC3635" s="10" t="str">
        <f t="shared" si="1208"/>
        <v/>
      </c>
      <c r="AD3635" s="10" t="str">
        <f t="shared" si="1209"/>
        <v/>
      </c>
      <c r="AE3635" s="10" t="str">
        <f t="shared" si="1210"/>
        <v/>
      </c>
      <c r="AF3635" s="10" t="str">
        <f t="shared" si="1211"/>
        <v/>
      </c>
      <c r="AG3635" s="10" t="str">
        <f t="shared" si="1212"/>
        <v/>
      </c>
      <c r="AH3635" s="10" t="str">
        <f t="shared" si="1213"/>
        <v/>
      </c>
      <c r="AI3635" s="10" t="str">
        <f t="shared" si="1214"/>
        <v/>
      </c>
      <c r="AJ3635" s="10" t="str">
        <f t="shared" si="1215"/>
        <v/>
      </c>
      <c r="AK3635" s="10" t="str">
        <f t="shared" si="1216"/>
        <v/>
      </c>
      <c r="AN3635" s="10" t="str">
        <f t="shared" si="1217"/>
        <v/>
      </c>
      <c r="AO3635" s="10" t="str">
        <f t="shared" si="1218"/>
        <v/>
      </c>
      <c r="AP3635" s="10" t="str">
        <f t="shared" si="1219"/>
        <v/>
      </c>
      <c r="AT3635" s="10" t="str">
        <f t="shared" si="1220"/>
        <v/>
      </c>
      <c r="AU3635" s="10" t="str">
        <f t="shared" si="1221"/>
        <v/>
      </c>
      <c r="AV3635" s="10" t="str">
        <f t="shared" si="1222"/>
        <v/>
      </c>
      <c r="AW3635" s="10" t="str">
        <f t="shared" si="1223"/>
        <v/>
      </c>
      <c r="AX3635" s="10" t="str">
        <f t="shared" si="1224"/>
        <v/>
      </c>
      <c r="AY3635" s="10" t="str">
        <f t="shared" si="1205"/>
        <v/>
      </c>
      <c r="AZ3635" s="10" t="str">
        <f t="shared" si="1225"/>
        <v/>
      </c>
      <c r="BA3635" s="10" t="str">
        <f t="shared" si="1207"/>
        <v/>
      </c>
      <c r="BB3635" s="10" t="str">
        <f>IFERROR(IF(AW3635="","",VLOOKUP(AW3635,SUSS!R:S,2,FALSE)),AY3635*SUSS!$M$2)</f>
        <v/>
      </c>
      <c r="BC3635" s="10" t="str">
        <f t="shared" si="1206"/>
        <v/>
      </c>
    </row>
    <row r="3636" spans="29:55">
      <c r="AC3636" s="10" t="str">
        <f t="shared" si="1208"/>
        <v/>
      </c>
      <c r="AD3636" s="10" t="str">
        <f t="shared" si="1209"/>
        <v/>
      </c>
      <c r="AE3636" s="10" t="str">
        <f t="shared" si="1210"/>
        <v/>
      </c>
      <c r="AF3636" s="10" t="str">
        <f t="shared" si="1211"/>
        <v/>
      </c>
      <c r="AG3636" s="10" t="str">
        <f t="shared" si="1212"/>
        <v/>
      </c>
      <c r="AH3636" s="10" t="str">
        <f t="shared" si="1213"/>
        <v/>
      </c>
      <c r="AI3636" s="10" t="str">
        <f t="shared" si="1214"/>
        <v/>
      </c>
      <c r="AJ3636" s="10" t="str">
        <f t="shared" si="1215"/>
        <v/>
      </c>
      <c r="AK3636" s="10" t="str">
        <f t="shared" si="1216"/>
        <v/>
      </c>
      <c r="AN3636" s="10" t="str">
        <f t="shared" si="1217"/>
        <v/>
      </c>
      <c r="AO3636" s="10" t="str">
        <f t="shared" si="1218"/>
        <v/>
      </c>
      <c r="AP3636" s="10" t="str">
        <f t="shared" si="1219"/>
        <v/>
      </c>
      <c r="AT3636" s="10" t="str">
        <f t="shared" si="1220"/>
        <v/>
      </c>
      <c r="AU3636" s="10" t="str">
        <f t="shared" si="1221"/>
        <v/>
      </c>
      <c r="AV3636" s="10" t="str">
        <f t="shared" si="1222"/>
        <v/>
      </c>
      <c r="AW3636" s="10" t="str">
        <f t="shared" si="1223"/>
        <v/>
      </c>
      <c r="AX3636" s="10" t="str">
        <f t="shared" si="1224"/>
        <v/>
      </c>
      <c r="AY3636" s="10" t="str">
        <f t="shared" si="1205"/>
        <v/>
      </c>
      <c r="AZ3636" s="10" t="str">
        <f t="shared" si="1225"/>
        <v/>
      </c>
      <c r="BA3636" s="10" t="str">
        <f t="shared" si="1207"/>
        <v/>
      </c>
      <c r="BB3636" s="10" t="str">
        <f>IFERROR(IF(AW3636="","",VLOOKUP(AW3636,SUSS!R:S,2,FALSE)),AY3636*SUSS!$M$2)</f>
        <v/>
      </c>
      <c r="BC3636" s="10" t="str">
        <f t="shared" si="1206"/>
        <v/>
      </c>
    </row>
    <row r="3637" spans="29:55">
      <c r="AC3637" s="10" t="str">
        <f t="shared" si="1208"/>
        <v/>
      </c>
      <c r="AD3637" s="10" t="str">
        <f t="shared" si="1209"/>
        <v/>
      </c>
      <c r="AE3637" s="10" t="str">
        <f t="shared" si="1210"/>
        <v/>
      </c>
      <c r="AF3637" s="10" t="str">
        <f t="shared" si="1211"/>
        <v/>
      </c>
      <c r="AG3637" s="10" t="str">
        <f t="shared" si="1212"/>
        <v/>
      </c>
      <c r="AH3637" s="10" t="str">
        <f t="shared" si="1213"/>
        <v/>
      </c>
      <c r="AI3637" s="10" t="str">
        <f t="shared" si="1214"/>
        <v/>
      </c>
      <c r="AJ3637" s="10" t="str">
        <f t="shared" si="1215"/>
        <v/>
      </c>
      <c r="AK3637" s="10" t="str">
        <f t="shared" si="1216"/>
        <v/>
      </c>
      <c r="AN3637" s="10" t="str">
        <f t="shared" si="1217"/>
        <v/>
      </c>
      <c r="AO3637" s="10" t="str">
        <f t="shared" si="1218"/>
        <v/>
      </c>
      <c r="AP3637" s="10" t="str">
        <f t="shared" si="1219"/>
        <v/>
      </c>
      <c r="AT3637" s="10" t="str">
        <f t="shared" si="1220"/>
        <v/>
      </c>
      <c r="AU3637" s="10" t="str">
        <f t="shared" si="1221"/>
        <v/>
      </c>
      <c r="AV3637" s="10" t="str">
        <f t="shared" si="1222"/>
        <v/>
      </c>
      <c r="AW3637" s="10" t="str">
        <f t="shared" si="1223"/>
        <v/>
      </c>
      <c r="AX3637" s="10" t="str">
        <f t="shared" si="1224"/>
        <v/>
      </c>
      <c r="AY3637" s="10" t="str">
        <f t="shared" si="1205"/>
        <v/>
      </c>
      <c r="AZ3637" s="10" t="str">
        <f t="shared" si="1225"/>
        <v/>
      </c>
      <c r="BA3637" s="10" t="str">
        <f t="shared" si="1207"/>
        <v/>
      </c>
      <c r="BB3637" s="10" t="str">
        <f>IFERROR(IF(AW3637="","",VLOOKUP(AW3637,SUSS!R:S,2,FALSE)),AY3637*SUSS!$M$2)</f>
        <v/>
      </c>
      <c r="BC3637" s="10" t="str">
        <f t="shared" si="1206"/>
        <v/>
      </c>
    </row>
    <row r="3638" spans="29:55">
      <c r="AC3638" s="10" t="str">
        <f t="shared" si="1208"/>
        <v/>
      </c>
      <c r="AD3638" s="10" t="str">
        <f t="shared" si="1209"/>
        <v/>
      </c>
      <c r="AE3638" s="10" t="str">
        <f t="shared" si="1210"/>
        <v/>
      </c>
      <c r="AF3638" s="10" t="str">
        <f t="shared" si="1211"/>
        <v/>
      </c>
      <c r="AG3638" s="10" t="str">
        <f t="shared" si="1212"/>
        <v/>
      </c>
      <c r="AH3638" s="10" t="str">
        <f t="shared" si="1213"/>
        <v/>
      </c>
      <c r="AI3638" s="10" t="str">
        <f t="shared" si="1214"/>
        <v/>
      </c>
      <c r="AJ3638" s="10" t="str">
        <f t="shared" si="1215"/>
        <v/>
      </c>
      <c r="AK3638" s="10" t="str">
        <f t="shared" si="1216"/>
        <v/>
      </c>
      <c r="AN3638" s="10" t="str">
        <f t="shared" si="1217"/>
        <v/>
      </c>
      <c r="AO3638" s="10" t="str">
        <f t="shared" si="1218"/>
        <v/>
      </c>
      <c r="AP3638" s="10" t="str">
        <f t="shared" si="1219"/>
        <v/>
      </c>
      <c r="AT3638" s="10" t="str">
        <f t="shared" si="1220"/>
        <v/>
      </c>
      <c r="AU3638" s="10" t="str">
        <f t="shared" si="1221"/>
        <v/>
      </c>
      <c r="AV3638" s="10" t="str">
        <f t="shared" si="1222"/>
        <v/>
      </c>
      <c r="AW3638" s="10" t="str">
        <f t="shared" si="1223"/>
        <v/>
      </c>
      <c r="AX3638" s="10" t="str">
        <f t="shared" si="1224"/>
        <v/>
      </c>
      <c r="AY3638" s="10" t="str">
        <f t="shared" si="1205"/>
        <v/>
      </c>
      <c r="AZ3638" s="10" t="str">
        <f t="shared" si="1225"/>
        <v/>
      </c>
      <c r="BA3638" s="10" t="str">
        <f t="shared" si="1207"/>
        <v/>
      </c>
      <c r="BB3638" s="10" t="str">
        <f>IFERROR(IF(AW3638="","",VLOOKUP(AW3638,SUSS!R:S,2,FALSE)),AY3638*SUSS!$M$2)</f>
        <v/>
      </c>
      <c r="BC3638" s="10" t="str">
        <f t="shared" si="1206"/>
        <v/>
      </c>
    </row>
    <row r="3639" spans="29:55">
      <c r="AC3639" s="10" t="str">
        <f t="shared" si="1208"/>
        <v/>
      </c>
      <c r="AD3639" s="10" t="str">
        <f t="shared" si="1209"/>
        <v/>
      </c>
      <c r="AE3639" s="10" t="str">
        <f t="shared" si="1210"/>
        <v/>
      </c>
      <c r="AF3639" s="10" t="str">
        <f t="shared" si="1211"/>
        <v/>
      </c>
      <c r="AG3639" s="10" t="str">
        <f t="shared" si="1212"/>
        <v/>
      </c>
      <c r="AH3639" s="10" t="str">
        <f t="shared" si="1213"/>
        <v/>
      </c>
      <c r="AI3639" s="10" t="str">
        <f t="shared" si="1214"/>
        <v/>
      </c>
      <c r="AJ3639" s="10" t="str">
        <f t="shared" si="1215"/>
        <v/>
      </c>
      <c r="AK3639" s="10" t="str">
        <f t="shared" si="1216"/>
        <v/>
      </c>
      <c r="AN3639" s="10" t="str">
        <f t="shared" si="1217"/>
        <v/>
      </c>
      <c r="AO3639" s="10" t="str">
        <f t="shared" si="1218"/>
        <v/>
      </c>
      <c r="AP3639" s="10" t="str">
        <f t="shared" si="1219"/>
        <v/>
      </c>
      <c r="AT3639" s="10" t="str">
        <f t="shared" si="1220"/>
        <v/>
      </c>
      <c r="AU3639" s="10" t="str">
        <f t="shared" si="1221"/>
        <v/>
      </c>
      <c r="AV3639" s="10" t="str">
        <f t="shared" si="1222"/>
        <v/>
      </c>
      <c r="AW3639" s="10" t="str">
        <f t="shared" si="1223"/>
        <v/>
      </c>
      <c r="AX3639" s="10" t="str">
        <f t="shared" si="1224"/>
        <v/>
      </c>
      <c r="AY3639" s="10" t="str">
        <f t="shared" si="1205"/>
        <v/>
      </c>
      <c r="AZ3639" s="10" t="str">
        <f t="shared" si="1225"/>
        <v/>
      </c>
      <c r="BA3639" s="10" t="str">
        <f t="shared" si="1207"/>
        <v/>
      </c>
      <c r="BB3639" s="10" t="str">
        <f>IFERROR(IF(AW3639="","",VLOOKUP(AW3639,SUSS!R:S,2,FALSE)),AY3639*SUSS!$M$2)</f>
        <v/>
      </c>
      <c r="BC3639" s="10" t="str">
        <f t="shared" si="1206"/>
        <v/>
      </c>
    </row>
    <row r="3640" spans="29:55">
      <c r="AC3640" s="10" t="str">
        <f t="shared" si="1208"/>
        <v/>
      </c>
      <c r="AD3640" s="10" t="str">
        <f t="shared" si="1209"/>
        <v/>
      </c>
      <c r="AE3640" s="10" t="str">
        <f t="shared" si="1210"/>
        <v/>
      </c>
      <c r="AF3640" s="10" t="str">
        <f t="shared" si="1211"/>
        <v/>
      </c>
      <c r="AG3640" s="10" t="str">
        <f t="shared" si="1212"/>
        <v/>
      </c>
      <c r="AH3640" s="10" t="str">
        <f t="shared" si="1213"/>
        <v/>
      </c>
      <c r="AI3640" s="10" t="str">
        <f t="shared" si="1214"/>
        <v/>
      </c>
      <c r="AJ3640" s="10" t="str">
        <f t="shared" si="1215"/>
        <v/>
      </c>
      <c r="AK3640" s="10" t="str">
        <f t="shared" si="1216"/>
        <v/>
      </c>
      <c r="AN3640" s="10" t="str">
        <f t="shared" si="1217"/>
        <v/>
      </c>
      <c r="AO3640" s="10" t="str">
        <f t="shared" si="1218"/>
        <v/>
      </c>
      <c r="AP3640" s="10" t="str">
        <f t="shared" si="1219"/>
        <v/>
      </c>
      <c r="AT3640" s="10" t="str">
        <f t="shared" si="1220"/>
        <v/>
      </c>
      <c r="AU3640" s="10" t="str">
        <f t="shared" si="1221"/>
        <v/>
      </c>
      <c r="AV3640" s="10" t="str">
        <f t="shared" si="1222"/>
        <v/>
      </c>
      <c r="AW3640" s="10" t="str">
        <f t="shared" si="1223"/>
        <v/>
      </c>
      <c r="AX3640" s="10" t="str">
        <f t="shared" si="1224"/>
        <v/>
      </c>
      <c r="AY3640" s="10" t="str">
        <f t="shared" si="1205"/>
        <v/>
      </c>
      <c r="AZ3640" s="10" t="str">
        <f t="shared" si="1225"/>
        <v/>
      </c>
      <c r="BA3640" s="10" t="str">
        <f t="shared" si="1207"/>
        <v/>
      </c>
      <c r="BB3640" s="10" t="str">
        <f>IFERROR(IF(AW3640="","",VLOOKUP(AW3640,SUSS!R:S,2,FALSE)),AY3640*SUSS!$M$2)</f>
        <v/>
      </c>
      <c r="BC3640" s="10" t="str">
        <f t="shared" si="1206"/>
        <v/>
      </c>
    </row>
    <row r="3641" spans="29:55">
      <c r="AC3641" s="10" t="str">
        <f t="shared" si="1208"/>
        <v/>
      </c>
      <c r="AD3641" s="10" t="str">
        <f t="shared" si="1209"/>
        <v/>
      </c>
      <c r="AE3641" s="10" t="str">
        <f t="shared" si="1210"/>
        <v/>
      </c>
      <c r="AF3641" s="10" t="str">
        <f t="shared" si="1211"/>
        <v/>
      </c>
      <c r="AG3641" s="10" t="str">
        <f t="shared" si="1212"/>
        <v/>
      </c>
      <c r="AH3641" s="10" t="str">
        <f t="shared" si="1213"/>
        <v/>
      </c>
      <c r="AI3641" s="10" t="str">
        <f t="shared" si="1214"/>
        <v/>
      </c>
      <c r="AJ3641" s="10" t="str">
        <f t="shared" si="1215"/>
        <v/>
      </c>
      <c r="AK3641" s="10" t="str">
        <f t="shared" si="1216"/>
        <v/>
      </c>
      <c r="AN3641" s="10" t="str">
        <f t="shared" si="1217"/>
        <v/>
      </c>
      <c r="AO3641" s="10" t="str">
        <f t="shared" si="1218"/>
        <v/>
      </c>
      <c r="AP3641" s="10" t="str">
        <f t="shared" si="1219"/>
        <v/>
      </c>
      <c r="AT3641" s="10" t="str">
        <f t="shared" si="1220"/>
        <v/>
      </c>
      <c r="AU3641" s="10" t="str">
        <f t="shared" si="1221"/>
        <v/>
      </c>
      <c r="AV3641" s="10" t="str">
        <f t="shared" si="1222"/>
        <v/>
      </c>
      <c r="AW3641" s="10" t="str">
        <f t="shared" si="1223"/>
        <v/>
      </c>
      <c r="AX3641" s="10" t="str">
        <f t="shared" si="1224"/>
        <v/>
      </c>
      <c r="AY3641" s="10" t="str">
        <f t="shared" si="1205"/>
        <v/>
      </c>
      <c r="AZ3641" s="10" t="str">
        <f t="shared" si="1225"/>
        <v/>
      </c>
      <c r="BA3641" s="10" t="str">
        <f t="shared" si="1207"/>
        <v/>
      </c>
      <c r="BB3641" s="10" t="str">
        <f>IFERROR(IF(AW3641="","",VLOOKUP(AW3641,SUSS!R:S,2,FALSE)),AY3641*SUSS!$M$2)</f>
        <v/>
      </c>
      <c r="BC3641" s="10" t="str">
        <f t="shared" si="1206"/>
        <v/>
      </c>
    </row>
    <row r="3642" spans="29:55">
      <c r="AC3642" s="10" t="str">
        <f t="shared" si="1208"/>
        <v/>
      </c>
      <c r="AD3642" s="10" t="str">
        <f t="shared" si="1209"/>
        <v/>
      </c>
      <c r="AE3642" s="10" t="str">
        <f t="shared" si="1210"/>
        <v/>
      </c>
      <c r="AF3642" s="10" t="str">
        <f t="shared" si="1211"/>
        <v/>
      </c>
      <c r="AG3642" s="10" t="str">
        <f t="shared" si="1212"/>
        <v/>
      </c>
      <c r="AH3642" s="10" t="str">
        <f t="shared" si="1213"/>
        <v/>
      </c>
      <c r="AI3642" s="10" t="str">
        <f t="shared" si="1214"/>
        <v/>
      </c>
      <c r="AJ3642" s="10" t="str">
        <f t="shared" si="1215"/>
        <v/>
      </c>
      <c r="AK3642" s="10" t="str">
        <f t="shared" si="1216"/>
        <v/>
      </c>
      <c r="AN3642" s="10" t="str">
        <f t="shared" si="1217"/>
        <v/>
      </c>
      <c r="AO3642" s="10" t="str">
        <f t="shared" si="1218"/>
        <v/>
      </c>
      <c r="AP3642" s="10" t="str">
        <f t="shared" si="1219"/>
        <v/>
      </c>
      <c r="AT3642" s="10" t="str">
        <f t="shared" si="1220"/>
        <v/>
      </c>
      <c r="AU3642" s="10" t="str">
        <f t="shared" si="1221"/>
        <v/>
      </c>
      <c r="AV3642" s="10" t="str">
        <f t="shared" si="1222"/>
        <v/>
      </c>
      <c r="AW3642" s="10" t="str">
        <f t="shared" si="1223"/>
        <v/>
      </c>
      <c r="AX3642" s="10" t="str">
        <f t="shared" si="1224"/>
        <v/>
      </c>
      <c r="AY3642" s="10" t="str">
        <f t="shared" si="1205"/>
        <v/>
      </c>
      <c r="AZ3642" s="10" t="str">
        <f t="shared" si="1225"/>
        <v/>
      </c>
      <c r="BA3642" s="10" t="str">
        <f t="shared" si="1207"/>
        <v/>
      </c>
      <c r="BB3642" s="10" t="str">
        <f>IFERROR(IF(AW3642="","",VLOOKUP(AW3642,SUSS!R:S,2,FALSE)),AY3642*SUSS!$M$2)</f>
        <v/>
      </c>
      <c r="BC3642" s="10" t="str">
        <f t="shared" si="1206"/>
        <v/>
      </c>
    </row>
    <row r="3643" spans="29:55">
      <c r="AC3643" s="10" t="str">
        <f t="shared" si="1208"/>
        <v/>
      </c>
      <c r="AD3643" s="10" t="str">
        <f t="shared" si="1209"/>
        <v/>
      </c>
      <c r="AE3643" s="10" t="str">
        <f t="shared" si="1210"/>
        <v/>
      </c>
      <c r="AF3643" s="10" t="str">
        <f t="shared" si="1211"/>
        <v/>
      </c>
      <c r="AG3643" s="10" t="str">
        <f t="shared" si="1212"/>
        <v/>
      </c>
      <c r="AH3643" s="10" t="str">
        <f t="shared" si="1213"/>
        <v/>
      </c>
      <c r="AI3643" s="10" t="str">
        <f t="shared" si="1214"/>
        <v/>
      </c>
      <c r="AJ3643" s="10" t="str">
        <f t="shared" si="1215"/>
        <v/>
      </c>
      <c r="AK3643" s="10" t="str">
        <f t="shared" si="1216"/>
        <v/>
      </c>
      <c r="AN3643" s="10" t="str">
        <f t="shared" si="1217"/>
        <v/>
      </c>
      <c r="AO3643" s="10" t="str">
        <f t="shared" si="1218"/>
        <v/>
      </c>
      <c r="AP3643" s="10" t="str">
        <f t="shared" si="1219"/>
        <v/>
      </c>
      <c r="AT3643" s="10" t="str">
        <f t="shared" si="1220"/>
        <v/>
      </c>
      <c r="AU3643" s="10" t="str">
        <f t="shared" si="1221"/>
        <v/>
      </c>
      <c r="AV3643" s="10" t="str">
        <f t="shared" si="1222"/>
        <v/>
      </c>
      <c r="AW3643" s="10" t="str">
        <f t="shared" si="1223"/>
        <v/>
      </c>
      <c r="AX3643" s="10" t="str">
        <f t="shared" si="1224"/>
        <v/>
      </c>
      <c r="AY3643" s="10" t="str">
        <f t="shared" si="1205"/>
        <v/>
      </c>
      <c r="AZ3643" s="10" t="str">
        <f t="shared" si="1225"/>
        <v/>
      </c>
      <c r="BA3643" s="10" t="str">
        <f t="shared" si="1207"/>
        <v/>
      </c>
      <c r="BB3643" s="10" t="str">
        <f>IFERROR(IF(AW3643="","",VLOOKUP(AW3643,SUSS!R:S,2,FALSE)),AY3643*SUSS!$M$2)</f>
        <v/>
      </c>
      <c r="BC3643" s="10" t="str">
        <f t="shared" si="1206"/>
        <v/>
      </c>
    </row>
    <row r="3644" spans="29:55">
      <c r="AC3644" s="10" t="str">
        <f t="shared" si="1208"/>
        <v/>
      </c>
      <c r="AD3644" s="10" t="str">
        <f t="shared" si="1209"/>
        <v/>
      </c>
      <c r="AE3644" s="10" t="str">
        <f t="shared" si="1210"/>
        <v/>
      </c>
      <c r="AF3644" s="10" t="str">
        <f t="shared" si="1211"/>
        <v/>
      </c>
      <c r="AG3644" s="10" t="str">
        <f t="shared" si="1212"/>
        <v/>
      </c>
      <c r="AH3644" s="10" t="str">
        <f t="shared" si="1213"/>
        <v/>
      </c>
      <c r="AI3644" s="10" t="str">
        <f t="shared" si="1214"/>
        <v/>
      </c>
      <c r="AJ3644" s="10" t="str">
        <f t="shared" si="1215"/>
        <v/>
      </c>
      <c r="AK3644" s="10" t="str">
        <f t="shared" si="1216"/>
        <v/>
      </c>
      <c r="AN3644" s="10" t="str">
        <f t="shared" si="1217"/>
        <v/>
      </c>
      <c r="AO3644" s="10" t="str">
        <f t="shared" si="1218"/>
        <v/>
      </c>
      <c r="AP3644" s="10" t="str">
        <f t="shared" si="1219"/>
        <v/>
      </c>
      <c r="AT3644" s="10" t="str">
        <f t="shared" si="1220"/>
        <v/>
      </c>
      <c r="AU3644" s="10" t="str">
        <f t="shared" si="1221"/>
        <v/>
      </c>
      <c r="AV3644" s="10" t="str">
        <f t="shared" si="1222"/>
        <v/>
      </c>
      <c r="AW3644" s="10" t="str">
        <f t="shared" si="1223"/>
        <v/>
      </c>
      <c r="AX3644" s="10" t="str">
        <f t="shared" si="1224"/>
        <v/>
      </c>
      <c r="AY3644" s="10" t="str">
        <f t="shared" si="1205"/>
        <v/>
      </c>
      <c r="AZ3644" s="10" t="str">
        <f t="shared" si="1225"/>
        <v/>
      </c>
      <c r="BA3644" s="10" t="str">
        <f t="shared" si="1207"/>
        <v/>
      </c>
      <c r="BB3644" s="10" t="str">
        <f>IFERROR(IF(AW3644="","",VLOOKUP(AW3644,SUSS!R:S,2,FALSE)),AY3644*SUSS!$M$2)</f>
        <v/>
      </c>
      <c r="BC3644" s="10" t="str">
        <f t="shared" si="1206"/>
        <v/>
      </c>
    </row>
    <row r="3645" spans="29:55">
      <c r="AC3645" s="10" t="str">
        <f t="shared" si="1208"/>
        <v/>
      </c>
      <c r="AD3645" s="10" t="str">
        <f t="shared" si="1209"/>
        <v/>
      </c>
      <c r="AE3645" s="10" t="str">
        <f t="shared" si="1210"/>
        <v/>
      </c>
      <c r="AF3645" s="10" t="str">
        <f t="shared" si="1211"/>
        <v/>
      </c>
      <c r="AG3645" s="10" t="str">
        <f t="shared" si="1212"/>
        <v/>
      </c>
      <c r="AH3645" s="10" t="str">
        <f t="shared" si="1213"/>
        <v/>
      </c>
      <c r="AI3645" s="10" t="str">
        <f t="shared" si="1214"/>
        <v/>
      </c>
      <c r="AJ3645" s="10" t="str">
        <f t="shared" si="1215"/>
        <v/>
      </c>
      <c r="AK3645" s="10" t="str">
        <f t="shared" si="1216"/>
        <v/>
      </c>
      <c r="AN3645" s="10" t="str">
        <f t="shared" si="1217"/>
        <v/>
      </c>
      <c r="AO3645" s="10" t="str">
        <f t="shared" si="1218"/>
        <v/>
      </c>
      <c r="AP3645" s="10" t="str">
        <f t="shared" si="1219"/>
        <v/>
      </c>
      <c r="AT3645" s="10" t="str">
        <f t="shared" si="1220"/>
        <v/>
      </c>
      <c r="AU3645" s="10" t="str">
        <f t="shared" si="1221"/>
        <v/>
      </c>
      <c r="AV3645" s="10" t="str">
        <f t="shared" si="1222"/>
        <v/>
      </c>
      <c r="AW3645" s="10" t="str">
        <f t="shared" si="1223"/>
        <v/>
      </c>
      <c r="AX3645" s="10" t="str">
        <f t="shared" si="1224"/>
        <v/>
      </c>
      <c r="AY3645" s="10" t="str">
        <f t="shared" si="1205"/>
        <v/>
      </c>
      <c r="AZ3645" s="10" t="str">
        <f t="shared" si="1225"/>
        <v/>
      </c>
      <c r="BA3645" s="10" t="str">
        <f t="shared" si="1207"/>
        <v/>
      </c>
      <c r="BB3645" s="10" t="str">
        <f>IFERROR(IF(AW3645="","",VLOOKUP(AW3645,SUSS!R:S,2,FALSE)),AY3645*SUSS!$M$2)</f>
        <v/>
      </c>
      <c r="BC3645" s="10" t="str">
        <f t="shared" si="1206"/>
        <v/>
      </c>
    </row>
    <row r="3646" spans="29:55">
      <c r="AC3646" s="10" t="str">
        <f t="shared" si="1208"/>
        <v/>
      </c>
      <c r="AD3646" s="10" t="str">
        <f t="shared" si="1209"/>
        <v/>
      </c>
      <c r="AE3646" s="10" t="str">
        <f t="shared" si="1210"/>
        <v/>
      </c>
      <c r="AF3646" s="10" t="str">
        <f t="shared" si="1211"/>
        <v/>
      </c>
      <c r="AG3646" s="10" t="str">
        <f t="shared" si="1212"/>
        <v/>
      </c>
      <c r="AH3646" s="10" t="str">
        <f t="shared" si="1213"/>
        <v/>
      </c>
      <c r="AI3646" s="10" t="str">
        <f t="shared" si="1214"/>
        <v/>
      </c>
      <c r="AJ3646" s="10" t="str">
        <f t="shared" si="1215"/>
        <v/>
      </c>
      <c r="AK3646" s="10" t="str">
        <f t="shared" si="1216"/>
        <v/>
      </c>
      <c r="AN3646" s="10" t="str">
        <f t="shared" si="1217"/>
        <v/>
      </c>
      <c r="AO3646" s="10" t="str">
        <f t="shared" si="1218"/>
        <v/>
      </c>
      <c r="AP3646" s="10" t="str">
        <f t="shared" si="1219"/>
        <v/>
      </c>
      <c r="AT3646" s="10" t="str">
        <f t="shared" si="1220"/>
        <v/>
      </c>
      <c r="AU3646" s="10" t="str">
        <f t="shared" si="1221"/>
        <v/>
      </c>
      <c r="AV3646" s="10" t="str">
        <f t="shared" si="1222"/>
        <v/>
      </c>
      <c r="AW3646" s="10" t="str">
        <f t="shared" si="1223"/>
        <v/>
      </c>
      <c r="AX3646" s="10" t="str">
        <f t="shared" si="1224"/>
        <v/>
      </c>
      <c r="AY3646" s="10" t="str">
        <f t="shared" si="1205"/>
        <v/>
      </c>
      <c r="AZ3646" s="10" t="str">
        <f t="shared" si="1225"/>
        <v/>
      </c>
      <c r="BA3646" s="10" t="str">
        <f t="shared" si="1207"/>
        <v/>
      </c>
      <c r="BB3646" s="10" t="str">
        <f>IFERROR(IF(AW3646="","",VLOOKUP(AW3646,SUSS!R:S,2,FALSE)),AY3646*SUSS!$M$2)</f>
        <v/>
      </c>
      <c r="BC3646" s="10" t="str">
        <f t="shared" si="1206"/>
        <v/>
      </c>
    </row>
    <row r="3647" spans="29:55">
      <c r="AC3647" s="10" t="str">
        <f t="shared" si="1208"/>
        <v/>
      </c>
      <c r="AD3647" s="10" t="str">
        <f t="shared" si="1209"/>
        <v/>
      </c>
      <c r="AE3647" s="10" t="str">
        <f t="shared" si="1210"/>
        <v/>
      </c>
      <c r="AF3647" s="10" t="str">
        <f t="shared" si="1211"/>
        <v/>
      </c>
      <c r="AG3647" s="10" t="str">
        <f t="shared" si="1212"/>
        <v/>
      </c>
      <c r="AH3647" s="10" t="str">
        <f t="shared" si="1213"/>
        <v/>
      </c>
      <c r="AI3647" s="10" t="str">
        <f t="shared" si="1214"/>
        <v/>
      </c>
      <c r="AJ3647" s="10" t="str">
        <f t="shared" si="1215"/>
        <v/>
      </c>
      <c r="AK3647" s="10" t="str">
        <f t="shared" si="1216"/>
        <v/>
      </c>
      <c r="AN3647" s="10" t="str">
        <f t="shared" si="1217"/>
        <v/>
      </c>
      <c r="AO3647" s="10" t="str">
        <f t="shared" si="1218"/>
        <v/>
      </c>
      <c r="AP3647" s="10" t="str">
        <f t="shared" si="1219"/>
        <v/>
      </c>
      <c r="AT3647" s="10" t="str">
        <f t="shared" si="1220"/>
        <v/>
      </c>
      <c r="AU3647" s="10" t="str">
        <f t="shared" si="1221"/>
        <v/>
      </c>
      <c r="AV3647" s="10" t="str">
        <f t="shared" si="1222"/>
        <v/>
      </c>
      <c r="AW3647" s="10" t="str">
        <f t="shared" si="1223"/>
        <v/>
      </c>
      <c r="AX3647" s="10" t="str">
        <f t="shared" si="1224"/>
        <v/>
      </c>
      <c r="AY3647" s="10" t="str">
        <f t="shared" si="1205"/>
        <v/>
      </c>
      <c r="AZ3647" s="10" t="str">
        <f t="shared" si="1225"/>
        <v/>
      </c>
      <c r="BA3647" s="10" t="str">
        <f t="shared" si="1207"/>
        <v/>
      </c>
      <c r="BB3647" s="10" t="str">
        <f>IFERROR(IF(AW3647="","",VLOOKUP(AW3647,SUSS!R:S,2,FALSE)),AY3647*SUSS!$M$2)</f>
        <v/>
      </c>
      <c r="BC3647" s="10" t="str">
        <f t="shared" si="1206"/>
        <v/>
      </c>
    </row>
    <row r="3648" spans="29:55">
      <c r="AC3648" s="10" t="str">
        <f t="shared" si="1208"/>
        <v/>
      </c>
      <c r="AD3648" s="10" t="str">
        <f t="shared" si="1209"/>
        <v/>
      </c>
      <c r="AE3648" s="10" t="str">
        <f t="shared" si="1210"/>
        <v/>
      </c>
      <c r="AF3648" s="10" t="str">
        <f t="shared" si="1211"/>
        <v/>
      </c>
      <c r="AG3648" s="10" t="str">
        <f t="shared" si="1212"/>
        <v/>
      </c>
      <c r="AH3648" s="10" t="str">
        <f t="shared" si="1213"/>
        <v/>
      </c>
      <c r="AI3648" s="10" t="str">
        <f t="shared" si="1214"/>
        <v/>
      </c>
      <c r="AJ3648" s="10" t="str">
        <f t="shared" si="1215"/>
        <v/>
      </c>
      <c r="AK3648" s="10" t="str">
        <f t="shared" si="1216"/>
        <v/>
      </c>
      <c r="AN3648" s="10" t="str">
        <f t="shared" si="1217"/>
        <v/>
      </c>
      <c r="AO3648" s="10" t="str">
        <f t="shared" si="1218"/>
        <v/>
      </c>
      <c r="AP3648" s="10" t="str">
        <f t="shared" si="1219"/>
        <v/>
      </c>
      <c r="AT3648" s="10" t="str">
        <f t="shared" si="1220"/>
        <v/>
      </c>
      <c r="AU3648" s="10" t="str">
        <f t="shared" si="1221"/>
        <v/>
      </c>
      <c r="AV3648" s="10" t="str">
        <f t="shared" si="1222"/>
        <v/>
      </c>
      <c r="AW3648" s="10" t="str">
        <f t="shared" si="1223"/>
        <v/>
      </c>
      <c r="AX3648" s="10" t="str">
        <f t="shared" si="1224"/>
        <v/>
      </c>
      <c r="AY3648" s="10" t="str">
        <f t="shared" si="1205"/>
        <v/>
      </c>
      <c r="AZ3648" s="10" t="str">
        <f t="shared" si="1225"/>
        <v/>
      </c>
      <c r="BA3648" s="10" t="str">
        <f t="shared" si="1207"/>
        <v/>
      </c>
      <c r="BB3648" s="10" t="str">
        <f>IFERROR(IF(AW3648="","",VLOOKUP(AW3648,SUSS!R:S,2,FALSE)),AY3648*SUSS!$M$2)</f>
        <v/>
      </c>
      <c r="BC3648" s="10" t="str">
        <f t="shared" si="1206"/>
        <v/>
      </c>
    </row>
    <row r="3649" spans="29:55">
      <c r="AC3649" s="10" t="str">
        <f t="shared" si="1208"/>
        <v/>
      </c>
      <c r="AD3649" s="10" t="str">
        <f t="shared" si="1209"/>
        <v/>
      </c>
      <c r="AE3649" s="10" t="str">
        <f t="shared" si="1210"/>
        <v/>
      </c>
      <c r="AF3649" s="10" t="str">
        <f t="shared" si="1211"/>
        <v/>
      </c>
      <c r="AG3649" s="10" t="str">
        <f t="shared" si="1212"/>
        <v/>
      </c>
      <c r="AH3649" s="10" t="str">
        <f t="shared" si="1213"/>
        <v/>
      </c>
      <c r="AI3649" s="10" t="str">
        <f t="shared" si="1214"/>
        <v/>
      </c>
      <c r="AJ3649" s="10" t="str">
        <f t="shared" si="1215"/>
        <v/>
      </c>
      <c r="AK3649" s="10" t="str">
        <f t="shared" si="1216"/>
        <v/>
      </c>
      <c r="AN3649" s="10" t="str">
        <f t="shared" si="1217"/>
        <v/>
      </c>
      <c r="AO3649" s="10" t="str">
        <f t="shared" si="1218"/>
        <v/>
      </c>
      <c r="AP3649" s="10" t="str">
        <f t="shared" si="1219"/>
        <v/>
      </c>
      <c r="AT3649" s="10" t="str">
        <f t="shared" si="1220"/>
        <v/>
      </c>
      <c r="AU3649" s="10" t="str">
        <f t="shared" si="1221"/>
        <v/>
      </c>
      <c r="AV3649" s="10" t="str">
        <f t="shared" si="1222"/>
        <v/>
      </c>
      <c r="AW3649" s="10" t="str">
        <f t="shared" si="1223"/>
        <v/>
      </c>
      <c r="AX3649" s="10" t="str">
        <f t="shared" si="1224"/>
        <v/>
      </c>
      <c r="AY3649" s="10" t="str">
        <f t="shared" si="1205"/>
        <v/>
      </c>
      <c r="AZ3649" s="10" t="str">
        <f t="shared" si="1225"/>
        <v/>
      </c>
      <c r="BA3649" s="10" t="str">
        <f t="shared" si="1207"/>
        <v/>
      </c>
      <c r="BB3649" s="10" t="str">
        <f>IFERROR(IF(AW3649="","",VLOOKUP(AW3649,SUSS!R:S,2,FALSE)),AY3649*SUSS!$M$2)</f>
        <v/>
      </c>
      <c r="BC3649" s="10" t="str">
        <f t="shared" si="1206"/>
        <v/>
      </c>
    </row>
    <row r="3650" spans="29:55">
      <c r="AC3650" s="10" t="str">
        <f t="shared" si="1208"/>
        <v/>
      </c>
      <c r="AD3650" s="10" t="str">
        <f t="shared" si="1209"/>
        <v/>
      </c>
      <c r="AE3650" s="10" t="str">
        <f t="shared" si="1210"/>
        <v/>
      </c>
      <c r="AF3650" s="10" t="str">
        <f t="shared" si="1211"/>
        <v/>
      </c>
      <c r="AG3650" s="10" t="str">
        <f t="shared" si="1212"/>
        <v/>
      </c>
      <c r="AH3650" s="10" t="str">
        <f t="shared" si="1213"/>
        <v/>
      </c>
      <c r="AI3650" s="10" t="str">
        <f t="shared" si="1214"/>
        <v/>
      </c>
      <c r="AJ3650" s="10" t="str">
        <f t="shared" si="1215"/>
        <v/>
      </c>
      <c r="AK3650" s="10" t="str">
        <f t="shared" si="1216"/>
        <v/>
      </c>
      <c r="AN3650" s="10" t="str">
        <f t="shared" si="1217"/>
        <v/>
      </c>
      <c r="AO3650" s="10" t="str">
        <f t="shared" si="1218"/>
        <v/>
      </c>
      <c r="AP3650" s="10" t="str">
        <f t="shared" si="1219"/>
        <v/>
      </c>
      <c r="AT3650" s="10" t="str">
        <f t="shared" si="1220"/>
        <v/>
      </c>
      <c r="AU3650" s="10" t="str">
        <f t="shared" si="1221"/>
        <v/>
      </c>
      <c r="AV3650" s="10" t="str">
        <f t="shared" si="1222"/>
        <v/>
      </c>
      <c r="AW3650" s="10" t="str">
        <f t="shared" si="1223"/>
        <v/>
      </c>
      <c r="AX3650" s="10" t="str">
        <f t="shared" si="1224"/>
        <v/>
      </c>
      <c r="AY3650" s="10" t="str">
        <f t="shared" si="1205"/>
        <v/>
      </c>
      <c r="AZ3650" s="10" t="str">
        <f t="shared" si="1225"/>
        <v/>
      </c>
      <c r="BA3650" s="10" t="str">
        <f t="shared" si="1207"/>
        <v/>
      </c>
      <c r="BB3650" s="10" t="str">
        <f>IFERROR(IF(AW3650="","",VLOOKUP(AW3650,SUSS!R:S,2,FALSE)),AY3650*SUSS!$M$2)</f>
        <v/>
      </c>
      <c r="BC3650" s="10" t="str">
        <f t="shared" si="1206"/>
        <v/>
      </c>
    </row>
    <row r="3651" spans="29:55">
      <c r="AC3651" s="10" t="str">
        <f t="shared" si="1208"/>
        <v/>
      </c>
      <c r="AD3651" s="10" t="str">
        <f t="shared" si="1209"/>
        <v/>
      </c>
      <c r="AE3651" s="10" t="str">
        <f t="shared" si="1210"/>
        <v/>
      </c>
      <c r="AF3651" s="10" t="str">
        <f t="shared" si="1211"/>
        <v/>
      </c>
      <c r="AG3651" s="10" t="str">
        <f t="shared" si="1212"/>
        <v/>
      </c>
      <c r="AH3651" s="10" t="str">
        <f t="shared" si="1213"/>
        <v/>
      </c>
      <c r="AI3651" s="10" t="str">
        <f t="shared" si="1214"/>
        <v/>
      </c>
      <c r="AJ3651" s="10" t="str">
        <f t="shared" si="1215"/>
        <v/>
      </c>
      <c r="AK3651" s="10" t="str">
        <f t="shared" si="1216"/>
        <v/>
      </c>
      <c r="AN3651" s="10" t="str">
        <f t="shared" si="1217"/>
        <v/>
      </c>
      <c r="AO3651" s="10" t="str">
        <f t="shared" si="1218"/>
        <v/>
      </c>
      <c r="AP3651" s="10" t="str">
        <f t="shared" si="1219"/>
        <v/>
      </c>
      <c r="AT3651" s="10" t="str">
        <f t="shared" si="1220"/>
        <v/>
      </c>
      <c r="AU3651" s="10" t="str">
        <f t="shared" si="1221"/>
        <v/>
      </c>
      <c r="AV3651" s="10" t="str">
        <f t="shared" si="1222"/>
        <v/>
      </c>
      <c r="AW3651" s="10" t="str">
        <f t="shared" si="1223"/>
        <v/>
      </c>
      <c r="AX3651" s="10" t="str">
        <f t="shared" si="1224"/>
        <v/>
      </c>
      <c r="AY3651" s="10" t="str">
        <f t="shared" si="1205"/>
        <v/>
      </c>
      <c r="AZ3651" s="10" t="str">
        <f t="shared" si="1225"/>
        <v/>
      </c>
      <c r="BA3651" s="10" t="str">
        <f t="shared" si="1207"/>
        <v/>
      </c>
      <c r="BB3651" s="10" t="str">
        <f>IFERROR(IF(AW3651="","",VLOOKUP(AW3651,SUSS!R:S,2,FALSE)),AY3651*SUSS!$M$2)</f>
        <v/>
      </c>
      <c r="BC3651" s="10" t="str">
        <f t="shared" si="1206"/>
        <v/>
      </c>
    </row>
    <row r="3652" spans="29:55">
      <c r="AC3652" s="10" t="str">
        <f t="shared" si="1208"/>
        <v/>
      </c>
      <c r="AD3652" s="10" t="str">
        <f t="shared" si="1209"/>
        <v/>
      </c>
      <c r="AE3652" s="10" t="str">
        <f t="shared" si="1210"/>
        <v/>
      </c>
      <c r="AF3652" s="10" t="str">
        <f t="shared" si="1211"/>
        <v/>
      </c>
      <c r="AG3652" s="10" t="str">
        <f t="shared" si="1212"/>
        <v/>
      </c>
      <c r="AH3652" s="10" t="str">
        <f t="shared" si="1213"/>
        <v/>
      </c>
      <c r="AI3652" s="10" t="str">
        <f t="shared" si="1214"/>
        <v/>
      </c>
      <c r="AJ3652" s="10" t="str">
        <f t="shared" si="1215"/>
        <v/>
      </c>
      <c r="AK3652" s="10" t="str">
        <f t="shared" si="1216"/>
        <v/>
      </c>
      <c r="AN3652" s="10" t="str">
        <f t="shared" si="1217"/>
        <v/>
      </c>
      <c r="AO3652" s="10" t="str">
        <f t="shared" si="1218"/>
        <v/>
      </c>
      <c r="AP3652" s="10" t="str">
        <f t="shared" si="1219"/>
        <v/>
      </c>
      <c r="AT3652" s="10" t="str">
        <f t="shared" si="1220"/>
        <v/>
      </c>
      <c r="AU3652" s="10" t="str">
        <f t="shared" si="1221"/>
        <v/>
      </c>
      <c r="AV3652" s="10" t="str">
        <f t="shared" si="1222"/>
        <v/>
      </c>
      <c r="AW3652" s="10" t="str">
        <f t="shared" si="1223"/>
        <v/>
      </c>
      <c r="AX3652" s="10" t="str">
        <f t="shared" si="1224"/>
        <v/>
      </c>
      <c r="AY3652" s="10" t="str">
        <f t="shared" ref="AY3652:AY3715" si="1226">VLOOKUP(AX3652,AO:AP,2,FALSE)</f>
        <v/>
      </c>
      <c r="AZ3652" s="10" t="str">
        <f t="shared" si="1225"/>
        <v/>
      </c>
      <c r="BA3652" s="10" t="str">
        <f t="shared" si="1207"/>
        <v/>
      </c>
      <c r="BB3652" s="10" t="str">
        <f>IFERROR(IF(AW3652="","",VLOOKUP(AW3652,SUSS!R:S,2,FALSE)),AY3652*SUSS!$M$2)</f>
        <v/>
      </c>
      <c r="BC3652" s="10" t="str">
        <f t="shared" si="1206"/>
        <v/>
      </c>
    </row>
    <row r="3653" spans="29:55">
      <c r="AC3653" s="10" t="str">
        <f t="shared" si="1208"/>
        <v/>
      </c>
      <c r="AD3653" s="10" t="str">
        <f t="shared" si="1209"/>
        <v/>
      </c>
      <c r="AE3653" s="10" t="str">
        <f t="shared" si="1210"/>
        <v/>
      </c>
      <c r="AF3653" s="10" t="str">
        <f t="shared" si="1211"/>
        <v/>
      </c>
      <c r="AG3653" s="10" t="str">
        <f t="shared" si="1212"/>
        <v/>
      </c>
      <c r="AH3653" s="10" t="str">
        <f t="shared" si="1213"/>
        <v/>
      </c>
      <c r="AI3653" s="10" t="str">
        <f t="shared" si="1214"/>
        <v/>
      </c>
      <c r="AJ3653" s="10" t="str">
        <f t="shared" si="1215"/>
        <v/>
      </c>
      <c r="AK3653" s="10" t="str">
        <f t="shared" si="1216"/>
        <v/>
      </c>
      <c r="AN3653" s="10" t="str">
        <f t="shared" si="1217"/>
        <v/>
      </c>
      <c r="AO3653" s="10" t="str">
        <f t="shared" si="1218"/>
        <v/>
      </c>
      <c r="AP3653" s="10" t="str">
        <f t="shared" si="1219"/>
        <v/>
      </c>
      <c r="AT3653" s="10" t="str">
        <f t="shared" si="1220"/>
        <v/>
      </c>
      <c r="AU3653" s="10" t="str">
        <f t="shared" si="1221"/>
        <v/>
      </c>
      <c r="AV3653" s="10" t="str">
        <f t="shared" si="1222"/>
        <v/>
      </c>
      <c r="AW3653" s="10" t="str">
        <f t="shared" si="1223"/>
        <v/>
      </c>
      <c r="AX3653" s="10" t="str">
        <f t="shared" si="1224"/>
        <v/>
      </c>
      <c r="AY3653" s="10" t="str">
        <f t="shared" si="1226"/>
        <v/>
      </c>
      <c r="AZ3653" s="10" t="str">
        <f t="shared" si="1225"/>
        <v/>
      </c>
      <c r="BA3653" s="10" t="str">
        <f t="shared" si="1207"/>
        <v/>
      </c>
      <c r="BB3653" s="10" t="str">
        <f>IFERROR(IF(AW3653="","",VLOOKUP(AW3653,SUSS!R:S,2,FALSE)),AY3653*SUSS!$M$2)</f>
        <v/>
      </c>
      <c r="BC3653" s="10" t="str">
        <f t="shared" ref="BC3653:BC3716" si="1227">IFERROR(IF(BB3653&lt;&gt;"",AZ3653*BB3653,""),"VER")</f>
        <v/>
      </c>
    </row>
    <row r="3654" spans="29:55">
      <c r="AC3654" s="10" t="str">
        <f t="shared" si="1208"/>
        <v/>
      </c>
      <c r="AD3654" s="10" t="str">
        <f t="shared" si="1209"/>
        <v/>
      </c>
      <c r="AE3654" s="10" t="str">
        <f t="shared" si="1210"/>
        <v/>
      </c>
      <c r="AF3654" s="10" t="str">
        <f t="shared" si="1211"/>
        <v/>
      </c>
      <c r="AG3654" s="10" t="str">
        <f t="shared" si="1212"/>
        <v/>
      </c>
      <c r="AH3654" s="10" t="str">
        <f t="shared" si="1213"/>
        <v/>
      </c>
      <c r="AI3654" s="10" t="str">
        <f t="shared" si="1214"/>
        <v/>
      </c>
      <c r="AJ3654" s="10" t="str">
        <f t="shared" si="1215"/>
        <v/>
      </c>
      <c r="AK3654" s="10" t="str">
        <f t="shared" si="1216"/>
        <v/>
      </c>
      <c r="AN3654" s="10" t="str">
        <f t="shared" si="1217"/>
        <v/>
      </c>
      <c r="AO3654" s="10" t="str">
        <f t="shared" si="1218"/>
        <v/>
      </c>
      <c r="AP3654" s="10" t="str">
        <f t="shared" si="1219"/>
        <v/>
      </c>
      <c r="AT3654" s="10" t="str">
        <f t="shared" si="1220"/>
        <v/>
      </c>
      <c r="AU3654" s="10" t="str">
        <f t="shared" si="1221"/>
        <v/>
      </c>
      <c r="AV3654" s="10" t="str">
        <f t="shared" si="1222"/>
        <v/>
      </c>
      <c r="AW3654" s="10" t="str">
        <f t="shared" si="1223"/>
        <v/>
      </c>
      <c r="AX3654" s="10" t="str">
        <f t="shared" si="1224"/>
        <v/>
      </c>
      <c r="AY3654" s="10" t="str">
        <f t="shared" si="1226"/>
        <v/>
      </c>
      <c r="AZ3654" s="10" t="str">
        <f t="shared" si="1225"/>
        <v/>
      </c>
      <c r="BA3654" s="10" t="str">
        <f t="shared" si="1207"/>
        <v/>
      </c>
      <c r="BB3654" s="10" t="str">
        <f>IFERROR(IF(AW3654="","",VLOOKUP(AW3654,SUSS!R:S,2,FALSE)),AY3654*SUSS!$M$2)</f>
        <v/>
      </c>
      <c r="BC3654" s="10" t="str">
        <f t="shared" si="1227"/>
        <v/>
      </c>
    </row>
    <row r="3655" spans="29:55">
      <c r="AC3655" s="10" t="str">
        <f t="shared" si="1208"/>
        <v/>
      </c>
      <c r="AD3655" s="10" t="str">
        <f t="shared" si="1209"/>
        <v/>
      </c>
      <c r="AE3655" s="10" t="str">
        <f t="shared" si="1210"/>
        <v/>
      </c>
      <c r="AF3655" s="10" t="str">
        <f t="shared" si="1211"/>
        <v/>
      </c>
      <c r="AG3655" s="10" t="str">
        <f t="shared" si="1212"/>
        <v/>
      </c>
      <c r="AH3655" s="10" t="str">
        <f t="shared" si="1213"/>
        <v/>
      </c>
      <c r="AI3655" s="10" t="str">
        <f t="shared" si="1214"/>
        <v/>
      </c>
      <c r="AJ3655" s="10" t="str">
        <f t="shared" si="1215"/>
        <v/>
      </c>
      <c r="AK3655" s="10" t="str">
        <f t="shared" si="1216"/>
        <v/>
      </c>
      <c r="AN3655" s="10" t="str">
        <f t="shared" si="1217"/>
        <v/>
      </c>
      <c r="AO3655" s="10" t="str">
        <f t="shared" si="1218"/>
        <v/>
      </c>
      <c r="AP3655" s="10" t="str">
        <f t="shared" si="1219"/>
        <v/>
      </c>
      <c r="AT3655" s="10" t="str">
        <f t="shared" si="1220"/>
        <v/>
      </c>
      <c r="AU3655" s="10" t="str">
        <f t="shared" si="1221"/>
        <v/>
      </c>
      <c r="AV3655" s="10" t="str">
        <f t="shared" si="1222"/>
        <v/>
      </c>
      <c r="AW3655" s="10" t="str">
        <f t="shared" si="1223"/>
        <v/>
      </c>
      <c r="AX3655" s="10" t="str">
        <f t="shared" si="1224"/>
        <v/>
      </c>
      <c r="AY3655" s="10" t="str">
        <f t="shared" si="1226"/>
        <v/>
      </c>
      <c r="AZ3655" s="10" t="str">
        <f t="shared" si="1225"/>
        <v/>
      </c>
      <c r="BA3655" s="10" t="str">
        <f t="shared" si="1207"/>
        <v/>
      </c>
      <c r="BB3655" s="10" t="str">
        <f>IFERROR(IF(AW3655="","",VLOOKUP(AW3655,SUSS!R:S,2,FALSE)),AY3655*SUSS!$M$2)</f>
        <v/>
      </c>
      <c r="BC3655" s="10" t="str">
        <f t="shared" si="1227"/>
        <v/>
      </c>
    </row>
    <row r="3656" spans="29:55">
      <c r="AC3656" s="10" t="str">
        <f t="shared" si="1208"/>
        <v/>
      </c>
      <c r="AD3656" s="10" t="str">
        <f t="shared" si="1209"/>
        <v/>
      </c>
      <c r="AE3656" s="10" t="str">
        <f t="shared" si="1210"/>
        <v/>
      </c>
      <c r="AF3656" s="10" t="str">
        <f t="shared" si="1211"/>
        <v/>
      </c>
      <c r="AG3656" s="10" t="str">
        <f t="shared" si="1212"/>
        <v/>
      </c>
      <c r="AH3656" s="10" t="str">
        <f t="shared" si="1213"/>
        <v/>
      </c>
      <c r="AI3656" s="10" t="str">
        <f t="shared" si="1214"/>
        <v/>
      </c>
      <c r="AJ3656" s="10" t="str">
        <f t="shared" si="1215"/>
        <v/>
      </c>
      <c r="AK3656" s="10" t="str">
        <f t="shared" si="1216"/>
        <v/>
      </c>
      <c r="AN3656" s="10" t="str">
        <f t="shared" si="1217"/>
        <v/>
      </c>
      <c r="AO3656" s="10" t="str">
        <f t="shared" si="1218"/>
        <v/>
      </c>
      <c r="AP3656" s="10" t="str">
        <f t="shared" si="1219"/>
        <v/>
      </c>
      <c r="AT3656" s="10" t="str">
        <f t="shared" si="1220"/>
        <v/>
      </c>
      <c r="AU3656" s="10" t="str">
        <f t="shared" si="1221"/>
        <v/>
      </c>
      <c r="AV3656" s="10" t="str">
        <f t="shared" si="1222"/>
        <v/>
      </c>
      <c r="AW3656" s="10" t="str">
        <f t="shared" si="1223"/>
        <v/>
      </c>
      <c r="AX3656" s="10" t="str">
        <f t="shared" si="1224"/>
        <v/>
      </c>
      <c r="AY3656" s="10" t="str">
        <f t="shared" si="1226"/>
        <v/>
      </c>
      <c r="AZ3656" s="10" t="str">
        <f t="shared" si="1225"/>
        <v/>
      </c>
      <c r="BA3656" s="10" t="str">
        <f t="shared" ref="BA3656:BA3719" si="1228">AT3656&amp;" "&amp;AU3656</f>
        <v/>
      </c>
      <c r="BB3656" s="10" t="str">
        <f>IFERROR(IF(AW3656="","",VLOOKUP(AW3656,SUSS!R:S,2,FALSE)),AY3656*SUSS!$M$2)</f>
        <v/>
      </c>
      <c r="BC3656" s="10" t="str">
        <f t="shared" si="1227"/>
        <v/>
      </c>
    </row>
    <row r="3657" spans="29:55">
      <c r="AC3657" s="10" t="str">
        <f t="shared" si="1208"/>
        <v/>
      </c>
      <c r="AD3657" s="10" t="str">
        <f t="shared" si="1209"/>
        <v/>
      </c>
      <c r="AE3657" s="10" t="str">
        <f t="shared" si="1210"/>
        <v/>
      </c>
      <c r="AF3657" s="10" t="str">
        <f t="shared" si="1211"/>
        <v/>
      </c>
      <c r="AG3657" s="10" t="str">
        <f t="shared" si="1212"/>
        <v/>
      </c>
      <c r="AH3657" s="10" t="str">
        <f t="shared" si="1213"/>
        <v/>
      </c>
      <c r="AI3657" s="10" t="str">
        <f t="shared" si="1214"/>
        <v/>
      </c>
      <c r="AJ3657" s="10" t="str">
        <f t="shared" si="1215"/>
        <v/>
      </c>
      <c r="AK3657" s="10" t="str">
        <f t="shared" si="1216"/>
        <v/>
      </c>
      <c r="AN3657" s="10" t="str">
        <f t="shared" si="1217"/>
        <v/>
      </c>
      <c r="AO3657" s="10" t="str">
        <f t="shared" si="1218"/>
        <v/>
      </c>
      <c r="AP3657" s="10" t="str">
        <f t="shared" si="1219"/>
        <v/>
      </c>
      <c r="AT3657" s="10" t="str">
        <f t="shared" si="1220"/>
        <v/>
      </c>
      <c r="AU3657" s="10" t="str">
        <f t="shared" si="1221"/>
        <v/>
      </c>
      <c r="AV3657" s="10" t="str">
        <f t="shared" si="1222"/>
        <v/>
      </c>
      <c r="AW3657" s="10" t="str">
        <f t="shared" si="1223"/>
        <v/>
      </c>
      <c r="AX3657" s="10" t="str">
        <f t="shared" si="1224"/>
        <v/>
      </c>
      <c r="AY3657" s="10" t="str">
        <f t="shared" si="1226"/>
        <v/>
      </c>
      <c r="AZ3657" s="10" t="str">
        <f t="shared" si="1225"/>
        <v/>
      </c>
      <c r="BA3657" s="10" t="str">
        <f t="shared" si="1228"/>
        <v/>
      </c>
      <c r="BB3657" s="10" t="str">
        <f>IFERROR(IF(AW3657="","",VLOOKUP(AW3657,SUSS!R:S,2,FALSE)),AY3657*SUSS!$M$2)</f>
        <v/>
      </c>
      <c r="BC3657" s="10" t="str">
        <f t="shared" si="1227"/>
        <v/>
      </c>
    </row>
    <row r="3658" spans="29:55">
      <c r="AC3658" s="10" t="str">
        <f t="shared" si="1208"/>
        <v/>
      </c>
      <c r="AD3658" s="10" t="str">
        <f t="shared" si="1209"/>
        <v/>
      </c>
      <c r="AE3658" s="10" t="str">
        <f t="shared" si="1210"/>
        <v/>
      </c>
      <c r="AF3658" s="10" t="str">
        <f t="shared" si="1211"/>
        <v/>
      </c>
      <c r="AG3658" s="10" t="str">
        <f t="shared" si="1212"/>
        <v/>
      </c>
      <c r="AH3658" s="10" t="str">
        <f t="shared" si="1213"/>
        <v/>
      </c>
      <c r="AI3658" s="10" t="str">
        <f t="shared" si="1214"/>
        <v/>
      </c>
      <c r="AJ3658" s="10" t="str">
        <f t="shared" si="1215"/>
        <v/>
      </c>
      <c r="AK3658" s="10" t="str">
        <f t="shared" si="1216"/>
        <v/>
      </c>
      <c r="AN3658" s="10" t="str">
        <f t="shared" si="1217"/>
        <v/>
      </c>
      <c r="AO3658" s="10" t="str">
        <f t="shared" si="1218"/>
        <v/>
      </c>
      <c r="AP3658" s="10" t="str">
        <f t="shared" si="1219"/>
        <v/>
      </c>
      <c r="AT3658" s="10" t="str">
        <f t="shared" si="1220"/>
        <v/>
      </c>
      <c r="AU3658" s="10" t="str">
        <f t="shared" si="1221"/>
        <v/>
      </c>
      <c r="AV3658" s="10" t="str">
        <f t="shared" si="1222"/>
        <v/>
      </c>
      <c r="AW3658" s="10" t="str">
        <f t="shared" si="1223"/>
        <v/>
      </c>
      <c r="AX3658" s="10" t="str">
        <f t="shared" si="1224"/>
        <v/>
      </c>
      <c r="AY3658" s="10" t="str">
        <f t="shared" si="1226"/>
        <v/>
      </c>
      <c r="AZ3658" s="10" t="str">
        <f t="shared" si="1225"/>
        <v/>
      </c>
      <c r="BA3658" s="10" t="str">
        <f t="shared" si="1228"/>
        <v/>
      </c>
      <c r="BB3658" s="10" t="str">
        <f>IFERROR(IF(AW3658="","",VLOOKUP(AW3658,SUSS!R:S,2,FALSE)),AY3658*SUSS!$M$2)</f>
        <v/>
      </c>
      <c r="BC3658" s="10" t="str">
        <f t="shared" si="1227"/>
        <v/>
      </c>
    </row>
    <row r="3659" spans="29:55">
      <c r="AC3659" s="10" t="str">
        <f t="shared" si="1208"/>
        <v/>
      </c>
      <c r="AD3659" s="10" t="str">
        <f t="shared" si="1209"/>
        <v/>
      </c>
      <c r="AE3659" s="10" t="str">
        <f t="shared" si="1210"/>
        <v/>
      </c>
      <c r="AF3659" s="10" t="str">
        <f t="shared" si="1211"/>
        <v/>
      </c>
      <c r="AG3659" s="10" t="str">
        <f t="shared" si="1212"/>
        <v/>
      </c>
      <c r="AH3659" s="10" t="str">
        <f t="shared" si="1213"/>
        <v/>
      </c>
      <c r="AI3659" s="10" t="str">
        <f t="shared" si="1214"/>
        <v/>
      </c>
      <c r="AJ3659" s="10" t="str">
        <f t="shared" si="1215"/>
        <v/>
      </c>
      <c r="AK3659" s="10" t="str">
        <f t="shared" si="1216"/>
        <v/>
      </c>
      <c r="AN3659" s="10" t="str">
        <f t="shared" si="1217"/>
        <v/>
      </c>
      <c r="AO3659" s="10" t="str">
        <f t="shared" si="1218"/>
        <v/>
      </c>
      <c r="AP3659" s="10" t="str">
        <f t="shared" si="1219"/>
        <v/>
      </c>
      <c r="AT3659" s="10" t="str">
        <f t="shared" si="1220"/>
        <v/>
      </c>
      <c r="AU3659" s="10" t="str">
        <f t="shared" si="1221"/>
        <v/>
      </c>
      <c r="AV3659" s="10" t="str">
        <f t="shared" si="1222"/>
        <v/>
      </c>
      <c r="AW3659" s="10" t="str">
        <f t="shared" si="1223"/>
        <v/>
      </c>
      <c r="AX3659" s="10" t="str">
        <f t="shared" si="1224"/>
        <v/>
      </c>
      <c r="AY3659" s="10" t="str">
        <f t="shared" si="1226"/>
        <v/>
      </c>
      <c r="AZ3659" s="10" t="str">
        <f t="shared" si="1225"/>
        <v/>
      </c>
      <c r="BA3659" s="10" t="str">
        <f t="shared" si="1228"/>
        <v/>
      </c>
      <c r="BB3659" s="10" t="str">
        <f>IFERROR(IF(AW3659="","",VLOOKUP(AW3659,SUSS!R:S,2,FALSE)),AY3659*SUSS!$M$2)</f>
        <v/>
      </c>
      <c r="BC3659" s="10" t="str">
        <f t="shared" si="1227"/>
        <v/>
      </c>
    </row>
    <row r="3660" spans="29:55">
      <c r="AC3660" s="10" t="str">
        <f t="shared" si="1208"/>
        <v/>
      </c>
      <c r="AD3660" s="10" t="str">
        <f t="shared" si="1209"/>
        <v/>
      </c>
      <c r="AE3660" s="10" t="str">
        <f t="shared" si="1210"/>
        <v/>
      </c>
      <c r="AF3660" s="10" t="str">
        <f t="shared" si="1211"/>
        <v/>
      </c>
      <c r="AG3660" s="10" t="str">
        <f t="shared" si="1212"/>
        <v/>
      </c>
      <c r="AH3660" s="10" t="str">
        <f t="shared" si="1213"/>
        <v/>
      </c>
      <c r="AI3660" s="10" t="str">
        <f t="shared" si="1214"/>
        <v/>
      </c>
      <c r="AJ3660" s="10" t="str">
        <f t="shared" si="1215"/>
        <v/>
      </c>
      <c r="AK3660" s="10" t="str">
        <f t="shared" si="1216"/>
        <v/>
      </c>
      <c r="AN3660" s="10" t="str">
        <f t="shared" si="1217"/>
        <v/>
      </c>
      <c r="AO3660" s="10" t="str">
        <f t="shared" si="1218"/>
        <v/>
      </c>
      <c r="AP3660" s="10" t="str">
        <f t="shared" si="1219"/>
        <v/>
      </c>
      <c r="AT3660" s="10" t="str">
        <f t="shared" si="1220"/>
        <v/>
      </c>
      <c r="AU3660" s="10" t="str">
        <f t="shared" si="1221"/>
        <v/>
      </c>
      <c r="AV3660" s="10" t="str">
        <f t="shared" si="1222"/>
        <v/>
      </c>
      <c r="AW3660" s="10" t="str">
        <f t="shared" si="1223"/>
        <v/>
      </c>
      <c r="AX3660" s="10" t="str">
        <f t="shared" si="1224"/>
        <v/>
      </c>
      <c r="AY3660" s="10" t="str">
        <f t="shared" si="1226"/>
        <v/>
      </c>
      <c r="AZ3660" s="10" t="str">
        <f t="shared" si="1225"/>
        <v/>
      </c>
      <c r="BA3660" s="10" t="str">
        <f t="shared" si="1228"/>
        <v/>
      </c>
      <c r="BB3660" s="10" t="str">
        <f>IFERROR(IF(AW3660="","",VLOOKUP(AW3660,SUSS!R:S,2,FALSE)),AY3660*SUSS!$M$2)</f>
        <v/>
      </c>
      <c r="BC3660" s="10" t="str">
        <f t="shared" si="1227"/>
        <v/>
      </c>
    </row>
    <row r="3661" spans="29:55">
      <c r="AC3661" s="10" t="str">
        <f t="shared" si="1208"/>
        <v/>
      </c>
      <c r="AD3661" s="10" t="str">
        <f t="shared" si="1209"/>
        <v/>
      </c>
      <c r="AE3661" s="10" t="str">
        <f t="shared" si="1210"/>
        <v/>
      </c>
      <c r="AF3661" s="10" t="str">
        <f t="shared" si="1211"/>
        <v/>
      </c>
      <c r="AG3661" s="10" t="str">
        <f t="shared" si="1212"/>
        <v/>
      </c>
      <c r="AH3661" s="10" t="str">
        <f t="shared" si="1213"/>
        <v/>
      </c>
      <c r="AI3661" s="10" t="str">
        <f t="shared" si="1214"/>
        <v/>
      </c>
      <c r="AJ3661" s="10" t="str">
        <f t="shared" si="1215"/>
        <v/>
      </c>
      <c r="AK3661" s="10" t="str">
        <f t="shared" si="1216"/>
        <v/>
      </c>
      <c r="AN3661" s="10" t="str">
        <f t="shared" si="1217"/>
        <v/>
      </c>
      <c r="AO3661" s="10" t="str">
        <f t="shared" si="1218"/>
        <v/>
      </c>
      <c r="AP3661" s="10" t="str">
        <f t="shared" si="1219"/>
        <v/>
      </c>
      <c r="AT3661" s="10" t="str">
        <f t="shared" si="1220"/>
        <v/>
      </c>
      <c r="AU3661" s="10" t="str">
        <f t="shared" si="1221"/>
        <v/>
      </c>
      <c r="AV3661" s="10" t="str">
        <f t="shared" si="1222"/>
        <v/>
      </c>
      <c r="AW3661" s="10" t="str">
        <f t="shared" si="1223"/>
        <v/>
      </c>
      <c r="AX3661" s="10" t="str">
        <f t="shared" si="1224"/>
        <v/>
      </c>
      <c r="AY3661" s="10" t="str">
        <f t="shared" si="1226"/>
        <v/>
      </c>
      <c r="AZ3661" s="10" t="str">
        <f t="shared" si="1225"/>
        <v/>
      </c>
      <c r="BA3661" s="10" t="str">
        <f t="shared" si="1228"/>
        <v/>
      </c>
      <c r="BB3661" s="10" t="str">
        <f>IFERROR(IF(AW3661="","",VLOOKUP(AW3661,SUSS!R:S,2,FALSE)),AY3661*SUSS!$M$2)</f>
        <v/>
      </c>
      <c r="BC3661" s="10" t="str">
        <f t="shared" si="1227"/>
        <v/>
      </c>
    </row>
    <row r="3662" spans="29:55">
      <c r="AC3662" s="10" t="str">
        <f t="shared" si="1208"/>
        <v/>
      </c>
      <c r="AD3662" s="10" t="str">
        <f t="shared" si="1209"/>
        <v/>
      </c>
      <c r="AE3662" s="10" t="str">
        <f t="shared" si="1210"/>
        <v/>
      </c>
      <c r="AF3662" s="10" t="str">
        <f t="shared" si="1211"/>
        <v/>
      </c>
      <c r="AG3662" s="10" t="str">
        <f t="shared" si="1212"/>
        <v/>
      </c>
      <c r="AH3662" s="10" t="str">
        <f t="shared" si="1213"/>
        <v/>
      </c>
      <c r="AI3662" s="10" t="str">
        <f t="shared" si="1214"/>
        <v/>
      </c>
      <c r="AJ3662" s="10" t="str">
        <f t="shared" si="1215"/>
        <v/>
      </c>
      <c r="AK3662" s="10" t="str">
        <f t="shared" si="1216"/>
        <v/>
      </c>
      <c r="AN3662" s="10" t="str">
        <f t="shared" si="1217"/>
        <v/>
      </c>
      <c r="AO3662" s="10" t="str">
        <f t="shared" si="1218"/>
        <v/>
      </c>
      <c r="AP3662" s="10" t="str">
        <f t="shared" si="1219"/>
        <v/>
      </c>
      <c r="AT3662" s="10" t="str">
        <f t="shared" si="1220"/>
        <v/>
      </c>
      <c r="AU3662" s="10" t="str">
        <f t="shared" si="1221"/>
        <v/>
      </c>
      <c r="AV3662" s="10" t="str">
        <f t="shared" si="1222"/>
        <v/>
      </c>
      <c r="AW3662" s="10" t="str">
        <f t="shared" si="1223"/>
        <v/>
      </c>
      <c r="AX3662" s="10" t="str">
        <f t="shared" si="1224"/>
        <v/>
      </c>
      <c r="AY3662" s="10" t="str">
        <f t="shared" si="1226"/>
        <v/>
      </c>
      <c r="AZ3662" s="10" t="str">
        <f t="shared" si="1225"/>
        <v/>
      </c>
      <c r="BA3662" s="10" t="str">
        <f t="shared" si="1228"/>
        <v/>
      </c>
      <c r="BB3662" s="10" t="str">
        <f>IFERROR(IF(AW3662="","",VLOOKUP(AW3662,SUSS!R:S,2,FALSE)),AY3662*SUSS!$M$2)</f>
        <v/>
      </c>
      <c r="BC3662" s="10" t="str">
        <f t="shared" si="1227"/>
        <v/>
      </c>
    </row>
    <row r="3663" spans="29:55">
      <c r="AC3663" s="10" t="str">
        <f t="shared" si="1208"/>
        <v/>
      </c>
      <c r="AD3663" s="10" t="str">
        <f t="shared" si="1209"/>
        <v/>
      </c>
      <c r="AE3663" s="10" t="str">
        <f t="shared" si="1210"/>
        <v/>
      </c>
      <c r="AF3663" s="10" t="str">
        <f t="shared" si="1211"/>
        <v/>
      </c>
      <c r="AG3663" s="10" t="str">
        <f t="shared" si="1212"/>
        <v/>
      </c>
      <c r="AH3663" s="10" t="str">
        <f t="shared" si="1213"/>
        <v/>
      </c>
      <c r="AI3663" s="10" t="str">
        <f t="shared" si="1214"/>
        <v/>
      </c>
      <c r="AJ3663" s="10" t="str">
        <f t="shared" si="1215"/>
        <v/>
      </c>
      <c r="AK3663" s="10" t="str">
        <f t="shared" si="1216"/>
        <v/>
      </c>
      <c r="AN3663" s="10" t="str">
        <f t="shared" si="1217"/>
        <v/>
      </c>
      <c r="AO3663" s="10" t="str">
        <f t="shared" si="1218"/>
        <v/>
      </c>
      <c r="AP3663" s="10" t="str">
        <f t="shared" si="1219"/>
        <v/>
      </c>
      <c r="AT3663" s="10" t="str">
        <f t="shared" si="1220"/>
        <v/>
      </c>
      <c r="AU3663" s="10" t="str">
        <f t="shared" si="1221"/>
        <v/>
      </c>
      <c r="AV3663" s="10" t="str">
        <f t="shared" si="1222"/>
        <v/>
      </c>
      <c r="AW3663" s="10" t="str">
        <f t="shared" si="1223"/>
        <v/>
      </c>
      <c r="AX3663" s="10" t="str">
        <f t="shared" si="1224"/>
        <v/>
      </c>
      <c r="AY3663" s="10" t="str">
        <f t="shared" si="1226"/>
        <v/>
      </c>
      <c r="AZ3663" s="10" t="str">
        <f t="shared" si="1225"/>
        <v/>
      </c>
      <c r="BA3663" s="10" t="str">
        <f t="shared" si="1228"/>
        <v/>
      </c>
      <c r="BB3663" s="10" t="str">
        <f>IFERROR(IF(AW3663="","",VLOOKUP(AW3663,SUSS!R:S,2,FALSE)),AY3663*SUSS!$M$2)</f>
        <v/>
      </c>
      <c r="BC3663" s="10" t="str">
        <f t="shared" si="1227"/>
        <v/>
      </c>
    </row>
    <row r="3664" spans="29:55">
      <c r="AC3664" s="10" t="str">
        <f t="shared" si="1208"/>
        <v/>
      </c>
      <c r="AD3664" s="10" t="str">
        <f t="shared" si="1209"/>
        <v/>
      </c>
      <c r="AE3664" s="10" t="str">
        <f t="shared" si="1210"/>
        <v/>
      </c>
      <c r="AF3664" s="10" t="str">
        <f t="shared" si="1211"/>
        <v/>
      </c>
      <c r="AG3664" s="10" t="str">
        <f t="shared" si="1212"/>
        <v/>
      </c>
      <c r="AH3664" s="10" t="str">
        <f t="shared" si="1213"/>
        <v/>
      </c>
      <c r="AI3664" s="10" t="str">
        <f t="shared" si="1214"/>
        <v/>
      </c>
      <c r="AJ3664" s="10" t="str">
        <f t="shared" si="1215"/>
        <v/>
      </c>
      <c r="AK3664" s="10" t="str">
        <f t="shared" si="1216"/>
        <v/>
      </c>
      <c r="AN3664" s="10" t="str">
        <f t="shared" si="1217"/>
        <v/>
      </c>
      <c r="AO3664" s="10" t="str">
        <f t="shared" si="1218"/>
        <v/>
      </c>
      <c r="AP3664" s="10" t="str">
        <f t="shared" si="1219"/>
        <v/>
      </c>
      <c r="AT3664" s="10" t="str">
        <f t="shared" si="1220"/>
        <v/>
      </c>
      <c r="AU3664" s="10" t="str">
        <f t="shared" si="1221"/>
        <v/>
      </c>
      <c r="AV3664" s="10" t="str">
        <f t="shared" si="1222"/>
        <v/>
      </c>
      <c r="AW3664" s="10" t="str">
        <f t="shared" si="1223"/>
        <v/>
      </c>
      <c r="AX3664" s="10" t="str">
        <f t="shared" si="1224"/>
        <v/>
      </c>
      <c r="AY3664" s="10" t="str">
        <f t="shared" si="1226"/>
        <v/>
      </c>
      <c r="AZ3664" s="10" t="str">
        <f t="shared" si="1225"/>
        <v/>
      </c>
      <c r="BA3664" s="10" t="str">
        <f t="shared" si="1228"/>
        <v/>
      </c>
      <c r="BB3664" s="10" t="str">
        <f>IFERROR(IF(AW3664="","",VLOOKUP(AW3664,SUSS!R:S,2,FALSE)),AY3664*SUSS!$M$2)</f>
        <v/>
      </c>
      <c r="BC3664" s="10" t="str">
        <f t="shared" si="1227"/>
        <v/>
      </c>
    </row>
    <row r="3665" spans="29:55">
      <c r="AC3665" s="10" t="str">
        <f t="shared" si="1208"/>
        <v/>
      </c>
      <c r="AD3665" s="10" t="str">
        <f t="shared" si="1209"/>
        <v/>
      </c>
      <c r="AE3665" s="10" t="str">
        <f t="shared" si="1210"/>
        <v/>
      </c>
      <c r="AF3665" s="10" t="str">
        <f t="shared" si="1211"/>
        <v/>
      </c>
      <c r="AG3665" s="10" t="str">
        <f t="shared" si="1212"/>
        <v/>
      </c>
      <c r="AH3665" s="10" t="str">
        <f t="shared" si="1213"/>
        <v/>
      </c>
      <c r="AI3665" s="10" t="str">
        <f t="shared" si="1214"/>
        <v/>
      </c>
      <c r="AJ3665" s="10" t="str">
        <f t="shared" si="1215"/>
        <v/>
      </c>
      <c r="AK3665" s="10" t="str">
        <f t="shared" si="1216"/>
        <v/>
      </c>
      <c r="AN3665" s="10" t="str">
        <f t="shared" si="1217"/>
        <v/>
      </c>
      <c r="AO3665" s="10" t="str">
        <f t="shared" si="1218"/>
        <v/>
      </c>
      <c r="AP3665" s="10" t="str">
        <f t="shared" si="1219"/>
        <v/>
      </c>
      <c r="AT3665" s="10" t="str">
        <f t="shared" si="1220"/>
        <v/>
      </c>
      <c r="AU3665" s="10" t="str">
        <f t="shared" si="1221"/>
        <v/>
      </c>
      <c r="AV3665" s="10" t="str">
        <f t="shared" si="1222"/>
        <v/>
      </c>
      <c r="AW3665" s="10" t="str">
        <f t="shared" si="1223"/>
        <v/>
      </c>
      <c r="AX3665" s="10" t="str">
        <f t="shared" si="1224"/>
        <v/>
      </c>
      <c r="AY3665" s="10" t="str">
        <f t="shared" si="1226"/>
        <v/>
      </c>
      <c r="AZ3665" s="10" t="str">
        <f t="shared" si="1225"/>
        <v/>
      </c>
      <c r="BA3665" s="10" t="str">
        <f t="shared" si="1228"/>
        <v/>
      </c>
      <c r="BB3665" s="10" t="str">
        <f>IFERROR(IF(AW3665="","",VLOOKUP(AW3665,SUSS!R:S,2,FALSE)),AY3665*SUSS!$M$2)</f>
        <v/>
      </c>
      <c r="BC3665" s="10" t="str">
        <f t="shared" si="1227"/>
        <v/>
      </c>
    </row>
    <row r="3666" spans="29:55">
      <c r="AC3666" s="10" t="str">
        <f t="shared" si="1208"/>
        <v/>
      </c>
      <c r="AD3666" s="10" t="str">
        <f t="shared" si="1209"/>
        <v/>
      </c>
      <c r="AE3666" s="10" t="str">
        <f t="shared" si="1210"/>
        <v/>
      </c>
      <c r="AF3666" s="10" t="str">
        <f t="shared" si="1211"/>
        <v/>
      </c>
      <c r="AG3666" s="10" t="str">
        <f t="shared" si="1212"/>
        <v/>
      </c>
      <c r="AH3666" s="10" t="str">
        <f t="shared" si="1213"/>
        <v/>
      </c>
      <c r="AI3666" s="10" t="str">
        <f t="shared" si="1214"/>
        <v/>
      </c>
      <c r="AJ3666" s="10" t="str">
        <f t="shared" si="1215"/>
        <v/>
      </c>
      <c r="AK3666" s="10" t="str">
        <f t="shared" si="1216"/>
        <v/>
      </c>
      <c r="AN3666" s="10" t="str">
        <f t="shared" si="1217"/>
        <v/>
      </c>
      <c r="AO3666" s="10" t="str">
        <f t="shared" si="1218"/>
        <v/>
      </c>
      <c r="AP3666" s="10" t="str">
        <f t="shared" si="1219"/>
        <v/>
      </c>
      <c r="AT3666" s="10" t="str">
        <f t="shared" si="1220"/>
        <v/>
      </c>
      <c r="AU3666" s="10" t="str">
        <f t="shared" si="1221"/>
        <v/>
      </c>
      <c r="AV3666" s="10" t="str">
        <f t="shared" si="1222"/>
        <v/>
      </c>
      <c r="AW3666" s="10" t="str">
        <f t="shared" si="1223"/>
        <v/>
      </c>
      <c r="AX3666" s="10" t="str">
        <f t="shared" si="1224"/>
        <v/>
      </c>
      <c r="AY3666" s="10" t="str">
        <f t="shared" si="1226"/>
        <v/>
      </c>
      <c r="AZ3666" s="10" t="str">
        <f t="shared" si="1225"/>
        <v/>
      </c>
      <c r="BA3666" s="10" t="str">
        <f t="shared" si="1228"/>
        <v/>
      </c>
      <c r="BB3666" s="10" t="str">
        <f>IFERROR(IF(AW3666="","",VLOOKUP(AW3666,SUSS!R:S,2,FALSE)),AY3666*SUSS!$M$2)</f>
        <v/>
      </c>
      <c r="BC3666" s="10" t="str">
        <f t="shared" si="1227"/>
        <v/>
      </c>
    </row>
    <row r="3667" spans="29:55">
      <c r="AC3667" s="10" t="str">
        <f t="shared" si="1208"/>
        <v/>
      </c>
      <c r="AD3667" s="10" t="str">
        <f t="shared" si="1209"/>
        <v/>
      </c>
      <c r="AE3667" s="10" t="str">
        <f t="shared" si="1210"/>
        <v/>
      </c>
      <c r="AF3667" s="10" t="str">
        <f t="shared" si="1211"/>
        <v/>
      </c>
      <c r="AG3667" s="10" t="str">
        <f t="shared" si="1212"/>
        <v/>
      </c>
      <c r="AH3667" s="10" t="str">
        <f t="shared" si="1213"/>
        <v/>
      </c>
      <c r="AI3667" s="10" t="str">
        <f t="shared" si="1214"/>
        <v/>
      </c>
      <c r="AJ3667" s="10" t="str">
        <f t="shared" si="1215"/>
        <v/>
      </c>
      <c r="AK3667" s="10" t="str">
        <f t="shared" si="1216"/>
        <v/>
      </c>
      <c r="AN3667" s="10" t="str">
        <f t="shared" si="1217"/>
        <v/>
      </c>
      <c r="AO3667" s="10" t="str">
        <f t="shared" si="1218"/>
        <v/>
      </c>
      <c r="AP3667" s="10" t="str">
        <f t="shared" si="1219"/>
        <v/>
      </c>
      <c r="AT3667" s="10" t="str">
        <f t="shared" si="1220"/>
        <v/>
      </c>
      <c r="AU3667" s="10" t="str">
        <f t="shared" si="1221"/>
        <v/>
      </c>
      <c r="AV3667" s="10" t="str">
        <f t="shared" si="1222"/>
        <v/>
      </c>
      <c r="AW3667" s="10" t="str">
        <f t="shared" si="1223"/>
        <v/>
      </c>
      <c r="AX3667" s="10" t="str">
        <f t="shared" si="1224"/>
        <v/>
      </c>
      <c r="AY3667" s="10" t="str">
        <f t="shared" si="1226"/>
        <v/>
      </c>
      <c r="AZ3667" s="10" t="str">
        <f t="shared" si="1225"/>
        <v/>
      </c>
      <c r="BA3667" s="10" t="str">
        <f t="shared" si="1228"/>
        <v/>
      </c>
      <c r="BB3667" s="10" t="str">
        <f>IFERROR(IF(AW3667="","",VLOOKUP(AW3667,SUSS!R:S,2,FALSE)),AY3667*SUSS!$M$2)</f>
        <v/>
      </c>
      <c r="BC3667" s="10" t="str">
        <f t="shared" si="1227"/>
        <v/>
      </c>
    </row>
    <row r="3668" spans="29:55">
      <c r="AC3668" s="10" t="str">
        <f t="shared" si="1208"/>
        <v/>
      </c>
      <c r="AD3668" s="10" t="str">
        <f t="shared" si="1209"/>
        <v/>
      </c>
      <c r="AE3668" s="10" t="str">
        <f t="shared" si="1210"/>
        <v/>
      </c>
      <c r="AF3668" s="10" t="str">
        <f t="shared" si="1211"/>
        <v/>
      </c>
      <c r="AG3668" s="10" t="str">
        <f t="shared" si="1212"/>
        <v/>
      </c>
      <c r="AH3668" s="10" t="str">
        <f t="shared" si="1213"/>
        <v/>
      </c>
      <c r="AI3668" s="10" t="str">
        <f t="shared" si="1214"/>
        <v/>
      </c>
      <c r="AJ3668" s="10" t="str">
        <f t="shared" si="1215"/>
        <v/>
      </c>
      <c r="AK3668" s="10" t="str">
        <f t="shared" si="1216"/>
        <v/>
      </c>
      <c r="AN3668" s="10" t="str">
        <f t="shared" si="1217"/>
        <v/>
      </c>
      <c r="AO3668" s="10" t="str">
        <f t="shared" si="1218"/>
        <v/>
      </c>
      <c r="AP3668" s="10" t="str">
        <f t="shared" si="1219"/>
        <v/>
      </c>
      <c r="AT3668" s="10" t="str">
        <f t="shared" si="1220"/>
        <v/>
      </c>
      <c r="AU3668" s="10" t="str">
        <f t="shared" si="1221"/>
        <v/>
      </c>
      <c r="AV3668" s="10" t="str">
        <f t="shared" si="1222"/>
        <v/>
      </c>
      <c r="AW3668" s="10" t="str">
        <f t="shared" si="1223"/>
        <v/>
      </c>
      <c r="AX3668" s="10" t="str">
        <f t="shared" si="1224"/>
        <v/>
      </c>
      <c r="AY3668" s="10" t="str">
        <f t="shared" si="1226"/>
        <v/>
      </c>
      <c r="AZ3668" s="10" t="str">
        <f t="shared" si="1225"/>
        <v/>
      </c>
      <c r="BA3668" s="10" t="str">
        <f t="shared" si="1228"/>
        <v/>
      </c>
      <c r="BB3668" s="10" t="str">
        <f>IFERROR(IF(AW3668="","",VLOOKUP(AW3668,SUSS!R:S,2,FALSE)),AY3668*SUSS!$M$2)</f>
        <v/>
      </c>
      <c r="BC3668" s="10" t="str">
        <f t="shared" si="1227"/>
        <v/>
      </c>
    </row>
    <row r="3669" spans="29:55">
      <c r="AC3669" s="10" t="str">
        <f t="shared" si="1208"/>
        <v/>
      </c>
      <c r="AD3669" s="10" t="str">
        <f t="shared" si="1209"/>
        <v/>
      </c>
      <c r="AE3669" s="10" t="str">
        <f t="shared" si="1210"/>
        <v/>
      </c>
      <c r="AF3669" s="10" t="str">
        <f t="shared" si="1211"/>
        <v/>
      </c>
      <c r="AG3669" s="10" t="str">
        <f t="shared" si="1212"/>
        <v/>
      </c>
      <c r="AH3669" s="10" t="str">
        <f t="shared" si="1213"/>
        <v/>
      </c>
      <c r="AI3669" s="10" t="str">
        <f t="shared" si="1214"/>
        <v/>
      </c>
      <c r="AJ3669" s="10" t="str">
        <f t="shared" si="1215"/>
        <v/>
      </c>
      <c r="AK3669" s="10" t="str">
        <f t="shared" si="1216"/>
        <v/>
      </c>
      <c r="AN3669" s="10" t="str">
        <f t="shared" si="1217"/>
        <v/>
      </c>
      <c r="AO3669" s="10" t="str">
        <f t="shared" si="1218"/>
        <v/>
      </c>
      <c r="AP3669" s="10" t="str">
        <f t="shared" si="1219"/>
        <v/>
      </c>
      <c r="AT3669" s="10" t="str">
        <f t="shared" si="1220"/>
        <v/>
      </c>
      <c r="AU3669" s="10" t="str">
        <f t="shared" si="1221"/>
        <v/>
      </c>
      <c r="AV3669" s="10" t="str">
        <f t="shared" si="1222"/>
        <v/>
      </c>
      <c r="AW3669" s="10" t="str">
        <f t="shared" si="1223"/>
        <v/>
      </c>
      <c r="AX3669" s="10" t="str">
        <f t="shared" si="1224"/>
        <v/>
      </c>
      <c r="AY3669" s="10" t="str">
        <f t="shared" si="1226"/>
        <v/>
      </c>
      <c r="AZ3669" s="10" t="str">
        <f t="shared" si="1225"/>
        <v/>
      </c>
      <c r="BA3669" s="10" t="str">
        <f t="shared" si="1228"/>
        <v/>
      </c>
      <c r="BB3669" s="10" t="str">
        <f>IFERROR(IF(AW3669="","",VLOOKUP(AW3669,SUSS!R:S,2,FALSE)),AY3669*SUSS!$M$2)</f>
        <v/>
      </c>
      <c r="BC3669" s="10" t="str">
        <f t="shared" si="1227"/>
        <v/>
      </c>
    </row>
    <row r="3670" spans="29:55">
      <c r="AC3670" s="10" t="str">
        <f t="shared" si="1208"/>
        <v/>
      </c>
      <c r="AD3670" s="10" t="str">
        <f t="shared" si="1209"/>
        <v/>
      </c>
      <c r="AE3670" s="10" t="str">
        <f t="shared" si="1210"/>
        <v/>
      </c>
      <c r="AF3670" s="10" t="str">
        <f t="shared" si="1211"/>
        <v/>
      </c>
      <c r="AG3670" s="10" t="str">
        <f t="shared" si="1212"/>
        <v/>
      </c>
      <c r="AH3670" s="10" t="str">
        <f t="shared" si="1213"/>
        <v/>
      </c>
      <c r="AI3670" s="10" t="str">
        <f t="shared" si="1214"/>
        <v/>
      </c>
      <c r="AJ3670" s="10" t="str">
        <f t="shared" si="1215"/>
        <v/>
      </c>
      <c r="AK3670" s="10" t="str">
        <f t="shared" si="1216"/>
        <v/>
      </c>
      <c r="AN3670" s="10" t="str">
        <f t="shared" si="1217"/>
        <v/>
      </c>
      <c r="AO3670" s="10" t="str">
        <f t="shared" si="1218"/>
        <v/>
      </c>
      <c r="AP3670" s="10" t="str">
        <f t="shared" si="1219"/>
        <v/>
      </c>
      <c r="AT3670" s="10" t="str">
        <f t="shared" si="1220"/>
        <v/>
      </c>
      <c r="AU3670" s="10" t="str">
        <f t="shared" si="1221"/>
        <v/>
      </c>
      <c r="AV3670" s="10" t="str">
        <f t="shared" si="1222"/>
        <v/>
      </c>
      <c r="AW3670" s="10" t="str">
        <f t="shared" si="1223"/>
        <v/>
      </c>
      <c r="AX3670" s="10" t="str">
        <f t="shared" si="1224"/>
        <v/>
      </c>
      <c r="AY3670" s="10" t="str">
        <f t="shared" si="1226"/>
        <v/>
      </c>
      <c r="AZ3670" s="10" t="str">
        <f t="shared" si="1225"/>
        <v/>
      </c>
      <c r="BA3670" s="10" t="str">
        <f t="shared" si="1228"/>
        <v/>
      </c>
      <c r="BB3670" s="10" t="str">
        <f>IFERROR(IF(AW3670="","",VLOOKUP(AW3670,SUSS!R:S,2,FALSE)),AY3670*SUSS!$M$2)</f>
        <v/>
      </c>
      <c r="BC3670" s="10" t="str">
        <f t="shared" si="1227"/>
        <v/>
      </c>
    </row>
    <row r="3671" spans="29:55">
      <c r="AC3671" s="10" t="str">
        <f t="shared" si="1208"/>
        <v/>
      </c>
      <c r="AD3671" s="10" t="str">
        <f t="shared" si="1209"/>
        <v/>
      </c>
      <c r="AE3671" s="10" t="str">
        <f t="shared" si="1210"/>
        <v/>
      </c>
      <c r="AF3671" s="10" t="str">
        <f t="shared" si="1211"/>
        <v/>
      </c>
      <c r="AG3671" s="10" t="str">
        <f t="shared" si="1212"/>
        <v/>
      </c>
      <c r="AH3671" s="10" t="str">
        <f t="shared" si="1213"/>
        <v/>
      </c>
      <c r="AI3671" s="10" t="str">
        <f t="shared" si="1214"/>
        <v/>
      </c>
      <c r="AJ3671" s="10" t="str">
        <f t="shared" si="1215"/>
        <v/>
      </c>
      <c r="AK3671" s="10" t="str">
        <f t="shared" si="1216"/>
        <v/>
      </c>
      <c r="AN3671" s="10" t="str">
        <f t="shared" si="1217"/>
        <v/>
      </c>
      <c r="AO3671" s="10" t="str">
        <f t="shared" si="1218"/>
        <v/>
      </c>
      <c r="AP3671" s="10" t="str">
        <f t="shared" si="1219"/>
        <v/>
      </c>
      <c r="AT3671" s="10" t="str">
        <f t="shared" si="1220"/>
        <v/>
      </c>
      <c r="AU3671" s="10" t="str">
        <f t="shared" si="1221"/>
        <v/>
      </c>
      <c r="AV3671" s="10" t="str">
        <f t="shared" si="1222"/>
        <v/>
      </c>
      <c r="AW3671" s="10" t="str">
        <f t="shared" si="1223"/>
        <v/>
      </c>
      <c r="AX3671" s="10" t="str">
        <f t="shared" si="1224"/>
        <v/>
      </c>
      <c r="AY3671" s="10" t="str">
        <f t="shared" si="1226"/>
        <v/>
      </c>
      <c r="AZ3671" s="10" t="str">
        <f t="shared" si="1225"/>
        <v/>
      </c>
      <c r="BA3671" s="10" t="str">
        <f t="shared" si="1228"/>
        <v/>
      </c>
      <c r="BB3671" s="10" t="str">
        <f>IFERROR(IF(AW3671="","",VLOOKUP(AW3671,SUSS!R:S,2,FALSE)),AY3671*SUSS!$M$2)</f>
        <v/>
      </c>
      <c r="BC3671" s="10" t="str">
        <f t="shared" si="1227"/>
        <v/>
      </c>
    </row>
    <row r="3672" spans="29:55">
      <c r="AC3672" s="10" t="str">
        <f t="shared" si="1208"/>
        <v/>
      </c>
      <c r="AD3672" s="10" t="str">
        <f t="shared" si="1209"/>
        <v/>
      </c>
      <c r="AE3672" s="10" t="str">
        <f t="shared" si="1210"/>
        <v/>
      </c>
      <c r="AF3672" s="10" t="str">
        <f t="shared" si="1211"/>
        <v/>
      </c>
      <c r="AG3672" s="10" t="str">
        <f t="shared" si="1212"/>
        <v/>
      </c>
      <c r="AH3672" s="10" t="str">
        <f t="shared" si="1213"/>
        <v/>
      </c>
      <c r="AI3672" s="10" t="str">
        <f t="shared" si="1214"/>
        <v/>
      </c>
      <c r="AJ3672" s="10" t="str">
        <f t="shared" si="1215"/>
        <v/>
      </c>
      <c r="AK3672" s="10" t="str">
        <f t="shared" si="1216"/>
        <v/>
      </c>
      <c r="AN3672" s="10" t="str">
        <f t="shared" si="1217"/>
        <v/>
      </c>
      <c r="AO3672" s="10" t="str">
        <f t="shared" si="1218"/>
        <v/>
      </c>
      <c r="AP3672" s="10" t="str">
        <f t="shared" si="1219"/>
        <v/>
      </c>
      <c r="AT3672" s="10" t="str">
        <f t="shared" si="1220"/>
        <v/>
      </c>
      <c r="AU3672" s="10" t="str">
        <f t="shared" si="1221"/>
        <v/>
      </c>
      <c r="AV3672" s="10" t="str">
        <f t="shared" si="1222"/>
        <v/>
      </c>
      <c r="AW3672" s="10" t="str">
        <f t="shared" si="1223"/>
        <v/>
      </c>
      <c r="AX3672" s="10" t="str">
        <f t="shared" si="1224"/>
        <v/>
      </c>
      <c r="AY3672" s="10" t="str">
        <f t="shared" si="1226"/>
        <v/>
      </c>
      <c r="AZ3672" s="10" t="str">
        <f t="shared" si="1225"/>
        <v/>
      </c>
      <c r="BA3672" s="10" t="str">
        <f t="shared" si="1228"/>
        <v/>
      </c>
      <c r="BB3672" s="10" t="str">
        <f>IFERROR(IF(AW3672="","",VLOOKUP(AW3672,SUSS!R:S,2,FALSE)),AY3672*SUSS!$M$2)</f>
        <v/>
      </c>
      <c r="BC3672" s="10" t="str">
        <f t="shared" si="1227"/>
        <v/>
      </c>
    </row>
    <row r="3673" spans="29:55">
      <c r="AC3673" s="10" t="str">
        <f t="shared" si="1208"/>
        <v/>
      </c>
      <c r="AD3673" s="10" t="str">
        <f t="shared" si="1209"/>
        <v/>
      </c>
      <c r="AE3673" s="10" t="str">
        <f t="shared" si="1210"/>
        <v/>
      </c>
      <c r="AF3673" s="10" t="str">
        <f t="shared" si="1211"/>
        <v/>
      </c>
      <c r="AG3673" s="10" t="str">
        <f t="shared" si="1212"/>
        <v/>
      </c>
      <c r="AH3673" s="10" t="str">
        <f t="shared" si="1213"/>
        <v/>
      </c>
      <c r="AI3673" s="10" t="str">
        <f t="shared" si="1214"/>
        <v/>
      </c>
      <c r="AJ3673" s="10" t="str">
        <f t="shared" si="1215"/>
        <v/>
      </c>
      <c r="AK3673" s="10" t="str">
        <f t="shared" si="1216"/>
        <v/>
      </c>
      <c r="AN3673" s="10" t="str">
        <f t="shared" si="1217"/>
        <v/>
      </c>
      <c r="AO3673" s="10" t="str">
        <f t="shared" si="1218"/>
        <v/>
      </c>
      <c r="AP3673" s="10" t="str">
        <f t="shared" si="1219"/>
        <v/>
      </c>
      <c r="AT3673" s="10" t="str">
        <f t="shared" si="1220"/>
        <v/>
      </c>
      <c r="AU3673" s="10" t="str">
        <f t="shared" si="1221"/>
        <v/>
      </c>
      <c r="AV3673" s="10" t="str">
        <f t="shared" si="1222"/>
        <v/>
      </c>
      <c r="AW3673" s="10" t="str">
        <f t="shared" si="1223"/>
        <v/>
      </c>
      <c r="AX3673" s="10" t="str">
        <f t="shared" si="1224"/>
        <v/>
      </c>
      <c r="AY3673" s="10" t="str">
        <f t="shared" si="1226"/>
        <v/>
      </c>
      <c r="AZ3673" s="10" t="str">
        <f t="shared" si="1225"/>
        <v/>
      </c>
      <c r="BA3673" s="10" t="str">
        <f t="shared" si="1228"/>
        <v/>
      </c>
      <c r="BB3673" s="10" t="str">
        <f>IFERROR(IF(AW3673="","",VLOOKUP(AW3673,SUSS!R:S,2,FALSE)),AY3673*SUSS!$M$2)</f>
        <v/>
      </c>
      <c r="BC3673" s="10" t="str">
        <f t="shared" si="1227"/>
        <v/>
      </c>
    </row>
    <row r="3674" spans="29:55">
      <c r="AC3674" s="10" t="str">
        <f t="shared" si="1208"/>
        <v/>
      </c>
      <c r="AD3674" s="10" t="str">
        <f t="shared" si="1209"/>
        <v/>
      </c>
      <c r="AE3674" s="10" t="str">
        <f t="shared" si="1210"/>
        <v/>
      </c>
      <c r="AF3674" s="10" t="str">
        <f t="shared" si="1211"/>
        <v/>
      </c>
      <c r="AG3674" s="10" t="str">
        <f t="shared" si="1212"/>
        <v/>
      </c>
      <c r="AH3674" s="10" t="str">
        <f t="shared" si="1213"/>
        <v/>
      </c>
      <c r="AI3674" s="10" t="str">
        <f t="shared" si="1214"/>
        <v/>
      </c>
      <c r="AJ3674" s="10" t="str">
        <f t="shared" si="1215"/>
        <v/>
      </c>
      <c r="AK3674" s="10" t="str">
        <f t="shared" si="1216"/>
        <v/>
      </c>
      <c r="AN3674" s="10" t="str">
        <f t="shared" si="1217"/>
        <v/>
      </c>
      <c r="AO3674" s="10" t="str">
        <f t="shared" si="1218"/>
        <v/>
      </c>
      <c r="AP3674" s="10" t="str">
        <f t="shared" si="1219"/>
        <v/>
      </c>
      <c r="AT3674" s="10" t="str">
        <f t="shared" si="1220"/>
        <v/>
      </c>
      <c r="AU3674" s="10" t="str">
        <f t="shared" si="1221"/>
        <v/>
      </c>
      <c r="AV3674" s="10" t="str">
        <f t="shared" si="1222"/>
        <v/>
      </c>
      <c r="AW3674" s="10" t="str">
        <f t="shared" si="1223"/>
        <v/>
      </c>
      <c r="AX3674" s="10" t="str">
        <f t="shared" si="1224"/>
        <v/>
      </c>
      <c r="AY3674" s="10" t="str">
        <f t="shared" si="1226"/>
        <v/>
      </c>
      <c r="AZ3674" s="10" t="str">
        <f t="shared" si="1225"/>
        <v/>
      </c>
      <c r="BA3674" s="10" t="str">
        <f t="shared" si="1228"/>
        <v/>
      </c>
      <c r="BB3674" s="10" t="str">
        <f>IFERROR(IF(AW3674="","",VLOOKUP(AW3674,SUSS!R:S,2,FALSE)),AY3674*SUSS!$M$2)</f>
        <v/>
      </c>
      <c r="BC3674" s="10" t="str">
        <f t="shared" si="1227"/>
        <v/>
      </c>
    </row>
    <row r="3675" spans="29:55">
      <c r="AC3675" s="10" t="str">
        <f t="shared" si="1208"/>
        <v/>
      </c>
      <c r="AD3675" s="10" t="str">
        <f t="shared" si="1209"/>
        <v/>
      </c>
      <c r="AE3675" s="10" t="str">
        <f t="shared" si="1210"/>
        <v/>
      </c>
      <c r="AF3675" s="10" t="str">
        <f t="shared" si="1211"/>
        <v/>
      </c>
      <c r="AG3675" s="10" t="str">
        <f t="shared" si="1212"/>
        <v/>
      </c>
      <c r="AH3675" s="10" t="str">
        <f t="shared" si="1213"/>
        <v/>
      </c>
      <c r="AI3675" s="10" t="str">
        <f t="shared" si="1214"/>
        <v/>
      </c>
      <c r="AJ3675" s="10" t="str">
        <f t="shared" si="1215"/>
        <v/>
      </c>
      <c r="AK3675" s="10" t="str">
        <f t="shared" si="1216"/>
        <v/>
      </c>
      <c r="AN3675" s="10" t="str">
        <f t="shared" si="1217"/>
        <v/>
      </c>
      <c r="AO3675" s="10" t="str">
        <f t="shared" si="1218"/>
        <v/>
      </c>
      <c r="AP3675" s="10" t="str">
        <f t="shared" si="1219"/>
        <v/>
      </c>
      <c r="AT3675" s="10" t="str">
        <f t="shared" si="1220"/>
        <v/>
      </c>
      <c r="AU3675" s="10" t="str">
        <f t="shared" si="1221"/>
        <v/>
      </c>
      <c r="AV3675" s="10" t="str">
        <f t="shared" si="1222"/>
        <v/>
      </c>
      <c r="AW3675" s="10" t="str">
        <f t="shared" si="1223"/>
        <v/>
      </c>
      <c r="AX3675" s="10" t="str">
        <f t="shared" si="1224"/>
        <v/>
      </c>
      <c r="AY3675" s="10" t="str">
        <f t="shared" si="1226"/>
        <v/>
      </c>
      <c r="AZ3675" s="10" t="str">
        <f t="shared" si="1225"/>
        <v/>
      </c>
      <c r="BA3675" s="10" t="str">
        <f t="shared" si="1228"/>
        <v/>
      </c>
      <c r="BB3675" s="10" t="str">
        <f>IFERROR(IF(AW3675="","",VLOOKUP(AW3675,SUSS!R:S,2,FALSE)),AY3675*SUSS!$M$2)</f>
        <v/>
      </c>
      <c r="BC3675" s="10" t="str">
        <f t="shared" si="1227"/>
        <v/>
      </c>
    </row>
    <row r="3676" spans="29:55">
      <c r="AC3676" s="10" t="str">
        <f t="shared" si="1208"/>
        <v/>
      </c>
      <c r="AD3676" s="10" t="str">
        <f t="shared" si="1209"/>
        <v/>
      </c>
      <c r="AE3676" s="10" t="str">
        <f t="shared" si="1210"/>
        <v/>
      </c>
      <c r="AF3676" s="10" t="str">
        <f t="shared" si="1211"/>
        <v/>
      </c>
      <c r="AG3676" s="10" t="str">
        <f t="shared" si="1212"/>
        <v/>
      </c>
      <c r="AH3676" s="10" t="str">
        <f t="shared" si="1213"/>
        <v/>
      </c>
      <c r="AI3676" s="10" t="str">
        <f t="shared" si="1214"/>
        <v/>
      </c>
      <c r="AJ3676" s="10" t="str">
        <f t="shared" si="1215"/>
        <v/>
      </c>
      <c r="AK3676" s="10" t="str">
        <f t="shared" si="1216"/>
        <v/>
      </c>
      <c r="AN3676" s="10" t="str">
        <f t="shared" si="1217"/>
        <v/>
      </c>
      <c r="AO3676" s="10" t="str">
        <f t="shared" si="1218"/>
        <v/>
      </c>
      <c r="AP3676" s="10" t="str">
        <f t="shared" si="1219"/>
        <v/>
      </c>
      <c r="AT3676" s="10" t="str">
        <f t="shared" si="1220"/>
        <v/>
      </c>
      <c r="AU3676" s="10" t="str">
        <f t="shared" si="1221"/>
        <v/>
      </c>
      <c r="AV3676" s="10" t="str">
        <f t="shared" si="1222"/>
        <v/>
      </c>
      <c r="AW3676" s="10" t="str">
        <f t="shared" si="1223"/>
        <v/>
      </c>
      <c r="AX3676" s="10" t="str">
        <f t="shared" si="1224"/>
        <v/>
      </c>
      <c r="AY3676" s="10" t="str">
        <f t="shared" si="1226"/>
        <v/>
      </c>
      <c r="AZ3676" s="10" t="str">
        <f t="shared" si="1225"/>
        <v/>
      </c>
      <c r="BA3676" s="10" t="str">
        <f t="shared" si="1228"/>
        <v/>
      </c>
      <c r="BB3676" s="10" t="str">
        <f>IFERROR(IF(AW3676="","",VLOOKUP(AW3676,SUSS!R:S,2,FALSE)),AY3676*SUSS!$M$2)</f>
        <v/>
      </c>
      <c r="BC3676" s="10" t="str">
        <f t="shared" si="1227"/>
        <v/>
      </c>
    </row>
    <row r="3677" spans="29:55">
      <c r="AC3677" s="10" t="str">
        <f t="shared" si="1208"/>
        <v/>
      </c>
      <c r="AD3677" s="10" t="str">
        <f t="shared" si="1209"/>
        <v/>
      </c>
      <c r="AE3677" s="10" t="str">
        <f t="shared" si="1210"/>
        <v/>
      </c>
      <c r="AF3677" s="10" t="str">
        <f t="shared" si="1211"/>
        <v/>
      </c>
      <c r="AG3677" s="10" t="str">
        <f t="shared" si="1212"/>
        <v/>
      </c>
      <c r="AH3677" s="10" t="str">
        <f t="shared" si="1213"/>
        <v/>
      </c>
      <c r="AI3677" s="10" t="str">
        <f t="shared" si="1214"/>
        <v/>
      </c>
      <c r="AJ3677" s="10" t="str">
        <f t="shared" si="1215"/>
        <v/>
      </c>
      <c r="AK3677" s="10" t="str">
        <f t="shared" si="1216"/>
        <v/>
      </c>
      <c r="AN3677" s="10" t="str">
        <f t="shared" si="1217"/>
        <v/>
      </c>
      <c r="AO3677" s="10" t="str">
        <f t="shared" si="1218"/>
        <v/>
      </c>
      <c r="AP3677" s="10" t="str">
        <f t="shared" si="1219"/>
        <v/>
      </c>
      <c r="AT3677" s="10" t="str">
        <f t="shared" si="1220"/>
        <v/>
      </c>
      <c r="AU3677" s="10" t="str">
        <f t="shared" si="1221"/>
        <v/>
      </c>
      <c r="AV3677" s="10" t="str">
        <f t="shared" si="1222"/>
        <v/>
      </c>
      <c r="AW3677" s="10" t="str">
        <f t="shared" si="1223"/>
        <v/>
      </c>
      <c r="AX3677" s="10" t="str">
        <f t="shared" si="1224"/>
        <v/>
      </c>
      <c r="AY3677" s="10" t="str">
        <f t="shared" si="1226"/>
        <v/>
      </c>
      <c r="AZ3677" s="10" t="str">
        <f t="shared" si="1225"/>
        <v/>
      </c>
      <c r="BA3677" s="10" t="str">
        <f t="shared" si="1228"/>
        <v/>
      </c>
      <c r="BB3677" s="10" t="str">
        <f>IFERROR(IF(AW3677="","",VLOOKUP(AW3677,SUSS!R:S,2,FALSE)),AY3677*SUSS!$M$2)</f>
        <v/>
      </c>
      <c r="BC3677" s="10" t="str">
        <f t="shared" si="1227"/>
        <v/>
      </c>
    </row>
    <row r="3678" spans="29:55">
      <c r="AC3678" s="10" t="str">
        <f t="shared" ref="AC3678:AC3741" si="1229">IF($E3678=$AD$1,IF($G3678=$AE$1,A3678,""),"")</f>
        <v/>
      </c>
      <c r="AD3678" s="10" t="str">
        <f t="shared" ref="AD3678:AD3741" si="1230">IF($E3678=$AD$1,IF($G3678=$AE$1,E3678,""),"")</f>
        <v/>
      </c>
      <c r="AE3678" s="10" t="str">
        <f t="shared" ref="AE3678:AE3741" si="1231">IF($E3678=$AD$1,IF($G3678=$AE$1,F3678,""),"")</f>
        <v/>
      </c>
      <c r="AF3678" s="10" t="str">
        <f t="shared" ref="AF3678:AF3741" si="1232">IF($E3678=$AD$1,IF($G3678=$AE$1,G3678,""),"")</f>
        <v/>
      </c>
      <c r="AG3678" s="10" t="str">
        <f t="shared" ref="AG3678:AG3741" si="1233">IF($E3678=$AD$1,IF($G3678=$AE$1,I3678,""),"")</f>
        <v/>
      </c>
      <c r="AH3678" s="10" t="str">
        <f t="shared" ref="AH3678:AH3741" si="1234">IF($E3678=$AD$1,IF($G3678=$AE$1,J3678,""),"")</f>
        <v/>
      </c>
      <c r="AI3678" s="10" t="str">
        <f t="shared" ref="AI3678:AI3741" si="1235">IF($E3678=$AD$1,IF($G3678=$AE$1,K3678,""),"")</f>
        <v/>
      </c>
      <c r="AJ3678" s="10" t="str">
        <f t="shared" ref="AJ3678:AJ3741" si="1236">IF($E3678=$AD$1,IF($G3678=$AE$1,B3678,""),"")</f>
        <v/>
      </c>
      <c r="AK3678" s="10" t="str">
        <f t="shared" ref="AK3678:AK3741" si="1237">IF($E3678=$AD$1,IF($G3678=$AE$1,C3678,""),"")</f>
        <v/>
      </c>
      <c r="AN3678" s="10" t="str">
        <f t="shared" ref="AN3678:AN3741" si="1238">LEFT(AO3678,7)</f>
        <v/>
      </c>
      <c r="AO3678" s="10" t="str">
        <f t="shared" ref="AO3678:AO3741" si="1239">IF(AF3678=$AE$1,AJ3678&amp;"/"&amp;AK3678&amp;" "&amp;AD3678,"")</f>
        <v/>
      </c>
      <c r="AP3678" s="10" t="str">
        <f t="shared" ref="AP3678:AP3741" si="1240">IF(AO3678&lt;&gt;"",AI3678,"")</f>
        <v/>
      </c>
      <c r="AT3678" s="10" t="str">
        <f t="shared" ref="AT3678:AT3741" si="1241">IF($Q3678=$AD$1,N3678,"")</f>
        <v/>
      </c>
      <c r="AU3678" s="10" t="str">
        <f t="shared" ref="AU3678:AU3741" si="1242">IF($Q3678=$AD$1,O3678,"")</f>
        <v/>
      </c>
      <c r="AV3678" s="10" t="str">
        <f t="shared" ref="AV3678:AV3741" si="1243">IF($Q3678=$AD$1,P3678,"")</f>
        <v/>
      </c>
      <c r="AW3678" s="10" t="str">
        <f t="shared" ref="AW3678:AW3741" si="1244">IF($Q3678=$AD$1,T3678,"")</f>
        <v/>
      </c>
      <c r="AX3678" s="10" t="str">
        <f t="shared" ref="AX3678:AX3741" si="1245">IF(AW3678&lt;&gt;"",AW3678&amp;" "&amp;$AD$1,"")</f>
        <v/>
      </c>
      <c r="AY3678" s="10" t="str">
        <f t="shared" si="1226"/>
        <v/>
      </c>
      <c r="AZ3678" s="10" t="str">
        <f t="shared" ref="AZ3678:AZ3741" si="1246">IF(AY3678="","",AV3678/AY3678)</f>
        <v/>
      </c>
      <c r="BA3678" s="10" t="str">
        <f t="shared" si="1228"/>
        <v/>
      </c>
      <c r="BB3678" s="10" t="str">
        <f>IFERROR(IF(AW3678="","",VLOOKUP(AW3678,SUSS!R:S,2,FALSE)),AY3678*SUSS!$M$2)</f>
        <v/>
      </c>
      <c r="BC3678" s="10" t="str">
        <f t="shared" si="1227"/>
        <v/>
      </c>
    </row>
    <row r="3679" spans="29:55">
      <c r="AC3679" s="10" t="str">
        <f t="shared" si="1229"/>
        <v/>
      </c>
      <c r="AD3679" s="10" t="str">
        <f t="shared" si="1230"/>
        <v/>
      </c>
      <c r="AE3679" s="10" t="str">
        <f t="shared" si="1231"/>
        <v/>
      </c>
      <c r="AF3679" s="10" t="str">
        <f t="shared" si="1232"/>
        <v/>
      </c>
      <c r="AG3679" s="10" t="str">
        <f t="shared" si="1233"/>
        <v/>
      </c>
      <c r="AH3679" s="10" t="str">
        <f t="shared" si="1234"/>
        <v/>
      </c>
      <c r="AI3679" s="10" t="str">
        <f t="shared" si="1235"/>
        <v/>
      </c>
      <c r="AJ3679" s="10" t="str">
        <f t="shared" si="1236"/>
        <v/>
      </c>
      <c r="AK3679" s="10" t="str">
        <f t="shared" si="1237"/>
        <v/>
      </c>
      <c r="AN3679" s="10" t="str">
        <f t="shared" si="1238"/>
        <v/>
      </c>
      <c r="AO3679" s="10" t="str">
        <f t="shared" si="1239"/>
        <v/>
      </c>
      <c r="AP3679" s="10" t="str">
        <f t="shared" si="1240"/>
        <v/>
      </c>
      <c r="AT3679" s="10" t="str">
        <f t="shared" si="1241"/>
        <v/>
      </c>
      <c r="AU3679" s="10" t="str">
        <f t="shared" si="1242"/>
        <v/>
      </c>
      <c r="AV3679" s="10" t="str">
        <f t="shared" si="1243"/>
        <v/>
      </c>
      <c r="AW3679" s="10" t="str">
        <f t="shared" si="1244"/>
        <v/>
      </c>
      <c r="AX3679" s="10" t="str">
        <f t="shared" si="1245"/>
        <v/>
      </c>
      <c r="AY3679" s="10" t="str">
        <f t="shared" si="1226"/>
        <v/>
      </c>
      <c r="AZ3679" s="10" t="str">
        <f t="shared" si="1246"/>
        <v/>
      </c>
      <c r="BA3679" s="10" t="str">
        <f t="shared" si="1228"/>
        <v/>
      </c>
      <c r="BB3679" s="10" t="str">
        <f>IFERROR(IF(AW3679="","",VLOOKUP(AW3679,SUSS!R:S,2,FALSE)),AY3679*SUSS!$M$2)</f>
        <v/>
      </c>
      <c r="BC3679" s="10" t="str">
        <f t="shared" si="1227"/>
        <v/>
      </c>
    </row>
    <row r="3680" spans="29:55">
      <c r="AC3680" s="10" t="str">
        <f t="shared" si="1229"/>
        <v/>
      </c>
      <c r="AD3680" s="10" t="str">
        <f t="shared" si="1230"/>
        <v/>
      </c>
      <c r="AE3680" s="10" t="str">
        <f t="shared" si="1231"/>
        <v/>
      </c>
      <c r="AF3680" s="10" t="str">
        <f t="shared" si="1232"/>
        <v/>
      </c>
      <c r="AG3680" s="10" t="str">
        <f t="shared" si="1233"/>
        <v/>
      </c>
      <c r="AH3680" s="10" t="str">
        <f t="shared" si="1234"/>
        <v/>
      </c>
      <c r="AI3680" s="10" t="str">
        <f t="shared" si="1235"/>
        <v/>
      </c>
      <c r="AJ3680" s="10" t="str">
        <f t="shared" si="1236"/>
        <v/>
      </c>
      <c r="AK3680" s="10" t="str">
        <f t="shared" si="1237"/>
        <v/>
      </c>
      <c r="AN3680" s="10" t="str">
        <f t="shared" si="1238"/>
        <v/>
      </c>
      <c r="AO3680" s="10" t="str">
        <f t="shared" si="1239"/>
        <v/>
      </c>
      <c r="AP3680" s="10" t="str">
        <f t="shared" si="1240"/>
        <v/>
      </c>
      <c r="AT3680" s="10" t="str">
        <f t="shared" si="1241"/>
        <v/>
      </c>
      <c r="AU3680" s="10" t="str">
        <f t="shared" si="1242"/>
        <v/>
      </c>
      <c r="AV3680" s="10" t="str">
        <f t="shared" si="1243"/>
        <v/>
      </c>
      <c r="AW3680" s="10" t="str">
        <f t="shared" si="1244"/>
        <v/>
      </c>
      <c r="AX3680" s="10" t="str">
        <f t="shared" si="1245"/>
        <v/>
      </c>
      <c r="AY3680" s="10" t="str">
        <f t="shared" si="1226"/>
        <v/>
      </c>
      <c r="AZ3680" s="10" t="str">
        <f t="shared" si="1246"/>
        <v/>
      </c>
      <c r="BA3680" s="10" t="str">
        <f t="shared" si="1228"/>
        <v/>
      </c>
      <c r="BB3680" s="10" t="str">
        <f>IFERROR(IF(AW3680="","",VLOOKUP(AW3680,SUSS!R:S,2,FALSE)),AY3680*SUSS!$M$2)</f>
        <v/>
      </c>
      <c r="BC3680" s="10" t="str">
        <f t="shared" si="1227"/>
        <v/>
      </c>
    </row>
    <row r="3681" spans="29:55">
      <c r="AC3681" s="10" t="str">
        <f t="shared" si="1229"/>
        <v/>
      </c>
      <c r="AD3681" s="10" t="str">
        <f t="shared" si="1230"/>
        <v/>
      </c>
      <c r="AE3681" s="10" t="str">
        <f t="shared" si="1231"/>
        <v/>
      </c>
      <c r="AF3681" s="10" t="str">
        <f t="shared" si="1232"/>
        <v/>
      </c>
      <c r="AG3681" s="10" t="str">
        <f t="shared" si="1233"/>
        <v/>
      </c>
      <c r="AH3681" s="10" t="str">
        <f t="shared" si="1234"/>
        <v/>
      </c>
      <c r="AI3681" s="10" t="str">
        <f t="shared" si="1235"/>
        <v/>
      </c>
      <c r="AJ3681" s="10" t="str">
        <f t="shared" si="1236"/>
        <v/>
      </c>
      <c r="AK3681" s="10" t="str">
        <f t="shared" si="1237"/>
        <v/>
      </c>
      <c r="AN3681" s="10" t="str">
        <f t="shared" si="1238"/>
        <v/>
      </c>
      <c r="AO3681" s="10" t="str">
        <f t="shared" si="1239"/>
        <v/>
      </c>
      <c r="AP3681" s="10" t="str">
        <f t="shared" si="1240"/>
        <v/>
      </c>
      <c r="AT3681" s="10" t="str">
        <f t="shared" si="1241"/>
        <v/>
      </c>
      <c r="AU3681" s="10" t="str">
        <f t="shared" si="1242"/>
        <v/>
      </c>
      <c r="AV3681" s="10" t="str">
        <f t="shared" si="1243"/>
        <v/>
      </c>
      <c r="AW3681" s="10" t="str">
        <f t="shared" si="1244"/>
        <v/>
      </c>
      <c r="AX3681" s="10" t="str">
        <f t="shared" si="1245"/>
        <v/>
      </c>
      <c r="AY3681" s="10" t="str">
        <f t="shared" si="1226"/>
        <v/>
      </c>
      <c r="AZ3681" s="10" t="str">
        <f t="shared" si="1246"/>
        <v/>
      </c>
      <c r="BA3681" s="10" t="str">
        <f t="shared" si="1228"/>
        <v/>
      </c>
      <c r="BB3681" s="10" t="str">
        <f>IFERROR(IF(AW3681="","",VLOOKUP(AW3681,SUSS!R:S,2,FALSE)),AY3681*SUSS!$M$2)</f>
        <v/>
      </c>
      <c r="BC3681" s="10" t="str">
        <f t="shared" si="1227"/>
        <v/>
      </c>
    </row>
    <row r="3682" spans="29:55">
      <c r="AC3682" s="10" t="str">
        <f t="shared" si="1229"/>
        <v/>
      </c>
      <c r="AD3682" s="10" t="str">
        <f t="shared" si="1230"/>
        <v/>
      </c>
      <c r="AE3682" s="10" t="str">
        <f t="shared" si="1231"/>
        <v/>
      </c>
      <c r="AF3682" s="10" t="str">
        <f t="shared" si="1232"/>
        <v/>
      </c>
      <c r="AG3682" s="10" t="str">
        <f t="shared" si="1233"/>
        <v/>
      </c>
      <c r="AH3682" s="10" t="str">
        <f t="shared" si="1234"/>
        <v/>
      </c>
      <c r="AI3682" s="10" t="str">
        <f t="shared" si="1235"/>
        <v/>
      </c>
      <c r="AJ3682" s="10" t="str">
        <f t="shared" si="1236"/>
        <v/>
      </c>
      <c r="AK3682" s="10" t="str">
        <f t="shared" si="1237"/>
        <v/>
      </c>
      <c r="AN3682" s="10" t="str">
        <f t="shared" si="1238"/>
        <v/>
      </c>
      <c r="AO3682" s="10" t="str">
        <f t="shared" si="1239"/>
        <v/>
      </c>
      <c r="AP3682" s="10" t="str">
        <f t="shared" si="1240"/>
        <v/>
      </c>
      <c r="AT3682" s="10" t="str">
        <f t="shared" si="1241"/>
        <v/>
      </c>
      <c r="AU3682" s="10" t="str">
        <f t="shared" si="1242"/>
        <v/>
      </c>
      <c r="AV3682" s="10" t="str">
        <f t="shared" si="1243"/>
        <v/>
      </c>
      <c r="AW3682" s="10" t="str">
        <f t="shared" si="1244"/>
        <v/>
      </c>
      <c r="AX3682" s="10" t="str">
        <f t="shared" si="1245"/>
        <v/>
      </c>
      <c r="AY3682" s="10" t="str">
        <f t="shared" si="1226"/>
        <v/>
      </c>
      <c r="AZ3682" s="10" t="str">
        <f t="shared" si="1246"/>
        <v/>
      </c>
      <c r="BA3682" s="10" t="str">
        <f t="shared" si="1228"/>
        <v/>
      </c>
      <c r="BB3682" s="10" t="str">
        <f>IFERROR(IF(AW3682="","",VLOOKUP(AW3682,SUSS!R:S,2,FALSE)),AY3682*SUSS!$M$2)</f>
        <v/>
      </c>
      <c r="BC3682" s="10" t="str">
        <f t="shared" si="1227"/>
        <v/>
      </c>
    </row>
    <row r="3683" spans="29:55">
      <c r="AC3683" s="10" t="str">
        <f t="shared" si="1229"/>
        <v/>
      </c>
      <c r="AD3683" s="10" t="str">
        <f t="shared" si="1230"/>
        <v/>
      </c>
      <c r="AE3683" s="10" t="str">
        <f t="shared" si="1231"/>
        <v/>
      </c>
      <c r="AF3683" s="10" t="str">
        <f t="shared" si="1232"/>
        <v/>
      </c>
      <c r="AG3683" s="10" t="str">
        <f t="shared" si="1233"/>
        <v/>
      </c>
      <c r="AH3683" s="10" t="str">
        <f t="shared" si="1234"/>
        <v/>
      </c>
      <c r="AI3683" s="10" t="str">
        <f t="shared" si="1235"/>
        <v/>
      </c>
      <c r="AJ3683" s="10" t="str">
        <f t="shared" si="1236"/>
        <v/>
      </c>
      <c r="AK3683" s="10" t="str">
        <f t="shared" si="1237"/>
        <v/>
      </c>
      <c r="AN3683" s="10" t="str">
        <f t="shared" si="1238"/>
        <v/>
      </c>
      <c r="AO3683" s="10" t="str">
        <f t="shared" si="1239"/>
        <v/>
      </c>
      <c r="AP3683" s="10" t="str">
        <f t="shared" si="1240"/>
        <v/>
      </c>
      <c r="AT3683" s="10" t="str">
        <f t="shared" si="1241"/>
        <v/>
      </c>
      <c r="AU3683" s="10" t="str">
        <f t="shared" si="1242"/>
        <v/>
      </c>
      <c r="AV3683" s="10" t="str">
        <f t="shared" si="1243"/>
        <v/>
      </c>
      <c r="AW3683" s="10" t="str">
        <f t="shared" si="1244"/>
        <v/>
      </c>
      <c r="AX3683" s="10" t="str">
        <f t="shared" si="1245"/>
        <v/>
      </c>
      <c r="AY3683" s="10" t="str">
        <f t="shared" si="1226"/>
        <v/>
      </c>
      <c r="AZ3683" s="10" t="str">
        <f t="shared" si="1246"/>
        <v/>
      </c>
      <c r="BA3683" s="10" t="str">
        <f t="shared" si="1228"/>
        <v/>
      </c>
      <c r="BB3683" s="10" t="str">
        <f>IFERROR(IF(AW3683="","",VLOOKUP(AW3683,SUSS!R:S,2,FALSE)),AY3683*SUSS!$M$2)</f>
        <v/>
      </c>
      <c r="BC3683" s="10" t="str">
        <f t="shared" si="1227"/>
        <v/>
      </c>
    </row>
    <row r="3684" spans="29:55">
      <c r="AC3684" s="10" t="str">
        <f t="shared" si="1229"/>
        <v/>
      </c>
      <c r="AD3684" s="10" t="str">
        <f t="shared" si="1230"/>
        <v/>
      </c>
      <c r="AE3684" s="10" t="str">
        <f t="shared" si="1231"/>
        <v/>
      </c>
      <c r="AF3684" s="10" t="str">
        <f t="shared" si="1232"/>
        <v/>
      </c>
      <c r="AG3684" s="10" t="str">
        <f t="shared" si="1233"/>
        <v/>
      </c>
      <c r="AH3684" s="10" t="str">
        <f t="shared" si="1234"/>
        <v/>
      </c>
      <c r="AI3684" s="10" t="str">
        <f t="shared" si="1235"/>
        <v/>
      </c>
      <c r="AJ3684" s="10" t="str">
        <f t="shared" si="1236"/>
        <v/>
      </c>
      <c r="AK3684" s="10" t="str">
        <f t="shared" si="1237"/>
        <v/>
      </c>
      <c r="AN3684" s="10" t="str">
        <f t="shared" si="1238"/>
        <v/>
      </c>
      <c r="AO3684" s="10" t="str">
        <f t="shared" si="1239"/>
        <v/>
      </c>
      <c r="AP3684" s="10" t="str">
        <f t="shared" si="1240"/>
        <v/>
      </c>
      <c r="AT3684" s="10" t="str">
        <f t="shared" si="1241"/>
        <v/>
      </c>
      <c r="AU3684" s="10" t="str">
        <f t="shared" si="1242"/>
        <v/>
      </c>
      <c r="AV3684" s="10" t="str">
        <f t="shared" si="1243"/>
        <v/>
      </c>
      <c r="AW3684" s="10" t="str">
        <f t="shared" si="1244"/>
        <v/>
      </c>
      <c r="AX3684" s="10" t="str">
        <f t="shared" si="1245"/>
        <v/>
      </c>
      <c r="AY3684" s="10" t="str">
        <f t="shared" si="1226"/>
        <v/>
      </c>
      <c r="AZ3684" s="10" t="str">
        <f t="shared" si="1246"/>
        <v/>
      </c>
      <c r="BA3684" s="10" t="str">
        <f t="shared" si="1228"/>
        <v/>
      </c>
      <c r="BB3684" s="10" t="str">
        <f>IFERROR(IF(AW3684="","",VLOOKUP(AW3684,SUSS!R:S,2,FALSE)),AY3684*SUSS!$M$2)</f>
        <v/>
      </c>
      <c r="BC3684" s="10" t="str">
        <f t="shared" si="1227"/>
        <v/>
      </c>
    </row>
    <row r="3685" spans="29:55">
      <c r="AC3685" s="10" t="str">
        <f t="shared" si="1229"/>
        <v/>
      </c>
      <c r="AD3685" s="10" t="str">
        <f t="shared" si="1230"/>
        <v/>
      </c>
      <c r="AE3685" s="10" t="str">
        <f t="shared" si="1231"/>
        <v/>
      </c>
      <c r="AF3685" s="10" t="str">
        <f t="shared" si="1232"/>
        <v/>
      </c>
      <c r="AG3685" s="10" t="str">
        <f t="shared" si="1233"/>
        <v/>
      </c>
      <c r="AH3685" s="10" t="str">
        <f t="shared" si="1234"/>
        <v/>
      </c>
      <c r="AI3685" s="10" t="str">
        <f t="shared" si="1235"/>
        <v/>
      </c>
      <c r="AJ3685" s="10" t="str">
        <f t="shared" si="1236"/>
        <v/>
      </c>
      <c r="AK3685" s="10" t="str">
        <f t="shared" si="1237"/>
        <v/>
      </c>
      <c r="AN3685" s="10" t="str">
        <f t="shared" si="1238"/>
        <v/>
      </c>
      <c r="AO3685" s="10" t="str">
        <f t="shared" si="1239"/>
        <v/>
      </c>
      <c r="AP3685" s="10" t="str">
        <f t="shared" si="1240"/>
        <v/>
      </c>
      <c r="AT3685" s="10" t="str">
        <f t="shared" si="1241"/>
        <v/>
      </c>
      <c r="AU3685" s="10" t="str">
        <f t="shared" si="1242"/>
        <v/>
      </c>
      <c r="AV3685" s="10" t="str">
        <f t="shared" si="1243"/>
        <v/>
      </c>
      <c r="AW3685" s="10" t="str">
        <f t="shared" si="1244"/>
        <v/>
      </c>
      <c r="AX3685" s="10" t="str">
        <f t="shared" si="1245"/>
        <v/>
      </c>
      <c r="AY3685" s="10" t="str">
        <f t="shared" si="1226"/>
        <v/>
      </c>
      <c r="AZ3685" s="10" t="str">
        <f t="shared" si="1246"/>
        <v/>
      </c>
      <c r="BA3685" s="10" t="str">
        <f t="shared" si="1228"/>
        <v/>
      </c>
      <c r="BB3685" s="10" t="str">
        <f>IFERROR(IF(AW3685="","",VLOOKUP(AW3685,SUSS!R:S,2,FALSE)),AY3685*SUSS!$M$2)</f>
        <v/>
      </c>
      <c r="BC3685" s="10" t="str">
        <f t="shared" si="1227"/>
        <v/>
      </c>
    </row>
    <row r="3686" spans="29:55">
      <c r="AC3686" s="10" t="str">
        <f t="shared" si="1229"/>
        <v/>
      </c>
      <c r="AD3686" s="10" t="str">
        <f t="shared" si="1230"/>
        <v/>
      </c>
      <c r="AE3686" s="10" t="str">
        <f t="shared" si="1231"/>
        <v/>
      </c>
      <c r="AF3686" s="10" t="str">
        <f t="shared" si="1232"/>
        <v/>
      </c>
      <c r="AG3686" s="10" t="str">
        <f t="shared" si="1233"/>
        <v/>
      </c>
      <c r="AH3686" s="10" t="str">
        <f t="shared" si="1234"/>
        <v/>
      </c>
      <c r="AI3686" s="10" t="str">
        <f t="shared" si="1235"/>
        <v/>
      </c>
      <c r="AJ3686" s="10" t="str">
        <f t="shared" si="1236"/>
        <v/>
      </c>
      <c r="AK3686" s="10" t="str">
        <f t="shared" si="1237"/>
        <v/>
      </c>
      <c r="AN3686" s="10" t="str">
        <f t="shared" si="1238"/>
        <v/>
      </c>
      <c r="AO3686" s="10" t="str">
        <f t="shared" si="1239"/>
        <v/>
      </c>
      <c r="AP3686" s="10" t="str">
        <f t="shared" si="1240"/>
        <v/>
      </c>
      <c r="AT3686" s="10" t="str">
        <f t="shared" si="1241"/>
        <v/>
      </c>
      <c r="AU3686" s="10" t="str">
        <f t="shared" si="1242"/>
        <v/>
      </c>
      <c r="AV3686" s="10" t="str">
        <f t="shared" si="1243"/>
        <v/>
      </c>
      <c r="AW3686" s="10" t="str">
        <f t="shared" si="1244"/>
        <v/>
      </c>
      <c r="AX3686" s="10" t="str">
        <f t="shared" si="1245"/>
        <v/>
      </c>
      <c r="AY3686" s="10" t="str">
        <f t="shared" si="1226"/>
        <v/>
      </c>
      <c r="AZ3686" s="10" t="str">
        <f t="shared" si="1246"/>
        <v/>
      </c>
      <c r="BA3686" s="10" t="str">
        <f t="shared" si="1228"/>
        <v/>
      </c>
      <c r="BB3686" s="10" t="str">
        <f>IFERROR(IF(AW3686="","",VLOOKUP(AW3686,SUSS!R:S,2,FALSE)),AY3686*SUSS!$M$2)</f>
        <v/>
      </c>
      <c r="BC3686" s="10" t="str">
        <f t="shared" si="1227"/>
        <v/>
      </c>
    </row>
    <row r="3687" spans="29:55">
      <c r="AC3687" s="10" t="str">
        <f t="shared" si="1229"/>
        <v/>
      </c>
      <c r="AD3687" s="10" t="str">
        <f t="shared" si="1230"/>
        <v/>
      </c>
      <c r="AE3687" s="10" t="str">
        <f t="shared" si="1231"/>
        <v/>
      </c>
      <c r="AF3687" s="10" t="str">
        <f t="shared" si="1232"/>
        <v/>
      </c>
      <c r="AG3687" s="10" t="str">
        <f t="shared" si="1233"/>
        <v/>
      </c>
      <c r="AH3687" s="10" t="str">
        <f t="shared" si="1234"/>
        <v/>
      </c>
      <c r="AI3687" s="10" t="str">
        <f t="shared" si="1235"/>
        <v/>
      </c>
      <c r="AJ3687" s="10" t="str">
        <f t="shared" si="1236"/>
        <v/>
      </c>
      <c r="AK3687" s="10" t="str">
        <f t="shared" si="1237"/>
        <v/>
      </c>
      <c r="AN3687" s="10" t="str">
        <f t="shared" si="1238"/>
        <v/>
      </c>
      <c r="AO3687" s="10" t="str">
        <f t="shared" si="1239"/>
        <v/>
      </c>
      <c r="AP3687" s="10" t="str">
        <f t="shared" si="1240"/>
        <v/>
      </c>
      <c r="AT3687" s="10" t="str">
        <f t="shared" si="1241"/>
        <v/>
      </c>
      <c r="AU3687" s="10" t="str">
        <f t="shared" si="1242"/>
        <v/>
      </c>
      <c r="AV3687" s="10" t="str">
        <f t="shared" si="1243"/>
        <v/>
      </c>
      <c r="AW3687" s="10" t="str">
        <f t="shared" si="1244"/>
        <v/>
      </c>
      <c r="AX3687" s="10" t="str">
        <f t="shared" si="1245"/>
        <v/>
      </c>
      <c r="AY3687" s="10" t="str">
        <f t="shared" si="1226"/>
        <v/>
      </c>
      <c r="AZ3687" s="10" t="str">
        <f t="shared" si="1246"/>
        <v/>
      </c>
      <c r="BA3687" s="10" t="str">
        <f t="shared" si="1228"/>
        <v/>
      </c>
      <c r="BB3687" s="10" t="str">
        <f>IFERROR(IF(AW3687="","",VLOOKUP(AW3687,SUSS!R:S,2,FALSE)),AY3687*SUSS!$M$2)</f>
        <v/>
      </c>
      <c r="BC3687" s="10" t="str">
        <f t="shared" si="1227"/>
        <v/>
      </c>
    </row>
    <row r="3688" spans="29:55">
      <c r="AC3688" s="10" t="str">
        <f t="shared" si="1229"/>
        <v/>
      </c>
      <c r="AD3688" s="10" t="str">
        <f t="shared" si="1230"/>
        <v/>
      </c>
      <c r="AE3688" s="10" t="str">
        <f t="shared" si="1231"/>
        <v/>
      </c>
      <c r="AF3688" s="10" t="str">
        <f t="shared" si="1232"/>
        <v/>
      </c>
      <c r="AG3688" s="10" t="str">
        <f t="shared" si="1233"/>
        <v/>
      </c>
      <c r="AH3688" s="10" t="str">
        <f t="shared" si="1234"/>
        <v/>
      </c>
      <c r="AI3688" s="10" t="str">
        <f t="shared" si="1235"/>
        <v/>
      </c>
      <c r="AJ3688" s="10" t="str">
        <f t="shared" si="1236"/>
        <v/>
      </c>
      <c r="AK3688" s="10" t="str">
        <f t="shared" si="1237"/>
        <v/>
      </c>
      <c r="AN3688" s="10" t="str">
        <f t="shared" si="1238"/>
        <v/>
      </c>
      <c r="AO3688" s="10" t="str">
        <f t="shared" si="1239"/>
        <v/>
      </c>
      <c r="AP3688" s="10" t="str">
        <f t="shared" si="1240"/>
        <v/>
      </c>
      <c r="AT3688" s="10" t="str">
        <f t="shared" si="1241"/>
        <v/>
      </c>
      <c r="AU3688" s="10" t="str">
        <f t="shared" si="1242"/>
        <v/>
      </c>
      <c r="AV3688" s="10" t="str">
        <f t="shared" si="1243"/>
        <v/>
      </c>
      <c r="AW3688" s="10" t="str">
        <f t="shared" si="1244"/>
        <v/>
      </c>
      <c r="AX3688" s="10" t="str">
        <f t="shared" si="1245"/>
        <v/>
      </c>
      <c r="AY3688" s="10" t="str">
        <f t="shared" si="1226"/>
        <v/>
      </c>
      <c r="AZ3688" s="10" t="str">
        <f t="shared" si="1246"/>
        <v/>
      </c>
      <c r="BA3688" s="10" t="str">
        <f t="shared" si="1228"/>
        <v/>
      </c>
      <c r="BB3688" s="10" t="str">
        <f>IFERROR(IF(AW3688="","",VLOOKUP(AW3688,SUSS!R:S,2,FALSE)),AY3688*SUSS!$M$2)</f>
        <v/>
      </c>
      <c r="BC3688" s="10" t="str">
        <f t="shared" si="1227"/>
        <v/>
      </c>
    </row>
    <row r="3689" spans="29:55">
      <c r="AC3689" s="10" t="str">
        <f t="shared" si="1229"/>
        <v/>
      </c>
      <c r="AD3689" s="10" t="str">
        <f t="shared" si="1230"/>
        <v/>
      </c>
      <c r="AE3689" s="10" t="str">
        <f t="shared" si="1231"/>
        <v/>
      </c>
      <c r="AF3689" s="10" t="str">
        <f t="shared" si="1232"/>
        <v/>
      </c>
      <c r="AG3689" s="10" t="str">
        <f t="shared" si="1233"/>
        <v/>
      </c>
      <c r="AH3689" s="10" t="str">
        <f t="shared" si="1234"/>
        <v/>
      </c>
      <c r="AI3689" s="10" t="str">
        <f t="shared" si="1235"/>
        <v/>
      </c>
      <c r="AJ3689" s="10" t="str">
        <f t="shared" si="1236"/>
        <v/>
      </c>
      <c r="AK3689" s="10" t="str">
        <f t="shared" si="1237"/>
        <v/>
      </c>
      <c r="AN3689" s="10" t="str">
        <f t="shared" si="1238"/>
        <v/>
      </c>
      <c r="AO3689" s="10" t="str">
        <f t="shared" si="1239"/>
        <v/>
      </c>
      <c r="AP3689" s="10" t="str">
        <f t="shared" si="1240"/>
        <v/>
      </c>
      <c r="AT3689" s="10" t="str">
        <f t="shared" si="1241"/>
        <v/>
      </c>
      <c r="AU3689" s="10" t="str">
        <f t="shared" si="1242"/>
        <v/>
      </c>
      <c r="AV3689" s="10" t="str">
        <f t="shared" si="1243"/>
        <v/>
      </c>
      <c r="AW3689" s="10" t="str">
        <f t="shared" si="1244"/>
        <v/>
      </c>
      <c r="AX3689" s="10" t="str">
        <f t="shared" si="1245"/>
        <v/>
      </c>
      <c r="AY3689" s="10" t="str">
        <f t="shared" si="1226"/>
        <v/>
      </c>
      <c r="AZ3689" s="10" t="str">
        <f t="shared" si="1246"/>
        <v/>
      </c>
      <c r="BA3689" s="10" t="str">
        <f t="shared" si="1228"/>
        <v/>
      </c>
      <c r="BB3689" s="10" t="str">
        <f>IFERROR(IF(AW3689="","",VLOOKUP(AW3689,SUSS!R:S,2,FALSE)),AY3689*SUSS!$M$2)</f>
        <v/>
      </c>
      <c r="BC3689" s="10" t="str">
        <f t="shared" si="1227"/>
        <v/>
      </c>
    </row>
    <row r="3690" spans="29:55">
      <c r="AC3690" s="10" t="str">
        <f t="shared" si="1229"/>
        <v/>
      </c>
      <c r="AD3690" s="10" t="str">
        <f t="shared" si="1230"/>
        <v/>
      </c>
      <c r="AE3690" s="10" t="str">
        <f t="shared" si="1231"/>
        <v/>
      </c>
      <c r="AF3690" s="10" t="str">
        <f t="shared" si="1232"/>
        <v/>
      </c>
      <c r="AG3690" s="10" t="str">
        <f t="shared" si="1233"/>
        <v/>
      </c>
      <c r="AH3690" s="10" t="str">
        <f t="shared" si="1234"/>
        <v/>
      </c>
      <c r="AI3690" s="10" t="str">
        <f t="shared" si="1235"/>
        <v/>
      </c>
      <c r="AJ3690" s="10" t="str">
        <f t="shared" si="1236"/>
        <v/>
      </c>
      <c r="AK3690" s="10" t="str">
        <f t="shared" si="1237"/>
        <v/>
      </c>
      <c r="AN3690" s="10" t="str">
        <f t="shared" si="1238"/>
        <v/>
      </c>
      <c r="AO3690" s="10" t="str">
        <f t="shared" si="1239"/>
        <v/>
      </c>
      <c r="AP3690" s="10" t="str">
        <f t="shared" si="1240"/>
        <v/>
      </c>
      <c r="AT3690" s="10" t="str">
        <f t="shared" si="1241"/>
        <v/>
      </c>
      <c r="AU3690" s="10" t="str">
        <f t="shared" si="1242"/>
        <v/>
      </c>
      <c r="AV3690" s="10" t="str">
        <f t="shared" si="1243"/>
        <v/>
      </c>
      <c r="AW3690" s="10" t="str">
        <f t="shared" si="1244"/>
        <v/>
      </c>
      <c r="AX3690" s="10" t="str">
        <f t="shared" si="1245"/>
        <v/>
      </c>
      <c r="AY3690" s="10" t="str">
        <f t="shared" si="1226"/>
        <v/>
      </c>
      <c r="AZ3690" s="10" t="str">
        <f t="shared" si="1246"/>
        <v/>
      </c>
      <c r="BA3690" s="10" t="str">
        <f t="shared" si="1228"/>
        <v/>
      </c>
      <c r="BB3690" s="10" t="str">
        <f>IFERROR(IF(AW3690="","",VLOOKUP(AW3690,SUSS!R:S,2,FALSE)),AY3690*SUSS!$M$2)</f>
        <v/>
      </c>
      <c r="BC3690" s="10" t="str">
        <f t="shared" si="1227"/>
        <v/>
      </c>
    </row>
    <row r="3691" spans="29:55">
      <c r="AC3691" s="10" t="str">
        <f t="shared" si="1229"/>
        <v/>
      </c>
      <c r="AD3691" s="10" t="str">
        <f t="shared" si="1230"/>
        <v/>
      </c>
      <c r="AE3691" s="10" t="str">
        <f t="shared" si="1231"/>
        <v/>
      </c>
      <c r="AF3691" s="10" t="str">
        <f t="shared" si="1232"/>
        <v/>
      </c>
      <c r="AG3691" s="10" t="str">
        <f t="shared" si="1233"/>
        <v/>
      </c>
      <c r="AH3691" s="10" t="str">
        <f t="shared" si="1234"/>
        <v/>
      </c>
      <c r="AI3691" s="10" t="str">
        <f t="shared" si="1235"/>
        <v/>
      </c>
      <c r="AJ3691" s="10" t="str">
        <f t="shared" si="1236"/>
        <v/>
      </c>
      <c r="AK3691" s="10" t="str">
        <f t="shared" si="1237"/>
        <v/>
      </c>
      <c r="AN3691" s="10" t="str">
        <f t="shared" si="1238"/>
        <v/>
      </c>
      <c r="AO3691" s="10" t="str">
        <f t="shared" si="1239"/>
        <v/>
      </c>
      <c r="AP3691" s="10" t="str">
        <f t="shared" si="1240"/>
        <v/>
      </c>
      <c r="AT3691" s="10" t="str">
        <f t="shared" si="1241"/>
        <v/>
      </c>
      <c r="AU3691" s="10" t="str">
        <f t="shared" si="1242"/>
        <v/>
      </c>
      <c r="AV3691" s="10" t="str">
        <f t="shared" si="1243"/>
        <v/>
      </c>
      <c r="AW3691" s="10" t="str">
        <f t="shared" si="1244"/>
        <v/>
      </c>
      <c r="AX3691" s="10" t="str">
        <f t="shared" si="1245"/>
        <v/>
      </c>
      <c r="AY3691" s="10" t="str">
        <f t="shared" si="1226"/>
        <v/>
      </c>
      <c r="AZ3691" s="10" t="str">
        <f t="shared" si="1246"/>
        <v/>
      </c>
      <c r="BA3691" s="10" t="str">
        <f t="shared" si="1228"/>
        <v/>
      </c>
      <c r="BB3691" s="10" t="str">
        <f>IFERROR(IF(AW3691="","",VLOOKUP(AW3691,SUSS!R:S,2,FALSE)),AY3691*SUSS!$M$2)</f>
        <v/>
      </c>
      <c r="BC3691" s="10" t="str">
        <f t="shared" si="1227"/>
        <v/>
      </c>
    </row>
    <row r="3692" spans="29:55">
      <c r="AC3692" s="10" t="str">
        <f t="shared" si="1229"/>
        <v/>
      </c>
      <c r="AD3692" s="10" t="str">
        <f t="shared" si="1230"/>
        <v/>
      </c>
      <c r="AE3692" s="10" t="str">
        <f t="shared" si="1231"/>
        <v/>
      </c>
      <c r="AF3692" s="10" t="str">
        <f t="shared" si="1232"/>
        <v/>
      </c>
      <c r="AG3692" s="10" t="str">
        <f t="shared" si="1233"/>
        <v/>
      </c>
      <c r="AH3692" s="10" t="str">
        <f t="shared" si="1234"/>
        <v/>
      </c>
      <c r="AI3692" s="10" t="str">
        <f t="shared" si="1235"/>
        <v/>
      </c>
      <c r="AJ3692" s="10" t="str">
        <f t="shared" si="1236"/>
        <v/>
      </c>
      <c r="AK3692" s="10" t="str">
        <f t="shared" si="1237"/>
        <v/>
      </c>
      <c r="AN3692" s="10" t="str">
        <f t="shared" si="1238"/>
        <v/>
      </c>
      <c r="AO3692" s="10" t="str">
        <f t="shared" si="1239"/>
        <v/>
      </c>
      <c r="AP3692" s="10" t="str">
        <f t="shared" si="1240"/>
        <v/>
      </c>
      <c r="AT3692" s="10" t="str">
        <f t="shared" si="1241"/>
        <v/>
      </c>
      <c r="AU3692" s="10" t="str">
        <f t="shared" si="1242"/>
        <v/>
      </c>
      <c r="AV3692" s="10" t="str">
        <f t="shared" si="1243"/>
        <v/>
      </c>
      <c r="AW3692" s="10" t="str">
        <f t="shared" si="1244"/>
        <v/>
      </c>
      <c r="AX3692" s="10" t="str">
        <f t="shared" si="1245"/>
        <v/>
      </c>
      <c r="AY3692" s="10" t="str">
        <f t="shared" si="1226"/>
        <v/>
      </c>
      <c r="AZ3692" s="10" t="str">
        <f t="shared" si="1246"/>
        <v/>
      </c>
      <c r="BA3692" s="10" t="str">
        <f t="shared" si="1228"/>
        <v/>
      </c>
      <c r="BB3692" s="10" t="str">
        <f>IFERROR(IF(AW3692="","",VLOOKUP(AW3692,SUSS!R:S,2,FALSE)),AY3692*SUSS!$M$2)</f>
        <v/>
      </c>
      <c r="BC3692" s="10" t="str">
        <f t="shared" si="1227"/>
        <v/>
      </c>
    </row>
    <row r="3693" spans="29:55">
      <c r="AC3693" s="10" t="str">
        <f t="shared" si="1229"/>
        <v/>
      </c>
      <c r="AD3693" s="10" t="str">
        <f t="shared" si="1230"/>
        <v/>
      </c>
      <c r="AE3693" s="10" t="str">
        <f t="shared" si="1231"/>
        <v/>
      </c>
      <c r="AF3693" s="10" t="str">
        <f t="shared" si="1232"/>
        <v/>
      </c>
      <c r="AG3693" s="10" t="str">
        <f t="shared" si="1233"/>
        <v/>
      </c>
      <c r="AH3693" s="10" t="str">
        <f t="shared" si="1234"/>
        <v/>
      </c>
      <c r="AI3693" s="10" t="str">
        <f t="shared" si="1235"/>
        <v/>
      </c>
      <c r="AJ3693" s="10" t="str">
        <f t="shared" si="1236"/>
        <v/>
      </c>
      <c r="AK3693" s="10" t="str">
        <f t="shared" si="1237"/>
        <v/>
      </c>
      <c r="AN3693" s="10" t="str">
        <f t="shared" si="1238"/>
        <v/>
      </c>
      <c r="AO3693" s="10" t="str">
        <f t="shared" si="1239"/>
        <v/>
      </c>
      <c r="AP3693" s="10" t="str">
        <f t="shared" si="1240"/>
        <v/>
      </c>
      <c r="AT3693" s="10" t="str">
        <f t="shared" si="1241"/>
        <v/>
      </c>
      <c r="AU3693" s="10" t="str">
        <f t="shared" si="1242"/>
        <v/>
      </c>
      <c r="AV3693" s="10" t="str">
        <f t="shared" si="1243"/>
        <v/>
      </c>
      <c r="AW3693" s="10" t="str">
        <f t="shared" si="1244"/>
        <v/>
      </c>
      <c r="AX3693" s="10" t="str">
        <f t="shared" si="1245"/>
        <v/>
      </c>
      <c r="AY3693" s="10" t="str">
        <f t="shared" si="1226"/>
        <v/>
      </c>
      <c r="AZ3693" s="10" t="str">
        <f t="shared" si="1246"/>
        <v/>
      </c>
      <c r="BA3693" s="10" t="str">
        <f t="shared" si="1228"/>
        <v/>
      </c>
      <c r="BB3693" s="10" t="str">
        <f>IFERROR(IF(AW3693="","",VLOOKUP(AW3693,SUSS!R:S,2,FALSE)),AY3693*SUSS!$M$2)</f>
        <v/>
      </c>
      <c r="BC3693" s="10" t="str">
        <f t="shared" si="1227"/>
        <v/>
      </c>
    </row>
    <row r="3694" spans="29:55">
      <c r="AC3694" s="10" t="str">
        <f t="shared" si="1229"/>
        <v/>
      </c>
      <c r="AD3694" s="10" t="str">
        <f t="shared" si="1230"/>
        <v/>
      </c>
      <c r="AE3694" s="10" t="str">
        <f t="shared" si="1231"/>
        <v/>
      </c>
      <c r="AF3694" s="10" t="str">
        <f t="shared" si="1232"/>
        <v/>
      </c>
      <c r="AG3694" s="10" t="str">
        <f t="shared" si="1233"/>
        <v/>
      </c>
      <c r="AH3694" s="10" t="str">
        <f t="shared" si="1234"/>
        <v/>
      </c>
      <c r="AI3694" s="10" t="str">
        <f t="shared" si="1235"/>
        <v/>
      </c>
      <c r="AJ3694" s="10" t="str">
        <f t="shared" si="1236"/>
        <v/>
      </c>
      <c r="AK3694" s="10" t="str">
        <f t="shared" si="1237"/>
        <v/>
      </c>
      <c r="AN3694" s="10" t="str">
        <f t="shared" si="1238"/>
        <v/>
      </c>
      <c r="AO3694" s="10" t="str">
        <f t="shared" si="1239"/>
        <v/>
      </c>
      <c r="AP3694" s="10" t="str">
        <f t="shared" si="1240"/>
        <v/>
      </c>
      <c r="AT3694" s="10" t="str">
        <f t="shared" si="1241"/>
        <v/>
      </c>
      <c r="AU3694" s="10" t="str">
        <f t="shared" si="1242"/>
        <v/>
      </c>
      <c r="AV3694" s="10" t="str">
        <f t="shared" si="1243"/>
        <v/>
      </c>
      <c r="AW3694" s="10" t="str">
        <f t="shared" si="1244"/>
        <v/>
      </c>
      <c r="AX3694" s="10" t="str">
        <f t="shared" si="1245"/>
        <v/>
      </c>
      <c r="AY3694" s="10" t="str">
        <f t="shared" si="1226"/>
        <v/>
      </c>
      <c r="AZ3694" s="10" t="str">
        <f t="shared" si="1246"/>
        <v/>
      </c>
      <c r="BA3694" s="10" t="str">
        <f t="shared" si="1228"/>
        <v/>
      </c>
      <c r="BB3694" s="10" t="str">
        <f>IFERROR(IF(AW3694="","",VLOOKUP(AW3694,SUSS!R:S,2,FALSE)),AY3694*SUSS!$M$2)</f>
        <v/>
      </c>
      <c r="BC3694" s="10" t="str">
        <f t="shared" si="1227"/>
        <v/>
      </c>
    </row>
    <row r="3695" spans="29:55">
      <c r="AC3695" s="10" t="str">
        <f t="shared" si="1229"/>
        <v/>
      </c>
      <c r="AD3695" s="10" t="str">
        <f t="shared" si="1230"/>
        <v/>
      </c>
      <c r="AE3695" s="10" t="str">
        <f t="shared" si="1231"/>
        <v/>
      </c>
      <c r="AF3695" s="10" t="str">
        <f t="shared" si="1232"/>
        <v/>
      </c>
      <c r="AG3695" s="10" t="str">
        <f t="shared" si="1233"/>
        <v/>
      </c>
      <c r="AH3695" s="10" t="str">
        <f t="shared" si="1234"/>
        <v/>
      </c>
      <c r="AI3695" s="10" t="str">
        <f t="shared" si="1235"/>
        <v/>
      </c>
      <c r="AJ3695" s="10" t="str">
        <f t="shared" si="1236"/>
        <v/>
      </c>
      <c r="AK3695" s="10" t="str">
        <f t="shared" si="1237"/>
        <v/>
      </c>
      <c r="AN3695" s="10" t="str">
        <f t="shared" si="1238"/>
        <v/>
      </c>
      <c r="AO3695" s="10" t="str">
        <f t="shared" si="1239"/>
        <v/>
      </c>
      <c r="AP3695" s="10" t="str">
        <f t="shared" si="1240"/>
        <v/>
      </c>
      <c r="AT3695" s="10" t="str">
        <f t="shared" si="1241"/>
        <v/>
      </c>
      <c r="AU3695" s="10" t="str">
        <f t="shared" si="1242"/>
        <v/>
      </c>
      <c r="AV3695" s="10" t="str">
        <f t="shared" si="1243"/>
        <v/>
      </c>
      <c r="AW3695" s="10" t="str">
        <f t="shared" si="1244"/>
        <v/>
      </c>
      <c r="AX3695" s="10" t="str">
        <f t="shared" si="1245"/>
        <v/>
      </c>
      <c r="AY3695" s="10" t="str">
        <f t="shared" si="1226"/>
        <v/>
      </c>
      <c r="AZ3695" s="10" t="str">
        <f t="shared" si="1246"/>
        <v/>
      </c>
      <c r="BA3695" s="10" t="str">
        <f t="shared" si="1228"/>
        <v/>
      </c>
      <c r="BB3695" s="10" t="str">
        <f>IFERROR(IF(AW3695="","",VLOOKUP(AW3695,SUSS!R:S,2,FALSE)),AY3695*SUSS!$M$2)</f>
        <v/>
      </c>
      <c r="BC3695" s="10" t="str">
        <f t="shared" si="1227"/>
        <v/>
      </c>
    </row>
    <row r="3696" spans="29:55">
      <c r="AC3696" s="10" t="str">
        <f t="shared" si="1229"/>
        <v/>
      </c>
      <c r="AD3696" s="10" t="str">
        <f t="shared" si="1230"/>
        <v/>
      </c>
      <c r="AE3696" s="10" t="str">
        <f t="shared" si="1231"/>
        <v/>
      </c>
      <c r="AF3696" s="10" t="str">
        <f t="shared" si="1232"/>
        <v/>
      </c>
      <c r="AG3696" s="10" t="str">
        <f t="shared" si="1233"/>
        <v/>
      </c>
      <c r="AH3696" s="10" t="str">
        <f t="shared" si="1234"/>
        <v/>
      </c>
      <c r="AI3696" s="10" t="str">
        <f t="shared" si="1235"/>
        <v/>
      </c>
      <c r="AJ3696" s="10" t="str">
        <f t="shared" si="1236"/>
        <v/>
      </c>
      <c r="AK3696" s="10" t="str">
        <f t="shared" si="1237"/>
        <v/>
      </c>
      <c r="AN3696" s="10" t="str">
        <f t="shared" si="1238"/>
        <v/>
      </c>
      <c r="AO3696" s="10" t="str">
        <f t="shared" si="1239"/>
        <v/>
      </c>
      <c r="AP3696" s="10" t="str">
        <f t="shared" si="1240"/>
        <v/>
      </c>
      <c r="AT3696" s="10" t="str">
        <f t="shared" si="1241"/>
        <v/>
      </c>
      <c r="AU3696" s="10" t="str">
        <f t="shared" si="1242"/>
        <v/>
      </c>
      <c r="AV3696" s="10" t="str">
        <f t="shared" si="1243"/>
        <v/>
      </c>
      <c r="AW3696" s="10" t="str">
        <f t="shared" si="1244"/>
        <v/>
      </c>
      <c r="AX3696" s="10" t="str">
        <f t="shared" si="1245"/>
        <v/>
      </c>
      <c r="AY3696" s="10" t="str">
        <f t="shared" si="1226"/>
        <v/>
      </c>
      <c r="AZ3696" s="10" t="str">
        <f t="shared" si="1246"/>
        <v/>
      </c>
      <c r="BA3696" s="10" t="str">
        <f t="shared" si="1228"/>
        <v/>
      </c>
      <c r="BB3696" s="10" t="str">
        <f>IFERROR(IF(AW3696="","",VLOOKUP(AW3696,SUSS!R:S,2,FALSE)),AY3696*SUSS!$M$2)</f>
        <v/>
      </c>
      <c r="BC3696" s="10" t="str">
        <f t="shared" si="1227"/>
        <v/>
      </c>
    </row>
    <row r="3697" spans="29:55">
      <c r="AC3697" s="10" t="str">
        <f t="shared" si="1229"/>
        <v/>
      </c>
      <c r="AD3697" s="10" t="str">
        <f t="shared" si="1230"/>
        <v/>
      </c>
      <c r="AE3697" s="10" t="str">
        <f t="shared" si="1231"/>
        <v/>
      </c>
      <c r="AF3697" s="10" t="str">
        <f t="shared" si="1232"/>
        <v/>
      </c>
      <c r="AG3697" s="10" t="str">
        <f t="shared" si="1233"/>
        <v/>
      </c>
      <c r="AH3697" s="10" t="str">
        <f t="shared" si="1234"/>
        <v/>
      </c>
      <c r="AI3697" s="10" t="str">
        <f t="shared" si="1235"/>
        <v/>
      </c>
      <c r="AJ3697" s="10" t="str">
        <f t="shared" si="1236"/>
        <v/>
      </c>
      <c r="AK3697" s="10" t="str">
        <f t="shared" si="1237"/>
        <v/>
      </c>
      <c r="AN3697" s="10" t="str">
        <f t="shared" si="1238"/>
        <v/>
      </c>
      <c r="AO3697" s="10" t="str">
        <f t="shared" si="1239"/>
        <v/>
      </c>
      <c r="AP3697" s="10" t="str">
        <f t="shared" si="1240"/>
        <v/>
      </c>
      <c r="AT3697" s="10" t="str">
        <f t="shared" si="1241"/>
        <v/>
      </c>
      <c r="AU3697" s="10" t="str">
        <f t="shared" si="1242"/>
        <v/>
      </c>
      <c r="AV3697" s="10" t="str">
        <f t="shared" si="1243"/>
        <v/>
      </c>
      <c r="AW3697" s="10" t="str">
        <f t="shared" si="1244"/>
        <v/>
      </c>
      <c r="AX3697" s="10" t="str">
        <f t="shared" si="1245"/>
        <v/>
      </c>
      <c r="AY3697" s="10" t="str">
        <f t="shared" si="1226"/>
        <v/>
      </c>
      <c r="AZ3697" s="10" t="str">
        <f t="shared" si="1246"/>
        <v/>
      </c>
      <c r="BA3697" s="10" t="str">
        <f t="shared" si="1228"/>
        <v/>
      </c>
      <c r="BB3697" s="10" t="str">
        <f>IFERROR(IF(AW3697="","",VLOOKUP(AW3697,SUSS!R:S,2,FALSE)),AY3697*SUSS!$M$2)</f>
        <v/>
      </c>
      <c r="BC3697" s="10" t="str">
        <f t="shared" si="1227"/>
        <v/>
      </c>
    </row>
    <row r="3698" spans="29:55">
      <c r="AC3698" s="10" t="str">
        <f t="shared" si="1229"/>
        <v/>
      </c>
      <c r="AD3698" s="10" t="str">
        <f t="shared" si="1230"/>
        <v/>
      </c>
      <c r="AE3698" s="10" t="str">
        <f t="shared" si="1231"/>
        <v/>
      </c>
      <c r="AF3698" s="10" t="str">
        <f t="shared" si="1232"/>
        <v/>
      </c>
      <c r="AG3698" s="10" t="str">
        <f t="shared" si="1233"/>
        <v/>
      </c>
      <c r="AH3698" s="10" t="str">
        <f t="shared" si="1234"/>
        <v/>
      </c>
      <c r="AI3698" s="10" t="str">
        <f t="shared" si="1235"/>
        <v/>
      </c>
      <c r="AJ3698" s="10" t="str">
        <f t="shared" si="1236"/>
        <v/>
      </c>
      <c r="AK3698" s="10" t="str">
        <f t="shared" si="1237"/>
        <v/>
      </c>
      <c r="AN3698" s="10" t="str">
        <f t="shared" si="1238"/>
        <v/>
      </c>
      <c r="AO3698" s="10" t="str">
        <f t="shared" si="1239"/>
        <v/>
      </c>
      <c r="AP3698" s="10" t="str">
        <f t="shared" si="1240"/>
        <v/>
      </c>
      <c r="AT3698" s="10" t="str">
        <f t="shared" si="1241"/>
        <v/>
      </c>
      <c r="AU3698" s="10" t="str">
        <f t="shared" si="1242"/>
        <v/>
      </c>
      <c r="AV3698" s="10" t="str">
        <f t="shared" si="1243"/>
        <v/>
      </c>
      <c r="AW3698" s="10" t="str">
        <f t="shared" si="1244"/>
        <v/>
      </c>
      <c r="AX3698" s="10" t="str">
        <f t="shared" si="1245"/>
        <v/>
      </c>
      <c r="AY3698" s="10" t="str">
        <f t="shared" si="1226"/>
        <v/>
      </c>
      <c r="AZ3698" s="10" t="str">
        <f t="shared" si="1246"/>
        <v/>
      </c>
      <c r="BA3698" s="10" t="str">
        <f t="shared" si="1228"/>
        <v/>
      </c>
      <c r="BB3698" s="10" t="str">
        <f>IFERROR(IF(AW3698="","",VLOOKUP(AW3698,SUSS!R:S,2,FALSE)),AY3698*SUSS!$M$2)</f>
        <v/>
      </c>
      <c r="BC3698" s="10" t="str">
        <f t="shared" si="1227"/>
        <v/>
      </c>
    </row>
    <row r="3699" spans="29:55">
      <c r="AC3699" s="10" t="str">
        <f t="shared" si="1229"/>
        <v/>
      </c>
      <c r="AD3699" s="10" t="str">
        <f t="shared" si="1230"/>
        <v/>
      </c>
      <c r="AE3699" s="10" t="str">
        <f t="shared" si="1231"/>
        <v/>
      </c>
      <c r="AF3699" s="10" t="str">
        <f t="shared" si="1232"/>
        <v/>
      </c>
      <c r="AG3699" s="10" t="str">
        <f t="shared" si="1233"/>
        <v/>
      </c>
      <c r="AH3699" s="10" t="str">
        <f t="shared" si="1234"/>
        <v/>
      </c>
      <c r="AI3699" s="10" t="str">
        <f t="shared" si="1235"/>
        <v/>
      </c>
      <c r="AJ3699" s="10" t="str">
        <f t="shared" si="1236"/>
        <v/>
      </c>
      <c r="AK3699" s="10" t="str">
        <f t="shared" si="1237"/>
        <v/>
      </c>
      <c r="AN3699" s="10" t="str">
        <f t="shared" si="1238"/>
        <v/>
      </c>
      <c r="AO3699" s="10" t="str">
        <f t="shared" si="1239"/>
        <v/>
      </c>
      <c r="AP3699" s="10" t="str">
        <f t="shared" si="1240"/>
        <v/>
      </c>
      <c r="AT3699" s="10" t="str">
        <f t="shared" si="1241"/>
        <v/>
      </c>
      <c r="AU3699" s="10" t="str">
        <f t="shared" si="1242"/>
        <v/>
      </c>
      <c r="AV3699" s="10" t="str">
        <f t="shared" si="1243"/>
        <v/>
      </c>
      <c r="AW3699" s="10" t="str">
        <f t="shared" si="1244"/>
        <v/>
      </c>
      <c r="AX3699" s="10" t="str">
        <f t="shared" si="1245"/>
        <v/>
      </c>
      <c r="AY3699" s="10" t="str">
        <f t="shared" si="1226"/>
        <v/>
      </c>
      <c r="AZ3699" s="10" t="str">
        <f t="shared" si="1246"/>
        <v/>
      </c>
      <c r="BA3699" s="10" t="str">
        <f t="shared" si="1228"/>
        <v/>
      </c>
      <c r="BB3699" s="10" t="str">
        <f>IFERROR(IF(AW3699="","",VLOOKUP(AW3699,SUSS!R:S,2,FALSE)),AY3699*SUSS!$M$2)</f>
        <v/>
      </c>
      <c r="BC3699" s="10" t="str">
        <f t="shared" si="1227"/>
        <v/>
      </c>
    </row>
    <row r="3700" spans="29:55">
      <c r="AC3700" s="10" t="str">
        <f t="shared" si="1229"/>
        <v/>
      </c>
      <c r="AD3700" s="10" t="str">
        <f t="shared" si="1230"/>
        <v/>
      </c>
      <c r="AE3700" s="10" t="str">
        <f t="shared" si="1231"/>
        <v/>
      </c>
      <c r="AF3700" s="10" t="str">
        <f t="shared" si="1232"/>
        <v/>
      </c>
      <c r="AG3700" s="10" t="str">
        <f t="shared" si="1233"/>
        <v/>
      </c>
      <c r="AH3700" s="10" t="str">
        <f t="shared" si="1234"/>
        <v/>
      </c>
      <c r="AI3700" s="10" t="str">
        <f t="shared" si="1235"/>
        <v/>
      </c>
      <c r="AJ3700" s="10" t="str">
        <f t="shared" si="1236"/>
        <v/>
      </c>
      <c r="AK3700" s="10" t="str">
        <f t="shared" si="1237"/>
        <v/>
      </c>
      <c r="AN3700" s="10" t="str">
        <f t="shared" si="1238"/>
        <v/>
      </c>
      <c r="AO3700" s="10" t="str">
        <f t="shared" si="1239"/>
        <v/>
      </c>
      <c r="AP3700" s="10" t="str">
        <f t="shared" si="1240"/>
        <v/>
      </c>
      <c r="AT3700" s="10" t="str">
        <f t="shared" si="1241"/>
        <v/>
      </c>
      <c r="AU3700" s="10" t="str">
        <f t="shared" si="1242"/>
        <v/>
      </c>
      <c r="AV3700" s="10" t="str">
        <f t="shared" si="1243"/>
        <v/>
      </c>
      <c r="AW3700" s="10" t="str">
        <f t="shared" si="1244"/>
        <v/>
      </c>
      <c r="AX3700" s="10" t="str">
        <f t="shared" si="1245"/>
        <v/>
      </c>
      <c r="AY3700" s="10" t="str">
        <f t="shared" si="1226"/>
        <v/>
      </c>
      <c r="AZ3700" s="10" t="str">
        <f t="shared" si="1246"/>
        <v/>
      </c>
      <c r="BA3700" s="10" t="str">
        <f t="shared" si="1228"/>
        <v/>
      </c>
      <c r="BB3700" s="10" t="str">
        <f>IFERROR(IF(AW3700="","",VLOOKUP(AW3700,SUSS!R:S,2,FALSE)),AY3700*SUSS!$M$2)</f>
        <v/>
      </c>
      <c r="BC3700" s="10" t="str">
        <f t="shared" si="1227"/>
        <v/>
      </c>
    </row>
    <row r="3701" spans="29:55">
      <c r="AC3701" s="10" t="str">
        <f t="shared" si="1229"/>
        <v/>
      </c>
      <c r="AD3701" s="10" t="str">
        <f t="shared" si="1230"/>
        <v/>
      </c>
      <c r="AE3701" s="10" t="str">
        <f t="shared" si="1231"/>
        <v/>
      </c>
      <c r="AF3701" s="10" t="str">
        <f t="shared" si="1232"/>
        <v/>
      </c>
      <c r="AG3701" s="10" t="str">
        <f t="shared" si="1233"/>
        <v/>
      </c>
      <c r="AH3701" s="10" t="str">
        <f t="shared" si="1234"/>
        <v/>
      </c>
      <c r="AI3701" s="10" t="str">
        <f t="shared" si="1235"/>
        <v/>
      </c>
      <c r="AJ3701" s="10" t="str">
        <f t="shared" si="1236"/>
        <v/>
      </c>
      <c r="AK3701" s="10" t="str">
        <f t="shared" si="1237"/>
        <v/>
      </c>
      <c r="AN3701" s="10" t="str">
        <f t="shared" si="1238"/>
        <v/>
      </c>
      <c r="AO3701" s="10" t="str">
        <f t="shared" si="1239"/>
        <v/>
      </c>
      <c r="AP3701" s="10" t="str">
        <f t="shared" si="1240"/>
        <v/>
      </c>
      <c r="AT3701" s="10" t="str">
        <f t="shared" si="1241"/>
        <v/>
      </c>
      <c r="AU3701" s="10" t="str">
        <f t="shared" si="1242"/>
        <v/>
      </c>
      <c r="AV3701" s="10" t="str">
        <f t="shared" si="1243"/>
        <v/>
      </c>
      <c r="AW3701" s="10" t="str">
        <f t="shared" si="1244"/>
        <v/>
      </c>
      <c r="AX3701" s="10" t="str">
        <f t="shared" si="1245"/>
        <v/>
      </c>
      <c r="AY3701" s="10" t="str">
        <f t="shared" si="1226"/>
        <v/>
      </c>
      <c r="AZ3701" s="10" t="str">
        <f t="shared" si="1246"/>
        <v/>
      </c>
      <c r="BA3701" s="10" t="str">
        <f t="shared" si="1228"/>
        <v/>
      </c>
      <c r="BB3701" s="10" t="str">
        <f>IFERROR(IF(AW3701="","",VLOOKUP(AW3701,SUSS!R:S,2,FALSE)),AY3701*SUSS!$M$2)</f>
        <v/>
      </c>
      <c r="BC3701" s="10" t="str">
        <f t="shared" si="1227"/>
        <v/>
      </c>
    </row>
    <row r="3702" spans="29:55">
      <c r="AC3702" s="10" t="str">
        <f t="shared" si="1229"/>
        <v/>
      </c>
      <c r="AD3702" s="10" t="str">
        <f t="shared" si="1230"/>
        <v/>
      </c>
      <c r="AE3702" s="10" t="str">
        <f t="shared" si="1231"/>
        <v/>
      </c>
      <c r="AF3702" s="10" t="str">
        <f t="shared" si="1232"/>
        <v/>
      </c>
      <c r="AG3702" s="10" t="str">
        <f t="shared" si="1233"/>
        <v/>
      </c>
      <c r="AH3702" s="10" t="str">
        <f t="shared" si="1234"/>
        <v/>
      </c>
      <c r="AI3702" s="10" t="str">
        <f t="shared" si="1235"/>
        <v/>
      </c>
      <c r="AJ3702" s="10" t="str">
        <f t="shared" si="1236"/>
        <v/>
      </c>
      <c r="AK3702" s="10" t="str">
        <f t="shared" si="1237"/>
        <v/>
      </c>
      <c r="AN3702" s="10" t="str">
        <f t="shared" si="1238"/>
        <v/>
      </c>
      <c r="AO3702" s="10" t="str">
        <f t="shared" si="1239"/>
        <v/>
      </c>
      <c r="AP3702" s="10" t="str">
        <f t="shared" si="1240"/>
        <v/>
      </c>
      <c r="AT3702" s="10" t="str">
        <f t="shared" si="1241"/>
        <v/>
      </c>
      <c r="AU3702" s="10" t="str">
        <f t="shared" si="1242"/>
        <v/>
      </c>
      <c r="AV3702" s="10" t="str">
        <f t="shared" si="1243"/>
        <v/>
      </c>
      <c r="AW3702" s="10" t="str">
        <f t="shared" si="1244"/>
        <v/>
      </c>
      <c r="AX3702" s="10" t="str">
        <f t="shared" si="1245"/>
        <v/>
      </c>
      <c r="AY3702" s="10" t="str">
        <f t="shared" si="1226"/>
        <v/>
      </c>
      <c r="AZ3702" s="10" t="str">
        <f t="shared" si="1246"/>
        <v/>
      </c>
      <c r="BA3702" s="10" t="str">
        <f t="shared" si="1228"/>
        <v/>
      </c>
      <c r="BB3702" s="10" t="str">
        <f>IFERROR(IF(AW3702="","",VLOOKUP(AW3702,SUSS!R:S,2,FALSE)),AY3702*SUSS!$M$2)</f>
        <v/>
      </c>
      <c r="BC3702" s="10" t="str">
        <f t="shared" si="1227"/>
        <v/>
      </c>
    </row>
    <row r="3703" spans="29:55">
      <c r="AC3703" s="10" t="str">
        <f t="shared" si="1229"/>
        <v/>
      </c>
      <c r="AD3703" s="10" t="str">
        <f t="shared" si="1230"/>
        <v/>
      </c>
      <c r="AE3703" s="10" t="str">
        <f t="shared" si="1231"/>
        <v/>
      </c>
      <c r="AF3703" s="10" t="str">
        <f t="shared" si="1232"/>
        <v/>
      </c>
      <c r="AG3703" s="10" t="str">
        <f t="shared" si="1233"/>
        <v/>
      </c>
      <c r="AH3703" s="10" t="str">
        <f t="shared" si="1234"/>
        <v/>
      </c>
      <c r="AI3703" s="10" t="str">
        <f t="shared" si="1235"/>
        <v/>
      </c>
      <c r="AJ3703" s="10" t="str">
        <f t="shared" si="1236"/>
        <v/>
      </c>
      <c r="AK3703" s="10" t="str">
        <f t="shared" si="1237"/>
        <v/>
      </c>
      <c r="AN3703" s="10" t="str">
        <f t="shared" si="1238"/>
        <v/>
      </c>
      <c r="AO3703" s="10" t="str">
        <f t="shared" si="1239"/>
        <v/>
      </c>
      <c r="AP3703" s="10" t="str">
        <f t="shared" si="1240"/>
        <v/>
      </c>
      <c r="AT3703" s="10" t="str">
        <f t="shared" si="1241"/>
        <v/>
      </c>
      <c r="AU3703" s="10" t="str">
        <f t="shared" si="1242"/>
        <v/>
      </c>
      <c r="AV3703" s="10" t="str">
        <f t="shared" si="1243"/>
        <v/>
      </c>
      <c r="AW3703" s="10" t="str">
        <f t="shared" si="1244"/>
        <v/>
      </c>
      <c r="AX3703" s="10" t="str">
        <f t="shared" si="1245"/>
        <v/>
      </c>
      <c r="AY3703" s="10" t="str">
        <f t="shared" si="1226"/>
        <v/>
      </c>
      <c r="AZ3703" s="10" t="str">
        <f t="shared" si="1246"/>
        <v/>
      </c>
      <c r="BA3703" s="10" t="str">
        <f t="shared" si="1228"/>
        <v/>
      </c>
      <c r="BB3703" s="10" t="str">
        <f>IFERROR(IF(AW3703="","",VLOOKUP(AW3703,SUSS!R:S,2,FALSE)),AY3703*SUSS!$M$2)</f>
        <v/>
      </c>
      <c r="BC3703" s="10" t="str">
        <f t="shared" si="1227"/>
        <v/>
      </c>
    </row>
    <row r="3704" spans="29:55">
      <c r="AC3704" s="10" t="str">
        <f t="shared" si="1229"/>
        <v/>
      </c>
      <c r="AD3704" s="10" t="str">
        <f t="shared" si="1230"/>
        <v/>
      </c>
      <c r="AE3704" s="10" t="str">
        <f t="shared" si="1231"/>
        <v/>
      </c>
      <c r="AF3704" s="10" t="str">
        <f t="shared" si="1232"/>
        <v/>
      </c>
      <c r="AG3704" s="10" t="str">
        <f t="shared" si="1233"/>
        <v/>
      </c>
      <c r="AH3704" s="10" t="str">
        <f t="shared" si="1234"/>
        <v/>
      </c>
      <c r="AI3704" s="10" t="str">
        <f t="shared" si="1235"/>
        <v/>
      </c>
      <c r="AJ3704" s="10" t="str">
        <f t="shared" si="1236"/>
        <v/>
      </c>
      <c r="AK3704" s="10" t="str">
        <f t="shared" si="1237"/>
        <v/>
      </c>
      <c r="AN3704" s="10" t="str">
        <f t="shared" si="1238"/>
        <v/>
      </c>
      <c r="AO3704" s="10" t="str">
        <f t="shared" si="1239"/>
        <v/>
      </c>
      <c r="AP3704" s="10" t="str">
        <f t="shared" si="1240"/>
        <v/>
      </c>
      <c r="AT3704" s="10" t="str">
        <f t="shared" si="1241"/>
        <v/>
      </c>
      <c r="AU3704" s="10" t="str">
        <f t="shared" si="1242"/>
        <v/>
      </c>
      <c r="AV3704" s="10" t="str">
        <f t="shared" si="1243"/>
        <v/>
      </c>
      <c r="AW3704" s="10" t="str">
        <f t="shared" si="1244"/>
        <v/>
      </c>
      <c r="AX3704" s="10" t="str">
        <f t="shared" si="1245"/>
        <v/>
      </c>
      <c r="AY3704" s="10" t="str">
        <f t="shared" si="1226"/>
        <v/>
      </c>
      <c r="AZ3704" s="10" t="str">
        <f t="shared" si="1246"/>
        <v/>
      </c>
      <c r="BA3704" s="10" t="str">
        <f t="shared" si="1228"/>
        <v/>
      </c>
      <c r="BB3704" s="10" t="str">
        <f>IFERROR(IF(AW3704="","",VLOOKUP(AW3704,SUSS!R:S,2,FALSE)),AY3704*SUSS!$M$2)</f>
        <v/>
      </c>
      <c r="BC3704" s="10" t="str">
        <f t="shared" si="1227"/>
        <v/>
      </c>
    </row>
    <row r="3705" spans="29:55">
      <c r="AC3705" s="10" t="str">
        <f t="shared" si="1229"/>
        <v/>
      </c>
      <c r="AD3705" s="10" t="str">
        <f t="shared" si="1230"/>
        <v/>
      </c>
      <c r="AE3705" s="10" t="str">
        <f t="shared" si="1231"/>
        <v/>
      </c>
      <c r="AF3705" s="10" t="str">
        <f t="shared" si="1232"/>
        <v/>
      </c>
      <c r="AG3705" s="10" t="str">
        <f t="shared" si="1233"/>
        <v/>
      </c>
      <c r="AH3705" s="10" t="str">
        <f t="shared" si="1234"/>
        <v/>
      </c>
      <c r="AI3705" s="10" t="str">
        <f t="shared" si="1235"/>
        <v/>
      </c>
      <c r="AJ3705" s="10" t="str">
        <f t="shared" si="1236"/>
        <v/>
      </c>
      <c r="AK3705" s="10" t="str">
        <f t="shared" si="1237"/>
        <v/>
      </c>
      <c r="AN3705" s="10" t="str">
        <f t="shared" si="1238"/>
        <v/>
      </c>
      <c r="AO3705" s="10" t="str">
        <f t="shared" si="1239"/>
        <v/>
      </c>
      <c r="AP3705" s="10" t="str">
        <f t="shared" si="1240"/>
        <v/>
      </c>
      <c r="AT3705" s="10" t="str">
        <f t="shared" si="1241"/>
        <v/>
      </c>
      <c r="AU3705" s="10" t="str">
        <f t="shared" si="1242"/>
        <v/>
      </c>
      <c r="AV3705" s="10" t="str">
        <f t="shared" si="1243"/>
        <v/>
      </c>
      <c r="AW3705" s="10" t="str">
        <f t="shared" si="1244"/>
        <v/>
      </c>
      <c r="AX3705" s="10" t="str">
        <f t="shared" si="1245"/>
        <v/>
      </c>
      <c r="AY3705" s="10" t="str">
        <f t="shared" si="1226"/>
        <v/>
      </c>
      <c r="AZ3705" s="10" t="str">
        <f t="shared" si="1246"/>
        <v/>
      </c>
      <c r="BA3705" s="10" t="str">
        <f t="shared" si="1228"/>
        <v/>
      </c>
      <c r="BB3705" s="10" t="str">
        <f>IFERROR(IF(AW3705="","",VLOOKUP(AW3705,SUSS!R:S,2,FALSE)),AY3705*SUSS!$M$2)</f>
        <v/>
      </c>
      <c r="BC3705" s="10" t="str">
        <f t="shared" si="1227"/>
        <v/>
      </c>
    </row>
    <row r="3706" spans="29:55">
      <c r="AC3706" s="10" t="str">
        <f t="shared" si="1229"/>
        <v/>
      </c>
      <c r="AD3706" s="10" t="str">
        <f t="shared" si="1230"/>
        <v/>
      </c>
      <c r="AE3706" s="10" t="str">
        <f t="shared" si="1231"/>
        <v/>
      </c>
      <c r="AF3706" s="10" t="str">
        <f t="shared" si="1232"/>
        <v/>
      </c>
      <c r="AG3706" s="10" t="str">
        <f t="shared" si="1233"/>
        <v/>
      </c>
      <c r="AH3706" s="10" t="str">
        <f t="shared" si="1234"/>
        <v/>
      </c>
      <c r="AI3706" s="10" t="str">
        <f t="shared" si="1235"/>
        <v/>
      </c>
      <c r="AJ3706" s="10" t="str">
        <f t="shared" si="1236"/>
        <v/>
      </c>
      <c r="AK3706" s="10" t="str">
        <f t="shared" si="1237"/>
        <v/>
      </c>
      <c r="AN3706" s="10" t="str">
        <f t="shared" si="1238"/>
        <v/>
      </c>
      <c r="AO3706" s="10" t="str">
        <f t="shared" si="1239"/>
        <v/>
      </c>
      <c r="AP3706" s="10" t="str">
        <f t="shared" si="1240"/>
        <v/>
      </c>
      <c r="AT3706" s="10" t="str">
        <f t="shared" si="1241"/>
        <v/>
      </c>
      <c r="AU3706" s="10" t="str">
        <f t="shared" si="1242"/>
        <v/>
      </c>
      <c r="AV3706" s="10" t="str">
        <f t="shared" si="1243"/>
        <v/>
      </c>
      <c r="AW3706" s="10" t="str">
        <f t="shared" si="1244"/>
        <v/>
      </c>
      <c r="AX3706" s="10" t="str">
        <f t="shared" si="1245"/>
        <v/>
      </c>
      <c r="AY3706" s="10" t="str">
        <f t="shared" si="1226"/>
        <v/>
      </c>
      <c r="AZ3706" s="10" t="str">
        <f t="shared" si="1246"/>
        <v/>
      </c>
      <c r="BA3706" s="10" t="str">
        <f t="shared" si="1228"/>
        <v/>
      </c>
      <c r="BB3706" s="10" t="str">
        <f>IFERROR(IF(AW3706="","",VLOOKUP(AW3706,SUSS!R:S,2,FALSE)),AY3706*SUSS!$M$2)</f>
        <v/>
      </c>
      <c r="BC3706" s="10" t="str">
        <f t="shared" si="1227"/>
        <v/>
      </c>
    </row>
    <row r="3707" spans="29:55">
      <c r="AC3707" s="10" t="str">
        <f t="shared" si="1229"/>
        <v/>
      </c>
      <c r="AD3707" s="10" t="str">
        <f t="shared" si="1230"/>
        <v/>
      </c>
      <c r="AE3707" s="10" t="str">
        <f t="shared" si="1231"/>
        <v/>
      </c>
      <c r="AF3707" s="10" t="str">
        <f t="shared" si="1232"/>
        <v/>
      </c>
      <c r="AG3707" s="10" t="str">
        <f t="shared" si="1233"/>
        <v/>
      </c>
      <c r="AH3707" s="10" t="str">
        <f t="shared" si="1234"/>
        <v/>
      </c>
      <c r="AI3707" s="10" t="str">
        <f t="shared" si="1235"/>
        <v/>
      </c>
      <c r="AJ3707" s="10" t="str">
        <f t="shared" si="1236"/>
        <v/>
      </c>
      <c r="AK3707" s="10" t="str">
        <f t="shared" si="1237"/>
        <v/>
      </c>
      <c r="AN3707" s="10" t="str">
        <f t="shared" si="1238"/>
        <v/>
      </c>
      <c r="AO3707" s="10" t="str">
        <f t="shared" si="1239"/>
        <v/>
      </c>
      <c r="AP3707" s="10" t="str">
        <f t="shared" si="1240"/>
        <v/>
      </c>
      <c r="AT3707" s="10" t="str">
        <f t="shared" si="1241"/>
        <v/>
      </c>
      <c r="AU3707" s="10" t="str">
        <f t="shared" si="1242"/>
        <v/>
      </c>
      <c r="AV3707" s="10" t="str">
        <f t="shared" si="1243"/>
        <v/>
      </c>
      <c r="AW3707" s="10" t="str">
        <f t="shared" si="1244"/>
        <v/>
      </c>
      <c r="AX3707" s="10" t="str">
        <f t="shared" si="1245"/>
        <v/>
      </c>
      <c r="AY3707" s="10" t="str">
        <f t="shared" si="1226"/>
        <v/>
      </c>
      <c r="AZ3707" s="10" t="str">
        <f t="shared" si="1246"/>
        <v/>
      </c>
      <c r="BA3707" s="10" t="str">
        <f t="shared" si="1228"/>
        <v/>
      </c>
      <c r="BB3707" s="10" t="str">
        <f>IFERROR(IF(AW3707="","",VLOOKUP(AW3707,SUSS!R:S,2,FALSE)),AY3707*SUSS!$M$2)</f>
        <v/>
      </c>
      <c r="BC3707" s="10" t="str">
        <f t="shared" si="1227"/>
        <v/>
      </c>
    </row>
    <row r="3708" spans="29:55">
      <c r="AC3708" s="10" t="str">
        <f t="shared" si="1229"/>
        <v/>
      </c>
      <c r="AD3708" s="10" t="str">
        <f t="shared" si="1230"/>
        <v/>
      </c>
      <c r="AE3708" s="10" t="str">
        <f t="shared" si="1231"/>
        <v/>
      </c>
      <c r="AF3708" s="10" t="str">
        <f t="shared" si="1232"/>
        <v/>
      </c>
      <c r="AG3708" s="10" t="str">
        <f t="shared" si="1233"/>
        <v/>
      </c>
      <c r="AH3708" s="10" t="str">
        <f t="shared" si="1234"/>
        <v/>
      </c>
      <c r="AI3708" s="10" t="str">
        <f t="shared" si="1235"/>
        <v/>
      </c>
      <c r="AJ3708" s="10" t="str">
        <f t="shared" si="1236"/>
        <v/>
      </c>
      <c r="AK3708" s="10" t="str">
        <f t="shared" si="1237"/>
        <v/>
      </c>
      <c r="AN3708" s="10" t="str">
        <f t="shared" si="1238"/>
        <v/>
      </c>
      <c r="AO3708" s="10" t="str">
        <f t="shared" si="1239"/>
        <v/>
      </c>
      <c r="AP3708" s="10" t="str">
        <f t="shared" si="1240"/>
        <v/>
      </c>
      <c r="AT3708" s="10" t="str">
        <f t="shared" si="1241"/>
        <v/>
      </c>
      <c r="AU3708" s="10" t="str">
        <f t="shared" si="1242"/>
        <v/>
      </c>
      <c r="AV3708" s="10" t="str">
        <f t="shared" si="1243"/>
        <v/>
      </c>
      <c r="AW3708" s="10" t="str">
        <f t="shared" si="1244"/>
        <v/>
      </c>
      <c r="AX3708" s="10" t="str">
        <f t="shared" si="1245"/>
        <v/>
      </c>
      <c r="AY3708" s="10" t="str">
        <f t="shared" si="1226"/>
        <v/>
      </c>
      <c r="AZ3708" s="10" t="str">
        <f t="shared" si="1246"/>
        <v/>
      </c>
      <c r="BA3708" s="10" t="str">
        <f t="shared" si="1228"/>
        <v/>
      </c>
      <c r="BB3708" s="10" t="str">
        <f>IFERROR(IF(AW3708="","",VLOOKUP(AW3708,SUSS!R:S,2,FALSE)),AY3708*SUSS!$M$2)</f>
        <v/>
      </c>
      <c r="BC3708" s="10" t="str">
        <f t="shared" si="1227"/>
        <v/>
      </c>
    </row>
    <row r="3709" spans="29:55">
      <c r="AC3709" s="10" t="str">
        <f t="shared" si="1229"/>
        <v/>
      </c>
      <c r="AD3709" s="10" t="str">
        <f t="shared" si="1230"/>
        <v/>
      </c>
      <c r="AE3709" s="10" t="str">
        <f t="shared" si="1231"/>
        <v/>
      </c>
      <c r="AF3709" s="10" t="str">
        <f t="shared" si="1232"/>
        <v/>
      </c>
      <c r="AG3709" s="10" t="str">
        <f t="shared" si="1233"/>
        <v/>
      </c>
      <c r="AH3709" s="10" t="str">
        <f t="shared" si="1234"/>
        <v/>
      </c>
      <c r="AI3709" s="10" t="str">
        <f t="shared" si="1235"/>
        <v/>
      </c>
      <c r="AJ3709" s="10" t="str">
        <f t="shared" si="1236"/>
        <v/>
      </c>
      <c r="AK3709" s="10" t="str">
        <f t="shared" si="1237"/>
        <v/>
      </c>
      <c r="AN3709" s="10" t="str">
        <f t="shared" si="1238"/>
        <v/>
      </c>
      <c r="AO3709" s="10" t="str">
        <f t="shared" si="1239"/>
        <v/>
      </c>
      <c r="AP3709" s="10" t="str">
        <f t="shared" si="1240"/>
        <v/>
      </c>
      <c r="AT3709" s="10" t="str">
        <f t="shared" si="1241"/>
        <v/>
      </c>
      <c r="AU3709" s="10" t="str">
        <f t="shared" si="1242"/>
        <v/>
      </c>
      <c r="AV3709" s="10" t="str">
        <f t="shared" si="1243"/>
        <v/>
      </c>
      <c r="AW3709" s="10" t="str">
        <f t="shared" si="1244"/>
        <v/>
      </c>
      <c r="AX3709" s="10" t="str">
        <f t="shared" si="1245"/>
        <v/>
      </c>
      <c r="AY3709" s="10" t="str">
        <f t="shared" si="1226"/>
        <v/>
      </c>
      <c r="AZ3709" s="10" t="str">
        <f t="shared" si="1246"/>
        <v/>
      </c>
      <c r="BA3709" s="10" t="str">
        <f t="shared" si="1228"/>
        <v/>
      </c>
      <c r="BB3709" s="10" t="str">
        <f>IFERROR(IF(AW3709="","",VLOOKUP(AW3709,SUSS!R:S,2,FALSE)),AY3709*SUSS!$M$2)</f>
        <v/>
      </c>
      <c r="BC3709" s="10" t="str">
        <f t="shared" si="1227"/>
        <v/>
      </c>
    </row>
    <row r="3710" spans="29:55">
      <c r="AC3710" s="10" t="str">
        <f t="shared" si="1229"/>
        <v/>
      </c>
      <c r="AD3710" s="10" t="str">
        <f t="shared" si="1230"/>
        <v/>
      </c>
      <c r="AE3710" s="10" t="str">
        <f t="shared" si="1231"/>
        <v/>
      </c>
      <c r="AF3710" s="10" t="str">
        <f t="shared" si="1232"/>
        <v/>
      </c>
      <c r="AG3710" s="10" t="str">
        <f t="shared" si="1233"/>
        <v/>
      </c>
      <c r="AH3710" s="10" t="str">
        <f t="shared" si="1234"/>
        <v/>
      </c>
      <c r="AI3710" s="10" t="str">
        <f t="shared" si="1235"/>
        <v/>
      </c>
      <c r="AJ3710" s="10" t="str">
        <f t="shared" si="1236"/>
        <v/>
      </c>
      <c r="AK3710" s="10" t="str">
        <f t="shared" si="1237"/>
        <v/>
      </c>
      <c r="AN3710" s="10" t="str">
        <f t="shared" si="1238"/>
        <v/>
      </c>
      <c r="AO3710" s="10" t="str">
        <f t="shared" si="1239"/>
        <v/>
      </c>
      <c r="AP3710" s="10" t="str">
        <f t="shared" si="1240"/>
        <v/>
      </c>
      <c r="AT3710" s="10" t="str">
        <f t="shared" si="1241"/>
        <v/>
      </c>
      <c r="AU3710" s="10" t="str">
        <f t="shared" si="1242"/>
        <v/>
      </c>
      <c r="AV3710" s="10" t="str">
        <f t="shared" si="1243"/>
        <v/>
      </c>
      <c r="AW3710" s="10" t="str">
        <f t="shared" si="1244"/>
        <v/>
      </c>
      <c r="AX3710" s="10" t="str">
        <f t="shared" si="1245"/>
        <v/>
      </c>
      <c r="AY3710" s="10" t="str">
        <f t="shared" si="1226"/>
        <v/>
      </c>
      <c r="AZ3710" s="10" t="str">
        <f t="shared" si="1246"/>
        <v/>
      </c>
      <c r="BA3710" s="10" t="str">
        <f t="shared" si="1228"/>
        <v/>
      </c>
      <c r="BB3710" s="10" t="str">
        <f>IFERROR(IF(AW3710="","",VLOOKUP(AW3710,SUSS!R:S,2,FALSE)),AY3710*SUSS!$M$2)</f>
        <v/>
      </c>
      <c r="BC3710" s="10" t="str">
        <f t="shared" si="1227"/>
        <v/>
      </c>
    </row>
    <row r="3711" spans="29:55">
      <c r="AC3711" s="10" t="str">
        <f t="shared" si="1229"/>
        <v/>
      </c>
      <c r="AD3711" s="10" t="str">
        <f t="shared" si="1230"/>
        <v/>
      </c>
      <c r="AE3711" s="10" t="str">
        <f t="shared" si="1231"/>
        <v/>
      </c>
      <c r="AF3711" s="10" t="str">
        <f t="shared" si="1232"/>
        <v/>
      </c>
      <c r="AG3711" s="10" t="str">
        <f t="shared" si="1233"/>
        <v/>
      </c>
      <c r="AH3711" s="10" t="str">
        <f t="shared" si="1234"/>
        <v/>
      </c>
      <c r="AI3711" s="10" t="str">
        <f t="shared" si="1235"/>
        <v/>
      </c>
      <c r="AJ3711" s="10" t="str">
        <f t="shared" si="1236"/>
        <v/>
      </c>
      <c r="AK3711" s="10" t="str">
        <f t="shared" si="1237"/>
        <v/>
      </c>
      <c r="AN3711" s="10" t="str">
        <f t="shared" si="1238"/>
        <v/>
      </c>
      <c r="AO3711" s="10" t="str">
        <f t="shared" si="1239"/>
        <v/>
      </c>
      <c r="AP3711" s="10" t="str">
        <f t="shared" si="1240"/>
        <v/>
      </c>
      <c r="AT3711" s="10" t="str">
        <f t="shared" si="1241"/>
        <v/>
      </c>
      <c r="AU3711" s="10" t="str">
        <f t="shared" si="1242"/>
        <v/>
      </c>
      <c r="AV3711" s="10" t="str">
        <f t="shared" si="1243"/>
        <v/>
      </c>
      <c r="AW3711" s="10" t="str">
        <f t="shared" si="1244"/>
        <v/>
      </c>
      <c r="AX3711" s="10" t="str">
        <f t="shared" si="1245"/>
        <v/>
      </c>
      <c r="AY3711" s="10" t="str">
        <f t="shared" si="1226"/>
        <v/>
      </c>
      <c r="AZ3711" s="10" t="str">
        <f t="shared" si="1246"/>
        <v/>
      </c>
      <c r="BA3711" s="10" t="str">
        <f t="shared" si="1228"/>
        <v/>
      </c>
      <c r="BB3711" s="10" t="str">
        <f>IFERROR(IF(AW3711="","",VLOOKUP(AW3711,SUSS!R:S,2,FALSE)),AY3711*SUSS!$M$2)</f>
        <v/>
      </c>
      <c r="BC3711" s="10" t="str">
        <f t="shared" si="1227"/>
        <v/>
      </c>
    </row>
    <row r="3712" spans="29:55">
      <c r="AC3712" s="10" t="str">
        <f t="shared" si="1229"/>
        <v/>
      </c>
      <c r="AD3712" s="10" t="str">
        <f t="shared" si="1230"/>
        <v/>
      </c>
      <c r="AE3712" s="10" t="str">
        <f t="shared" si="1231"/>
        <v/>
      </c>
      <c r="AF3712" s="10" t="str">
        <f t="shared" si="1232"/>
        <v/>
      </c>
      <c r="AG3712" s="10" t="str">
        <f t="shared" si="1233"/>
        <v/>
      </c>
      <c r="AH3712" s="10" t="str">
        <f t="shared" si="1234"/>
        <v/>
      </c>
      <c r="AI3712" s="10" t="str">
        <f t="shared" si="1235"/>
        <v/>
      </c>
      <c r="AJ3712" s="10" t="str">
        <f t="shared" si="1236"/>
        <v/>
      </c>
      <c r="AK3712" s="10" t="str">
        <f t="shared" si="1237"/>
        <v/>
      </c>
      <c r="AN3712" s="10" t="str">
        <f t="shared" si="1238"/>
        <v/>
      </c>
      <c r="AO3712" s="10" t="str">
        <f t="shared" si="1239"/>
        <v/>
      </c>
      <c r="AP3712" s="10" t="str">
        <f t="shared" si="1240"/>
        <v/>
      </c>
      <c r="AT3712" s="10" t="str">
        <f t="shared" si="1241"/>
        <v/>
      </c>
      <c r="AU3712" s="10" t="str">
        <f t="shared" si="1242"/>
        <v/>
      </c>
      <c r="AV3712" s="10" t="str">
        <f t="shared" si="1243"/>
        <v/>
      </c>
      <c r="AW3712" s="10" t="str">
        <f t="shared" si="1244"/>
        <v/>
      </c>
      <c r="AX3712" s="10" t="str">
        <f t="shared" si="1245"/>
        <v/>
      </c>
      <c r="AY3712" s="10" t="str">
        <f t="shared" si="1226"/>
        <v/>
      </c>
      <c r="AZ3712" s="10" t="str">
        <f t="shared" si="1246"/>
        <v/>
      </c>
      <c r="BA3712" s="10" t="str">
        <f t="shared" si="1228"/>
        <v/>
      </c>
      <c r="BB3712" s="10" t="str">
        <f>IFERROR(IF(AW3712="","",VLOOKUP(AW3712,SUSS!R:S,2,FALSE)),AY3712*SUSS!$M$2)</f>
        <v/>
      </c>
      <c r="BC3712" s="10" t="str">
        <f t="shared" si="1227"/>
        <v/>
      </c>
    </row>
    <row r="3713" spans="29:55">
      <c r="AC3713" s="10" t="str">
        <f t="shared" si="1229"/>
        <v/>
      </c>
      <c r="AD3713" s="10" t="str">
        <f t="shared" si="1230"/>
        <v/>
      </c>
      <c r="AE3713" s="10" t="str">
        <f t="shared" si="1231"/>
        <v/>
      </c>
      <c r="AF3713" s="10" t="str">
        <f t="shared" si="1232"/>
        <v/>
      </c>
      <c r="AG3713" s="10" t="str">
        <f t="shared" si="1233"/>
        <v/>
      </c>
      <c r="AH3713" s="10" t="str">
        <f t="shared" si="1234"/>
        <v/>
      </c>
      <c r="AI3713" s="10" t="str">
        <f t="shared" si="1235"/>
        <v/>
      </c>
      <c r="AJ3713" s="10" t="str">
        <f t="shared" si="1236"/>
        <v/>
      </c>
      <c r="AK3713" s="10" t="str">
        <f t="shared" si="1237"/>
        <v/>
      </c>
      <c r="AN3713" s="10" t="str">
        <f t="shared" si="1238"/>
        <v/>
      </c>
      <c r="AO3713" s="10" t="str">
        <f t="shared" si="1239"/>
        <v/>
      </c>
      <c r="AP3713" s="10" t="str">
        <f t="shared" si="1240"/>
        <v/>
      </c>
      <c r="AT3713" s="10" t="str">
        <f t="shared" si="1241"/>
        <v/>
      </c>
      <c r="AU3713" s="10" t="str">
        <f t="shared" si="1242"/>
        <v/>
      </c>
      <c r="AV3713" s="10" t="str">
        <f t="shared" si="1243"/>
        <v/>
      </c>
      <c r="AW3713" s="10" t="str">
        <f t="shared" si="1244"/>
        <v/>
      </c>
      <c r="AX3713" s="10" t="str">
        <f t="shared" si="1245"/>
        <v/>
      </c>
      <c r="AY3713" s="10" t="str">
        <f t="shared" si="1226"/>
        <v/>
      </c>
      <c r="AZ3713" s="10" t="str">
        <f t="shared" si="1246"/>
        <v/>
      </c>
      <c r="BA3713" s="10" t="str">
        <f t="shared" si="1228"/>
        <v/>
      </c>
      <c r="BB3713" s="10" t="str">
        <f>IFERROR(IF(AW3713="","",VLOOKUP(AW3713,SUSS!R:S,2,FALSE)),AY3713*SUSS!$M$2)</f>
        <v/>
      </c>
      <c r="BC3713" s="10" t="str">
        <f t="shared" si="1227"/>
        <v/>
      </c>
    </row>
    <row r="3714" spans="29:55">
      <c r="AC3714" s="10" t="str">
        <f t="shared" si="1229"/>
        <v/>
      </c>
      <c r="AD3714" s="10" t="str">
        <f t="shared" si="1230"/>
        <v/>
      </c>
      <c r="AE3714" s="10" t="str">
        <f t="shared" si="1231"/>
        <v/>
      </c>
      <c r="AF3714" s="10" t="str">
        <f t="shared" si="1232"/>
        <v/>
      </c>
      <c r="AG3714" s="10" t="str">
        <f t="shared" si="1233"/>
        <v/>
      </c>
      <c r="AH3714" s="10" t="str">
        <f t="shared" si="1234"/>
        <v/>
      </c>
      <c r="AI3714" s="10" t="str">
        <f t="shared" si="1235"/>
        <v/>
      </c>
      <c r="AJ3714" s="10" t="str">
        <f t="shared" si="1236"/>
        <v/>
      </c>
      <c r="AK3714" s="10" t="str">
        <f t="shared" si="1237"/>
        <v/>
      </c>
      <c r="AN3714" s="10" t="str">
        <f t="shared" si="1238"/>
        <v/>
      </c>
      <c r="AO3714" s="10" t="str">
        <f t="shared" si="1239"/>
        <v/>
      </c>
      <c r="AP3714" s="10" t="str">
        <f t="shared" si="1240"/>
        <v/>
      </c>
      <c r="AT3714" s="10" t="str">
        <f t="shared" si="1241"/>
        <v/>
      </c>
      <c r="AU3714" s="10" t="str">
        <f t="shared" si="1242"/>
        <v/>
      </c>
      <c r="AV3714" s="10" t="str">
        <f t="shared" si="1243"/>
        <v/>
      </c>
      <c r="AW3714" s="10" t="str">
        <f t="shared" si="1244"/>
        <v/>
      </c>
      <c r="AX3714" s="10" t="str">
        <f t="shared" si="1245"/>
        <v/>
      </c>
      <c r="AY3714" s="10" t="str">
        <f t="shared" si="1226"/>
        <v/>
      </c>
      <c r="AZ3714" s="10" t="str">
        <f t="shared" si="1246"/>
        <v/>
      </c>
      <c r="BA3714" s="10" t="str">
        <f t="shared" si="1228"/>
        <v/>
      </c>
      <c r="BB3714" s="10" t="str">
        <f>IFERROR(IF(AW3714="","",VLOOKUP(AW3714,SUSS!R:S,2,FALSE)),AY3714*SUSS!$M$2)</f>
        <v/>
      </c>
      <c r="BC3714" s="10" t="str">
        <f t="shared" si="1227"/>
        <v/>
      </c>
    </row>
    <row r="3715" spans="29:55">
      <c r="AC3715" s="10" t="str">
        <f t="shared" si="1229"/>
        <v/>
      </c>
      <c r="AD3715" s="10" t="str">
        <f t="shared" si="1230"/>
        <v/>
      </c>
      <c r="AE3715" s="10" t="str">
        <f t="shared" si="1231"/>
        <v/>
      </c>
      <c r="AF3715" s="10" t="str">
        <f t="shared" si="1232"/>
        <v/>
      </c>
      <c r="AG3715" s="10" t="str">
        <f t="shared" si="1233"/>
        <v/>
      </c>
      <c r="AH3715" s="10" t="str">
        <f t="shared" si="1234"/>
        <v/>
      </c>
      <c r="AI3715" s="10" t="str">
        <f t="shared" si="1235"/>
        <v/>
      </c>
      <c r="AJ3715" s="10" t="str">
        <f t="shared" si="1236"/>
        <v/>
      </c>
      <c r="AK3715" s="10" t="str">
        <f t="shared" si="1237"/>
        <v/>
      </c>
      <c r="AN3715" s="10" t="str">
        <f t="shared" si="1238"/>
        <v/>
      </c>
      <c r="AO3715" s="10" t="str">
        <f t="shared" si="1239"/>
        <v/>
      </c>
      <c r="AP3715" s="10" t="str">
        <f t="shared" si="1240"/>
        <v/>
      </c>
      <c r="AT3715" s="10" t="str">
        <f t="shared" si="1241"/>
        <v/>
      </c>
      <c r="AU3715" s="10" t="str">
        <f t="shared" si="1242"/>
        <v/>
      </c>
      <c r="AV3715" s="10" t="str">
        <f t="shared" si="1243"/>
        <v/>
      </c>
      <c r="AW3715" s="10" t="str">
        <f t="shared" si="1244"/>
        <v/>
      </c>
      <c r="AX3715" s="10" t="str">
        <f t="shared" si="1245"/>
        <v/>
      </c>
      <c r="AY3715" s="10" t="str">
        <f t="shared" si="1226"/>
        <v/>
      </c>
      <c r="AZ3715" s="10" t="str">
        <f t="shared" si="1246"/>
        <v/>
      </c>
      <c r="BA3715" s="10" t="str">
        <f t="shared" si="1228"/>
        <v/>
      </c>
      <c r="BB3715" s="10" t="str">
        <f>IFERROR(IF(AW3715="","",VLOOKUP(AW3715,SUSS!R:S,2,FALSE)),AY3715*SUSS!$M$2)</f>
        <v/>
      </c>
      <c r="BC3715" s="10" t="str">
        <f t="shared" si="1227"/>
        <v/>
      </c>
    </row>
    <row r="3716" spans="29:55">
      <c r="AC3716" s="10" t="str">
        <f t="shared" si="1229"/>
        <v/>
      </c>
      <c r="AD3716" s="10" t="str">
        <f t="shared" si="1230"/>
        <v/>
      </c>
      <c r="AE3716" s="10" t="str">
        <f t="shared" si="1231"/>
        <v/>
      </c>
      <c r="AF3716" s="10" t="str">
        <f t="shared" si="1232"/>
        <v/>
      </c>
      <c r="AG3716" s="10" t="str">
        <f t="shared" si="1233"/>
        <v/>
      </c>
      <c r="AH3716" s="10" t="str">
        <f t="shared" si="1234"/>
        <v/>
      </c>
      <c r="AI3716" s="10" t="str">
        <f t="shared" si="1235"/>
        <v/>
      </c>
      <c r="AJ3716" s="10" t="str">
        <f t="shared" si="1236"/>
        <v/>
      </c>
      <c r="AK3716" s="10" t="str">
        <f t="shared" si="1237"/>
        <v/>
      </c>
      <c r="AN3716" s="10" t="str">
        <f t="shared" si="1238"/>
        <v/>
      </c>
      <c r="AO3716" s="10" t="str">
        <f t="shared" si="1239"/>
        <v/>
      </c>
      <c r="AP3716" s="10" t="str">
        <f t="shared" si="1240"/>
        <v/>
      </c>
      <c r="AT3716" s="10" t="str">
        <f t="shared" si="1241"/>
        <v/>
      </c>
      <c r="AU3716" s="10" t="str">
        <f t="shared" si="1242"/>
        <v/>
      </c>
      <c r="AV3716" s="10" t="str">
        <f t="shared" si="1243"/>
        <v/>
      </c>
      <c r="AW3716" s="10" t="str">
        <f t="shared" si="1244"/>
        <v/>
      </c>
      <c r="AX3716" s="10" t="str">
        <f t="shared" si="1245"/>
        <v/>
      </c>
      <c r="AY3716" s="10" t="str">
        <f t="shared" ref="AY3716:AY3779" si="1247">VLOOKUP(AX3716,AO:AP,2,FALSE)</f>
        <v/>
      </c>
      <c r="AZ3716" s="10" t="str">
        <f t="shared" si="1246"/>
        <v/>
      </c>
      <c r="BA3716" s="10" t="str">
        <f t="shared" si="1228"/>
        <v/>
      </c>
      <c r="BB3716" s="10" t="str">
        <f>IFERROR(IF(AW3716="","",VLOOKUP(AW3716,SUSS!R:S,2,FALSE)),AY3716*SUSS!$M$2)</f>
        <v/>
      </c>
      <c r="BC3716" s="10" t="str">
        <f t="shared" si="1227"/>
        <v/>
      </c>
    </row>
    <row r="3717" spans="29:55">
      <c r="AC3717" s="10" t="str">
        <f t="shared" si="1229"/>
        <v/>
      </c>
      <c r="AD3717" s="10" t="str">
        <f t="shared" si="1230"/>
        <v/>
      </c>
      <c r="AE3717" s="10" t="str">
        <f t="shared" si="1231"/>
        <v/>
      </c>
      <c r="AF3717" s="10" t="str">
        <f t="shared" si="1232"/>
        <v/>
      </c>
      <c r="AG3717" s="10" t="str">
        <f t="shared" si="1233"/>
        <v/>
      </c>
      <c r="AH3717" s="10" t="str">
        <f t="shared" si="1234"/>
        <v/>
      </c>
      <c r="AI3717" s="10" t="str">
        <f t="shared" si="1235"/>
        <v/>
      </c>
      <c r="AJ3717" s="10" t="str">
        <f t="shared" si="1236"/>
        <v/>
      </c>
      <c r="AK3717" s="10" t="str">
        <f t="shared" si="1237"/>
        <v/>
      </c>
      <c r="AN3717" s="10" t="str">
        <f t="shared" si="1238"/>
        <v/>
      </c>
      <c r="AO3717" s="10" t="str">
        <f t="shared" si="1239"/>
        <v/>
      </c>
      <c r="AP3717" s="10" t="str">
        <f t="shared" si="1240"/>
        <v/>
      </c>
      <c r="AT3717" s="10" t="str">
        <f t="shared" si="1241"/>
        <v/>
      </c>
      <c r="AU3717" s="10" t="str">
        <f t="shared" si="1242"/>
        <v/>
      </c>
      <c r="AV3717" s="10" t="str">
        <f t="shared" si="1243"/>
        <v/>
      </c>
      <c r="AW3717" s="10" t="str">
        <f t="shared" si="1244"/>
        <v/>
      </c>
      <c r="AX3717" s="10" t="str">
        <f t="shared" si="1245"/>
        <v/>
      </c>
      <c r="AY3717" s="10" t="str">
        <f t="shared" si="1247"/>
        <v/>
      </c>
      <c r="AZ3717" s="10" t="str">
        <f t="shared" si="1246"/>
        <v/>
      </c>
      <c r="BA3717" s="10" t="str">
        <f t="shared" si="1228"/>
        <v/>
      </c>
      <c r="BB3717" s="10" t="str">
        <f>IFERROR(IF(AW3717="","",VLOOKUP(AW3717,SUSS!R:S,2,FALSE)),AY3717*SUSS!$M$2)</f>
        <v/>
      </c>
      <c r="BC3717" s="10" t="str">
        <f t="shared" ref="BC3717:BC3780" si="1248">IFERROR(IF(BB3717&lt;&gt;"",AZ3717*BB3717,""),"VER")</f>
        <v/>
      </c>
    </row>
    <row r="3718" spans="29:55">
      <c r="AC3718" s="10" t="str">
        <f t="shared" si="1229"/>
        <v/>
      </c>
      <c r="AD3718" s="10" t="str">
        <f t="shared" si="1230"/>
        <v/>
      </c>
      <c r="AE3718" s="10" t="str">
        <f t="shared" si="1231"/>
        <v/>
      </c>
      <c r="AF3718" s="10" t="str">
        <f t="shared" si="1232"/>
        <v/>
      </c>
      <c r="AG3718" s="10" t="str">
        <f t="shared" si="1233"/>
        <v/>
      </c>
      <c r="AH3718" s="10" t="str">
        <f t="shared" si="1234"/>
        <v/>
      </c>
      <c r="AI3718" s="10" t="str">
        <f t="shared" si="1235"/>
        <v/>
      </c>
      <c r="AJ3718" s="10" t="str">
        <f t="shared" si="1236"/>
        <v/>
      </c>
      <c r="AK3718" s="10" t="str">
        <f t="shared" si="1237"/>
        <v/>
      </c>
      <c r="AN3718" s="10" t="str">
        <f t="shared" si="1238"/>
        <v/>
      </c>
      <c r="AO3718" s="10" t="str">
        <f t="shared" si="1239"/>
        <v/>
      </c>
      <c r="AP3718" s="10" t="str">
        <f t="shared" si="1240"/>
        <v/>
      </c>
      <c r="AT3718" s="10" t="str">
        <f t="shared" si="1241"/>
        <v/>
      </c>
      <c r="AU3718" s="10" t="str">
        <f t="shared" si="1242"/>
        <v/>
      </c>
      <c r="AV3718" s="10" t="str">
        <f t="shared" si="1243"/>
        <v/>
      </c>
      <c r="AW3718" s="10" t="str">
        <f t="shared" si="1244"/>
        <v/>
      </c>
      <c r="AX3718" s="10" t="str">
        <f t="shared" si="1245"/>
        <v/>
      </c>
      <c r="AY3718" s="10" t="str">
        <f t="shared" si="1247"/>
        <v/>
      </c>
      <c r="AZ3718" s="10" t="str">
        <f t="shared" si="1246"/>
        <v/>
      </c>
      <c r="BA3718" s="10" t="str">
        <f t="shared" si="1228"/>
        <v/>
      </c>
      <c r="BB3718" s="10" t="str">
        <f>IFERROR(IF(AW3718="","",VLOOKUP(AW3718,SUSS!R:S,2,FALSE)),AY3718*SUSS!$M$2)</f>
        <v/>
      </c>
      <c r="BC3718" s="10" t="str">
        <f t="shared" si="1248"/>
        <v/>
      </c>
    </row>
    <row r="3719" spans="29:55">
      <c r="AC3719" s="10" t="str">
        <f t="shared" si="1229"/>
        <v/>
      </c>
      <c r="AD3719" s="10" t="str">
        <f t="shared" si="1230"/>
        <v/>
      </c>
      <c r="AE3719" s="10" t="str">
        <f t="shared" si="1231"/>
        <v/>
      </c>
      <c r="AF3719" s="10" t="str">
        <f t="shared" si="1232"/>
        <v/>
      </c>
      <c r="AG3719" s="10" t="str">
        <f t="shared" si="1233"/>
        <v/>
      </c>
      <c r="AH3719" s="10" t="str">
        <f t="shared" si="1234"/>
        <v/>
      </c>
      <c r="AI3719" s="10" t="str">
        <f t="shared" si="1235"/>
        <v/>
      </c>
      <c r="AJ3719" s="10" t="str">
        <f t="shared" si="1236"/>
        <v/>
      </c>
      <c r="AK3719" s="10" t="str">
        <f t="shared" si="1237"/>
        <v/>
      </c>
      <c r="AN3719" s="10" t="str">
        <f t="shared" si="1238"/>
        <v/>
      </c>
      <c r="AO3719" s="10" t="str">
        <f t="shared" si="1239"/>
        <v/>
      </c>
      <c r="AP3719" s="10" t="str">
        <f t="shared" si="1240"/>
        <v/>
      </c>
      <c r="AT3719" s="10" t="str">
        <f t="shared" si="1241"/>
        <v/>
      </c>
      <c r="AU3719" s="10" t="str">
        <f t="shared" si="1242"/>
        <v/>
      </c>
      <c r="AV3719" s="10" t="str">
        <f t="shared" si="1243"/>
        <v/>
      </c>
      <c r="AW3719" s="10" t="str">
        <f t="shared" si="1244"/>
        <v/>
      </c>
      <c r="AX3719" s="10" t="str">
        <f t="shared" si="1245"/>
        <v/>
      </c>
      <c r="AY3719" s="10" t="str">
        <f t="shared" si="1247"/>
        <v/>
      </c>
      <c r="AZ3719" s="10" t="str">
        <f t="shared" si="1246"/>
        <v/>
      </c>
      <c r="BA3719" s="10" t="str">
        <f t="shared" si="1228"/>
        <v/>
      </c>
      <c r="BB3719" s="10" t="str">
        <f>IFERROR(IF(AW3719="","",VLOOKUP(AW3719,SUSS!R:S,2,FALSE)),AY3719*SUSS!$M$2)</f>
        <v/>
      </c>
      <c r="BC3719" s="10" t="str">
        <f t="shared" si="1248"/>
        <v/>
      </c>
    </row>
    <row r="3720" spans="29:55">
      <c r="AC3720" s="10" t="str">
        <f t="shared" si="1229"/>
        <v/>
      </c>
      <c r="AD3720" s="10" t="str">
        <f t="shared" si="1230"/>
        <v/>
      </c>
      <c r="AE3720" s="10" t="str">
        <f t="shared" si="1231"/>
        <v/>
      </c>
      <c r="AF3720" s="10" t="str">
        <f t="shared" si="1232"/>
        <v/>
      </c>
      <c r="AG3720" s="10" t="str">
        <f t="shared" si="1233"/>
        <v/>
      </c>
      <c r="AH3720" s="10" t="str">
        <f t="shared" si="1234"/>
        <v/>
      </c>
      <c r="AI3720" s="10" t="str">
        <f t="shared" si="1235"/>
        <v/>
      </c>
      <c r="AJ3720" s="10" t="str">
        <f t="shared" si="1236"/>
        <v/>
      </c>
      <c r="AK3720" s="10" t="str">
        <f t="shared" si="1237"/>
        <v/>
      </c>
      <c r="AN3720" s="10" t="str">
        <f t="shared" si="1238"/>
        <v/>
      </c>
      <c r="AO3720" s="10" t="str">
        <f t="shared" si="1239"/>
        <v/>
      </c>
      <c r="AP3720" s="10" t="str">
        <f t="shared" si="1240"/>
        <v/>
      </c>
      <c r="AT3720" s="10" t="str">
        <f t="shared" si="1241"/>
        <v/>
      </c>
      <c r="AU3720" s="10" t="str">
        <f t="shared" si="1242"/>
        <v/>
      </c>
      <c r="AV3720" s="10" t="str">
        <f t="shared" si="1243"/>
        <v/>
      </c>
      <c r="AW3720" s="10" t="str">
        <f t="shared" si="1244"/>
        <v/>
      </c>
      <c r="AX3720" s="10" t="str">
        <f t="shared" si="1245"/>
        <v/>
      </c>
      <c r="AY3720" s="10" t="str">
        <f t="shared" si="1247"/>
        <v/>
      </c>
      <c r="AZ3720" s="10" t="str">
        <f t="shared" si="1246"/>
        <v/>
      </c>
      <c r="BA3720" s="10" t="str">
        <f t="shared" ref="BA3720:BA3783" si="1249">AT3720&amp;" "&amp;AU3720</f>
        <v/>
      </c>
      <c r="BB3720" s="10" t="str">
        <f>IFERROR(IF(AW3720="","",VLOOKUP(AW3720,SUSS!R:S,2,FALSE)),AY3720*SUSS!$M$2)</f>
        <v/>
      </c>
      <c r="BC3720" s="10" t="str">
        <f t="shared" si="1248"/>
        <v/>
      </c>
    </row>
    <row r="3721" spans="29:55">
      <c r="AC3721" s="10" t="str">
        <f t="shared" si="1229"/>
        <v/>
      </c>
      <c r="AD3721" s="10" t="str">
        <f t="shared" si="1230"/>
        <v/>
      </c>
      <c r="AE3721" s="10" t="str">
        <f t="shared" si="1231"/>
        <v/>
      </c>
      <c r="AF3721" s="10" t="str">
        <f t="shared" si="1232"/>
        <v/>
      </c>
      <c r="AG3721" s="10" t="str">
        <f t="shared" si="1233"/>
        <v/>
      </c>
      <c r="AH3721" s="10" t="str">
        <f t="shared" si="1234"/>
        <v/>
      </c>
      <c r="AI3721" s="10" t="str">
        <f t="shared" si="1235"/>
        <v/>
      </c>
      <c r="AJ3721" s="10" t="str">
        <f t="shared" si="1236"/>
        <v/>
      </c>
      <c r="AK3721" s="10" t="str">
        <f t="shared" si="1237"/>
        <v/>
      </c>
      <c r="AN3721" s="10" t="str">
        <f t="shared" si="1238"/>
        <v/>
      </c>
      <c r="AO3721" s="10" t="str">
        <f t="shared" si="1239"/>
        <v/>
      </c>
      <c r="AP3721" s="10" t="str">
        <f t="shared" si="1240"/>
        <v/>
      </c>
      <c r="AT3721" s="10" t="str">
        <f t="shared" si="1241"/>
        <v/>
      </c>
      <c r="AU3721" s="10" t="str">
        <f t="shared" si="1242"/>
        <v/>
      </c>
      <c r="AV3721" s="10" t="str">
        <f t="shared" si="1243"/>
        <v/>
      </c>
      <c r="AW3721" s="10" t="str">
        <f t="shared" si="1244"/>
        <v/>
      </c>
      <c r="AX3721" s="10" t="str">
        <f t="shared" si="1245"/>
        <v/>
      </c>
      <c r="AY3721" s="10" t="str">
        <f t="shared" si="1247"/>
        <v/>
      </c>
      <c r="AZ3721" s="10" t="str">
        <f t="shared" si="1246"/>
        <v/>
      </c>
      <c r="BA3721" s="10" t="str">
        <f t="shared" si="1249"/>
        <v/>
      </c>
      <c r="BB3721" s="10" t="str">
        <f>IFERROR(IF(AW3721="","",VLOOKUP(AW3721,SUSS!R:S,2,FALSE)),AY3721*SUSS!$M$2)</f>
        <v/>
      </c>
      <c r="BC3721" s="10" t="str">
        <f t="shared" si="1248"/>
        <v/>
      </c>
    </row>
    <row r="3722" spans="29:55">
      <c r="AC3722" s="10" t="str">
        <f t="shared" si="1229"/>
        <v/>
      </c>
      <c r="AD3722" s="10" t="str">
        <f t="shared" si="1230"/>
        <v/>
      </c>
      <c r="AE3722" s="10" t="str">
        <f t="shared" si="1231"/>
        <v/>
      </c>
      <c r="AF3722" s="10" t="str">
        <f t="shared" si="1232"/>
        <v/>
      </c>
      <c r="AG3722" s="10" t="str">
        <f t="shared" si="1233"/>
        <v/>
      </c>
      <c r="AH3722" s="10" t="str">
        <f t="shared" si="1234"/>
        <v/>
      </c>
      <c r="AI3722" s="10" t="str">
        <f t="shared" si="1235"/>
        <v/>
      </c>
      <c r="AJ3722" s="10" t="str">
        <f t="shared" si="1236"/>
        <v/>
      </c>
      <c r="AK3722" s="10" t="str">
        <f t="shared" si="1237"/>
        <v/>
      </c>
      <c r="AN3722" s="10" t="str">
        <f t="shared" si="1238"/>
        <v/>
      </c>
      <c r="AO3722" s="10" t="str">
        <f t="shared" si="1239"/>
        <v/>
      </c>
      <c r="AP3722" s="10" t="str">
        <f t="shared" si="1240"/>
        <v/>
      </c>
      <c r="AT3722" s="10" t="str">
        <f t="shared" si="1241"/>
        <v/>
      </c>
      <c r="AU3722" s="10" t="str">
        <f t="shared" si="1242"/>
        <v/>
      </c>
      <c r="AV3722" s="10" t="str">
        <f t="shared" si="1243"/>
        <v/>
      </c>
      <c r="AW3722" s="10" t="str">
        <f t="shared" si="1244"/>
        <v/>
      </c>
      <c r="AX3722" s="10" t="str">
        <f t="shared" si="1245"/>
        <v/>
      </c>
      <c r="AY3722" s="10" t="str">
        <f t="shared" si="1247"/>
        <v/>
      </c>
      <c r="AZ3722" s="10" t="str">
        <f t="shared" si="1246"/>
        <v/>
      </c>
      <c r="BA3722" s="10" t="str">
        <f t="shared" si="1249"/>
        <v/>
      </c>
      <c r="BB3722" s="10" t="str">
        <f>IFERROR(IF(AW3722="","",VLOOKUP(AW3722,SUSS!R:S,2,FALSE)),AY3722*SUSS!$M$2)</f>
        <v/>
      </c>
      <c r="BC3722" s="10" t="str">
        <f t="shared" si="1248"/>
        <v/>
      </c>
    </row>
    <row r="3723" spans="29:55">
      <c r="AC3723" s="10" t="str">
        <f t="shared" si="1229"/>
        <v/>
      </c>
      <c r="AD3723" s="10" t="str">
        <f t="shared" si="1230"/>
        <v/>
      </c>
      <c r="AE3723" s="10" t="str">
        <f t="shared" si="1231"/>
        <v/>
      </c>
      <c r="AF3723" s="10" t="str">
        <f t="shared" si="1232"/>
        <v/>
      </c>
      <c r="AG3723" s="10" t="str">
        <f t="shared" si="1233"/>
        <v/>
      </c>
      <c r="AH3723" s="10" t="str">
        <f t="shared" si="1234"/>
        <v/>
      </c>
      <c r="AI3723" s="10" t="str">
        <f t="shared" si="1235"/>
        <v/>
      </c>
      <c r="AJ3723" s="10" t="str">
        <f t="shared" si="1236"/>
        <v/>
      </c>
      <c r="AK3723" s="10" t="str">
        <f t="shared" si="1237"/>
        <v/>
      </c>
      <c r="AN3723" s="10" t="str">
        <f t="shared" si="1238"/>
        <v/>
      </c>
      <c r="AO3723" s="10" t="str">
        <f t="shared" si="1239"/>
        <v/>
      </c>
      <c r="AP3723" s="10" t="str">
        <f t="shared" si="1240"/>
        <v/>
      </c>
      <c r="AT3723" s="10" t="str">
        <f t="shared" si="1241"/>
        <v/>
      </c>
      <c r="AU3723" s="10" t="str">
        <f t="shared" si="1242"/>
        <v/>
      </c>
      <c r="AV3723" s="10" t="str">
        <f t="shared" si="1243"/>
        <v/>
      </c>
      <c r="AW3723" s="10" t="str">
        <f t="shared" si="1244"/>
        <v/>
      </c>
      <c r="AX3723" s="10" t="str">
        <f t="shared" si="1245"/>
        <v/>
      </c>
      <c r="AY3723" s="10" t="str">
        <f t="shared" si="1247"/>
        <v/>
      </c>
      <c r="AZ3723" s="10" t="str">
        <f t="shared" si="1246"/>
        <v/>
      </c>
      <c r="BA3723" s="10" t="str">
        <f t="shared" si="1249"/>
        <v/>
      </c>
      <c r="BB3723" s="10" t="str">
        <f>IFERROR(IF(AW3723="","",VLOOKUP(AW3723,SUSS!R:S,2,FALSE)),AY3723*SUSS!$M$2)</f>
        <v/>
      </c>
      <c r="BC3723" s="10" t="str">
        <f t="shared" si="1248"/>
        <v/>
      </c>
    </row>
    <row r="3724" spans="29:55">
      <c r="AC3724" s="10" t="str">
        <f t="shared" si="1229"/>
        <v/>
      </c>
      <c r="AD3724" s="10" t="str">
        <f t="shared" si="1230"/>
        <v/>
      </c>
      <c r="AE3724" s="10" t="str">
        <f t="shared" si="1231"/>
        <v/>
      </c>
      <c r="AF3724" s="10" t="str">
        <f t="shared" si="1232"/>
        <v/>
      </c>
      <c r="AG3724" s="10" t="str">
        <f t="shared" si="1233"/>
        <v/>
      </c>
      <c r="AH3724" s="10" t="str">
        <f t="shared" si="1234"/>
        <v/>
      </c>
      <c r="AI3724" s="10" t="str">
        <f t="shared" si="1235"/>
        <v/>
      </c>
      <c r="AJ3724" s="10" t="str">
        <f t="shared" si="1236"/>
        <v/>
      </c>
      <c r="AK3724" s="10" t="str">
        <f t="shared" si="1237"/>
        <v/>
      </c>
      <c r="AN3724" s="10" t="str">
        <f t="shared" si="1238"/>
        <v/>
      </c>
      <c r="AO3724" s="10" t="str">
        <f t="shared" si="1239"/>
        <v/>
      </c>
      <c r="AP3724" s="10" t="str">
        <f t="shared" si="1240"/>
        <v/>
      </c>
      <c r="AT3724" s="10" t="str">
        <f t="shared" si="1241"/>
        <v/>
      </c>
      <c r="AU3724" s="10" t="str">
        <f t="shared" si="1242"/>
        <v/>
      </c>
      <c r="AV3724" s="10" t="str">
        <f t="shared" si="1243"/>
        <v/>
      </c>
      <c r="AW3724" s="10" t="str">
        <f t="shared" si="1244"/>
        <v/>
      </c>
      <c r="AX3724" s="10" t="str">
        <f t="shared" si="1245"/>
        <v/>
      </c>
      <c r="AY3724" s="10" t="str">
        <f t="shared" si="1247"/>
        <v/>
      </c>
      <c r="AZ3724" s="10" t="str">
        <f t="shared" si="1246"/>
        <v/>
      </c>
      <c r="BA3724" s="10" t="str">
        <f t="shared" si="1249"/>
        <v/>
      </c>
      <c r="BB3724" s="10" t="str">
        <f>IFERROR(IF(AW3724="","",VLOOKUP(AW3724,SUSS!R:S,2,FALSE)),AY3724*SUSS!$M$2)</f>
        <v/>
      </c>
      <c r="BC3724" s="10" t="str">
        <f t="shared" si="1248"/>
        <v/>
      </c>
    </row>
    <row r="3725" spans="29:55">
      <c r="AC3725" s="10" t="str">
        <f t="shared" si="1229"/>
        <v/>
      </c>
      <c r="AD3725" s="10" t="str">
        <f t="shared" si="1230"/>
        <v/>
      </c>
      <c r="AE3725" s="10" t="str">
        <f t="shared" si="1231"/>
        <v/>
      </c>
      <c r="AF3725" s="10" t="str">
        <f t="shared" si="1232"/>
        <v/>
      </c>
      <c r="AG3725" s="10" t="str">
        <f t="shared" si="1233"/>
        <v/>
      </c>
      <c r="AH3725" s="10" t="str">
        <f t="shared" si="1234"/>
        <v/>
      </c>
      <c r="AI3725" s="10" t="str">
        <f t="shared" si="1235"/>
        <v/>
      </c>
      <c r="AJ3725" s="10" t="str">
        <f t="shared" si="1236"/>
        <v/>
      </c>
      <c r="AK3725" s="10" t="str">
        <f t="shared" si="1237"/>
        <v/>
      </c>
      <c r="AN3725" s="10" t="str">
        <f t="shared" si="1238"/>
        <v/>
      </c>
      <c r="AO3725" s="10" t="str">
        <f t="shared" si="1239"/>
        <v/>
      </c>
      <c r="AP3725" s="10" t="str">
        <f t="shared" si="1240"/>
        <v/>
      </c>
      <c r="AT3725" s="10" t="str">
        <f t="shared" si="1241"/>
        <v/>
      </c>
      <c r="AU3725" s="10" t="str">
        <f t="shared" si="1242"/>
        <v/>
      </c>
      <c r="AV3725" s="10" t="str">
        <f t="shared" si="1243"/>
        <v/>
      </c>
      <c r="AW3725" s="10" t="str">
        <f t="shared" si="1244"/>
        <v/>
      </c>
      <c r="AX3725" s="10" t="str">
        <f t="shared" si="1245"/>
        <v/>
      </c>
      <c r="AY3725" s="10" t="str">
        <f t="shared" si="1247"/>
        <v/>
      </c>
      <c r="AZ3725" s="10" t="str">
        <f t="shared" si="1246"/>
        <v/>
      </c>
      <c r="BA3725" s="10" t="str">
        <f t="shared" si="1249"/>
        <v/>
      </c>
      <c r="BB3725" s="10" t="str">
        <f>IFERROR(IF(AW3725="","",VLOOKUP(AW3725,SUSS!R:S,2,FALSE)),AY3725*SUSS!$M$2)</f>
        <v/>
      </c>
      <c r="BC3725" s="10" t="str">
        <f t="shared" si="1248"/>
        <v/>
      </c>
    </row>
    <row r="3726" spans="29:55">
      <c r="AC3726" s="10" t="str">
        <f t="shared" si="1229"/>
        <v/>
      </c>
      <c r="AD3726" s="10" t="str">
        <f t="shared" si="1230"/>
        <v/>
      </c>
      <c r="AE3726" s="10" t="str">
        <f t="shared" si="1231"/>
        <v/>
      </c>
      <c r="AF3726" s="10" t="str">
        <f t="shared" si="1232"/>
        <v/>
      </c>
      <c r="AG3726" s="10" t="str">
        <f t="shared" si="1233"/>
        <v/>
      </c>
      <c r="AH3726" s="10" t="str">
        <f t="shared" si="1234"/>
        <v/>
      </c>
      <c r="AI3726" s="10" t="str">
        <f t="shared" si="1235"/>
        <v/>
      </c>
      <c r="AJ3726" s="10" t="str">
        <f t="shared" si="1236"/>
        <v/>
      </c>
      <c r="AK3726" s="10" t="str">
        <f t="shared" si="1237"/>
        <v/>
      </c>
      <c r="AN3726" s="10" t="str">
        <f t="shared" si="1238"/>
        <v/>
      </c>
      <c r="AO3726" s="10" t="str">
        <f t="shared" si="1239"/>
        <v/>
      </c>
      <c r="AP3726" s="10" t="str">
        <f t="shared" si="1240"/>
        <v/>
      </c>
      <c r="AT3726" s="10" t="str">
        <f t="shared" si="1241"/>
        <v/>
      </c>
      <c r="AU3726" s="10" t="str">
        <f t="shared" si="1242"/>
        <v/>
      </c>
      <c r="AV3726" s="10" t="str">
        <f t="shared" si="1243"/>
        <v/>
      </c>
      <c r="AW3726" s="10" t="str">
        <f t="shared" si="1244"/>
        <v/>
      </c>
      <c r="AX3726" s="10" t="str">
        <f t="shared" si="1245"/>
        <v/>
      </c>
      <c r="AY3726" s="10" t="str">
        <f t="shared" si="1247"/>
        <v/>
      </c>
      <c r="AZ3726" s="10" t="str">
        <f t="shared" si="1246"/>
        <v/>
      </c>
      <c r="BA3726" s="10" t="str">
        <f t="shared" si="1249"/>
        <v/>
      </c>
      <c r="BB3726" s="10" t="str">
        <f>IFERROR(IF(AW3726="","",VLOOKUP(AW3726,SUSS!R:S,2,FALSE)),AY3726*SUSS!$M$2)</f>
        <v/>
      </c>
      <c r="BC3726" s="10" t="str">
        <f t="shared" si="1248"/>
        <v/>
      </c>
    </row>
    <row r="3727" spans="29:55">
      <c r="AC3727" s="10" t="str">
        <f t="shared" si="1229"/>
        <v/>
      </c>
      <c r="AD3727" s="10" t="str">
        <f t="shared" si="1230"/>
        <v/>
      </c>
      <c r="AE3727" s="10" t="str">
        <f t="shared" si="1231"/>
        <v/>
      </c>
      <c r="AF3727" s="10" t="str">
        <f t="shared" si="1232"/>
        <v/>
      </c>
      <c r="AG3727" s="10" t="str">
        <f t="shared" si="1233"/>
        <v/>
      </c>
      <c r="AH3727" s="10" t="str">
        <f t="shared" si="1234"/>
        <v/>
      </c>
      <c r="AI3727" s="10" t="str">
        <f t="shared" si="1235"/>
        <v/>
      </c>
      <c r="AJ3727" s="10" t="str">
        <f t="shared" si="1236"/>
        <v/>
      </c>
      <c r="AK3727" s="10" t="str">
        <f t="shared" si="1237"/>
        <v/>
      </c>
      <c r="AN3727" s="10" t="str">
        <f t="shared" si="1238"/>
        <v/>
      </c>
      <c r="AO3727" s="10" t="str">
        <f t="shared" si="1239"/>
        <v/>
      </c>
      <c r="AP3727" s="10" t="str">
        <f t="shared" si="1240"/>
        <v/>
      </c>
      <c r="AT3727" s="10" t="str">
        <f t="shared" si="1241"/>
        <v/>
      </c>
      <c r="AU3727" s="10" t="str">
        <f t="shared" si="1242"/>
        <v/>
      </c>
      <c r="AV3727" s="10" t="str">
        <f t="shared" si="1243"/>
        <v/>
      </c>
      <c r="AW3727" s="10" t="str">
        <f t="shared" si="1244"/>
        <v/>
      </c>
      <c r="AX3727" s="10" t="str">
        <f t="shared" si="1245"/>
        <v/>
      </c>
      <c r="AY3727" s="10" t="str">
        <f t="shared" si="1247"/>
        <v/>
      </c>
      <c r="AZ3727" s="10" t="str">
        <f t="shared" si="1246"/>
        <v/>
      </c>
      <c r="BA3727" s="10" t="str">
        <f t="shared" si="1249"/>
        <v/>
      </c>
      <c r="BB3727" s="10" t="str">
        <f>IFERROR(IF(AW3727="","",VLOOKUP(AW3727,SUSS!R:S,2,FALSE)),AY3727*SUSS!$M$2)</f>
        <v/>
      </c>
      <c r="BC3727" s="10" t="str">
        <f t="shared" si="1248"/>
        <v/>
      </c>
    </row>
    <row r="3728" spans="29:55">
      <c r="AC3728" s="10" t="str">
        <f t="shared" si="1229"/>
        <v/>
      </c>
      <c r="AD3728" s="10" t="str">
        <f t="shared" si="1230"/>
        <v/>
      </c>
      <c r="AE3728" s="10" t="str">
        <f t="shared" si="1231"/>
        <v/>
      </c>
      <c r="AF3728" s="10" t="str">
        <f t="shared" si="1232"/>
        <v/>
      </c>
      <c r="AG3728" s="10" t="str">
        <f t="shared" si="1233"/>
        <v/>
      </c>
      <c r="AH3728" s="10" t="str">
        <f t="shared" si="1234"/>
        <v/>
      </c>
      <c r="AI3728" s="10" t="str">
        <f t="shared" si="1235"/>
        <v/>
      </c>
      <c r="AJ3728" s="10" t="str">
        <f t="shared" si="1236"/>
        <v/>
      </c>
      <c r="AK3728" s="10" t="str">
        <f t="shared" si="1237"/>
        <v/>
      </c>
      <c r="AN3728" s="10" t="str">
        <f t="shared" si="1238"/>
        <v/>
      </c>
      <c r="AO3728" s="10" t="str">
        <f t="shared" si="1239"/>
        <v/>
      </c>
      <c r="AP3728" s="10" t="str">
        <f t="shared" si="1240"/>
        <v/>
      </c>
      <c r="AT3728" s="10" t="str">
        <f t="shared" si="1241"/>
        <v/>
      </c>
      <c r="AU3728" s="10" t="str">
        <f t="shared" si="1242"/>
        <v/>
      </c>
      <c r="AV3728" s="10" t="str">
        <f t="shared" si="1243"/>
        <v/>
      </c>
      <c r="AW3728" s="10" t="str">
        <f t="shared" si="1244"/>
        <v/>
      </c>
      <c r="AX3728" s="10" t="str">
        <f t="shared" si="1245"/>
        <v/>
      </c>
      <c r="AY3728" s="10" t="str">
        <f t="shared" si="1247"/>
        <v/>
      </c>
      <c r="AZ3728" s="10" t="str">
        <f t="shared" si="1246"/>
        <v/>
      </c>
      <c r="BA3728" s="10" t="str">
        <f t="shared" si="1249"/>
        <v/>
      </c>
      <c r="BB3728" s="10" t="str">
        <f>IFERROR(IF(AW3728="","",VLOOKUP(AW3728,SUSS!R:S,2,FALSE)),AY3728*SUSS!$M$2)</f>
        <v/>
      </c>
      <c r="BC3728" s="10" t="str">
        <f t="shared" si="1248"/>
        <v/>
      </c>
    </row>
    <row r="3729" spans="29:55">
      <c r="AC3729" s="10" t="str">
        <f t="shared" si="1229"/>
        <v/>
      </c>
      <c r="AD3729" s="10" t="str">
        <f t="shared" si="1230"/>
        <v/>
      </c>
      <c r="AE3729" s="10" t="str">
        <f t="shared" si="1231"/>
        <v/>
      </c>
      <c r="AF3729" s="10" t="str">
        <f t="shared" si="1232"/>
        <v/>
      </c>
      <c r="AG3729" s="10" t="str">
        <f t="shared" si="1233"/>
        <v/>
      </c>
      <c r="AH3729" s="10" t="str">
        <f t="shared" si="1234"/>
        <v/>
      </c>
      <c r="AI3729" s="10" t="str">
        <f t="shared" si="1235"/>
        <v/>
      </c>
      <c r="AJ3729" s="10" t="str">
        <f t="shared" si="1236"/>
        <v/>
      </c>
      <c r="AK3729" s="10" t="str">
        <f t="shared" si="1237"/>
        <v/>
      </c>
      <c r="AN3729" s="10" t="str">
        <f t="shared" si="1238"/>
        <v/>
      </c>
      <c r="AO3729" s="10" t="str">
        <f t="shared" si="1239"/>
        <v/>
      </c>
      <c r="AP3729" s="10" t="str">
        <f t="shared" si="1240"/>
        <v/>
      </c>
      <c r="AT3729" s="10" t="str">
        <f t="shared" si="1241"/>
        <v/>
      </c>
      <c r="AU3729" s="10" t="str">
        <f t="shared" si="1242"/>
        <v/>
      </c>
      <c r="AV3729" s="10" t="str">
        <f t="shared" si="1243"/>
        <v/>
      </c>
      <c r="AW3729" s="10" t="str">
        <f t="shared" si="1244"/>
        <v/>
      </c>
      <c r="AX3729" s="10" t="str">
        <f t="shared" si="1245"/>
        <v/>
      </c>
      <c r="AY3729" s="10" t="str">
        <f t="shared" si="1247"/>
        <v/>
      </c>
      <c r="AZ3729" s="10" t="str">
        <f t="shared" si="1246"/>
        <v/>
      </c>
      <c r="BA3729" s="10" t="str">
        <f t="shared" si="1249"/>
        <v/>
      </c>
      <c r="BB3729" s="10" t="str">
        <f>IFERROR(IF(AW3729="","",VLOOKUP(AW3729,SUSS!R:S,2,FALSE)),AY3729*SUSS!$M$2)</f>
        <v/>
      </c>
      <c r="BC3729" s="10" t="str">
        <f t="shared" si="1248"/>
        <v/>
      </c>
    </row>
    <row r="3730" spans="29:55">
      <c r="AC3730" s="10" t="str">
        <f t="shared" si="1229"/>
        <v/>
      </c>
      <c r="AD3730" s="10" t="str">
        <f t="shared" si="1230"/>
        <v/>
      </c>
      <c r="AE3730" s="10" t="str">
        <f t="shared" si="1231"/>
        <v/>
      </c>
      <c r="AF3730" s="10" t="str">
        <f t="shared" si="1232"/>
        <v/>
      </c>
      <c r="AG3730" s="10" t="str">
        <f t="shared" si="1233"/>
        <v/>
      </c>
      <c r="AH3730" s="10" t="str">
        <f t="shared" si="1234"/>
        <v/>
      </c>
      <c r="AI3730" s="10" t="str">
        <f t="shared" si="1235"/>
        <v/>
      </c>
      <c r="AJ3730" s="10" t="str">
        <f t="shared" si="1236"/>
        <v/>
      </c>
      <c r="AK3730" s="10" t="str">
        <f t="shared" si="1237"/>
        <v/>
      </c>
      <c r="AN3730" s="10" t="str">
        <f t="shared" si="1238"/>
        <v/>
      </c>
      <c r="AO3730" s="10" t="str">
        <f t="shared" si="1239"/>
        <v/>
      </c>
      <c r="AP3730" s="10" t="str">
        <f t="shared" si="1240"/>
        <v/>
      </c>
      <c r="AT3730" s="10" t="str">
        <f t="shared" si="1241"/>
        <v/>
      </c>
      <c r="AU3730" s="10" t="str">
        <f t="shared" si="1242"/>
        <v/>
      </c>
      <c r="AV3730" s="10" t="str">
        <f t="shared" si="1243"/>
        <v/>
      </c>
      <c r="AW3730" s="10" t="str">
        <f t="shared" si="1244"/>
        <v/>
      </c>
      <c r="AX3730" s="10" t="str">
        <f t="shared" si="1245"/>
        <v/>
      </c>
      <c r="AY3730" s="10" t="str">
        <f t="shared" si="1247"/>
        <v/>
      </c>
      <c r="AZ3730" s="10" t="str">
        <f t="shared" si="1246"/>
        <v/>
      </c>
      <c r="BA3730" s="10" t="str">
        <f t="shared" si="1249"/>
        <v/>
      </c>
      <c r="BB3730" s="10" t="str">
        <f>IFERROR(IF(AW3730="","",VLOOKUP(AW3730,SUSS!R:S,2,FALSE)),AY3730*SUSS!$M$2)</f>
        <v/>
      </c>
      <c r="BC3730" s="10" t="str">
        <f t="shared" si="1248"/>
        <v/>
      </c>
    </row>
    <row r="3731" spans="29:55">
      <c r="AC3731" s="10" t="str">
        <f t="shared" si="1229"/>
        <v/>
      </c>
      <c r="AD3731" s="10" t="str">
        <f t="shared" si="1230"/>
        <v/>
      </c>
      <c r="AE3731" s="10" t="str">
        <f t="shared" si="1231"/>
        <v/>
      </c>
      <c r="AF3731" s="10" t="str">
        <f t="shared" si="1232"/>
        <v/>
      </c>
      <c r="AG3731" s="10" t="str">
        <f t="shared" si="1233"/>
        <v/>
      </c>
      <c r="AH3731" s="10" t="str">
        <f t="shared" si="1234"/>
        <v/>
      </c>
      <c r="AI3731" s="10" t="str">
        <f t="shared" si="1235"/>
        <v/>
      </c>
      <c r="AJ3731" s="10" t="str">
        <f t="shared" si="1236"/>
        <v/>
      </c>
      <c r="AK3731" s="10" t="str">
        <f t="shared" si="1237"/>
        <v/>
      </c>
      <c r="AN3731" s="10" t="str">
        <f t="shared" si="1238"/>
        <v/>
      </c>
      <c r="AO3731" s="10" t="str">
        <f t="shared" si="1239"/>
        <v/>
      </c>
      <c r="AP3731" s="10" t="str">
        <f t="shared" si="1240"/>
        <v/>
      </c>
      <c r="AT3731" s="10" t="str">
        <f t="shared" si="1241"/>
        <v/>
      </c>
      <c r="AU3731" s="10" t="str">
        <f t="shared" si="1242"/>
        <v/>
      </c>
      <c r="AV3731" s="10" t="str">
        <f t="shared" si="1243"/>
        <v/>
      </c>
      <c r="AW3731" s="10" t="str">
        <f t="shared" si="1244"/>
        <v/>
      </c>
      <c r="AX3731" s="10" t="str">
        <f t="shared" si="1245"/>
        <v/>
      </c>
      <c r="AY3731" s="10" t="str">
        <f t="shared" si="1247"/>
        <v/>
      </c>
      <c r="AZ3731" s="10" t="str">
        <f t="shared" si="1246"/>
        <v/>
      </c>
      <c r="BA3731" s="10" t="str">
        <f t="shared" si="1249"/>
        <v/>
      </c>
      <c r="BB3731" s="10" t="str">
        <f>IFERROR(IF(AW3731="","",VLOOKUP(AW3731,SUSS!R:S,2,FALSE)),AY3731*SUSS!$M$2)</f>
        <v/>
      </c>
      <c r="BC3731" s="10" t="str">
        <f t="shared" si="1248"/>
        <v/>
      </c>
    </row>
    <row r="3732" spans="29:55">
      <c r="AC3732" s="10" t="str">
        <f t="shared" si="1229"/>
        <v/>
      </c>
      <c r="AD3732" s="10" t="str">
        <f t="shared" si="1230"/>
        <v/>
      </c>
      <c r="AE3732" s="10" t="str">
        <f t="shared" si="1231"/>
        <v/>
      </c>
      <c r="AF3732" s="10" t="str">
        <f t="shared" si="1232"/>
        <v/>
      </c>
      <c r="AG3732" s="10" t="str">
        <f t="shared" si="1233"/>
        <v/>
      </c>
      <c r="AH3732" s="10" t="str">
        <f t="shared" si="1234"/>
        <v/>
      </c>
      <c r="AI3732" s="10" t="str">
        <f t="shared" si="1235"/>
        <v/>
      </c>
      <c r="AJ3732" s="10" t="str">
        <f t="shared" si="1236"/>
        <v/>
      </c>
      <c r="AK3732" s="10" t="str">
        <f t="shared" si="1237"/>
        <v/>
      </c>
      <c r="AN3732" s="10" t="str">
        <f t="shared" si="1238"/>
        <v/>
      </c>
      <c r="AO3732" s="10" t="str">
        <f t="shared" si="1239"/>
        <v/>
      </c>
      <c r="AP3732" s="10" t="str">
        <f t="shared" si="1240"/>
        <v/>
      </c>
      <c r="AT3732" s="10" t="str">
        <f t="shared" si="1241"/>
        <v/>
      </c>
      <c r="AU3732" s="10" t="str">
        <f t="shared" si="1242"/>
        <v/>
      </c>
      <c r="AV3732" s="10" t="str">
        <f t="shared" si="1243"/>
        <v/>
      </c>
      <c r="AW3732" s="10" t="str">
        <f t="shared" si="1244"/>
        <v/>
      </c>
      <c r="AX3732" s="10" t="str">
        <f t="shared" si="1245"/>
        <v/>
      </c>
      <c r="AY3732" s="10" t="str">
        <f t="shared" si="1247"/>
        <v/>
      </c>
      <c r="AZ3732" s="10" t="str">
        <f t="shared" si="1246"/>
        <v/>
      </c>
      <c r="BA3732" s="10" t="str">
        <f t="shared" si="1249"/>
        <v/>
      </c>
      <c r="BB3732" s="10" t="str">
        <f>IFERROR(IF(AW3732="","",VLOOKUP(AW3732,SUSS!R:S,2,FALSE)),AY3732*SUSS!$M$2)</f>
        <v/>
      </c>
      <c r="BC3732" s="10" t="str">
        <f t="shared" si="1248"/>
        <v/>
      </c>
    </row>
    <row r="3733" spans="29:55">
      <c r="AC3733" s="10" t="str">
        <f t="shared" si="1229"/>
        <v/>
      </c>
      <c r="AD3733" s="10" t="str">
        <f t="shared" si="1230"/>
        <v/>
      </c>
      <c r="AE3733" s="10" t="str">
        <f t="shared" si="1231"/>
        <v/>
      </c>
      <c r="AF3733" s="10" t="str">
        <f t="shared" si="1232"/>
        <v/>
      </c>
      <c r="AG3733" s="10" t="str">
        <f t="shared" si="1233"/>
        <v/>
      </c>
      <c r="AH3733" s="10" t="str">
        <f t="shared" si="1234"/>
        <v/>
      </c>
      <c r="AI3733" s="10" t="str">
        <f t="shared" si="1235"/>
        <v/>
      </c>
      <c r="AJ3733" s="10" t="str">
        <f t="shared" si="1236"/>
        <v/>
      </c>
      <c r="AK3733" s="10" t="str">
        <f t="shared" si="1237"/>
        <v/>
      </c>
      <c r="AN3733" s="10" t="str">
        <f t="shared" si="1238"/>
        <v/>
      </c>
      <c r="AO3733" s="10" t="str">
        <f t="shared" si="1239"/>
        <v/>
      </c>
      <c r="AP3733" s="10" t="str">
        <f t="shared" si="1240"/>
        <v/>
      </c>
      <c r="AT3733" s="10" t="str">
        <f t="shared" si="1241"/>
        <v/>
      </c>
      <c r="AU3733" s="10" t="str">
        <f t="shared" si="1242"/>
        <v/>
      </c>
      <c r="AV3733" s="10" t="str">
        <f t="shared" si="1243"/>
        <v/>
      </c>
      <c r="AW3733" s="10" t="str">
        <f t="shared" si="1244"/>
        <v/>
      </c>
      <c r="AX3733" s="10" t="str">
        <f t="shared" si="1245"/>
        <v/>
      </c>
      <c r="AY3733" s="10" t="str">
        <f t="shared" si="1247"/>
        <v/>
      </c>
      <c r="AZ3733" s="10" t="str">
        <f t="shared" si="1246"/>
        <v/>
      </c>
      <c r="BA3733" s="10" t="str">
        <f t="shared" si="1249"/>
        <v/>
      </c>
      <c r="BB3733" s="10" t="str">
        <f>IFERROR(IF(AW3733="","",VLOOKUP(AW3733,SUSS!R:S,2,FALSE)),AY3733*SUSS!$M$2)</f>
        <v/>
      </c>
      <c r="BC3733" s="10" t="str">
        <f t="shared" si="1248"/>
        <v/>
      </c>
    </row>
    <row r="3734" spans="29:55">
      <c r="AC3734" s="10" t="str">
        <f t="shared" si="1229"/>
        <v/>
      </c>
      <c r="AD3734" s="10" t="str">
        <f t="shared" si="1230"/>
        <v/>
      </c>
      <c r="AE3734" s="10" t="str">
        <f t="shared" si="1231"/>
        <v/>
      </c>
      <c r="AF3734" s="10" t="str">
        <f t="shared" si="1232"/>
        <v/>
      </c>
      <c r="AG3734" s="10" t="str">
        <f t="shared" si="1233"/>
        <v/>
      </c>
      <c r="AH3734" s="10" t="str">
        <f t="shared" si="1234"/>
        <v/>
      </c>
      <c r="AI3734" s="10" t="str">
        <f t="shared" si="1235"/>
        <v/>
      </c>
      <c r="AJ3734" s="10" t="str">
        <f t="shared" si="1236"/>
        <v/>
      </c>
      <c r="AK3734" s="10" t="str">
        <f t="shared" si="1237"/>
        <v/>
      </c>
      <c r="AN3734" s="10" t="str">
        <f t="shared" si="1238"/>
        <v/>
      </c>
      <c r="AO3734" s="10" t="str">
        <f t="shared" si="1239"/>
        <v/>
      </c>
      <c r="AP3734" s="10" t="str">
        <f t="shared" si="1240"/>
        <v/>
      </c>
      <c r="AT3734" s="10" t="str">
        <f t="shared" si="1241"/>
        <v/>
      </c>
      <c r="AU3734" s="10" t="str">
        <f t="shared" si="1242"/>
        <v/>
      </c>
      <c r="AV3734" s="10" t="str">
        <f t="shared" si="1243"/>
        <v/>
      </c>
      <c r="AW3734" s="10" t="str">
        <f t="shared" si="1244"/>
        <v/>
      </c>
      <c r="AX3734" s="10" t="str">
        <f t="shared" si="1245"/>
        <v/>
      </c>
      <c r="AY3734" s="10" t="str">
        <f t="shared" si="1247"/>
        <v/>
      </c>
      <c r="AZ3734" s="10" t="str">
        <f t="shared" si="1246"/>
        <v/>
      </c>
      <c r="BA3734" s="10" t="str">
        <f t="shared" si="1249"/>
        <v/>
      </c>
      <c r="BB3734" s="10" t="str">
        <f>IFERROR(IF(AW3734="","",VLOOKUP(AW3734,SUSS!R:S,2,FALSE)),AY3734*SUSS!$M$2)</f>
        <v/>
      </c>
      <c r="BC3734" s="10" t="str">
        <f t="shared" si="1248"/>
        <v/>
      </c>
    </row>
    <row r="3735" spans="29:55">
      <c r="AC3735" s="10" t="str">
        <f t="shared" si="1229"/>
        <v/>
      </c>
      <c r="AD3735" s="10" t="str">
        <f t="shared" si="1230"/>
        <v/>
      </c>
      <c r="AE3735" s="10" t="str">
        <f t="shared" si="1231"/>
        <v/>
      </c>
      <c r="AF3735" s="10" t="str">
        <f t="shared" si="1232"/>
        <v/>
      </c>
      <c r="AG3735" s="10" t="str">
        <f t="shared" si="1233"/>
        <v/>
      </c>
      <c r="AH3735" s="10" t="str">
        <f t="shared" si="1234"/>
        <v/>
      </c>
      <c r="AI3735" s="10" t="str">
        <f t="shared" si="1235"/>
        <v/>
      </c>
      <c r="AJ3735" s="10" t="str">
        <f t="shared" si="1236"/>
        <v/>
      </c>
      <c r="AK3735" s="10" t="str">
        <f t="shared" si="1237"/>
        <v/>
      </c>
      <c r="AN3735" s="10" t="str">
        <f t="shared" si="1238"/>
        <v/>
      </c>
      <c r="AO3735" s="10" t="str">
        <f t="shared" si="1239"/>
        <v/>
      </c>
      <c r="AP3735" s="10" t="str">
        <f t="shared" si="1240"/>
        <v/>
      </c>
      <c r="AT3735" s="10" t="str">
        <f t="shared" si="1241"/>
        <v/>
      </c>
      <c r="AU3735" s="10" t="str">
        <f t="shared" si="1242"/>
        <v/>
      </c>
      <c r="AV3735" s="10" t="str">
        <f t="shared" si="1243"/>
        <v/>
      </c>
      <c r="AW3735" s="10" t="str">
        <f t="shared" si="1244"/>
        <v/>
      </c>
      <c r="AX3735" s="10" t="str">
        <f t="shared" si="1245"/>
        <v/>
      </c>
      <c r="AY3735" s="10" t="str">
        <f t="shared" si="1247"/>
        <v/>
      </c>
      <c r="AZ3735" s="10" t="str">
        <f t="shared" si="1246"/>
        <v/>
      </c>
      <c r="BA3735" s="10" t="str">
        <f t="shared" si="1249"/>
        <v/>
      </c>
      <c r="BB3735" s="10" t="str">
        <f>IFERROR(IF(AW3735="","",VLOOKUP(AW3735,SUSS!R:S,2,FALSE)),AY3735*SUSS!$M$2)</f>
        <v/>
      </c>
      <c r="BC3735" s="10" t="str">
        <f t="shared" si="1248"/>
        <v/>
      </c>
    </row>
    <row r="3736" spans="29:55">
      <c r="AC3736" s="10" t="str">
        <f t="shared" si="1229"/>
        <v/>
      </c>
      <c r="AD3736" s="10" t="str">
        <f t="shared" si="1230"/>
        <v/>
      </c>
      <c r="AE3736" s="10" t="str">
        <f t="shared" si="1231"/>
        <v/>
      </c>
      <c r="AF3736" s="10" t="str">
        <f t="shared" si="1232"/>
        <v/>
      </c>
      <c r="AG3736" s="10" t="str">
        <f t="shared" si="1233"/>
        <v/>
      </c>
      <c r="AH3736" s="10" t="str">
        <f t="shared" si="1234"/>
        <v/>
      </c>
      <c r="AI3736" s="10" t="str">
        <f t="shared" si="1235"/>
        <v/>
      </c>
      <c r="AJ3736" s="10" t="str">
        <f t="shared" si="1236"/>
        <v/>
      </c>
      <c r="AK3736" s="10" t="str">
        <f t="shared" si="1237"/>
        <v/>
      </c>
      <c r="AN3736" s="10" t="str">
        <f t="shared" si="1238"/>
        <v/>
      </c>
      <c r="AO3736" s="10" t="str">
        <f t="shared" si="1239"/>
        <v/>
      </c>
      <c r="AP3736" s="10" t="str">
        <f t="shared" si="1240"/>
        <v/>
      </c>
      <c r="AT3736" s="10" t="str">
        <f t="shared" si="1241"/>
        <v/>
      </c>
      <c r="AU3736" s="10" t="str">
        <f t="shared" si="1242"/>
        <v/>
      </c>
      <c r="AV3736" s="10" t="str">
        <f t="shared" si="1243"/>
        <v/>
      </c>
      <c r="AW3736" s="10" t="str">
        <f t="shared" si="1244"/>
        <v/>
      </c>
      <c r="AX3736" s="10" t="str">
        <f t="shared" si="1245"/>
        <v/>
      </c>
      <c r="AY3736" s="10" t="str">
        <f t="shared" si="1247"/>
        <v/>
      </c>
      <c r="AZ3736" s="10" t="str">
        <f t="shared" si="1246"/>
        <v/>
      </c>
      <c r="BA3736" s="10" t="str">
        <f t="shared" si="1249"/>
        <v/>
      </c>
      <c r="BB3736" s="10" t="str">
        <f>IFERROR(IF(AW3736="","",VLOOKUP(AW3736,SUSS!R:S,2,FALSE)),AY3736*SUSS!$M$2)</f>
        <v/>
      </c>
      <c r="BC3736" s="10" t="str">
        <f t="shared" si="1248"/>
        <v/>
      </c>
    </row>
    <row r="3737" spans="29:55">
      <c r="AC3737" s="10" t="str">
        <f t="shared" si="1229"/>
        <v/>
      </c>
      <c r="AD3737" s="10" t="str">
        <f t="shared" si="1230"/>
        <v/>
      </c>
      <c r="AE3737" s="10" t="str">
        <f t="shared" si="1231"/>
        <v/>
      </c>
      <c r="AF3737" s="10" t="str">
        <f t="shared" si="1232"/>
        <v/>
      </c>
      <c r="AG3737" s="10" t="str">
        <f t="shared" si="1233"/>
        <v/>
      </c>
      <c r="AH3737" s="10" t="str">
        <f t="shared" si="1234"/>
        <v/>
      </c>
      <c r="AI3737" s="10" t="str">
        <f t="shared" si="1235"/>
        <v/>
      </c>
      <c r="AJ3737" s="10" t="str">
        <f t="shared" si="1236"/>
        <v/>
      </c>
      <c r="AK3737" s="10" t="str">
        <f t="shared" si="1237"/>
        <v/>
      </c>
      <c r="AN3737" s="10" t="str">
        <f t="shared" si="1238"/>
        <v/>
      </c>
      <c r="AO3737" s="10" t="str">
        <f t="shared" si="1239"/>
        <v/>
      </c>
      <c r="AP3737" s="10" t="str">
        <f t="shared" si="1240"/>
        <v/>
      </c>
      <c r="AT3737" s="10" t="str">
        <f t="shared" si="1241"/>
        <v/>
      </c>
      <c r="AU3737" s="10" t="str">
        <f t="shared" si="1242"/>
        <v/>
      </c>
      <c r="AV3737" s="10" t="str">
        <f t="shared" si="1243"/>
        <v/>
      </c>
      <c r="AW3737" s="10" t="str">
        <f t="shared" si="1244"/>
        <v/>
      </c>
      <c r="AX3737" s="10" t="str">
        <f t="shared" si="1245"/>
        <v/>
      </c>
      <c r="AY3737" s="10" t="str">
        <f t="shared" si="1247"/>
        <v/>
      </c>
      <c r="AZ3737" s="10" t="str">
        <f t="shared" si="1246"/>
        <v/>
      </c>
      <c r="BA3737" s="10" t="str">
        <f t="shared" si="1249"/>
        <v/>
      </c>
      <c r="BB3737" s="10" t="str">
        <f>IFERROR(IF(AW3737="","",VLOOKUP(AW3737,SUSS!R:S,2,FALSE)),AY3737*SUSS!$M$2)</f>
        <v/>
      </c>
      <c r="BC3737" s="10" t="str">
        <f t="shared" si="1248"/>
        <v/>
      </c>
    </row>
    <row r="3738" spans="29:55">
      <c r="AC3738" s="10" t="str">
        <f t="shared" si="1229"/>
        <v/>
      </c>
      <c r="AD3738" s="10" t="str">
        <f t="shared" si="1230"/>
        <v/>
      </c>
      <c r="AE3738" s="10" t="str">
        <f t="shared" si="1231"/>
        <v/>
      </c>
      <c r="AF3738" s="10" t="str">
        <f t="shared" si="1232"/>
        <v/>
      </c>
      <c r="AG3738" s="10" t="str">
        <f t="shared" si="1233"/>
        <v/>
      </c>
      <c r="AH3738" s="10" t="str">
        <f t="shared" si="1234"/>
        <v/>
      </c>
      <c r="AI3738" s="10" t="str">
        <f t="shared" si="1235"/>
        <v/>
      </c>
      <c r="AJ3738" s="10" t="str">
        <f t="shared" si="1236"/>
        <v/>
      </c>
      <c r="AK3738" s="10" t="str">
        <f t="shared" si="1237"/>
        <v/>
      </c>
      <c r="AN3738" s="10" t="str">
        <f t="shared" si="1238"/>
        <v/>
      </c>
      <c r="AO3738" s="10" t="str">
        <f t="shared" si="1239"/>
        <v/>
      </c>
      <c r="AP3738" s="10" t="str">
        <f t="shared" si="1240"/>
        <v/>
      </c>
      <c r="AT3738" s="10" t="str">
        <f t="shared" si="1241"/>
        <v/>
      </c>
      <c r="AU3738" s="10" t="str">
        <f t="shared" si="1242"/>
        <v/>
      </c>
      <c r="AV3738" s="10" t="str">
        <f t="shared" si="1243"/>
        <v/>
      </c>
      <c r="AW3738" s="10" t="str">
        <f t="shared" si="1244"/>
        <v/>
      </c>
      <c r="AX3738" s="10" t="str">
        <f t="shared" si="1245"/>
        <v/>
      </c>
      <c r="AY3738" s="10" t="str">
        <f t="shared" si="1247"/>
        <v/>
      </c>
      <c r="AZ3738" s="10" t="str">
        <f t="shared" si="1246"/>
        <v/>
      </c>
      <c r="BA3738" s="10" t="str">
        <f t="shared" si="1249"/>
        <v/>
      </c>
      <c r="BB3738" s="10" t="str">
        <f>IFERROR(IF(AW3738="","",VLOOKUP(AW3738,SUSS!R:S,2,FALSE)),AY3738*SUSS!$M$2)</f>
        <v/>
      </c>
      <c r="BC3738" s="10" t="str">
        <f t="shared" si="1248"/>
        <v/>
      </c>
    </row>
    <row r="3739" spans="29:55">
      <c r="AC3739" s="10" t="str">
        <f t="shared" si="1229"/>
        <v/>
      </c>
      <c r="AD3739" s="10" t="str">
        <f t="shared" si="1230"/>
        <v/>
      </c>
      <c r="AE3739" s="10" t="str">
        <f t="shared" si="1231"/>
        <v/>
      </c>
      <c r="AF3739" s="10" t="str">
        <f t="shared" si="1232"/>
        <v/>
      </c>
      <c r="AG3739" s="10" t="str">
        <f t="shared" si="1233"/>
        <v/>
      </c>
      <c r="AH3739" s="10" t="str">
        <f t="shared" si="1234"/>
        <v/>
      </c>
      <c r="AI3739" s="10" t="str">
        <f t="shared" si="1235"/>
        <v/>
      </c>
      <c r="AJ3739" s="10" t="str">
        <f t="shared" si="1236"/>
        <v/>
      </c>
      <c r="AK3739" s="10" t="str">
        <f t="shared" si="1237"/>
        <v/>
      </c>
      <c r="AN3739" s="10" t="str">
        <f t="shared" si="1238"/>
        <v/>
      </c>
      <c r="AO3739" s="10" t="str">
        <f t="shared" si="1239"/>
        <v/>
      </c>
      <c r="AP3739" s="10" t="str">
        <f t="shared" si="1240"/>
        <v/>
      </c>
      <c r="AT3739" s="10" t="str">
        <f t="shared" si="1241"/>
        <v/>
      </c>
      <c r="AU3739" s="10" t="str">
        <f t="shared" si="1242"/>
        <v/>
      </c>
      <c r="AV3739" s="10" t="str">
        <f t="shared" si="1243"/>
        <v/>
      </c>
      <c r="AW3739" s="10" t="str">
        <f t="shared" si="1244"/>
        <v/>
      </c>
      <c r="AX3739" s="10" t="str">
        <f t="shared" si="1245"/>
        <v/>
      </c>
      <c r="AY3739" s="10" t="str">
        <f t="shared" si="1247"/>
        <v/>
      </c>
      <c r="AZ3739" s="10" t="str">
        <f t="shared" si="1246"/>
        <v/>
      </c>
      <c r="BA3739" s="10" t="str">
        <f t="shared" si="1249"/>
        <v/>
      </c>
      <c r="BB3739" s="10" t="str">
        <f>IFERROR(IF(AW3739="","",VLOOKUP(AW3739,SUSS!R:S,2,FALSE)),AY3739*SUSS!$M$2)</f>
        <v/>
      </c>
      <c r="BC3739" s="10" t="str">
        <f t="shared" si="1248"/>
        <v/>
      </c>
    </row>
    <row r="3740" spans="29:55">
      <c r="AC3740" s="10" t="str">
        <f t="shared" si="1229"/>
        <v/>
      </c>
      <c r="AD3740" s="10" t="str">
        <f t="shared" si="1230"/>
        <v/>
      </c>
      <c r="AE3740" s="10" t="str">
        <f t="shared" si="1231"/>
        <v/>
      </c>
      <c r="AF3740" s="10" t="str">
        <f t="shared" si="1232"/>
        <v/>
      </c>
      <c r="AG3740" s="10" t="str">
        <f t="shared" si="1233"/>
        <v/>
      </c>
      <c r="AH3740" s="10" t="str">
        <f t="shared" si="1234"/>
        <v/>
      </c>
      <c r="AI3740" s="10" t="str">
        <f t="shared" si="1235"/>
        <v/>
      </c>
      <c r="AJ3740" s="10" t="str">
        <f t="shared" si="1236"/>
        <v/>
      </c>
      <c r="AK3740" s="10" t="str">
        <f t="shared" si="1237"/>
        <v/>
      </c>
      <c r="AN3740" s="10" t="str">
        <f t="shared" si="1238"/>
        <v/>
      </c>
      <c r="AO3740" s="10" t="str">
        <f t="shared" si="1239"/>
        <v/>
      </c>
      <c r="AP3740" s="10" t="str">
        <f t="shared" si="1240"/>
        <v/>
      </c>
      <c r="AT3740" s="10" t="str">
        <f t="shared" si="1241"/>
        <v/>
      </c>
      <c r="AU3740" s="10" t="str">
        <f t="shared" si="1242"/>
        <v/>
      </c>
      <c r="AV3740" s="10" t="str">
        <f t="shared" si="1243"/>
        <v/>
      </c>
      <c r="AW3740" s="10" t="str">
        <f t="shared" si="1244"/>
        <v/>
      </c>
      <c r="AX3740" s="10" t="str">
        <f t="shared" si="1245"/>
        <v/>
      </c>
      <c r="AY3740" s="10" t="str">
        <f t="shared" si="1247"/>
        <v/>
      </c>
      <c r="AZ3740" s="10" t="str">
        <f t="shared" si="1246"/>
        <v/>
      </c>
      <c r="BA3740" s="10" t="str">
        <f t="shared" si="1249"/>
        <v/>
      </c>
      <c r="BB3740" s="10" t="str">
        <f>IFERROR(IF(AW3740="","",VLOOKUP(AW3740,SUSS!R:S,2,FALSE)),AY3740*SUSS!$M$2)</f>
        <v/>
      </c>
      <c r="BC3740" s="10" t="str">
        <f t="shared" si="1248"/>
        <v/>
      </c>
    </row>
    <row r="3741" spans="29:55">
      <c r="AC3741" s="10" t="str">
        <f t="shared" si="1229"/>
        <v/>
      </c>
      <c r="AD3741" s="10" t="str">
        <f t="shared" si="1230"/>
        <v/>
      </c>
      <c r="AE3741" s="10" t="str">
        <f t="shared" si="1231"/>
        <v/>
      </c>
      <c r="AF3741" s="10" t="str">
        <f t="shared" si="1232"/>
        <v/>
      </c>
      <c r="AG3741" s="10" t="str">
        <f t="shared" si="1233"/>
        <v/>
      </c>
      <c r="AH3741" s="10" t="str">
        <f t="shared" si="1234"/>
        <v/>
      </c>
      <c r="AI3741" s="10" t="str">
        <f t="shared" si="1235"/>
        <v/>
      </c>
      <c r="AJ3741" s="10" t="str">
        <f t="shared" si="1236"/>
        <v/>
      </c>
      <c r="AK3741" s="10" t="str">
        <f t="shared" si="1237"/>
        <v/>
      </c>
      <c r="AN3741" s="10" t="str">
        <f t="shared" si="1238"/>
        <v/>
      </c>
      <c r="AO3741" s="10" t="str">
        <f t="shared" si="1239"/>
        <v/>
      </c>
      <c r="AP3741" s="10" t="str">
        <f t="shared" si="1240"/>
        <v/>
      </c>
      <c r="AT3741" s="10" t="str">
        <f t="shared" si="1241"/>
        <v/>
      </c>
      <c r="AU3741" s="10" t="str">
        <f t="shared" si="1242"/>
        <v/>
      </c>
      <c r="AV3741" s="10" t="str">
        <f t="shared" si="1243"/>
        <v/>
      </c>
      <c r="AW3741" s="10" t="str">
        <f t="shared" si="1244"/>
        <v/>
      </c>
      <c r="AX3741" s="10" t="str">
        <f t="shared" si="1245"/>
        <v/>
      </c>
      <c r="AY3741" s="10" t="str">
        <f t="shared" si="1247"/>
        <v/>
      </c>
      <c r="AZ3741" s="10" t="str">
        <f t="shared" si="1246"/>
        <v/>
      </c>
      <c r="BA3741" s="10" t="str">
        <f t="shared" si="1249"/>
        <v/>
      </c>
      <c r="BB3741" s="10" t="str">
        <f>IFERROR(IF(AW3741="","",VLOOKUP(AW3741,SUSS!R:S,2,FALSE)),AY3741*SUSS!$M$2)</f>
        <v/>
      </c>
      <c r="BC3741" s="10" t="str">
        <f t="shared" si="1248"/>
        <v/>
      </c>
    </row>
    <row r="3742" spans="29:55">
      <c r="AC3742" s="10" t="str">
        <f t="shared" ref="AC3742:AC3805" si="1250">IF($E3742=$AD$1,IF($G3742=$AE$1,A3742,""),"")</f>
        <v/>
      </c>
      <c r="AD3742" s="10" t="str">
        <f t="shared" ref="AD3742:AD3805" si="1251">IF($E3742=$AD$1,IF($G3742=$AE$1,E3742,""),"")</f>
        <v/>
      </c>
      <c r="AE3742" s="10" t="str">
        <f t="shared" ref="AE3742:AE3805" si="1252">IF($E3742=$AD$1,IF($G3742=$AE$1,F3742,""),"")</f>
        <v/>
      </c>
      <c r="AF3742" s="10" t="str">
        <f t="shared" ref="AF3742:AF3805" si="1253">IF($E3742=$AD$1,IF($G3742=$AE$1,G3742,""),"")</f>
        <v/>
      </c>
      <c r="AG3742" s="10" t="str">
        <f t="shared" ref="AG3742:AG3805" si="1254">IF($E3742=$AD$1,IF($G3742=$AE$1,I3742,""),"")</f>
        <v/>
      </c>
      <c r="AH3742" s="10" t="str">
        <f t="shared" ref="AH3742:AH3805" si="1255">IF($E3742=$AD$1,IF($G3742=$AE$1,J3742,""),"")</f>
        <v/>
      </c>
      <c r="AI3742" s="10" t="str">
        <f t="shared" ref="AI3742:AI3805" si="1256">IF($E3742=$AD$1,IF($G3742=$AE$1,K3742,""),"")</f>
        <v/>
      </c>
      <c r="AJ3742" s="10" t="str">
        <f t="shared" ref="AJ3742:AJ3805" si="1257">IF($E3742=$AD$1,IF($G3742=$AE$1,B3742,""),"")</f>
        <v/>
      </c>
      <c r="AK3742" s="10" t="str">
        <f t="shared" ref="AK3742:AK3805" si="1258">IF($E3742=$AD$1,IF($G3742=$AE$1,C3742,""),"")</f>
        <v/>
      </c>
      <c r="AN3742" s="10" t="str">
        <f t="shared" ref="AN3742:AN3805" si="1259">LEFT(AO3742,7)</f>
        <v/>
      </c>
      <c r="AO3742" s="10" t="str">
        <f t="shared" ref="AO3742:AO3805" si="1260">IF(AF3742=$AE$1,AJ3742&amp;"/"&amp;AK3742&amp;" "&amp;AD3742,"")</f>
        <v/>
      </c>
      <c r="AP3742" s="10" t="str">
        <f t="shared" ref="AP3742:AP3805" si="1261">IF(AO3742&lt;&gt;"",AI3742,"")</f>
        <v/>
      </c>
      <c r="AT3742" s="10" t="str">
        <f t="shared" ref="AT3742:AT3805" si="1262">IF($Q3742=$AD$1,N3742,"")</f>
        <v/>
      </c>
      <c r="AU3742" s="10" t="str">
        <f t="shared" ref="AU3742:AU3805" si="1263">IF($Q3742=$AD$1,O3742,"")</f>
        <v/>
      </c>
      <c r="AV3742" s="10" t="str">
        <f t="shared" ref="AV3742:AV3805" si="1264">IF($Q3742=$AD$1,P3742,"")</f>
        <v/>
      </c>
      <c r="AW3742" s="10" t="str">
        <f t="shared" ref="AW3742:AW3805" si="1265">IF($Q3742=$AD$1,T3742,"")</f>
        <v/>
      </c>
      <c r="AX3742" s="10" t="str">
        <f t="shared" ref="AX3742:AX3805" si="1266">IF(AW3742&lt;&gt;"",AW3742&amp;" "&amp;$AD$1,"")</f>
        <v/>
      </c>
      <c r="AY3742" s="10" t="str">
        <f t="shared" si="1247"/>
        <v/>
      </c>
      <c r="AZ3742" s="10" t="str">
        <f t="shared" ref="AZ3742:AZ3805" si="1267">IF(AY3742="","",AV3742/AY3742)</f>
        <v/>
      </c>
      <c r="BA3742" s="10" t="str">
        <f t="shared" si="1249"/>
        <v/>
      </c>
      <c r="BB3742" s="10" t="str">
        <f>IFERROR(IF(AW3742="","",VLOOKUP(AW3742,SUSS!R:S,2,FALSE)),AY3742*SUSS!$M$2)</f>
        <v/>
      </c>
      <c r="BC3742" s="10" t="str">
        <f t="shared" si="1248"/>
        <v/>
      </c>
    </row>
    <row r="3743" spans="29:55">
      <c r="AC3743" s="10" t="str">
        <f t="shared" si="1250"/>
        <v/>
      </c>
      <c r="AD3743" s="10" t="str">
        <f t="shared" si="1251"/>
        <v/>
      </c>
      <c r="AE3743" s="10" t="str">
        <f t="shared" si="1252"/>
        <v/>
      </c>
      <c r="AF3743" s="10" t="str">
        <f t="shared" si="1253"/>
        <v/>
      </c>
      <c r="AG3743" s="10" t="str">
        <f t="shared" si="1254"/>
        <v/>
      </c>
      <c r="AH3743" s="10" t="str">
        <f t="shared" si="1255"/>
        <v/>
      </c>
      <c r="AI3743" s="10" t="str">
        <f t="shared" si="1256"/>
        <v/>
      </c>
      <c r="AJ3743" s="10" t="str">
        <f t="shared" si="1257"/>
        <v/>
      </c>
      <c r="AK3743" s="10" t="str">
        <f t="shared" si="1258"/>
        <v/>
      </c>
      <c r="AN3743" s="10" t="str">
        <f t="shared" si="1259"/>
        <v/>
      </c>
      <c r="AO3743" s="10" t="str">
        <f t="shared" si="1260"/>
        <v/>
      </c>
      <c r="AP3743" s="10" t="str">
        <f t="shared" si="1261"/>
        <v/>
      </c>
      <c r="AT3743" s="10" t="str">
        <f t="shared" si="1262"/>
        <v/>
      </c>
      <c r="AU3743" s="10" t="str">
        <f t="shared" si="1263"/>
        <v/>
      </c>
      <c r="AV3743" s="10" t="str">
        <f t="shared" si="1264"/>
        <v/>
      </c>
      <c r="AW3743" s="10" t="str">
        <f t="shared" si="1265"/>
        <v/>
      </c>
      <c r="AX3743" s="10" t="str">
        <f t="shared" si="1266"/>
        <v/>
      </c>
      <c r="AY3743" s="10" t="str">
        <f t="shared" si="1247"/>
        <v/>
      </c>
      <c r="AZ3743" s="10" t="str">
        <f t="shared" si="1267"/>
        <v/>
      </c>
      <c r="BA3743" s="10" t="str">
        <f t="shared" si="1249"/>
        <v/>
      </c>
      <c r="BB3743" s="10" t="str">
        <f>IFERROR(IF(AW3743="","",VLOOKUP(AW3743,SUSS!R:S,2,FALSE)),AY3743*SUSS!$M$2)</f>
        <v/>
      </c>
      <c r="BC3743" s="10" t="str">
        <f t="shared" si="1248"/>
        <v/>
      </c>
    </row>
    <row r="3744" spans="29:55">
      <c r="AC3744" s="10" t="str">
        <f t="shared" si="1250"/>
        <v/>
      </c>
      <c r="AD3744" s="10" t="str">
        <f t="shared" si="1251"/>
        <v/>
      </c>
      <c r="AE3744" s="10" t="str">
        <f t="shared" si="1252"/>
        <v/>
      </c>
      <c r="AF3744" s="10" t="str">
        <f t="shared" si="1253"/>
        <v/>
      </c>
      <c r="AG3744" s="10" t="str">
        <f t="shared" si="1254"/>
        <v/>
      </c>
      <c r="AH3744" s="10" t="str">
        <f t="shared" si="1255"/>
        <v/>
      </c>
      <c r="AI3744" s="10" t="str">
        <f t="shared" si="1256"/>
        <v/>
      </c>
      <c r="AJ3744" s="10" t="str">
        <f t="shared" si="1257"/>
        <v/>
      </c>
      <c r="AK3744" s="10" t="str">
        <f t="shared" si="1258"/>
        <v/>
      </c>
      <c r="AN3744" s="10" t="str">
        <f t="shared" si="1259"/>
        <v/>
      </c>
      <c r="AO3744" s="10" t="str">
        <f t="shared" si="1260"/>
        <v/>
      </c>
      <c r="AP3744" s="10" t="str">
        <f t="shared" si="1261"/>
        <v/>
      </c>
      <c r="AT3744" s="10" t="str">
        <f t="shared" si="1262"/>
        <v/>
      </c>
      <c r="AU3744" s="10" t="str">
        <f t="shared" si="1263"/>
        <v/>
      </c>
      <c r="AV3744" s="10" t="str">
        <f t="shared" si="1264"/>
        <v/>
      </c>
      <c r="AW3744" s="10" t="str">
        <f t="shared" si="1265"/>
        <v/>
      </c>
      <c r="AX3744" s="10" t="str">
        <f t="shared" si="1266"/>
        <v/>
      </c>
      <c r="AY3744" s="10" t="str">
        <f t="shared" si="1247"/>
        <v/>
      </c>
      <c r="AZ3744" s="10" t="str">
        <f t="shared" si="1267"/>
        <v/>
      </c>
      <c r="BA3744" s="10" t="str">
        <f t="shared" si="1249"/>
        <v/>
      </c>
      <c r="BB3744" s="10" t="str">
        <f>IFERROR(IF(AW3744="","",VLOOKUP(AW3744,SUSS!R:S,2,FALSE)),AY3744*SUSS!$M$2)</f>
        <v/>
      </c>
      <c r="BC3744" s="10" t="str">
        <f t="shared" si="1248"/>
        <v/>
      </c>
    </row>
    <row r="3745" spans="29:55">
      <c r="AC3745" s="10" t="str">
        <f t="shared" si="1250"/>
        <v/>
      </c>
      <c r="AD3745" s="10" t="str">
        <f t="shared" si="1251"/>
        <v/>
      </c>
      <c r="AE3745" s="10" t="str">
        <f t="shared" si="1252"/>
        <v/>
      </c>
      <c r="AF3745" s="10" t="str">
        <f t="shared" si="1253"/>
        <v/>
      </c>
      <c r="AG3745" s="10" t="str">
        <f t="shared" si="1254"/>
        <v/>
      </c>
      <c r="AH3745" s="10" t="str">
        <f t="shared" si="1255"/>
        <v/>
      </c>
      <c r="AI3745" s="10" t="str">
        <f t="shared" si="1256"/>
        <v/>
      </c>
      <c r="AJ3745" s="10" t="str">
        <f t="shared" si="1257"/>
        <v/>
      </c>
      <c r="AK3745" s="10" t="str">
        <f t="shared" si="1258"/>
        <v/>
      </c>
      <c r="AN3745" s="10" t="str">
        <f t="shared" si="1259"/>
        <v/>
      </c>
      <c r="AO3745" s="10" t="str">
        <f t="shared" si="1260"/>
        <v/>
      </c>
      <c r="AP3745" s="10" t="str">
        <f t="shared" si="1261"/>
        <v/>
      </c>
      <c r="AT3745" s="10" t="str">
        <f t="shared" si="1262"/>
        <v/>
      </c>
      <c r="AU3745" s="10" t="str">
        <f t="shared" si="1263"/>
        <v/>
      </c>
      <c r="AV3745" s="10" t="str">
        <f t="shared" si="1264"/>
        <v/>
      </c>
      <c r="AW3745" s="10" t="str">
        <f t="shared" si="1265"/>
        <v/>
      </c>
      <c r="AX3745" s="10" t="str">
        <f t="shared" si="1266"/>
        <v/>
      </c>
      <c r="AY3745" s="10" t="str">
        <f t="shared" si="1247"/>
        <v/>
      </c>
      <c r="AZ3745" s="10" t="str">
        <f t="shared" si="1267"/>
        <v/>
      </c>
      <c r="BA3745" s="10" t="str">
        <f t="shared" si="1249"/>
        <v/>
      </c>
      <c r="BB3745" s="10" t="str">
        <f>IFERROR(IF(AW3745="","",VLOOKUP(AW3745,SUSS!R:S,2,FALSE)),AY3745*SUSS!$M$2)</f>
        <v/>
      </c>
      <c r="BC3745" s="10" t="str">
        <f t="shared" si="1248"/>
        <v/>
      </c>
    </row>
    <row r="3746" spans="29:55">
      <c r="AC3746" s="10" t="str">
        <f t="shared" si="1250"/>
        <v/>
      </c>
      <c r="AD3746" s="10" t="str">
        <f t="shared" si="1251"/>
        <v/>
      </c>
      <c r="AE3746" s="10" t="str">
        <f t="shared" si="1252"/>
        <v/>
      </c>
      <c r="AF3746" s="10" t="str">
        <f t="shared" si="1253"/>
        <v/>
      </c>
      <c r="AG3746" s="10" t="str">
        <f t="shared" si="1254"/>
        <v/>
      </c>
      <c r="AH3746" s="10" t="str">
        <f t="shared" si="1255"/>
        <v/>
      </c>
      <c r="AI3746" s="10" t="str">
        <f t="shared" si="1256"/>
        <v/>
      </c>
      <c r="AJ3746" s="10" t="str">
        <f t="shared" si="1257"/>
        <v/>
      </c>
      <c r="AK3746" s="10" t="str">
        <f t="shared" si="1258"/>
        <v/>
      </c>
      <c r="AN3746" s="10" t="str">
        <f t="shared" si="1259"/>
        <v/>
      </c>
      <c r="AO3746" s="10" t="str">
        <f t="shared" si="1260"/>
        <v/>
      </c>
      <c r="AP3746" s="10" t="str">
        <f t="shared" si="1261"/>
        <v/>
      </c>
      <c r="AT3746" s="10" t="str">
        <f t="shared" si="1262"/>
        <v/>
      </c>
      <c r="AU3746" s="10" t="str">
        <f t="shared" si="1263"/>
        <v/>
      </c>
      <c r="AV3746" s="10" t="str">
        <f t="shared" si="1264"/>
        <v/>
      </c>
      <c r="AW3746" s="10" t="str">
        <f t="shared" si="1265"/>
        <v/>
      </c>
      <c r="AX3746" s="10" t="str">
        <f t="shared" si="1266"/>
        <v/>
      </c>
      <c r="AY3746" s="10" t="str">
        <f t="shared" si="1247"/>
        <v/>
      </c>
      <c r="AZ3746" s="10" t="str">
        <f t="shared" si="1267"/>
        <v/>
      </c>
      <c r="BA3746" s="10" t="str">
        <f t="shared" si="1249"/>
        <v/>
      </c>
      <c r="BB3746" s="10" t="str">
        <f>IFERROR(IF(AW3746="","",VLOOKUP(AW3746,SUSS!R:S,2,FALSE)),AY3746*SUSS!$M$2)</f>
        <v/>
      </c>
      <c r="BC3746" s="10" t="str">
        <f t="shared" si="1248"/>
        <v/>
      </c>
    </row>
    <row r="3747" spans="29:55">
      <c r="AC3747" s="10" t="str">
        <f t="shared" si="1250"/>
        <v/>
      </c>
      <c r="AD3747" s="10" t="str">
        <f t="shared" si="1251"/>
        <v/>
      </c>
      <c r="AE3747" s="10" t="str">
        <f t="shared" si="1252"/>
        <v/>
      </c>
      <c r="AF3747" s="10" t="str">
        <f t="shared" si="1253"/>
        <v/>
      </c>
      <c r="AG3747" s="10" t="str">
        <f t="shared" si="1254"/>
        <v/>
      </c>
      <c r="AH3747" s="10" t="str">
        <f t="shared" si="1255"/>
        <v/>
      </c>
      <c r="AI3747" s="10" t="str">
        <f t="shared" si="1256"/>
        <v/>
      </c>
      <c r="AJ3747" s="10" t="str">
        <f t="shared" si="1257"/>
        <v/>
      </c>
      <c r="AK3747" s="10" t="str">
        <f t="shared" si="1258"/>
        <v/>
      </c>
      <c r="AN3747" s="10" t="str">
        <f t="shared" si="1259"/>
        <v/>
      </c>
      <c r="AO3747" s="10" t="str">
        <f t="shared" si="1260"/>
        <v/>
      </c>
      <c r="AP3747" s="10" t="str">
        <f t="shared" si="1261"/>
        <v/>
      </c>
      <c r="AT3747" s="10" t="str">
        <f t="shared" si="1262"/>
        <v/>
      </c>
      <c r="AU3747" s="10" t="str">
        <f t="shared" si="1263"/>
        <v/>
      </c>
      <c r="AV3747" s="10" t="str">
        <f t="shared" si="1264"/>
        <v/>
      </c>
      <c r="AW3747" s="10" t="str">
        <f t="shared" si="1265"/>
        <v/>
      </c>
      <c r="AX3747" s="10" t="str">
        <f t="shared" si="1266"/>
        <v/>
      </c>
      <c r="AY3747" s="10" t="str">
        <f t="shared" si="1247"/>
        <v/>
      </c>
      <c r="AZ3747" s="10" t="str">
        <f t="shared" si="1267"/>
        <v/>
      </c>
      <c r="BA3747" s="10" t="str">
        <f t="shared" si="1249"/>
        <v/>
      </c>
      <c r="BB3747" s="10" t="str">
        <f>IFERROR(IF(AW3747="","",VLOOKUP(AW3747,SUSS!R:S,2,FALSE)),AY3747*SUSS!$M$2)</f>
        <v/>
      </c>
      <c r="BC3747" s="10" t="str">
        <f t="shared" si="1248"/>
        <v/>
      </c>
    </row>
    <row r="3748" spans="29:55">
      <c r="AC3748" s="10" t="str">
        <f t="shared" si="1250"/>
        <v/>
      </c>
      <c r="AD3748" s="10" t="str">
        <f t="shared" si="1251"/>
        <v/>
      </c>
      <c r="AE3748" s="10" t="str">
        <f t="shared" si="1252"/>
        <v/>
      </c>
      <c r="AF3748" s="10" t="str">
        <f t="shared" si="1253"/>
        <v/>
      </c>
      <c r="AG3748" s="10" t="str">
        <f t="shared" si="1254"/>
        <v/>
      </c>
      <c r="AH3748" s="10" t="str">
        <f t="shared" si="1255"/>
        <v/>
      </c>
      <c r="AI3748" s="10" t="str">
        <f t="shared" si="1256"/>
        <v/>
      </c>
      <c r="AJ3748" s="10" t="str">
        <f t="shared" si="1257"/>
        <v/>
      </c>
      <c r="AK3748" s="10" t="str">
        <f t="shared" si="1258"/>
        <v/>
      </c>
      <c r="AN3748" s="10" t="str">
        <f t="shared" si="1259"/>
        <v/>
      </c>
      <c r="AO3748" s="10" t="str">
        <f t="shared" si="1260"/>
        <v/>
      </c>
      <c r="AP3748" s="10" t="str">
        <f t="shared" si="1261"/>
        <v/>
      </c>
      <c r="AT3748" s="10" t="str">
        <f t="shared" si="1262"/>
        <v/>
      </c>
      <c r="AU3748" s="10" t="str">
        <f t="shared" si="1263"/>
        <v/>
      </c>
      <c r="AV3748" s="10" t="str">
        <f t="shared" si="1264"/>
        <v/>
      </c>
      <c r="AW3748" s="10" t="str">
        <f t="shared" si="1265"/>
        <v/>
      </c>
      <c r="AX3748" s="10" t="str">
        <f t="shared" si="1266"/>
        <v/>
      </c>
      <c r="AY3748" s="10" t="str">
        <f t="shared" si="1247"/>
        <v/>
      </c>
      <c r="AZ3748" s="10" t="str">
        <f t="shared" si="1267"/>
        <v/>
      </c>
      <c r="BA3748" s="10" t="str">
        <f t="shared" si="1249"/>
        <v/>
      </c>
      <c r="BB3748" s="10" t="str">
        <f>IFERROR(IF(AW3748="","",VLOOKUP(AW3748,SUSS!R:S,2,FALSE)),AY3748*SUSS!$M$2)</f>
        <v/>
      </c>
      <c r="BC3748" s="10" t="str">
        <f t="shared" si="1248"/>
        <v/>
      </c>
    </row>
    <row r="3749" spans="29:55">
      <c r="AC3749" s="10" t="str">
        <f t="shared" si="1250"/>
        <v/>
      </c>
      <c r="AD3749" s="10" t="str">
        <f t="shared" si="1251"/>
        <v/>
      </c>
      <c r="AE3749" s="10" t="str">
        <f t="shared" si="1252"/>
        <v/>
      </c>
      <c r="AF3749" s="10" t="str">
        <f t="shared" si="1253"/>
        <v/>
      </c>
      <c r="AG3749" s="10" t="str">
        <f t="shared" si="1254"/>
        <v/>
      </c>
      <c r="AH3749" s="10" t="str">
        <f t="shared" si="1255"/>
        <v/>
      </c>
      <c r="AI3749" s="10" t="str">
        <f t="shared" si="1256"/>
        <v/>
      </c>
      <c r="AJ3749" s="10" t="str">
        <f t="shared" si="1257"/>
        <v/>
      </c>
      <c r="AK3749" s="10" t="str">
        <f t="shared" si="1258"/>
        <v/>
      </c>
      <c r="AN3749" s="10" t="str">
        <f t="shared" si="1259"/>
        <v/>
      </c>
      <c r="AO3749" s="10" t="str">
        <f t="shared" si="1260"/>
        <v/>
      </c>
      <c r="AP3749" s="10" t="str">
        <f t="shared" si="1261"/>
        <v/>
      </c>
      <c r="AT3749" s="10" t="str">
        <f t="shared" si="1262"/>
        <v/>
      </c>
      <c r="AU3749" s="10" t="str">
        <f t="shared" si="1263"/>
        <v/>
      </c>
      <c r="AV3749" s="10" t="str">
        <f t="shared" si="1264"/>
        <v/>
      </c>
      <c r="AW3749" s="10" t="str">
        <f t="shared" si="1265"/>
        <v/>
      </c>
      <c r="AX3749" s="10" t="str">
        <f t="shared" si="1266"/>
        <v/>
      </c>
      <c r="AY3749" s="10" t="str">
        <f t="shared" si="1247"/>
        <v/>
      </c>
      <c r="AZ3749" s="10" t="str">
        <f t="shared" si="1267"/>
        <v/>
      </c>
      <c r="BA3749" s="10" t="str">
        <f t="shared" si="1249"/>
        <v/>
      </c>
      <c r="BB3749" s="10" t="str">
        <f>IFERROR(IF(AW3749="","",VLOOKUP(AW3749,SUSS!R:S,2,FALSE)),AY3749*SUSS!$M$2)</f>
        <v/>
      </c>
      <c r="BC3749" s="10" t="str">
        <f t="shared" si="1248"/>
        <v/>
      </c>
    </row>
    <row r="3750" spans="29:55">
      <c r="AC3750" s="10" t="str">
        <f t="shared" si="1250"/>
        <v/>
      </c>
      <c r="AD3750" s="10" t="str">
        <f t="shared" si="1251"/>
        <v/>
      </c>
      <c r="AE3750" s="10" t="str">
        <f t="shared" si="1252"/>
        <v/>
      </c>
      <c r="AF3750" s="10" t="str">
        <f t="shared" si="1253"/>
        <v/>
      </c>
      <c r="AG3750" s="10" t="str">
        <f t="shared" si="1254"/>
        <v/>
      </c>
      <c r="AH3750" s="10" t="str">
        <f t="shared" si="1255"/>
        <v/>
      </c>
      <c r="AI3750" s="10" t="str">
        <f t="shared" si="1256"/>
        <v/>
      </c>
      <c r="AJ3750" s="10" t="str">
        <f t="shared" si="1257"/>
        <v/>
      </c>
      <c r="AK3750" s="10" t="str">
        <f t="shared" si="1258"/>
        <v/>
      </c>
      <c r="AN3750" s="10" t="str">
        <f t="shared" si="1259"/>
        <v/>
      </c>
      <c r="AO3750" s="10" t="str">
        <f t="shared" si="1260"/>
        <v/>
      </c>
      <c r="AP3750" s="10" t="str">
        <f t="shared" si="1261"/>
        <v/>
      </c>
      <c r="AT3750" s="10" t="str">
        <f t="shared" si="1262"/>
        <v/>
      </c>
      <c r="AU3750" s="10" t="str">
        <f t="shared" si="1263"/>
        <v/>
      </c>
      <c r="AV3750" s="10" t="str">
        <f t="shared" si="1264"/>
        <v/>
      </c>
      <c r="AW3750" s="10" t="str">
        <f t="shared" si="1265"/>
        <v/>
      </c>
      <c r="AX3750" s="10" t="str">
        <f t="shared" si="1266"/>
        <v/>
      </c>
      <c r="AY3750" s="10" t="str">
        <f t="shared" si="1247"/>
        <v/>
      </c>
      <c r="AZ3750" s="10" t="str">
        <f t="shared" si="1267"/>
        <v/>
      </c>
      <c r="BA3750" s="10" t="str">
        <f t="shared" si="1249"/>
        <v/>
      </c>
      <c r="BB3750" s="10" t="str">
        <f>IFERROR(IF(AW3750="","",VLOOKUP(AW3750,SUSS!R:S,2,FALSE)),AY3750*SUSS!$M$2)</f>
        <v/>
      </c>
      <c r="BC3750" s="10" t="str">
        <f t="shared" si="1248"/>
        <v/>
      </c>
    </row>
    <row r="3751" spans="29:55">
      <c r="AC3751" s="10" t="str">
        <f t="shared" si="1250"/>
        <v/>
      </c>
      <c r="AD3751" s="10" t="str">
        <f t="shared" si="1251"/>
        <v/>
      </c>
      <c r="AE3751" s="10" t="str">
        <f t="shared" si="1252"/>
        <v/>
      </c>
      <c r="AF3751" s="10" t="str">
        <f t="shared" si="1253"/>
        <v/>
      </c>
      <c r="AG3751" s="10" t="str">
        <f t="shared" si="1254"/>
        <v/>
      </c>
      <c r="AH3751" s="10" t="str">
        <f t="shared" si="1255"/>
        <v/>
      </c>
      <c r="AI3751" s="10" t="str">
        <f t="shared" si="1256"/>
        <v/>
      </c>
      <c r="AJ3751" s="10" t="str">
        <f t="shared" si="1257"/>
        <v/>
      </c>
      <c r="AK3751" s="10" t="str">
        <f t="shared" si="1258"/>
        <v/>
      </c>
      <c r="AN3751" s="10" t="str">
        <f t="shared" si="1259"/>
        <v/>
      </c>
      <c r="AO3751" s="10" t="str">
        <f t="shared" si="1260"/>
        <v/>
      </c>
      <c r="AP3751" s="10" t="str">
        <f t="shared" si="1261"/>
        <v/>
      </c>
      <c r="AT3751" s="10" t="str">
        <f t="shared" si="1262"/>
        <v/>
      </c>
      <c r="AU3751" s="10" t="str">
        <f t="shared" si="1263"/>
        <v/>
      </c>
      <c r="AV3751" s="10" t="str">
        <f t="shared" si="1264"/>
        <v/>
      </c>
      <c r="AW3751" s="10" t="str">
        <f t="shared" si="1265"/>
        <v/>
      </c>
      <c r="AX3751" s="10" t="str">
        <f t="shared" si="1266"/>
        <v/>
      </c>
      <c r="AY3751" s="10" t="str">
        <f t="shared" si="1247"/>
        <v/>
      </c>
      <c r="AZ3751" s="10" t="str">
        <f t="shared" si="1267"/>
        <v/>
      </c>
      <c r="BA3751" s="10" t="str">
        <f t="shared" si="1249"/>
        <v/>
      </c>
      <c r="BB3751" s="10" t="str">
        <f>IFERROR(IF(AW3751="","",VLOOKUP(AW3751,SUSS!R:S,2,FALSE)),AY3751*SUSS!$M$2)</f>
        <v/>
      </c>
      <c r="BC3751" s="10" t="str">
        <f t="shared" si="1248"/>
        <v/>
      </c>
    </row>
    <row r="3752" spans="29:55">
      <c r="AC3752" s="10" t="str">
        <f t="shared" si="1250"/>
        <v/>
      </c>
      <c r="AD3752" s="10" t="str">
        <f t="shared" si="1251"/>
        <v/>
      </c>
      <c r="AE3752" s="10" t="str">
        <f t="shared" si="1252"/>
        <v/>
      </c>
      <c r="AF3752" s="10" t="str">
        <f t="shared" si="1253"/>
        <v/>
      </c>
      <c r="AG3752" s="10" t="str">
        <f t="shared" si="1254"/>
        <v/>
      </c>
      <c r="AH3752" s="10" t="str">
        <f t="shared" si="1255"/>
        <v/>
      </c>
      <c r="AI3752" s="10" t="str">
        <f t="shared" si="1256"/>
        <v/>
      </c>
      <c r="AJ3752" s="10" t="str">
        <f t="shared" si="1257"/>
        <v/>
      </c>
      <c r="AK3752" s="10" t="str">
        <f t="shared" si="1258"/>
        <v/>
      </c>
      <c r="AN3752" s="10" t="str">
        <f t="shared" si="1259"/>
        <v/>
      </c>
      <c r="AO3752" s="10" t="str">
        <f t="shared" si="1260"/>
        <v/>
      </c>
      <c r="AP3752" s="10" t="str">
        <f t="shared" si="1261"/>
        <v/>
      </c>
      <c r="AT3752" s="10" t="str">
        <f t="shared" si="1262"/>
        <v/>
      </c>
      <c r="AU3752" s="10" t="str">
        <f t="shared" si="1263"/>
        <v/>
      </c>
      <c r="AV3752" s="10" t="str">
        <f t="shared" si="1264"/>
        <v/>
      </c>
      <c r="AW3752" s="10" t="str">
        <f t="shared" si="1265"/>
        <v/>
      </c>
      <c r="AX3752" s="10" t="str">
        <f t="shared" si="1266"/>
        <v/>
      </c>
      <c r="AY3752" s="10" t="str">
        <f t="shared" si="1247"/>
        <v/>
      </c>
      <c r="AZ3752" s="10" t="str">
        <f t="shared" si="1267"/>
        <v/>
      </c>
      <c r="BA3752" s="10" t="str">
        <f t="shared" si="1249"/>
        <v/>
      </c>
      <c r="BB3752" s="10" t="str">
        <f>IFERROR(IF(AW3752="","",VLOOKUP(AW3752,SUSS!R:S,2,FALSE)),AY3752*SUSS!$M$2)</f>
        <v/>
      </c>
      <c r="BC3752" s="10" t="str">
        <f t="shared" si="1248"/>
        <v/>
      </c>
    </row>
    <row r="3753" spans="29:55">
      <c r="AC3753" s="10" t="str">
        <f t="shared" si="1250"/>
        <v/>
      </c>
      <c r="AD3753" s="10" t="str">
        <f t="shared" si="1251"/>
        <v/>
      </c>
      <c r="AE3753" s="10" t="str">
        <f t="shared" si="1252"/>
        <v/>
      </c>
      <c r="AF3753" s="10" t="str">
        <f t="shared" si="1253"/>
        <v/>
      </c>
      <c r="AG3753" s="10" t="str">
        <f t="shared" si="1254"/>
        <v/>
      </c>
      <c r="AH3753" s="10" t="str">
        <f t="shared" si="1255"/>
        <v/>
      </c>
      <c r="AI3753" s="10" t="str">
        <f t="shared" si="1256"/>
        <v/>
      </c>
      <c r="AJ3753" s="10" t="str">
        <f t="shared" si="1257"/>
        <v/>
      </c>
      <c r="AK3753" s="10" t="str">
        <f t="shared" si="1258"/>
        <v/>
      </c>
      <c r="AN3753" s="10" t="str">
        <f t="shared" si="1259"/>
        <v/>
      </c>
      <c r="AO3753" s="10" t="str">
        <f t="shared" si="1260"/>
        <v/>
      </c>
      <c r="AP3753" s="10" t="str">
        <f t="shared" si="1261"/>
        <v/>
      </c>
      <c r="AT3753" s="10" t="str">
        <f t="shared" si="1262"/>
        <v/>
      </c>
      <c r="AU3753" s="10" t="str">
        <f t="shared" si="1263"/>
        <v/>
      </c>
      <c r="AV3753" s="10" t="str">
        <f t="shared" si="1264"/>
        <v/>
      </c>
      <c r="AW3753" s="10" t="str">
        <f t="shared" si="1265"/>
        <v/>
      </c>
      <c r="AX3753" s="10" t="str">
        <f t="shared" si="1266"/>
        <v/>
      </c>
      <c r="AY3753" s="10" t="str">
        <f t="shared" si="1247"/>
        <v/>
      </c>
      <c r="AZ3753" s="10" t="str">
        <f t="shared" si="1267"/>
        <v/>
      </c>
      <c r="BA3753" s="10" t="str">
        <f t="shared" si="1249"/>
        <v/>
      </c>
      <c r="BB3753" s="10" t="str">
        <f>IFERROR(IF(AW3753="","",VLOOKUP(AW3753,SUSS!R:S,2,FALSE)),AY3753*SUSS!$M$2)</f>
        <v/>
      </c>
      <c r="BC3753" s="10" t="str">
        <f t="shared" si="1248"/>
        <v/>
      </c>
    </row>
    <row r="3754" spans="29:55">
      <c r="AC3754" s="10" t="str">
        <f t="shared" si="1250"/>
        <v/>
      </c>
      <c r="AD3754" s="10" t="str">
        <f t="shared" si="1251"/>
        <v/>
      </c>
      <c r="AE3754" s="10" t="str">
        <f t="shared" si="1252"/>
        <v/>
      </c>
      <c r="AF3754" s="10" t="str">
        <f t="shared" si="1253"/>
        <v/>
      </c>
      <c r="AG3754" s="10" t="str">
        <f t="shared" si="1254"/>
        <v/>
      </c>
      <c r="AH3754" s="10" t="str">
        <f t="shared" si="1255"/>
        <v/>
      </c>
      <c r="AI3754" s="10" t="str">
        <f t="shared" si="1256"/>
        <v/>
      </c>
      <c r="AJ3754" s="10" t="str">
        <f t="shared" si="1257"/>
        <v/>
      </c>
      <c r="AK3754" s="10" t="str">
        <f t="shared" si="1258"/>
        <v/>
      </c>
      <c r="AN3754" s="10" t="str">
        <f t="shared" si="1259"/>
        <v/>
      </c>
      <c r="AO3754" s="10" t="str">
        <f t="shared" si="1260"/>
        <v/>
      </c>
      <c r="AP3754" s="10" t="str">
        <f t="shared" si="1261"/>
        <v/>
      </c>
      <c r="AT3754" s="10" t="str">
        <f t="shared" si="1262"/>
        <v/>
      </c>
      <c r="AU3754" s="10" t="str">
        <f t="shared" si="1263"/>
        <v/>
      </c>
      <c r="AV3754" s="10" t="str">
        <f t="shared" si="1264"/>
        <v/>
      </c>
      <c r="AW3754" s="10" t="str">
        <f t="shared" si="1265"/>
        <v/>
      </c>
      <c r="AX3754" s="10" t="str">
        <f t="shared" si="1266"/>
        <v/>
      </c>
      <c r="AY3754" s="10" t="str">
        <f t="shared" si="1247"/>
        <v/>
      </c>
      <c r="AZ3754" s="10" t="str">
        <f t="shared" si="1267"/>
        <v/>
      </c>
      <c r="BA3754" s="10" t="str">
        <f t="shared" si="1249"/>
        <v/>
      </c>
      <c r="BB3754" s="10" t="str">
        <f>IFERROR(IF(AW3754="","",VLOOKUP(AW3754,SUSS!R:S,2,FALSE)),AY3754*SUSS!$M$2)</f>
        <v/>
      </c>
      <c r="BC3754" s="10" t="str">
        <f t="shared" si="1248"/>
        <v/>
      </c>
    </row>
    <row r="3755" spans="29:55">
      <c r="AC3755" s="10" t="str">
        <f t="shared" si="1250"/>
        <v/>
      </c>
      <c r="AD3755" s="10" t="str">
        <f t="shared" si="1251"/>
        <v/>
      </c>
      <c r="AE3755" s="10" t="str">
        <f t="shared" si="1252"/>
        <v/>
      </c>
      <c r="AF3755" s="10" t="str">
        <f t="shared" si="1253"/>
        <v/>
      </c>
      <c r="AG3755" s="10" t="str">
        <f t="shared" si="1254"/>
        <v/>
      </c>
      <c r="AH3755" s="10" t="str">
        <f t="shared" si="1255"/>
        <v/>
      </c>
      <c r="AI3755" s="10" t="str">
        <f t="shared" si="1256"/>
        <v/>
      </c>
      <c r="AJ3755" s="10" t="str">
        <f t="shared" si="1257"/>
        <v/>
      </c>
      <c r="AK3755" s="10" t="str">
        <f t="shared" si="1258"/>
        <v/>
      </c>
      <c r="AN3755" s="10" t="str">
        <f t="shared" si="1259"/>
        <v/>
      </c>
      <c r="AO3755" s="10" t="str">
        <f t="shared" si="1260"/>
        <v/>
      </c>
      <c r="AP3755" s="10" t="str">
        <f t="shared" si="1261"/>
        <v/>
      </c>
      <c r="AT3755" s="10" t="str">
        <f t="shared" si="1262"/>
        <v/>
      </c>
      <c r="AU3755" s="10" t="str">
        <f t="shared" si="1263"/>
        <v/>
      </c>
      <c r="AV3755" s="10" t="str">
        <f t="shared" si="1264"/>
        <v/>
      </c>
      <c r="AW3755" s="10" t="str">
        <f t="shared" si="1265"/>
        <v/>
      </c>
      <c r="AX3755" s="10" t="str">
        <f t="shared" si="1266"/>
        <v/>
      </c>
      <c r="AY3755" s="10" t="str">
        <f t="shared" si="1247"/>
        <v/>
      </c>
      <c r="AZ3755" s="10" t="str">
        <f t="shared" si="1267"/>
        <v/>
      </c>
      <c r="BA3755" s="10" t="str">
        <f t="shared" si="1249"/>
        <v/>
      </c>
      <c r="BB3755" s="10" t="str">
        <f>IFERROR(IF(AW3755="","",VLOOKUP(AW3755,SUSS!R:S,2,FALSE)),AY3755*SUSS!$M$2)</f>
        <v/>
      </c>
      <c r="BC3755" s="10" t="str">
        <f t="shared" si="1248"/>
        <v/>
      </c>
    </row>
    <row r="3756" spans="29:55">
      <c r="AC3756" s="10" t="str">
        <f t="shared" si="1250"/>
        <v/>
      </c>
      <c r="AD3756" s="10" t="str">
        <f t="shared" si="1251"/>
        <v/>
      </c>
      <c r="AE3756" s="10" t="str">
        <f t="shared" si="1252"/>
        <v/>
      </c>
      <c r="AF3756" s="10" t="str">
        <f t="shared" si="1253"/>
        <v/>
      </c>
      <c r="AG3756" s="10" t="str">
        <f t="shared" si="1254"/>
        <v/>
      </c>
      <c r="AH3756" s="10" t="str">
        <f t="shared" si="1255"/>
        <v/>
      </c>
      <c r="AI3756" s="10" t="str">
        <f t="shared" si="1256"/>
        <v/>
      </c>
      <c r="AJ3756" s="10" t="str">
        <f t="shared" si="1257"/>
        <v/>
      </c>
      <c r="AK3756" s="10" t="str">
        <f t="shared" si="1258"/>
        <v/>
      </c>
      <c r="AN3756" s="10" t="str">
        <f t="shared" si="1259"/>
        <v/>
      </c>
      <c r="AO3756" s="10" t="str">
        <f t="shared" si="1260"/>
        <v/>
      </c>
      <c r="AP3756" s="10" t="str">
        <f t="shared" si="1261"/>
        <v/>
      </c>
      <c r="AT3756" s="10" t="str">
        <f t="shared" si="1262"/>
        <v/>
      </c>
      <c r="AU3756" s="10" t="str">
        <f t="shared" si="1263"/>
        <v/>
      </c>
      <c r="AV3756" s="10" t="str">
        <f t="shared" si="1264"/>
        <v/>
      </c>
      <c r="AW3756" s="10" t="str">
        <f t="shared" si="1265"/>
        <v/>
      </c>
      <c r="AX3756" s="10" t="str">
        <f t="shared" si="1266"/>
        <v/>
      </c>
      <c r="AY3756" s="10" t="str">
        <f t="shared" si="1247"/>
        <v/>
      </c>
      <c r="AZ3756" s="10" t="str">
        <f t="shared" si="1267"/>
        <v/>
      </c>
      <c r="BA3756" s="10" t="str">
        <f t="shared" si="1249"/>
        <v/>
      </c>
      <c r="BB3756" s="10" t="str">
        <f>IFERROR(IF(AW3756="","",VLOOKUP(AW3756,SUSS!R:S,2,FALSE)),AY3756*SUSS!$M$2)</f>
        <v/>
      </c>
      <c r="BC3756" s="10" t="str">
        <f t="shared" si="1248"/>
        <v/>
      </c>
    </row>
    <row r="3757" spans="29:55">
      <c r="AC3757" s="10" t="str">
        <f t="shared" si="1250"/>
        <v/>
      </c>
      <c r="AD3757" s="10" t="str">
        <f t="shared" si="1251"/>
        <v/>
      </c>
      <c r="AE3757" s="10" t="str">
        <f t="shared" si="1252"/>
        <v/>
      </c>
      <c r="AF3757" s="10" t="str">
        <f t="shared" si="1253"/>
        <v/>
      </c>
      <c r="AG3757" s="10" t="str">
        <f t="shared" si="1254"/>
        <v/>
      </c>
      <c r="AH3757" s="10" t="str">
        <f t="shared" si="1255"/>
        <v/>
      </c>
      <c r="AI3757" s="10" t="str">
        <f t="shared" si="1256"/>
        <v/>
      </c>
      <c r="AJ3757" s="10" t="str">
        <f t="shared" si="1257"/>
        <v/>
      </c>
      <c r="AK3757" s="10" t="str">
        <f t="shared" si="1258"/>
        <v/>
      </c>
      <c r="AN3757" s="10" t="str">
        <f t="shared" si="1259"/>
        <v/>
      </c>
      <c r="AO3757" s="10" t="str">
        <f t="shared" si="1260"/>
        <v/>
      </c>
      <c r="AP3757" s="10" t="str">
        <f t="shared" si="1261"/>
        <v/>
      </c>
      <c r="AT3757" s="10" t="str">
        <f t="shared" si="1262"/>
        <v/>
      </c>
      <c r="AU3757" s="10" t="str">
        <f t="shared" si="1263"/>
        <v/>
      </c>
      <c r="AV3757" s="10" t="str">
        <f t="shared" si="1264"/>
        <v/>
      </c>
      <c r="AW3757" s="10" t="str">
        <f t="shared" si="1265"/>
        <v/>
      </c>
      <c r="AX3757" s="10" t="str">
        <f t="shared" si="1266"/>
        <v/>
      </c>
      <c r="AY3757" s="10" t="str">
        <f t="shared" si="1247"/>
        <v/>
      </c>
      <c r="AZ3757" s="10" t="str">
        <f t="shared" si="1267"/>
        <v/>
      </c>
      <c r="BA3757" s="10" t="str">
        <f t="shared" si="1249"/>
        <v/>
      </c>
      <c r="BB3757" s="10" t="str">
        <f>IFERROR(IF(AW3757="","",VLOOKUP(AW3757,SUSS!R:S,2,FALSE)),AY3757*SUSS!$M$2)</f>
        <v/>
      </c>
      <c r="BC3757" s="10" t="str">
        <f t="shared" si="1248"/>
        <v/>
      </c>
    </row>
    <row r="3758" spans="29:55">
      <c r="AC3758" s="10" t="str">
        <f t="shared" si="1250"/>
        <v/>
      </c>
      <c r="AD3758" s="10" t="str">
        <f t="shared" si="1251"/>
        <v/>
      </c>
      <c r="AE3758" s="10" t="str">
        <f t="shared" si="1252"/>
        <v/>
      </c>
      <c r="AF3758" s="10" t="str">
        <f t="shared" si="1253"/>
        <v/>
      </c>
      <c r="AG3758" s="10" t="str">
        <f t="shared" si="1254"/>
        <v/>
      </c>
      <c r="AH3758" s="10" t="str">
        <f t="shared" si="1255"/>
        <v/>
      </c>
      <c r="AI3758" s="10" t="str">
        <f t="shared" si="1256"/>
        <v/>
      </c>
      <c r="AJ3758" s="10" t="str">
        <f t="shared" si="1257"/>
        <v/>
      </c>
      <c r="AK3758" s="10" t="str">
        <f t="shared" si="1258"/>
        <v/>
      </c>
      <c r="AN3758" s="10" t="str">
        <f t="shared" si="1259"/>
        <v/>
      </c>
      <c r="AO3758" s="10" t="str">
        <f t="shared" si="1260"/>
        <v/>
      </c>
      <c r="AP3758" s="10" t="str">
        <f t="shared" si="1261"/>
        <v/>
      </c>
      <c r="AT3758" s="10" t="str">
        <f t="shared" si="1262"/>
        <v/>
      </c>
      <c r="AU3758" s="10" t="str">
        <f t="shared" si="1263"/>
        <v/>
      </c>
      <c r="AV3758" s="10" t="str">
        <f t="shared" si="1264"/>
        <v/>
      </c>
      <c r="AW3758" s="10" t="str">
        <f t="shared" si="1265"/>
        <v/>
      </c>
      <c r="AX3758" s="10" t="str">
        <f t="shared" si="1266"/>
        <v/>
      </c>
      <c r="AY3758" s="10" t="str">
        <f t="shared" si="1247"/>
        <v/>
      </c>
      <c r="AZ3758" s="10" t="str">
        <f t="shared" si="1267"/>
        <v/>
      </c>
      <c r="BA3758" s="10" t="str">
        <f t="shared" si="1249"/>
        <v/>
      </c>
      <c r="BB3758" s="10" t="str">
        <f>IFERROR(IF(AW3758="","",VLOOKUP(AW3758,SUSS!R:S,2,FALSE)),AY3758*SUSS!$M$2)</f>
        <v/>
      </c>
      <c r="BC3758" s="10" t="str">
        <f t="shared" si="1248"/>
        <v/>
      </c>
    </row>
    <row r="3759" spans="29:55">
      <c r="AC3759" s="10" t="str">
        <f t="shared" si="1250"/>
        <v/>
      </c>
      <c r="AD3759" s="10" t="str">
        <f t="shared" si="1251"/>
        <v/>
      </c>
      <c r="AE3759" s="10" t="str">
        <f t="shared" si="1252"/>
        <v/>
      </c>
      <c r="AF3759" s="10" t="str">
        <f t="shared" si="1253"/>
        <v/>
      </c>
      <c r="AG3759" s="10" t="str">
        <f t="shared" si="1254"/>
        <v/>
      </c>
      <c r="AH3759" s="10" t="str">
        <f t="shared" si="1255"/>
        <v/>
      </c>
      <c r="AI3759" s="10" t="str">
        <f t="shared" si="1256"/>
        <v/>
      </c>
      <c r="AJ3759" s="10" t="str">
        <f t="shared" si="1257"/>
        <v/>
      </c>
      <c r="AK3759" s="10" t="str">
        <f t="shared" si="1258"/>
        <v/>
      </c>
      <c r="AN3759" s="10" t="str">
        <f t="shared" si="1259"/>
        <v/>
      </c>
      <c r="AO3759" s="10" t="str">
        <f t="shared" si="1260"/>
        <v/>
      </c>
      <c r="AP3759" s="10" t="str">
        <f t="shared" si="1261"/>
        <v/>
      </c>
      <c r="AT3759" s="10" t="str">
        <f t="shared" si="1262"/>
        <v/>
      </c>
      <c r="AU3759" s="10" t="str">
        <f t="shared" si="1263"/>
        <v/>
      </c>
      <c r="AV3759" s="10" t="str">
        <f t="shared" si="1264"/>
        <v/>
      </c>
      <c r="AW3759" s="10" t="str">
        <f t="shared" si="1265"/>
        <v/>
      </c>
      <c r="AX3759" s="10" t="str">
        <f t="shared" si="1266"/>
        <v/>
      </c>
      <c r="AY3759" s="10" t="str">
        <f t="shared" si="1247"/>
        <v/>
      </c>
      <c r="AZ3759" s="10" t="str">
        <f t="shared" si="1267"/>
        <v/>
      </c>
      <c r="BA3759" s="10" t="str">
        <f t="shared" si="1249"/>
        <v/>
      </c>
      <c r="BB3759" s="10" t="str">
        <f>IFERROR(IF(AW3759="","",VLOOKUP(AW3759,SUSS!R:S,2,FALSE)),AY3759*SUSS!$M$2)</f>
        <v/>
      </c>
      <c r="BC3759" s="10" t="str">
        <f t="shared" si="1248"/>
        <v/>
      </c>
    </row>
    <row r="3760" spans="29:55">
      <c r="AC3760" s="10" t="str">
        <f t="shared" si="1250"/>
        <v/>
      </c>
      <c r="AD3760" s="10" t="str">
        <f t="shared" si="1251"/>
        <v/>
      </c>
      <c r="AE3760" s="10" t="str">
        <f t="shared" si="1252"/>
        <v/>
      </c>
      <c r="AF3760" s="10" t="str">
        <f t="shared" si="1253"/>
        <v/>
      </c>
      <c r="AG3760" s="10" t="str">
        <f t="shared" si="1254"/>
        <v/>
      </c>
      <c r="AH3760" s="10" t="str">
        <f t="shared" si="1255"/>
        <v/>
      </c>
      <c r="AI3760" s="10" t="str">
        <f t="shared" si="1256"/>
        <v/>
      </c>
      <c r="AJ3760" s="10" t="str">
        <f t="shared" si="1257"/>
        <v/>
      </c>
      <c r="AK3760" s="10" t="str">
        <f t="shared" si="1258"/>
        <v/>
      </c>
      <c r="AN3760" s="10" t="str">
        <f t="shared" si="1259"/>
        <v/>
      </c>
      <c r="AO3760" s="10" t="str">
        <f t="shared" si="1260"/>
        <v/>
      </c>
      <c r="AP3760" s="10" t="str">
        <f t="shared" si="1261"/>
        <v/>
      </c>
      <c r="AT3760" s="10" t="str">
        <f t="shared" si="1262"/>
        <v/>
      </c>
      <c r="AU3760" s="10" t="str">
        <f t="shared" si="1263"/>
        <v/>
      </c>
      <c r="AV3760" s="10" t="str">
        <f t="shared" si="1264"/>
        <v/>
      </c>
      <c r="AW3760" s="10" t="str">
        <f t="shared" si="1265"/>
        <v/>
      </c>
      <c r="AX3760" s="10" t="str">
        <f t="shared" si="1266"/>
        <v/>
      </c>
      <c r="AY3760" s="10" t="str">
        <f t="shared" si="1247"/>
        <v/>
      </c>
      <c r="AZ3760" s="10" t="str">
        <f t="shared" si="1267"/>
        <v/>
      </c>
      <c r="BA3760" s="10" t="str">
        <f t="shared" si="1249"/>
        <v/>
      </c>
      <c r="BB3760" s="10" t="str">
        <f>IFERROR(IF(AW3760="","",VLOOKUP(AW3760,SUSS!R:S,2,FALSE)),AY3760*SUSS!$M$2)</f>
        <v/>
      </c>
      <c r="BC3760" s="10" t="str">
        <f t="shared" si="1248"/>
        <v/>
      </c>
    </row>
    <row r="3761" spans="29:55">
      <c r="AC3761" s="10" t="str">
        <f t="shared" si="1250"/>
        <v/>
      </c>
      <c r="AD3761" s="10" t="str">
        <f t="shared" si="1251"/>
        <v/>
      </c>
      <c r="AE3761" s="10" t="str">
        <f t="shared" si="1252"/>
        <v/>
      </c>
      <c r="AF3761" s="10" t="str">
        <f t="shared" si="1253"/>
        <v/>
      </c>
      <c r="AG3761" s="10" t="str">
        <f t="shared" si="1254"/>
        <v/>
      </c>
      <c r="AH3761" s="10" t="str">
        <f t="shared" si="1255"/>
        <v/>
      </c>
      <c r="AI3761" s="10" t="str">
        <f t="shared" si="1256"/>
        <v/>
      </c>
      <c r="AJ3761" s="10" t="str">
        <f t="shared" si="1257"/>
        <v/>
      </c>
      <c r="AK3761" s="10" t="str">
        <f t="shared" si="1258"/>
        <v/>
      </c>
      <c r="AN3761" s="10" t="str">
        <f t="shared" si="1259"/>
        <v/>
      </c>
      <c r="AO3761" s="10" t="str">
        <f t="shared" si="1260"/>
        <v/>
      </c>
      <c r="AP3761" s="10" t="str">
        <f t="shared" si="1261"/>
        <v/>
      </c>
      <c r="AT3761" s="10" t="str">
        <f t="shared" si="1262"/>
        <v/>
      </c>
      <c r="AU3761" s="10" t="str">
        <f t="shared" si="1263"/>
        <v/>
      </c>
      <c r="AV3761" s="10" t="str">
        <f t="shared" si="1264"/>
        <v/>
      </c>
      <c r="AW3761" s="10" t="str">
        <f t="shared" si="1265"/>
        <v/>
      </c>
      <c r="AX3761" s="10" t="str">
        <f t="shared" si="1266"/>
        <v/>
      </c>
      <c r="AY3761" s="10" t="str">
        <f t="shared" si="1247"/>
        <v/>
      </c>
      <c r="AZ3761" s="10" t="str">
        <f t="shared" si="1267"/>
        <v/>
      </c>
      <c r="BA3761" s="10" t="str">
        <f t="shared" si="1249"/>
        <v/>
      </c>
      <c r="BB3761" s="10" t="str">
        <f>IFERROR(IF(AW3761="","",VLOOKUP(AW3761,SUSS!R:S,2,FALSE)),AY3761*SUSS!$M$2)</f>
        <v/>
      </c>
      <c r="BC3761" s="10" t="str">
        <f t="shared" si="1248"/>
        <v/>
      </c>
    </row>
    <row r="3762" spans="29:55">
      <c r="AC3762" s="10" t="str">
        <f t="shared" si="1250"/>
        <v/>
      </c>
      <c r="AD3762" s="10" t="str">
        <f t="shared" si="1251"/>
        <v/>
      </c>
      <c r="AE3762" s="10" t="str">
        <f t="shared" si="1252"/>
        <v/>
      </c>
      <c r="AF3762" s="10" t="str">
        <f t="shared" si="1253"/>
        <v/>
      </c>
      <c r="AG3762" s="10" t="str">
        <f t="shared" si="1254"/>
        <v/>
      </c>
      <c r="AH3762" s="10" t="str">
        <f t="shared" si="1255"/>
        <v/>
      </c>
      <c r="AI3762" s="10" t="str">
        <f t="shared" si="1256"/>
        <v/>
      </c>
      <c r="AJ3762" s="10" t="str">
        <f t="shared" si="1257"/>
        <v/>
      </c>
      <c r="AK3762" s="10" t="str">
        <f t="shared" si="1258"/>
        <v/>
      </c>
      <c r="AN3762" s="10" t="str">
        <f t="shared" si="1259"/>
        <v/>
      </c>
      <c r="AO3762" s="10" t="str">
        <f t="shared" si="1260"/>
        <v/>
      </c>
      <c r="AP3762" s="10" t="str">
        <f t="shared" si="1261"/>
        <v/>
      </c>
      <c r="AT3762" s="10" t="str">
        <f t="shared" si="1262"/>
        <v/>
      </c>
      <c r="AU3762" s="10" t="str">
        <f t="shared" si="1263"/>
        <v/>
      </c>
      <c r="AV3762" s="10" t="str">
        <f t="shared" si="1264"/>
        <v/>
      </c>
      <c r="AW3762" s="10" t="str">
        <f t="shared" si="1265"/>
        <v/>
      </c>
      <c r="AX3762" s="10" t="str">
        <f t="shared" si="1266"/>
        <v/>
      </c>
      <c r="AY3762" s="10" t="str">
        <f t="shared" si="1247"/>
        <v/>
      </c>
      <c r="AZ3762" s="10" t="str">
        <f t="shared" si="1267"/>
        <v/>
      </c>
      <c r="BA3762" s="10" t="str">
        <f t="shared" si="1249"/>
        <v/>
      </c>
      <c r="BB3762" s="10" t="str">
        <f>IFERROR(IF(AW3762="","",VLOOKUP(AW3762,SUSS!R:S,2,FALSE)),AY3762*SUSS!$M$2)</f>
        <v/>
      </c>
      <c r="BC3762" s="10" t="str">
        <f t="shared" si="1248"/>
        <v/>
      </c>
    </row>
    <row r="3763" spans="29:55">
      <c r="AC3763" s="10" t="str">
        <f t="shared" si="1250"/>
        <v/>
      </c>
      <c r="AD3763" s="10" t="str">
        <f t="shared" si="1251"/>
        <v/>
      </c>
      <c r="AE3763" s="10" t="str">
        <f t="shared" si="1252"/>
        <v/>
      </c>
      <c r="AF3763" s="10" t="str">
        <f t="shared" si="1253"/>
        <v/>
      </c>
      <c r="AG3763" s="10" t="str">
        <f t="shared" si="1254"/>
        <v/>
      </c>
      <c r="AH3763" s="10" t="str">
        <f t="shared" si="1255"/>
        <v/>
      </c>
      <c r="AI3763" s="10" t="str">
        <f t="shared" si="1256"/>
        <v/>
      </c>
      <c r="AJ3763" s="10" t="str">
        <f t="shared" si="1257"/>
        <v/>
      </c>
      <c r="AK3763" s="10" t="str">
        <f t="shared" si="1258"/>
        <v/>
      </c>
      <c r="AN3763" s="10" t="str">
        <f t="shared" si="1259"/>
        <v/>
      </c>
      <c r="AO3763" s="10" t="str">
        <f t="shared" si="1260"/>
        <v/>
      </c>
      <c r="AP3763" s="10" t="str">
        <f t="shared" si="1261"/>
        <v/>
      </c>
      <c r="AT3763" s="10" t="str">
        <f t="shared" si="1262"/>
        <v/>
      </c>
      <c r="AU3763" s="10" t="str">
        <f t="shared" si="1263"/>
        <v/>
      </c>
      <c r="AV3763" s="10" t="str">
        <f t="shared" si="1264"/>
        <v/>
      </c>
      <c r="AW3763" s="10" t="str">
        <f t="shared" si="1265"/>
        <v/>
      </c>
      <c r="AX3763" s="10" t="str">
        <f t="shared" si="1266"/>
        <v/>
      </c>
      <c r="AY3763" s="10" t="str">
        <f t="shared" si="1247"/>
        <v/>
      </c>
      <c r="AZ3763" s="10" t="str">
        <f t="shared" si="1267"/>
        <v/>
      </c>
      <c r="BA3763" s="10" t="str">
        <f t="shared" si="1249"/>
        <v/>
      </c>
      <c r="BB3763" s="10" t="str">
        <f>IFERROR(IF(AW3763="","",VLOOKUP(AW3763,SUSS!R:S,2,FALSE)),AY3763*SUSS!$M$2)</f>
        <v/>
      </c>
      <c r="BC3763" s="10" t="str">
        <f t="shared" si="1248"/>
        <v/>
      </c>
    </row>
    <row r="3764" spans="29:55">
      <c r="AC3764" s="10" t="str">
        <f t="shared" si="1250"/>
        <v/>
      </c>
      <c r="AD3764" s="10" t="str">
        <f t="shared" si="1251"/>
        <v/>
      </c>
      <c r="AE3764" s="10" t="str">
        <f t="shared" si="1252"/>
        <v/>
      </c>
      <c r="AF3764" s="10" t="str">
        <f t="shared" si="1253"/>
        <v/>
      </c>
      <c r="AG3764" s="10" t="str">
        <f t="shared" si="1254"/>
        <v/>
      </c>
      <c r="AH3764" s="10" t="str">
        <f t="shared" si="1255"/>
        <v/>
      </c>
      <c r="AI3764" s="10" t="str">
        <f t="shared" si="1256"/>
        <v/>
      </c>
      <c r="AJ3764" s="10" t="str">
        <f t="shared" si="1257"/>
        <v/>
      </c>
      <c r="AK3764" s="10" t="str">
        <f t="shared" si="1258"/>
        <v/>
      </c>
      <c r="AN3764" s="10" t="str">
        <f t="shared" si="1259"/>
        <v/>
      </c>
      <c r="AO3764" s="10" t="str">
        <f t="shared" si="1260"/>
        <v/>
      </c>
      <c r="AP3764" s="10" t="str">
        <f t="shared" si="1261"/>
        <v/>
      </c>
      <c r="AT3764" s="10" t="str">
        <f t="shared" si="1262"/>
        <v/>
      </c>
      <c r="AU3764" s="10" t="str">
        <f t="shared" si="1263"/>
        <v/>
      </c>
      <c r="AV3764" s="10" t="str">
        <f t="shared" si="1264"/>
        <v/>
      </c>
      <c r="AW3764" s="10" t="str">
        <f t="shared" si="1265"/>
        <v/>
      </c>
      <c r="AX3764" s="10" t="str">
        <f t="shared" si="1266"/>
        <v/>
      </c>
      <c r="AY3764" s="10" t="str">
        <f t="shared" si="1247"/>
        <v/>
      </c>
      <c r="AZ3764" s="10" t="str">
        <f t="shared" si="1267"/>
        <v/>
      </c>
      <c r="BA3764" s="10" t="str">
        <f t="shared" si="1249"/>
        <v/>
      </c>
      <c r="BB3764" s="10" t="str">
        <f>IFERROR(IF(AW3764="","",VLOOKUP(AW3764,SUSS!R:S,2,FALSE)),AY3764*SUSS!$M$2)</f>
        <v/>
      </c>
      <c r="BC3764" s="10" t="str">
        <f t="shared" si="1248"/>
        <v/>
      </c>
    </row>
    <row r="3765" spans="29:55">
      <c r="AC3765" s="10" t="str">
        <f t="shared" si="1250"/>
        <v/>
      </c>
      <c r="AD3765" s="10" t="str">
        <f t="shared" si="1251"/>
        <v/>
      </c>
      <c r="AE3765" s="10" t="str">
        <f t="shared" si="1252"/>
        <v/>
      </c>
      <c r="AF3765" s="10" t="str">
        <f t="shared" si="1253"/>
        <v/>
      </c>
      <c r="AG3765" s="10" t="str">
        <f t="shared" si="1254"/>
        <v/>
      </c>
      <c r="AH3765" s="10" t="str">
        <f t="shared" si="1255"/>
        <v/>
      </c>
      <c r="AI3765" s="10" t="str">
        <f t="shared" si="1256"/>
        <v/>
      </c>
      <c r="AJ3765" s="10" t="str">
        <f t="shared" si="1257"/>
        <v/>
      </c>
      <c r="AK3765" s="10" t="str">
        <f t="shared" si="1258"/>
        <v/>
      </c>
      <c r="AN3765" s="10" t="str">
        <f t="shared" si="1259"/>
        <v/>
      </c>
      <c r="AO3765" s="10" t="str">
        <f t="shared" si="1260"/>
        <v/>
      </c>
      <c r="AP3765" s="10" t="str">
        <f t="shared" si="1261"/>
        <v/>
      </c>
      <c r="AT3765" s="10" t="str">
        <f t="shared" si="1262"/>
        <v/>
      </c>
      <c r="AU3765" s="10" t="str">
        <f t="shared" si="1263"/>
        <v/>
      </c>
      <c r="AV3765" s="10" t="str">
        <f t="shared" si="1264"/>
        <v/>
      </c>
      <c r="AW3765" s="10" t="str">
        <f t="shared" si="1265"/>
        <v/>
      </c>
      <c r="AX3765" s="10" t="str">
        <f t="shared" si="1266"/>
        <v/>
      </c>
      <c r="AY3765" s="10" t="str">
        <f t="shared" si="1247"/>
        <v/>
      </c>
      <c r="AZ3765" s="10" t="str">
        <f t="shared" si="1267"/>
        <v/>
      </c>
      <c r="BA3765" s="10" t="str">
        <f t="shared" si="1249"/>
        <v/>
      </c>
      <c r="BB3765" s="10" t="str">
        <f>IFERROR(IF(AW3765="","",VLOOKUP(AW3765,SUSS!R:S,2,FALSE)),AY3765*SUSS!$M$2)</f>
        <v/>
      </c>
      <c r="BC3765" s="10" t="str">
        <f t="shared" si="1248"/>
        <v/>
      </c>
    </row>
    <row r="3766" spans="29:55">
      <c r="AC3766" s="10" t="str">
        <f t="shared" si="1250"/>
        <v/>
      </c>
      <c r="AD3766" s="10" t="str">
        <f t="shared" si="1251"/>
        <v/>
      </c>
      <c r="AE3766" s="10" t="str">
        <f t="shared" si="1252"/>
        <v/>
      </c>
      <c r="AF3766" s="10" t="str">
        <f t="shared" si="1253"/>
        <v/>
      </c>
      <c r="AG3766" s="10" t="str">
        <f t="shared" si="1254"/>
        <v/>
      </c>
      <c r="AH3766" s="10" t="str">
        <f t="shared" si="1255"/>
        <v/>
      </c>
      <c r="AI3766" s="10" t="str">
        <f t="shared" si="1256"/>
        <v/>
      </c>
      <c r="AJ3766" s="10" t="str">
        <f t="shared" si="1257"/>
        <v/>
      </c>
      <c r="AK3766" s="10" t="str">
        <f t="shared" si="1258"/>
        <v/>
      </c>
      <c r="AN3766" s="10" t="str">
        <f t="shared" si="1259"/>
        <v/>
      </c>
      <c r="AO3766" s="10" t="str">
        <f t="shared" si="1260"/>
        <v/>
      </c>
      <c r="AP3766" s="10" t="str">
        <f t="shared" si="1261"/>
        <v/>
      </c>
      <c r="AT3766" s="10" t="str">
        <f t="shared" si="1262"/>
        <v/>
      </c>
      <c r="AU3766" s="10" t="str">
        <f t="shared" si="1263"/>
        <v/>
      </c>
      <c r="AV3766" s="10" t="str">
        <f t="shared" si="1264"/>
        <v/>
      </c>
      <c r="AW3766" s="10" t="str">
        <f t="shared" si="1265"/>
        <v/>
      </c>
      <c r="AX3766" s="10" t="str">
        <f t="shared" si="1266"/>
        <v/>
      </c>
      <c r="AY3766" s="10" t="str">
        <f t="shared" si="1247"/>
        <v/>
      </c>
      <c r="AZ3766" s="10" t="str">
        <f t="shared" si="1267"/>
        <v/>
      </c>
      <c r="BA3766" s="10" t="str">
        <f t="shared" si="1249"/>
        <v/>
      </c>
      <c r="BB3766" s="10" t="str">
        <f>IFERROR(IF(AW3766="","",VLOOKUP(AW3766,SUSS!R:S,2,FALSE)),AY3766*SUSS!$M$2)</f>
        <v/>
      </c>
      <c r="BC3766" s="10" t="str">
        <f t="shared" si="1248"/>
        <v/>
      </c>
    </row>
    <row r="3767" spans="29:55">
      <c r="AC3767" s="10" t="str">
        <f t="shared" si="1250"/>
        <v/>
      </c>
      <c r="AD3767" s="10" t="str">
        <f t="shared" si="1251"/>
        <v/>
      </c>
      <c r="AE3767" s="10" t="str">
        <f t="shared" si="1252"/>
        <v/>
      </c>
      <c r="AF3767" s="10" t="str">
        <f t="shared" si="1253"/>
        <v/>
      </c>
      <c r="AG3767" s="10" t="str">
        <f t="shared" si="1254"/>
        <v/>
      </c>
      <c r="AH3767" s="10" t="str">
        <f t="shared" si="1255"/>
        <v/>
      </c>
      <c r="AI3767" s="10" t="str">
        <f t="shared" si="1256"/>
        <v/>
      </c>
      <c r="AJ3767" s="10" t="str">
        <f t="shared" si="1257"/>
        <v/>
      </c>
      <c r="AK3767" s="10" t="str">
        <f t="shared" si="1258"/>
        <v/>
      </c>
      <c r="AN3767" s="10" t="str">
        <f t="shared" si="1259"/>
        <v/>
      </c>
      <c r="AO3767" s="10" t="str">
        <f t="shared" si="1260"/>
        <v/>
      </c>
      <c r="AP3767" s="10" t="str">
        <f t="shared" si="1261"/>
        <v/>
      </c>
      <c r="AT3767" s="10" t="str">
        <f t="shared" si="1262"/>
        <v/>
      </c>
      <c r="AU3767" s="10" t="str">
        <f t="shared" si="1263"/>
        <v/>
      </c>
      <c r="AV3767" s="10" t="str">
        <f t="shared" si="1264"/>
        <v/>
      </c>
      <c r="AW3767" s="10" t="str">
        <f t="shared" si="1265"/>
        <v/>
      </c>
      <c r="AX3767" s="10" t="str">
        <f t="shared" si="1266"/>
        <v/>
      </c>
      <c r="AY3767" s="10" t="str">
        <f t="shared" si="1247"/>
        <v/>
      </c>
      <c r="AZ3767" s="10" t="str">
        <f t="shared" si="1267"/>
        <v/>
      </c>
      <c r="BA3767" s="10" t="str">
        <f t="shared" si="1249"/>
        <v/>
      </c>
      <c r="BB3767" s="10" t="str">
        <f>IFERROR(IF(AW3767="","",VLOOKUP(AW3767,SUSS!R:S,2,FALSE)),AY3767*SUSS!$M$2)</f>
        <v/>
      </c>
      <c r="BC3767" s="10" t="str">
        <f t="shared" si="1248"/>
        <v/>
      </c>
    </row>
    <row r="3768" spans="29:55">
      <c r="AC3768" s="10" t="str">
        <f t="shared" si="1250"/>
        <v/>
      </c>
      <c r="AD3768" s="10" t="str">
        <f t="shared" si="1251"/>
        <v/>
      </c>
      <c r="AE3768" s="10" t="str">
        <f t="shared" si="1252"/>
        <v/>
      </c>
      <c r="AF3768" s="10" t="str">
        <f t="shared" si="1253"/>
        <v/>
      </c>
      <c r="AG3768" s="10" t="str">
        <f t="shared" si="1254"/>
        <v/>
      </c>
      <c r="AH3768" s="10" t="str">
        <f t="shared" si="1255"/>
        <v/>
      </c>
      <c r="AI3768" s="10" t="str">
        <f t="shared" si="1256"/>
        <v/>
      </c>
      <c r="AJ3768" s="10" t="str">
        <f t="shared" si="1257"/>
        <v/>
      </c>
      <c r="AK3768" s="10" t="str">
        <f t="shared" si="1258"/>
        <v/>
      </c>
      <c r="AN3768" s="10" t="str">
        <f t="shared" si="1259"/>
        <v/>
      </c>
      <c r="AO3768" s="10" t="str">
        <f t="shared" si="1260"/>
        <v/>
      </c>
      <c r="AP3768" s="10" t="str">
        <f t="shared" si="1261"/>
        <v/>
      </c>
      <c r="AT3768" s="10" t="str">
        <f t="shared" si="1262"/>
        <v/>
      </c>
      <c r="AU3768" s="10" t="str">
        <f t="shared" si="1263"/>
        <v/>
      </c>
      <c r="AV3768" s="10" t="str">
        <f t="shared" si="1264"/>
        <v/>
      </c>
      <c r="AW3768" s="10" t="str">
        <f t="shared" si="1265"/>
        <v/>
      </c>
      <c r="AX3768" s="10" t="str">
        <f t="shared" si="1266"/>
        <v/>
      </c>
      <c r="AY3768" s="10" t="str">
        <f t="shared" si="1247"/>
        <v/>
      </c>
      <c r="AZ3768" s="10" t="str">
        <f t="shared" si="1267"/>
        <v/>
      </c>
      <c r="BA3768" s="10" t="str">
        <f t="shared" si="1249"/>
        <v/>
      </c>
      <c r="BB3768" s="10" t="str">
        <f>IFERROR(IF(AW3768="","",VLOOKUP(AW3768,SUSS!R:S,2,FALSE)),AY3768*SUSS!$M$2)</f>
        <v/>
      </c>
      <c r="BC3768" s="10" t="str">
        <f t="shared" si="1248"/>
        <v/>
      </c>
    </row>
    <row r="3769" spans="29:55">
      <c r="AC3769" s="10" t="str">
        <f t="shared" si="1250"/>
        <v/>
      </c>
      <c r="AD3769" s="10" t="str">
        <f t="shared" si="1251"/>
        <v/>
      </c>
      <c r="AE3769" s="10" t="str">
        <f t="shared" si="1252"/>
        <v/>
      </c>
      <c r="AF3769" s="10" t="str">
        <f t="shared" si="1253"/>
        <v/>
      </c>
      <c r="AG3769" s="10" t="str">
        <f t="shared" si="1254"/>
        <v/>
      </c>
      <c r="AH3769" s="10" t="str">
        <f t="shared" si="1255"/>
        <v/>
      </c>
      <c r="AI3769" s="10" t="str">
        <f t="shared" si="1256"/>
        <v/>
      </c>
      <c r="AJ3769" s="10" t="str">
        <f t="shared" si="1257"/>
        <v/>
      </c>
      <c r="AK3769" s="10" t="str">
        <f t="shared" si="1258"/>
        <v/>
      </c>
      <c r="AN3769" s="10" t="str">
        <f t="shared" si="1259"/>
        <v/>
      </c>
      <c r="AO3769" s="10" t="str">
        <f t="shared" si="1260"/>
        <v/>
      </c>
      <c r="AP3769" s="10" t="str">
        <f t="shared" si="1261"/>
        <v/>
      </c>
      <c r="AT3769" s="10" t="str">
        <f t="shared" si="1262"/>
        <v/>
      </c>
      <c r="AU3769" s="10" t="str">
        <f t="shared" si="1263"/>
        <v/>
      </c>
      <c r="AV3769" s="10" t="str">
        <f t="shared" si="1264"/>
        <v/>
      </c>
      <c r="AW3769" s="10" t="str">
        <f t="shared" si="1265"/>
        <v/>
      </c>
      <c r="AX3769" s="10" t="str">
        <f t="shared" si="1266"/>
        <v/>
      </c>
      <c r="AY3769" s="10" t="str">
        <f t="shared" si="1247"/>
        <v/>
      </c>
      <c r="AZ3769" s="10" t="str">
        <f t="shared" si="1267"/>
        <v/>
      </c>
      <c r="BA3769" s="10" t="str">
        <f t="shared" si="1249"/>
        <v/>
      </c>
      <c r="BB3769" s="10" t="str">
        <f>IFERROR(IF(AW3769="","",VLOOKUP(AW3769,SUSS!R:S,2,FALSE)),AY3769*SUSS!$M$2)</f>
        <v/>
      </c>
      <c r="BC3769" s="10" t="str">
        <f t="shared" si="1248"/>
        <v/>
      </c>
    </row>
    <row r="3770" spans="29:55">
      <c r="AC3770" s="10" t="str">
        <f t="shared" si="1250"/>
        <v/>
      </c>
      <c r="AD3770" s="10" t="str">
        <f t="shared" si="1251"/>
        <v/>
      </c>
      <c r="AE3770" s="10" t="str">
        <f t="shared" si="1252"/>
        <v/>
      </c>
      <c r="AF3770" s="10" t="str">
        <f t="shared" si="1253"/>
        <v/>
      </c>
      <c r="AG3770" s="10" t="str">
        <f t="shared" si="1254"/>
        <v/>
      </c>
      <c r="AH3770" s="10" t="str">
        <f t="shared" si="1255"/>
        <v/>
      </c>
      <c r="AI3770" s="10" t="str">
        <f t="shared" si="1256"/>
        <v/>
      </c>
      <c r="AJ3770" s="10" t="str">
        <f t="shared" si="1257"/>
        <v/>
      </c>
      <c r="AK3770" s="10" t="str">
        <f t="shared" si="1258"/>
        <v/>
      </c>
      <c r="AN3770" s="10" t="str">
        <f t="shared" si="1259"/>
        <v/>
      </c>
      <c r="AO3770" s="10" t="str">
        <f t="shared" si="1260"/>
        <v/>
      </c>
      <c r="AP3770" s="10" t="str">
        <f t="shared" si="1261"/>
        <v/>
      </c>
      <c r="AT3770" s="10" t="str">
        <f t="shared" si="1262"/>
        <v/>
      </c>
      <c r="AU3770" s="10" t="str">
        <f t="shared" si="1263"/>
        <v/>
      </c>
      <c r="AV3770" s="10" t="str">
        <f t="shared" si="1264"/>
        <v/>
      </c>
      <c r="AW3770" s="10" t="str">
        <f t="shared" si="1265"/>
        <v/>
      </c>
      <c r="AX3770" s="10" t="str">
        <f t="shared" si="1266"/>
        <v/>
      </c>
      <c r="AY3770" s="10" t="str">
        <f t="shared" si="1247"/>
        <v/>
      </c>
      <c r="AZ3770" s="10" t="str">
        <f t="shared" si="1267"/>
        <v/>
      </c>
      <c r="BA3770" s="10" t="str">
        <f t="shared" si="1249"/>
        <v/>
      </c>
      <c r="BB3770" s="10" t="str">
        <f>IFERROR(IF(AW3770="","",VLOOKUP(AW3770,SUSS!R:S,2,FALSE)),AY3770*SUSS!$M$2)</f>
        <v/>
      </c>
      <c r="BC3770" s="10" t="str">
        <f t="shared" si="1248"/>
        <v/>
      </c>
    </row>
    <row r="3771" spans="29:55">
      <c r="AC3771" s="10" t="str">
        <f t="shared" si="1250"/>
        <v/>
      </c>
      <c r="AD3771" s="10" t="str">
        <f t="shared" si="1251"/>
        <v/>
      </c>
      <c r="AE3771" s="10" t="str">
        <f t="shared" si="1252"/>
        <v/>
      </c>
      <c r="AF3771" s="10" t="str">
        <f t="shared" si="1253"/>
        <v/>
      </c>
      <c r="AG3771" s="10" t="str">
        <f t="shared" si="1254"/>
        <v/>
      </c>
      <c r="AH3771" s="10" t="str">
        <f t="shared" si="1255"/>
        <v/>
      </c>
      <c r="AI3771" s="10" t="str">
        <f t="shared" si="1256"/>
        <v/>
      </c>
      <c r="AJ3771" s="10" t="str">
        <f t="shared" si="1257"/>
        <v/>
      </c>
      <c r="AK3771" s="10" t="str">
        <f t="shared" si="1258"/>
        <v/>
      </c>
      <c r="AN3771" s="10" t="str">
        <f t="shared" si="1259"/>
        <v/>
      </c>
      <c r="AO3771" s="10" t="str">
        <f t="shared" si="1260"/>
        <v/>
      </c>
      <c r="AP3771" s="10" t="str">
        <f t="shared" si="1261"/>
        <v/>
      </c>
      <c r="AT3771" s="10" t="str">
        <f t="shared" si="1262"/>
        <v/>
      </c>
      <c r="AU3771" s="10" t="str">
        <f t="shared" si="1263"/>
        <v/>
      </c>
      <c r="AV3771" s="10" t="str">
        <f t="shared" si="1264"/>
        <v/>
      </c>
      <c r="AW3771" s="10" t="str">
        <f t="shared" si="1265"/>
        <v/>
      </c>
      <c r="AX3771" s="10" t="str">
        <f t="shared" si="1266"/>
        <v/>
      </c>
      <c r="AY3771" s="10" t="str">
        <f t="shared" si="1247"/>
        <v/>
      </c>
      <c r="AZ3771" s="10" t="str">
        <f t="shared" si="1267"/>
        <v/>
      </c>
      <c r="BA3771" s="10" t="str">
        <f t="shared" si="1249"/>
        <v/>
      </c>
      <c r="BB3771" s="10" t="str">
        <f>IFERROR(IF(AW3771="","",VLOOKUP(AW3771,SUSS!R:S,2,FALSE)),AY3771*SUSS!$M$2)</f>
        <v/>
      </c>
      <c r="BC3771" s="10" t="str">
        <f t="shared" si="1248"/>
        <v/>
      </c>
    </row>
    <row r="3772" spans="29:55">
      <c r="AC3772" s="10" t="str">
        <f t="shared" si="1250"/>
        <v/>
      </c>
      <c r="AD3772" s="10" t="str">
        <f t="shared" si="1251"/>
        <v/>
      </c>
      <c r="AE3772" s="10" t="str">
        <f t="shared" si="1252"/>
        <v/>
      </c>
      <c r="AF3772" s="10" t="str">
        <f t="shared" si="1253"/>
        <v/>
      </c>
      <c r="AG3772" s="10" t="str">
        <f t="shared" si="1254"/>
        <v/>
      </c>
      <c r="AH3772" s="10" t="str">
        <f t="shared" si="1255"/>
        <v/>
      </c>
      <c r="AI3772" s="10" t="str">
        <f t="shared" si="1256"/>
        <v/>
      </c>
      <c r="AJ3772" s="10" t="str">
        <f t="shared" si="1257"/>
        <v/>
      </c>
      <c r="AK3772" s="10" t="str">
        <f t="shared" si="1258"/>
        <v/>
      </c>
      <c r="AN3772" s="10" t="str">
        <f t="shared" si="1259"/>
        <v/>
      </c>
      <c r="AO3772" s="10" t="str">
        <f t="shared" si="1260"/>
        <v/>
      </c>
      <c r="AP3772" s="10" t="str">
        <f t="shared" si="1261"/>
        <v/>
      </c>
      <c r="AT3772" s="10" t="str">
        <f t="shared" si="1262"/>
        <v/>
      </c>
      <c r="AU3772" s="10" t="str">
        <f t="shared" si="1263"/>
        <v/>
      </c>
      <c r="AV3772" s="10" t="str">
        <f t="shared" si="1264"/>
        <v/>
      </c>
      <c r="AW3772" s="10" t="str">
        <f t="shared" si="1265"/>
        <v/>
      </c>
      <c r="AX3772" s="10" t="str">
        <f t="shared" si="1266"/>
        <v/>
      </c>
      <c r="AY3772" s="10" t="str">
        <f t="shared" si="1247"/>
        <v/>
      </c>
      <c r="AZ3772" s="10" t="str">
        <f t="shared" si="1267"/>
        <v/>
      </c>
      <c r="BA3772" s="10" t="str">
        <f t="shared" si="1249"/>
        <v/>
      </c>
      <c r="BB3772" s="10" t="str">
        <f>IFERROR(IF(AW3772="","",VLOOKUP(AW3772,SUSS!R:S,2,FALSE)),AY3772*SUSS!$M$2)</f>
        <v/>
      </c>
      <c r="BC3772" s="10" t="str">
        <f t="shared" si="1248"/>
        <v/>
      </c>
    </row>
    <row r="3773" spans="29:55">
      <c r="AC3773" s="10" t="str">
        <f t="shared" si="1250"/>
        <v/>
      </c>
      <c r="AD3773" s="10" t="str">
        <f t="shared" si="1251"/>
        <v/>
      </c>
      <c r="AE3773" s="10" t="str">
        <f t="shared" si="1252"/>
        <v/>
      </c>
      <c r="AF3773" s="10" t="str">
        <f t="shared" si="1253"/>
        <v/>
      </c>
      <c r="AG3773" s="10" t="str">
        <f t="shared" si="1254"/>
        <v/>
      </c>
      <c r="AH3773" s="10" t="str">
        <f t="shared" si="1255"/>
        <v/>
      </c>
      <c r="AI3773" s="10" t="str">
        <f t="shared" si="1256"/>
        <v/>
      </c>
      <c r="AJ3773" s="10" t="str">
        <f t="shared" si="1257"/>
        <v/>
      </c>
      <c r="AK3773" s="10" t="str">
        <f t="shared" si="1258"/>
        <v/>
      </c>
      <c r="AN3773" s="10" t="str">
        <f t="shared" si="1259"/>
        <v/>
      </c>
      <c r="AO3773" s="10" t="str">
        <f t="shared" si="1260"/>
        <v/>
      </c>
      <c r="AP3773" s="10" t="str">
        <f t="shared" si="1261"/>
        <v/>
      </c>
      <c r="AT3773" s="10" t="str">
        <f t="shared" si="1262"/>
        <v/>
      </c>
      <c r="AU3773" s="10" t="str">
        <f t="shared" si="1263"/>
        <v/>
      </c>
      <c r="AV3773" s="10" t="str">
        <f t="shared" si="1264"/>
        <v/>
      </c>
      <c r="AW3773" s="10" t="str">
        <f t="shared" si="1265"/>
        <v/>
      </c>
      <c r="AX3773" s="10" t="str">
        <f t="shared" si="1266"/>
        <v/>
      </c>
      <c r="AY3773" s="10" t="str">
        <f t="shared" si="1247"/>
        <v/>
      </c>
      <c r="AZ3773" s="10" t="str">
        <f t="shared" si="1267"/>
        <v/>
      </c>
      <c r="BA3773" s="10" t="str">
        <f t="shared" si="1249"/>
        <v/>
      </c>
      <c r="BB3773" s="10" t="str">
        <f>IFERROR(IF(AW3773="","",VLOOKUP(AW3773,SUSS!R:S,2,FALSE)),AY3773*SUSS!$M$2)</f>
        <v/>
      </c>
      <c r="BC3773" s="10" t="str">
        <f t="shared" si="1248"/>
        <v/>
      </c>
    </row>
    <row r="3774" spans="29:55">
      <c r="AC3774" s="10" t="str">
        <f t="shared" si="1250"/>
        <v/>
      </c>
      <c r="AD3774" s="10" t="str">
        <f t="shared" si="1251"/>
        <v/>
      </c>
      <c r="AE3774" s="10" t="str">
        <f t="shared" si="1252"/>
        <v/>
      </c>
      <c r="AF3774" s="10" t="str">
        <f t="shared" si="1253"/>
        <v/>
      </c>
      <c r="AG3774" s="10" t="str">
        <f t="shared" si="1254"/>
        <v/>
      </c>
      <c r="AH3774" s="10" t="str">
        <f t="shared" si="1255"/>
        <v/>
      </c>
      <c r="AI3774" s="10" t="str">
        <f t="shared" si="1256"/>
        <v/>
      </c>
      <c r="AJ3774" s="10" t="str">
        <f t="shared" si="1257"/>
        <v/>
      </c>
      <c r="AK3774" s="10" t="str">
        <f t="shared" si="1258"/>
        <v/>
      </c>
      <c r="AN3774" s="10" t="str">
        <f t="shared" si="1259"/>
        <v/>
      </c>
      <c r="AO3774" s="10" t="str">
        <f t="shared" si="1260"/>
        <v/>
      </c>
      <c r="AP3774" s="10" t="str">
        <f t="shared" si="1261"/>
        <v/>
      </c>
      <c r="AT3774" s="10" t="str">
        <f t="shared" si="1262"/>
        <v/>
      </c>
      <c r="AU3774" s="10" t="str">
        <f t="shared" si="1263"/>
        <v/>
      </c>
      <c r="AV3774" s="10" t="str">
        <f t="shared" si="1264"/>
        <v/>
      </c>
      <c r="AW3774" s="10" t="str">
        <f t="shared" si="1265"/>
        <v/>
      </c>
      <c r="AX3774" s="10" t="str">
        <f t="shared" si="1266"/>
        <v/>
      </c>
      <c r="AY3774" s="10" t="str">
        <f t="shared" si="1247"/>
        <v/>
      </c>
      <c r="AZ3774" s="10" t="str">
        <f t="shared" si="1267"/>
        <v/>
      </c>
      <c r="BA3774" s="10" t="str">
        <f t="shared" si="1249"/>
        <v/>
      </c>
      <c r="BB3774" s="10" t="str">
        <f>IFERROR(IF(AW3774="","",VLOOKUP(AW3774,SUSS!R:S,2,FALSE)),AY3774*SUSS!$M$2)</f>
        <v/>
      </c>
      <c r="BC3774" s="10" t="str">
        <f t="shared" si="1248"/>
        <v/>
      </c>
    </row>
    <row r="3775" spans="29:55">
      <c r="AC3775" s="10" t="str">
        <f t="shared" si="1250"/>
        <v/>
      </c>
      <c r="AD3775" s="10" t="str">
        <f t="shared" si="1251"/>
        <v/>
      </c>
      <c r="AE3775" s="10" t="str">
        <f t="shared" si="1252"/>
        <v/>
      </c>
      <c r="AF3775" s="10" t="str">
        <f t="shared" si="1253"/>
        <v/>
      </c>
      <c r="AG3775" s="10" t="str">
        <f t="shared" si="1254"/>
        <v/>
      </c>
      <c r="AH3775" s="10" t="str">
        <f t="shared" si="1255"/>
        <v/>
      </c>
      <c r="AI3775" s="10" t="str">
        <f t="shared" si="1256"/>
        <v/>
      </c>
      <c r="AJ3775" s="10" t="str">
        <f t="shared" si="1257"/>
        <v/>
      </c>
      <c r="AK3775" s="10" t="str">
        <f t="shared" si="1258"/>
        <v/>
      </c>
      <c r="AN3775" s="10" t="str">
        <f t="shared" si="1259"/>
        <v/>
      </c>
      <c r="AO3775" s="10" t="str">
        <f t="shared" si="1260"/>
        <v/>
      </c>
      <c r="AP3775" s="10" t="str">
        <f t="shared" si="1261"/>
        <v/>
      </c>
      <c r="AT3775" s="10" t="str">
        <f t="shared" si="1262"/>
        <v/>
      </c>
      <c r="AU3775" s="10" t="str">
        <f t="shared" si="1263"/>
        <v/>
      </c>
      <c r="AV3775" s="10" t="str">
        <f t="shared" si="1264"/>
        <v/>
      </c>
      <c r="AW3775" s="10" t="str">
        <f t="shared" si="1265"/>
        <v/>
      </c>
      <c r="AX3775" s="10" t="str">
        <f t="shared" si="1266"/>
        <v/>
      </c>
      <c r="AY3775" s="10" t="str">
        <f t="shared" si="1247"/>
        <v/>
      </c>
      <c r="AZ3775" s="10" t="str">
        <f t="shared" si="1267"/>
        <v/>
      </c>
      <c r="BA3775" s="10" t="str">
        <f t="shared" si="1249"/>
        <v/>
      </c>
      <c r="BB3775" s="10" t="str">
        <f>IFERROR(IF(AW3775="","",VLOOKUP(AW3775,SUSS!R:S,2,FALSE)),AY3775*SUSS!$M$2)</f>
        <v/>
      </c>
      <c r="BC3775" s="10" t="str">
        <f t="shared" si="1248"/>
        <v/>
      </c>
    </row>
    <row r="3776" spans="29:55">
      <c r="AC3776" s="10" t="str">
        <f t="shared" si="1250"/>
        <v/>
      </c>
      <c r="AD3776" s="10" t="str">
        <f t="shared" si="1251"/>
        <v/>
      </c>
      <c r="AE3776" s="10" t="str">
        <f t="shared" si="1252"/>
        <v/>
      </c>
      <c r="AF3776" s="10" t="str">
        <f t="shared" si="1253"/>
        <v/>
      </c>
      <c r="AG3776" s="10" t="str">
        <f t="shared" si="1254"/>
        <v/>
      </c>
      <c r="AH3776" s="10" t="str">
        <f t="shared" si="1255"/>
        <v/>
      </c>
      <c r="AI3776" s="10" t="str">
        <f t="shared" si="1256"/>
        <v/>
      </c>
      <c r="AJ3776" s="10" t="str">
        <f t="shared" si="1257"/>
        <v/>
      </c>
      <c r="AK3776" s="10" t="str">
        <f t="shared" si="1258"/>
        <v/>
      </c>
      <c r="AN3776" s="10" t="str">
        <f t="shared" si="1259"/>
        <v/>
      </c>
      <c r="AO3776" s="10" t="str">
        <f t="shared" si="1260"/>
        <v/>
      </c>
      <c r="AP3776" s="10" t="str">
        <f t="shared" si="1261"/>
        <v/>
      </c>
      <c r="AT3776" s="10" t="str">
        <f t="shared" si="1262"/>
        <v/>
      </c>
      <c r="AU3776" s="10" t="str">
        <f t="shared" si="1263"/>
        <v/>
      </c>
      <c r="AV3776" s="10" t="str">
        <f t="shared" si="1264"/>
        <v/>
      </c>
      <c r="AW3776" s="10" t="str">
        <f t="shared" si="1265"/>
        <v/>
      </c>
      <c r="AX3776" s="10" t="str">
        <f t="shared" si="1266"/>
        <v/>
      </c>
      <c r="AY3776" s="10" t="str">
        <f t="shared" si="1247"/>
        <v/>
      </c>
      <c r="AZ3776" s="10" t="str">
        <f t="shared" si="1267"/>
        <v/>
      </c>
      <c r="BA3776" s="10" t="str">
        <f t="shared" si="1249"/>
        <v/>
      </c>
      <c r="BB3776" s="10" t="str">
        <f>IFERROR(IF(AW3776="","",VLOOKUP(AW3776,SUSS!R:S,2,FALSE)),AY3776*SUSS!$M$2)</f>
        <v/>
      </c>
      <c r="BC3776" s="10" t="str">
        <f t="shared" si="1248"/>
        <v/>
      </c>
    </row>
    <row r="3777" spans="29:55">
      <c r="AC3777" s="10" t="str">
        <f t="shared" si="1250"/>
        <v/>
      </c>
      <c r="AD3777" s="10" t="str">
        <f t="shared" si="1251"/>
        <v/>
      </c>
      <c r="AE3777" s="10" t="str">
        <f t="shared" si="1252"/>
        <v/>
      </c>
      <c r="AF3777" s="10" t="str">
        <f t="shared" si="1253"/>
        <v/>
      </c>
      <c r="AG3777" s="10" t="str">
        <f t="shared" si="1254"/>
        <v/>
      </c>
      <c r="AH3777" s="10" t="str">
        <f t="shared" si="1255"/>
        <v/>
      </c>
      <c r="AI3777" s="10" t="str">
        <f t="shared" si="1256"/>
        <v/>
      </c>
      <c r="AJ3777" s="10" t="str">
        <f t="shared" si="1257"/>
        <v/>
      </c>
      <c r="AK3777" s="10" t="str">
        <f t="shared" si="1258"/>
        <v/>
      </c>
      <c r="AN3777" s="10" t="str">
        <f t="shared" si="1259"/>
        <v/>
      </c>
      <c r="AO3777" s="10" t="str">
        <f t="shared" si="1260"/>
        <v/>
      </c>
      <c r="AP3777" s="10" t="str">
        <f t="shared" si="1261"/>
        <v/>
      </c>
      <c r="AT3777" s="10" t="str">
        <f t="shared" si="1262"/>
        <v/>
      </c>
      <c r="AU3777" s="10" t="str">
        <f t="shared" si="1263"/>
        <v/>
      </c>
      <c r="AV3777" s="10" t="str">
        <f t="shared" si="1264"/>
        <v/>
      </c>
      <c r="AW3777" s="10" t="str">
        <f t="shared" si="1265"/>
        <v/>
      </c>
      <c r="AX3777" s="10" t="str">
        <f t="shared" si="1266"/>
        <v/>
      </c>
      <c r="AY3777" s="10" t="str">
        <f t="shared" si="1247"/>
        <v/>
      </c>
      <c r="AZ3777" s="10" t="str">
        <f t="shared" si="1267"/>
        <v/>
      </c>
      <c r="BA3777" s="10" t="str">
        <f t="shared" si="1249"/>
        <v/>
      </c>
      <c r="BB3777" s="10" t="str">
        <f>IFERROR(IF(AW3777="","",VLOOKUP(AW3777,SUSS!R:S,2,FALSE)),AY3777*SUSS!$M$2)</f>
        <v/>
      </c>
      <c r="BC3777" s="10" t="str">
        <f t="shared" si="1248"/>
        <v/>
      </c>
    </row>
    <row r="3778" spans="29:55">
      <c r="AC3778" s="10" t="str">
        <f t="shared" si="1250"/>
        <v/>
      </c>
      <c r="AD3778" s="10" t="str">
        <f t="shared" si="1251"/>
        <v/>
      </c>
      <c r="AE3778" s="10" t="str">
        <f t="shared" si="1252"/>
        <v/>
      </c>
      <c r="AF3778" s="10" t="str">
        <f t="shared" si="1253"/>
        <v/>
      </c>
      <c r="AG3778" s="10" t="str">
        <f t="shared" si="1254"/>
        <v/>
      </c>
      <c r="AH3778" s="10" t="str">
        <f t="shared" si="1255"/>
        <v/>
      </c>
      <c r="AI3778" s="10" t="str">
        <f t="shared" si="1256"/>
        <v/>
      </c>
      <c r="AJ3778" s="10" t="str">
        <f t="shared" si="1257"/>
        <v/>
      </c>
      <c r="AK3778" s="10" t="str">
        <f t="shared" si="1258"/>
        <v/>
      </c>
      <c r="AN3778" s="10" t="str">
        <f t="shared" si="1259"/>
        <v/>
      </c>
      <c r="AO3778" s="10" t="str">
        <f t="shared" si="1260"/>
        <v/>
      </c>
      <c r="AP3778" s="10" t="str">
        <f t="shared" si="1261"/>
        <v/>
      </c>
      <c r="AT3778" s="10" t="str">
        <f t="shared" si="1262"/>
        <v/>
      </c>
      <c r="AU3778" s="10" t="str">
        <f t="shared" si="1263"/>
        <v/>
      </c>
      <c r="AV3778" s="10" t="str">
        <f t="shared" si="1264"/>
        <v/>
      </c>
      <c r="AW3778" s="10" t="str">
        <f t="shared" si="1265"/>
        <v/>
      </c>
      <c r="AX3778" s="10" t="str">
        <f t="shared" si="1266"/>
        <v/>
      </c>
      <c r="AY3778" s="10" t="str">
        <f t="shared" si="1247"/>
        <v/>
      </c>
      <c r="AZ3778" s="10" t="str">
        <f t="shared" si="1267"/>
        <v/>
      </c>
      <c r="BA3778" s="10" t="str">
        <f t="shared" si="1249"/>
        <v/>
      </c>
      <c r="BB3778" s="10" t="str">
        <f>IFERROR(IF(AW3778="","",VLOOKUP(AW3778,SUSS!R:S,2,FALSE)),AY3778*SUSS!$M$2)</f>
        <v/>
      </c>
      <c r="BC3778" s="10" t="str">
        <f t="shared" si="1248"/>
        <v/>
      </c>
    </row>
    <row r="3779" spans="29:55">
      <c r="AC3779" s="10" t="str">
        <f t="shared" si="1250"/>
        <v/>
      </c>
      <c r="AD3779" s="10" t="str">
        <f t="shared" si="1251"/>
        <v/>
      </c>
      <c r="AE3779" s="10" t="str">
        <f t="shared" si="1252"/>
        <v/>
      </c>
      <c r="AF3779" s="10" t="str">
        <f t="shared" si="1253"/>
        <v/>
      </c>
      <c r="AG3779" s="10" t="str">
        <f t="shared" si="1254"/>
        <v/>
      </c>
      <c r="AH3779" s="10" t="str">
        <f t="shared" si="1255"/>
        <v/>
      </c>
      <c r="AI3779" s="10" t="str">
        <f t="shared" si="1256"/>
        <v/>
      </c>
      <c r="AJ3779" s="10" t="str">
        <f t="shared" si="1257"/>
        <v/>
      </c>
      <c r="AK3779" s="10" t="str">
        <f t="shared" si="1258"/>
        <v/>
      </c>
      <c r="AN3779" s="10" t="str">
        <f t="shared" si="1259"/>
        <v/>
      </c>
      <c r="AO3779" s="10" t="str">
        <f t="shared" si="1260"/>
        <v/>
      </c>
      <c r="AP3779" s="10" t="str">
        <f t="shared" si="1261"/>
        <v/>
      </c>
      <c r="AT3779" s="10" t="str">
        <f t="shared" si="1262"/>
        <v/>
      </c>
      <c r="AU3779" s="10" t="str">
        <f t="shared" si="1263"/>
        <v/>
      </c>
      <c r="AV3779" s="10" t="str">
        <f t="shared" si="1264"/>
        <v/>
      </c>
      <c r="AW3779" s="10" t="str">
        <f t="shared" si="1265"/>
        <v/>
      </c>
      <c r="AX3779" s="10" t="str">
        <f t="shared" si="1266"/>
        <v/>
      </c>
      <c r="AY3779" s="10" t="str">
        <f t="shared" si="1247"/>
        <v/>
      </c>
      <c r="AZ3779" s="10" t="str">
        <f t="shared" si="1267"/>
        <v/>
      </c>
      <c r="BA3779" s="10" t="str">
        <f t="shared" si="1249"/>
        <v/>
      </c>
      <c r="BB3779" s="10" t="str">
        <f>IFERROR(IF(AW3779="","",VLOOKUP(AW3779,SUSS!R:S,2,FALSE)),AY3779*SUSS!$M$2)</f>
        <v/>
      </c>
      <c r="BC3779" s="10" t="str">
        <f t="shared" si="1248"/>
        <v/>
      </c>
    </row>
    <row r="3780" spans="29:55">
      <c r="AC3780" s="10" t="str">
        <f t="shared" si="1250"/>
        <v/>
      </c>
      <c r="AD3780" s="10" t="str">
        <f t="shared" si="1251"/>
        <v/>
      </c>
      <c r="AE3780" s="10" t="str">
        <f t="shared" si="1252"/>
        <v/>
      </c>
      <c r="AF3780" s="10" t="str">
        <f t="shared" si="1253"/>
        <v/>
      </c>
      <c r="AG3780" s="10" t="str">
        <f t="shared" si="1254"/>
        <v/>
      </c>
      <c r="AH3780" s="10" t="str">
        <f t="shared" si="1255"/>
        <v/>
      </c>
      <c r="AI3780" s="10" t="str">
        <f t="shared" si="1256"/>
        <v/>
      </c>
      <c r="AJ3780" s="10" t="str">
        <f t="shared" si="1257"/>
        <v/>
      </c>
      <c r="AK3780" s="10" t="str">
        <f t="shared" si="1258"/>
        <v/>
      </c>
      <c r="AN3780" s="10" t="str">
        <f t="shared" si="1259"/>
        <v/>
      </c>
      <c r="AO3780" s="10" t="str">
        <f t="shared" si="1260"/>
        <v/>
      </c>
      <c r="AP3780" s="10" t="str">
        <f t="shared" si="1261"/>
        <v/>
      </c>
      <c r="AT3780" s="10" t="str">
        <f t="shared" si="1262"/>
        <v/>
      </c>
      <c r="AU3780" s="10" t="str">
        <f t="shared" si="1263"/>
        <v/>
      </c>
      <c r="AV3780" s="10" t="str">
        <f t="shared" si="1264"/>
        <v/>
      </c>
      <c r="AW3780" s="10" t="str">
        <f t="shared" si="1265"/>
        <v/>
      </c>
      <c r="AX3780" s="10" t="str">
        <f t="shared" si="1266"/>
        <v/>
      </c>
      <c r="AY3780" s="10" t="str">
        <f t="shared" ref="AY3780:AY3843" si="1268">VLOOKUP(AX3780,AO:AP,2,FALSE)</f>
        <v/>
      </c>
      <c r="AZ3780" s="10" t="str">
        <f t="shared" si="1267"/>
        <v/>
      </c>
      <c r="BA3780" s="10" t="str">
        <f t="shared" si="1249"/>
        <v/>
      </c>
      <c r="BB3780" s="10" t="str">
        <f>IFERROR(IF(AW3780="","",VLOOKUP(AW3780,SUSS!R:S,2,FALSE)),AY3780*SUSS!$M$2)</f>
        <v/>
      </c>
      <c r="BC3780" s="10" t="str">
        <f t="shared" si="1248"/>
        <v/>
      </c>
    </row>
    <row r="3781" spans="29:55">
      <c r="AC3781" s="10" t="str">
        <f t="shared" si="1250"/>
        <v/>
      </c>
      <c r="AD3781" s="10" t="str">
        <f t="shared" si="1251"/>
        <v/>
      </c>
      <c r="AE3781" s="10" t="str">
        <f t="shared" si="1252"/>
        <v/>
      </c>
      <c r="AF3781" s="10" t="str">
        <f t="shared" si="1253"/>
        <v/>
      </c>
      <c r="AG3781" s="10" t="str">
        <f t="shared" si="1254"/>
        <v/>
      </c>
      <c r="AH3781" s="10" t="str">
        <f t="shared" si="1255"/>
        <v/>
      </c>
      <c r="AI3781" s="10" t="str">
        <f t="shared" si="1256"/>
        <v/>
      </c>
      <c r="AJ3781" s="10" t="str">
        <f t="shared" si="1257"/>
        <v/>
      </c>
      <c r="AK3781" s="10" t="str">
        <f t="shared" si="1258"/>
        <v/>
      </c>
      <c r="AN3781" s="10" t="str">
        <f t="shared" si="1259"/>
        <v/>
      </c>
      <c r="AO3781" s="10" t="str">
        <f t="shared" si="1260"/>
        <v/>
      </c>
      <c r="AP3781" s="10" t="str">
        <f t="shared" si="1261"/>
        <v/>
      </c>
      <c r="AT3781" s="10" t="str">
        <f t="shared" si="1262"/>
        <v/>
      </c>
      <c r="AU3781" s="10" t="str">
        <f t="shared" si="1263"/>
        <v/>
      </c>
      <c r="AV3781" s="10" t="str">
        <f t="shared" si="1264"/>
        <v/>
      </c>
      <c r="AW3781" s="10" t="str">
        <f t="shared" si="1265"/>
        <v/>
      </c>
      <c r="AX3781" s="10" t="str">
        <f t="shared" si="1266"/>
        <v/>
      </c>
      <c r="AY3781" s="10" t="str">
        <f t="shared" si="1268"/>
        <v/>
      </c>
      <c r="AZ3781" s="10" t="str">
        <f t="shared" si="1267"/>
        <v/>
      </c>
      <c r="BA3781" s="10" t="str">
        <f t="shared" si="1249"/>
        <v/>
      </c>
      <c r="BB3781" s="10" t="str">
        <f>IFERROR(IF(AW3781="","",VLOOKUP(AW3781,SUSS!R:S,2,FALSE)),AY3781*SUSS!$M$2)</f>
        <v/>
      </c>
      <c r="BC3781" s="10" t="str">
        <f t="shared" ref="BC3781:BC3844" si="1269">IFERROR(IF(BB3781&lt;&gt;"",AZ3781*BB3781,""),"VER")</f>
        <v/>
      </c>
    </row>
    <row r="3782" spans="29:55">
      <c r="AC3782" s="10" t="str">
        <f t="shared" si="1250"/>
        <v/>
      </c>
      <c r="AD3782" s="10" t="str">
        <f t="shared" si="1251"/>
        <v/>
      </c>
      <c r="AE3782" s="10" t="str">
        <f t="shared" si="1252"/>
        <v/>
      </c>
      <c r="AF3782" s="10" t="str">
        <f t="shared" si="1253"/>
        <v/>
      </c>
      <c r="AG3782" s="10" t="str">
        <f t="shared" si="1254"/>
        <v/>
      </c>
      <c r="AH3782" s="10" t="str">
        <f t="shared" si="1255"/>
        <v/>
      </c>
      <c r="AI3782" s="10" t="str">
        <f t="shared" si="1256"/>
        <v/>
      </c>
      <c r="AJ3782" s="10" t="str">
        <f t="shared" si="1257"/>
        <v/>
      </c>
      <c r="AK3782" s="10" t="str">
        <f t="shared" si="1258"/>
        <v/>
      </c>
      <c r="AN3782" s="10" t="str">
        <f t="shared" si="1259"/>
        <v/>
      </c>
      <c r="AO3782" s="10" t="str">
        <f t="shared" si="1260"/>
        <v/>
      </c>
      <c r="AP3782" s="10" t="str">
        <f t="shared" si="1261"/>
        <v/>
      </c>
      <c r="AT3782" s="10" t="str">
        <f t="shared" si="1262"/>
        <v/>
      </c>
      <c r="AU3782" s="10" t="str">
        <f t="shared" si="1263"/>
        <v/>
      </c>
      <c r="AV3782" s="10" t="str">
        <f t="shared" si="1264"/>
        <v/>
      </c>
      <c r="AW3782" s="10" t="str">
        <f t="shared" si="1265"/>
        <v/>
      </c>
      <c r="AX3782" s="10" t="str">
        <f t="shared" si="1266"/>
        <v/>
      </c>
      <c r="AY3782" s="10" t="str">
        <f t="shared" si="1268"/>
        <v/>
      </c>
      <c r="AZ3782" s="10" t="str">
        <f t="shared" si="1267"/>
        <v/>
      </c>
      <c r="BA3782" s="10" t="str">
        <f t="shared" si="1249"/>
        <v/>
      </c>
      <c r="BB3782" s="10" t="str">
        <f>IFERROR(IF(AW3782="","",VLOOKUP(AW3782,SUSS!R:S,2,FALSE)),AY3782*SUSS!$M$2)</f>
        <v/>
      </c>
      <c r="BC3782" s="10" t="str">
        <f t="shared" si="1269"/>
        <v/>
      </c>
    </row>
    <row r="3783" spans="29:55">
      <c r="AC3783" s="10" t="str">
        <f t="shared" si="1250"/>
        <v/>
      </c>
      <c r="AD3783" s="10" t="str">
        <f t="shared" si="1251"/>
        <v/>
      </c>
      <c r="AE3783" s="10" t="str">
        <f t="shared" si="1252"/>
        <v/>
      </c>
      <c r="AF3783" s="10" t="str">
        <f t="shared" si="1253"/>
        <v/>
      </c>
      <c r="AG3783" s="10" t="str">
        <f t="shared" si="1254"/>
        <v/>
      </c>
      <c r="AH3783" s="10" t="str">
        <f t="shared" si="1255"/>
        <v/>
      </c>
      <c r="AI3783" s="10" t="str">
        <f t="shared" si="1256"/>
        <v/>
      </c>
      <c r="AJ3783" s="10" t="str">
        <f t="shared" si="1257"/>
        <v/>
      </c>
      <c r="AK3783" s="10" t="str">
        <f t="shared" si="1258"/>
        <v/>
      </c>
      <c r="AN3783" s="10" t="str">
        <f t="shared" si="1259"/>
        <v/>
      </c>
      <c r="AO3783" s="10" t="str">
        <f t="shared" si="1260"/>
        <v/>
      </c>
      <c r="AP3783" s="10" t="str">
        <f t="shared" si="1261"/>
        <v/>
      </c>
      <c r="AT3783" s="10" t="str">
        <f t="shared" si="1262"/>
        <v/>
      </c>
      <c r="AU3783" s="10" t="str">
        <f t="shared" si="1263"/>
        <v/>
      </c>
      <c r="AV3783" s="10" t="str">
        <f t="shared" si="1264"/>
        <v/>
      </c>
      <c r="AW3783" s="10" t="str">
        <f t="shared" si="1265"/>
        <v/>
      </c>
      <c r="AX3783" s="10" t="str">
        <f t="shared" si="1266"/>
        <v/>
      </c>
      <c r="AY3783" s="10" t="str">
        <f t="shared" si="1268"/>
        <v/>
      </c>
      <c r="AZ3783" s="10" t="str">
        <f t="shared" si="1267"/>
        <v/>
      </c>
      <c r="BA3783" s="10" t="str">
        <f t="shared" si="1249"/>
        <v/>
      </c>
      <c r="BB3783" s="10" t="str">
        <f>IFERROR(IF(AW3783="","",VLOOKUP(AW3783,SUSS!R:S,2,FALSE)),AY3783*SUSS!$M$2)</f>
        <v/>
      </c>
      <c r="BC3783" s="10" t="str">
        <f t="shared" si="1269"/>
        <v/>
      </c>
    </row>
    <row r="3784" spans="29:55">
      <c r="AC3784" s="10" t="str">
        <f t="shared" si="1250"/>
        <v/>
      </c>
      <c r="AD3784" s="10" t="str">
        <f t="shared" si="1251"/>
        <v/>
      </c>
      <c r="AE3784" s="10" t="str">
        <f t="shared" si="1252"/>
        <v/>
      </c>
      <c r="AF3784" s="10" t="str">
        <f t="shared" si="1253"/>
        <v/>
      </c>
      <c r="AG3784" s="10" t="str">
        <f t="shared" si="1254"/>
        <v/>
      </c>
      <c r="AH3784" s="10" t="str">
        <f t="shared" si="1255"/>
        <v/>
      </c>
      <c r="AI3784" s="10" t="str">
        <f t="shared" si="1256"/>
        <v/>
      </c>
      <c r="AJ3784" s="10" t="str">
        <f t="shared" si="1257"/>
        <v/>
      </c>
      <c r="AK3784" s="10" t="str">
        <f t="shared" si="1258"/>
        <v/>
      </c>
      <c r="AN3784" s="10" t="str">
        <f t="shared" si="1259"/>
        <v/>
      </c>
      <c r="AO3784" s="10" t="str">
        <f t="shared" si="1260"/>
        <v/>
      </c>
      <c r="AP3784" s="10" t="str">
        <f t="shared" si="1261"/>
        <v/>
      </c>
      <c r="AT3784" s="10" t="str">
        <f t="shared" si="1262"/>
        <v/>
      </c>
      <c r="AU3784" s="10" t="str">
        <f t="shared" si="1263"/>
        <v/>
      </c>
      <c r="AV3784" s="10" t="str">
        <f t="shared" si="1264"/>
        <v/>
      </c>
      <c r="AW3784" s="10" t="str">
        <f t="shared" si="1265"/>
        <v/>
      </c>
      <c r="AX3784" s="10" t="str">
        <f t="shared" si="1266"/>
        <v/>
      </c>
      <c r="AY3784" s="10" t="str">
        <f t="shared" si="1268"/>
        <v/>
      </c>
      <c r="AZ3784" s="10" t="str">
        <f t="shared" si="1267"/>
        <v/>
      </c>
      <c r="BA3784" s="10" t="str">
        <f t="shared" ref="BA3784:BA3847" si="1270">AT3784&amp;" "&amp;AU3784</f>
        <v/>
      </c>
      <c r="BB3784" s="10" t="str">
        <f>IFERROR(IF(AW3784="","",VLOOKUP(AW3784,SUSS!R:S,2,FALSE)),AY3784*SUSS!$M$2)</f>
        <v/>
      </c>
      <c r="BC3784" s="10" t="str">
        <f t="shared" si="1269"/>
        <v/>
      </c>
    </row>
    <row r="3785" spans="29:55">
      <c r="AC3785" s="10" t="str">
        <f t="shared" si="1250"/>
        <v/>
      </c>
      <c r="AD3785" s="10" t="str">
        <f t="shared" si="1251"/>
        <v/>
      </c>
      <c r="AE3785" s="10" t="str">
        <f t="shared" si="1252"/>
        <v/>
      </c>
      <c r="AF3785" s="10" t="str">
        <f t="shared" si="1253"/>
        <v/>
      </c>
      <c r="AG3785" s="10" t="str">
        <f t="shared" si="1254"/>
        <v/>
      </c>
      <c r="AH3785" s="10" t="str">
        <f t="shared" si="1255"/>
        <v/>
      </c>
      <c r="AI3785" s="10" t="str">
        <f t="shared" si="1256"/>
        <v/>
      </c>
      <c r="AJ3785" s="10" t="str">
        <f t="shared" si="1257"/>
        <v/>
      </c>
      <c r="AK3785" s="10" t="str">
        <f t="shared" si="1258"/>
        <v/>
      </c>
      <c r="AN3785" s="10" t="str">
        <f t="shared" si="1259"/>
        <v/>
      </c>
      <c r="AO3785" s="10" t="str">
        <f t="shared" si="1260"/>
        <v/>
      </c>
      <c r="AP3785" s="10" t="str">
        <f t="shared" si="1261"/>
        <v/>
      </c>
      <c r="AT3785" s="10" t="str">
        <f t="shared" si="1262"/>
        <v/>
      </c>
      <c r="AU3785" s="10" t="str">
        <f t="shared" si="1263"/>
        <v/>
      </c>
      <c r="AV3785" s="10" t="str">
        <f t="shared" si="1264"/>
        <v/>
      </c>
      <c r="AW3785" s="10" t="str">
        <f t="shared" si="1265"/>
        <v/>
      </c>
      <c r="AX3785" s="10" t="str">
        <f t="shared" si="1266"/>
        <v/>
      </c>
      <c r="AY3785" s="10" t="str">
        <f t="shared" si="1268"/>
        <v/>
      </c>
      <c r="AZ3785" s="10" t="str">
        <f t="shared" si="1267"/>
        <v/>
      </c>
      <c r="BA3785" s="10" t="str">
        <f t="shared" si="1270"/>
        <v/>
      </c>
      <c r="BB3785" s="10" t="str">
        <f>IFERROR(IF(AW3785="","",VLOOKUP(AW3785,SUSS!R:S,2,FALSE)),AY3785*SUSS!$M$2)</f>
        <v/>
      </c>
      <c r="BC3785" s="10" t="str">
        <f t="shared" si="1269"/>
        <v/>
      </c>
    </row>
    <row r="3786" spans="29:55">
      <c r="AC3786" s="10" t="str">
        <f t="shared" si="1250"/>
        <v/>
      </c>
      <c r="AD3786" s="10" t="str">
        <f t="shared" si="1251"/>
        <v/>
      </c>
      <c r="AE3786" s="10" t="str">
        <f t="shared" si="1252"/>
        <v/>
      </c>
      <c r="AF3786" s="10" t="str">
        <f t="shared" si="1253"/>
        <v/>
      </c>
      <c r="AG3786" s="10" t="str">
        <f t="shared" si="1254"/>
        <v/>
      </c>
      <c r="AH3786" s="10" t="str">
        <f t="shared" si="1255"/>
        <v/>
      </c>
      <c r="AI3786" s="10" t="str">
        <f t="shared" si="1256"/>
        <v/>
      </c>
      <c r="AJ3786" s="10" t="str">
        <f t="shared" si="1257"/>
        <v/>
      </c>
      <c r="AK3786" s="10" t="str">
        <f t="shared" si="1258"/>
        <v/>
      </c>
      <c r="AN3786" s="10" t="str">
        <f t="shared" si="1259"/>
        <v/>
      </c>
      <c r="AO3786" s="10" t="str">
        <f t="shared" si="1260"/>
        <v/>
      </c>
      <c r="AP3786" s="10" t="str">
        <f t="shared" si="1261"/>
        <v/>
      </c>
      <c r="AT3786" s="10" t="str">
        <f t="shared" si="1262"/>
        <v/>
      </c>
      <c r="AU3786" s="10" t="str">
        <f t="shared" si="1263"/>
        <v/>
      </c>
      <c r="AV3786" s="10" t="str">
        <f t="shared" si="1264"/>
        <v/>
      </c>
      <c r="AW3786" s="10" t="str">
        <f t="shared" si="1265"/>
        <v/>
      </c>
      <c r="AX3786" s="10" t="str">
        <f t="shared" si="1266"/>
        <v/>
      </c>
      <c r="AY3786" s="10" t="str">
        <f t="shared" si="1268"/>
        <v/>
      </c>
      <c r="AZ3786" s="10" t="str">
        <f t="shared" si="1267"/>
        <v/>
      </c>
      <c r="BA3786" s="10" t="str">
        <f t="shared" si="1270"/>
        <v/>
      </c>
      <c r="BB3786" s="10" t="str">
        <f>IFERROR(IF(AW3786="","",VLOOKUP(AW3786,SUSS!R:S,2,FALSE)),AY3786*SUSS!$M$2)</f>
        <v/>
      </c>
      <c r="BC3786" s="10" t="str">
        <f t="shared" si="1269"/>
        <v/>
      </c>
    </row>
    <row r="3787" spans="29:55">
      <c r="AC3787" s="10" t="str">
        <f t="shared" si="1250"/>
        <v/>
      </c>
      <c r="AD3787" s="10" t="str">
        <f t="shared" si="1251"/>
        <v/>
      </c>
      <c r="AE3787" s="10" t="str">
        <f t="shared" si="1252"/>
        <v/>
      </c>
      <c r="AF3787" s="10" t="str">
        <f t="shared" si="1253"/>
        <v/>
      </c>
      <c r="AG3787" s="10" t="str">
        <f t="shared" si="1254"/>
        <v/>
      </c>
      <c r="AH3787" s="10" t="str">
        <f t="shared" si="1255"/>
        <v/>
      </c>
      <c r="AI3787" s="10" t="str">
        <f t="shared" si="1256"/>
        <v/>
      </c>
      <c r="AJ3787" s="10" t="str">
        <f t="shared" si="1257"/>
        <v/>
      </c>
      <c r="AK3787" s="10" t="str">
        <f t="shared" si="1258"/>
        <v/>
      </c>
      <c r="AN3787" s="10" t="str">
        <f t="shared" si="1259"/>
        <v/>
      </c>
      <c r="AO3787" s="10" t="str">
        <f t="shared" si="1260"/>
        <v/>
      </c>
      <c r="AP3787" s="10" t="str">
        <f t="shared" si="1261"/>
        <v/>
      </c>
      <c r="AT3787" s="10" t="str">
        <f t="shared" si="1262"/>
        <v/>
      </c>
      <c r="AU3787" s="10" t="str">
        <f t="shared" si="1263"/>
        <v/>
      </c>
      <c r="AV3787" s="10" t="str">
        <f t="shared" si="1264"/>
        <v/>
      </c>
      <c r="AW3787" s="10" t="str">
        <f t="shared" si="1265"/>
        <v/>
      </c>
      <c r="AX3787" s="10" t="str">
        <f t="shared" si="1266"/>
        <v/>
      </c>
      <c r="AY3787" s="10" t="str">
        <f t="shared" si="1268"/>
        <v/>
      </c>
      <c r="AZ3787" s="10" t="str">
        <f t="shared" si="1267"/>
        <v/>
      </c>
      <c r="BA3787" s="10" t="str">
        <f t="shared" si="1270"/>
        <v/>
      </c>
      <c r="BB3787" s="10" t="str">
        <f>IFERROR(IF(AW3787="","",VLOOKUP(AW3787,SUSS!R:S,2,FALSE)),AY3787*SUSS!$M$2)</f>
        <v/>
      </c>
      <c r="BC3787" s="10" t="str">
        <f t="shared" si="1269"/>
        <v/>
      </c>
    </row>
    <row r="3788" spans="29:55">
      <c r="AC3788" s="10" t="str">
        <f t="shared" si="1250"/>
        <v/>
      </c>
      <c r="AD3788" s="10" t="str">
        <f t="shared" si="1251"/>
        <v/>
      </c>
      <c r="AE3788" s="10" t="str">
        <f t="shared" si="1252"/>
        <v/>
      </c>
      <c r="AF3788" s="10" t="str">
        <f t="shared" si="1253"/>
        <v/>
      </c>
      <c r="AG3788" s="10" t="str">
        <f t="shared" si="1254"/>
        <v/>
      </c>
      <c r="AH3788" s="10" t="str">
        <f t="shared" si="1255"/>
        <v/>
      </c>
      <c r="AI3788" s="10" t="str">
        <f t="shared" si="1256"/>
        <v/>
      </c>
      <c r="AJ3788" s="10" t="str">
        <f t="shared" si="1257"/>
        <v/>
      </c>
      <c r="AK3788" s="10" t="str">
        <f t="shared" si="1258"/>
        <v/>
      </c>
      <c r="AN3788" s="10" t="str">
        <f t="shared" si="1259"/>
        <v/>
      </c>
      <c r="AO3788" s="10" t="str">
        <f t="shared" si="1260"/>
        <v/>
      </c>
      <c r="AP3788" s="10" t="str">
        <f t="shared" si="1261"/>
        <v/>
      </c>
      <c r="AT3788" s="10" t="str">
        <f t="shared" si="1262"/>
        <v/>
      </c>
      <c r="AU3788" s="10" t="str">
        <f t="shared" si="1263"/>
        <v/>
      </c>
      <c r="AV3788" s="10" t="str">
        <f t="shared" si="1264"/>
        <v/>
      </c>
      <c r="AW3788" s="10" t="str">
        <f t="shared" si="1265"/>
        <v/>
      </c>
      <c r="AX3788" s="10" t="str">
        <f t="shared" si="1266"/>
        <v/>
      </c>
      <c r="AY3788" s="10" t="str">
        <f t="shared" si="1268"/>
        <v/>
      </c>
      <c r="AZ3788" s="10" t="str">
        <f t="shared" si="1267"/>
        <v/>
      </c>
      <c r="BA3788" s="10" t="str">
        <f t="shared" si="1270"/>
        <v/>
      </c>
      <c r="BB3788" s="10" t="str">
        <f>IFERROR(IF(AW3788="","",VLOOKUP(AW3788,SUSS!R:S,2,FALSE)),AY3788*SUSS!$M$2)</f>
        <v/>
      </c>
      <c r="BC3788" s="10" t="str">
        <f t="shared" si="1269"/>
        <v/>
      </c>
    </row>
    <row r="3789" spans="29:55">
      <c r="AC3789" s="10" t="str">
        <f t="shared" si="1250"/>
        <v/>
      </c>
      <c r="AD3789" s="10" t="str">
        <f t="shared" si="1251"/>
        <v/>
      </c>
      <c r="AE3789" s="10" t="str">
        <f t="shared" si="1252"/>
        <v/>
      </c>
      <c r="AF3789" s="10" t="str">
        <f t="shared" si="1253"/>
        <v/>
      </c>
      <c r="AG3789" s="10" t="str">
        <f t="shared" si="1254"/>
        <v/>
      </c>
      <c r="AH3789" s="10" t="str">
        <f t="shared" si="1255"/>
        <v/>
      </c>
      <c r="AI3789" s="10" t="str">
        <f t="shared" si="1256"/>
        <v/>
      </c>
      <c r="AJ3789" s="10" t="str">
        <f t="shared" si="1257"/>
        <v/>
      </c>
      <c r="AK3789" s="10" t="str">
        <f t="shared" si="1258"/>
        <v/>
      </c>
      <c r="AN3789" s="10" t="str">
        <f t="shared" si="1259"/>
        <v/>
      </c>
      <c r="AO3789" s="10" t="str">
        <f t="shared" si="1260"/>
        <v/>
      </c>
      <c r="AP3789" s="10" t="str">
        <f t="shared" si="1261"/>
        <v/>
      </c>
      <c r="AT3789" s="10" t="str">
        <f t="shared" si="1262"/>
        <v/>
      </c>
      <c r="AU3789" s="10" t="str">
        <f t="shared" si="1263"/>
        <v/>
      </c>
      <c r="AV3789" s="10" t="str">
        <f t="shared" si="1264"/>
        <v/>
      </c>
      <c r="AW3789" s="10" t="str">
        <f t="shared" si="1265"/>
        <v/>
      </c>
      <c r="AX3789" s="10" t="str">
        <f t="shared" si="1266"/>
        <v/>
      </c>
      <c r="AY3789" s="10" t="str">
        <f t="shared" si="1268"/>
        <v/>
      </c>
      <c r="AZ3789" s="10" t="str">
        <f t="shared" si="1267"/>
        <v/>
      </c>
      <c r="BA3789" s="10" t="str">
        <f t="shared" si="1270"/>
        <v/>
      </c>
      <c r="BB3789" s="10" t="str">
        <f>IFERROR(IF(AW3789="","",VLOOKUP(AW3789,SUSS!R:S,2,FALSE)),AY3789*SUSS!$M$2)</f>
        <v/>
      </c>
      <c r="BC3789" s="10" t="str">
        <f t="shared" si="1269"/>
        <v/>
      </c>
    </row>
    <row r="3790" spans="29:55">
      <c r="AC3790" s="10" t="str">
        <f t="shared" si="1250"/>
        <v/>
      </c>
      <c r="AD3790" s="10" t="str">
        <f t="shared" si="1251"/>
        <v/>
      </c>
      <c r="AE3790" s="10" t="str">
        <f t="shared" si="1252"/>
        <v/>
      </c>
      <c r="AF3790" s="10" t="str">
        <f t="shared" si="1253"/>
        <v/>
      </c>
      <c r="AG3790" s="10" t="str">
        <f t="shared" si="1254"/>
        <v/>
      </c>
      <c r="AH3790" s="10" t="str">
        <f t="shared" si="1255"/>
        <v/>
      </c>
      <c r="AI3790" s="10" t="str">
        <f t="shared" si="1256"/>
        <v/>
      </c>
      <c r="AJ3790" s="10" t="str">
        <f t="shared" si="1257"/>
        <v/>
      </c>
      <c r="AK3790" s="10" t="str">
        <f t="shared" si="1258"/>
        <v/>
      </c>
      <c r="AN3790" s="10" t="str">
        <f t="shared" si="1259"/>
        <v/>
      </c>
      <c r="AO3790" s="10" t="str">
        <f t="shared" si="1260"/>
        <v/>
      </c>
      <c r="AP3790" s="10" t="str">
        <f t="shared" si="1261"/>
        <v/>
      </c>
      <c r="AT3790" s="10" t="str">
        <f t="shared" si="1262"/>
        <v/>
      </c>
      <c r="AU3790" s="10" t="str">
        <f t="shared" si="1263"/>
        <v/>
      </c>
      <c r="AV3790" s="10" t="str">
        <f t="shared" si="1264"/>
        <v/>
      </c>
      <c r="AW3790" s="10" t="str">
        <f t="shared" si="1265"/>
        <v/>
      </c>
      <c r="AX3790" s="10" t="str">
        <f t="shared" si="1266"/>
        <v/>
      </c>
      <c r="AY3790" s="10" t="str">
        <f t="shared" si="1268"/>
        <v/>
      </c>
      <c r="AZ3790" s="10" t="str">
        <f t="shared" si="1267"/>
        <v/>
      </c>
      <c r="BA3790" s="10" t="str">
        <f t="shared" si="1270"/>
        <v/>
      </c>
      <c r="BB3790" s="10" t="str">
        <f>IFERROR(IF(AW3790="","",VLOOKUP(AW3790,SUSS!R:S,2,FALSE)),AY3790*SUSS!$M$2)</f>
        <v/>
      </c>
      <c r="BC3790" s="10" t="str">
        <f t="shared" si="1269"/>
        <v/>
      </c>
    </row>
    <row r="3791" spans="29:55">
      <c r="AC3791" s="10" t="str">
        <f t="shared" si="1250"/>
        <v/>
      </c>
      <c r="AD3791" s="10" t="str">
        <f t="shared" si="1251"/>
        <v/>
      </c>
      <c r="AE3791" s="10" t="str">
        <f t="shared" si="1252"/>
        <v/>
      </c>
      <c r="AF3791" s="10" t="str">
        <f t="shared" si="1253"/>
        <v/>
      </c>
      <c r="AG3791" s="10" t="str">
        <f t="shared" si="1254"/>
        <v/>
      </c>
      <c r="AH3791" s="10" t="str">
        <f t="shared" si="1255"/>
        <v/>
      </c>
      <c r="AI3791" s="10" t="str">
        <f t="shared" si="1256"/>
        <v/>
      </c>
      <c r="AJ3791" s="10" t="str">
        <f t="shared" si="1257"/>
        <v/>
      </c>
      <c r="AK3791" s="10" t="str">
        <f t="shared" si="1258"/>
        <v/>
      </c>
      <c r="AN3791" s="10" t="str">
        <f t="shared" si="1259"/>
        <v/>
      </c>
      <c r="AO3791" s="10" t="str">
        <f t="shared" si="1260"/>
        <v/>
      </c>
      <c r="AP3791" s="10" t="str">
        <f t="shared" si="1261"/>
        <v/>
      </c>
      <c r="AT3791" s="10" t="str">
        <f t="shared" si="1262"/>
        <v/>
      </c>
      <c r="AU3791" s="10" t="str">
        <f t="shared" si="1263"/>
        <v/>
      </c>
      <c r="AV3791" s="10" t="str">
        <f t="shared" si="1264"/>
        <v/>
      </c>
      <c r="AW3791" s="10" t="str">
        <f t="shared" si="1265"/>
        <v/>
      </c>
      <c r="AX3791" s="10" t="str">
        <f t="shared" si="1266"/>
        <v/>
      </c>
      <c r="AY3791" s="10" t="str">
        <f t="shared" si="1268"/>
        <v/>
      </c>
      <c r="AZ3791" s="10" t="str">
        <f t="shared" si="1267"/>
        <v/>
      </c>
      <c r="BA3791" s="10" t="str">
        <f t="shared" si="1270"/>
        <v/>
      </c>
      <c r="BB3791" s="10" t="str">
        <f>IFERROR(IF(AW3791="","",VLOOKUP(AW3791,SUSS!R:S,2,FALSE)),AY3791*SUSS!$M$2)</f>
        <v/>
      </c>
      <c r="BC3791" s="10" t="str">
        <f t="shared" si="1269"/>
        <v/>
      </c>
    </row>
    <row r="3792" spans="29:55">
      <c r="AC3792" s="10" t="str">
        <f t="shared" si="1250"/>
        <v/>
      </c>
      <c r="AD3792" s="10" t="str">
        <f t="shared" si="1251"/>
        <v/>
      </c>
      <c r="AE3792" s="10" t="str">
        <f t="shared" si="1252"/>
        <v/>
      </c>
      <c r="AF3792" s="10" t="str">
        <f t="shared" si="1253"/>
        <v/>
      </c>
      <c r="AG3792" s="10" t="str">
        <f t="shared" si="1254"/>
        <v/>
      </c>
      <c r="AH3792" s="10" t="str">
        <f t="shared" si="1255"/>
        <v/>
      </c>
      <c r="AI3792" s="10" t="str">
        <f t="shared" si="1256"/>
        <v/>
      </c>
      <c r="AJ3792" s="10" t="str">
        <f t="shared" si="1257"/>
        <v/>
      </c>
      <c r="AK3792" s="10" t="str">
        <f t="shared" si="1258"/>
        <v/>
      </c>
      <c r="AN3792" s="10" t="str">
        <f t="shared" si="1259"/>
        <v/>
      </c>
      <c r="AO3792" s="10" t="str">
        <f t="shared" si="1260"/>
        <v/>
      </c>
      <c r="AP3792" s="10" t="str">
        <f t="shared" si="1261"/>
        <v/>
      </c>
      <c r="AT3792" s="10" t="str">
        <f t="shared" si="1262"/>
        <v/>
      </c>
      <c r="AU3792" s="10" t="str">
        <f t="shared" si="1263"/>
        <v/>
      </c>
      <c r="AV3792" s="10" t="str">
        <f t="shared" si="1264"/>
        <v/>
      </c>
      <c r="AW3792" s="10" t="str">
        <f t="shared" si="1265"/>
        <v/>
      </c>
      <c r="AX3792" s="10" t="str">
        <f t="shared" si="1266"/>
        <v/>
      </c>
      <c r="AY3792" s="10" t="str">
        <f t="shared" si="1268"/>
        <v/>
      </c>
      <c r="AZ3792" s="10" t="str">
        <f t="shared" si="1267"/>
        <v/>
      </c>
      <c r="BA3792" s="10" t="str">
        <f t="shared" si="1270"/>
        <v/>
      </c>
      <c r="BB3792" s="10" t="str">
        <f>IFERROR(IF(AW3792="","",VLOOKUP(AW3792,SUSS!R:S,2,FALSE)),AY3792*SUSS!$M$2)</f>
        <v/>
      </c>
      <c r="BC3792" s="10" t="str">
        <f t="shared" si="1269"/>
        <v/>
      </c>
    </row>
    <row r="3793" spans="29:55">
      <c r="AC3793" s="10" t="str">
        <f t="shared" si="1250"/>
        <v/>
      </c>
      <c r="AD3793" s="10" t="str">
        <f t="shared" si="1251"/>
        <v/>
      </c>
      <c r="AE3793" s="10" t="str">
        <f t="shared" si="1252"/>
        <v/>
      </c>
      <c r="AF3793" s="10" t="str">
        <f t="shared" si="1253"/>
        <v/>
      </c>
      <c r="AG3793" s="10" t="str">
        <f t="shared" si="1254"/>
        <v/>
      </c>
      <c r="AH3793" s="10" t="str">
        <f t="shared" si="1255"/>
        <v/>
      </c>
      <c r="AI3793" s="10" t="str">
        <f t="shared" si="1256"/>
        <v/>
      </c>
      <c r="AJ3793" s="10" t="str">
        <f t="shared" si="1257"/>
        <v/>
      </c>
      <c r="AK3793" s="10" t="str">
        <f t="shared" si="1258"/>
        <v/>
      </c>
      <c r="AN3793" s="10" t="str">
        <f t="shared" si="1259"/>
        <v/>
      </c>
      <c r="AO3793" s="10" t="str">
        <f t="shared" si="1260"/>
        <v/>
      </c>
      <c r="AP3793" s="10" t="str">
        <f t="shared" si="1261"/>
        <v/>
      </c>
      <c r="AT3793" s="10" t="str">
        <f t="shared" si="1262"/>
        <v/>
      </c>
      <c r="AU3793" s="10" t="str">
        <f t="shared" si="1263"/>
        <v/>
      </c>
      <c r="AV3793" s="10" t="str">
        <f t="shared" si="1264"/>
        <v/>
      </c>
      <c r="AW3793" s="10" t="str">
        <f t="shared" si="1265"/>
        <v/>
      </c>
      <c r="AX3793" s="10" t="str">
        <f t="shared" si="1266"/>
        <v/>
      </c>
      <c r="AY3793" s="10" t="str">
        <f t="shared" si="1268"/>
        <v/>
      </c>
      <c r="AZ3793" s="10" t="str">
        <f t="shared" si="1267"/>
        <v/>
      </c>
      <c r="BA3793" s="10" t="str">
        <f t="shared" si="1270"/>
        <v/>
      </c>
      <c r="BB3793" s="10" t="str">
        <f>IFERROR(IF(AW3793="","",VLOOKUP(AW3793,SUSS!R:S,2,FALSE)),AY3793*SUSS!$M$2)</f>
        <v/>
      </c>
      <c r="BC3793" s="10" t="str">
        <f t="shared" si="1269"/>
        <v/>
      </c>
    </row>
    <row r="3794" spans="29:55">
      <c r="AC3794" s="10" t="str">
        <f t="shared" si="1250"/>
        <v/>
      </c>
      <c r="AD3794" s="10" t="str">
        <f t="shared" si="1251"/>
        <v/>
      </c>
      <c r="AE3794" s="10" t="str">
        <f t="shared" si="1252"/>
        <v/>
      </c>
      <c r="AF3794" s="10" t="str">
        <f t="shared" si="1253"/>
        <v/>
      </c>
      <c r="AG3794" s="10" t="str">
        <f t="shared" si="1254"/>
        <v/>
      </c>
      <c r="AH3794" s="10" t="str">
        <f t="shared" si="1255"/>
        <v/>
      </c>
      <c r="AI3794" s="10" t="str">
        <f t="shared" si="1256"/>
        <v/>
      </c>
      <c r="AJ3794" s="10" t="str">
        <f t="shared" si="1257"/>
        <v/>
      </c>
      <c r="AK3794" s="10" t="str">
        <f t="shared" si="1258"/>
        <v/>
      </c>
      <c r="AN3794" s="10" t="str">
        <f t="shared" si="1259"/>
        <v/>
      </c>
      <c r="AO3794" s="10" t="str">
        <f t="shared" si="1260"/>
        <v/>
      </c>
      <c r="AP3794" s="10" t="str">
        <f t="shared" si="1261"/>
        <v/>
      </c>
      <c r="AT3794" s="10" t="str">
        <f t="shared" si="1262"/>
        <v/>
      </c>
      <c r="AU3794" s="10" t="str">
        <f t="shared" si="1263"/>
        <v/>
      </c>
      <c r="AV3794" s="10" t="str">
        <f t="shared" si="1264"/>
        <v/>
      </c>
      <c r="AW3794" s="10" t="str">
        <f t="shared" si="1265"/>
        <v/>
      </c>
      <c r="AX3794" s="10" t="str">
        <f t="shared" si="1266"/>
        <v/>
      </c>
      <c r="AY3794" s="10" t="str">
        <f t="shared" si="1268"/>
        <v/>
      </c>
      <c r="AZ3794" s="10" t="str">
        <f t="shared" si="1267"/>
        <v/>
      </c>
      <c r="BA3794" s="10" t="str">
        <f t="shared" si="1270"/>
        <v/>
      </c>
      <c r="BB3794" s="10" t="str">
        <f>IFERROR(IF(AW3794="","",VLOOKUP(AW3794,SUSS!R:S,2,FALSE)),AY3794*SUSS!$M$2)</f>
        <v/>
      </c>
      <c r="BC3794" s="10" t="str">
        <f t="shared" si="1269"/>
        <v/>
      </c>
    </row>
    <row r="3795" spans="29:55">
      <c r="AC3795" s="10" t="str">
        <f t="shared" si="1250"/>
        <v/>
      </c>
      <c r="AD3795" s="10" t="str">
        <f t="shared" si="1251"/>
        <v/>
      </c>
      <c r="AE3795" s="10" t="str">
        <f t="shared" si="1252"/>
        <v/>
      </c>
      <c r="AF3795" s="10" t="str">
        <f t="shared" si="1253"/>
        <v/>
      </c>
      <c r="AG3795" s="10" t="str">
        <f t="shared" si="1254"/>
        <v/>
      </c>
      <c r="AH3795" s="10" t="str">
        <f t="shared" si="1255"/>
        <v/>
      </c>
      <c r="AI3795" s="10" t="str">
        <f t="shared" si="1256"/>
        <v/>
      </c>
      <c r="AJ3795" s="10" t="str">
        <f t="shared" si="1257"/>
        <v/>
      </c>
      <c r="AK3795" s="10" t="str">
        <f t="shared" si="1258"/>
        <v/>
      </c>
      <c r="AN3795" s="10" t="str">
        <f t="shared" si="1259"/>
        <v/>
      </c>
      <c r="AO3795" s="10" t="str">
        <f t="shared" si="1260"/>
        <v/>
      </c>
      <c r="AP3795" s="10" t="str">
        <f t="shared" si="1261"/>
        <v/>
      </c>
      <c r="AT3795" s="10" t="str">
        <f t="shared" si="1262"/>
        <v/>
      </c>
      <c r="AU3795" s="10" t="str">
        <f t="shared" si="1263"/>
        <v/>
      </c>
      <c r="AV3795" s="10" t="str">
        <f t="shared" si="1264"/>
        <v/>
      </c>
      <c r="AW3795" s="10" t="str">
        <f t="shared" si="1265"/>
        <v/>
      </c>
      <c r="AX3795" s="10" t="str">
        <f t="shared" si="1266"/>
        <v/>
      </c>
      <c r="AY3795" s="10" t="str">
        <f t="shared" si="1268"/>
        <v/>
      </c>
      <c r="AZ3795" s="10" t="str">
        <f t="shared" si="1267"/>
        <v/>
      </c>
      <c r="BA3795" s="10" t="str">
        <f t="shared" si="1270"/>
        <v/>
      </c>
      <c r="BB3795" s="10" t="str">
        <f>IFERROR(IF(AW3795="","",VLOOKUP(AW3795,SUSS!R:S,2,FALSE)),AY3795*SUSS!$M$2)</f>
        <v/>
      </c>
      <c r="BC3795" s="10" t="str">
        <f t="shared" si="1269"/>
        <v/>
      </c>
    </row>
    <row r="3796" spans="29:55">
      <c r="AC3796" s="10" t="str">
        <f t="shared" si="1250"/>
        <v/>
      </c>
      <c r="AD3796" s="10" t="str">
        <f t="shared" si="1251"/>
        <v/>
      </c>
      <c r="AE3796" s="10" t="str">
        <f t="shared" si="1252"/>
        <v/>
      </c>
      <c r="AF3796" s="10" t="str">
        <f t="shared" si="1253"/>
        <v/>
      </c>
      <c r="AG3796" s="10" t="str">
        <f t="shared" si="1254"/>
        <v/>
      </c>
      <c r="AH3796" s="10" t="str">
        <f t="shared" si="1255"/>
        <v/>
      </c>
      <c r="AI3796" s="10" t="str">
        <f t="shared" si="1256"/>
        <v/>
      </c>
      <c r="AJ3796" s="10" t="str">
        <f t="shared" si="1257"/>
        <v/>
      </c>
      <c r="AK3796" s="10" t="str">
        <f t="shared" si="1258"/>
        <v/>
      </c>
      <c r="AN3796" s="10" t="str">
        <f t="shared" si="1259"/>
        <v/>
      </c>
      <c r="AO3796" s="10" t="str">
        <f t="shared" si="1260"/>
        <v/>
      </c>
      <c r="AP3796" s="10" t="str">
        <f t="shared" si="1261"/>
        <v/>
      </c>
      <c r="AT3796" s="10" t="str">
        <f t="shared" si="1262"/>
        <v/>
      </c>
      <c r="AU3796" s="10" t="str">
        <f t="shared" si="1263"/>
        <v/>
      </c>
      <c r="AV3796" s="10" t="str">
        <f t="shared" si="1264"/>
        <v/>
      </c>
      <c r="AW3796" s="10" t="str">
        <f t="shared" si="1265"/>
        <v/>
      </c>
      <c r="AX3796" s="10" t="str">
        <f t="shared" si="1266"/>
        <v/>
      </c>
      <c r="AY3796" s="10" t="str">
        <f t="shared" si="1268"/>
        <v/>
      </c>
      <c r="AZ3796" s="10" t="str">
        <f t="shared" si="1267"/>
        <v/>
      </c>
      <c r="BA3796" s="10" t="str">
        <f t="shared" si="1270"/>
        <v/>
      </c>
      <c r="BB3796" s="10" t="str">
        <f>IFERROR(IF(AW3796="","",VLOOKUP(AW3796,SUSS!R:S,2,FALSE)),AY3796*SUSS!$M$2)</f>
        <v/>
      </c>
      <c r="BC3796" s="10" t="str">
        <f t="shared" si="1269"/>
        <v/>
      </c>
    </row>
    <row r="3797" spans="29:55">
      <c r="AC3797" s="10" t="str">
        <f t="shared" si="1250"/>
        <v/>
      </c>
      <c r="AD3797" s="10" t="str">
        <f t="shared" si="1251"/>
        <v/>
      </c>
      <c r="AE3797" s="10" t="str">
        <f t="shared" si="1252"/>
        <v/>
      </c>
      <c r="AF3797" s="10" t="str">
        <f t="shared" si="1253"/>
        <v/>
      </c>
      <c r="AG3797" s="10" t="str">
        <f t="shared" si="1254"/>
        <v/>
      </c>
      <c r="AH3797" s="10" t="str">
        <f t="shared" si="1255"/>
        <v/>
      </c>
      <c r="AI3797" s="10" t="str">
        <f t="shared" si="1256"/>
        <v/>
      </c>
      <c r="AJ3797" s="10" t="str">
        <f t="shared" si="1257"/>
        <v/>
      </c>
      <c r="AK3797" s="10" t="str">
        <f t="shared" si="1258"/>
        <v/>
      </c>
      <c r="AN3797" s="10" t="str">
        <f t="shared" si="1259"/>
        <v/>
      </c>
      <c r="AO3797" s="10" t="str">
        <f t="shared" si="1260"/>
        <v/>
      </c>
      <c r="AP3797" s="10" t="str">
        <f t="shared" si="1261"/>
        <v/>
      </c>
      <c r="AT3797" s="10" t="str">
        <f t="shared" si="1262"/>
        <v/>
      </c>
      <c r="AU3797" s="10" t="str">
        <f t="shared" si="1263"/>
        <v/>
      </c>
      <c r="AV3797" s="10" t="str">
        <f t="shared" si="1264"/>
        <v/>
      </c>
      <c r="AW3797" s="10" t="str">
        <f t="shared" si="1265"/>
        <v/>
      </c>
      <c r="AX3797" s="10" t="str">
        <f t="shared" si="1266"/>
        <v/>
      </c>
      <c r="AY3797" s="10" t="str">
        <f t="shared" si="1268"/>
        <v/>
      </c>
      <c r="AZ3797" s="10" t="str">
        <f t="shared" si="1267"/>
        <v/>
      </c>
      <c r="BA3797" s="10" t="str">
        <f t="shared" si="1270"/>
        <v/>
      </c>
      <c r="BB3797" s="10" t="str">
        <f>IFERROR(IF(AW3797="","",VLOOKUP(AW3797,SUSS!R:S,2,FALSE)),AY3797*SUSS!$M$2)</f>
        <v/>
      </c>
      <c r="BC3797" s="10" t="str">
        <f t="shared" si="1269"/>
        <v/>
      </c>
    </row>
    <row r="3798" spans="29:55">
      <c r="AC3798" s="10" t="str">
        <f t="shared" si="1250"/>
        <v/>
      </c>
      <c r="AD3798" s="10" t="str">
        <f t="shared" si="1251"/>
        <v/>
      </c>
      <c r="AE3798" s="10" t="str">
        <f t="shared" si="1252"/>
        <v/>
      </c>
      <c r="AF3798" s="10" t="str">
        <f t="shared" si="1253"/>
        <v/>
      </c>
      <c r="AG3798" s="10" t="str">
        <f t="shared" si="1254"/>
        <v/>
      </c>
      <c r="AH3798" s="10" t="str">
        <f t="shared" si="1255"/>
        <v/>
      </c>
      <c r="AI3798" s="10" t="str">
        <f t="shared" si="1256"/>
        <v/>
      </c>
      <c r="AJ3798" s="10" t="str">
        <f t="shared" si="1257"/>
        <v/>
      </c>
      <c r="AK3798" s="10" t="str">
        <f t="shared" si="1258"/>
        <v/>
      </c>
      <c r="AN3798" s="10" t="str">
        <f t="shared" si="1259"/>
        <v/>
      </c>
      <c r="AO3798" s="10" t="str">
        <f t="shared" si="1260"/>
        <v/>
      </c>
      <c r="AP3798" s="10" t="str">
        <f t="shared" si="1261"/>
        <v/>
      </c>
      <c r="AT3798" s="10" t="str">
        <f t="shared" si="1262"/>
        <v/>
      </c>
      <c r="AU3798" s="10" t="str">
        <f t="shared" si="1263"/>
        <v/>
      </c>
      <c r="AV3798" s="10" t="str">
        <f t="shared" si="1264"/>
        <v/>
      </c>
      <c r="AW3798" s="10" t="str">
        <f t="shared" si="1265"/>
        <v/>
      </c>
      <c r="AX3798" s="10" t="str">
        <f t="shared" si="1266"/>
        <v/>
      </c>
      <c r="AY3798" s="10" t="str">
        <f t="shared" si="1268"/>
        <v/>
      </c>
      <c r="AZ3798" s="10" t="str">
        <f t="shared" si="1267"/>
        <v/>
      </c>
      <c r="BA3798" s="10" t="str">
        <f t="shared" si="1270"/>
        <v/>
      </c>
      <c r="BB3798" s="10" t="str">
        <f>IFERROR(IF(AW3798="","",VLOOKUP(AW3798,SUSS!R:S,2,FALSE)),AY3798*SUSS!$M$2)</f>
        <v/>
      </c>
      <c r="BC3798" s="10" t="str">
        <f t="shared" si="1269"/>
        <v/>
      </c>
    </row>
    <row r="3799" spans="29:55">
      <c r="AC3799" s="10" t="str">
        <f t="shared" si="1250"/>
        <v/>
      </c>
      <c r="AD3799" s="10" t="str">
        <f t="shared" si="1251"/>
        <v/>
      </c>
      <c r="AE3799" s="10" t="str">
        <f t="shared" si="1252"/>
        <v/>
      </c>
      <c r="AF3799" s="10" t="str">
        <f t="shared" si="1253"/>
        <v/>
      </c>
      <c r="AG3799" s="10" t="str">
        <f t="shared" si="1254"/>
        <v/>
      </c>
      <c r="AH3799" s="10" t="str">
        <f t="shared" si="1255"/>
        <v/>
      </c>
      <c r="AI3799" s="10" t="str">
        <f t="shared" si="1256"/>
        <v/>
      </c>
      <c r="AJ3799" s="10" t="str">
        <f t="shared" si="1257"/>
        <v/>
      </c>
      <c r="AK3799" s="10" t="str">
        <f t="shared" si="1258"/>
        <v/>
      </c>
      <c r="AN3799" s="10" t="str">
        <f t="shared" si="1259"/>
        <v/>
      </c>
      <c r="AO3799" s="10" t="str">
        <f t="shared" si="1260"/>
        <v/>
      </c>
      <c r="AP3799" s="10" t="str">
        <f t="shared" si="1261"/>
        <v/>
      </c>
      <c r="AT3799" s="10" t="str">
        <f t="shared" si="1262"/>
        <v/>
      </c>
      <c r="AU3799" s="10" t="str">
        <f t="shared" si="1263"/>
        <v/>
      </c>
      <c r="AV3799" s="10" t="str">
        <f t="shared" si="1264"/>
        <v/>
      </c>
      <c r="AW3799" s="10" t="str">
        <f t="shared" si="1265"/>
        <v/>
      </c>
      <c r="AX3799" s="10" t="str">
        <f t="shared" si="1266"/>
        <v/>
      </c>
      <c r="AY3799" s="10" t="str">
        <f t="shared" si="1268"/>
        <v/>
      </c>
      <c r="AZ3799" s="10" t="str">
        <f t="shared" si="1267"/>
        <v/>
      </c>
      <c r="BA3799" s="10" t="str">
        <f t="shared" si="1270"/>
        <v/>
      </c>
      <c r="BB3799" s="10" t="str">
        <f>IFERROR(IF(AW3799="","",VLOOKUP(AW3799,SUSS!R:S,2,FALSE)),AY3799*SUSS!$M$2)</f>
        <v/>
      </c>
      <c r="BC3799" s="10" t="str">
        <f t="shared" si="1269"/>
        <v/>
      </c>
    </row>
    <row r="3800" spans="29:55">
      <c r="AC3800" s="10" t="str">
        <f t="shared" si="1250"/>
        <v/>
      </c>
      <c r="AD3800" s="10" t="str">
        <f t="shared" si="1251"/>
        <v/>
      </c>
      <c r="AE3800" s="10" t="str">
        <f t="shared" si="1252"/>
        <v/>
      </c>
      <c r="AF3800" s="10" t="str">
        <f t="shared" si="1253"/>
        <v/>
      </c>
      <c r="AG3800" s="10" t="str">
        <f t="shared" si="1254"/>
        <v/>
      </c>
      <c r="AH3800" s="10" t="str">
        <f t="shared" si="1255"/>
        <v/>
      </c>
      <c r="AI3800" s="10" t="str">
        <f t="shared" si="1256"/>
        <v/>
      </c>
      <c r="AJ3800" s="10" t="str">
        <f t="shared" si="1257"/>
        <v/>
      </c>
      <c r="AK3800" s="10" t="str">
        <f t="shared" si="1258"/>
        <v/>
      </c>
      <c r="AN3800" s="10" t="str">
        <f t="shared" si="1259"/>
        <v/>
      </c>
      <c r="AO3800" s="10" t="str">
        <f t="shared" si="1260"/>
        <v/>
      </c>
      <c r="AP3800" s="10" t="str">
        <f t="shared" si="1261"/>
        <v/>
      </c>
      <c r="AT3800" s="10" t="str">
        <f t="shared" si="1262"/>
        <v/>
      </c>
      <c r="AU3800" s="10" t="str">
        <f t="shared" si="1263"/>
        <v/>
      </c>
      <c r="AV3800" s="10" t="str">
        <f t="shared" si="1264"/>
        <v/>
      </c>
      <c r="AW3800" s="10" t="str">
        <f t="shared" si="1265"/>
        <v/>
      </c>
      <c r="AX3800" s="10" t="str">
        <f t="shared" si="1266"/>
        <v/>
      </c>
      <c r="AY3800" s="10" t="str">
        <f t="shared" si="1268"/>
        <v/>
      </c>
      <c r="AZ3800" s="10" t="str">
        <f t="shared" si="1267"/>
        <v/>
      </c>
      <c r="BA3800" s="10" t="str">
        <f t="shared" si="1270"/>
        <v/>
      </c>
      <c r="BB3800" s="10" t="str">
        <f>IFERROR(IF(AW3800="","",VLOOKUP(AW3800,SUSS!R:S,2,FALSE)),AY3800*SUSS!$M$2)</f>
        <v/>
      </c>
      <c r="BC3800" s="10" t="str">
        <f t="shared" si="1269"/>
        <v/>
      </c>
    </row>
    <row r="3801" spans="29:55">
      <c r="AC3801" s="10" t="str">
        <f t="shared" si="1250"/>
        <v/>
      </c>
      <c r="AD3801" s="10" t="str">
        <f t="shared" si="1251"/>
        <v/>
      </c>
      <c r="AE3801" s="10" t="str">
        <f t="shared" si="1252"/>
        <v/>
      </c>
      <c r="AF3801" s="10" t="str">
        <f t="shared" si="1253"/>
        <v/>
      </c>
      <c r="AG3801" s="10" t="str">
        <f t="shared" si="1254"/>
        <v/>
      </c>
      <c r="AH3801" s="10" t="str">
        <f t="shared" si="1255"/>
        <v/>
      </c>
      <c r="AI3801" s="10" t="str">
        <f t="shared" si="1256"/>
        <v/>
      </c>
      <c r="AJ3801" s="10" t="str">
        <f t="shared" si="1257"/>
        <v/>
      </c>
      <c r="AK3801" s="10" t="str">
        <f t="shared" si="1258"/>
        <v/>
      </c>
      <c r="AN3801" s="10" t="str">
        <f t="shared" si="1259"/>
        <v/>
      </c>
      <c r="AO3801" s="10" t="str">
        <f t="shared" si="1260"/>
        <v/>
      </c>
      <c r="AP3801" s="10" t="str">
        <f t="shared" si="1261"/>
        <v/>
      </c>
      <c r="AT3801" s="10" t="str">
        <f t="shared" si="1262"/>
        <v/>
      </c>
      <c r="AU3801" s="10" t="str">
        <f t="shared" si="1263"/>
        <v/>
      </c>
      <c r="AV3801" s="10" t="str">
        <f t="shared" si="1264"/>
        <v/>
      </c>
      <c r="AW3801" s="10" t="str">
        <f t="shared" si="1265"/>
        <v/>
      </c>
      <c r="AX3801" s="10" t="str">
        <f t="shared" si="1266"/>
        <v/>
      </c>
      <c r="AY3801" s="10" t="str">
        <f t="shared" si="1268"/>
        <v/>
      </c>
      <c r="AZ3801" s="10" t="str">
        <f t="shared" si="1267"/>
        <v/>
      </c>
      <c r="BA3801" s="10" t="str">
        <f t="shared" si="1270"/>
        <v/>
      </c>
      <c r="BB3801" s="10" t="str">
        <f>IFERROR(IF(AW3801="","",VLOOKUP(AW3801,SUSS!R:S,2,FALSE)),AY3801*SUSS!$M$2)</f>
        <v/>
      </c>
      <c r="BC3801" s="10" t="str">
        <f t="shared" si="1269"/>
        <v/>
      </c>
    </row>
    <row r="3802" spans="29:55">
      <c r="AC3802" s="10" t="str">
        <f t="shared" si="1250"/>
        <v/>
      </c>
      <c r="AD3802" s="10" t="str">
        <f t="shared" si="1251"/>
        <v/>
      </c>
      <c r="AE3802" s="10" t="str">
        <f t="shared" si="1252"/>
        <v/>
      </c>
      <c r="AF3802" s="10" t="str">
        <f t="shared" si="1253"/>
        <v/>
      </c>
      <c r="AG3802" s="10" t="str">
        <f t="shared" si="1254"/>
        <v/>
      </c>
      <c r="AH3802" s="10" t="str">
        <f t="shared" si="1255"/>
        <v/>
      </c>
      <c r="AI3802" s="10" t="str">
        <f t="shared" si="1256"/>
        <v/>
      </c>
      <c r="AJ3802" s="10" t="str">
        <f t="shared" si="1257"/>
        <v/>
      </c>
      <c r="AK3802" s="10" t="str">
        <f t="shared" si="1258"/>
        <v/>
      </c>
      <c r="AN3802" s="10" t="str">
        <f t="shared" si="1259"/>
        <v/>
      </c>
      <c r="AO3802" s="10" t="str">
        <f t="shared" si="1260"/>
        <v/>
      </c>
      <c r="AP3802" s="10" t="str">
        <f t="shared" si="1261"/>
        <v/>
      </c>
      <c r="AT3802" s="10" t="str">
        <f t="shared" si="1262"/>
        <v/>
      </c>
      <c r="AU3802" s="10" t="str">
        <f t="shared" si="1263"/>
        <v/>
      </c>
      <c r="AV3802" s="10" t="str">
        <f t="shared" si="1264"/>
        <v/>
      </c>
      <c r="AW3802" s="10" t="str">
        <f t="shared" si="1265"/>
        <v/>
      </c>
      <c r="AX3802" s="10" t="str">
        <f t="shared" si="1266"/>
        <v/>
      </c>
      <c r="AY3802" s="10" t="str">
        <f t="shared" si="1268"/>
        <v/>
      </c>
      <c r="AZ3802" s="10" t="str">
        <f t="shared" si="1267"/>
        <v/>
      </c>
      <c r="BA3802" s="10" t="str">
        <f t="shared" si="1270"/>
        <v/>
      </c>
      <c r="BB3802" s="10" t="str">
        <f>IFERROR(IF(AW3802="","",VLOOKUP(AW3802,SUSS!R:S,2,FALSE)),AY3802*SUSS!$M$2)</f>
        <v/>
      </c>
      <c r="BC3802" s="10" t="str">
        <f t="shared" si="1269"/>
        <v/>
      </c>
    </row>
    <row r="3803" spans="29:55">
      <c r="AC3803" s="10" t="str">
        <f t="shared" si="1250"/>
        <v/>
      </c>
      <c r="AD3803" s="10" t="str">
        <f t="shared" si="1251"/>
        <v/>
      </c>
      <c r="AE3803" s="10" t="str">
        <f t="shared" si="1252"/>
        <v/>
      </c>
      <c r="AF3803" s="10" t="str">
        <f t="shared" si="1253"/>
        <v/>
      </c>
      <c r="AG3803" s="10" t="str">
        <f t="shared" si="1254"/>
        <v/>
      </c>
      <c r="AH3803" s="10" t="str">
        <f t="shared" si="1255"/>
        <v/>
      </c>
      <c r="AI3803" s="10" t="str">
        <f t="shared" si="1256"/>
        <v/>
      </c>
      <c r="AJ3803" s="10" t="str">
        <f t="shared" si="1257"/>
        <v/>
      </c>
      <c r="AK3803" s="10" t="str">
        <f t="shared" si="1258"/>
        <v/>
      </c>
      <c r="AN3803" s="10" t="str">
        <f t="shared" si="1259"/>
        <v/>
      </c>
      <c r="AO3803" s="10" t="str">
        <f t="shared" si="1260"/>
        <v/>
      </c>
      <c r="AP3803" s="10" t="str">
        <f t="shared" si="1261"/>
        <v/>
      </c>
      <c r="AT3803" s="10" t="str">
        <f t="shared" si="1262"/>
        <v/>
      </c>
      <c r="AU3803" s="10" t="str">
        <f t="shared" si="1263"/>
        <v/>
      </c>
      <c r="AV3803" s="10" t="str">
        <f t="shared" si="1264"/>
        <v/>
      </c>
      <c r="AW3803" s="10" t="str">
        <f t="shared" si="1265"/>
        <v/>
      </c>
      <c r="AX3803" s="10" t="str">
        <f t="shared" si="1266"/>
        <v/>
      </c>
      <c r="AY3803" s="10" t="str">
        <f t="shared" si="1268"/>
        <v/>
      </c>
      <c r="AZ3803" s="10" t="str">
        <f t="shared" si="1267"/>
        <v/>
      </c>
      <c r="BA3803" s="10" t="str">
        <f t="shared" si="1270"/>
        <v/>
      </c>
      <c r="BB3803" s="10" t="str">
        <f>IFERROR(IF(AW3803="","",VLOOKUP(AW3803,SUSS!R:S,2,FALSE)),AY3803*SUSS!$M$2)</f>
        <v/>
      </c>
      <c r="BC3803" s="10" t="str">
        <f t="shared" si="1269"/>
        <v/>
      </c>
    </row>
    <row r="3804" spans="29:55">
      <c r="AC3804" s="10" t="str">
        <f t="shared" si="1250"/>
        <v/>
      </c>
      <c r="AD3804" s="10" t="str">
        <f t="shared" si="1251"/>
        <v/>
      </c>
      <c r="AE3804" s="10" t="str">
        <f t="shared" si="1252"/>
        <v/>
      </c>
      <c r="AF3804" s="10" t="str">
        <f t="shared" si="1253"/>
        <v/>
      </c>
      <c r="AG3804" s="10" t="str">
        <f t="shared" si="1254"/>
        <v/>
      </c>
      <c r="AH3804" s="10" t="str">
        <f t="shared" si="1255"/>
        <v/>
      </c>
      <c r="AI3804" s="10" t="str">
        <f t="shared" si="1256"/>
        <v/>
      </c>
      <c r="AJ3804" s="10" t="str">
        <f t="shared" si="1257"/>
        <v/>
      </c>
      <c r="AK3804" s="10" t="str">
        <f t="shared" si="1258"/>
        <v/>
      </c>
      <c r="AN3804" s="10" t="str">
        <f t="shared" si="1259"/>
        <v/>
      </c>
      <c r="AO3804" s="10" t="str">
        <f t="shared" si="1260"/>
        <v/>
      </c>
      <c r="AP3804" s="10" t="str">
        <f t="shared" si="1261"/>
        <v/>
      </c>
      <c r="AT3804" s="10" t="str">
        <f t="shared" si="1262"/>
        <v/>
      </c>
      <c r="AU3804" s="10" t="str">
        <f t="shared" si="1263"/>
        <v/>
      </c>
      <c r="AV3804" s="10" t="str">
        <f t="shared" si="1264"/>
        <v/>
      </c>
      <c r="AW3804" s="10" t="str">
        <f t="shared" si="1265"/>
        <v/>
      </c>
      <c r="AX3804" s="10" t="str">
        <f t="shared" si="1266"/>
        <v/>
      </c>
      <c r="AY3804" s="10" t="str">
        <f t="shared" si="1268"/>
        <v/>
      </c>
      <c r="AZ3804" s="10" t="str">
        <f t="shared" si="1267"/>
        <v/>
      </c>
      <c r="BA3804" s="10" t="str">
        <f t="shared" si="1270"/>
        <v/>
      </c>
      <c r="BB3804" s="10" t="str">
        <f>IFERROR(IF(AW3804="","",VLOOKUP(AW3804,SUSS!R:S,2,FALSE)),AY3804*SUSS!$M$2)</f>
        <v/>
      </c>
      <c r="BC3804" s="10" t="str">
        <f t="shared" si="1269"/>
        <v/>
      </c>
    </row>
    <row r="3805" spans="29:55">
      <c r="AC3805" s="10" t="str">
        <f t="shared" si="1250"/>
        <v/>
      </c>
      <c r="AD3805" s="10" t="str">
        <f t="shared" si="1251"/>
        <v/>
      </c>
      <c r="AE3805" s="10" t="str">
        <f t="shared" si="1252"/>
        <v/>
      </c>
      <c r="AF3805" s="10" t="str">
        <f t="shared" si="1253"/>
        <v/>
      </c>
      <c r="AG3805" s="10" t="str">
        <f t="shared" si="1254"/>
        <v/>
      </c>
      <c r="AH3805" s="10" t="str">
        <f t="shared" si="1255"/>
        <v/>
      </c>
      <c r="AI3805" s="10" t="str">
        <f t="shared" si="1256"/>
        <v/>
      </c>
      <c r="AJ3805" s="10" t="str">
        <f t="shared" si="1257"/>
        <v/>
      </c>
      <c r="AK3805" s="10" t="str">
        <f t="shared" si="1258"/>
        <v/>
      </c>
      <c r="AN3805" s="10" t="str">
        <f t="shared" si="1259"/>
        <v/>
      </c>
      <c r="AO3805" s="10" t="str">
        <f t="shared" si="1260"/>
        <v/>
      </c>
      <c r="AP3805" s="10" t="str">
        <f t="shared" si="1261"/>
        <v/>
      </c>
      <c r="AT3805" s="10" t="str">
        <f t="shared" si="1262"/>
        <v/>
      </c>
      <c r="AU3805" s="10" t="str">
        <f t="shared" si="1263"/>
        <v/>
      </c>
      <c r="AV3805" s="10" t="str">
        <f t="shared" si="1264"/>
        <v/>
      </c>
      <c r="AW3805" s="10" t="str">
        <f t="shared" si="1265"/>
        <v/>
      </c>
      <c r="AX3805" s="10" t="str">
        <f t="shared" si="1266"/>
        <v/>
      </c>
      <c r="AY3805" s="10" t="str">
        <f t="shared" si="1268"/>
        <v/>
      </c>
      <c r="AZ3805" s="10" t="str">
        <f t="shared" si="1267"/>
        <v/>
      </c>
      <c r="BA3805" s="10" t="str">
        <f t="shared" si="1270"/>
        <v/>
      </c>
      <c r="BB3805" s="10" t="str">
        <f>IFERROR(IF(AW3805="","",VLOOKUP(AW3805,SUSS!R:S,2,FALSE)),AY3805*SUSS!$M$2)</f>
        <v/>
      </c>
      <c r="BC3805" s="10" t="str">
        <f t="shared" si="1269"/>
        <v/>
      </c>
    </row>
    <row r="3806" spans="29:55">
      <c r="AC3806" s="10" t="str">
        <f t="shared" ref="AC3806:AC3869" si="1271">IF($E3806=$AD$1,IF($G3806=$AE$1,A3806,""),"")</f>
        <v/>
      </c>
      <c r="AD3806" s="10" t="str">
        <f t="shared" ref="AD3806:AD3869" si="1272">IF($E3806=$AD$1,IF($G3806=$AE$1,E3806,""),"")</f>
        <v/>
      </c>
      <c r="AE3806" s="10" t="str">
        <f t="shared" ref="AE3806:AE3869" si="1273">IF($E3806=$AD$1,IF($G3806=$AE$1,F3806,""),"")</f>
        <v/>
      </c>
      <c r="AF3806" s="10" t="str">
        <f t="shared" ref="AF3806:AF3869" si="1274">IF($E3806=$AD$1,IF($G3806=$AE$1,G3806,""),"")</f>
        <v/>
      </c>
      <c r="AG3806" s="10" t="str">
        <f t="shared" ref="AG3806:AG3869" si="1275">IF($E3806=$AD$1,IF($G3806=$AE$1,I3806,""),"")</f>
        <v/>
      </c>
      <c r="AH3806" s="10" t="str">
        <f t="shared" ref="AH3806:AH3869" si="1276">IF($E3806=$AD$1,IF($G3806=$AE$1,J3806,""),"")</f>
        <v/>
      </c>
      <c r="AI3806" s="10" t="str">
        <f t="shared" ref="AI3806:AI3869" si="1277">IF($E3806=$AD$1,IF($G3806=$AE$1,K3806,""),"")</f>
        <v/>
      </c>
      <c r="AJ3806" s="10" t="str">
        <f t="shared" ref="AJ3806:AJ3869" si="1278">IF($E3806=$AD$1,IF($G3806=$AE$1,B3806,""),"")</f>
        <v/>
      </c>
      <c r="AK3806" s="10" t="str">
        <f t="shared" ref="AK3806:AK3869" si="1279">IF($E3806=$AD$1,IF($G3806=$AE$1,C3806,""),"")</f>
        <v/>
      </c>
      <c r="AN3806" s="10" t="str">
        <f t="shared" ref="AN3806:AN3869" si="1280">LEFT(AO3806,7)</f>
        <v/>
      </c>
      <c r="AO3806" s="10" t="str">
        <f t="shared" ref="AO3806:AO3869" si="1281">IF(AF3806=$AE$1,AJ3806&amp;"/"&amp;AK3806&amp;" "&amp;AD3806,"")</f>
        <v/>
      </c>
      <c r="AP3806" s="10" t="str">
        <f t="shared" ref="AP3806:AP3869" si="1282">IF(AO3806&lt;&gt;"",AI3806,"")</f>
        <v/>
      </c>
      <c r="AT3806" s="10" t="str">
        <f t="shared" ref="AT3806:AT3869" si="1283">IF($Q3806=$AD$1,N3806,"")</f>
        <v/>
      </c>
      <c r="AU3806" s="10" t="str">
        <f t="shared" ref="AU3806:AU3869" si="1284">IF($Q3806=$AD$1,O3806,"")</f>
        <v/>
      </c>
      <c r="AV3806" s="10" t="str">
        <f t="shared" ref="AV3806:AV3869" si="1285">IF($Q3806=$AD$1,P3806,"")</f>
        <v/>
      </c>
      <c r="AW3806" s="10" t="str">
        <f t="shared" ref="AW3806:AW3869" si="1286">IF($Q3806=$AD$1,T3806,"")</f>
        <v/>
      </c>
      <c r="AX3806" s="10" t="str">
        <f t="shared" ref="AX3806:AX3869" si="1287">IF(AW3806&lt;&gt;"",AW3806&amp;" "&amp;$AD$1,"")</f>
        <v/>
      </c>
      <c r="AY3806" s="10" t="str">
        <f t="shared" si="1268"/>
        <v/>
      </c>
      <c r="AZ3806" s="10" t="str">
        <f t="shared" ref="AZ3806:AZ3869" si="1288">IF(AY3806="","",AV3806/AY3806)</f>
        <v/>
      </c>
      <c r="BA3806" s="10" t="str">
        <f t="shared" si="1270"/>
        <v/>
      </c>
      <c r="BB3806" s="10" t="str">
        <f>IFERROR(IF(AW3806="","",VLOOKUP(AW3806,SUSS!R:S,2,FALSE)),AY3806*SUSS!$M$2)</f>
        <v/>
      </c>
      <c r="BC3806" s="10" t="str">
        <f t="shared" si="1269"/>
        <v/>
      </c>
    </row>
    <row r="3807" spans="29:55">
      <c r="AC3807" s="10" t="str">
        <f t="shared" si="1271"/>
        <v/>
      </c>
      <c r="AD3807" s="10" t="str">
        <f t="shared" si="1272"/>
        <v/>
      </c>
      <c r="AE3807" s="10" t="str">
        <f t="shared" si="1273"/>
        <v/>
      </c>
      <c r="AF3807" s="10" t="str">
        <f t="shared" si="1274"/>
        <v/>
      </c>
      <c r="AG3807" s="10" t="str">
        <f t="shared" si="1275"/>
        <v/>
      </c>
      <c r="AH3807" s="10" t="str">
        <f t="shared" si="1276"/>
        <v/>
      </c>
      <c r="AI3807" s="10" t="str">
        <f t="shared" si="1277"/>
        <v/>
      </c>
      <c r="AJ3807" s="10" t="str">
        <f t="shared" si="1278"/>
        <v/>
      </c>
      <c r="AK3807" s="10" t="str">
        <f t="shared" si="1279"/>
        <v/>
      </c>
      <c r="AN3807" s="10" t="str">
        <f t="shared" si="1280"/>
        <v/>
      </c>
      <c r="AO3807" s="10" t="str">
        <f t="shared" si="1281"/>
        <v/>
      </c>
      <c r="AP3807" s="10" t="str">
        <f t="shared" si="1282"/>
        <v/>
      </c>
      <c r="AT3807" s="10" t="str">
        <f t="shared" si="1283"/>
        <v/>
      </c>
      <c r="AU3807" s="10" t="str">
        <f t="shared" si="1284"/>
        <v/>
      </c>
      <c r="AV3807" s="10" t="str">
        <f t="shared" si="1285"/>
        <v/>
      </c>
      <c r="AW3807" s="10" t="str">
        <f t="shared" si="1286"/>
        <v/>
      </c>
      <c r="AX3807" s="10" t="str">
        <f t="shared" si="1287"/>
        <v/>
      </c>
      <c r="AY3807" s="10" t="str">
        <f t="shared" si="1268"/>
        <v/>
      </c>
      <c r="AZ3807" s="10" t="str">
        <f t="shared" si="1288"/>
        <v/>
      </c>
      <c r="BA3807" s="10" t="str">
        <f t="shared" si="1270"/>
        <v/>
      </c>
      <c r="BB3807" s="10" t="str">
        <f>IFERROR(IF(AW3807="","",VLOOKUP(AW3807,SUSS!R:S,2,FALSE)),AY3807*SUSS!$M$2)</f>
        <v/>
      </c>
      <c r="BC3807" s="10" t="str">
        <f t="shared" si="1269"/>
        <v/>
      </c>
    </row>
    <row r="3808" spans="29:55">
      <c r="AC3808" s="10" t="str">
        <f t="shared" si="1271"/>
        <v/>
      </c>
      <c r="AD3808" s="10" t="str">
        <f t="shared" si="1272"/>
        <v/>
      </c>
      <c r="AE3808" s="10" t="str">
        <f t="shared" si="1273"/>
        <v/>
      </c>
      <c r="AF3808" s="10" t="str">
        <f t="shared" si="1274"/>
        <v/>
      </c>
      <c r="AG3808" s="10" t="str">
        <f t="shared" si="1275"/>
        <v/>
      </c>
      <c r="AH3808" s="10" t="str">
        <f t="shared" si="1276"/>
        <v/>
      </c>
      <c r="AI3808" s="10" t="str">
        <f t="shared" si="1277"/>
        <v/>
      </c>
      <c r="AJ3808" s="10" t="str">
        <f t="shared" si="1278"/>
        <v/>
      </c>
      <c r="AK3808" s="10" t="str">
        <f t="shared" si="1279"/>
        <v/>
      </c>
      <c r="AN3808" s="10" t="str">
        <f t="shared" si="1280"/>
        <v/>
      </c>
      <c r="AO3808" s="10" t="str">
        <f t="shared" si="1281"/>
        <v/>
      </c>
      <c r="AP3808" s="10" t="str">
        <f t="shared" si="1282"/>
        <v/>
      </c>
      <c r="AT3808" s="10" t="str">
        <f t="shared" si="1283"/>
        <v/>
      </c>
      <c r="AU3808" s="10" t="str">
        <f t="shared" si="1284"/>
        <v/>
      </c>
      <c r="AV3808" s="10" t="str">
        <f t="shared" si="1285"/>
        <v/>
      </c>
      <c r="AW3808" s="10" t="str">
        <f t="shared" si="1286"/>
        <v/>
      </c>
      <c r="AX3808" s="10" t="str">
        <f t="shared" si="1287"/>
        <v/>
      </c>
      <c r="AY3808" s="10" t="str">
        <f t="shared" si="1268"/>
        <v/>
      </c>
      <c r="AZ3808" s="10" t="str">
        <f t="shared" si="1288"/>
        <v/>
      </c>
      <c r="BA3808" s="10" t="str">
        <f t="shared" si="1270"/>
        <v/>
      </c>
      <c r="BB3808" s="10" t="str">
        <f>IFERROR(IF(AW3808="","",VLOOKUP(AW3808,SUSS!R:S,2,FALSE)),AY3808*SUSS!$M$2)</f>
        <v/>
      </c>
      <c r="BC3808" s="10" t="str">
        <f t="shared" si="1269"/>
        <v/>
      </c>
    </row>
    <row r="3809" spans="29:55">
      <c r="AC3809" s="10" t="str">
        <f t="shared" si="1271"/>
        <v/>
      </c>
      <c r="AD3809" s="10" t="str">
        <f t="shared" si="1272"/>
        <v/>
      </c>
      <c r="AE3809" s="10" t="str">
        <f t="shared" si="1273"/>
        <v/>
      </c>
      <c r="AF3809" s="10" t="str">
        <f t="shared" si="1274"/>
        <v/>
      </c>
      <c r="AG3809" s="10" t="str">
        <f t="shared" si="1275"/>
        <v/>
      </c>
      <c r="AH3809" s="10" t="str">
        <f t="shared" si="1276"/>
        <v/>
      </c>
      <c r="AI3809" s="10" t="str">
        <f t="shared" si="1277"/>
        <v/>
      </c>
      <c r="AJ3809" s="10" t="str">
        <f t="shared" si="1278"/>
        <v/>
      </c>
      <c r="AK3809" s="10" t="str">
        <f t="shared" si="1279"/>
        <v/>
      </c>
      <c r="AN3809" s="10" t="str">
        <f t="shared" si="1280"/>
        <v/>
      </c>
      <c r="AO3809" s="10" t="str">
        <f t="shared" si="1281"/>
        <v/>
      </c>
      <c r="AP3809" s="10" t="str">
        <f t="shared" si="1282"/>
        <v/>
      </c>
      <c r="AT3809" s="10" t="str">
        <f t="shared" si="1283"/>
        <v/>
      </c>
      <c r="AU3809" s="10" t="str">
        <f t="shared" si="1284"/>
        <v/>
      </c>
      <c r="AV3809" s="10" t="str">
        <f t="shared" si="1285"/>
        <v/>
      </c>
      <c r="AW3809" s="10" t="str">
        <f t="shared" si="1286"/>
        <v/>
      </c>
      <c r="AX3809" s="10" t="str">
        <f t="shared" si="1287"/>
        <v/>
      </c>
      <c r="AY3809" s="10" t="str">
        <f t="shared" si="1268"/>
        <v/>
      </c>
      <c r="AZ3809" s="10" t="str">
        <f t="shared" si="1288"/>
        <v/>
      </c>
      <c r="BA3809" s="10" t="str">
        <f t="shared" si="1270"/>
        <v/>
      </c>
      <c r="BB3809" s="10" t="str">
        <f>IFERROR(IF(AW3809="","",VLOOKUP(AW3809,SUSS!R:S,2,FALSE)),AY3809*SUSS!$M$2)</f>
        <v/>
      </c>
      <c r="BC3809" s="10" t="str">
        <f t="shared" si="1269"/>
        <v/>
      </c>
    </row>
    <row r="3810" spans="29:55">
      <c r="AC3810" s="10" t="str">
        <f t="shared" si="1271"/>
        <v/>
      </c>
      <c r="AD3810" s="10" t="str">
        <f t="shared" si="1272"/>
        <v/>
      </c>
      <c r="AE3810" s="10" t="str">
        <f t="shared" si="1273"/>
        <v/>
      </c>
      <c r="AF3810" s="10" t="str">
        <f t="shared" si="1274"/>
        <v/>
      </c>
      <c r="AG3810" s="10" t="str">
        <f t="shared" si="1275"/>
        <v/>
      </c>
      <c r="AH3810" s="10" t="str">
        <f t="shared" si="1276"/>
        <v/>
      </c>
      <c r="AI3810" s="10" t="str">
        <f t="shared" si="1277"/>
        <v/>
      </c>
      <c r="AJ3810" s="10" t="str">
        <f t="shared" si="1278"/>
        <v/>
      </c>
      <c r="AK3810" s="10" t="str">
        <f t="shared" si="1279"/>
        <v/>
      </c>
      <c r="AN3810" s="10" t="str">
        <f t="shared" si="1280"/>
        <v/>
      </c>
      <c r="AO3810" s="10" t="str">
        <f t="shared" si="1281"/>
        <v/>
      </c>
      <c r="AP3810" s="10" t="str">
        <f t="shared" si="1282"/>
        <v/>
      </c>
      <c r="AT3810" s="10" t="str">
        <f t="shared" si="1283"/>
        <v/>
      </c>
      <c r="AU3810" s="10" t="str">
        <f t="shared" si="1284"/>
        <v/>
      </c>
      <c r="AV3810" s="10" t="str">
        <f t="shared" si="1285"/>
        <v/>
      </c>
      <c r="AW3810" s="10" t="str">
        <f t="shared" si="1286"/>
        <v/>
      </c>
      <c r="AX3810" s="10" t="str">
        <f t="shared" si="1287"/>
        <v/>
      </c>
      <c r="AY3810" s="10" t="str">
        <f t="shared" si="1268"/>
        <v/>
      </c>
      <c r="AZ3810" s="10" t="str">
        <f t="shared" si="1288"/>
        <v/>
      </c>
      <c r="BA3810" s="10" t="str">
        <f t="shared" si="1270"/>
        <v/>
      </c>
      <c r="BB3810" s="10" t="str">
        <f>IFERROR(IF(AW3810="","",VLOOKUP(AW3810,SUSS!R:S,2,FALSE)),AY3810*SUSS!$M$2)</f>
        <v/>
      </c>
      <c r="BC3810" s="10" t="str">
        <f t="shared" si="1269"/>
        <v/>
      </c>
    </row>
    <row r="3811" spans="29:55">
      <c r="AC3811" s="10" t="str">
        <f t="shared" si="1271"/>
        <v/>
      </c>
      <c r="AD3811" s="10" t="str">
        <f t="shared" si="1272"/>
        <v/>
      </c>
      <c r="AE3811" s="10" t="str">
        <f t="shared" si="1273"/>
        <v/>
      </c>
      <c r="AF3811" s="10" t="str">
        <f t="shared" si="1274"/>
        <v/>
      </c>
      <c r="AG3811" s="10" t="str">
        <f t="shared" si="1275"/>
        <v/>
      </c>
      <c r="AH3811" s="10" t="str">
        <f t="shared" si="1276"/>
        <v/>
      </c>
      <c r="AI3811" s="10" t="str">
        <f t="shared" si="1277"/>
        <v/>
      </c>
      <c r="AJ3811" s="10" t="str">
        <f t="shared" si="1278"/>
        <v/>
      </c>
      <c r="AK3811" s="10" t="str">
        <f t="shared" si="1279"/>
        <v/>
      </c>
      <c r="AN3811" s="10" t="str">
        <f t="shared" si="1280"/>
        <v/>
      </c>
      <c r="AO3811" s="10" t="str">
        <f t="shared" si="1281"/>
        <v/>
      </c>
      <c r="AP3811" s="10" t="str">
        <f t="shared" si="1282"/>
        <v/>
      </c>
      <c r="AT3811" s="10" t="str">
        <f t="shared" si="1283"/>
        <v/>
      </c>
      <c r="AU3811" s="10" t="str">
        <f t="shared" si="1284"/>
        <v/>
      </c>
      <c r="AV3811" s="10" t="str">
        <f t="shared" si="1285"/>
        <v/>
      </c>
      <c r="AW3811" s="10" t="str">
        <f t="shared" si="1286"/>
        <v/>
      </c>
      <c r="AX3811" s="10" t="str">
        <f t="shared" si="1287"/>
        <v/>
      </c>
      <c r="AY3811" s="10" t="str">
        <f t="shared" si="1268"/>
        <v/>
      </c>
      <c r="AZ3811" s="10" t="str">
        <f t="shared" si="1288"/>
        <v/>
      </c>
      <c r="BA3811" s="10" t="str">
        <f t="shared" si="1270"/>
        <v/>
      </c>
      <c r="BB3811" s="10" t="str">
        <f>IFERROR(IF(AW3811="","",VLOOKUP(AW3811,SUSS!R:S,2,FALSE)),AY3811*SUSS!$M$2)</f>
        <v/>
      </c>
      <c r="BC3811" s="10" t="str">
        <f t="shared" si="1269"/>
        <v/>
      </c>
    </row>
    <row r="3812" spans="29:55">
      <c r="AC3812" s="10" t="str">
        <f t="shared" si="1271"/>
        <v/>
      </c>
      <c r="AD3812" s="10" t="str">
        <f t="shared" si="1272"/>
        <v/>
      </c>
      <c r="AE3812" s="10" t="str">
        <f t="shared" si="1273"/>
        <v/>
      </c>
      <c r="AF3812" s="10" t="str">
        <f t="shared" si="1274"/>
        <v/>
      </c>
      <c r="AG3812" s="10" t="str">
        <f t="shared" si="1275"/>
        <v/>
      </c>
      <c r="AH3812" s="10" t="str">
        <f t="shared" si="1276"/>
        <v/>
      </c>
      <c r="AI3812" s="10" t="str">
        <f t="shared" si="1277"/>
        <v/>
      </c>
      <c r="AJ3812" s="10" t="str">
        <f t="shared" si="1278"/>
        <v/>
      </c>
      <c r="AK3812" s="10" t="str">
        <f t="shared" si="1279"/>
        <v/>
      </c>
      <c r="AN3812" s="10" t="str">
        <f t="shared" si="1280"/>
        <v/>
      </c>
      <c r="AO3812" s="10" t="str">
        <f t="shared" si="1281"/>
        <v/>
      </c>
      <c r="AP3812" s="10" t="str">
        <f t="shared" si="1282"/>
        <v/>
      </c>
      <c r="AT3812" s="10" t="str">
        <f t="shared" si="1283"/>
        <v/>
      </c>
      <c r="AU3812" s="10" t="str">
        <f t="shared" si="1284"/>
        <v/>
      </c>
      <c r="AV3812" s="10" t="str">
        <f t="shared" si="1285"/>
        <v/>
      </c>
      <c r="AW3812" s="10" t="str">
        <f t="shared" si="1286"/>
        <v/>
      </c>
      <c r="AX3812" s="10" t="str">
        <f t="shared" si="1287"/>
        <v/>
      </c>
      <c r="AY3812" s="10" t="str">
        <f t="shared" si="1268"/>
        <v/>
      </c>
      <c r="AZ3812" s="10" t="str">
        <f t="shared" si="1288"/>
        <v/>
      </c>
      <c r="BA3812" s="10" t="str">
        <f t="shared" si="1270"/>
        <v/>
      </c>
      <c r="BB3812" s="10" t="str">
        <f>IFERROR(IF(AW3812="","",VLOOKUP(AW3812,SUSS!R:S,2,FALSE)),AY3812*SUSS!$M$2)</f>
        <v/>
      </c>
      <c r="BC3812" s="10" t="str">
        <f t="shared" si="1269"/>
        <v/>
      </c>
    </row>
    <row r="3813" spans="29:55">
      <c r="AC3813" s="10" t="str">
        <f t="shared" si="1271"/>
        <v/>
      </c>
      <c r="AD3813" s="10" t="str">
        <f t="shared" si="1272"/>
        <v/>
      </c>
      <c r="AE3813" s="10" t="str">
        <f t="shared" si="1273"/>
        <v/>
      </c>
      <c r="AF3813" s="10" t="str">
        <f t="shared" si="1274"/>
        <v/>
      </c>
      <c r="AG3813" s="10" t="str">
        <f t="shared" si="1275"/>
        <v/>
      </c>
      <c r="AH3813" s="10" t="str">
        <f t="shared" si="1276"/>
        <v/>
      </c>
      <c r="AI3813" s="10" t="str">
        <f t="shared" si="1277"/>
        <v/>
      </c>
      <c r="AJ3813" s="10" t="str">
        <f t="shared" si="1278"/>
        <v/>
      </c>
      <c r="AK3813" s="10" t="str">
        <f t="shared" si="1279"/>
        <v/>
      </c>
      <c r="AN3813" s="10" t="str">
        <f t="shared" si="1280"/>
        <v/>
      </c>
      <c r="AO3813" s="10" t="str">
        <f t="shared" si="1281"/>
        <v/>
      </c>
      <c r="AP3813" s="10" t="str">
        <f t="shared" si="1282"/>
        <v/>
      </c>
      <c r="AT3813" s="10" t="str">
        <f t="shared" si="1283"/>
        <v/>
      </c>
      <c r="AU3813" s="10" t="str">
        <f t="shared" si="1284"/>
        <v/>
      </c>
      <c r="AV3813" s="10" t="str">
        <f t="shared" si="1285"/>
        <v/>
      </c>
      <c r="AW3813" s="10" t="str">
        <f t="shared" si="1286"/>
        <v/>
      </c>
      <c r="AX3813" s="10" t="str">
        <f t="shared" si="1287"/>
        <v/>
      </c>
      <c r="AY3813" s="10" t="str">
        <f t="shared" si="1268"/>
        <v/>
      </c>
      <c r="AZ3813" s="10" t="str">
        <f t="shared" si="1288"/>
        <v/>
      </c>
      <c r="BA3813" s="10" t="str">
        <f t="shared" si="1270"/>
        <v/>
      </c>
      <c r="BB3813" s="10" t="str">
        <f>IFERROR(IF(AW3813="","",VLOOKUP(AW3813,SUSS!R:S,2,FALSE)),AY3813*SUSS!$M$2)</f>
        <v/>
      </c>
      <c r="BC3813" s="10" t="str">
        <f t="shared" si="1269"/>
        <v/>
      </c>
    </row>
    <row r="3814" spans="29:55">
      <c r="AC3814" s="10" t="str">
        <f t="shared" si="1271"/>
        <v/>
      </c>
      <c r="AD3814" s="10" t="str">
        <f t="shared" si="1272"/>
        <v/>
      </c>
      <c r="AE3814" s="10" t="str">
        <f t="shared" si="1273"/>
        <v/>
      </c>
      <c r="AF3814" s="10" t="str">
        <f t="shared" si="1274"/>
        <v/>
      </c>
      <c r="AG3814" s="10" t="str">
        <f t="shared" si="1275"/>
        <v/>
      </c>
      <c r="AH3814" s="10" t="str">
        <f t="shared" si="1276"/>
        <v/>
      </c>
      <c r="AI3814" s="10" t="str">
        <f t="shared" si="1277"/>
        <v/>
      </c>
      <c r="AJ3814" s="10" t="str">
        <f t="shared" si="1278"/>
        <v/>
      </c>
      <c r="AK3814" s="10" t="str">
        <f t="shared" si="1279"/>
        <v/>
      </c>
      <c r="AN3814" s="10" t="str">
        <f t="shared" si="1280"/>
        <v/>
      </c>
      <c r="AO3814" s="10" t="str">
        <f t="shared" si="1281"/>
        <v/>
      </c>
      <c r="AP3814" s="10" t="str">
        <f t="shared" si="1282"/>
        <v/>
      </c>
      <c r="AT3814" s="10" t="str">
        <f t="shared" si="1283"/>
        <v/>
      </c>
      <c r="AU3814" s="10" t="str">
        <f t="shared" si="1284"/>
        <v/>
      </c>
      <c r="AV3814" s="10" t="str">
        <f t="shared" si="1285"/>
        <v/>
      </c>
      <c r="AW3814" s="10" t="str">
        <f t="shared" si="1286"/>
        <v/>
      </c>
      <c r="AX3814" s="10" t="str">
        <f t="shared" si="1287"/>
        <v/>
      </c>
      <c r="AY3814" s="10" t="str">
        <f t="shared" si="1268"/>
        <v/>
      </c>
      <c r="AZ3814" s="10" t="str">
        <f t="shared" si="1288"/>
        <v/>
      </c>
      <c r="BA3814" s="10" t="str">
        <f t="shared" si="1270"/>
        <v/>
      </c>
      <c r="BB3814" s="10" t="str">
        <f>IFERROR(IF(AW3814="","",VLOOKUP(AW3814,SUSS!R:S,2,FALSE)),AY3814*SUSS!$M$2)</f>
        <v/>
      </c>
      <c r="BC3814" s="10" t="str">
        <f t="shared" si="1269"/>
        <v/>
      </c>
    </row>
    <row r="3815" spans="29:55">
      <c r="AC3815" s="10" t="str">
        <f t="shared" si="1271"/>
        <v/>
      </c>
      <c r="AD3815" s="10" t="str">
        <f t="shared" si="1272"/>
        <v/>
      </c>
      <c r="AE3815" s="10" t="str">
        <f t="shared" si="1273"/>
        <v/>
      </c>
      <c r="AF3815" s="10" t="str">
        <f t="shared" si="1274"/>
        <v/>
      </c>
      <c r="AG3815" s="10" t="str">
        <f t="shared" si="1275"/>
        <v/>
      </c>
      <c r="AH3815" s="10" t="str">
        <f t="shared" si="1276"/>
        <v/>
      </c>
      <c r="AI3815" s="10" t="str">
        <f t="shared" si="1277"/>
        <v/>
      </c>
      <c r="AJ3815" s="10" t="str">
        <f t="shared" si="1278"/>
        <v/>
      </c>
      <c r="AK3815" s="10" t="str">
        <f t="shared" si="1279"/>
        <v/>
      </c>
      <c r="AN3815" s="10" t="str">
        <f t="shared" si="1280"/>
        <v/>
      </c>
      <c r="AO3815" s="10" t="str">
        <f t="shared" si="1281"/>
        <v/>
      </c>
      <c r="AP3815" s="10" t="str">
        <f t="shared" si="1282"/>
        <v/>
      </c>
      <c r="AT3815" s="10" t="str">
        <f t="shared" si="1283"/>
        <v/>
      </c>
      <c r="AU3815" s="10" t="str">
        <f t="shared" si="1284"/>
        <v/>
      </c>
      <c r="AV3815" s="10" t="str">
        <f t="shared" si="1285"/>
        <v/>
      </c>
      <c r="AW3815" s="10" t="str">
        <f t="shared" si="1286"/>
        <v/>
      </c>
      <c r="AX3815" s="10" t="str">
        <f t="shared" si="1287"/>
        <v/>
      </c>
      <c r="AY3815" s="10" t="str">
        <f t="shared" si="1268"/>
        <v/>
      </c>
      <c r="AZ3815" s="10" t="str">
        <f t="shared" si="1288"/>
        <v/>
      </c>
      <c r="BA3815" s="10" t="str">
        <f t="shared" si="1270"/>
        <v/>
      </c>
      <c r="BB3815" s="10" t="str">
        <f>IFERROR(IF(AW3815="","",VLOOKUP(AW3815,SUSS!R:S,2,FALSE)),AY3815*SUSS!$M$2)</f>
        <v/>
      </c>
      <c r="BC3815" s="10" t="str">
        <f t="shared" si="1269"/>
        <v/>
      </c>
    </row>
    <row r="3816" spans="29:55">
      <c r="AC3816" s="10" t="str">
        <f t="shared" si="1271"/>
        <v/>
      </c>
      <c r="AD3816" s="10" t="str">
        <f t="shared" si="1272"/>
        <v/>
      </c>
      <c r="AE3816" s="10" t="str">
        <f t="shared" si="1273"/>
        <v/>
      </c>
      <c r="AF3816" s="10" t="str">
        <f t="shared" si="1274"/>
        <v/>
      </c>
      <c r="AG3816" s="10" t="str">
        <f t="shared" si="1275"/>
        <v/>
      </c>
      <c r="AH3816" s="10" t="str">
        <f t="shared" si="1276"/>
        <v/>
      </c>
      <c r="AI3816" s="10" t="str">
        <f t="shared" si="1277"/>
        <v/>
      </c>
      <c r="AJ3816" s="10" t="str">
        <f t="shared" si="1278"/>
        <v/>
      </c>
      <c r="AK3816" s="10" t="str">
        <f t="shared" si="1279"/>
        <v/>
      </c>
      <c r="AN3816" s="10" t="str">
        <f t="shared" si="1280"/>
        <v/>
      </c>
      <c r="AO3816" s="10" t="str">
        <f t="shared" si="1281"/>
        <v/>
      </c>
      <c r="AP3816" s="10" t="str">
        <f t="shared" si="1282"/>
        <v/>
      </c>
      <c r="AT3816" s="10" t="str">
        <f t="shared" si="1283"/>
        <v/>
      </c>
      <c r="AU3816" s="10" t="str">
        <f t="shared" si="1284"/>
        <v/>
      </c>
      <c r="AV3816" s="10" t="str">
        <f t="shared" si="1285"/>
        <v/>
      </c>
      <c r="AW3816" s="10" t="str">
        <f t="shared" si="1286"/>
        <v/>
      </c>
      <c r="AX3816" s="10" t="str">
        <f t="shared" si="1287"/>
        <v/>
      </c>
      <c r="AY3816" s="10" t="str">
        <f t="shared" si="1268"/>
        <v/>
      </c>
      <c r="AZ3816" s="10" t="str">
        <f t="shared" si="1288"/>
        <v/>
      </c>
      <c r="BA3816" s="10" t="str">
        <f t="shared" si="1270"/>
        <v/>
      </c>
      <c r="BB3816" s="10" t="str">
        <f>IFERROR(IF(AW3816="","",VLOOKUP(AW3816,SUSS!R:S,2,FALSE)),AY3816*SUSS!$M$2)</f>
        <v/>
      </c>
      <c r="BC3816" s="10" t="str">
        <f t="shared" si="1269"/>
        <v/>
      </c>
    </row>
    <row r="3817" spans="29:55">
      <c r="AC3817" s="10" t="str">
        <f t="shared" si="1271"/>
        <v/>
      </c>
      <c r="AD3817" s="10" t="str">
        <f t="shared" si="1272"/>
        <v/>
      </c>
      <c r="AE3817" s="10" t="str">
        <f t="shared" si="1273"/>
        <v/>
      </c>
      <c r="AF3817" s="10" t="str">
        <f t="shared" si="1274"/>
        <v/>
      </c>
      <c r="AG3817" s="10" t="str">
        <f t="shared" si="1275"/>
        <v/>
      </c>
      <c r="AH3817" s="10" t="str">
        <f t="shared" si="1276"/>
        <v/>
      </c>
      <c r="AI3817" s="10" t="str">
        <f t="shared" si="1277"/>
        <v/>
      </c>
      <c r="AJ3817" s="10" t="str">
        <f t="shared" si="1278"/>
        <v/>
      </c>
      <c r="AK3817" s="10" t="str">
        <f t="shared" si="1279"/>
        <v/>
      </c>
      <c r="AN3817" s="10" t="str">
        <f t="shared" si="1280"/>
        <v/>
      </c>
      <c r="AO3817" s="10" t="str">
        <f t="shared" si="1281"/>
        <v/>
      </c>
      <c r="AP3817" s="10" t="str">
        <f t="shared" si="1282"/>
        <v/>
      </c>
      <c r="AT3817" s="10" t="str">
        <f t="shared" si="1283"/>
        <v/>
      </c>
      <c r="AU3817" s="10" t="str">
        <f t="shared" si="1284"/>
        <v/>
      </c>
      <c r="AV3817" s="10" t="str">
        <f t="shared" si="1285"/>
        <v/>
      </c>
      <c r="AW3817" s="10" t="str">
        <f t="shared" si="1286"/>
        <v/>
      </c>
      <c r="AX3817" s="10" t="str">
        <f t="shared" si="1287"/>
        <v/>
      </c>
      <c r="AY3817" s="10" t="str">
        <f t="shared" si="1268"/>
        <v/>
      </c>
      <c r="AZ3817" s="10" t="str">
        <f t="shared" si="1288"/>
        <v/>
      </c>
      <c r="BA3817" s="10" t="str">
        <f t="shared" si="1270"/>
        <v/>
      </c>
      <c r="BB3817" s="10" t="str">
        <f>IFERROR(IF(AW3817="","",VLOOKUP(AW3817,SUSS!R:S,2,FALSE)),AY3817*SUSS!$M$2)</f>
        <v/>
      </c>
      <c r="BC3817" s="10" t="str">
        <f t="shared" si="1269"/>
        <v/>
      </c>
    </row>
    <row r="3818" spans="29:55">
      <c r="AC3818" s="10" t="str">
        <f t="shared" si="1271"/>
        <v/>
      </c>
      <c r="AD3818" s="10" t="str">
        <f t="shared" si="1272"/>
        <v/>
      </c>
      <c r="AE3818" s="10" t="str">
        <f t="shared" si="1273"/>
        <v/>
      </c>
      <c r="AF3818" s="10" t="str">
        <f t="shared" si="1274"/>
        <v/>
      </c>
      <c r="AG3818" s="10" t="str">
        <f t="shared" si="1275"/>
        <v/>
      </c>
      <c r="AH3818" s="10" t="str">
        <f t="shared" si="1276"/>
        <v/>
      </c>
      <c r="AI3818" s="10" t="str">
        <f t="shared" si="1277"/>
        <v/>
      </c>
      <c r="AJ3818" s="10" t="str">
        <f t="shared" si="1278"/>
        <v/>
      </c>
      <c r="AK3818" s="10" t="str">
        <f t="shared" si="1279"/>
        <v/>
      </c>
      <c r="AN3818" s="10" t="str">
        <f t="shared" si="1280"/>
        <v/>
      </c>
      <c r="AO3818" s="10" t="str">
        <f t="shared" si="1281"/>
        <v/>
      </c>
      <c r="AP3818" s="10" t="str">
        <f t="shared" si="1282"/>
        <v/>
      </c>
      <c r="AT3818" s="10" t="str">
        <f t="shared" si="1283"/>
        <v/>
      </c>
      <c r="AU3818" s="10" t="str">
        <f t="shared" si="1284"/>
        <v/>
      </c>
      <c r="AV3818" s="10" t="str">
        <f t="shared" si="1285"/>
        <v/>
      </c>
      <c r="AW3818" s="10" t="str">
        <f t="shared" si="1286"/>
        <v/>
      </c>
      <c r="AX3818" s="10" t="str">
        <f t="shared" si="1287"/>
        <v/>
      </c>
      <c r="AY3818" s="10" t="str">
        <f t="shared" si="1268"/>
        <v/>
      </c>
      <c r="AZ3818" s="10" t="str">
        <f t="shared" si="1288"/>
        <v/>
      </c>
      <c r="BA3818" s="10" t="str">
        <f t="shared" si="1270"/>
        <v/>
      </c>
      <c r="BB3818" s="10" t="str">
        <f>IFERROR(IF(AW3818="","",VLOOKUP(AW3818,SUSS!R:S,2,FALSE)),AY3818*SUSS!$M$2)</f>
        <v/>
      </c>
      <c r="BC3818" s="10" t="str">
        <f t="shared" si="1269"/>
        <v/>
      </c>
    </row>
    <row r="3819" spans="29:55">
      <c r="AC3819" s="10" t="str">
        <f t="shared" si="1271"/>
        <v/>
      </c>
      <c r="AD3819" s="10" t="str">
        <f t="shared" si="1272"/>
        <v/>
      </c>
      <c r="AE3819" s="10" t="str">
        <f t="shared" si="1273"/>
        <v/>
      </c>
      <c r="AF3819" s="10" t="str">
        <f t="shared" si="1274"/>
        <v/>
      </c>
      <c r="AG3819" s="10" t="str">
        <f t="shared" si="1275"/>
        <v/>
      </c>
      <c r="AH3819" s="10" t="str">
        <f t="shared" si="1276"/>
        <v/>
      </c>
      <c r="AI3819" s="10" t="str">
        <f t="shared" si="1277"/>
        <v/>
      </c>
      <c r="AJ3819" s="10" t="str">
        <f t="shared" si="1278"/>
        <v/>
      </c>
      <c r="AK3819" s="10" t="str">
        <f t="shared" si="1279"/>
        <v/>
      </c>
      <c r="AN3819" s="10" t="str">
        <f t="shared" si="1280"/>
        <v/>
      </c>
      <c r="AO3819" s="10" t="str">
        <f t="shared" si="1281"/>
        <v/>
      </c>
      <c r="AP3819" s="10" t="str">
        <f t="shared" si="1282"/>
        <v/>
      </c>
      <c r="AT3819" s="10" t="str">
        <f t="shared" si="1283"/>
        <v/>
      </c>
      <c r="AU3819" s="10" t="str">
        <f t="shared" si="1284"/>
        <v/>
      </c>
      <c r="AV3819" s="10" t="str">
        <f t="shared" si="1285"/>
        <v/>
      </c>
      <c r="AW3819" s="10" t="str">
        <f t="shared" si="1286"/>
        <v/>
      </c>
      <c r="AX3819" s="10" t="str">
        <f t="shared" si="1287"/>
        <v/>
      </c>
      <c r="AY3819" s="10" t="str">
        <f t="shared" si="1268"/>
        <v/>
      </c>
      <c r="AZ3819" s="10" t="str">
        <f t="shared" si="1288"/>
        <v/>
      </c>
      <c r="BA3819" s="10" t="str">
        <f t="shared" si="1270"/>
        <v/>
      </c>
      <c r="BB3819" s="10" t="str">
        <f>IFERROR(IF(AW3819="","",VLOOKUP(AW3819,SUSS!R:S,2,FALSE)),AY3819*SUSS!$M$2)</f>
        <v/>
      </c>
      <c r="BC3819" s="10" t="str">
        <f t="shared" si="1269"/>
        <v/>
      </c>
    </row>
    <row r="3820" spans="29:55">
      <c r="AC3820" s="10" t="str">
        <f t="shared" si="1271"/>
        <v/>
      </c>
      <c r="AD3820" s="10" t="str">
        <f t="shared" si="1272"/>
        <v/>
      </c>
      <c r="AE3820" s="10" t="str">
        <f t="shared" si="1273"/>
        <v/>
      </c>
      <c r="AF3820" s="10" t="str">
        <f t="shared" si="1274"/>
        <v/>
      </c>
      <c r="AG3820" s="10" t="str">
        <f t="shared" si="1275"/>
        <v/>
      </c>
      <c r="AH3820" s="10" t="str">
        <f t="shared" si="1276"/>
        <v/>
      </c>
      <c r="AI3820" s="10" t="str">
        <f t="shared" si="1277"/>
        <v/>
      </c>
      <c r="AJ3820" s="10" t="str">
        <f t="shared" si="1278"/>
        <v/>
      </c>
      <c r="AK3820" s="10" t="str">
        <f t="shared" si="1279"/>
        <v/>
      </c>
      <c r="AN3820" s="10" t="str">
        <f t="shared" si="1280"/>
        <v/>
      </c>
      <c r="AO3820" s="10" t="str">
        <f t="shared" si="1281"/>
        <v/>
      </c>
      <c r="AP3820" s="10" t="str">
        <f t="shared" si="1282"/>
        <v/>
      </c>
      <c r="AT3820" s="10" t="str">
        <f t="shared" si="1283"/>
        <v/>
      </c>
      <c r="AU3820" s="10" t="str">
        <f t="shared" si="1284"/>
        <v/>
      </c>
      <c r="AV3820" s="10" t="str">
        <f t="shared" si="1285"/>
        <v/>
      </c>
      <c r="AW3820" s="10" t="str">
        <f t="shared" si="1286"/>
        <v/>
      </c>
      <c r="AX3820" s="10" t="str">
        <f t="shared" si="1287"/>
        <v/>
      </c>
      <c r="AY3820" s="10" t="str">
        <f t="shared" si="1268"/>
        <v/>
      </c>
      <c r="AZ3820" s="10" t="str">
        <f t="shared" si="1288"/>
        <v/>
      </c>
      <c r="BA3820" s="10" t="str">
        <f t="shared" si="1270"/>
        <v/>
      </c>
      <c r="BB3820" s="10" t="str">
        <f>IFERROR(IF(AW3820="","",VLOOKUP(AW3820,SUSS!R:S,2,FALSE)),AY3820*SUSS!$M$2)</f>
        <v/>
      </c>
      <c r="BC3820" s="10" t="str">
        <f t="shared" si="1269"/>
        <v/>
      </c>
    </row>
    <row r="3821" spans="29:55">
      <c r="AC3821" s="10" t="str">
        <f t="shared" si="1271"/>
        <v/>
      </c>
      <c r="AD3821" s="10" t="str">
        <f t="shared" si="1272"/>
        <v/>
      </c>
      <c r="AE3821" s="10" t="str">
        <f t="shared" si="1273"/>
        <v/>
      </c>
      <c r="AF3821" s="10" t="str">
        <f t="shared" si="1274"/>
        <v/>
      </c>
      <c r="AG3821" s="10" t="str">
        <f t="shared" si="1275"/>
        <v/>
      </c>
      <c r="AH3821" s="10" t="str">
        <f t="shared" si="1276"/>
        <v/>
      </c>
      <c r="AI3821" s="10" t="str">
        <f t="shared" si="1277"/>
        <v/>
      </c>
      <c r="AJ3821" s="10" t="str">
        <f t="shared" si="1278"/>
        <v/>
      </c>
      <c r="AK3821" s="10" t="str">
        <f t="shared" si="1279"/>
        <v/>
      </c>
      <c r="AN3821" s="10" t="str">
        <f t="shared" si="1280"/>
        <v/>
      </c>
      <c r="AO3821" s="10" t="str">
        <f t="shared" si="1281"/>
        <v/>
      </c>
      <c r="AP3821" s="10" t="str">
        <f t="shared" si="1282"/>
        <v/>
      </c>
      <c r="AT3821" s="10" t="str">
        <f t="shared" si="1283"/>
        <v/>
      </c>
      <c r="AU3821" s="10" t="str">
        <f t="shared" si="1284"/>
        <v/>
      </c>
      <c r="AV3821" s="10" t="str">
        <f t="shared" si="1285"/>
        <v/>
      </c>
      <c r="AW3821" s="10" t="str">
        <f t="shared" si="1286"/>
        <v/>
      </c>
      <c r="AX3821" s="10" t="str">
        <f t="shared" si="1287"/>
        <v/>
      </c>
      <c r="AY3821" s="10" t="str">
        <f t="shared" si="1268"/>
        <v/>
      </c>
      <c r="AZ3821" s="10" t="str">
        <f t="shared" si="1288"/>
        <v/>
      </c>
      <c r="BA3821" s="10" t="str">
        <f t="shared" si="1270"/>
        <v/>
      </c>
      <c r="BB3821" s="10" t="str">
        <f>IFERROR(IF(AW3821="","",VLOOKUP(AW3821,SUSS!R:S,2,FALSE)),AY3821*SUSS!$M$2)</f>
        <v/>
      </c>
      <c r="BC3821" s="10" t="str">
        <f t="shared" si="1269"/>
        <v/>
      </c>
    </row>
    <row r="3822" spans="29:55">
      <c r="AC3822" s="10" t="str">
        <f t="shared" si="1271"/>
        <v/>
      </c>
      <c r="AD3822" s="10" t="str">
        <f t="shared" si="1272"/>
        <v/>
      </c>
      <c r="AE3822" s="10" t="str">
        <f t="shared" si="1273"/>
        <v/>
      </c>
      <c r="AF3822" s="10" t="str">
        <f t="shared" si="1274"/>
        <v/>
      </c>
      <c r="AG3822" s="10" t="str">
        <f t="shared" si="1275"/>
        <v/>
      </c>
      <c r="AH3822" s="10" t="str">
        <f t="shared" si="1276"/>
        <v/>
      </c>
      <c r="AI3822" s="10" t="str">
        <f t="shared" si="1277"/>
        <v/>
      </c>
      <c r="AJ3822" s="10" t="str">
        <f t="shared" si="1278"/>
        <v/>
      </c>
      <c r="AK3822" s="10" t="str">
        <f t="shared" si="1279"/>
        <v/>
      </c>
      <c r="AN3822" s="10" t="str">
        <f t="shared" si="1280"/>
        <v/>
      </c>
      <c r="AO3822" s="10" t="str">
        <f t="shared" si="1281"/>
        <v/>
      </c>
      <c r="AP3822" s="10" t="str">
        <f t="shared" si="1282"/>
        <v/>
      </c>
      <c r="AT3822" s="10" t="str">
        <f t="shared" si="1283"/>
        <v/>
      </c>
      <c r="AU3822" s="10" t="str">
        <f t="shared" si="1284"/>
        <v/>
      </c>
      <c r="AV3822" s="10" t="str">
        <f t="shared" si="1285"/>
        <v/>
      </c>
      <c r="AW3822" s="10" t="str">
        <f t="shared" si="1286"/>
        <v/>
      </c>
      <c r="AX3822" s="10" t="str">
        <f t="shared" si="1287"/>
        <v/>
      </c>
      <c r="AY3822" s="10" t="str">
        <f t="shared" si="1268"/>
        <v/>
      </c>
      <c r="AZ3822" s="10" t="str">
        <f t="shared" si="1288"/>
        <v/>
      </c>
      <c r="BA3822" s="10" t="str">
        <f t="shared" si="1270"/>
        <v/>
      </c>
      <c r="BB3822" s="10" t="str">
        <f>IFERROR(IF(AW3822="","",VLOOKUP(AW3822,SUSS!R:S,2,FALSE)),AY3822*SUSS!$M$2)</f>
        <v/>
      </c>
      <c r="BC3822" s="10" t="str">
        <f t="shared" si="1269"/>
        <v/>
      </c>
    </row>
    <row r="3823" spans="29:55">
      <c r="AC3823" s="10" t="str">
        <f t="shared" si="1271"/>
        <v/>
      </c>
      <c r="AD3823" s="10" t="str">
        <f t="shared" si="1272"/>
        <v/>
      </c>
      <c r="AE3823" s="10" t="str">
        <f t="shared" si="1273"/>
        <v/>
      </c>
      <c r="AF3823" s="10" t="str">
        <f t="shared" si="1274"/>
        <v/>
      </c>
      <c r="AG3823" s="10" t="str">
        <f t="shared" si="1275"/>
        <v/>
      </c>
      <c r="AH3823" s="10" t="str">
        <f t="shared" si="1276"/>
        <v/>
      </c>
      <c r="AI3823" s="10" t="str">
        <f t="shared" si="1277"/>
        <v/>
      </c>
      <c r="AJ3823" s="10" t="str">
        <f t="shared" si="1278"/>
        <v/>
      </c>
      <c r="AK3823" s="10" t="str">
        <f t="shared" si="1279"/>
        <v/>
      </c>
      <c r="AN3823" s="10" t="str">
        <f t="shared" si="1280"/>
        <v/>
      </c>
      <c r="AO3823" s="10" t="str">
        <f t="shared" si="1281"/>
        <v/>
      </c>
      <c r="AP3823" s="10" t="str">
        <f t="shared" si="1282"/>
        <v/>
      </c>
      <c r="AT3823" s="10" t="str">
        <f t="shared" si="1283"/>
        <v/>
      </c>
      <c r="AU3823" s="10" t="str">
        <f t="shared" si="1284"/>
        <v/>
      </c>
      <c r="AV3823" s="10" t="str">
        <f t="shared" si="1285"/>
        <v/>
      </c>
      <c r="AW3823" s="10" t="str">
        <f t="shared" si="1286"/>
        <v/>
      </c>
      <c r="AX3823" s="10" t="str">
        <f t="shared" si="1287"/>
        <v/>
      </c>
      <c r="AY3823" s="10" t="str">
        <f t="shared" si="1268"/>
        <v/>
      </c>
      <c r="AZ3823" s="10" t="str">
        <f t="shared" si="1288"/>
        <v/>
      </c>
      <c r="BA3823" s="10" t="str">
        <f t="shared" si="1270"/>
        <v/>
      </c>
      <c r="BB3823" s="10" t="str">
        <f>IFERROR(IF(AW3823="","",VLOOKUP(AW3823,SUSS!R:S,2,FALSE)),AY3823*SUSS!$M$2)</f>
        <v/>
      </c>
      <c r="BC3823" s="10" t="str">
        <f t="shared" si="1269"/>
        <v/>
      </c>
    </row>
    <row r="3824" spans="29:55">
      <c r="AC3824" s="10" t="str">
        <f t="shared" si="1271"/>
        <v/>
      </c>
      <c r="AD3824" s="10" t="str">
        <f t="shared" si="1272"/>
        <v/>
      </c>
      <c r="AE3824" s="10" t="str">
        <f t="shared" si="1273"/>
        <v/>
      </c>
      <c r="AF3824" s="10" t="str">
        <f t="shared" si="1274"/>
        <v/>
      </c>
      <c r="AG3824" s="10" t="str">
        <f t="shared" si="1275"/>
        <v/>
      </c>
      <c r="AH3824" s="10" t="str">
        <f t="shared" si="1276"/>
        <v/>
      </c>
      <c r="AI3824" s="10" t="str">
        <f t="shared" si="1277"/>
        <v/>
      </c>
      <c r="AJ3824" s="10" t="str">
        <f t="shared" si="1278"/>
        <v/>
      </c>
      <c r="AK3824" s="10" t="str">
        <f t="shared" si="1279"/>
        <v/>
      </c>
      <c r="AN3824" s="10" t="str">
        <f t="shared" si="1280"/>
        <v/>
      </c>
      <c r="AO3824" s="10" t="str">
        <f t="shared" si="1281"/>
        <v/>
      </c>
      <c r="AP3824" s="10" t="str">
        <f t="shared" si="1282"/>
        <v/>
      </c>
      <c r="AT3824" s="10" t="str">
        <f t="shared" si="1283"/>
        <v/>
      </c>
      <c r="AU3824" s="10" t="str">
        <f t="shared" si="1284"/>
        <v/>
      </c>
      <c r="AV3824" s="10" t="str">
        <f t="shared" si="1285"/>
        <v/>
      </c>
      <c r="AW3824" s="10" t="str">
        <f t="shared" si="1286"/>
        <v/>
      </c>
      <c r="AX3824" s="10" t="str">
        <f t="shared" si="1287"/>
        <v/>
      </c>
      <c r="AY3824" s="10" t="str">
        <f t="shared" si="1268"/>
        <v/>
      </c>
      <c r="AZ3824" s="10" t="str">
        <f t="shared" si="1288"/>
        <v/>
      </c>
      <c r="BA3824" s="10" t="str">
        <f t="shared" si="1270"/>
        <v/>
      </c>
      <c r="BB3824" s="10" t="str">
        <f>IFERROR(IF(AW3824="","",VLOOKUP(AW3824,SUSS!R:S,2,FALSE)),AY3824*SUSS!$M$2)</f>
        <v/>
      </c>
      <c r="BC3824" s="10" t="str">
        <f t="shared" si="1269"/>
        <v/>
      </c>
    </row>
    <row r="3825" spans="29:55">
      <c r="AC3825" s="10" t="str">
        <f t="shared" si="1271"/>
        <v/>
      </c>
      <c r="AD3825" s="10" t="str">
        <f t="shared" si="1272"/>
        <v/>
      </c>
      <c r="AE3825" s="10" t="str">
        <f t="shared" si="1273"/>
        <v/>
      </c>
      <c r="AF3825" s="10" t="str">
        <f t="shared" si="1274"/>
        <v/>
      </c>
      <c r="AG3825" s="10" t="str">
        <f t="shared" si="1275"/>
        <v/>
      </c>
      <c r="AH3825" s="10" t="str">
        <f t="shared" si="1276"/>
        <v/>
      </c>
      <c r="AI3825" s="10" t="str">
        <f t="shared" si="1277"/>
        <v/>
      </c>
      <c r="AJ3825" s="10" t="str">
        <f t="shared" si="1278"/>
        <v/>
      </c>
      <c r="AK3825" s="10" t="str">
        <f t="shared" si="1279"/>
        <v/>
      </c>
      <c r="AN3825" s="10" t="str">
        <f t="shared" si="1280"/>
        <v/>
      </c>
      <c r="AO3825" s="10" t="str">
        <f t="shared" si="1281"/>
        <v/>
      </c>
      <c r="AP3825" s="10" t="str">
        <f t="shared" si="1282"/>
        <v/>
      </c>
      <c r="AT3825" s="10" t="str">
        <f t="shared" si="1283"/>
        <v/>
      </c>
      <c r="AU3825" s="10" t="str">
        <f t="shared" si="1284"/>
        <v/>
      </c>
      <c r="AV3825" s="10" t="str">
        <f t="shared" si="1285"/>
        <v/>
      </c>
      <c r="AW3825" s="10" t="str">
        <f t="shared" si="1286"/>
        <v/>
      </c>
      <c r="AX3825" s="10" t="str">
        <f t="shared" si="1287"/>
        <v/>
      </c>
      <c r="AY3825" s="10" t="str">
        <f t="shared" si="1268"/>
        <v/>
      </c>
      <c r="AZ3825" s="10" t="str">
        <f t="shared" si="1288"/>
        <v/>
      </c>
      <c r="BA3825" s="10" t="str">
        <f t="shared" si="1270"/>
        <v/>
      </c>
      <c r="BB3825" s="10" t="str">
        <f>IFERROR(IF(AW3825="","",VLOOKUP(AW3825,SUSS!R:S,2,FALSE)),AY3825*SUSS!$M$2)</f>
        <v/>
      </c>
      <c r="BC3825" s="10" t="str">
        <f t="shared" si="1269"/>
        <v/>
      </c>
    </row>
    <row r="3826" spans="29:55">
      <c r="AC3826" s="10" t="str">
        <f t="shared" si="1271"/>
        <v/>
      </c>
      <c r="AD3826" s="10" t="str">
        <f t="shared" si="1272"/>
        <v/>
      </c>
      <c r="AE3826" s="10" t="str">
        <f t="shared" si="1273"/>
        <v/>
      </c>
      <c r="AF3826" s="10" t="str">
        <f t="shared" si="1274"/>
        <v/>
      </c>
      <c r="AG3826" s="10" t="str">
        <f t="shared" si="1275"/>
        <v/>
      </c>
      <c r="AH3826" s="10" t="str">
        <f t="shared" si="1276"/>
        <v/>
      </c>
      <c r="AI3826" s="10" t="str">
        <f t="shared" si="1277"/>
        <v/>
      </c>
      <c r="AJ3826" s="10" t="str">
        <f t="shared" si="1278"/>
        <v/>
      </c>
      <c r="AK3826" s="10" t="str">
        <f t="shared" si="1279"/>
        <v/>
      </c>
      <c r="AN3826" s="10" t="str">
        <f t="shared" si="1280"/>
        <v/>
      </c>
      <c r="AO3826" s="10" t="str">
        <f t="shared" si="1281"/>
        <v/>
      </c>
      <c r="AP3826" s="10" t="str">
        <f t="shared" si="1282"/>
        <v/>
      </c>
      <c r="AT3826" s="10" t="str">
        <f t="shared" si="1283"/>
        <v/>
      </c>
      <c r="AU3826" s="10" t="str">
        <f t="shared" si="1284"/>
        <v/>
      </c>
      <c r="AV3826" s="10" t="str">
        <f t="shared" si="1285"/>
        <v/>
      </c>
      <c r="AW3826" s="10" t="str">
        <f t="shared" si="1286"/>
        <v/>
      </c>
      <c r="AX3826" s="10" t="str">
        <f t="shared" si="1287"/>
        <v/>
      </c>
      <c r="AY3826" s="10" t="str">
        <f t="shared" si="1268"/>
        <v/>
      </c>
      <c r="AZ3826" s="10" t="str">
        <f t="shared" si="1288"/>
        <v/>
      </c>
      <c r="BA3826" s="10" t="str">
        <f t="shared" si="1270"/>
        <v/>
      </c>
      <c r="BB3826" s="10" t="str">
        <f>IFERROR(IF(AW3826="","",VLOOKUP(AW3826,SUSS!R:S,2,FALSE)),AY3826*SUSS!$M$2)</f>
        <v/>
      </c>
      <c r="BC3826" s="10" t="str">
        <f t="shared" si="1269"/>
        <v/>
      </c>
    </row>
    <row r="3827" spans="29:55">
      <c r="AC3827" s="10" t="str">
        <f t="shared" si="1271"/>
        <v/>
      </c>
      <c r="AD3827" s="10" t="str">
        <f t="shared" si="1272"/>
        <v/>
      </c>
      <c r="AE3827" s="10" t="str">
        <f t="shared" si="1273"/>
        <v/>
      </c>
      <c r="AF3827" s="10" t="str">
        <f t="shared" si="1274"/>
        <v/>
      </c>
      <c r="AG3827" s="10" t="str">
        <f t="shared" si="1275"/>
        <v/>
      </c>
      <c r="AH3827" s="10" t="str">
        <f t="shared" si="1276"/>
        <v/>
      </c>
      <c r="AI3827" s="10" t="str">
        <f t="shared" si="1277"/>
        <v/>
      </c>
      <c r="AJ3827" s="10" t="str">
        <f t="shared" si="1278"/>
        <v/>
      </c>
      <c r="AK3827" s="10" t="str">
        <f t="shared" si="1279"/>
        <v/>
      </c>
      <c r="AN3827" s="10" t="str">
        <f t="shared" si="1280"/>
        <v/>
      </c>
      <c r="AO3827" s="10" t="str">
        <f t="shared" si="1281"/>
        <v/>
      </c>
      <c r="AP3827" s="10" t="str">
        <f t="shared" si="1282"/>
        <v/>
      </c>
      <c r="AT3827" s="10" t="str">
        <f t="shared" si="1283"/>
        <v/>
      </c>
      <c r="AU3827" s="10" t="str">
        <f t="shared" si="1284"/>
        <v/>
      </c>
      <c r="AV3827" s="10" t="str">
        <f t="shared" si="1285"/>
        <v/>
      </c>
      <c r="AW3827" s="10" t="str">
        <f t="shared" si="1286"/>
        <v/>
      </c>
      <c r="AX3827" s="10" t="str">
        <f t="shared" si="1287"/>
        <v/>
      </c>
      <c r="AY3827" s="10" t="str">
        <f t="shared" si="1268"/>
        <v/>
      </c>
      <c r="AZ3827" s="10" t="str">
        <f t="shared" si="1288"/>
        <v/>
      </c>
      <c r="BA3827" s="10" t="str">
        <f t="shared" si="1270"/>
        <v/>
      </c>
      <c r="BB3827" s="10" t="str">
        <f>IFERROR(IF(AW3827="","",VLOOKUP(AW3827,SUSS!R:S,2,FALSE)),AY3827*SUSS!$M$2)</f>
        <v/>
      </c>
      <c r="BC3827" s="10" t="str">
        <f t="shared" si="1269"/>
        <v/>
      </c>
    </row>
    <row r="3828" spans="29:55">
      <c r="AC3828" s="10" t="str">
        <f t="shared" si="1271"/>
        <v/>
      </c>
      <c r="AD3828" s="10" t="str">
        <f t="shared" si="1272"/>
        <v/>
      </c>
      <c r="AE3828" s="10" t="str">
        <f t="shared" si="1273"/>
        <v/>
      </c>
      <c r="AF3828" s="10" t="str">
        <f t="shared" si="1274"/>
        <v/>
      </c>
      <c r="AG3828" s="10" t="str">
        <f t="shared" si="1275"/>
        <v/>
      </c>
      <c r="AH3828" s="10" t="str">
        <f t="shared" si="1276"/>
        <v/>
      </c>
      <c r="AI3828" s="10" t="str">
        <f t="shared" si="1277"/>
        <v/>
      </c>
      <c r="AJ3828" s="10" t="str">
        <f t="shared" si="1278"/>
        <v/>
      </c>
      <c r="AK3828" s="10" t="str">
        <f t="shared" si="1279"/>
        <v/>
      </c>
      <c r="AN3828" s="10" t="str">
        <f t="shared" si="1280"/>
        <v/>
      </c>
      <c r="AO3828" s="10" t="str">
        <f t="shared" si="1281"/>
        <v/>
      </c>
      <c r="AP3828" s="10" t="str">
        <f t="shared" si="1282"/>
        <v/>
      </c>
      <c r="AT3828" s="10" t="str">
        <f t="shared" si="1283"/>
        <v/>
      </c>
      <c r="AU3828" s="10" t="str">
        <f t="shared" si="1284"/>
        <v/>
      </c>
      <c r="AV3828" s="10" t="str">
        <f t="shared" si="1285"/>
        <v/>
      </c>
      <c r="AW3828" s="10" t="str">
        <f t="shared" si="1286"/>
        <v/>
      </c>
      <c r="AX3828" s="10" t="str">
        <f t="shared" si="1287"/>
        <v/>
      </c>
      <c r="AY3828" s="10" t="str">
        <f t="shared" si="1268"/>
        <v/>
      </c>
      <c r="AZ3828" s="10" t="str">
        <f t="shared" si="1288"/>
        <v/>
      </c>
      <c r="BA3828" s="10" t="str">
        <f t="shared" si="1270"/>
        <v/>
      </c>
      <c r="BB3828" s="10" t="str">
        <f>IFERROR(IF(AW3828="","",VLOOKUP(AW3828,SUSS!R:S,2,FALSE)),AY3828*SUSS!$M$2)</f>
        <v/>
      </c>
      <c r="BC3828" s="10" t="str">
        <f t="shared" si="1269"/>
        <v/>
      </c>
    </row>
    <row r="3829" spans="29:55">
      <c r="AC3829" s="10" t="str">
        <f t="shared" si="1271"/>
        <v/>
      </c>
      <c r="AD3829" s="10" t="str">
        <f t="shared" si="1272"/>
        <v/>
      </c>
      <c r="AE3829" s="10" t="str">
        <f t="shared" si="1273"/>
        <v/>
      </c>
      <c r="AF3829" s="10" t="str">
        <f t="shared" si="1274"/>
        <v/>
      </c>
      <c r="AG3829" s="10" t="str">
        <f t="shared" si="1275"/>
        <v/>
      </c>
      <c r="AH3829" s="10" t="str">
        <f t="shared" si="1276"/>
        <v/>
      </c>
      <c r="AI3829" s="10" t="str">
        <f t="shared" si="1277"/>
        <v/>
      </c>
      <c r="AJ3829" s="10" t="str">
        <f t="shared" si="1278"/>
        <v/>
      </c>
      <c r="AK3829" s="10" t="str">
        <f t="shared" si="1279"/>
        <v/>
      </c>
      <c r="AN3829" s="10" t="str">
        <f t="shared" si="1280"/>
        <v/>
      </c>
      <c r="AO3829" s="10" t="str">
        <f t="shared" si="1281"/>
        <v/>
      </c>
      <c r="AP3829" s="10" t="str">
        <f t="shared" si="1282"/>
        <v/>
      </c>
      <c r="AT3829" s="10" t="str">
        <f t="shared" si="1283"/>
        <v/>
      </c>
      <c r="AU3829" s="10" t="str">
        <f t="shared" si="1284"/>
        <v/>
      </c>
      <c r="AV3829" s="10" t="str">
        <f t="shared" si="1285"/>
        <v/>
      </c>
      <c r="AW3829" s="10" t="str">
        <f t="shared" si="1286"/>
        <v/>
      </c>
      <c r="AX3829" s="10" t="str">
        <f t="shared" si="1287"/>
        <v/>
      </c>
      <c r="AY3829" s="10" t="str">
        <f t="shared" si="1268"/>
        <v/>
      </c>
      <c r="AZ3829" s="10" t="str">
        <f t="shared" si="1288"/>
        <v/>
      </c>
      <c r="BA3829" s="10" t="str">
        <f t="shared" si="1270"/>
        <v/>
      </c>
      <c r="BB3829" s="10" t="str">
        <f>IFERROR(IF(AW3829="","",VLOOKUP(AW3829,SUSS!R:S,2,FALSE)),AY3829*SUSS!$M$2)</f>
        <v/>
      </c>
      <c r="BC3829" s="10" t="str">
        <f t="shared" si="1269"/>
        <v/>
      </c>
    </row>
    <row r="3830" spans="29:55">
      <c r="AC3830" s="10" t="str">
        <f t="shared" si="1271"/>
        <v/>
      </c>
      <c r="AD3830" s="10" t="str">
        <f t="shared" si="1272"/>
        <v/>
      </c>
      <c r="AE3830" s="10" t="str">
        <f t="shared" si="1273"/>
        <v/>
      </c>
      <c r="AF3830" s="10" t="str">
        <f t="shared" si="1274"/>
        <v/>
      </c>
      <c r="AG3830" s="10" t="str">
        <f t="shared" si="1275"/>
        <v/>
      </c>
      <c r="AH3830" s="10" t="str">
        <f t="shared" si="1276"/>
        <v/>
      </c>
      <c r="AI3830" s="10" t="str">
        <f t="shared" si="1277"/>
        <v/>
      </c>
      <c r="AJ3830" s="10" t="str">
        <f t="shared" si="1278"/>
        <v/>
      </c>
      <c r="AK3830" s="10" t="str">
        <f t="shared" si="1279"/>
        <v/>
      </c>
      <c r="AN3830" s="10" t="str">
        <f t="shared" si="1280"/>
        <v/>
      </c>
      <c r="AO3830" s="10" t="str">
        <f t="shared" si="1281"/>
        <v/>
      </c>
      <c r="AP3830" s="10" t="str">
        <f t="shared" si="1282"/>
        <v/>
      </c>
      <c r="AT3830" s="10" t="str">
        <f t="shared" si="1283"/>
        <v/>
      </c>
      <c r="AU3830" s="10" t="str">
        <f t="shared" si="1284"/>
        <v/>
      </c>
      <c r="AV3830" s="10" t="str">
        <f t="shared" si="1285"/>
        <v/>
      </c>
      <c r="AW3830" s="10" t="str">
        <f t="shared" si="1286"/>
        <v/>
      </c>
      <c r="AX3830" s="10" t="str">
        <f t="shared" si="1287"/>
        <v/>
      </c>
      <c r="AY3830" s="10" t="str">
        <f t="shared" si="1268"/>
        <v/>
      </c>
      <c r="AZ3830" s="10" t="str">
        <f t="shared" si="1288"/>
        <v/>
      </c>
      <c r="BA3830" s="10" t="str">
        <f t="shared" si="1270"/>
        <v/>
      </c>
      <c r="BB3830" s="10" t="str">
        <f>IFERROR(IF(AW3830="","",VLOOKUP(AW3830,SUSS!R:S,2,FALSE)),AY3830*SUSS!$M$2)</f>
        <v/>
      </c>
      <c r="BC3830" s="10" t="str">
        <f t="shared" si="1269"/>
        <v/>
      </c>
    </row>
    <row r="3831" spans="29:55">
      <c r="AC3831" s="10" t="str">
        <f t="shared" si="1271"/>
        <v/>
      </c>
      <c r="AD3831" s="10" t="str">
        <f t="shared" si="1272"/>
        <v/>
      </c>
      <c r="AE3831" s="10" t="str">
        <f t="shared" si="1273"/>
        <v/>
      </c>
      <c r="AF3831" s="10" t="str">
        <f t="shared" si="1274"/>
        <v/>
      </c>
      <c r="AG3831" s="10" t="str">
        <f t="shared" si="1275"/>
        <v/>
      </c>
      <c r="AH3831" s="10" t="str">
        <f t="shared" si="1276"/>
        <v/>
      </c>
      <c r="AI3831" s="10" t="str">
        <f t="shared" si="1277"/>
        <v/>
      </c>
      <c r="AJ3831" s="10" t="str">
        <f t="shared" si="1278"/>
        <v/>
      </c>
      <c r="AK3831" s="10" t="str">
        <f t="shared" si="1279"/>
        <v/>
      </c>
      <c r="AN3831" s="10" t="str">
        <f t="shared" si="1280"/>
        <v/>
      </c>
      <c r="AO3831" s="10" t="str">
        <f t="shared" si="1281"/>
        <v/>
      </c>
      <c r="AP3831" s="10" t="str">
        <f t="shared" si="1282"/>
        <v/>
      </c>
      <c r="AT3831" s="10" t="str">
        <f t="shared" si="1283"/>
        <v/>
      </c>
      <c r="AU3831" s="10" t="str">
        <f t="shared" si="1284"/>
        <v/>
      </c>
      <c r="AV3831" s="10" t="str">
        <f t="shared" si="1285"/>
        <v/>
      </c>
      <c r="AW3831" s="10" t="str">
        <f t="shared" si="1286"/>
        <v/>
      </c>
      <c r="AX3831" s="10" t="str">
        <f t="shared" si="1287"/>
        <v/>
      </c>
      <c r="AY3831" s="10" t="str">
        <f t="shared" si="1268"/>
        <v/>
      </c>
      <c r="AZ3831" s="10" t="str">
        <f t="shared" si="1288"/>
        <v/>
      </c>
      <c r="BA3831" s="10" t="str">
        <f t="shared" si="1270"/>
        <v/>
      </c>
      <c r="BB3831" s="10" t="str">
        <f>IFERROR(IF(AW3831="","",VLOOKUP(AW3831,SUSS!R:S,2,FALSE)),AY3831*SUSS!$M$2)</f>
        <v/>
      </c>
      <c r="BC3831" s="10" t="str">
        <f t="shared" si="1269"/>
        <v/>
      </c>
    </row>
    <row r="3832" spans="29:55">
      <c r="AC3832" s="10" t="str">
        <f t="shared" si="1271"/>
        <v/>
      </c>
      <c r="AD3832" s="10" t="str">
        <f t="shared" si="1272"/>
        <v/>
      </c>
      <c r="AE3832" s="10" t="str">
        <f t="shared" si="1273"/>
        <v/>
      </c>
      <c r="AF3832" s="10" t="str">
        <f t="shared" si="1274"/>
        <v/>
      </c>
      <c r="AG3832" s="10" t="str">
        <f t="shared" si="1275"/>
        <v/>
      </c>
      <c r="AH3832" s="10" t="str">
        <f t="shared" si="1276"/>
        <v/>
      </c>
      <c r="AI3832" s="10" t="str">
        <f t="shared" si="1277"/>
        <v/>
      </c>
      <c r="AJ3832" s="10" t="str">
        <f t="shared" si="1278"/>
        <v/>
      </c>
      <c r="AK3832" s="10" t="str">
        <f t="shared" si="1279"/>
        <v/>
      </c>
      <c r="AN3832" s="10" t="str">
        <f t="shared" si="1280"/>
        <v/>
      </c>
      <c r="AO3832" s="10" t="str">
        <f t="shared" si="1281"/>
        <v/>
      </c>
      <c r="AP3832" s="10" t="str">
        <f t="shared" si="1282"/>
        <v/>
      </c>
      <c r="AT3832" s="10" t="str">
        <f t="shared" si="1283"/>
        <v/>
      </c>
      <c r="AU3832" s="10" t="str">
        <f t="shared" si="1284"/>
        <v/>
      </c>
      <c r="AV3832" s="10" t="str">
        <f t="shared" si="1285"/>
        <v/>
      </c>
      <c r="AW3832" s="10" t="str">
        <f t="shared" si="1286"/>
        <v/>
      </c>
      <c r="AX3832" s="10" t="str">
        <f t="shared" si="1287"/>
        <v/>
      </c>
      <c r="AY3832" s="10" t="str">
        <f t="shared" si="1268"/>
        <v/>
      </c>
      <c r="AZ3832" s="10" t="str">
        <f t="shared" si="1288"/>
        <v/>
      </c>
      <c r="BA3832" s="10" t="str">
        <f t="shared" si="1270"/>
        <v/>
      </c>
      <c r="BB3832" s="10" t="str">
        <f>IFERROR(IF(AW3832="","",VLOOKUP(AW3832,SUSS!R:S,2,FALSE)),AY3832*SUSS!$M$2)</f>
        <v/>
      </c>
      <c r="BC3832" s="10" t="str">
        <f t="shared" si="1269"/>
        <v/>
      </c>
    </row>
    <row r="3833" spans="29:55">
      <c r="AC3833" s="10" t="str">
        <f t="shared" si="1271"/>
        <v/>
      </c>
      <c r="AD3833" s="10" t="str">
        <f t="shared" si="1272"/>
        <v/>
      </c>
      <c r="AE3833" s="10" t="str">
        <f t="shared" si="1273"/>
        <v/>
      </c>
      <c r="AF3833" s="10" t="str">
        <f t="shared" si="1274"/>
        <v/>
      </c>
      <c r="AG3833" s="10" t="str">
        <f t="shared" si="1275"/>
        <v/>
      </c>
      <c r="AH3833" s="10" t="str">
        <f t="shared" si="1276"/>
        <v/>
      </c>
      <c r="AI3833" s="10" t="str">
        <f t="shared" si="1277"/>
        <v/>
      </c>
      <c r="AJ3833" s="10" t="str">
        <f t="shared" si="1278"/>
        <v/>
      </c>
      <c r="AK3833" s="10" t="str">
        <f t="shared" si="1279"/>
        <v/>
      </c>
      <c r="AN3833" s="10" t="str">
        <f t="shared" si="1280"/>
        <v/>
      </c>
      <c r="AO3833" s="10" t="str">
        <f t="shared" si="1281"/>
        <v/>
      </c>
      <c r="AP3833" s="10" t="str">
        <f t="shared" si="1282"/>
        <v/>
      </c>
      <c r="AT3833" s="10" t="str">
        <f t="shared" si="1283"/>
        <v/>
      </c>
      <c r="AU3833" s="10" t="str">
        <f t="shared" si="1284"/>
        <v/>
      </c>
      <c r="AV3833" s="10" t="str">
        <f t="shared" si="1285"/>
        <v/>
      </c>
      <c r="AW3833" s="10" t="str">
        <f t="shared" si="1286"/>
        <v/>
      </c>
      <c r="AX3833" s="10" t="str">
        <f t="shared" si="1287"/>
        <v/>
      </c>
      <c r="AY3833" s="10" t="str">
        <f t="shared" si="1268"/>
        <v/>
      </c>
      <c r="AZ3833" s="10" t="str">
        <f t="shared" si="1288"/>
        <v/>
      </c>
      <c r="BA3833" s="10" t="str">
        <f t="shared" si="1270"/>
        <v/>
      </c>
      <c r="BB3833" s="10" t="str">
        <f>IFERROR(IF(AW3833="","",VLOOKUP(AW3833,SUSS!R:S,2,FALSE)),AY3833*SUSS!$M$2)</f>
        <v/>
      </c>
      <c r="BC3833" s="10" t="str">
        <f t="shared" si="1269"/>
        <v/>
      </c>
    </row>
    <row r="3834" spans="29:55">
      <c r="AC3834" s="10" t="str">
        <f t="shared" si="1271"/>
        <v/>
      </c>
      <c r="AD3834" s="10" t="str">
        <f t="shared" si="1272"/>
        <v/>
      </c>
      <c r="AE3834" s="10" t="str">
        <f t="shared" si="1273"/>
        <v/>
      </c>
      <c r="AF3834" s="10" t="str">
        <f t="shared" si="1274"/>
        <v/>
      </c>
      <c r="AG3834" s="10" t="str">
        <f t="shared" si="1275"/>
        <v/>
      </c>
      <c r="AH3834" s="10" t="str">
        <f t="shared" si="1276"/>
        <v/>
      </c>
      <c r="AI3834" s="10" t="str">
        <f t="shared" si="1277"/>
        <v/>
      </c>
      <c r="AJ3834" s="10" t="str">
        <f t="shared" si="1278"/>
        <v/>
      </c>
      <c r="AK3834" s="10" t="str">
        <f t="shared" si="1279"/>
        <v/>
      </c>
      <c r="AN3834" s="10" t="str">
        <f t="shared" si="1280"/>
        <v/>
      </c>
      <c r="AO3834" s="10" t="str">
        <f t="shared" si="1281"/>
        <v/>
      </c>
      <c r="AP3834" s="10" t="str">
        <f t="shared" si="1282"/>
        <v/>
      </c>
      <c r="AT3834" s="10" t="str">
        <f t="shared" si="1283"/>
        <v/>
      </c>
      <c r="AU3834" s="10" t="str">
        <f t="shared" si="1284"/>
        <v/>
      </c>
      <c r="AV3834" s="10" t="str">
        <f t="shared" si="1285"/>
        <v/>
      </c>
      <c r="AW3834" s="10" t="str">
        <f t="shared" si="1286"/>
        <v/>
      </c>
      <c r="AX3834" s="10" t="str">
        <f t="shared" si="1287"/>
        <v/>
      </c>
      <c r="AY3834" s="10" t="str">
        <f t="shared" si="1268"/>
        <v/>
      </c>
      <c r="AZ3834" s="10" t="str">
        <f t="shared" si="1288"/>
        <v/>
      </c>
      <c r="BA3834" s="10" t="str">
        <f t="shared" si="1270"/>
        <v/>
      </c>
      <c r="BB3834" s="10" t="str">
        <f>IFERROR(IF(AW3834="","",VLOOKUP(AW3834,SUSS!R:S,2,FALSE)),AY3834*SUSS!$M$2)</f>
        <v/>
      </c>
      <c r="BC3834" s="10" t="str">
        <f t="shared" si="1269"/>
        <v/>
      </c>
    </row>
    <row r="3835" spans="29:55">
      <c r="AC3835" s="10" t="str">
        <f t="shared" si="1271"/>
        <v/>
      </c>
      <c r="AD3835" s="10" t="str">
        <f t="shared" si="1272"/>
        <v/>
      </c>
      <c r="AE3835" s="10" t="str">
        <f t="shared" si="1273"/>
        <v/>
      </c>
      <c r="AF3835" s="10" t="str">
        <f t="shared" si="1274"/>
        <v/>
      </c>
      <c r="AG3835" s="10" t="str">
        <f t="shared" si="1275"/>
        <v/>
      </c>
      <c r="AH3835" s="10" t="str">
        <f t="shared" si="1276"/>
        <v/>
      </c>
      <c r="AI3835" s="10" t="str">
        <f t="shared" si="1277"/>
        <v/>
      </c>
      <c r="AJ3835" s="10" t="str">
        <f t="shared" si="1278"/>
        <v/>
      </c>
      <c r="AK3835" s="10" t="str">
        <f t="shared" si="1279"/>
        <v/>
      </c>
      <c r="AN3835" s="10" t="str">
        <f t="shared" si="1280"/>
        <v/>
      </c>
      <c r="AO3835" s="10" t="str">
        <f t="shared" si="1281"/>
        <v/>
      </c>
      <c r="AP3835" s="10" t="str">
        <f t="shared" si="1282"/>
        <v/>
      </c>
      <c r="AT3835" s="10" t="str">
        <f t="shared" si="1283"/>
        <v/>
      </c>
      <c r="AU3835" s="10" t="str">
        <f t="shared" si="1284"/>
        <v/>
      </c>
      <c r="AV3835" s="10" t="str">
        <f t="shared" si="1285"/>
        <v/>
      </c>
      <c r="AW3835" s="10" t="str">
        <f t="shared" si="1286"/>
        <v/>
      </c>
      <c r="AX3835" s="10" t="str">
        <f t="shared" si="1287"/>
        <v/>
      </c>
      <c r="AY3835" s="10" t="str">
        <f t="shared" si="1268"/>
        <v/>
      </c>
      <c r="AZ3835" s="10" t="str">
        <f t="shared" si="1288"/>
        <v/>
      </c>
      <c r="BA3835" s="10" t="str">
        <f t="shared" si="1270"/>
        <v/>
      </c>
      <c r="BB3835" s="10" t="str">
        <f>IFERROR(IF(AW3835="","",VLOOKUP(AW3835,SUSS!R:S,2,FALSE)),AY3835*SUSS!$M$2)</f>
        <v/>
      </c>
      <c r="BC3835" s="10" t="str">
        <f t="shared" si="1269"/>
        <v/>
      </c>
    </row>
    <row r="3836" spans="29:55">
      <c r="AC3836" s="10" t="str">
        <f t="shared" si="1271"/>
        <v/>
      </c>
      <c r="AD3836" s="10" t="str">
        <f t="shared" si="1272"/>
        <v/>
      </c>
      <c r="AE3836" s="10" t="str">
        <f t="shared" si="1273"/>
        <v/>
      </c>
      <c r="AF3836" s="10" t="str">
        <f t="shared" si="1274"/>
        <v/>
      </c>
      <c r="AG3836" s="10" t="str">
        <f t="shared" si="1275"/>
        <v/>
      </c>
      <c r="AH3836" s="10" t="str">
        <f t="shared" si="1276"/>
        <v/>
      </c>
      <c r="AI3836" s="10" t="str">
        <f t="shared" si="1277"/>
        <v/>
      </c>
      <c r="AJ3836" s="10" t="str">
        <f t="shared" si="1278"/>
        <v/>
      </c>
      <c r="AK3836" s="10" t="str">
        <f t="shared" si="1279"/>
        <v/>
      </c>
      <c r="AN3836" s="10" t="str">
        <f t="shared" si="1280"/>
        <v/>
      </c>
      <c r="AO3836" s="10" t="str">
        <f t="shared" si="1281"/>
        <v/>
      </c>
      <c r="AP3836" s="10" t="str">
        <f t="shared" si="1282"/>
        <v/>
      </c>
      <c r="AT3836" s="10" t="str">
        <f t="shared" si="1283"/>
        <v/>
      </c>
      <c r="AU3836" s="10" t="str">
        <f t="shared" si="1284"/>
        <v/>
      </c>
      <c r="AV3836" s="10" t="str">
        <f t="shared" si="1285"/>
        <v/>
      </c>
      <c r="AW3836" s="10" t="str">
        <f t="shared" si="1286"/>
        <v/>
      </c>
      <c r="AX3836" s="10" t="str">
        <f t="shared" si="1287"/>
        <v/>
      </c>
      <c r="AY3836" s="10" t="str">
        <f t="shared" si="1268"/>
        <v/>
      </c>
      <c r="AZ3836" s="10" t="str">
        <f t="shared" si="1288"/>
        <v/>
      </c>
      <c r="BA3836" s="10" t="str">
        <f t="shared" si="1270"/>
        <v/>
      </c>
      <c r="BB3836" s="10" t="str">
        <f>IFERROR(IF(AW3836="","",VLOOKUP(AW3836,SUSS!R:S,2,FALSE)),AY3836*SUSS!$M$2)</f>
        <v/>
      </c>
      <c r="BC3836" s="10" t="str">
        <f t="shared" si="1269"/>
        <v/>
      </c>
    </row>
    <row r="3837" spans="29:55">
      <c r="AC3837" s="10" t="str">
        <f t="shared" si="1271"/>
        <v/>
      </c>
      <c r="AD3837" s="10" t="str">
        <f t="shared" si="1272"/>
        <v/>
      </c>
      <c r="AE3837" s="10" t="str">
        <f t="shared" si="1273"/>
        <v/>
      </c>
      <c r="AF3837" s="10" t="str">
        <f t="shared" si="1274"/>
        <v/>
      </c>
      <c r="AG3837" s="10" t="str">
        <f t="shared" si="1275"/>
        <v/>
      </c>
      <c r="AH3837" s="10" t="str">
        <f t="shared" si="1276"/>
        <v/>
      </c>
      <c r="AI3837" s="10" t="str">
        <f t="shared" si="1277"/>
        <v/>
      </c>
      <c r="AJ3837" s="10" t="str">
        <f t="shared" si="1278"/>
        <v/>
      </c>
      <c r="AK3837" s="10" t="str">
        <f t="shared" si="1279"/>
        <v/>
      </c>
      <c r="AN3837" s="10" t="str">
        <f t="shared" si="1280"/>
        <v/>
      </c>
      <c r="AO3837" s="10" t="str">
        <f t="shared" si="1281"/>
        <v/>
      </c>
      <c r="AP3837" s="10" t="str">
        <f t="shared" si="1282"/>
        <v/>
      </c>
      <c r="AT3837" s="10" t="str">
        <f t="shared" si="1283"/>
        <v/>
      </c>
      <c r="AU3837" s="10" t="str">
        <f t="shared" si="1284"/>
        <v/>
      </c>
      <c r="AV3837" s="10" t="str">
        <f t="shared" si="1285"/>
        <v/>
      </c>
      <c r="AW3837" s="10" t="str">
        <f t="shared" si="1286"/>
        <v/>
      </c>
      <c r="AX3837" s="10" t="str">
        <f t="shared" si="1287"/>
        <v/>
      </c>
      <c r="AY3837" s="10" t="str">
        <f t="shared" si="1268"/>
        <v/>
      </c>
      <c r="AZ3837" s="10" t="str">
        <f t="shared" si="1288"/>
        <v/>
      </c>
      <c r="BA3837" s="10" t="str">
        <f t="shared" si="1270"/>
        <v/>
      </c>
      <c r="BB3837" s="10" t="str">
        <f>IFERROR(IF(AW3837="","",VLOOKUP(AW3837,SUSS!R:S,2,FALSE)),AY3837*SUSS!$M$2)</f>
        <v/>
      </c>
      <c r="BC3837" s="10" t="str">
        <f t="shared" si="1269"/>
        <v/>
      </c>
    </row>
    <row r="3838" spans="29:55">
      <c r="AC3838" s="10" t="str">
        <f t="shared" si="1271"/>
        <v/>
      </c>
      <c r="AD3838" s="10" t="str">
        <f t="shared" si="1272"/>
        <v/>
      </c>
      <c r="AE3838" s="10" t="str">
        <f t="shared" si="1273"/>
        <v/>
      </c>
      <c r="AF3838" s="10" t="str">
        <f t="shared" si="1274"/>
        <v/>
      </c>
      <c r="AG3838" s="10" t="str">
        <f t="shared" si="1275"/>
        <v/>
      </c>
      <c r="AH3838" s="10" t="str">
        <f t="shared" si="1276"/>
        <v/>
      </c>
      <c r="AI3838" s="10" t="str">
        <f t="shared" si="1277"/>
        <v/>
      </c>
      <c r="AJ3838" s="10" t="str">
        <f t="shared" si="1278"/>
        <v/>
      </c>
      <c r="AK3838" s="10" t="str">
        <f t="shared" si="1279"/>
        <v/>
      </c>
      <c r="AN3838" s="10" t="str">
        <f t="shared" si="1280"/>
        <v/>
      </c>
      <c r="AO3838" s="10" t="str">
        <f t="shared" si="1281"/>
        <v/>
      </c>
      <c r="AP3838" s="10" t="str">
        <f t="shared" si="1282"/>
        <v/>
      </c>
      <c r="AT3838" s="10" t="str">
        <f t="shared" si="1283"/>
        <v/>
      </c>
      <c r="AU3838" s="10" t="str">
        <f t="shared" si="1284"/>
        <v/>
      </c>
      <c r="AV3838" s="10" t="str">
        <f t="shared" si="1285"/>
        <v/>
      </c>
      <c r="AW3838" s="10" t="str">
        <f t="shared" si="1286"/>
        <v/>
      </c>
      <c r="AX3838" s="10" t="str">
        <f t="shared" si="1287"/>
        <v/>
      </c>
      <c r="AY3838" s="10" t="str">
        <f t="shared" si="1268"/>
        <v/>
      </c>
      <c r="AZ3838" s="10" t="str">
        <f t="shared" si="1288"/>
        <v/>
      </c>
      <c r="BA3838" s="10" t="str">
        <f t="shared" si="1270"/>
        <v/>
      </c>
      <c r="BB3838" s="10" t="str">
        <f>IFERROR(IF(AW3838="","",VLOOKUP(AW3838,SUSS!R:S,2,FALSE)),AY3838*SUSS!$M$2)</f>
        <v/>
      </c>
      <c r="BC3838" s="10" t="str">
        <f t="shared" si="1269"/>
        <v/>
      </c>
    </row>
    <row r="3839" spans="29:55">
      <c r="AC3839" s="10" t="str">
        <f t="shared" si="1271"/>
        <v/>
      </c>
      <c r="AD3839" s="10" t="str">
        <f t="shared" si="1272"/>
        <v/>
      </c>
      <c r="AE3839" s="10" t="str">
        <f t="shared" si="1273"/>
        <v/>
      </c>
      <c r="AF3839" s="10" t="str">
        <f t="shared" si="1274"/>
        <v/>
      </c>
      <c r="AG3839" s="10" t="str">
        <f t="shared" si="1275"/>
        <v/>
      </c>
      <c r="AH3839" s="10" t="str">
        <f t="shared" si="1276"/>
        <v/>
      </c>
      <c r="AI3839" s="10" t="str">
        <f t="shared" si="1277"/>
        <v/>
      </c>
      <c r="AJ3839" s="10" t="str">
        <f t="shared" si="1278"/>
        <v/>
      </c>
      <c r="AK3839" s="10" t="str">
        <f t="shared" si="1279"/>
        <v/>
      </c>
      <c r="AN3839" s="10" t="str">
        <f t="shared" si="1280"/>
        <v/>
      </c>
      <c r="AO3839" s="10" t="str">
        <f t="shared" si="1281"/>
        <v/>
      </c>
      <c r="AP3839" s="10" t="str">
        <f t="shared" si="1282"/>
        <v/>
      </c>
      <c r="AT3839" s="10" t="str">
        <f t="shared" si="1283"/>
        <v/>
      </c>
      <c r="AU3839" s="10" t="str">
        <f t="shared" si="1284"/>
        <v/>
      </c>
      <c r="AV3839" s="10" t="str">
        <f t="shared" si="1285"/>
        <v/>
      </c>
      <c r="AW3839" s="10" t="str">
        <f t="shared" si="1286"/>
        <v/>
      </c>
      <c r="AX3839" s="10" t="str">
        <f t="shared" si="1287"/>
        <v/>
      </c>
      <c r="AY3839" s="10" t="str">
        <f t="shared" si="1268"/>
        <v/>
      </c>
      <c r="AZ3839" s="10" t="str">
        <f t="shared" si="1288"/>
        <v/>
      </c>
      <c r="BA3839" s="10" t="str">
        <f t="shared" si="1270"/>
        <v/>
      </c>
      <c r="BB3839" s="10" t="str">
        <f>IFERROR(IF(AW3839="","",VLOOKUP(AW3839,SUSS!R:S,2,FALSE)),AY3839*SUSS!$M$2)</f>
        <v/>
      </c>
      <c r="BC3839" s="10" t="str">
        <f t="shared" si="1269"/>
        <v/>
      </c>
    </row>
    <row r="3840" spans="29:55">
      <c r="AC3840" s="10" t="str">
        <f t="shared" si="1271"/>
        <v/>
      </c>
      <c r="AD3840" s="10" t="str">
        <f t="shared" si="1272"/>
        <v/>
      </c>
      <c r="AE3840" s="10" t="str">
        <f t="shared" si="1273"/>
        <v/>
      </c>
      <c r="AF3840" s="10" t="str">
        <f t="shared" si="1274"/>
        <v/>
      </c>
      <c r="AG3840" s="10" t="str">
        <f t="shared" si="1275"/>
        <v/>
      </c>
      <c r="AH3840" s="10" t="str">
        <f t="shared" si="1276"/>
        <v/>
      </c>
      <c r="AI3840" s="10" t="str">
        <f t="shared" si="1277"/>
        <v/>
      </c>
      <c r="AJ3840" s="10" t="str">
        <f t="shared" si="1278"/>
        <v/>
      </c>
      <c r="AK3840" s="10" t="str">
        <f t="shared" si="1279"/>
        <v/>
      </c>
      <c r="AN3840" s="10" t="str">
        <f t="shared" si="1280"/>
        <v/>
      </c>
      <c r="AO3840" s="10" t="str">
        <f t="shared" si="1281"/>
        <v/>
      </c>
      <c r="AP3840" s="10" t="str">
        <f t="shared" si="1282"/>
        <v/>
      </c>
      <c r="AT3840" s="10" t="str">
        <f t="shared" si="1283"/>
        <v/>
      </c>
      <c r="AU3840" s="10" t="str">
        <f t="shared" si="1284"/>
        <v/>
      </c>
      <c r="AV3840" s="10" t="str">
        <f t="shared" si="1285"/>
        <v/>
      </c>
      <c r="AW3840" s="10" t="str">
        <f t="shared" si="1286"/>
        <v/>
      </c>
      <c r="AX3840" s="10" t="str">
        <f t="shared" si="1287"/>
        <v/>
      </c>
      <c r="AY3840" s="10" t="str">
        <f t="shared" si="1268"/>
        <v/>
      </c>
      <c r="AZ3840" s="10" t="str">
        <f t="shared" si="1288"/>
        <v/>
      </c>
      <c r="BA3840" s="10" t="str">
        <f t="shared" si="1270"/>
        <v/>
      </c>
      <c r="BB3840" s="10" t="str">
        <f>IFERROR(IF(AW3840="","",VLOOKUP(AW3840,SUSS!R:S,2,FALSE)),AY3840*SUSS!$M$2)</f>
        <v/>
      </c>
      <c r="BC3840" s="10" t="str">
        <f t="shared" si="1269"/>
        <v/>
      </c>
    </row>
    <row r="3841" spans="29:55">
      <c r="AC3841" s="10" t="str">
        <f t="shared" si="1271"/>
        <v/>
      </c>
      <c r="AD3841" s="10" t="str">
        <f t="shared" si="1272"/>
        <v/>
      </c>
      <c r="AE3841" s="10" t="str">
        <f t="shared" si="1273"/>
        <v/>
      </c>
      <c r="AF3841" s="10" t="str">
        <f t="shared" si="1274"/>
        <v/>
      </c>
      <c r="AG3841" s="10" t="str">
        <f t="shared" si="1275"/>
        <v/>
      </c>
      <c r="AH3841" s="10" t="str">
        <f t="shared" si="1276"/>
        <v/>
      </c>
      <c r="AI3841" s="10" t="str">
        <f t="shared" si="1277"/>
        <v/>
      </c>
      <c r="AJ3841" s="10" t="str">
        <f t="shared" si="1278"/>
        <v/>
      </c>
      <c r="AK3841" s="10" t="str">
        <f t="shared" si="1279"/>
        <v/>
      </c>
      <c r="AN3841" s="10" t="str">
        <f t="shared" si="1280"/>
        <v/>
      </c>
      <c r="AO3841" s="10" t="str">
        <f t="shared" si="1281"/>
        <v/>
      </c>
      <c r="AP3841" s="10" t="str">
        <f t="shared" si="1282"/>
        <v/>
      </c>
      <c r="AT3841" s="10" t="str">
        <f t="shared" si="1283"/>
        <v/>
      </c>
      <c r="AU3841" s="10" t="str">
        <f t="shared" si="1284"/>
        <v/>
      </c>
      <c r="AV3841" s="10" t="str">
        <f t="shared" si="1285"/>
        <v/>
      </c>
      <c r="AW3841" s="10" t="str">
        <f t="shared" si="1286"/>
        <v/>
      </c>
      <c r="AX3841" s="10" t="str">
        <f t="shared" si="1287"/>
        <v/>
      </c>
      <c r="AY3841" s="10" t="str">
        <f t="shared" si="1268"/>
        <v/>
      </c>
      <c r="AZ3841" s="10" t="str">
        <f t="shared" si="1288"/>
        <v/>
      </c>
      <c r="BA3841" s="10" t="str">
        <f t="shared" si="1270"/>
        <v/>
      </c>
      <c r="BB3841" s="10" t="str">
        <f>IFERROR(IF(AW3841="","",VLOOKUP(AW3841,SUSS!R:S,2,FALSE)),AY3841*SUSS!$M$2)</f>
        <v/>
      </c>
      <c r="BC3841" s="10" t="str">
        <f t="shared" si="1269"/>
        <v/>
      </c>
    </row>
    <row r="3842" spans="29:55">
      <c r="AC3842" s="10" t="str">
        <f t="shared" si="1271"/>
        <v/>
      </c>
      <c r="AD3842" s="10" t="str">
        <f t="shared" si="1272"/>
        <v/>
      </c>
      <c r="AE3842" s="10" t="str">
        <f t="shared" si="1273"/>
        <v/>
      </c>
      <c r="AF3842" s="10" t="str">
        <f t="shared" si="1274"/>
        <v/>
      </c>
      <c r="AG3842" s="10" t="str">
        <f t="shared" si="1275"/>
        <v/>
      </c>
      <c r="AH3842" s="10" t="str">
        <f t="shared" si="1276"/>
        <v/>
      </c>
      <c r="AI3842" s="10" t="str">
        <f t="shared" si="1277"/>
        <v/>
      </c>
      <c r="AJ3842" s="10" t="str">
        <f t="shared" si="1278"/>
        <v/>
      </c>
      <c r="AK3842" s="10" t="str">
        <f t="shared" si="1279"/>
        <v/>
      </c>
      <c r="AN3842" s="10" t="str">
        <f t="shared" si="1280"/>
        <v/>
      </c>
      <c r="AO3842" s="10" t="str">
        <f t="shared" si="1281"/>
        <v/>
      </c>
      <c r="AP3842" s="10" t="str">
        <f t="shared" si="1282"/>
        <v/>
      </c>
      <c r="AT3842" s="10" t="str">
        <f t="shared" si="1283"/>
        <v/>
      </c>
      <c r="AU3842" s="10" t="str">
        <f t="shared" si="1284"/>
        <v/>
      </c>
      <c r="AV3842" s="10" t="str">
        <f t="shared" si="1285"/>
        <v/>
      </c>
      <c r="AW3842" s="10" t="str">
        <f t="shared" si="1286"/>
        <v/>
      </c>
      <c r="AX3842" s="10" t="str">
        <f t="shared" si="1287"/>
        <v/>
      </c>
      <c r="AY3842" s="10" t="str">
        <f t="shared" si="1268"/>
        <v/>
      </c>
      <c r="AZ3842" s="10" t="str">
        <f t="shared" si="1288"/>
        <v/>
      </c>
      <c r="BA3842" s="10" t="str">
        <f t="shared" si="1270"/>
        <v/>
      </c>
      <c r="BB3842" s="10" t="str">
        <f>IFERROR(IF(AW3842="","",VLOOKUP(AW3842,SUSS!R:S,2,FALSE)),AY3842*SUSS!$M$2)</f>
        <v/>
      </c>
      <c r="BC3842" s="10" t="str">
        <f t="shared" si="1269"/>
        <v/>
      </c>
    </row>
    <row r="3843" spans="29:55">
      <c r="AC3843" s="10" t="str">
        <f t="shared" si="1271"/>
        <v/>
      </c>
      <c r="AD3843" s="10" t="str">
        <f t="shared" si="1272"/>
        <v/>
      </c>
      <c r="AE3843" s="10" t="str">
        <f t="shared" si="1273"/>
        <v/>
      </c>
      <c r="AF3843" s="10" t="str">
        <f t="shared" si="1274"/>
        <v/>
      </c>
      <c r="AG3843" s="10" t="str">
        <f t="shared" si="1275"/>
        <v/>
      </c>
      <c r="AH3843" s="10" t="str">
        <f t="shared" si="1276"/>
        <v/>
      </c>
      <c r="AI3843" s="10" t="str">
        <f t="shared" si="1277"/>
        <v/>
      </c>
      <c r="AJ3843" s="10" t="str">
        <f t="shared" si="1278"/>
        <v/>
      </c>
      <c r="AK3843" s="10" t="str">
        <f t="shared" si="1279"/>
        <v/>
      </c>
      <c r="AN3843" s="10" t="str">
        <f t="shared" si="1280"/>
        <v/>
      </c>
      <c r="AO3843" s="10" t="str">
        <f t="shared" si="1281"/>
        <v/>
      </c>
      <c r="AP3843" s="10" t="str">
        <f t="shared" si="1282"/>
        <v/>
      </c>
      <c r="AT3843" s="10" t="str">
        <f t="shared" si="1283"/>
        <v/>
      </c>
      <c r="AU3843" s="10" t="str">
        <f t="shared" si="1284"/>
        <v/>
      </c>
      <c r="AV3843" s="10" t="str">
        <f t="shared" si="1285"/>
        <v/>
      </c>
      <c r="AW3843" s="10" t="str">
        <f t="shared" si="1286"/>
        <v/>
      </c>
      <c r="AX3843" s="10" t="str">
        <f t="shared" si="1287"/>
        <v/>
      </c>
      <c r="AY3843" s="10" t="str">
        <f t="shared" si="1268"/>
        <v/>
      </c>
      <c r="AZ3843" s="10" t="str">
        <f t="shared" si="1288"/>
        <v/>
      </c>
      <c r="BA3843" s="10" t="str">
        <f t="shared" si="1270"/>
        <v/>
      </c>
      <c r="BB3843" s="10" t="str">
        <f>IFERROR(IF(AW3843="","",VLOOKUP(AW3843,SUSS!R:S,2,FALSE)),AY3843*SUSS!$M$2)</f>
        <v/>
      </c>
      <c r="BC3843" s="10" t="str">
        <f t="shared" si="1269"/>
        <v/>
      </c>
    </row>
    <row r="3844" spans="29:55">
      <c r="AC3844" s="10" t="str">
        <f t="shared" si="1271"/>
        <v/>
      </c>
      <c r="AD3844" s="10" t="str">
        <f t="shared" si="1272"/>
        <v/>
      </c>
      <c r="AE3844" s="10" t="str">
        <f t="shared" si="1273"/>
        <v/>
      </c>
      <c r="AF3844" s="10" t="str">
        <f t="shared" si="1274"/>
        <v/>
      </c>
      <c r="AG3844" s="10" t="str">
        <f t="shared" si="1275"/>
        <v/>
      </c>
      <c r="AH3844" s="10" t="str">
        <f t="shared" si="1276"/>
        <v/>
      </c>
      <c r="AI3844" s="10" t="str">
        <f t="shared" si="1277"/>
        <v/>
      </c>
      <c r="AJ3844" s="10" t="str">
        <f t="shared" si="1278"/>
        <v/>
      </c>
      <c r="AK3844" s="10" t="str">
        <f t="shared" si="1279"/>
        <v/>
      </c>
      <c r="AN3844" s="10" t="str">
        <f t="shared" si="1280"/>
        <v/>
      </c>
      <c r="AO3844" s="10" t="str">
        <f t="shared" si="1281"/>
        <v/>
      </c>
      <c r="AP3844" s="10" t="str">
        <f t="shared" si="1282"/>
        <v/>
      </c>
      <c r="AT3844" s="10" t="str">
        <f t="shared" si="1283"/>
        <v/>
      </c>
      <c r="AU3844" s="10" t="str">
        <f t="shared" si="1284"/>
        <v/>
      </c>
      <c r="AV3844" s="10" t="str">
        <f t="shared" si="1285"/>
        <v/>
      </c>
      <c r="AW3844" s="10" t="str">
        <f t="shared" si="1286"/>
        <v/>
      </c>
      <c r="AX3844" s="10" t="str">
        <f t="shared" si="1287"/>
        <v/>
      </c>
      <c r="AY3844" s="10" t="str">
        <f t="shared" ref="AY3844:AY3907" si="1289">VLOOKUP(AX3844,AO:AP,2,FALSE)</f>
        <v/>
      </c>
      <c r="AZ3844" s="10" t="str">
        <f t="shared" si="1288"/>
        <v/>
      </c>
      <c r="BA3844" s="10" t="str">
        <f t="shared" si="1270"/>
        <v/>
      </c>
      <c r="BB3844" s="10" t="str">
        <f>IFERROR(IF(AW3844="","",VLOOKUP(AW3844,SUSS!R:S,2,FALSE)),AY3844*SUSS!$M$2)</f>
        <v/>
      </c>
      <c r="BC3844" s="10" t="str">
        <f t="shared" si="1269"/>
        <v/>
      </c>
    </row>
    <row r="3845" spans="29:55">
      <c r="AC3845" s="10" t="str">
        <f t="shared" si="1271"/>
        <v/>
      </c>
      <c r="AD3845" s="10" t="str">
        <f t="shared" si="1272"/>
        <v/>
      </c>
      <c r="AE3845" s="10" t="str">
        <f t="shared" si="1273"/>
        <v/>
      </c>
      <c r="AF3845" s="10" t="str">
        <f t="shared" si="1274"/>
        <v/>
      </c>
      <c r="AG3845" s="10" t="str">
        <f t="shared" si="1275"/>
        <v/>
      </c>
      <c r="AH3845" s="10" t="str">
        <f t="shared" si="1276"/>
        <v/>
      </c>
      <c r="AI3845" s="10" t="str">
        <f t="shared" si="1277"/>
        <v/>
      </c>
      <c r="AJ3845" s="10" t="str">
        <f t="shared" si="1278"/>
        <v/>
      </c>
      <c r="AK3845" s="10" t="str">
        <f t="shared" si="1279"/>
        <v/>
      </c>
      <c r="AN3845" s="10" t="str">
        <f t="shared" si="1280"/>
        <v/>
      </c>
      <c r="AO3845" s="10" t="str">
        <f t="shared" si="1281"/>
        <v/>
      </c>
      <c r="AP3845" s="10" t="str">
        <f t="shared" si="1282"/>
        <v/>
      </c>
      <c r="AT3845" s="10" t="str">
        <f t="shared" si="1283"/>
        <v/>
      </c>
      <c r="AU3845" s="10" t="str">
        <f t="shared" si="1284"/>
        <v/>
      </c>
      <c r="AV3845" s="10" t="str">
        <f t="shared" si="1285"/>
        <v/>
      </c>
      <c r="AW3845" s="10" t="str">
        <f t="shared" si="1286"/>
        <v/>
      </c>
      <c r="AX3845" s="10" t="str">
        <f t="shared" si="1287"/>
        <v/>
      </c>
      <c r="AY3845" s="10" t="str">
        <f t="shared" si="1289"/>
        <v/>
      </c>
      <c r="AZ3845" s="10" t="str">
        <f t="shared" si="1288"/>
        <v/>
      </c>
      <c r="BA3845" s="10" t="str">
        <f t="shared" si="1270"/>
        <v/>
      </c>
      <c r="BB3845" s="10" t="str">
        <f>IFERROR(IF(AW3845="","",VLOOKUP(AW3845,SUSS!R:S,2,FALSE)),AY3845*SUSS!$M$2)</f>
        <v/>
      </c>
      <c r="BC3845" s="10" t="str">
        <f t="shared" ref="BC3845:BC3908" si="1290">IFERROR(IF(BB3845&lt;&gt;"",AZ3845*BB3845,""),"VER")</f>
        <v/>
      </c>
    </row>
    <row r="3846" spans="29:55">
      <c r="AC3846" s="10" t="str">
        <f t="shared" si="1271"/>
        <v/>
      </c>
      <c r="AD3846" s="10" t="str">
        <f t="shared" si="1272"/>
        <v/>
      </c>
      <c r="AE3846" s="10" t="str">
        <f t="shared" si="1273"/>
        <v/>
      </c>
      <c r="AF3846" s="10" t="str">
        <f t="shared" si="1274"/>
        <v/>
      </c>
      <c r="AG3846" s="10" t="str">
        <f t="shared" si="1275"/>
        <v/>
      </c>
      <c r="AH3846" s="10" t="str">
        <f t="shared" si="1276"/>
        <v/>
      </c>
      <c r="AI3846" s="10" t="str">
        <f t="shared" si="1277"/>
        <v/>
      </c>
      <c r="AJ3846" s="10" t="str">
        <f t="shared" si="1278"/>
        <v/>
      </c>
      <c r="AK3846" s="10" t="str">
        <f t="shared" si="1279"/>
        <v/>
      </c>
      <c r="AN3846" s="10" t="str">
        <f t="shared" si="1280"/>
        <v/>
      </c>
      <c r="AO3846" s="10" t="str">
        <f t="shared" si="1281"/>
        <v/>
      </c>
      <c r="AP3846" s="10" t="str">
        <f t="shared" si="1282"/>
        <v/>
      </c>
      <c r="AT3846" s="10" t="str">
        <f t="shared" si="1283"/>
        <v/>
      </c>
      <c r="AU3846" s="10" t="str">
        <f t="shared" si="1284"/>
        <v/>
      </c>
      <c r="AV3846" s="10" t="str">
        <f t="shared" si="1285"/>
        <v/>
      </c>
      <c r="AW3846" s="10" t="str">
        <f t="shared" si="1286"/>
        <v/>
      </c>
      <c r="AX3846" s="10" t="str">
        <f t="shared" si="1287"/>
        <v/>
      </c>
      <c r="AY3846" s="10" t="str">
        <f t="shared" si="1289"/>
        <v/>
      </c>
      <c r="AZ3846" s="10" t="str">
        <f t="shared" si="1288"/>
        <v/>
      </c>
      <c r="BA3846" s="10" t="str">
        <f t="shared" si="1270"/>
        <v/>
      </c>
      <c r="BB3846" s="10" t="str">
        <f>IFERROR(IF(AW3846="","",VLOOKUP(AW3846,SUSS!R:S,2,FALSE)),AY3846*SUSS!$M$2)</f>
        <v/>
      </c>
      <c r="BC3846" s="10" t="str">
        <f t="shared" si="1290"/>
        <v/>
      </c>
    </row>
    <row r="3847" spans="29:55">
      <c r="AC3847" s="10" t="str">
        <f t="shared" si="1271"/>
        <v/>
      </c>
      <c r="AD3847" s="10" t="str">
        <f t="shared" si="1272"/>
        <v/>
      </c>
      <c r="AE3847" s="10" t="str">
        <f t="shared" si="1273"/>
        <v/>
      </c>
      <c r="AF3847" s="10" t="str">
        <f t="shared" si="1274"/>
        <v/>
      </c>
      <c r="AG3847" s="10" t="str">
        <f t="shared" si="1275"/>
        <v/>
      </c>
      <c r="AH3847" s="10" t="str">
        <f t="shared" si="1276"/>
        <v/>
      </c>
      <c r="AI3847" s="10" t="str">
        <f t="shared" si="1277"/>
        <v/>
      </c>
      <c r="AJ3847" s="10" t="str">
        <f t="shared" si="1278"/>
        <v/>
      </c>
      <c r="AK3847" s="10" t="str">
        <f t="shared" si="1279"/>
        <v/>
      </c>
      <c r="AN3847" s="10" t="str">
        <f t="shared" si="1280"/>
        <v/>
      </c>
      <c r="AO3847" s="10" t="str">
        <f t="shared" si="1281"/>
        <v/>
      </c>
      <c r="AP3847" s="10" t="str">
        <f t="shared" si="1282"/>
        <v/>
      </c>
      <c r="AT3847" s="10" t="str">
        <f t="shared" si="1283"/>
        <v/>
      </c>
      <c r="AU3847" s="10" t="str">
        <f t="shared" si="1284"/>
        <v/>
      </c>
      <c r="AV3847" s="10" t="str">
        <f t="shared" si="1285"/>
        <v/>
      </c>
      <c r="AW3847" s="10" t="str">
        <f t="shared" si="1286"/>
        <v/>
      </c>
      <c r="AX3847" s="10" t="str">
        <f t="shared" si="1287"/>
        <v/>
      </c>
      <c r="AY3847" s="10" t="str">
        <f t="shared" si="1289"/>
        <v/>
      </c>
      <c r="AZ3847" s="10" t="str">
        <f t="shared" si="1288"/>
        <v/>
      </c>
      <c r="BA3847" s="10" t="str">
        <f t="shared" si="1270"/>
        <v/>
      </c>
      <c r="BB3847" s="10" t="str">
        <f>IFERROR(IF(AW3847="","",VLOOKUP(AW3847,SUSS!R:S,2,FALSE)),AY3847*SUSS!$M$2)</f>
        <v/>
      </c>
      <c r="BC3847" s="10" t="str">
        <f t="shared" si="1290"/>
        <v/>
      </c>
    </row>
    <row r="3848" spans="29:55">
      <c r="AC3848" s="10" t="str">
        <f t="shared" si="1271"/>
        <v/>
      </c>
      <c r="AD3848" s="10" t="str">
        <f t="shared" si="1272"/>
        <v/>
      </c>
      <c r="AE3848" s="10" t="str">
        <f t="shared" si="1273"/>
        <v/>
      </c>
      <c r="AF3848" s="10" t="str">
        <f t="shared" si="1274"/>
        <v/>
      </c>
      <c r="AG3848" s="10" t="str">
        <f t="shared" si="1275"/>
        <v/>
      </c>
      <c r="AH3848" s="10" t="str">
        <f t="shared" si="1276"/>
        <v/>
      </c>
      <c r="AI3848" s="10" t="str">
        <f t="shared" si="1277"/>
        <v/>
      </c>
      <c r="AJ3848" s="10" t="str">
        <f t="shared" si="1278"/>
        <v/>
      </c>
      <c r="AK3848" s="10" t="str">
        <f t="shared" si="1279"/>
        <v/>
      </c>
      <c r="AN3848" s="10" t="str">
        <f t="shared" si="1280"/>
        <v/>
      </c>
      <c r="AO3848" s="10" t="str">
        <f t="shared" si="1281"/>
        <v/>
      </c>
      <c r="AP3848" s="10" t="str">
        <f t="shared" si="1282"/>
        <v/>
      </c>
      <c r="AT3848" s="10" t="str">
        <f t="shared" si="1283"/>
        <v/>
      </c>
      <c r="AU3848" s="10" t="str">
        <f t="shared" si="1284"/>
        <v/>
      </c>
      <c r="AV3848" s="10" t="str">
        <f t="shared" si="1285"/>
        <v/>
      </c>
      <c r="AW3848" s="10" t="str">
        <f t="shared" si="1286"/>
        <v/>
      </c>
      <c r="AX3848" s="10" t="str">
        <f t="shared" si="1287"/>
        <v/>
      </c>
      <c r="AY3848" s="10" t="str">
        <f t="shared" si="1289"/>
        <v/>
      </c>
      <c r="AZ3848" s="10" t="str">
        <f t="shared" si="1288"/>
        <v/>
      </c>
      <c r="BA3848" s="10" t="str">
        <f t="shared" ref="BA3848:BA3911" si="1291">AT3848&amp;" "&amp;AU3848</f>
        <v/>
      </c>
      <c r="BB3848" s="10" t="str">
        <f>IFERROR(IF(AW3848="","",VLOOKUP(AW3848,SUSS!R:S,2,FALSE)),AY3848*SUSS!$M$2)</f>
        <v/>
      </c>
      <c r="BC3848" s="10" t="str">
        <f t="shared" si="1290"/>
        <v/>
      </c>
    </row>
    <row r="3849" spans="29:55">
      <c r="AC3849" s="10" t="str">
        <f t="shared" si="1271"/>
        <v/>
      </c>
      <c r="AD3849" s="10" t="str">
        <f t="shared" si="1272"/>
        <v/>
      </c>
      <c r="AE3849" s="10" t="str">
        <f t="shared" si="1273"/>
        <v/>
      </c>
      <c r="AF3849" s="10" t="str">
        <f t="shared" si="1274"/>
        <v/>
      </c>
      <c r="AG3849" s="10" t="str">
        <f t="shared" si="1275"/>
        <v/>
      </c>
      <c r="AH3849" s="10" t="str">
        <f t="shared" si="1276"/>
        <v/>
      </c>
      <c r="AI3849" s="10" t="str">
        <f t="shared" si="1277"/>
        <v/>
      </c>
      <c r="AJ3849" s="10" t="str">
        <f t="shared" si="1278"/>
        <v/>
      </c>
      <c r="AK3849" s="10" t="str">
        <f t="shared" si="1279"/>
        <v/>
      </c>
      <c r="AN3849" s="10" t="str">
        <f t="shared" si="1280"/>
        <v/>
      </c>
      <c r="AO3849" s="10" t="str">
        <f t="shared" si="1281"/>
        <v/>
      </c>
      <c r="AP3849" s="10" t="str">
        <f t="shared" si="1282"/>
        <v/>
      </c>
      <c r="AT3849" s="10" t="str">
        <f t="shared" si="1283"/>
        <v/>
      </c>
      <c r="AU3849" s="10" t="str">
        <f t="shared" si="1284"/>
        <v/>
      </c>
      <c r="AV3849" s="10" t="str">
        <f t="shared" si="1285"/>
        <v/>
      </c>
      <c r="AW3849" s="10" t="str">
        <f t="shared" si="1286"/>
        <v/>
      </c>
      <c r="AX3849" s="10" t="str">
        <f t="shared" si="1287"/>
        <v/>
      </c>
      <c r="AY3849" s="10" t="str">
        <f t="shared" si="1289"/>
        <v/>
      </c>
      <c r="AZ3849" s="10" t="str">
        <f t="shared" si="1288"/>
        <v/>
      </c>
      <c r="BA3849" s="10" t="str">
        <f t="shared" si="1291"/>
        <v/>
      </c>
      <c r="BB3849" s="10" t="str">
        <f>IFERROR(IF(AW3849="","",VLOOKUP(AW3849,SUSS!R:S,2,FALSE)),AY3849*SUSS!$M$2)</f>
        <v/>
      </c>
      <c r="BC3849" s="10" t="str">
        <f t="shared" si="1290"/>
        <v/>
      </c>
    </row>
    <row r="3850" spans="29:55">
      <c r="AC3850" s="10" t="str">
        <f t="shared" si="1271"/>
        <v/>
      </c>
      <c r="AD3850" s="10" t="str">
        <f t="shared" si="1272"/>
        <v/>
      </c>
      <c r="AE3850" s="10" t="str">
        <f t="shared" si="1273"/>
        <v/>
      </c>
      <c r="AF3850" s="10" t="str">
        <f t="shared" si="1274"/>
        <v/>
      </c>
      <c r="AG3850" s="10" t="str">
        <f t="shared" si="1275"/>
        <v/>
      </c>
      <c r="AH3850" s="10" t="str">
        <f t="shared" si="1276"/>
        <v/>
      </c>
      <c r="AI3850" s="10" t="str">
        <f t="shared" si="1277"/>
        <v/>
      </c>
      <c r="AJ3850" s="10" t="str">
        <f t="shared" si="1278"/>
        <v/>
      </c>
      <c r="AK3850" s="10" t="str">
        <f t="shared" si="1279"/>
        <v/>
      </c>
      <c r="AN3850" s="10" t="str">
        <f t="shared" si="1280"/>
        <v/>
      </c>
      <c r="AO3850" s="10" t="str">
        <f t="shared" si="1281"/>
        <v/>
      </c>
      <c r="AP3850" s="10" t="str">
        <f t="shared" si="1282"/>
        <v/>
      </c>
      <c r="AT3850" s="10" t="str">
        <f t="shared" si="1283"/>
        <v/>
      </c>
      <c r="AU3850" s="10" t="str">
        <f t="shared" si="1284"/>
        <v/>
      </c>
      <c r="AV3850" s="10" t="str">
        <f t="shared" si="1285"/>
        <v/>
      </c>
      <c r="AW3850" s="10" t="str">
        <f t="shared" si="1286"/>
        <v/>
      </c>
      <c r="AX3850" s="10" t="str">
        <f t="shared" si="1287"/>
        <v/>
      </c>
      <c r="AY3850" s="10" t="str">
        <f t="shared" si="1289"/>
        <v/>
      </c>
      <c r="AZ3850" s="10" t="str">
        <f t="shared" si="1288"/>
        <v/>
      </c>
      <c r="BA3850" s="10" t="str">
        <f t="shared" si="1291"/>
        <v/>
      </c>
      <c r="BB3850" s="10" t="str">
        <f>IFERROR(IF(AW3850="","",VLOOKUP(AW3850,SUSS!R:S,2,FALSE)),AY3850*SUSS!$M$2)</f>
        <v/>
      </c>
      <c r="BC3850" s="10" t="str">
        <f t="shared" si="1290"/>
        <v/>
      </c>
    </row>
    <row r="3851" spans="29:55">
      <c r="AC3851" s="10" t="str">
        <f t="shared" si="1271"/>
        <v/>
      </c>
      <c r="AD3851" s="10" t="str">
        <f t="shared" si="1272"/>
        <v/>
      </c>
      <c r="AE3851" s="10" t="str">
        <f t="shared" si="1273"/>
        <v/>
      </c>
      <c r="AF3851" s="10" t="str">
        <f t="shared" si="1274"/>
        <v/>
      </c>
      <c r="AG3851" s="10" t="str">
        <f t="shared" si="1275"/>
        <v/>
      </c>
      <c r="AH3851" s="10" t="str">
        <f t="shared" si="1276"/>
        <v/>
      </c>
      <c r="AI3851" s="10" t="str">
        <f t="shared" si="1277"/>
        <v/>
      </c>
      <c r="AJ3851" s="10" t="str">
        <f t="shared" si="1278"/>
        <v/>
      </c>
      <c r="AK3851" s="10" t="str">
        <f t="shared" si="1279"/>
        <v/>
      </c>
      <c r="AN3851" s="10" t="str">
        <f t="shared" si="1280"/>
        <v/>
      </c>
      <c r="AO3851" s="10" t="str">
        <f t="shared" si="1281"/>
        <v/>
      </c>
      <c r="AP3851" s="10" t="str">
        <f t="shared" si="1282"/>
        <v/>
      </c>
      <c r="AT3851" s="10" t="str">
        <f t="shared" si="1283"/>
        <v/>
      </c>
      <c r="AU3851" s="10" t="str">
        <f t="shared" si="1284"/>
        <v/>
      </c>
      <c r="AV3851" s="10" t="str">
        <f t="shared" si="1285"/>
        <v/>
      </c>
      <c r="AW3851" s="10" t="str">
        <f t="shared" si="1286"/>
        <v/>
      </c>
      <c r="AX3851" s="10" t="str">
        <f t="shared" si="1287"/>
        <v/>
      </c>
      <c r="AY3851" s="10" t="str">
        <f t="shared" si="1289"/>
        <v/>
      </c>
      <c r="AZ3851" s="10" t="str">
        <f t="shared" si="1288"/>
        <v/>
      </c>
      <c r="BA3851" s="10" t="str">
        <f t="shared" si="1291"/>
        <v/>
      </c>
      <c r="BB3851" s="10" t="str">
        <f>IFERROR(IF(AW3851="","",VLOOKUP(AW3851,SUSS!R:S,2,FALSE)),AY3851*SUSS!$M$2)</f>
        <v/>
      </c>
      <c r="BC3851" s="10" t="str">
        <f t="shared" si="1290"/>
        <v/>
      </c>
    </row>
    <row r="3852" spans="29:55">
      <c r="AC3852" s="10" t="str">
        <f t="shared" si="1271"/>
        <v/>
      </c>
      <c r="AD3852" s="10" t="str">
        <f t="shared" si="1272"/>
        <v/>
      </c>
      <c r="AE3852" s="10" t="str">
        <f t="shared" si="1273"/>
        <v/>
      </c>
      <c r="AF3852" s="10" t="str">
        <f t="shared" si="1274"/>
        <v/>
      </c>
      <c r="AG3852" s="10" t="str">
        <f t="shared" si="1275"/>
        <v/>
      </c>
      <c r="AH3852" s="10" t="str">
        <f t="shared" si="1276"/>
        <v/>
      </c>
      <c r="AI3852" s="10" t="str">
        <f t="shared" si="1277"/>
        <v/>
      </c>
      <c r="AJ3852" s="10" t="str">
        <f t="shared" si="1278"/>
        <v/>
      </c>
      <c r="AK3852" s="10" t="str">
        <f t="shared" si="1279"/>
        <v/>
      </c>
      <c r="AN3852" s="10" t="str">
        <f t="shared" si="1280"/>
        <v/>
      </c>
      <c r="AO3852" s="10" t="str">
        <f t="shared" si="1281"/>
        <v/>
      </c>
      <c r="AP3852" s="10" t="str">
        <f t="shared" si="1282"/>
        <v/>
      </c>
      <c r="AT3852" s="10" t="str">
        <f t="shared" si="1283"/>
        <v/>
      </c>
      <c r="AU3852" s="10" t="str">
        <f t="shared" si="1284"/>
        <v/>
      </c>
      <c r="AV3852" s="10" t="str">
        <f t="shared" si="1285"/>
        <v/>
      </c>
      <c r="AW3852" s="10" t="str">
        <f t="shared" si="1286"/>
        <v/>
      </c>
      <c r="AX3852" s="10" t="str">
        <f t="shared" si="1287"/>
        <v/>
      </c>
      <c r="AY3852" s="10" t="str">
        <f t="shared" si="1289"/>
        <v/>
      </c>
      <c r="AZ3852" s="10" t="str">
        <f t="shared" si="1288"/>
        <v/>
      </c>
      <c r="BA3852" s="10" t="str">
        <f t="shared" si="1291"/>
        <v/>
      </c>
      <c r="BB3852" s="10" t="str">
        <f>IFERROR(IF(AW3852="","",VLOOKUP(AW3852,SUSS!R:S,2,FALSE)),AY3852*SUSS!$M$2)</f>
        <v/>
      </c>
      <c r="BC3852" s="10" t="str">
        <f t="shared" si="1290"/>
        <v/>
      </c>
    </row>
    <row r="3853" spans="29:55">
      <c r="AC3853" s="10" t="str">
        <f t="shared" si="1271"/>
        <v/>
      </c>
      <c r="AD3853" s="10" t="str">
        <f t="shared" si="1272"/>
        <v/>
      </c>
      <c r="AE3853" s="10" t="str">
        <f t="shared" si="1273"/>
        <v/>
      </c>
      <c r="AF3853" s="10" t="str">
        <f t="shared" si="1274"/>
        <v/>
      </c>
      <c r="AG3853" s="10" t="str">
        <f t="shared" si="1275"/>
        <v/>
      </c>
      <c r="AH3853" s="10" t="str">
        <f t="shared" si="1276"/>
        <v/>
      </c>
      <c r="AI3853" s="10" t="str">
        <f t="shared" si="1277"/>
        <v/>
      </c>
      <c r="AJ3853" s="10" t="str">
        <f t="shared" si="1278"/>
        <v/>
      </c>
      <c r="AK3853" s="10" t="str">
        <f t="shared" si="1279"/>
        <v/>
      </c>
      <c r="AN3853" s="10" t="str">
        <f t="shared" si="1280"/>
        <v/>
      </c>
      <c r="AO3853" s="10" t="str">
        <f t="shared" si="1281"/>
        <v/>
      </c>
      <c r="AP3853" s="10" t="str">
        <f t="shared" si="1282"/>
        <v/>
      </c>
      <c r="AT3853" s="10" t="str">
        <f t="shared" si="1283"/>
        <v/>
      </c>
      <c r="AU3853" s="10" t="str">
        <f t="shared" si="1284"/>
        <v/>
      </c>
      <c r="AV3853" s="10" t="str">
        <f t="shared" si="1285"/>
        <v/>
      </c>
      <c r="AW3853" s="10" t="str">
        <f t="shared" si="1286"/>
        <v/>
      </c>
      <c r="AX3853" s="10" t="str">
        <f t="shared" si="1287"/>
        <v/>
      </c>
      <c r="AY3853" s="10" t="str">
        <f t="shared" si="1289"/>
        <v/>
      </c>
      <c r="AZ3853" s="10" t="str">
        <f t="shared" si="1288"/>
        <v/>
      </c>
      <c r="BA3853" s="10" t="str">
        <f t="shared" si="1291"/>
        <v/>
      </c>
      <c r="BB3853" s="10" t="str">
        <f>IFERROR(IF(AW3853="","",VLOOKUP(AW3853,SUSS!R:S,2,FALSE)),AY3853*SUSS!$M$2)</f>
        <v/>
      </c>
      <c r="BC3853" s="10" t="str">
        <f t="shared" si="1290"/>
        <v/>
      </c>
    </row>
    <row r="3854" spans="29:55">
      <c r="AC3854" s="10" t="str">
        <f t="shared" si="1271"/>
        <v/>
      </c>
      <c r="AD3854" s="10" t="str">
        <f t="shared" si="1272"/>
        <v/>
      </c>
      <c r="AE3854" s="10" t="str">
        <f t="shared" si="1273"/>
        <v/>
      </c>
      <c r="AF3854" s="10" t="str">
        <f t="shared" si="1274"/>
        <v/>
      </c>
      <c r="AG3854" s="10" t="str">
        <f t="shared" si="1275"/>
        <v/>
      </c>
      <c r="AH3854" s="10" t="str">
        <f t="shared" si="1276"/>
        <v/>
      </c>
      <c r="AI3854" s="10" t="str">
        <f t="shared" si="1277"/>
        <v/>
      </c>
      <c r="AJ3854" s="10" t="str">
        <f t="shared" si="1278"/>
        <v/>
      </c>
      <c r="AK3854" s="10" t="str">
        <f t="shared" si="1279"/>
        <v/>
      </c>
      <c r="AN3854" s="10" t="str">
        <f t="shared" si="1280"/>
        <v/>
      </c>
      <c r="AO3854" s="10" t="str">
        <f t="shared" si="1281"/>
        <v/>
      </c>
      <c r="AP3854" s="10" t="str">
        <f t="shared" si="1282"/>
        <v/>
      </c>
      <c r="AT3854" s="10" t="str">
        <f t="shared" si="1283"/>
        <v/>
      </c>
      <c r="AU3854" s="10" t="str">
        <f t="shared" si="1284"/>
        <v/>
      </c>
      <c r="AV3854" s="10" t="str">
        <f t="shared" si="1285"/>
        <v/>
      </c>
      <c r="AW3854" s="10" t="str">
        <f t="shared" si="1286"/>
        <v/>
      </c>
      <c r="AX3854" s="10" t="str">
        <f t="shared" si="1287"/>
        <v/>
      </c>
      <c r="AY3854" s="10" t="str">
        <f t="shared" si="1289"/>
        <v/>
      </c>
      <c r="AZ3854" s="10" t="str">
        <f t="shared" si="1288"/>
        <v/>
      </c>
      <c r="BA3854" s="10" t="str">
        <f t="shared" si="1291"/>
        <v/>
      </c>
      <c r="BB3854" s="10" t="str">
        <f>IFERROR(IF(AW3854="","",VLOOKUP(AW3854,SUSS!R:S,2,FALSE)),AY3854*SUSS!$M$2)</f>
        <v/>
      </c>
      <c r="BC3854" s="10" t="str">
        <f t="shared" si="1290"/>
        <v/>
      </c>
    </row>
    <row r="3855" spans="29:55">
      <c r="AC3855" s="10" t="str">
        <f t="shared" si="1271"/>
        <v/>
      </c>
      <c r="AD3855" s="10" t="str">
        <f t="shared" si="1272"/>
        <v/>
      </c>
      <c r="AE3855" s="10" t="str">
        <f t="shared" si="1273"/>
        <v/>
      </c>
      <c r="AF3855" s="10" t="str">
        <f t="shared" si="1274"/>
        <v/>
      </c>
      <c r="AG3855" s="10" t="str">
        <f t="shared" si="1275"/>
        <v/>
      </c>
      <c r="AH3855" s="10" t="str">
        <f t="shared" si="1276"/>
        <v/>
      </c>
      <c r="AI3855" s="10" t="str">
        <f t="shared" si="1277"/>
        <v/>
      </c>
      <c r="AJ3855" s="10" t="str">
        <f t="shared" si="1278"/>
        <v/>
      </c>
      <c r="AK3855" s="10" t="str">
        <f t="shared" si="1279"/>
        <v/>
      </c>
      <c r="AN3855" s="10" t="str">
        <f t="shared" si="1280"/>
        <v/>
      </c>
      <c r="AO3855" s="10" t="str">
        <f t="shared" si="1281"/>
        <v/>
      </c>
      <c r="AP3855" s="10" t="str">
        <f t="shared" si="1282"/>
        <v/>
      </c>
      <c r="AT3855" s="10" t="str">
        <f t="shared" si="1283"/>
        <v/>
      </c>
      <c r="AU3855" s="10" t="str">
        <f t="shared" si="1284"/>
        <v/>
      </c>
      <c r="AV3855" s="10" t="str">
        <f t="shared" si="1285"/>
        <v/>
      </c>
      <c r="AW3855" s="10" t="str">
        <f t="shared" si="1286"/>
        <v/>
      </c>
      <c r="AX3855" s="10" t="str">
        <f t="shared" si="1287"/>
        <v/>
      </c>
      <c r="AY3855" s="10" t="str">
        <f t="shared" si="1289"/>
        <v/>
      </c>
      <c r="AZ3855" s="10" t="str">
        <f t="shared" si="1288"/>
        <v/>
      </c>
      <c r="BA3855" s="10" t="str">
        <f t="shared" si="1291"/>
        <v/>
      </c>
      <c r="BB3855" s="10" t="str">
        <f>IFERROR(IF(AW3855="","",VLOOKUP(AW3855,SUSS!R:S,2,FALSE)),AY3855*SUSS!$M$2)</f>
        <v/>
      </c>
      <c r="BC3855" s="10" t="str">
        <f t="shared" si="1290"/>
        <v/>
      </c>
    </row>
    <row r="3856" spans="29:55">
      <c r="AC3856" s="10" t="str">
        <f t="shared" si="1271"/>
        <v/>
      </c>
      <c r="AD3856" s="10" t="str">
        <f t="shared" si="1272"/>
        <v/>
      </c>
      <c r="AE3856" s="10" t="str">
        <f t="shared" si="1273"/>
        <v/>
      </c>
      <c r="AF3856" s="10" t="str">
        <f t="shared" si="1274"/>
        <v/>
      </c>
      <c r="AG3856" s="10" t="str">
        <f t="shared" si="1275"/>
        <v/>
      </c>
      <c r="AH3856" s="10" t="str">
        <f t="shared" si="1276"/>
        <v/>
      </c>
      <c r="AI3856" s="10" t="str">
        <f t="shared" si="1277"/>
        <v/>
      </c>
      <c r="AJ3856" s="10" t="str">
        <f t="shared" si="1278"/>
        <v/>
      </c>
      <c r="AK3856" s="10" t="str">
        <f t="shared" si="1279"/>
        <v/>
      </c>
      <c r="AN3856" s="10" t="str">
        <f t="shared" si="1280"/>
        <v/>
      </c>
      <c r="AO3856" s="10" t="str">
        <f t="shared" si="1281"/>
        <v/>
      </c>
      <c r="AP3856" s="10" t="str">
        <f t="shared" si="1282"/>
        <v/>
      </c>
      <c r="AT3856" s="10" t="str">
        <f t="shared" si="1283"/>
        <v/>
      </c>
      <c r="AU3856" s="10" t="str">
        <f t="shared" si="1284"/>
        <v/>
      </c>
      <c r="AV3856" s="10" t="str">
        <f t="shared" si="1285"/>
        <v/>
      </c>
      <c r="AW3856" s="10" t="str">
        <f t="shared" si="1286"/>
        <v/>
      </c>
      <c r="AX3856" s="10" t="str">
        <f t="shared" si="1287"/>
        <v/>
      </c>
      <c r="AY3856" s="10" t="str">
        <f t="shared" si="1289"/>
        <v/>
      </c>
      <c r="AZ3856" s="10" t="str">
        <f t="shared" si="1288"/>
        <v/>
      </c>
      <c r="BA3856" s="10" t="str">
        <f t="shared" si="1291"/>
        <v/>
      </c>
      <c r="BB3856" s="10" t="str">
        <f>IFERROR(IF(AW3856="","",VLOOKUP(AW3856,SUSS!R:S,2,FALSE)),AY3856*SUSS!$M$2)</f>
        <v/>
      </c>
      <c r="BC3856" s="10" t="str">
        <f t="shared" si="1290"/>
        <v/>
      </c>
    </row>
    <row r="3857" spans="29:55">
      <c r="AC3857" s="10" t="str">
        <f t="shared" si="1271"/>
        <v/>
      </c>
      <c r="AD3857" s="10" t="str">
        <f t="shared" si="1272"/>
        <v/>
      </c>
      <c r="AE3857" s="10" t="str">
        <f t="shared" si="1273"/>
        <v/>
      </c>
      <c r="AF3857" s="10" t="str">
        <f t="shared" si="1274"/>
        <v/>
      </c>
      <c r="AG3857" s="10" t="str">
        <f t="shared" si="1275"/>
        <v/>
      </c>
      <c r="AH3857" s="10" t="str">
        <f t="shared" si="1276"/>
        <v/>
      </c>
      <c r="AI3857" s="10" t="str">
        <f t="shared" si="1277"/>
        <v/>
      </c>
      <c r="AJ3857" s="10" t="str">
        <f t="shared" si="1278"/>
        <v/>
      </c>
      <c r="AK3857" s="10" t="str">
        <f t="shared" si="1279"/>
        <v/>
      </c>
      <c r="AN3857" s="10" t="str">
        <f t="shared" si="1280"/>
        <v/>
      </c>
      <c r="AO3857" s="10" t="str">
        <f t="shared" si="1281"/>
        <v/>
      </c>
      <c r="AP3857" s="10" t="str">
        <f t="shared" si="1282"/>
        <v/>
      </c>
      <c r="AT3857" s="10" t="str">
        <f t="shared" si="1283"/>
        <v/>
      </c>
      <c r="AU3857" s="10" t="str">
        <f t="shared" si="1284"/>
        <v/>
      </c>
      <c r="AV3857" s="10" t="str">
        <f t="shared" si="1285"/>
        <v/>
      </c>
      <c r="AW3857" s="10" t="str">
        <f t="shared" si="1286"/>
        <v/>
      </c>
      <c r="AX3857" s="10" t="str">
        <f t="shared" si="1287"/>
        <v/>
      </c>
      <c r="AY3857" s="10" t="str">
        <f t="shared" si="1289"/>
        <v/>
      </c>
      <c r="AZ3857" s="10" t="str">
        <f t="shared" si="1288"/>
        <v/>
      </c>
      <c r="BA3857" s="10" t="str">
        <f t="shared" si="1291"/>
        <v/>
      </c>
      <c r="BB3857" s="10" t="str">
        <f>IFERROR(IF(AW3857="","",VLOOKUP(AW3857,SUSS!R:S,2,FALSE)),AY3857*SUSS!$M$2)</f>
        <v/>
      </c>
      <c r="BC3857" s="10" t="str">
        <f t="shared" si="1290"/>
        <v/>
      </c>
    </row>
    <row r="3858" spans="29:55">
      <c r="AC3858" s="10" t="str">
        <f t="shared" si="1271"/>
        <v/>
      </c>
      <c r="AD3858" s="10" t="str">
        <f t="shared" si="1272"/>
        <v/>
      </c>
      <c r="AE3858" s="10" t="str">
        <f t="shared" si="1273"/>
        <v/>
      </c>
      <c r="AF3858" s="10" t="str">
        <f t="shared" si="1274"/>
        <v/>
      </c>
      <c r="AG3858" s="10" t="str">
        <f t="shared" si="1275"/>
        <v/>
      </c>
      <c r="AH3858" s="10" t="str">
        <f t="shared" si="1276"/>
        <v/>
      </c>
      <c r="AI3858" s="10" t="str">
        <f t="shared" si="1277"/>
        <v/>
      </c>
      <c r="AJ3858" s="10" t="str">
        <f t="shared" si="1278"/>
        <v/>
      </c>
      <c r="AK3858" s="10" t="str">
        <f t="shared" si="1279"/>
        <v/>
      </c>
      <c r="AN3858" s="10" t="str">
        <f t="shared" si="1280"/>
        <v/>
      </c>
      <c r="AO3858" s="10" t="str">
        <f t="shared" si="1281"/>
        <v/>
      </c>
      <c r="AP3858" s="10" t="str">
        <f t="shared" si="1282"/>
        <v/>
      </c>
      <c r="AT3858" s="10" t="str">
        <f t="shared" si="1283"/>
        <v/>
      </c>
      <c r="AU3858" s="10" t="str">
        <f t="shared" si="1284"/>
        <v/>
      </c>
      <c r="AV3858" s="10" t="str">
        <f t="shared" si="1285"/>
        <v/>
      </c>
      <c r="AW3858" s="10" t="str">
        <f t="shared" si="1286"/>
        <v/>
      </c>
      <c r="AX3858" s="10" t="str">
        <f t="shared" si="1287"/>
        <v/>
      </c>
      <c r="AY3858" s="10" t="str">
        <f t="shared" si="1289"/>
        <v/>
      </c>
      <c r="AZ3858" s="10" t="str">
        <f t="shared" si="1288"/>
        <v/>
      </c>
      <c r="BA3858" s="10" t="str">
        <f t="shared" si="1291"/>
        <v/>
      </c>
      <c r="BB3858" s="10" t="str">
        <f>IFERROR(IF(AW3858="","",VLOOKUP(AW3858,SUSS!R:S,2,FALSE)),AY3858*SUSS!$M$2)</f>
        <v/>
      </c>
      <c r="BC3858" s="10" t="str">
        <f t="shared" si="1290"/>
        <v/>
      </c>
    </row>
    <row r="3859" spans="29:55">
      <c r="AC3859" s="10" t="str">
        <f t="shared" si="1271"/>
        <v/>
      </c>
      <c r="AD3859" s="10" t="str">
        <f t="shared" si="1272"/>
        <v/>
      </c>
      <c r="AE3859" s="10" t="str">
        <f t="shared" si="1273"/>
        <v/>
      </c>
      <c r="AF3859" s="10" t="str">
        <f t="shared" si="1274"/>
        <v/>
      </c>
      <c r="AG3859" s="10" t="str">
        <f t="shared" si="1275"/>
        <v/>
      </c>
      <c r="AH3859" s="10" t="str">
        <f t="shared" si="1276"/>
        <v/>
      </c>
      <c r="AI3859" s="10" t="str">
        <f t="shared" si="1277"/>
        <v/>
      </c>
      <c r="AJ3859" s="10" t="str">
        <f t="shared" si="1278"/>
        <v/>
      </c>
      <c r="AK3859" s="10" t="str">
        <f t="shared" si="1279"/>
        <v/>
      </c>
      <c r="AN3859" s="10" t="str">
        <f t="shared" si="1280"/>
        <v/>
      </c>
      <c r="AO3859" s="10" t="str">
        <f t="shared" si="1281"/>
        <v/>
      </c>
      <c r="AP3859" s="10" t="str">
        <f t="shared" si="1282"/>
        <v/>
      </c>
      <c r="AT3859" s="10" t="str">
        <f t="shared" si="1283"/>
        <v/>
      </c>
      <c r="AU3859" s="10" t="str">
        <f t="shared" si="1284"/>
        <v/>
      </c>
      <c r="AV3859" s="10" t="str">
        <f t="shared" si="1285"/>
        <v/>
      </c>
      <c r="AW3859" s="10" t="str">
        <f t="shared" si="1286"/>
        <v/>
      </c>
      <c r="AX3859" s="10" t="str">
        <f t="shared" si="1287"/>
        <v/>
      </c>
      <c r="AY3859" s="10" t="str">
        <f t="shared" si="1289"/>
        <v/>
      </c>
      <c r="AZ3859" s="10" t="str">
        <f t="shared" si="1288"/>
        <v/>
      </c>
      <c r="BA3859" s="10" t="str">
        <f t="shared" si="1291"/>
        <v/>
      </c>
      <c r="BB3859" s="10" t="str">
        <f>IFERROR(IF(AW3859="","",VLOOKUP(AW3859,SUSS!R:S,2,FALSE)),AY3859*SUSS!$M$2)</f>
        <v/>
      </c>
      <c r="BC3859" s="10" t="str">
        <f t="shared" si="1290"/>
        <v/>
      </c>
    </row>
    <row r="3860" spans="29:55">
      <c r="AC3860" s="10" t="str">
        <f t="shared" si="1271"/>
        <v/>
      </c>
      <c r="AD3860" s="10" t="str">
        <f t="shared" si="1272"/>
        <v/>
      </c>
      <c r="AE3860" s="10" t="str">
        <f t="shared" si="1273"/>
        <v/>
      </c>
      <c r="AF3860" s="10" t="str">
        <f t="shared" si="1274"/>
        <v/>
      </c>
      <c r="AG3860" s="10" t="str">
        <f t="shared" si="1275"/>
        <v/>
      </c>
      <c r="AH3860" s="10" t="str">
        <f t="shared" si="1276"/>
        <v/>
      </c>
      <c r="AI3860" s="10" t="str">
        <f t="shared" si="1277"/>
        <v/>
      </c>
      <c r="AJ3860" s="10" t="str">
        <f t="shared" si="1278"/>
        <v/>
      </c>
      <c r="AK3860" s="10" t="str">
        <f t="shared" si="1279"/>
        <v/>
      </c>
      <c r="AN3860" s="10" t="str">
        <f t="shared" si="1280"/>
        <v/>
      </c>
      <c r="AO3860" s="10" t="str">
        <f t="shared" si="1281"/>
        <v/>
      </c>
      <c r="AP3860" s="10" t="str">
        <f t="shared" si="1282"/>
        <v/>
      </c>
      <c r="AT3860" s="10" t="str">
        <f t="shared" si="1283"/>
        <v/>
      </c>
      <c r="AU3860" s="10" t="str">
        <f t="shared" si="1284"/>
        <v/>
      </c>
      <c r="AV3860" s="10" t="str">
        <f t="shared" si="1285"/>
        <v/>
      </c>
      <c r="AW3860" s="10" t="str">
        <f t="shared" si="1286"/>
        <v/>
      </c>
      <c r="AX3860" s="10" t="str">
        <f t="shared" si="1287"/>
        <v/>
      </c>
      <c r="AY3860" s="10" t="str">
        <f t="shared" si="1289"/>
        <v/>
      </c>
      <c r="AZ3860" s="10" t="str">
        <f t="shared" si="1288"/>
        <v/>
      </c>
      <c r="BA3860" s="10" t="str">
        <f t="shared" si="1291"/>
        <v/>
      </c>
      <c r="BB3860" s="10" t="str">
        <f>IFERROR(IF(AW3860="","",VLOOKUP(AW3860,SUSS!R:S,2,FALSE)),AY3860*SUSS!$M$2)</f>
        <v/>
      </c>
      <c r="BC3860" s="10" t="str">
        <f t="shared" si="1290"/>
        <v/>
      </c>
    </row>
    <row r="3861" spans="29:55">
      <c r="AC3861" s="10" t="str">
        <f t="shared" si="1271"/>
        <v/>
      </c>
      <c r="AD3861" s="10" t="str">
        <f t="shared" si="1272"/>
        <v/>
      </c>
      <c r="AE3861" s="10" t="str">
        <f t="shared" si="1273"/>
        <v/>
      </c>
      <c r="AF3861" s="10" t="str">
        <f t="shared" si="1274"/>
        <v/>
      </c>
      <c r="AG3861" s="10" t="str">
        <f t="shared" si="1275"/>
        <v/>
      </c>
      <c r="AH3861" s="10" t="str">
        <f t="shared" si="1276"/>
        <v/>
      </c>
      <c r="AI3861" s="10" t="str">
        <f t="shared" si="1277"/>
        <v/>
      </c>
      <c r="AJ3861" s="10" t="str">
        <f t="shared" si="1278"/>
        <v/>
      </c>
      <c r="AK3861" s="10" t="str">
        <f t="shared" si="1279"/>
        <v/>
      </c>
      <c r="AN3861" s="10" t="str">
        <f t="shared" si="1280"/>
        <v/>
      </c>
      <c r="AO3861" s="10" t="str">
        <f t="shared" si="1281"/>
        <v/>
      </c>
      <c r="AP3861" s="10" t="str">
        <f t="shared" si="1282"/>
        <v/>
      </c>
      <c r="AT3861" s="10" t="str">
        <f t="shared" si="1283"/>
        <v/>
      </c>
      <c r="AU3861" s="10" t="str">
        <f t="shared" si="1284"/>
        <v/>
      </c>
      <c r="AV3861" s="10" t="str">
        <f t="shared" si="1285"/>
        <v/>
      </c>
      <c r="AW3861" s="10" t="str">
        <f t="shared" si="1286"/>
        <v/>
      </c>
      <c r="AX3861" s="10" t="str">
        <f t="shared" si="1287"/>
        <v/>
      </c>
      <c r="AY3861" s="10" t="str">
        <f t="shared" si="1289"/>
        <v/>
      </c>
      <c r="AZ3861" s="10" t="str">
        <f t="shared" si="1288"/>
        <v/>
      </c>
      <c r="BA3861" s="10" t="str">
        <f t="shared" si="1291"/>
        <v/>
      </c>
      <c r="BB3861" s="10" t="str">
        <f>IFERROR(IF(AW3861="","",VLOOKUP(AW3861,SUSS!R:S,2,FALSE)),AY3861*SUSS!$M$2)</f>
        <v/>
      </c>
      <c r="BC3861" s="10" t="str">
        <f t="shared" si="1290"/>
        <v/>
      </c>
    </row>
    <row r="3862" spans="29:55">
      <c r="AC3862" s="10" t="str">
        <f t="shared" si="1271"/>
        <v/>
      </c>
      <c r="AD3862" s="10" t="str">
        <f t="shared" si="1272"/>
        <v/>
      </c>
      <c r="AE3862" s="10" t="str">
        <f t="shared" si="1273"/>
        <v/>
      </c>
      <c r="AF3862" s="10" t="str">
        <f t="shared" si="1274"/>
        <v/>
      </c>
      <c r="AG3862" s="10" t="str">
        <f t="shared" si="1275"/>
        <v/>
      </c>
      <c r="AH3862" s="10" t="str">
        <f t="shared" si="1276"/>
        <v/>
      </c>
      <c r="AI3862" s="10" t="str">
        <f t="shared" si="1277"/>
        <v/>
      </c>
      <c r="AJ3862" s="10" t="str">
        <f t="shared" si="1278"/>
        <v/>
      </c>
      <c r="AK3862" s="10" t="str">
        <f t="shared" si="1279"/>
        <v/>
      </c>
      <c r="AN3862" s="10" t="str">
        <f t="shared" si="1280"/>
        <v/>
      </c>
      <c r="AO3862" s="10" t="str">
        <f t="shared" si="1281"/>
        <v/>
      </c>
      <c r="AP3862" s="10" t="str">
        <f t="shared" si="1282"/>
        <v/>
      </c>
      <c r="AT3862" s="10" t="str">
        <f t="shared" si="1283"/>
        <v/>
      </c>
      <c r="AU3862" s="10" t="str">
        <f t="shared" si="1284"/>
        <v/>
      </c>
      <c r="AV3862" s="10" t="str">
        <f t="shared" si="1285"/>
        <v/>
      </c>
      <c r="AW3862" s="10" t="str">
        <f t="shared" si="1286"/>
        <v/>
      </c>
      <c r="AX3862" s="10" t="str">
        <f t="shared" si="1287"/>
        <v/>
      </c>
      <c r="AY3862" s="10" t="str">
        <f t="shared" si="1289"/>
        <v/>
      </c>
      <c r="AZ3862" s="10" t="str">
        <f t="shared" si="1288"/>
        <v/>
      </c>
      <c r="BA3862" s="10" t="str">
        <f t="shared" si="1291"/>
        <v/>
      </c>
      <c r="BB3862" s="10" t="str">
        <f>IFERROR(IF(AW3862="","",VLOOKUP(AW3862,SUSS!R:S,2,FALSE)),AY3862*SUSS!$M$2)</f>
        <v/>
      </c>
      <c r="BC3862" s="10" t="str">
        <f t="shared" si="1290"/>
        <v/>
      </c>
    </row>
    <row r="3863" spans="29:55">
      <c r="AC3863" s="10" t="str">
        <f t="shared" si="1271"/>
        <v/>
      </c>
      <c r="AD3863" s="10" t="str">
        <f t="shared" si="1272"/>
        <v/>
      </c>
      <c r="AE3863" s="10" t="str">
        <f t="shared" si="1273"/>
        <v/>
      </c>
      <c r="AF3863" s="10" t="str">
        <f t="shared" si="1274"/>
        <v/>
      </c>
      <c r="AG3863" s="10" t="str">
        <f t="shared" si="1275"/>
        <v/>
      </c>
      <c r="AH3863" s="10" t="str">
        <f t="shared" si="1276"/>
        <v/>
      </c>
      <c r="AI3863" s="10" t="str">
        <f t="shared" si="1277"/>
        <v/>
      </c>
      <c r="AJ3863" s="10" t="str">
        <f t="shared" si="1278"/>
        <v/>
      </c>
      <c r="AK3863" s="10" t="str">
        <f t="shared" si="1279"/>
        <v/>
      </c>
      <c r="AN3863" s="10" t="str">
        <f t="shared" si="1280"/>
        <v/>
      </c>
      <c r="AO3863" s="10" t="str">
        <f t="shared" si="1281"/>
        <v/>
      </c>
      <c r="AP3863" s="10" t="str">
        <f t="shared" si="1282"/>
        <v/>
      </c>
      <c r="AT3863" s="10" t="str">
        <f t="shared" si="1283"/>
        <v/>
      </c>
      <c r="AU3863" s="10" t="str">
        <f t="shared" si="1284"/>
        <v/>
      </c>
      <c r="AV3863" s="10" t="str">
        <f t="shared" si="1285"/>
        <v/>
      </c>
      <c r="AW3863" s="10" t="str">
        <f t="shared" si="1286"/>
        <v/>
      </c>
      <c r="AX3863" s="10" t="str">
        <f t="shared" si="1287"/>
        <v/>
      </c>
      <c r="AY3863" s="10" t="str">
        <f t="shared" si="1289"/>
        <v/>
      </c>
      <c r="AZ3863" s="10" t="str">
        <f t="shared" si="1288"/>
        <v/>
      </c>
      <c r="BA3863" s="10" t="str">
        <f t="shared" si="1291"/>
        <v/>
      </c>
      <c r="BB3863" s="10" t="str">
        <f>IFERROR(IF(AW3863="","",VLOOKUP(AW3863,SUSS!R:S,2,FALSE)),AY3863*SUSS!$M$2)</f>
        <v/>
      </c>
      <c r="BC3863" s="10" t="str">
        <f t="shared" si="1290"/>
        <v/>
      </c>
    </row>
    <row r="3864" spans="29:55">
      <c r="AC3864" s="10" t="str">
        <f t="shared" si="1271"/>
        <v/>
      </c>
      <c r="AD3864" s="10" t="str">
        <f t="shared" si="1272"/>
        <v/>
      </c>
      <c r="AE3864" s="10" t="str">
        <f t="shared" si="1273"/>
        <v/>
      </c>
      <c r="AF3864" s="10" t="str">
        <f t="shared" si="1274"/>
        <v/>
      </c>
      <c r="AG3864" s="10" t="str">
        <f t="shared" si="1275"/>
        <v/>
      </c>
      <c r="AH3864" s="10" t="str">
        <f t="shared" si="1276"/>
        <v/>
      </c>
      <c r="AI3864" s="10" t="str">
        <f t="shared" si="1277"/>
        <v/>
      </c>
      <c r="AJ3864" s="10" t="str">
        <f t="shared" si="1278"/>
        <v/>
      </c>
      <c r="AK3864" s="10" t="str">
        <f t="shared" si="1279"/>
        <v/>
      </c>
      <c r="AN3864" s="10" t="str">
        <f t="shared" si="1280"/>
        <v/>
      </c>
      <c r="AO3864" s="10" t="str">
        <f t="shared" si="1281"/>
        <v/>
      </c>
      <c r="AP3864" s="10" t="str">
        <f t="shared" si="1282"/>
        <v/>
      </c>
      <c r="AT3864" s="10" t="str">
        <f t="shared" si="1283"/>
        <v/>
      </c>
      <c r="AU3864" s="10" t="str">
        <f t="shared" si="1284"/>
        <v/>
      </c>
      <c r="AV3864" s="10" t="str">
        <f t="shared" si="1285"/>
        <v/>
      </c>
      <c r="AW3864" s="10" t="str">
        <f t="shared" si="1286"/>
        <v/>
      </c>
      <c r="AX3864" s="10" t="str">
        <f t="shared" si="1287"/>
        <v/>
      </c>
      <c r="AY3864" s="10" t="str">
        <f t="shared" si="1289"/>
        <v/>
      </c>
      <c r="AZ3864" s="10" t="str">
        <f t="shared" si="1288"/>
        <v/>
      </c>
      <c r="BA3864" s="10" t="str">
        <f t="shared" si="1291"/>
        <v/>
      </c>
      <c r="BB3864" s="10" t="str">
        <f>IFERROR(IF(AW3864="","",VLOOKUP(AW3864,SUSS!R:S,2,FALSE)),AY3864*SUSS!$M$2)</f>
        <v/>
      </c>
      <c r="BC3864" s="10" t="str">
        <f t="shared" si="1290"/>
        <v/>
      </c>
    </row>
    <row r="3865" spans="29:55">
      <c r="AC3865" s="10" t="str">
        <f t="shared" si="1271"/>
        <v/>
      </c>
      <c r="AD3865" s="10" t="str">
        <f t="shared" si="1272"/>
        <v/>
      </c>
      <c r="AE3865" s="10" t="str">
        <f t="shared" si="1273"/>
        <v/>
      </c>
      <c r="AF3865" s="10" t="str">
        <f t="shared" si="1274"/>
        <v/>
      </c>
      <c r="AG3865" s="10" t="str">
        <f t="shared" si="1275"/>
        <v/>
      </c>
      <c r="AH3865" s="10" t="str">
        <f t="shared" si="1276"/>
        <v/>
      </c>
      <c r="AI3865" s="10" t="str">
        <f t="shared" si="1277"/>
        <v/>
      </c>
      <c r="AJ3865" s="10" t="str">
        <f t="shared" si="1278"/>
        <v/>
      </c>
      <c r="AK3865" s="10" t="str">
        <f t="shared" si="1279"/>
        <v/>
      </c>
      <c r="AN3865" s="10" t="str">
        <f t="shared" si="1280"/>
        <v/>
      </c>
      <c r="AO3865" s="10" t="str">
        <f t="shared" si="1281"/>
        <v/>
      </c>
      <c r="AP3865" s="10" t="str">
        <f t="shared" si="1282"/>
        <v/>
      </c>
      <c r="AT3865" s="10" t="str">
        <f t="shared" si="1283"/>
        <v/>
      </c>
      <c r="AU3865" s="10" t="str">
        <f t="shared" si="1284"/>
        <v/>
      </c>
      <c r="AV3865" s="10" t="str">
        <f t="shared" si="1285"/>
        <v/>
      </c>
      <c r="AW3865" s="10" t="str">
        <f t="shared" si="1286"/>
        <v/>
      </c>
      <c r="AX3865" s="10" t="str">
        <f t="shared" si="1287"/>
        <v/>
      </c>
      <c r="AY3865" s="10" t="str">
        <f t="shared" si="1289"/>
        <v/>
      </c>
      <c r="AZ3865" s="10" t="str">
        <f t="shared" si="1288"/>
        <v/>
      </c>
      <c r="BA3865" s="10" t="str">
        <f t="shared" si="1291"/>
        <v/>
      </c>
      <c r="BB3865" s="10" t="str">
        <f>IFERROR(IF(AW3865="","",VLOOKUP(AW3865,SUSS!R:S,2,FALSE)),AY3865*SUSS!$M$2)</f>
        <v/>
      </c>
      <c r="BC3865" s="10" t="str">
        <f t="shared" si="1290"/>
        <v/>
      </c>
    </row>
    <row r="3866" spans="29:55">
      <c r="AC3866" s="10" t="str">
        <f t="shared" si="1271"/>
        <v/>
      </c>
      <c r="AD3866" s="10" t="str">
        <f t="shared" si="1272"/>
        <v/>
      </c>
      <c r="AE3866" s="10" t="str">
        <f t="shared" si="1273"/>
        <v/>
      </c>
      <c r="AF3866" s="10" t="str">
        <f t="shared" si="1274"/>
        <v/>
      </c>
      <c r="AG3866" s="10" t="str">
        <f t="shared" si="1275"/>
        <v/>
      </c>
      <c r="AH3866" s="10" t="str">
        <f t="shared" si="1276"/>
        <v/>
      </c>
      <c r="AI3866" s="10" t="str">
        <f t="shared" si="1277"/>
        <v/>
      </c>
      <c r="AJ3866" s="10" t="str">
        <f t="shared" si="1278"/>
        <v/>
      </c>
      <c r="AK3866" s="10" t="str">
        <f t="shared" si="1279"/>
        <v/>
      </c>
      <c r="AN3866" s="10" t="str">
        <f t="shared" si="1280"/>
        <v/>
      </c>
      <c r="AO3866" s="10" t="str">
        <f t="shared" si="1281"/>
        <v/>
      </c>
      <c r="AP3866" s="10" t="str">
        <f t="shared" si="1282"/>
        <v/>
      </c>
      <c r="AT3866" s="10" t="str">
        <f t="shared" si="1283"/>
        <v/>
      </c>
      <c r="AU3866" s="10" t="str">
        <f t="shared" si="1284"/>
        <v/>
      </c>
      <c r="AV3866" s="10" t="str">
        <f t="shared" si="1285"/>
        <v/>
      </c>
      <c r="AW3866" s="10" t="str">
        <f t="shared" si="1286"/>
        <v/>
      </c>
      <c r="AX3866" s="10" t="str">
        <f t="shared" si="1287"/>
        <v/>
      </c>
      <c r="AY3866" s="10" t="str">
        <f t="shared" si="1289"/>
        <v/>
      </c>
      <c r="AZ3866" s="10" t="str">
        <f t="shared" si="1288"/>
        <v/>
      </c>
      <c r="BA3866" s="10" t="str">
        <f t="shared" si="1291"/>
        <v/>
      </c>
      <c r="BB3866" s="10" t="str">
        <f>IFERROR(IF(AW3866="","",VLOOKUP(AW3866,SUSS!R:S,2,FALSE)),AY3866*SUSS!$M$2)</f>
        <v/>
      </c>
      <c r="BC3866" s="10" t="str">
        <f t="shared" si="1290"/>
        <v/>
      </c>
    </row>
    <row r="3867" spans="29:55">
      <c r="AC3867" s="10" t="str">
        <f t="shared" si="1271"/>
        <v/>
      </c>
      <c r="AD3867" s="10" t="str">
        <f t="shared" si="1272"/>
        <v/>
      </c>
      <c r="AE3867" s="10" t="str">
        <f t="shared" si="1273"/>
        <v/>
      </c>
      <c r="AF3867" s="10" t="str">
        <f t="shared" si="1274"/>
        <v/>
      </c>
      <c r="AG3867" s="10" t="str">
        <f t="shared" si="1275"/>
        <v/>
      </c>
      <c r="AH3867" s="10" t="str">
        <f t="shared" si="1276"/>
        <v/>
      </c>
      <c r="AI3867" s="10" t="str">
        <f t="shared" si="1277"/>
        <v/>
      </c>
      <c r="AJ3867" s="10" t="str">
        <f t="shared" si="1278"/>
        <v/>
      </c>
      <c r="AK3867" s="10" t="str">
        <f t="shared" si="1279"/>
        <v/>
      </c>
      <c r="AN3867" s="10" t="str">
        <f t="shared" si="1280"/>
        <v/>
      </c>
      <c r="AO3867" s="10" t="str">
        <f t="shared" si="1281"/>
        <v/>
      </c>
      <c r="AP3867" s="10" t="str">
        <f t="shared" si="1282"/>
        <v/>
      </c>
      <c r="AT3867" s="10" t="str">
        <f t="shared" si="1283"/>
        <v/>
      </c>
      <c r="AU3867" s="10" t="str">
        <f t="shared" si="1284"/>
        <v/>
      </c>
      <c r="AV3867" s="10" t="str">
        <f t="shared" si="1285"/>
        <v/>
      </c>
      <c r="AW3867" s="10" t="str">
        <f t="shared" si="1286"/>
        <v/>
      </c>
      <c r="AX3867" s="10" t="str">
        <f t="shared" si="1287"/>
        <v/>
      </c>
      <c r="AY3867" s="10" t="str">
        <f t="shared" si="1289"/>
        <v/>
      </c>
      <c r="AZ3867" s="10" t="str">
        <f t="shared" si="1288"/>
        <v/>
      </c>
      <c r="BA3867" s="10" t="str">
        <f t="shared" si="1291"/>
        <v/>
      </c>
      <c r="BB3867" s="10" t="str">
        <f>IFERROR(IF(AW3867="","",VLOOKUP(AW3867,SUSS!R:S,2,FALSE)),AY3867*SUSS!$M$2)</f>
        <v/>
      </c>
      <c r="BC3867" s="10" t="str">
        <f t="shared" si="1290"/>
        <v/>
      </c>
    </row>
    <row r="3868" spans="29:55">
      <c r="AC3868" s="10" t="str">
        <f t="shared" si="1271"/>
        <v/>
      </c>
      <c r="AD3868" s="10" t="str">
        <f t="shared" si="1272"/>
        <v/>
      </c>
      <c r="AE3868" s="10" t="str">
        <f t="shared" si="1273"/>
        <v/>
      </c>
      <c r="AF3868" s="10" t="str">
        <f t="shared" si="1274"/>
        <v/>
      </c>
      <c r="AG3868" s="10" t="str">
        <f t="shared" si="1275"/>
        <v/>
      </c>
      <c r="AH3868" s="10" t="str">
        <f t="shared" si="1276"/>
        <v/>
      </c>
      <c r="AI3868" s="10" t="str">
        <f t="shared" si="1277"/>
        <v/>
      </c>
      <c r="AJ3868" s="10" t="str">
        <f t="shared" si="1278"/>
        <v/>
      </c>
      <c r="AK3868" s="10" t="str">
        <f t="shared" si="1279"/>
        <v/>
      </c>
      <c r="AN3868" s="10" t="str">
        <f t="shared" si="1280"/>
        <v/>
      </c>
      <c r="AO3868" s="10" t="str">
        <f t="shared" si="1281"/>
        <v/>
      </c>
      <c r="AP3868" s="10" t="str">
        <f t="shared" si="1282"/>
        <v/>
      </c>
      <c r="AT3868" s="10" t="str">
        <f t="shared" si="1283"/>
        <v/>
      </c>
      <c r="AU3868" s="10" t="str">
        <f t="shared" si="1284"/>
        <v/>
      </c>
      <c r="AV3868" s="10" t="str">
        <f t="shared" si="1285"/>
        <v/>
      </c>
      <c r="AW3868" s="10" t="str">
        <f t="shared" si="1286"/>
        <v/>
      </c>
      <c r="AX3868" s="10" t="str">
        <f t="shared" si="1287"/>
        <v/>
      </c>
      <c r="AY3868" s="10" t="str">
        <f t="shared" si="1289"/>
        <v/>
      </c>
      <c r="AZ3868" s="10" t="str">
        <f t="shared" si="1288"/>
        <v/>
      </c>
      <c r="BA3868" s="10" t="str">
        <f t="shared" si="1291"/>
        <v/>
      </c>
      <c r="BB3868" s="10" t="str">
        <f>IFERROR(IF(AW3868="","",VLOOKUP(AW3868,SUSS!R:S,2,FALSE)),AY3868*SUSS!$M$2)</f>
        <v/>
      </c>
      <c r="BC3868" s="10" t="str">
        <f t="shared" si="1290"/>
        <v/>
      </c>
    </row>
    <row r="3869" spans="29:55">
      <c r="AC3869" s="10" t="str">
        <f t="shared" si="1271"/>
        <v/>
      </c>
      <c r="AD3869" s="10" t="str">
        <f t="shared" si="1272"/>
        <v/>
      </c>
      <c r="AE3869" s="10" t="str">
        <f t="shared" si="1273"/>
        <v/>
      </c>
      <c r="AF3869" s="10" t="str">
        <f t="shared" si="1274"/>
        <v/>
      </c>
      <c r="AG3869" s="10" t="str">
        <f t="shared" si="1275"/>
        <v/>
      </c>
      <c r="AH3869" s="10" t="str">
        <f t="shared" si="1276"/>
        <v/>
      </c>
      <c r="AI3869" s="10" t="str">
        <f t="shared" si="1277"/>
        <v/>
      </c>
      <c r="AJ3869" s="10" t="str">
        <f t="shared" si="1278"/>
        <v/>
      </c>
      <c r="AK3869" s="10" t="str">
        <f t="shared" si="1279"/>
        <v/>
      </c>
      <c r="AN3869" s="10" t="str">
        <f t="shared" si="1280"/>
        <v/>
      </c>
      <c r="AO3869" s="10" t="str">
        <f t="shared" si="1281"/>
        <v/>
      </c>
      <c r="AP3869" s="10" t="str">
        <f t="shared" si="1282"/>
        <v/>
      </c>
      <c r="AT3869" s="10" t="str">
        <f t="shared" si="1283"/>
        <v/>
      </c>
      <c r="AU3869" s="10" t="str">
        <f t="shared" si="1284"/>
        <v/>
      </c>
      <c r="AV3869" s="10" t="str">
        <f t="shared" si="1285"/>
        <v/>
      </c>
      <c r="AW3869" s="10" t="str">
        <f t="shared" si="1286"/>
        <v/>
      </c>
      <c r="AX3869" s="10" t="str">
        <f t="shared" si="1287"/>
        <v/>
      </c>
      <c r="AY3869" s="10" t="str">
        <f t="shared" si="1289"/>
        <v/>
      </c>
      <c r="AZ3869" s="10" t="str">
        <f t="shared" si="1288"/>
        <v/>
      </c>
      <c r="BA3869" s="10" t="str">
        <f t="shared" si="1291"/>
        <v/>
      </c>
      <c r="BB3869" s="10" t="str">
        <f>IFERROR(IF(AW3869="","",VLOOKUP(AW3869,SUSS!R:S,2,FALSE)),AY3869*SUSS!$M$2)</f>
        <v/>
      </c>
      <c r="BC3869" s="10" t="str">
        <f t="shared" si="1290"/>
        <v/>
      </c>
    </row>
    <row r="3870" spans="29:55">
      <c r="AC3870" s="10" t="str">
        <f t="shared" ref="AC3870:AC3933" si="1292">IF($E3870=$AD$1,IF($G3870=$AE$1,A3870,""),"")</f>
        <v/>
      </c>
      <c r="AD3870" s="10" t="str">
        <f t="shared" ref="AD3870:AD3933" si="1293">IF($E3870=$AD$1,IF($G3870=$AE$1,E3870,""),"")</f>
        <v/>
      </c>
      <c r="AE3870" s="10" t="str">
        <f t="shared" ref="AE3870:AE3933" si="1294">IF($E3870=$AD$1,IF($G3870=$AE$1,F3870,""),"")</f>
        <v/>
      </c>
      <c r="AF3870" s="10" t="str">
        <f t="shared" ref="AF3870:AF3933" si="1295">IF($E3870=$AD$1,IF($G3870=$AE$1,G3870,""),"")</f>
        <v/>
      </c>
      <c r="AG3870" s="10" t="str">
        <f t="shared" ref="AG3870:AG3933" si="1296">IF($E3870=$AD$1,IF($G3870=$AE$1,I3870,""),"")</f>
        <v/>
      </c>
      <c r="AH3870" s="10" t="str">
        <f t="shared" ref="AH3870:AH3933" si="1297">IF($E3870=$AD$1,IF($G3870=$AE$1,J3870,""),"")</f>
        <v/>
      </c>
      <c r="AI3870" s="10" t="str">
        <f t="shared" ref="AI3870:AI3933" si="1298">IF($E3870=$AD$1,IF($G3870=$AE$1,K3870,""),"")</f>
        <v/>
      </c>
      <c r="AJ3870" s="10" t="str">
        <f t="shared" ref="AJ3870:AJ3933" si="1299">IF($E3870=$AD$1,IF($G3870=$AE$1,B3870,""),"")</f>
        <v/>
      </c>
      <c r="AK3870" s="10" t="str">
        <f t="shared" ref="AK3870:AK3933" si="1300">IF($E3870=$AD$1,IF($G3870=$AE$1,C3870,""),"")</f>
        <v/>
      </c>
      <c r="AN3870" s="10" t="str">
        <f t="shared" ref="AN3870:AN3933" si="1301">LEFT(AO3870,7)</f>
        <v/>
      </c>
      <c r="AO3870" s="10" t="str">
        <f t="shared" ref="AO3870:AO3933" si="1302">IF(AF3870=$AE$1,AJ3870&amp;"/"&amp;AK3870&amp;" "&amp;AD3870,"")</f>
        <v/>
      </c>
      <c r="AP3870" s="10" t="str">
        <f t="shared" ref="AP3870:AP3933" si="1303">IF(AO3870&lt;&gt;"",AI3870,"")</f>
        <v/>
      </c>
      <c r="AT3870" s="10" t="str">
        <f t="shared" ref="AT3870:AT3933" si="1304">IF($Q3870=$AD$1,N3870,"")</f>
        <v/>
      </c>
      <c r="AU3870" s="10" t="str">
        <f t="shared" ref="AU3870:AU3933" si="1305">IF($Q3870=$AD$1,O3870,"")</f>
        <v/>
      </c>
      <c r="AV3870" s="10" t="str">
        <f t="shared" ref="AV3870:AV3933" si="1306">IF($Q3870=$AD$1,P3870,"")</f>
        <v/>
      </c>
      <c r="AW3870" s="10" t="str">
        <f t="shared" ref="AW3870:AW3933" si="1307">IF($Q3870=$AD$1,T3870,"")</f>
        <v/>
      </c>
      <c r="AX3870" s="10" t="str">
        <f t="shared" ref="AX3870:AX3933" si="1308">IF(AW3870&lt;&gt;"",AW3870&amp;" "&amp;$AD$1,"")</f>
        <v/>
      </c>
      <c r="AY3870" s="10" t="str">
        <f t="shared" si="1289"/>
        <v/>
      </c>
      <c r="AZ3870" s="10" t="str">
        <f t="shared" ref="AZ3870:AZ3933" si="1309">IF(AY3870="","",AV3870/AY3870)</f>
        <v/>
      </c>
      <c r="BA3870" s="10" t="str">
        <f t="shared" si="1291"/>
        <v/>
      </c>
      <c r="BB3870" s="10" t="str">
        <f>IFERROR(IF(AW3870="","",VLOOKUP(AW3870,SUSS!R:S,2,FALSE)),AY3870*SUSS!$M$2)</f>
        <v/>
      </c>
      <c r="BC3870" s="10" t="str">
        <f t="shared" si="1290"/>
        <v/>
      </c>
    </row>
    <row r="3871" spans="29:55">
      <c r="AC3871" s="10" t="str">
        <f t="shared" si="1292"/>
        <v/>
      </c>
      <c r="AD3871" s="10" t="str">
        <f t="shared" si="1293"/>
        <v/>
      </c>
      <c r="AE3871" s="10" t="str">
        <f t="shared" si="1294"/>
        <v/>
      </c>
      <c r="AF3871" s="10" t="str">
        <f t="shared" si="1295"/>
        <v/>
      </c>
      <c r="AG3871" s="10" t="str">
        <f t="shared" si="1296"/>
        <v/>
      </c>
      <c r="AH3871" s="10" t="str">
        <f t="shared" si="1297"/>
        <v/>
      </c>
      <c r="AI3871" s="10" t="str">
        <f t="shared" si="1298"/>
        <v/>
      </c>
      <c r="AJ3871" s="10" t="str">
        <f t="shared" si="1299"/>
        <v/>
      </c>
      <c r="AK3871" s="10" t="str">
        <f t="shared" si="1300"/>
        <v/>
      </c>
      <c r="AN3871" s="10" t="str">
        <f t="shared" si="1301"/>
        <v/>
      </c>
      <c r="AO3871" s="10" t="str">
        <f t="shared" si="1302"/>
        <v/>
      </c>
      <c r="AP3871" s="10" t="str">
        <f t="shared" si="1303"/>
        <v/>
      </c>
      <c r="AT3871" s="10" t="str">
        <f t="shared" si="1304"/>
        <v/>
      </c>
      <c r="AU3871" s="10" t="str">
        <f t="shared" si="1305"/>
        <v/>
      </c>
      <c r="AV3871" s="10" t="str">
        <f t="shared" si="1306"/>
        <v/>
      </c>
      <c r="AW3871" s="10" t="str">
        <f t="shared" si="1307"/>
        <v/>
      </c>
      <c r="AX3871" s="10" t="str">
        <f t="shared" si="1308"/>
        <v/>
      </c>
      <c r="AY3871" s="10" t="str">
        <f t="shared" si="1289"/>
        <v/>
      </c>
      <c r="AZ3871" s="10" t="str">
        <f t="shared" si="1309"/>
        <v/>
      </c>
      <c r="BA3871" s="10" t="str">
        <f t="shared" si="1291"/>
        <v/>
      </c>
      <c r="BB3871" s="10" t="str">
        <f>IFERROR(IF(AW3871="","",VLOOKUP(AW3871,SUSS!R:S,2,FALSE)),AY3871*SUSS!$M$2)</f>
        <v/>
      </c>
      <c r="BC3871" s="10" t="str">
        <f t="shared" si="1290"/>
        <v/>
      </c>
    </row>
    <row r="3872" spans="29:55">
      <c r="AC3872" s="10" t="str">
        <f t="shared" si="1292"/>
        <v/>
      </c>
      <c r="AD3872" s="10" t="str">
        <f t="shared" si="1293"/>
        <v/>
      </c>
      <c r="AE3872" s="10" t="str">
        <f t="shared" si="1294"/>
        <v/>
      </c>
      <c r="AF3872" s="10" t="str">
        <f t="shared" si="1295"/>
        <v/>
      </c>
      <c r="AG3872" s="10" t="str">
        <f t="shared" si="1296"/>
        <v/>
      </c>
      <c r="AH3872" s="10" t="str">
        <f t="shared" si="1297"/>
        <v/>
      </c>
      <c r="AI3872" s="10" t="str">
        <f t="shared" si="1298"/>
        <v/>
      </c>
      <c r="AJ3872" s="10" t="str">
        <f t="shared" si="1299"/>
        <v/>
      </c>
      <c r="AK3872" s="10" t="str">
        <f t="shared" si="1300"/>
        <v/>
      </c>
      <c r="AN3872" s="10" t="str">
        <f t="shared" si="1301"/>
        <v/>
      </c>
      <c r="AO3872" s="10" t="str">
        <f t="shared" si="1302"/>
        <v/>
      </c>
      <c r="AP3872" s="10" t="str">
        <f t="shared" si="1303"/>
        <v/>
      </c>
      <c r="AT3872" s="10" t="str">
        <f t="shared" si="1304"/>
        <v/>
      </c>
      <c r="AU3872" s="10" t="str">
        <f t="shared" si="1305"/>
        <v/>
      </c>
      <c r="AV3872" s="10" t="str">
        <f t="shared" si="1306"/>
        <v/>
      </c>
      <c r="AW3872" s="10" t="str">
        <f t="shared" si="1307"/>
        <v/>
      </c>
      <c r="AX3872" s="10" t="str">
        <f t="shared" si="1308"/>
        <v/>
      </c>
      <c r="AY3872" s="10" t="str">
        <f t="shared" si="1289"/>
        <v/>
      </c>
      <c r="AZ3872" s="10" t="str">
        <f t="shared" si="1309"/>
        <v/>
      </c>
      <c r="BA3872" s="10" t="str">
        <f t="shared" si="1291"/>
        <v/>
      </c>
      <c r="BB3872" s="10" t="str">
        <f>IFERROR(IF(AW3872="","",VLOOKUP(AW3872,SUSS!R:S,2,FALSE)),AY3872*SUSS!$M$2)</f>
        <v/>
      </c>
      <c r="BC3872" s="10" t="str">
        <f t="shared" si="1290"/>
        <v/>
      </c>
    </row>
    <row r="3873" spans="29:55">
      <c r="AC3873" s="10" t="str">
        <f t="shared" si="1292"/>
        <v/>
      </c>
      <c r="AD3873" s="10" t="str">
        <f t="shared" si="1293"/>
        <v/>
      </c>
      <c r="AE3873" s="10" t="str">
        <f t="shared" si="1294"/>
        <v/>
      </c>
      <c r="AF3873" s="10" t="str">
        <f t="shared" si="1295"/>
        <v/>
      </c>
      <c r="AG3873" s="10" t="str">
        <f t="shared" si="1296"/>
        <v/>
      </c>
      <c r="AH3873" s="10" t="str">
        <f t="shared" si="1297"/>
        <v/>
      </c>
      <c r="AI3873" s="10" t="str">
        <f t="shared" si="1298"/>
        <v/>
      </c>
      <c r="AJ3873" s="10" t="str">
        <f t="shared" si="1299"/>
        <v/>
      </c>
      <c r="AK3873" s="10" t="str">
        <f t="shared" si="1300"/>
        <v/>
      </c>
      <c r="AN3873" s="10" t="str">
        <f t="shared" si="1301"/>
        <v/>
      </c>
      <c r="AO3873" s="10" t="str">
        <f t="shared" si="1302"/>
        <v/>
      </c>
      <c r="AP3873" s="10" t="str">
        <f t="shared" si="1303"/>
        <v/>
      </c>
      <c r="AT3873" s="10" t="str">
        <f t="shared" si="1304"/>
        <v/>
      </c>
      <c r="AU3873" s="10" t="str">
        <f t="shared" si="1305"/>
        <v/>
      </c>
      <c r="AV3873" s="10" t="str">
        <f t="shared" si="1306"/>
        <v/>
      </c>
      <c r="AW3873" s="10" t="str">
        <f t="shared" si="1307"/>
        <v/>
      </c>
      <c r="AX3873" s="10" t="str">
        <f t="shared" si="1308"/>
        <v/>
      </c>
      <c r="AY3873" s="10" t="str">
        <f t="shared" si="1289"/>
        <v/>
      </c>
      <c r="AZ3873" s="10" t="str">
        <f t="shared" si="1309"/>
        <v/>
      </c>
      <c r="BA3873" s="10" t="str">
        <f t="shared" si="1291"/>
        <v/>
      </c>
      <c r="BB3873" s="10" t="str">
        <f>IFERROR(IF(AW3873="","",VLOOKUP(AW3873,SUSS!R:S,2,FALSE)),AY3873*SUSS!$M$2)</f>
        <v/>
      </c>
      <c r="BC3873" s="10" t="str">
        <f t="shared" si="1290"/>
        <v/>
      </c>
    </row>
    <row r="3874" spans="29:55">
      <c r="AC3874" s="10" t="str">
        <f t="shared" si="1292"/>
        <v/>
      </c>
      <c r="AD3874" s="10" t="str">
        <f t="shared" si="1293"/>
        <v/>
      </c>
      <c r="AE3874" s="10" t="str">
        <f t="shared" si="1294"/>
        <v/>
      </c>
      <c r="AF3874" s="10" t="str">
        <f t="shared" si="1295"/>
        <v/>
      </c>
      <c r="AG3874" s="10" t="str">
        <f t="shared" si="1296"/>
        <v/>
      </c>
      <c r="AH3874" s="10" t="str">
        <f t="shared" si="1297"/>
        <v/>
      </c>
      <c r="AI3874" s="10" t="str">
        <f t="shared" si="1298"/>
        <v/>
      </c>
      <c r="AJ3874" s="10" t="str">
        <f t="shared" si="1299"/>
        <v/>
      </c>
      <c r="AK3874" s="10" t="str">
        <f t="shared" si="1300"/>
        <v/>
      </c>
      <c r="AN3874" s="10" t="str">
        <f t="shared" si="1301"/>
        <v/>
      </c>
      <c r="AO3874" s="10" t="str">
        <f t="shared" si="1302"/>
        <v/>
      </c>
      <c r="AP3874" s="10" t="str">
        <f t="shared" si="1303"/>
        <v/>
      </c>
      <c r="AT3874" s="10" t="str">
        <f t="shared" si="1304"/>
        <v/>
      </c>
      <c r="AU3874" s="10" t="str">
        <f t="shared" si="1305"/>
        <v/>
      </c>
      <c r="AV3874" s="10" t="str">
        <f t="shared" si="1306"/>
        <v/>
      </c>
      <c r="AW3874" s="10" t="str">
        <f t="shared" si="1307"/>
        <v/>
      </c>
      <c r="AX3874" s="10" t="str">
        <f t="shared" si="1308"/>
        <v/>
      </c>
      <c r="AY3874" s="10" t="str">
        <f t="shared" si="1289"/>
        <v/>
      </c>
      <c r="AZ3874" s="10" t="str">
        <f t="shared" si="1309"/>
        <v/>
      </c>
      <c r="BA3874" s="10" t="str">
        <f t="shared" si="1291"/>
        <v/>
      </c>
      <c r="BB3874" s="10" t="str">
        <f>IFERROR(IF(AW3874="","",VLOOKUP(AW3874,SUSS!R:S,2,FALSE)),AY3874*SUSS!$M$2)</f>
        <v/>
      </c>
      <c r="BC3874" s="10" t="str">
        <f t="shared" si="1290"/>
        <v/>
      </c>
    </row>
    <row r="3875" spans="29:55">
      <c r="AC3875" s="10" t="str">
        <f t="shared" si="1292"/>
        <v/>
      </c>
      <c r="AD3875" s="10" t="str">
        <f t="shared" si="1293"/>
        <v/>
      </c>
      <c r="AE3875" s="10" t="str">
        <f t="shared" si="1294"/>
        <v/>
      </c>
      <c r="AF3875" s="10" t="str">
        <f t="shared" si="1295"/>
        <v/>
      </c>
      <c r="AG3875" s="10" t="str">
        <f t="shared" si="1296"/>
        <v/>
      </c>
      <c r="AH3875" s="10" t="str">
        <f t="shared" si="1297"/>
        <v/>
      </c>
      <c r="AI3875" s="10" t="str">
        <f t="shared" si="1298"/>
        <v/>
      </c>
      <c r="AJ3875" s="10" t="str">
        <f t="shared" si="1299"/>
        <v/>
      </c>
      <c r="AK3875" s="10" t="str">
        <f t="shared" si="1300"/>
        <v/>
      </c>
      <c r="AN3875" s="10" t="str">
        <f t="shared" si="1301"/>
        <v/>
      </c>
      <c r="AO3875" s="10" t="str">
        <f t="shared" si="1302"/>
        <v/>
      </c>
      <c r="AP3875" s="10" t="str">
        <f t="shared" si="1303"/>
        <v/>
      </c>
      <c r="AT3875" s="10" t="str">
        <f t="shared" si="1304"/>
        <v/>
      </c>
      <c r="AU3875" s="10" t="str">
        <f t="shared" si="1305"/>
        <v/>
      </c>
      <c r="AV3875" s="10" t="str">
        <f t="shared" si="1306"/>
        <v/>
      </c>
      <c r="AW3875" s="10" t="str">
        <f t="shared" si="1307"/>
        <v/>
      </c>
      <c r="AX3875" s="10" t="str">
        <f t="shared" si="1308"/>
        <v/>
      </c>
      <c r="AY3875" s="10" t="str">
        <f t="shared" si="1289"/>
        <v/>
      </c>
      <c r="AZ3875" s="10" t="str">
        <f t="shared" si="1309"/>
        <v/>
      </c>
      <c r="BA3875" s="10" t="str">
        <f t="shared" si="1291"/>
        <v/>
      </c>
      <c r="BB3875" s="10" t="str">
        <f>IFERROR(IF(AW3875="","",VLOOKUP(AW3875,SUSS!R:S,2,FALSE)),AY3875*SUSS!$M$2)</f>
        <v/>
      </c>
      <c r="BC3875" s="10" t="str">
        <f t="shared" si="1290"/>
        <v/>
      </c>
    </row>
    <row r="3876" spans="29:55">
      <c r="AC3876" s="10" t="str">
        <f t="shared" si="1292"/>
        <v/>
      </c>
      <c r="AD3876" s="10" t="str">
        <f t="shared" si="1293"/>
        <v/>
      </c>
      <c r="AE3876" s="10" t="str">
        <f t="shared" si="1294"/>
        <v/>
      </c>
      <c r="AF3876" s="10" t="str">
        <f t="shared" si="1295"/>
        <v/>
      </c>
      <c r="AG3876" s="10" t="str">
        <f t="shared" si="1296"/>
        <v/>
      </c>
      <c r="AH3876" s="10" t="str">
        <f t="shared" si="1297"/>
        <v/>
      </c>
      <c r="AI3876" s="10" t="str">
        <f t="shared" si="1298"/>
        <v/>
      </c>
      <c r="AJ3876" s="10" t="str">
        <f t="shared" si="1299"/>
        <v/>
      </c>
      <c r="AK3876" s="10" t="str">
        <f t="shared" si="1300"/>
        <v/>
      </c>
      <c r="AN3876" s="10" t="str">
        <f t="shared" si="1301"/>
        <v/>
      </c>
      <c r="AO3876" s="10" t="str">
        <f t="shared" si="1302"/>
        <v/>
      </c>
      <c r="AP3876" s="10" t="str">
        <f t="shared" si="1303"/>
        <v/>
      </c>
      <c r="AT3876" s="10" t="str">
        <f t="shared" si="1304"/>
        <v/>
      </c>
      <c r="AU3876" s="10" t="str">
        <f t="shared" si="1305"/>
        <v/>
      </c>
      <c r="AV3876" s="10" t="str">
        <f t="shared" si="1306"/>
        <v/>
      </c>
      <c r="AW3876" s="10" t="str">
        <f t="shared" si="1307"/>
        <v/>
      </c>
      <c r="AX3876" s="10" t="str">
        <f t="shared" si="1308"/>
        <v/>
      </c>
      <c r="AY3876" s="10" t="str">
        <f t="shared" si="1289"/>
        <v/>
      </c>
      <c r="AZ3876" s="10" t="str">
        <f t="shared" si="1309"/>
        <v/>
      </c>
      <c r="BA3876" s="10" t="str">
        <f t="shared" si="1291"/>
        <v/>
      </c>
      <c r="BB3876" s="10" t="str">
        <f>IFERROR(IF(AW3876="","",VLOOKUP(AW3876,SUSS!R:S,2,FALSE)),AY3876*SUSS!$M$2)</f>
        <v/>
      </c>
      <c r="BC3876" s="10" t="str">
        <f t="shared" si="1290"/>
        <v/>
      </c>
    </row>
    <row r="3877" spans="29:55">
      <c r="AC3877" s="10" t="str">
        <f t="shared" si="1292"/>
        <v/>
      </c>
      <c r="AD3877" s="10" t="str">
        <f t="shared" si="1293"/>
        <v/>
      </c>
      <c r="AE3877" s="10" t="str">
        <f t="shared" si="1294"/>
        <v/>
      </c>
      <c r="AF3877" s="10" t="str">
        <f t="shared" si="1295"/>
        <v/>
      </c>
      <c r="AG3877" s="10" t="str">
        <f t="shared" si="1296"/>
        <v/>
      </c>
      <c r="AH3877" s="10" t="str">
        <f t="shared" si="1297"/>
        <v/>
      </c>
      <c r="AI3877" s="10" t="str">
        <f t="shared" si="1298"/>
        <v/>
      </c>
      <c r="AJ3877" s="10" t="str">
        <f t="shared" si="1299"/>
        <v/>
      </c>
      <c r="AK3877" s="10" t="str">
        <f t="shared" si="1300"/>
        <v/>
      </c>
      <c r="AN3877" s="10" t="str">
        <f t="shared" si="1301"/>
        <v/>
      </c>
      <c r="AO3877" s="10" t="str">
        <f t="shared" si="1302"/>
        <v/>
      </c>
      <c r="AP3877" s="10" t="str">
        <f t="shared" si="1303"/>
        <v/>
      </c>
      <c r="AT3877" s="10" t="str">
        <f t="shared" si="1304"/>
        <v/>
      </c>
      <c r="AU3877" s="10" t="str">
        <f t="shared" si="1305"/>
        <v/>
      </c>
      <c r="AV3877" s="10" t="str">
        <f t="shared" si="1306"/>
        <v/>
      </c>
      <c r="AW3877" s="10" t="str">
        <f t="shared" si="1307"/>
        <v/>
      </c>
      <c r="AX3877" s="10" t="str">
        <f t="shared" si="1308"/>
        <v/>
      </c>
      <c r="AY3877" s="10" t="str">
        <f t="shared" si="1289"/>
        <v/>
      </c>
      <c r="AZ3877" s="10" t="str">
        <f t="shared" si="1309"/>
        <v/>
      </c>
      <c r="BA3877" s="10" t="str">
        <f t="shared" si="1291"/>
        <v/>
      </c>
      <c r="BB3877" s="10" t="str">
        <f>IFERROR(IF(AW3877="","",VLOOKUP(AW3877,SUSS!R:S,2,FALSE)),AY3877*SUSS!$M$2)</f>
        <v/>
      </c>
      <c r="BC3877" s="10" t="str">
        <f t="shared" si="1290"/>
        <v/>
      </c>
    </row>
    <row r="3878" spans="29:55">
      <c r="AC3878" s="10" t="str">
        <f t="shared" si="1292"/>
        <v/>
      </c>
      <c r="AD3878" s="10" t="str">
        <f t="shared" si="1293"/>
        <v/>
      </c>
      <c r="AE3878" s="10" t="str">
        <f t="shared" si="1294"/>
        <v/>
      </c>
      <c r="AF3878" s="10" t="str">
        <f t="shared" si="1295"/>
        <v/>
      </c>
      <c r="AG3878" s="10" t="str">
        <f t="shared" si="1296"/>
        <v/>
      </c>
      <c r="AH3878" s="10" t="str">
        <f t="shared" si="1297"/>
        <v/>
      </c>
      <c r="AI3878" s="10" t="str">
        <f t="shared" si="1298"/>
        <v/>
      </c>
      <c r="AJ3878" s="10" t="str">
        <f t="shared" si="1299"/>
        <v/>
      </c>
      <c r="AK3878" s="10" t="str">
        <f t="shared" si="1300"/>
        <v/>
      </c>
      <c r="AN3878" s="10" t="str">
        <f t="shared" si="1301"/>
        <v/>
      </c>
      <c r="AO3878" s="10" t="str">
        <f t="shared" si="1302"/>
        <v/>
      </c>
      <c r="AP3878" s="10" t="str">
        <f t="shared" si="1303"/>
        <v/>
      </c>
      <c r="AT3878" s="10" t="str">
        <f t="shared" si="1304"/>
        <v/>
      </c>
      <c r="AU3878" s="10" t="str">
        <f t="shared" si="1305"/>
        <v/>
      </c>
      <c r="AV3878" s="10" t="str">
        <f t="shared" si="1306"/>
        <v/>
      </c>
      <c r="AW3878" s="10" t="str">
        <f t="shared" si="1307"/>
        <v/>
      </c>
      <c r="AX3878" s="10" t="str">
        <f t="shared" si="1308"/>
        <v/>
      </c>
      <c r="AY3878" s="10" t="str">
        <f t="shared" si="1289"/>
        <v/>
      </c>
      <c r="AZ3878" s="10" t="str">
        <f t="shared" si="1309"/>
        <v/>
      </c>
      <c r="BA3878" s="10" t="str">
        <f t="shared" si="1291"/>
        <v/>
      </c>
      <c r="BB3878" s="10" t="str">
        <f>IFERROR(IF(AW3878="","",VLOOKUP(AW3878,SUSS!R:S,2,FALSE)),AY3878*SUSS!$M$2)</f>
        <v/>
      </c>
      <c r="BC3878" s="10" t="str">
        <f t="shared" si="1290"/>
        <v/>
      </c>
    </row>
    <row r="3879" spans="29:55">
      <c r="AC3879" s="10" t="str">
        <f t="shared" si="1292"/>
        <v/>
      </c>
      <c r="AD3879" s="10" t="str">
        <f t="shared" si="1293"/>
        <v/>
      </c>
      <c r="AE3879" s="10" t="str">
        <f t="shared" si="1294"/>
        <v/>
      </c>
      <c r="AF3879" s="10" t="str">
        <f t="shared" si="1295"/>
        <v/>
      </c>
      <c r="AG3879" s="10" t="str">
        <f t="shared" si="1296"/>
        <v/>
      </c>
      <c r="AH3879" s="10" t="str">
        <f t="shared" si="1297"/>
        <v/>
      </c>
      <c r="AI3879" s="10" t="str">
        <f t="shared" si="1298"/>
        <v/>
      </c>
      <c r="AJ3879" s="10" t="str">
        <f t="shared" si="1299"/>
        <v/>
      </c>
      <c r="AK3879" s="10" t="str">
        <f t="shared" si="1300"/>
        <v/>
      </c>
      <c r="AN3879" s="10" t="str">
        <f t="shared" si="1301"/>
        <v/>
      </c>
      <c r="AO3879" s="10" t="str">
        <f t="shared" si="1302"/>
        <v/>
      </c>
      <c r="AP3879" s="10" t="str">
        <f t="shared" si="1303"/>
        <v/>
      </c>
      <c r="AT3879" s="10" t="str">
        <f t="shared" si="1304"/>
        <v/>
      </c>
      <c r="AU3879" s="10" t="str">
        <f t="shared" si="1305"/>
        <v/>
      </c>
      <c r="AV3879" s="10" t="str">
        <f t="shared" si="1306"/>
        <v/>
      </c>
      <c r="AW3879" s="10" t="str">
        <f t="shared" si="1307"/>
        <v/>
      </c>
      <c r="AX3879" s="10" t="str">
        <f t="shared" si="1308"/>
        <v/>
      </c>
      <c r="AY3879" s="10" t="str">
        <f t="shared" si="1289"/>
        <v/>
      </c>
      <c r="AZ3879" s="10" t="str">
        <f t="shared" si="1309"/>
        <v/>
      </c>
      <c r="BA3879" s="10" t="str">
        <f t="shared" si="1291"/>
        <v/>
      </c>
      <c r="BB3879" s="10" t="str">
        <f>IFERROR(IF(AW3879="","",VLOOKUP(AW3879,SUSS!R:S,2,FALSE)),AY3879*SUSS!$M$2)</f>
        <v/>
      </c>
      <c r="BC3879" s="10" t="str">
        <f t="shared" si="1290"/>
        <v/>
      </c>
    </row>
    <row r="3880" spans="29:55">
      <c r="AC3880" s="10" t="str">
        <f t="shared" si="1292"/>
        <v/>
      </c>
      <c r="AD3880" s="10" t="str">
        <f t="shared" si="1293"/>
        <v/>
      </c>
      <c r="AE3880" s="10" t="str">
        <f t="shared" si="1294"/>
        <v/>
      </c>
      <c r="AF3880" s="10" t="str">
        <f t="shared" si="1295"/>
        <v/>
      </c>
      <c r="AG3880" s="10" t="str">
        <f t="shared" si="1296"/>
        <v/>
      </c>
      <c r="AH3880" s="10" t="str">
        <f t="shared" si="1297"/>
        <v/>
      </c>
      <c r="AI3880" s="10" t="str">
        <f t="shared" si="1298"/>
        <v/>
      </c>
      <c r="AJ3880" s="10" t="str">
        <f t="shared" si="1299"/>
        <v/>
      </c>
      <c r="AK3880" s="10" t="str">
        <f t="shared" si="1300"/>
        <v/>
      </c>
      <c r="AN3880" s="10" t="str">
        <f t="shared" si="1301"/>
        <v/>
      </c>
      <c r="AO3880" s="10" t="str">
        <f t="shared" si="1302"/>
        <v/>
      </c>
      <c r="AP3880" s="10" t="str">
        <f t="shared" si="1303"/>
        <v/>
      </c>
      <c r="AT3880" s="10" t="str">
        <f t="shared" si="1304"/>
        <v/>
      </c>
      <c r="AU3880" s="10" t="str">
        <f t="shared" si="1305"/>
        <v/>
      </c>
      <c r="AV3880" s="10" t="str">
        <f t="shared" si="1306"/>
        <v/>
      </c>
      <c r="AW3880" s="10" t="str">
        <f t="shared" si="1307"/>
        <v/>
      </c>
      <c r="AX3880" s="10" t="str">
        <f t="shared" si="1308"/>
        <v/>
      </c>
      <c r="AY3880" s="10" t="str">
        <f t="shared" si="1289"/>
        <v/>
      </c>
      <c r="AZ3880" s="10" t="str">
        <f t="shared" si="1309"/>
        <v/>
      </c>
      <c r="BA3880" s="10" t="str">
        <f t="shared" si="1291"/>
        <v/>
      </c>
      <c r="BB3880" s="10" t="str">
        <f>IFERROR(IF(AW3880="","",VLOOKUP(AW3880,SUSS!R:S,2,FALSE)),AY3880*SUSS!$M$2)</f>
        <v/>
      </c>
      <c r="BC3880" s="10" t="str">
        <f t="shared" si="1290"/>
        <v/>
      </c>
    </row>
    <row r="3881" spans="29:55">
      <c r="AC3881" s="10" t="str">
        <f t="shared" si="1292"/>
        <v/>
      </c>
      <c r="AD3881" s="10" t="str">
        <f t="shared" si="1293"/>
        <v/>
      </c>
      <c r="AE3881" s="10" t="str">
        <f t="shared" si="1294"/>
        <v/>
      </c>
      <c r="AF3881" s="10" t="str">
        <f t="shared" si="1295"/>
        <v/>
      </c>
      <c r="AG3881" s="10" t="str">
        <f t="shared" si="1296"/>
        <v/>
      </c>
      <c r="AH3881" s="10" t="str">
        <f t="shared" si="1297"/>
        <v/>
      </c>
      <c r="AI3881" s="10" t="str">
        <f t="shared" si="1298"/>
        <v/>
      </c>
      <c r="AJ3881" s="10" t="str">
        <f t="shared" si="1299"/>
        <v/>
      </c>
      <c r="AK3881" s="10" t="str">
        <f t="shared" si="1300"/>
        <v/>
      </c>
      <c r="AN3881" s="10" t="str">
        <f t="shared" si="1301"/>
        <v/>
      </c>
      <c r="AO3881" s="10" t="str">
        <f t="shared" si="1302"/>
        <v/>
      </c>
      <c r="AP3881" s="10" t="str">
        <f t="shared" si="1303"/>
        <v/>
      </c>
      <c r="AT3881" s="10" t="str">
        <f t="shared" si="1304"/>
        <v/>
      </c>
      <c r="AU3881" s="10" t="str">
        <f t="shared" si="1305"/>
        <v/>
      </c>
      <c r="AV3881" s="10" t="str">
        <f t="shared" si="1306"/>
        <v/>
      </c>
      <c r="AW3881" s="10" t="str">
        <f t="shared" si="1307"/>
        <v/>
      </c>
      <c r="AX3881" s="10" t="str">
        <f t="shared" si="1308"/>
        <v/>
      </c>
      <c r="AY3881" s="10" t="str">
        <f t="shared" si="1289"/>
        <v/>
      </c>
      <c r="AZ3881" s="10" t="str">
        <f t="shared" si="1309"/>
        <v/>
      </c>
      <c r="BA3881" s="10" t="str">
        <f t="shared" si="1291"/>
        <v/>
      </c>
      <c r="BB3881" s="10" t="str">
        <f>IFERROR(IF(AW3881="","",VLOOKUP(AW3881,SUSS!R:S,2,FALSE)),AY3881*SUSS!$M$2)</f>
        <v/>
      </c>
      <c r="BC3881" s="10" t="str">
        <f t="shared" si="1290"/>
        <v/>
      </c>
    </row>
    <row r="3882" spans="29:55">
      <c r="AC3882" s="10" t="str">
        <f t="shared" si="1292"/>
        <v/>
      </c>
      <c r="AD3882" s="10" t="str">
        <f t="shared" si="1293"/>
        <v/>
      </c>
      <c r="AE3882" s="10" t="str">
        <f t="shared" si="1294"/>
        <v/>
      </c>
      <c r="AF3882" s="10" t="str">
        <f t="shared" si="1295"/>
        <v/>
      </c>
      <c r="AG3882" s="10" t="str">
        <f t="shared" si="1296"/>
        <v/>
      </c>
      <c r="AH3882" s="10" t="str">
        <f t="shared" si="1297"/>
        <v/>
      </c>
      <c r="AI3882" s="10" t="str">
        <f t="shared" si="1298"/>
        <v/>
      </c>
      <c r="AJ3882" s="10" t="str">
        <f t="shared" si="1299"/>
        <v/>
      </c>
      <c r="AK3882" s="10" t="str">
        <f t="shared" si="1300"/>
        <v/>
      </c>
      <c r="AN3882" s="10" t="str">
        <f t="shared" si="1301"/>
        <v/>
      </c>
      <c r="AO3882" s="10" t="str">
        <f t="shared" si="1302"/>
        <v/>
      </c>
      <c r="AP3882" s="10" t="str">
        <f t="shared" si="1303"/>
        <v/>
      </c>
      <c r="AT3882" s="10" t="str">
        <f t="shared" si="1304"/>
        <v/>
      </c>
      <c r="AU3882" s="10" t="str">
        <f t="shared" si="1305"/>
        <v/>
      </c>
      <c r="AV3882" s="10" t="str">
        <f t="shared" si="1306"/>
        <v/>
      </c>
      <c r="AW3882" s="10" t="str">
        <f t="shared" si="1307"/>
        <v/>
      </c>
      <c r="AX3882" s="10" t="str">
        <f t="shared" si="1308"/>
        <v/>
      </c>
      <c r="AY3882" s="10" t="str">
        <f t="shared" si="1289"/>
        <v/>
      </c>
      <c r="AZ3882" s="10" t="str">
        <f t="shared" si="1309"/>
        <v/>
      </c>
      <c r="BA3882" s="10" t="str">
        <f t="shared" si="1291"/>
        <v/>
      </c>
      <c r="BB3882" s="10" t="str">
        <f>IFERROR(IF(AW3882="","",VLOOKUP(AW3882,SUSS!R:S,2,FALSE)),AY3882*SUSS!$M$2)</f>
        <v/>
      </c>
      <c r="BC3882" s="10" t="str">
        <f t="shared" si="1290"/>
        <v/>
      </c>
    </row>
    <row r="3883" spans="29:55">
      <c r="AC3883" s="10" t="str">
        <f t="shared" si="1292"/>
        <v/>
      </c>
      <c r="AD3883" s="10" t="str">
        <f t="shared" si="1293"/>
        <v/>
      </c>
      <c r="AE3883" s="10" t="str">
        <f t="shared" si="1294"/>
        <v/>
      </c>
      <c r="AF3883" s="10" t="str">
        <f t="shared" si="1295"/>
        <v/>
      </c>
      <c r="AG3883" s="10" t="str">
        <f t="shared" si="1296"/>
        <v/>
      </c>
      <c r="AH3883" s="10" t="str">
        <f t="shared" si="1297"/>
        <v/>
      </c>
      <c r="AI3883" s="10" t="str">
        <f t="shared" si="1298"/>
        <v/>
      </c>
      <c r="AJ3883" s="10" t="str">
        <f t="shared" si="1299"/>
        <v/>
      </c>
      <c r="AK3883" s="10" t="str">
        <f t="shared" si="1300"/>
        <v/>
      </c>
      <c r="AN3883" s="10" t="str">
        <f t="shared" si="1301"/>
        <v/>
      </c>
      <c r="AO3883" s="10" t="str">
        <f t="shared" si="1302"/>
        <v/>
      </c>
      <c r="AP3883" s="10" t="str">
        <f t="shared" si="1303"/>
        <v/>
      </c>
      <c r="AT3883" s="10" t="str">
        <f t="shared" si="1304"/>
        <v/>
      </c>
      <c r="AU3883" s="10" t="str">
        <f t="shared" si="1305"/>
        <v/>
      </c>
      <c r="AV3883" s="10" t="str">
        <f t="shared" si="1306"/>
        <v/>
      </c>
      <c r="AW3883" s="10" t="str">
        <f t="shared" si="1307"/>
        <v/>
      </c>
      <c r="AX3883" s="10" t="str">
        <f t="shared" si="1308"/>
        <v/>
      </c>
      <c r="AY3883" s="10" t="str">
        <f t="shared" si="1289"/>
        <v/>
      </c>
      <c r="AZ3883" s="10" t="str">
        <f t="shared" si="1309"/>
        <v/>
      </c>
      <c r="BA3883" s="10" t="str">
        <f t="shared" si="1291"/>
        <v/>
      </c>
      <c r="BB3883" s="10" t="str">
        <f>IFERROR(IF(AW3883="","",VLOOKUP(AW3883,SUSS!R:S,2,FALSE)),AY3883*SUSS!$M$2)</f>
        <v/>
      </c>
      <c r="BC3883" s="10" t="str">
        <f t="shared" si="1290"/>
        <v/>
      </c>
    </row>
    <row r="3884" spans="29:55">
      <c r="AC3884" s="10" t="str">
        <f t="shared" si="1292"/>
        <v/>
      </c>
      <c r="AD3884" s="10" t="str">
        <f t="shared" si="1293"/>
        <v/>
      </c>
      <c r="AE3884" s="10" t="str">
        <f t="shared" si="1294"/>
        <v/>
      </c>
      <c r="AF3884" s="10" t="str">
        <f t="shared" si="1295"/>
        <v/>
      </c>
      <c r="AG3884" s="10" t="str">
        <f t="shared" si="1296"/>
        <v/>
      </c>
      <c r="AH3884" s="10" t="str">
        <f t="shared" si="1297"/>
        <v/>
      </c>
      <c r="AI3884" s="10" t="str">
        <f t="shared" si="1298"/>
        <v/>
      </c>
      <c r="AJ3884" s="10" t="str">
        <f t="shared" si="1299"/>
        <v/>
      </c>
      <c r="AK3884" s="10" t="str">
        <f t="shared" si="1300"/>
        <v/>
      </c>
      <c r="AN3884" s="10" t="str">
        <f t="shared" si="1301"/>
        <v/>
      </c>
      <c r="AO3884" s="10" t="str">
        <f t="shared" si="1302"/>
        <v/>
      </c>
      <c r="AP3884" s="10" t="str">
        <f t="shared" si="1303"/>
        <v/>
      </c>
      <c r="AT3884" s="10" t="str">
        <f t="shared" si="1304"/>
        <v/>
      </c>
      <c r="AU3884" s="10" t="str">
        <f t="shared" si="1305"/>
        <v/>
      </c>
      <c r="AV3884" s="10" t="str">
        <f t="shared" si="1306"/>
        <v/>
      </c>
      <c r="AW3884" s="10" t="str">
        <f t="shared" si="1307"/>
        <v/>
      </c>
      <c r="AX3884" s="10" t="str">
        <f t="shared" si="1308"/>
        <v/>
      </c>
      <c r="AY3884" s="10" t="str">
        <f t="shared" si="1289"/>
        <v/>
      </c>
      <c r="AZ3884" s="10" t="str">
        <f t="shared" si="1309"/>
        <v/>
      </c>
      <c r="BA3884" s="10" t="str">
        <f t="shared" si="1291"/>
        <v/>
      </c>
      <c r="BB3884" s="10" t="str">
        <f>IFERROR(IF(AW3884="","",VLOOKUP(AW3884,SUSS!R:S,2,FALSE)),AY3884*SUSS!$M$2)</f>
        <v/>
      </c>
      <c r="BC3884" s="10" t="str">
        <f t="shared" si="1290"/>
        <v/>
      </c>
    </row>
    <row r="3885" spans="29:55">
      <c r="AC3885" s="10" t="str">
        <f t="shared" si="1292"/>
        <v/>
      </c>
      <c r="AD3885" s="10" t="str">
        <f t="shared" si="1293"/>
        <v/>
      </c>
      <c r="AE3885" s="10" t="str">
        <f t="shared" si="1294"/>
        <v/>
      </c>
      <c r="AF3885" s="10" t="str">
        <f t="shared" si="1295"/>
        <v/>
      </c>
      <c r="AG3885" s="10" t="str">
        <f t="shared" si="1296"/>
        <v/>
      </c>
      <c r="AH3885" s="10" t="str">
        <f t="shared" si="1297"/>
        <v/>
      </c>
      <c r="AI3885" s="10" t="str">
        <f t="shared" si="1298"/>
        <v/>
      </c>
      <c r="AJ3885" s="10" t="str">
        <f t="shared" si="1299"/>
        <v/>
      </c>
      <c r="AK3885" s="10" t="str">
        <f t="shared" si="1300"/>
        <v/>
      </c>
      <c r="AN3885" s="10" t="str">
        <f t="shared" si="1301"/>
        <v/>
      </c>
      <c r="AO3885" s="10" t="str">
        <f t="shared" si="1302"/>
        <v/>
      </c>
      <c r="AP3885" s="10" t="str">
        <f t="shared" si="1303"/>
        <v/>
      </c>
      <c r="AT3885" s="10" t="str">
        <f t="shared" si="1304"/>
        <v/>
      </c>
      <c r="AU3885" s="10" t="str">
        <f t="shared" si="1305"/>
        <v/>
      </c>
      <c r="AV3885" s="10" t="str">
        <f t="shared" si="1306"/>
        <v/>
      </c>
      <c r="AW3885" s="10" t="str">
        <f t="shared" si="1307"/>
        <v/>
      </c>
      <c r="AX3885" s="10" t="str">
        <f t="shared" si="1308"/>
        <v/>
      </c>
      <c r="AY3885" s="10" t="str">
        <f t="shared" si="1289"/>
        <v/>
      </c>
      <c r="AZ3885" s="10" t="str">
        <f t="shared" si="1309"/>
        <v/>
      </c>
      <c r="BA3885" s="10" t="str">
        <f t="shared" si="1291"/>
        <v/>
      </c>
      <c r="BB3885" s="10" t="str">
        <f>IFERROR(IF(AW3885="","",VLOOKUP(AW3885,SUSS!R:S,2,FALSE)),AY3885*SUSS!$M$2)</f>
        <v/>
      </c>
      <c r="BC3885" s="10" t="str">
        <f t="shared" si="1290"/>
        <v/>
      </c>
    </row>
    <row r="3886" spans="29:55">
      <c r="AC3886" s="10" t="str">
        <f t="shared" si="1292"/>
        <v/>
      </c>
      <c r="AD3886" s="10" t="str">
        <f t="shared" si="1293"/>
        <v/>
      </c>
      <c r="AE3886" s="10" t="str">
        <f t="shared" si="1294"/>
        <v/>
      </c>
      <c r="AF3886" s="10" t="str">
        <f t="shared" si="1295"/>
        <v/>
      </c>
      <c r="AG3886" s="10" t="str">
        <f t="shared" si="1296"/>
        <v/>
      </c>
      <c r="AH3886" s="10" t="str">
        <f t="shared" si="1297"/>
        <v/>
      </c>
      <c r="AI3886" s="10" t="str">
        <f t="shared" si="1298"/>
        <v/>
      </c>
      <c r="AJ3886" s="10" t="str">
        <f t="shared" si="1299"/>
        <v/>
      </c>
      <c r="AK3886" s="10" t="str">
        <f t="shared" si="1300"/>
        <v/>
      </c>
      <c r="AN3886" s="10" t="str">
        <f t="shared" si="1301"/>
        <v/>
      </c>
      <c r="AO3886" s="10" t="str">
        <f t="shared" si="1302"/>
        <v/>
      </c>
      <c r="AP3886" s="10" t="str">
        <f t="shared" si="1303"/>
        <v/>
      </c>
      <c r="AT3886" s="10" t="str">
        <f t="shared" si="1304"/>
        <v/>
      </c>
      <c r="AU3886" s="10" t="str">
        <f t="shared" si="1305"/>
        <v/>
      </c>
      <c r="AV3886" s="10" t="str">
        <f t="shared" si="1306"/>
        <v/>
      </c>
      <c r="AW3886" s="10" t="str">
        <f t="shared" si="1307"/>
        <v/>
      </c>
      <c r="AX3886" s="10" t="str">
        <f t="shared" si="1308"/>
        <v/>
      </c>
      <c r="AY3886" s="10" t="str">
        <f t="shared" si="1289"/>
        <v/>
      </c>
      <c r="AZ3886" s="10" t="str">
        <f t="shared" si="1309"/>
        <v/>
      </c>
      <c r="BA3886" s="10" t="str">
        <f t="shared" si="1291"/>
        <v/>
      </c>
      <c r="BB3886" s="10" t="str">
        <f>IFERROR(IF(AW3886="","",VLOOKUP(AW3886,SUSS!R:S,2,FALSE)),AY3886*SUSS!$M$2)</f>
        <v/>
      </c>
      <c r="BC3886" s="10" t="str">
        <f t="shared" si="1290"/>
        <v/>
      </c>
    </row>
    <row r="3887" spans="29:55">
      <c r="AC3887" s="10" t="str">
        <f t="shared" si="1292"/>
        <v/>
      </c>
      <c r="AD3887" s="10" t="str">
        <f t="shared" si="1293"/>
        <v/>
      </c>
      <c r="AE3887" s="10" t="str">
        <f t="shared" si="1294"/>
        <v/>
      </c>
      <c r="AF3887" s="10" t="str">
        <f t="shared" si="1295"/>
        <v/>
      </c>
      <c r="AG3887" s="10" t="str">
        <f t="shared" si="1296"/>
        <v/>
      </c>
      <c r="AH3887" s="10" t="str">
        <f t="shared" si="1297"/>
        <v/>
      </c>
      <c r="AI3887" s="10" t="str">
        <f t="shared" si="1298"/>
        <v/>
      </c>
      <c r="AJ3887" s="10" t="str">
        <f t="shared" si="1299"/>
        <v/>
      </c>
      <c r="AK3887" s="10" t="str">
        <f t="shared" si="1300"/>
        <v/>
      </c>
      <c r="AN3887" s="10" t="str">
        <f t="shared" si="1301"/>
        <v/>
      </c>
      <c r="AO3887" s="10" t="str">
        <f t="shared" si="1302"/>
        <v/>
      </c>
      <c r="AP3887" s="10" t="str">
        <f t="shared" si="1303"/>
        <v/>
      </c>
      <c r="AT3887" s="10" t="str">
        <f t="shared" si="1304"/>
        <v/>
      </c>
      <c r="AU3887" s="10" t="str">
        <f t="shared" si="1305"/>
        <v/>
      </c>
      <c r="AV3887" s="10" t="str">
        <f t="shared" si="1306"/>
        <v/>
      </c>
      <c r="AW3887" s="10" t="str">
        <f t="shared" si="1307"/>
        <v/>
      </c>
      <c r="AX3887" s="10" t="str">
        <f t="shared" si="1308"/>
        <v/>
      </c>
      <c r="AY3887" s="10" t="str">
        <f t="shared" si="1289"/>
        <v/>
      </c>
      <c r="AZ3887" s="10" t="str">
        <f t="shared" si="1309"/>
        <v/>
      </c>
      <c r="BA3887" s="10" t="str">
        <f t="shared" si="1291"/>
        <v/>
      </c>
      <c r="BB3887" s="10" t="str">
        <f>IFERROR(IF(AW3887="","",VLOOKUP(AW3887,SUSS!R:S,2,FALSE)),AY3887*SUSS!$M$2)</f>
        <v/>
      </c>
      <c r="BC3887" s="10" t="str">
        <f t="shared" si="1290"/>
        <v/>
      </c>
    </row>
    <row r="3888" spans="29:55">
      <c r="AC3888" s="10" t="str">
        <f t="shared" si="1292"/>
        <v/>
      </c>
      <c r="AD3888" s="10" t="str">
        <f t="shared" si="1293"/>
        <v/>
      </c>
      <c r="AE3888" s="10" t="str">
        <f t="shared" si="1294"/>
        <v/>
      </c>
      <c r="AF3888" s="10" t="str">
        <f t="shared" si="1295"/>
        <v/>
      </c>
      <c r="AG3888" s="10" t="str">
        <f t="shared" si="1296"/>
        <v/>
      </c>
      <c r="AH3888" s="10" t="str">
        <f t="shared" si="1297"/>
        <v/>
      </c>
      <c r="AI3888" s="10" t="str">
        <f t="shared" si="1298"/>
        <v/>
      </c>
      <c r="AJ3888" s="10" t="str">
        <f t="shared" si="1299"/>
        <v/>
      </c>
      <c r="AK3888" s="10" t="str">
        <f t="shared" si="1300"/>
        <v/>
      </c>
      <c r="AN3888" s="10" t="str">
        <f t="shared" si="1301"/>
        <v/>
      </c>
      <c r="AO3888" s="10" t="str">
        <f t="shared" si="1302"/>
        <v/>
      </c>
      <c r="AP3888" s="10" t="str">
        <f t="shared" si="1303"/>
        <v/>
      </c>
      <c r="AT3888" s="10" t="str">
        <f t="shared" si="1304"/>
        <v/>
      </c>
      <c r="AU3888" s="10" t="str">
        <f t="shared" si="1305"/>
        <v/>
      </c>
      <c r="AV3888" s="10" t="str">
        <f t="shared" si="1306"/>
        <v/>
      </c>
      <c r="AW3888" s="10" t="str">
        <f t="shared" si="1307"/>
        <v/>
      </c>
      <c r="AX3888" s="10" t="str">
        <f t="shared" si="1308"/>
        <v/>
      </c>
      <c r="AY3888" s="10" t="str">
        <f t="shared" si="1289"/>
        <v/>
      </c>
      <c r="AZ3888" s="10" t="str">
        <f t="shared" si="1309"/>
        <v/>
      </c>
      <c r="BA3888" s="10" t="str">
        <f t="shared" si="1291"/>
        <v/>
      </c>
      <c r="BB3888" s="10" t="str">
        <f>IFERROR(IF(AW3888="","",VLOOKUP(AW3888,SUSS!R:S,2,FALSE)),AY3888*SUSS!$M$2)</f>
        <v/>
      </c>
      <c r="BC3888" s="10" t="str">
        <f t="shared" si="1290"/>
        <v/>
      </c>
    </row>
    <row r="3889" spans="29:55">
      <c r="AC3889" s="10" t="str">
        <f t="shared" si="1292"/>
        <v/>
      </c>
      <c r="AD3889" s="10" t="str">
        <f t="shared" si="1293"/>
        <v/>
      </c>
      <c r="AE3889" s="10" t="str">
        <f t="shared" si="1294"/>
        <v/>
      </c>
      <c r="AF3889" s="10" t="str">
        <f t="shared" si="1295"/>
        <v/>
      </c>
      <c r="AG3889" s="10" t="str">
        <f t="shared" si="1296"/>
        <v/>
      </c>
      <c r="AH3889" s="10" t="str">
        <f t="shared" si="1297"/>
        <v/>
      </c>
      <c r="AI3889" s="10" t="str">
        <f t="shared" si="1298"/>
        <v/>
      </c>
      <c r="AJ3889" s="10" t="str">
        <f t="shared" si="1299"/>
        <v/>
      </c>
      <c r="AK3889" s="10" t="str">
        <f t="shared" si="1300"/>
        <v/>
      </c>
      <c r="AN3889" s="10" t="str">
        <f t="shared" si="1301"/>
        <v/>
      </c>
      <c r="AO3889" s="10" t="str">
        <f t="shared" si="1302"/>
        <v/>
      </c>
      <c r="AP3889" s="10" t="str">
        <f t="shared" si="1303"/>
        <v/>
      </c>
      <c r="AT3889" s="10" t="str">
        <f t="shared" si="1304"/>
        <v/>
      </c>
      <c r="AU3889" s="10" t="str">
        <f t="shared" si="1305"/>
        <v/>
      </c>
      <c r="AV3889" s="10" t="str">
        <f t="shared" si="1306"/>
        <v/>
      </c>
      <c r="AW3889" s="10" t="str">
        <f t="shared" si="1307"/>
        <v/>
      </c>
      <c r="AX3889" s="10" t="str">
        <f t="shared" si="1308"/>
        <v/>
      </c>
      <c r="AY3889" s="10" t="str">
        <f t="shared" si="1289"/>
        <v/>
      </c>
      <c r="AZ3889" s="10" t="str">
        <f t="shared" si="1309"/>
        <v/>
      </c>
      <c r="BA3889" s="10" t="str">
        <f t="shared" si="1291"/>
        <v/>
      </c>
      <c r="BB3889" s="10" t="str">
        <f>IFERROR(IF(AW3889="","",VLOOKUP(AW3889,SUSS!R:S,2,FALSE)),AY3889*SUSS!$M$2)</f>
        <v/>
      </c>
      <c r="BC3889" s="10" t="str">
        <f t="shared" si="1290"/>
        <v/>
      </c>
    </row>
    <row r="3890" spans="29:55">
      <c r="AC3890" s="10" t="str">
        <f t="shared" si="1292"/>
        <v/>
      </c>
      <c r="AD3890" s="10" t="str">
        <f t="shared" si="1293"/>
        <v/>
      </c>
      <c r="AE3890" s="10" t="str">
        <f t="shared" si="1294"/>
        <v/>
      </c>
      <c r="AF3890" s="10" t="str">
        <f t="shared" si="1295"/>
        <v/>
      </c>
      <c r="AG3890" s="10" t="str">
        <f t="shared" si="1296"/>
        <v/>
      </c>
      <c r="AH3890" s="10" t="str">
        <f t="shared" si="1297"/>
        <v/>
      </c>
      <c r="AI3890" s="10" t="str">
        <f t="shared" si="1298"/>
        <v/>
      </c>
      <c r="AJ3890" s="10" t="str">
        <f t="shared" si="1299"/>
        <v/>
      </c>
      <c r="AK3890" s="10" t="str">
        <f t="shared" si="1300"/>
        <v/>
      </c>
      <c r="AN3890" s="10" t="str">
        <f t="shared" si="1301"/>
        <v/>
      </c>
      <c r="AO3890" s="10" t="str">
        <f t="shared" si="1302"/>
        <v/>
      </c>
      <c r="AP3890" s="10" t="str">
        <f t="shared" si="1303"/>
        <v/>
      </c>
      <c r="AT3890" s="10" t="str">
        <f t="shared" si="1304"/>
        <v/>
      </c>
      <c r="AU3890" s="10" t="str">
        <f t="shared" si="1305"/>
        <v/>
      </c>
      <c r="AV3890" s="10" t="str">
        <f t="shared" si="1306"/>
        <v/>
      </c>
      <c r="AW3890" s="10" t="str">
        <f t="shared" si="1307"/>
        <v/>
      </c>
      <c r="AX3890" s="10" t="str">
        <f t="shared" si="1308"/>
        <v/>
      </c>
      <c r="AY3890" s="10" t="str">
        <f t="shared" si="1289"/>
        <v/>
      </c>
      <c r="AZ3890" s="10" t="str">
        <f t="shared" si="1309"/>
        <v/>
      </c>
      <c r="BA3890" s="10" t="str">
        <f t="shared" si="1291"/>
        <v/>
      </c>
      <c r="BB3890" s="10" t="str">
        <f>IFERROR(IF(AW3890="","",VLOOKUP(AW3890,SUSS!R:S,2,FALSE)),AY3890*SUSS!$M$2)</f>
        <v/>
      </c>
      <c r="BC3890" s="10" t="str">
        <f t="shared" si="1290"/>
        <v/>
      </c>
    </row>
    <row r="3891" spans="29:55">
      <c r="AC3891" s="10" t="str">
        <f t="shared" si="1292"/>
        <v/>
      </c>
      <c r="AD3891" s="10" t="str">
        <f t="shared" si="1293"/>
        <v/>
      </c>
      <c r="AE3891" s="10" t="str">
        <f t="shared" si="1294"/>
        <v/>
      </c>
      <c r="AF3891" s="10" t="str">
        <f t="shared" si="1295"/>
        <v/>
      </c>
      <c r="AG3891" s="10" t="str">
        <f t="shared" si="1296"/>
        <v/>
      </c>
      <c r="AH3891" s="10" t="str">
        <f t="shared" si="1297"/>
        <v/>
      </c>
      <c r="AI3891" s="10" t="str">
        <f t="shared" si="1298"/>
        <v/>
      </c>
      <c r="AJ3891" s="10" t="str">
        <f t="shared" si="1299"/>
        <v/>
      </c>
      <c r="AK3891" s="10" t="str">
        <f t="shared" si="1300"/>
        <v/>
      </c>
      <c r="AN3891" s="10" t="str">
        <f t="shared" si="1301"/>
        <v/>
      </c>
      <c r="AO3891" s="10" t="str">
        <f t="shared" si="1302"/>
        <v/>
      </c>
      <c r="AP3891" s="10" t="str">
        <f t="shared" si="1303"/>
        <v/>
      </c>
      <c r="AT3891" s="10" t="str">
        <f t="shared" si="1304"/>
        <v/>
      </c>
      <c r="AU3891" s="10" t="str">
        <f t="shared" si="1305"/>
        <v/>
      </c>
      <c r="AV3891" s="10" t="str">
        <f t="shared" si="1306"/>
        <v/>
      </c>
      <c r="AW3891" s="10" t="str">
        <f t="shared" si="1307"/>
        <v/>
      </c>
      <c r="AX3891" s="10" t="str">
        <f t="shared" si="1308"/>
        <v/>
      </c>
      <c r="AY3891" s="10" t="str">
        <f t="shared" si="1289"/>
        <v/>
      </c>
      <c r="AZ3891" s="10" t="str">
        <f t="shared" si="1309"/>
        <v/>
      </c>
      <c r="BA3891" s="10" t="str">
        <f t="shared" si="1291"/>
        <v/>
      </c>
      <c r="BB3891" s="10" t="str">
        <f>IFERROR(IF(AW3891="","",VLOOKUP(AW3891,SUSS!R:S,2,FALSE)),AY3891*SUSS!$M$2)</f>
        <v/>
      </c>
      <c r="BC3891" s="10" t="str">
        <f t="shared" si="1290"/>
        <v/>
      </c>
    </row>
    <row r="3892" spans="29:55">
      <c r="AC3892" s="10" t="str">
        <f t="shared" si="1292"/>
        <v/>
      </c>
      <c r="AD3892" s="10" t="str">
        <f t="shared" si="1293"/>
        <v/>
      </c>
      <c r="AE3892" s="10" t="str">
        <f t="shared" si="1294"/>
        <v/>
      </c>
      <c r="AF3892" s="10" t="str">
        <f t="shared" si="1295"/>
        <v/>
      </c>
      <c r="AG3892" s="10" t="str">
        <f t="shared" si="1296"/>
        <v/>
      </c>
      <c r="AH3892" s="10" t="str">
        <f t="shared" si="1297"/>
        <v/>
      </c>
      <c r="AI3892" s="10" t="str">
        <f t="shared" si="1298"/>
        <v/>
      </c>
      <c r="AJ3892" s="10" t="str">
        <f t="shared" si="1299"/>
        <v/>
      </c>
      <c r="AK3892" s="10" t="str">
        <f t="shared" si="1300"/>
        <v/>
      </c>
      <c r="AN3892" s="10" t="str">
        <f t="shared" si="1301"/>
        <v/>
      </c>
      <c r="AO3892" s="10" t="str">
        <f t="shared" si="1302"/>
        <v/>
      </c>
      <c r="AP3892" s="10" t="str">
        <f t="shared" si="1303"/>
        <v/>
      </c>
      <c r="AT3892" s="10" t="str">
        <f t="shared" si="1304"/>
        <v/>
      </c>
      <c r="AU3892" s="10" t="str">
        <f t="shared" si="1305"/>
        <v/>
      </c>
      <c r="AV3892" s="10" t="str">
        <f t="shared" si="1306"/>
        <v/>
      </c>
      <c r="AW3892" s="10" t="str">
        <f t="shared" si="1307"/>
        <v/>
      </c>
      <c r="AX3892" s="10" t="str">
        <f t="shared" si="1308"/>
        <v/>
      </c>
      <c r="AY3892" s="10" t="str">
        <f t="shared" si="1289"/>
        <v/>
      </c>
      <c r="AZ3892" s="10" t="str">
        <f t="shared" si="1309"/>
        <v/>
      </c>
      <c r="BA3892" s="10" t="str">
        <f t="shared" si="1291"/>
        <v/>
      </c>
      <c r="BB3892" s="10" t="str">
        <f>IFERROR(IF(AW3892="","",VLOOKUP(AW3892,SUSS!R:S,2,FALSE)),AY3892*SUSS!$M$2)</f>
        <v/>
      </c>
      <c r="BC3892" s="10" t="str">
        <f t="shared" si="1290"/>
        <v/>
      </c>
    </row>
    <row r="3893" spans="29:55">
      <c r="AC3893" s="10" t="str">
        <f t="shared" si="1292"/>
        <v/>
      </c>
      <c r="AD3893" s="10" t="str">
        <f t="shared" si="1293"/>
        <v/>
      </c>
      <c r="AE3893" s="10" t="str">
        <f t="shared" si="1294"/>
        <v/>
      </c>
      <c r="AF3893" s="10" t="str">
        <f t="shared" si="1295"/>
        <v/>
      </c>
      <c r="AG3893" s="10" t="str">
        <f t="shared" si="1296"/>
        <v/>
      </c>
      <c r="AH3893" s="10" t="str">
        <f t="shared" si="1297"/>
        <v/>
      </c>
      <c r="AI3893" s="10" t="str">
        <f t="shared" si="1298"/>
        <v/>
      </c>
      <c r="AJ3893" s="10" t="str">
        <f t="shared" si="1299"/>
        <v/>
      </c>
      <c r="AK3893" s="10" t="str">
        <f t="shared" si="1300"/>
        <v/>
      </c>
      <c r="AN3893" s="10" t="str">
        <f t="shared" si="1301"/>
        <v/>
      </c>
      <c r="AO3893" s="10" t="str">
        <f t="shared" si="1302"/>
        <v/>
      </c>
      <c r="AP3893" s="10" t="str">
        <f t="shared" si="1303"/>
        <v/>
      </c>
      <c r="AT3893" s="10" t="str">
        <f t="shared" si="1304"/>
        <v/>
      </c>
      <c r="AU3893" s="10" t="str">
        <f t="shared" si="1305"/>
        <v/>
      </c>
      <c r="AV3893" s="10" t="str">
        <f t="shared" si="1306"/>
        <v/>
      </c>
      <c r="AW3893" s="10" t="str">
        <f t="shared" si="1307"/>
        <v/>
      </c>
      <c r="AX3893" s="10" t="str">
        <f t="shared" si="1308"/>
        <v/>
      </c>
      <c r="AY3893" s="10" t="str">
        <f t="shared" si="1289"/>
        <v/>
      </c>
      <c r="AZ3893" s="10" t="str">
        <f t="shared" si="1309"/>
        <v/>
      </c>
      <c r="BA3893" s="10" t="str">
        <f t="shared" si="1291"/>
        <v/>
      </c>
      <c r="BB3893" s="10" t="str">
        <f>IFERROR(IF(AW3893="","",VLOOKUP(AW3893,SUSS!R:S,2,FALSE)),AY3893*SUSS!$M$2)</f>
        <v/>
      </c>
      <c r="BC3893" s="10" t="str">
        <f t="shared" si="1290"/>
        <v/>
      </c>
    </row>
    <row r="3894" spans="29:55">
      <c r="AC3894" s="10" t="str">
        <f t="shared" si="1292"/>
        <v/>
      </c>
      <c r="AD3894" s="10" t="str">
        <f t="shared" si="1293"/>
        <v/>
      </c>
      <c r="AE3894" s="10" t="str">
        <f t="shared" si="1294"/>
        <v/>
      </c>
      <c r="AF3894" s="10" t="str">
        <f t="shared" si="1295"/>
        <v/>
      </c>
      <c r="AG3894" s="10" t="str">
        <f t="shared" si="1296"/>
        <v/>
      </c>
      <c r="AH3894" s="10" t="str">
        <f t="shared" si="1297"/>
        <v/>
      </c>
      <c r="AI3894" s="10" t="str">
        <f t="shared" si="1298"/>
        <v/>
      </c>
      <c r="AJ3894" s="10" t="str">
        <f t="shared" si="1299"/>
        <v/>
      </c>
      <c r="AK3894" s="10" t="str">
        <f t="shared" si="1300"/>
        <v/>
      </c>
      <c r="AN3894" s="10" t="str">
        <f t="shared" si="1301"/>
        <v/>
      </c>
      <c r="AO3894" s="10" t="str">
        <f t="shared" si="1302"/>
        <v/>
      </c>
      <c r="AP3894" s="10" t="str">
        <f t="shared" si="1303"/>
        <v/>
      </c>
      <c r="AT3894" s="10" t="str">
        <f t="shared" si="1304"/>
        <v/>
      </c>
      <c r="AU3894" s="10" t="str">
        <f t="shared" si="1305"/>
        <v/>
      </c>
      <c r="AV3894" s="10" t="str">
        <f t="shared" si="1306"/>
        <v/>
      </c>
      <c r="AW3894" s="10" t="str">
        <f t="shared" si="1307"/>
        <v/>
      </c>
      <c r="AX3894" s="10" t="str">
        <f t="shared" si="1308"/>
        <v/>
      </c>
      <c r="AY3894" s="10" t="str">
        <f t="shared" si="1289"/>
        <v/>
      </c>
      <c r="AZ3894" s="10" t="str">
        <f t="shared" si="1309"/>
        <v/>
      </c>
      <c r="BA3894" s="10" t="str">
        <f t="shared" si="1291"/>
        <v/>
      </c>
      <c r="BB3894" s="10" t="str">
        <f>IFERROR(IF(AW3894="","",VLOOKUP(AW3894,SUSS!R:S,2,FALSE)),AY3894*SUSS!$M$2)</f>
        <v/>
      </c>
      <c r="BC3894" s="10" t="str">
        <f t="shared" si="1290"/>
        <v/>
      </c>
    </row>
    <row r="3895" spans="29:55">
      <c r="AC3895" s="10" t="str">
        <f t="shared" si="1292"/>
        <v/>
      </c>
      <c r="AD3895" s="10" t="str">
        <f t="shared" si="1293"/>
        <v/>
      </c>
      <c r="AE3895" s="10" t="str">
        <f t="shared" si="1294"/>
        <v/>
      </c>
      <c r="AF3895" s="10" t="str">
        <f t="shared" si="1295"/>
        <v/>
      </c>
      <c r="AG3895" s="10" t="str">
        <f t="shared" si="1296"/>
        <v/>
      </c>
      <c r="AH3895" s="10" t="str">
        <f t="shared" si="1297"/>
        <v/>
      </c>
      <c r="AI3895" s="10" t="str">
        <f t="shared" si="1298"/>
        <v/>
      </c>
      <c r="AJ3895" s="10" t="str">
        <f t="shared" si="1299"/>
        <v/>
      </c>
      <c r="AK3895" s="10" t="str">
        <f t="shared" si="1300"/>
        <v/>
      </c>
      <c r="AN3895" s="10" t="str">
        <f t="shared" si="1301"/>
        <v/>
      </c>
      <c r="AO3895" s="10" t="str">
        <f t="shared" si="1302"/>
        <v/>
      </c>
      <c r="AP3895" s="10" t="str">
        <f t="shared" si="1303"/>
        <v/>
      </c>
      <c r="AT3895" s="10" t="str">
        <f t="shared" si="1304"/>
        <v/>
      </c>
      <c r="AU3895" s="10" t="str">
        <f t="shared" si="1305"/>
        <v/>
      </c>
      <c r="AV3895" s="10" t="str">
        <f t="shared" si="1306"/>
        <v/>
      </c>
      <c r="AW3895" s="10" t="str">
        <f t="shared" si="1307"/>
        <v/>
      </c>
      <c r="AX3895" s="10" t="str">
        <f t="shared" si="1308"/>
        <v/>
      </c>
      <c r="AY3895" s="10" t="str">
        <f t="shared" si="1289"/>
        <v/>
      </c>
      <c r="AZ3895" s="10" t="str">
        <f t="shared" si="1309"/>
        <v/>
      </c>
      <c r="BA3895" s="10" t="str">
        <f t="shared" si="1291"/>
        <v/>
      </c>
      <c r="BB3895" s="10" t="str">
        <f>IFERROR(IF(AW3895="","",VLOOKUP(AW3895,SUSS!R:S,2,FALSE)),AY3895*SUSS!$M$2)</f>
        <v/>
      </c>
      <c r="BC3895" s="10" t="str">
        <f t="shared" si="1290"/>
        <v/>
      </c>
    </row>
    <row r="3896" spans="29:55">
      <c r="AC3896" s="10" t="str">
        <f t="shared" si="1292"/>
        <v/>
      </c>
      <c r="AD3896" s="10" t="str">
        <f t="shared" si="1293"/>
        <v/>
      </c>
      <c r="AE3896" s="10" t="str">
        <f t="shared" si="1294"/>
        <v/>
      </c>
      <c r="AF3896" s="10" t="str">
        <f t="shared" si="1295"/>
        <v/>
      </c>
      <c r="AG3896" s="10" t="str">
        <f t="shared" si="1296"/>
        <v/>
      </c>
      <c r="AH3896" s="10" t="str">
        <f t="shared" si="1297"/>
        <v/>
      </c>
      <c r="AI3896" s="10" t="str">
        <f t="shared" si="1298"/>
        <v/>
      </c>
      <c r="AJ3896" s="10" t="str">
        <f t="shared" si="1299"/>
        <v/>
      </c>
      <c r="AK3896" s="10" t="str">
        <f t="shared" si="1300"/>
        <v/>
      </c>
      <c r="AN3896" s="10" t="str">
        <f t="shared" si="1301"/>
        <v/>
      </c>
      <c r="AO3896" s="10" t="str">
        <f t="shared" si="1302"/>
        <v/>
      </c>
      <c r="AP3896" s="10" t="str">
        <f t="shared" si="1303"/>
        <v/>
      </c>
      <c r="AT3896" s="10" t="str">
        <f t="shared" si="1304"/>
        <v/>
      </c>
      <c r="AU3896" s="10" t="str">
        <f t="shared" si="1305"/>
        <v/>
      </c>
      <c r="AV3896" s="10" t="str">
        <f t="shared" si="1306"/>
        <v/>
      </c>
      <c r="AW3896" s="10" t="str">
        <f t="shared" si="1307"/>
        <v/>
      </c>
      <c r="AX3896" s="10" t="str">
        <f t="shared" si="1308"/>
        <v/>
      </c>
      <c r="AY3896" s="10" t="str">
        <f t="shared" si="1289"/>
        <v/>
      </c>
      <c r="AZ3896" s="10" t="str">
        <f t="shared" si="1309"/>
        <v/>
      </c>
      <c r="BA3896" s="10" t="str">
        <f t="shared" si="1291"/>
        <v/>
      </c>
      <c r="BB3896" s="10" t="str">
        <f>IFERROR(IF(AW3896="","",VLOOKUP(AW3896,SUSS!R:S,2,FALSE)),AY3896*SUSS!$M$2)</f>
        <v/>
      </c>
      <c r="BC3896" s="10" t="str">
        <f t="shared" si="1290"/>
        <v/>
      </c>
    </row>
    <row r="3897" spans="29:55">
      <c r="AC3897" s="10" t="str">
        <f t="shared" si="1292"/>
        <v/>
      </c>
      <c r="AD3897" s="10" t="str">
        <f t="shared" si="1293"/>
        <v/>
      </c>
      <c r="AE3897" s="10" t="str">
        <f t="shared" si="1294"/>
        <v/>
      </c>
      <c r="AF3897" s="10" t="str">
        <f t="shared" si="1295"/>
        <v/>
      </c>
      <c r="AG3897" s="10" t="str">
        <f t="shared" si="1296"/>
        <v/>
      </c>
      <c r="AH3897" s="10" t="str">
        <f t="shared" si="1297"/>
        <v/>
      </c>
      <c r="AI3897" s="10" t="str">
        <f t="shared" si="1298"/>
        <v/>
      </c>
      <c r="AJ3897" s="10" t="str">
        <f t="shared" si="1299"/>
        <v/>
      </c>
      <c r="AK3897" s="10" t="str">
        <f t="shared" si="1300"/>
        <v/>
      </c>
      <c r="AN3897" s="10" t="str">
        <f t="shared" si="1301"/>
        <v/>
      </c>
      <c r="AO3897" s="10" t="str">
        <f t="shared" si="1302"/>
        <v/>
      </c>
      <c r="AP3897" s="10" t="str">
        <f t="shared" si="1303"/>
        <v/>
      </c>
      <c r="AT3897" s="10" t="str">
        <f t="shared" si="1304"/>
        <v/>
      </c>
      <c r="AU3897" s="10" t="str">
        <f t="shared" si="1305"/>
        <v/>
      </c>
      <c r="AV3897" s="10" t="str">
        <f t="shared" si="1306"/>
        <v/>
      </c>
      <c r="AW3897" s="10" t="str">
        <f t="shared" si="1307"/>
        <v/>
      </c>
      <c r="AX3897" s="10" t="str">
        <f t="shared" si="1308"/>
        <v/>
      </c>
      <c r="AY3897" s="10" t="str">
        <f t="shared" si="1289"/>
        <v/>
      </c>
      <c r="AZ3897" s="10" t="str">
        <f t="shared" si="1309"/>
        <v/>
      </c>
      <c r="BA3897" s="10" t="str">
        <f t="shared" si="1291"/>
        <v/>
      </c>
      <c r="BB3897" s="10" t="str">
        <f>IFERROR(IF(AW3897="","",VLOOKUP(AW3897,SUSS!R:S,2,FALSE)),AY3897*SUSS!$M$2)</f>
        <v/>
      </c>
      <c r="BC3897" s="10" t="str">
        <f t="shared" si="1290"/>
        <v/>
      </c>
    </row>
    <row r="3898" spans="29:55">
      <c r="AC3898" s="10" t="str">
        <f t="shared" si="1292"/>
        <v/>
      </c>
      <c r="AD3898" s="10" t="str">
        <f t="shared" si="1293"/>
        <v/>
      </c>
      <c r="AE3898" s="10" t="str">
        <f t="shared" si="1294"/>
        <v/>
      </c>
      <c r="AF3898" s="10" t="str">
        <f t="shared" si="1295"/>
        <v/>
      </c>
      <c r="AG3898" s="10" t="str">
        <f t="shared" si="1296"/>
        <v/>
      </c>
      <c r="AH3898" s="10" t="str">
        <f t="shared" si="1297"/>
        <v/>
      </c>
      <c r="AI3898" s="10" t="str">
        <f t="shared" si="1298"/>
        <v/>
      </c>
      <c r="AJ3898" s="10" t="str">
        <f t="shared" si="1299"/>
        <v/>
      </c>
      <c r="AK3898" s="10" t="str">
        <f t="shared" si="1300"/>
        <v/>
      </c>
      <c r="AN3898" s="10" t="str">
        <f t="shared" si="1301"/>
        <v/>
      </c>
      <c r="AO3898" s="10" t="str">
        <f t="shared" si="1302"/>
        <v/>
      </c>
      <c r="AP3898" s="10" t="str">
        <f t="shared" si="1303"/>
        <v/>
      </c>
      <c r="AT3898" s="10" t="str">
        <f t="shared" si="1304"/>
        <v/>
      </c>
      <c r="AU3898" s="10" t="str">
        <f t="shared" si="1305"/>
        <v/>
      </c>
      <c r="AV3898" s="10" t="str">
        <f t="shared" si="1306"/>
        <v/>
      </c>
      <c r="AW3898" s="10" t="str">
        <f t="shared" si="1307"/>
        <v/>
      </c>
      <c r="AX3898" s="10" t="str">
        <f t="shared" si="1308"/>
        <v/>
      </c>
      <c r="AY3898" s="10" t="str">
        <f t="shared" si="1289"/>
        <v/>
      </c>
      <c r="AZ3898" s="10" t="str">
        <f t="shared" si="1309"/>
        <v/>
      </c>
      <c r="BA3898" s="10" t="str">
        <f t="shared" si="1291"/>
        <v/>
      </c>
      <c r="BB3898" s="10" t="str">
        <f>IFERROR(IF(AW3898="","",VLOOKUP(AW3898,SUSS!R:S,2,FALSE)),AY3898*SUSS!$M$2)</f>
        <v/>
      </c>
      <c r="BC3898" s="10" t="str">
        <f t="shared" si="1290"/>
        <v/>
      </c>
    </row>
    <row r="3899" spans="29:55">
      <c r="AC3899" s="10" t="str">
        <f t="shared" si="1292"/>
        <v/>
      </c>
      <c r="AD3899" s="10" t="str">
        <f t="shared" si="1293"/>
        <v/>
      </c>
      <c r="AE3899" s="10" t="str">
        <f t="shared" si="1294"/>
        <v/>
      </c>
      <c r="AF3899" s="10" t="str">
        <f t="shared" si="1295"/>
        <v/>
      </c>
      <c r="AG3899" s="10" t="str">
        <f t="shared" si="1296"/>
        <v/>
      </c>
      <c r="AH3899" s="10" t="str">
        <f t="shared" si="1297"/>
        <v/>
      </c>
      <c r="AI3899" s="10" t="str">
        <f t="shared" si="1298"/>
        <v/>
      </c>
      <c r="AJ3899" s="10" t="str">
        <f t="shared" si="1299"/>
        <v/>
      </c>
      <c r="AK3899" s="10" t="str">
        <f t="shared" si="1300"/>
        <v/>
      </c>
      <c r="AN3899" s="10" t="str">
        <f t="shared" si="1301"/>
        <v/>
      </c>
      <c r="AO3899" s="10" t="str">
        <f t="shared" si="1302"/>
        <v/>
      </c>
      <c r="AP3899" s="10" t="str">
        <f t="shared" si="1303"/>
        <v/>
      </c>
      <c r="AT3899" s="10" t="str">
        <f t="shared" si="1304"/>
        <v/>
      </c>
      <c r="AU3899" s="10" t="str">
        <f t="shared" si="1305"/>
        <v/>
      </c>
      <c r="AV3899" s="10" t="str">
        <f t="shared" si="1306"/>
        <v/>
      </c>
      <c r="AW3899" s="10" t="str">
        <f t="shared" si="1307"/>
        <v/>
      </c>
      <c r="AX3899" s="10" t="str">
        <f t="shared" si="1308"/>
        <v/>
      </c>
      <c r="AY3899" s="10" t="str">
        <f t="shared" si="1289"/>
        <v/>
      </c>
      <c r="AZ3899" s="10" t="str">
        <f t="shared" si="1309"/>
        <v/>
      </c>
      <c r="BA3899" s="10" t="str">
        <f t="shared" si="1291"/>
        <v/>
      </c>
      <c r="BB3899" s="10" t="str">
        <f>IFERROR(IF(AW3899="","",VLOOKUP(AW3899,SUSS!R:S,2,FALSE)),AY3899*SUSS!$M$2)</f>
        <v/>
      </c>
      <c r="BC3899" s="10" t="str">
        <f t="shared" si="1290"/>
        <v/>
      </c>
    </row>
    <row r="3900" spans="29:55">
      <c r="AC3900" s="10" t="str">
        <f t="shared" si="1292"/>
        <v/>
      </c>
      <c r="AD3900" s="10" t="str">
        <f t="shared" si="1293"/>
        <v/>
      </c>
      <c r="AE3900" s="10" t="str">
        <f t="shared" si="1294"/>
        <v/>
      </c>
      <c r="AF3900" s="10" t="str">
        <f t="shared" si="1295"/>
        <v/>
      </c>
      <c r="AG3900" s="10" t="str">
        <f t="shared" si="1296"/>
        <v/>
      </c>
      <c r="AH3900" s="10" t="str">
        <f t="shared" si="1297"/>
        <v/>
      </c>
      <c r="AI3900" s="10" t="str">
        <f t="shared" si="1298"/>
        <v/>
      </c>
      <c r="AJ3900" s="10" t="str">
        <f t="shared" si="1299"/>
        <v/>
      </c>
      <c r="AK3900" s="10" t="str">
        <f t="shared" si="1300"/>
        <v/>
      </c>
      <c r="AN3900" s="10" t="str">
        <f t="shared" si="1301"/>
        <v/>
      </c>
      <c r="AO3900" s="10" t="str">
        <f t="shared" si="1302"/>
        <v/>
      </c>
      <c r="AP3900" s="10" t="str">
        <f t="shared" si="1303"/>
        <v/>
      </c>
      <c r="AT3900" s="10" t="str">
        <f t="shared" si="1304"/>
        <v/>
      </c>
      <c r="AU3900" s="10" t="str">
        <f t="shared" si="1305"/>
        <v/>
      </c>
      <c r="AV3900" s="10" t="str">
        <f t="shared" si="1306"/>
        <v/>
      </c>
      <c r="AW3900" s="10" t="str">
        <f t="shared" si="1307"/>
        <v/>
      </c>
      <c r="AX3900" s="10" t="str">
        <f t="shared" si="1308"/>
        <v/>
      </c>
      <c r="AY3900" s="10" t="str">
        <f t="shared" si="1289"/>
        <v/>
      </c>
      <c r="AZ3900" s="10" t="str">
        <f t="shared" si="1309"/>
        <v/>
      </c>
      <c r="BA3900" s="10" t="str">
        <f t="shared" si="1291"/>
        <v/>
      </c>
      <c r="BB3900" s="10" t="str">
        <f>IFERROR(IF(AW3900="","",VLOOKUP(AW3900,SUSS!R:S,2,FALSE)),AY3900*SUSS!$M$2)</f>
        <v/>
      </c>
      <c r="BC3900" s="10" t="str">
        <f t="shared" si="1290"/>
        <v/>
      </c>
    </row>
    <row r="3901" spans="29:55">
      <c r="AC3901" s="10" t="str">
        <f t="shared" si="1292"/>
        <v/>
      </c>
      <c r="AD3901" s="10" t="str">
        <f t="shared" si="1293"/>
        <v/>
      </c>
      <c r="AE3901" s="10" t="str">
        <f t="shared" si="1294"/>
        <v/>
      </c>
      <c r="AF3901" s="10" t="str">
        <f t="shared" si="1295"/>
        <v/>
      </c>
      <c r="AG3901" s="10" t="str">
        <f t="shared" si="1296"/>
        <v/>
      </c>
      <c r="AH3901" s="10" t="str">
        <f t="shared" si="1297"/>
        <v/>
      </c>
      <c r="AI3901" s="10" t="str">
        <f t="shared" si="1298"/>
        <v/>
      </c>
      <c r="AJ3901" s="10" t="str">
        <f t="shared" si="1299"/>
        <v/>
      </c>
      <c r="AK3901" s="10" t="str">
        <f t="shared" si="1300"/>
        <v/>
      </c>
      <c r="AN3901" s="10" t="str">
        <f t="shared" si="1301"/>
        <v/>
      </c>
      <c r="AO3901" s="10" t="str">
        <f t="shared" si="1302"/>
        <v/>
      </c>
      <c r="AP3901" s="10" t="str">
        <f t="shared" si="1303"/>
        <v/>
      </c>
      <c r="AT3901" s="10" t="str">
        <f t="shared" si="1304"/>
        <v/>
      </c>
      <c r="AU3901" s="10" t="str">
        <f t="shared" si="1305"/>
        <v/>
      </c>
      <c r="AV3901" s="10" t="str">
        <f t="shared" si="1306"/>
        <v/>
      </c>
      <c r="AW3901" s="10" t="str">
        <f t="shared" si="1307"/>
        <v/>
      </c>
      <c r="AX3901" s="10" t="str">
        <f t="shared" si="1308"/>
        <v/>
      </c>
      <c r="AY3901" s="10" t="str">
        <f t="shared" si="1289"/>
        <v/>
      </c>
      <c r="AZ3901" s="10" t="str">
        <f t="shared" si="1309"/>
        <v/>
      </c>
      <c r="BA3901" s="10" t="str">
        <f t="shared" si="1291"/>
        <v/>
      </c>
      <c r="BB3901" s="10" t="str">
        <f>IFERROR(IF(AW3901="","",VLOOKUP(AW3901,SUSS!R:S,2,FALSE)),AY3901*SUSS!$M$2)</f>
        <v/>
      </c>
      <c r="BC3901" s="10" t="str">
        <f t="shared" si="1290"/>
        <v/>
      </c>
    </row>
    <row r="3902" spans="29:55">
      <c r="AC3902" s="10" t="str">
        <f t="shared" si="1292"/>
        <v/>
      </c>
      <c r="AD3902" s="10" t="str">
        <f t="shared" si="1293"/>
        <v/>
      </c>
      <c r="AE3902" s="10" t="str">
        <f t="shared" si="1294"/>
        <v/>
      </c>
      <c r="AF3902" s="10" t="str">
        <f t="shared" si="1295"/>
        <v/>
      </c>
      <c r="AG3902" s="10" t="str">
        <f t="shared" si="1296"/>
        <v/>
      </c>
      <c r="AH3902" s="10" t="str">
        <f t="shared" si="1297"/>
        <v/>
      </c>
      <c r="AI3902" s="10" t="str">
        <f t="shared" si="1298"/>
        <v/>
      </c>
      <c r="AJ3902" s="10" t="str">
        <f t="shared" si="1299"/>
        <v/>
      </c>
      <c r="AK3902" s="10" t="str">
        <f t="shared" si="1300"/>
        <v/>
      </c>
      <c r="AN3902" s="10" t="str">
        <f t="shared" si="1301"/>
        <v/>
      </c>
      <c r="AO3902" s="10" t="str">
        <f t="shared" si="1302"/>
        <v/>
      </c>
      <c r="AP3902" s="10" t="str">
        <f t="shared" si="1303"/>
        <v/>
      </c>
      <c r="AT3902" s="10" t="str">
        <f t="shared" si="1304"/>
        <v/>
      </c>
      <c r="AU3902" s="10" t="str">
        <f t="shared" si="1305"/>
        <v/>
      </c>
      <c r="AV3902" s="10" t="str">
        <f t="shared" si="1306"/>
        <v/>
      </c>
      <c r="AW3902" s="10" t="str">
        <f t="shared" si="1307"/>
        <v/>
      </c>
      <c r="AX3902" s="10" t="str">
        <f t="shared" si="1308"/>
        <v/>
      </c>
      <c r="AY3902" s="10" t="str">
        <f t="shared" si="1289"/>
        <v/>
      </c>
      <c r="AZ3902" s="10" t="str">
        <f t="shared" si="1309"/>
        <v/>
      </c>
      <c r="BA3902" s="10" t="str">
        <f t="shared" si="1291"/>
        <v/>
      </c>
      <c r="BB3902" s="10" t="str">
        <f>IFERROR(IF(AW3902="","",VLOOKUP(AW3902,SUSS!R:S,2,FALSE)),AY3902*SUSS!$M$2)</f>
        <v/>
      </c>
      <c r="BC3902" s="10" t="str">
        <f t="shared" si="1290"/>
        <v/>
      </c>
    </row>
    <row r="3903" spans="29:55">
      <c r="AC3903" s="10" t="str">
        <f t="shared" si="1292"/>
        <v/>
      </c>
      <c r="AD3903" s="10" t="str">
        <f t="shared" si="1293"/>
        <v/>
      </c>
      <c r="AE3903" s="10" t="str">
        <f t="shared" si="1294"/>
        <v/>
      </c>
      <c r="AF3903" s="10" t="str">
        <f t="shared" si="1295"/>
        <v/>
      </c>
      <c r="AG3903" s="10" t="str">
        <f t="shared" si="1296"/>
        <v/>
      </c>
      <c r="AH3903" s="10" t="str">
        <f t="shared" si="1297"/>
        <v/>
      </c>
      <c r="AI3903" s="10" t="str">
        <f t="shared" si="1298"/>
        <v/>
      </c>
      <c r="AJ3903" s="10" t="str">
        <f t="shared" si="1299"/>
        <v/>
      </c>
      <c r="AK3903" s="10" t="str">
        <f t="shared" si="1300"/>
        <v/>
      </c>
      <c r="AN3903" s="10" t="str">
        <f t="shared" si="1301"/>
        <v/>
      </c>
      <c r="AO3903" s="10" t="str">
        <f t="shared" si="1302"/>
        <v/>
      </c>
      <c r="AP3903" s="10" t="str">
        <f t="shared" si="1303"/>
        <v/>
      </c>
      <c r="AT3903" s="10" t="str">
        <f t="shared" si="1304"/>
        <v/>
      </c>
      <c r="AU3903" s="10" t="str">
        <f t="shared" si="1305"/>
        <v/>
      </c>
      <c r="AV3903" s="10" t="str">
        <f t="shared" si="1306"/>
        <v/>
      </c>
      <c r="AW3903" s="10" t="str">
        <f t="shared" si="1307"/>
        <v/>
      </c>
      <c r="AX3903" s="10" t="str">
        <f t="shared" si="1308"/>
        <v/>
      </c>
      <c r="AY3903" s="10" t="str">
        <f t="shared" si="1289"/>
        <v/>
      </c>
      <c r="AZ3903" s="10" t="str">
        <f t="shared" si="1309"/>
        <v/>
      </c>
      <c r="BA3903" s="10" t="str">
        <f t="shared" si="1291"/>
        <v/>
      </c>
      <c r="BB3903" s="10" t="str">
        <f>IFERROR(IF(AW3903="","",VLOOKUP(AW3903,SUSS!R:S,2,FALSE)),AY3903*SUSS!$M$2)</f>
        <v/>
      </c>
      <c r="BC3903" s="10" t="str">
        <f t="shared" si="1290"/>
        <v/>
      </c>
    </row>
    <row r="3904" spans="29:55">
      <c r="AC3904" s="10" t="str">
        <f t="shared" si="1292"/>
        <v/>
      </c>
      <c r="AD3904" s="10" t="str">
        <f t="shared" si="1293"/>
        <v/>
      </c>
      <c r="AE3904" s="10" t="str">
        <f t="shared" si="1294"/>
        <v/>
      </c>
      <c r="AF3904" s="10" t="str">
        <f t="shared" si="1295"/>
        <v/>
      </c>
      <c r="AG3904" s="10" t="str">
        <f t="shared" si="1296"/>
        <v/>
      </c>
      <c r="AH3904" s="10" t="str">
        <f t="shared" si="1297"/>
        <v/>
      </c>
      <c r="AI3904" s="10" t="str">
        <f t="shared" si="1298"/>
        <v/>
      </c>
      <c r="AJ3904" s="10" t="str">
        <f t="shared" si="1299"/>
        <v/>
      </c>
      <c r="AK3904" s="10" t="str">
        <f t="shared" si="1300"/>
        <v/>
      </c>
      <c r="AN3904" s="10" t="str">
        <f t="shared" si="1301"/>
        <v/>
      </c>
      <c r="AO3904" s="10" t="str">
        <f t="shared" si="1302"/>
        <v/>
      </c>
      <c r="AP3904" s="10" t="str">
        <f t="shared" si="1303"/>
        <v/>
      </c>
      <c r="AT3904" s="10" t="str">
        <f t="shared" si="1304"/>
        <v/>
      </c>
      <c r="AU3904" s="10" t="str">
        <f t="shared" si="1305"/>
        <v/>
      </c>
      <c r="AV3904" s="10" t="str">
        <f t="shared" si="1306"/>
        <v/>
      </c>
      <c r="AW3904" s="10" t="str">
        <f t="shared" si="1307"/>
        <v/>
      </c>
      <c r="AX3904" s="10" t="str">
        <f t="shared" si="1308"/>
        <v/>
      </c>
      <c r="AY3904" s="10" t="str">
        <f t="shared" si="1289"/>
        <v/>
      </c>
      <c r="AZ3904" s="10" t="str">
        <f t="shared" si="1309"/>
        <v/>
      </c>
      <c r="BA3904" s="10" t="str">
        <f t="shared" si="1291"/>
        <v/>
      </c>
      <c r="BB3904" s="10" t="str">
        <f>IFERROR(IF(AW3904="","",VLOOKUP(AW3904,SUSS!R:S,2,FALSE)),AY3904*SUSS!$M$2)</f>
        <v/>
      </c>
      <c r="BC3904" s="10" t="str">
        <f t="shared" si="1290"/>
        <v/>
      </c>
    </row>
    <row r="3905" spans="29:55">
      <c r="AC3905" s="10" t="str">
        <f t="shared" si="1292"/>
        <v/>
      </c>
      <c r="AD3905" s="10" t="str">
        <f t="shared" si="1293"/>
        <v/>
      </c>
      <c r="AE3905" s="10" t="str">
        <f t="shared" si="1294"/>
        <v/>
      </c>
      <c r="AF3905" s="10" t="str">
        <f t="shared" si="1295"/>
        <v/>
      </c>
      <c r="AG3905" s="10" t="str">
        <f t="shared" si="1296"/>
        <v/>
      </c>
      <c r="AH3905" s="10" t="str">
        <f t="shared" si="1297"/>
        <v/>
      </c>
      <c r="AI3905" s="10" t="str">
        <f t="shared" si="1298"/>
        <v/>
      </c>
      <c r="AJ3905" s="10" t="str">
        <f t="shared" si="1299"/>
        <v/>
      </c>
      <c r="AK3905" s="10" t="str">
        <f t="shared" si="1300"/>
        <v/>
      </c>
      <c r="AN3905" s="10" t="str">
        <f t="shared" si="1301"/>
        <v/>
      </c>
      <c r="AO3905" s="10" t="str">
        <f t="shared" si="1302"/>
        <v/>
      </c>
      <c r="AP3905" s="10" t="str">
        <f t="shared" si="1303"/>
        <v/>
      </c>
      <c r="AT3905" s="10" t="str">
        <f t="shared" si="1304"/>
        <v/>
      </c>
      <c r="AU3905" s="10" t="str">
        <f t="shared" si="1305"/>
        <v/>
      </c>
      <c r="AV3905" s="10" t="str">
        <f t="shared" si="1306"/>
        <v/>
      </c>
      <c r="AW3905" s="10" t="str">
        <f t="shared" si="1307"/>
        <v/>
      </c>
      <c r="AX3905" s="10" t="str">
        <f t="shared" si="1308"/>
        <v/>
      </c>
      <c r="AY3905" s="10" t="str">
        <f t="shared" si="1289"/>
        <v/>
      </c>
      <c r="AZ3905" s="10" t="str">
        <f t="shared" si="1309"/>
        <v/>
      </c>
      <c r="BA3905" s="10" t="str">
        <f t="shared" si="1291"/>
        <v/>
      </c>
      <c r="BB3905" s="10" t="str">
        <f>IFERROR(IF(AW3905="","",VLOOKUP(AW3905,SUSS!R:S,2,FALSE)),AY3905*SUSS!$M$2)</f>
        <v/>
      </c>
      <c r="BC3905" s="10" t="str">
        <f t="shared" si="1290"/>
        <v/>
      </c>
    </row>
    <row r="3906" spans="29:55">
      <c r="AC3906" s="10" t="str">
        <f t="shared" si="1292"/>
        <v/>
      </c>
      <c r="AD3906" s="10" t="str">
        <f t="shared" si="1293"/>
        <v/>
      </c>
      <c r="AE3906" s="10" t="str">
        <f t="shared" si="1294"/>
        <v/>
      </c>
      <c r="AF3906" s="10" t="str">
        <f t="shared" si="1295"/>
        <v/>
      </c>
      <c r="AG3906" s="10" t="str">
        <f t="shared" si="1296"/>
        <v/>
      </c>
      <c r="AH3906" s="10" t="str">
        <f t="shared" si="1297"/>
        <v/>
      </c>
      <c r="AI3906" s="10" t="str">
        <f t="shared" si="1298"/>
        <v/>
      </c>
      <c r="AJ3906" s="10" t="str">
        <f t="shared" si="1299"/>
        <v/>
      </c>
      <c r="AK3906" s="10" t="str">
        <f t="shared" si="1300"/>
        <v/>
      </c>
      <c r="AN3906" s="10" t="str">
        <f t="shared" si="1301"/>
        <v/>
      </c>
      <c r="AO3906" s="10" t="str">
        <f t="shared" si="1302"/>
        <v/>
      </c>
      <c r="AP3906" s="10" t="str">
        <f t="shared" si="1303"/>
        <v/>
      </c>
      <c r="AT3906" s="10" t="str">
        <f t="shared" si="1304"/>
        <v/>
      </c>
      <c r="AU3906" s="10" t="str">
        <f t="shared" si="1305"/>
        <v/>
      </c>
      <c r="AV3906" s="10" t="str">
        <f t="shared" si="1306"/>
        <v/>
      </c>
      <c r="AW3906" s="10" t="str">
        <f t="shared" si="1307"/>
        <v/>
      </c>
      <c r="AX3906" s="10" t="str">
        <f t="shared" si="1308"/>
        <v/>
      </c>
      <c r="AY3906" s="10" t="str">
        <f t="shared" si="1289"/>
        <v/>
      </c>
      <c r="AZ3906" s="10" t="str">
        <f t="shared" si="1309"/>
        <v/>
      </c>
      <c r="BA3906" s="10" t="str">
        <f t="shared" si="1291"/>
        <v/>
      </c>
      <c r="BB3906" s="10" t="str">
        <f>IFERROR(IF(AW3906="","",VLOOKUP(AW3906,SUSS!R:S,2,FALSE)),AY3906*SUSS!$M$2)</f>
        <v/>
      </c>
      <c r="BC3906" s="10" t="str">
        <f t="shared" si="1290"/>
        <v/>
      </c>
    </row>
    <row r="3907" spans="29:55">
      <c r="AC3907" s="10" t="str">
        <f t="shared" si="1292"/>
        <v/>
      </c>
      <c r="AD3907" s="10" t="str">
        <f t="shared" si="1293"/>
        <v/>
      </c>
      <c r="AE3907" s="10" t="str">
        <f t="shared" si="1294"/>
        <v/>
      </c>
      <c r="AF3907" s="10" t="str">
        <f t="shared" si="1295"/>
        <v/>
      </c>
      <c r="AG3907" s="10" t="str">
        <f t="shared" si="1296"/>
        <v/>
      </c>
      <c r="AH3907" s="10" t="str">
        <f t="shared" si="1297"/>
        <v/>
      </c>
      <c r="AI3907" s="10" t="str">
        <f t="shared" si="1298"/>
        <v/>
      </c>
      <c r="AJ3907" s="10" t="str">
        <f t="shared" si="1299"/>
        <v/>
      </c>
      <c r="AK3907" s="10" t="str">
        <f t="shared" si="1300"/>
        <v/>
      </c>
      <c r="AN3907" s="10" t="str">
        <f t="shared" si="1301"/>
        <v/>
      </c>
      <c r="AO3907" s="10" t="str">
        <f t="shared" si="1302"/>
        <v/>
      </c>
      <c r="AP3907" s="10" t="str">
        <f t="shared" si="1303"/>
        <v/>
      </c>
      <c r="AT3907" s="10" t="str">
        <f t="shared" si="1304"/>
        <v/>
      </c>
      <c r="AU3907" s="10" t="str">
        <f t="shared" si="1305"/>
        <v/>
      </c>
      <c r="AV3907" s="10" t="str">
        <f t="shared" si="1306"/>
        <v/>
      </c>
      <c r="AW3907" s="10" t="str">
        <f t="shared" si="1307"/>
        <v/>
      </c>
      <c r="AX3907" s="10" t="str">
        <f t="shared" si="1308"/>
        <v/>
      </c>
      <c r="AY3907" s="10" t="str">
        <f t="shared" si="1289"/>
        <v/>
      </c>
      <c r="AZ3907" s="10" t="str">
        <f t="shared" si="1309"/>
        <v/>
      </c>
      <c r="BA3907" s="10" t="str">
        <f t="shared" si="1291"/>
        <v/>
      </c>
      <c r="BB3907" s="10" t="str">
        <f>IFERROR(IF(AW3907="","",VLOOKUP(AW3907,SUSS!R:S,2,FALSE)),AY3907*SUSS!$M$2)</f>
        <v/>
      </c>
      <c r="BC3907" s="10" t="str">
        <f t="shared" si="1290"/>
        <v/>
      </c>
    </row>
    <row r="3908" spans="29:55">
      <c r="AC3908" s="10" t="str">
        <f t="shared" si="1292"/>
        <v/>
      </c>
      <c r="AD3908" s="10" t="str">
        <f t="shared" si="1293"/>
        <v/>
      </c>
      <c r="AE3908" s="10" t="str">
        <f t="shared" si="1294"/>
        <v/>
      </c>
      <c r="AF3908" s="10" t="str">
        <f t="shared" si="1295"/>
        <v/>
      </c>
      <c r="AG3908" s="10" t="str">
        <f t="shared" si="1296"/>
        <v/>
      </c>
      <c r="AH3908" s="10" t="str">
        <f t="shared" si="1297"/>
        <v/>
      </c>
      <c r="AI3908" s="10" t="str">
        <f t="shared" si="1298"/>
        <v/>
      </c>
      <c r="AJ3908" s="10" t="str">
        <f t="shared" si="1299"/>
        <v/>
      </c>
      <c r="AK3908" s="10" t="str">
        <f t="shared" si="1300"/>
        <v/>
      </c>
      <c r="AN3908" s="10" t="str">
        <f t="shared" si="1301"/>
        <v/>
      </c>
      <c r="AO3908" s="10" t="str">
        <f t="shared" si="1302"/>
        <v/>
      </c>
      <c r="AP3908" s="10" t="str">
        <f t="shared" si="1303"/>
        <v/>
      </c>
      <c r="AT3908" s="10" t="str">
        <f t="shared" si="1304"/>
        <v/>
      </c>
      <c r="AU3908" s="10" t="str">
        <f t="shared" si="1305"/>
        <v/>
      </c>
      <c r="AV3908" s="10" t="str">
        <f t="shared" si="1306"/>
        <v/>
      </c>
      <c r="AW3908" s="10" t="str">
        <f t="shared" si="1307"/>
        <v/>
      </c>
      <c r="AX3908" s="10" t="str">
        <f t="shared" si="1308"/>
        <v/>
      </c>
      <c r="AY3908" s="10" t="str">
        <f t="shared" ref="AY3908:AY3971" si="1310">VLOOKUP(AX3908,AO:AP,2,FALSE)</f>
        <v/>
      </c>
      <c r="AZ3908" s="10" t="str">
        <f t="shared" si="1309"/>
        <v/>
      </c>
      <c r="BA3908" s="10" t="str">
        <f t="shared" si="1291"/>
        <v/>
      </c>
      <c r="BB3908" s="10" t="str">
        <f>IFERROR(IF(AW3908="","",VLOOKUP(AW3908,SUSS!R:S,2,FALSE)),AY3908*SUSS!$M$2)</f>
        <v/>
      </c>
      <c r="BC3908" s="10" t="str">
        <f t="shared" si="1290"/>
        <v/>
      </c>
    </row>
    <row r="3909" spans="29:55">
      <c r="AC3909" s="10" t="str">
        <f t="shared" si="1292"/>
        <v/>
      </c>
      <c r="AD3909" s="10" t="str">
        <f t="shared" si="1293"/>
        <v/>
      </c>
      <c r="AE3909" s="10" t="str">
        <f t="shared" si="1294"/>
        <v/>
      </c>
      <c r="AF3909" s="10" t="str">
        <f t="shared" si="1295"/>
        <v/>
      </c>
      <c r="AG3909" s="10" t="str">
        <f t="shared" si="1296"/>
        <v/>
      </c>
      <c r="AH3909" s="10" t="str">
        <f t="shared" si="1297"/>
        <v/>
      </c>
      <c r="AI3909" s="10" t="str">
        <f t="shared" si="1298"/>
        <v/>
      </c>
      <c r="AJ3909" s="10" t="str">
        <f t="shared" si="1299"/>
        <v/>
      </c>
      <c r="AK3909" s="10" t="str">
        <f t="shared" si="1300"/>
        <v/>
      </c>
      <c r="AN3909" s="10" t="str">
        <f t="shared" si="1301"/>
        <v/>
      </c>
      <c r="AO3909" s="10" t="str">
        <f t="shared" si="1302"/>
        <v/>
      </c>
      <c r="AP3909" s="10" t="str">
        <f t="shared" si="1303"/>
        <v/>
      </c>
      <c r="AT3909" s="10" t="str">
        <f t="shared" si="1304"/>
        <v/>
      </c>
      <c r="AU3909" s="10" t="str">
        <f t="shared" si="1305"/>
        <v/>
      </c>
      <c r="AV3909" s="10" t="str">
        <f t="shared" si="1306"/>
        <v/>
      </c>
      <c r="AW3909" s="10" t="str">
        <f t="shared" si="1307"/>
        <v/>
      </c>
      <c r="AX3909" s="10" t="str">
        <f t="shared" si="1308"/>
        <v/>
      </c>
      <c r="AY3909" s="10" t="str">
        <f t="shared" si="1310"/>
        <v/>
      </c>
      <c r="AZ3909" s="10" t="str">
        <f t="shared" si="1309"/>
        <v/>
      </c>
      <c r="BA3909" s="10" t="str">
        <f t="shared" si="1291"/>
        <v/>
      </c>
      <c r="BB3909" s="10" t="str">
        <f>IFERROR(IF(AW3909="","",VLOOKUP(AW3909,SUSS!R:S,2,FALSE)),AY3909*SUSS!$M$2)</f>
        <v/>
      </c>
      <c r="BC3909" s="10" t="str">
        <f t="shared" ref="BC3909:BC3972" si="1311">IFERROR(IF(BB3909&lt;&gt;"",AZ3909*BB3909,""),"VER")</f>
        <v/>
      </c>
    </row>
    <row r="3910" spans="29:55">
      <c r="AC3910" s="10" t="str">
        <f t="shared" si="1292"/>
        <v/>
      </c>
      <c r="AD3910" s="10" t="str">
        <f t="shared" si="1293"/>
        <v/>
      </c>
      <c r="AE3910" s="10" t="str">
        <f t="shared" si="1294"/>
        <v/>
      </c>
      <c r="AF3910" s="10" t="str">
        <f t="shared" si="1295"/>
        <v/>
      </c>
      <c r="AG3910" s="10" t="str">
        <f t="shared" si="1296"/>
        <v/>
      </c>
      <c r="AH3910" s="10" t="str">
        <f t="shared" si="1297"/>
        <v/>
      </c>
      <c r="AI3910" s="10" t="str">
        <f t="shared" si="1298"/>
        <v/>
      </c>
      <c r="AJ3910" s="10" t="str">
        <f t="shared" si="1299"/>
        <v/>
      </c>
      <c r="AK3910" s="10" t="str">
        <f t="shared" si="1300"/>
        <v/>
      </c>
      <c r="AN3910" s="10" t="str">
        <f t="shared" si="1301"/>
        <v/>
      </c>
      <c r="AO3910" s="10" t="str">
        <f t="shared" si="1302"/>
        <v/>
      </c>
      <c r="AP3910" s="10" t="str">
        <f t="shared" si="1303"/>
        <v/>
      </c>
      <c r="AT3910" s="10" t="str">
        <f t="shared" si="1304"/>
        <v/>
      </c>
      <c r="AU3910" s="10" t="str">
        <f t="shared" si="1305"/>
        <v/>
      </c>
      <c r="AV3910" s="10" t="str">
        <f t="shared" si="1306"/>
        <v/>
      </c>
      <c r="AW3910" s="10" t="str">
        <f t="shared" si="1307"/>
        <v/>
      </c>
      <c r="AX3910" s="10" t="str">
        <f t="shared" si="1308"/>
        <v/>
      </c>
      <c r="AY3910" s="10" t="str">
        <f t="shared" si="1310"/>
        <v/>
      </c>
      <c r="AZ3910" s="10" t="str">
        <f t="shared" si="1309"/>
        <v/>
      </c>
      <c r="BA3910" s="10" t="str">
        <f t="shared" si="1291"/>
        <v/>
      </c>
      <c r="BB3910" s="10" t="str">
        <f>IFERROR(IF(AW3910="","",VLOOKUP(AW3910,SUSS!R:S,2,FALSE)),AY3910*SUSS!$M$2)</f>
        <v/>
      </c>
      <c r="BC3910" s="10" t="str">
        <f t="shared" si="1311"/>
        <v/>
      </c>
    </row>
    <row r="3911" spans="29:55">
      <c r="AC3911" s="10" t="str">
        <f t="shared" si="1292"/>
        <v/>
      </c>
      <c r="AD3911" s="10" t="str">
        <f t="shared" si="1293"/>
        <v/>
      </c>
      <c r="AE3911" s="10" t="str">
        <f t="shared" si="1294"/>
        <v/>
      </c>
      <c r="AF3911" s="10" t="str">
        <f t="shared" si="1295"/>
        <v/>
      </c>
      <c r="AG3911" s="10" t="str">
        <f t="shared" si="1296"/>
        <v/>
      </c>
      <c r="AH3911" s="10" t="str">
        <f t="shared" si="1297"/>
        <v/>
      </c>
      <c r="AI3911" s="10" t="str">
        <f t="shared" si="1298"/>
        <v/>
      </c>
      <c r="AJ3911" s="10" t="str">
        <f t="shared" si="1299"/>
        <v/>
      </c>
      <c r="AK3911" s="10" t="str">
        <f t="shared" si="1300"/>
        <v/>
      </c>
      <c r="AN3911" s="10" t="str">
        <f t="shared" si="1301"/>
        <v/>
      </c>
      <c r="AO3911" s="10" t="str">
        <f t="shared" si="1302"/>
        <v/>
      </c>
      <c r="AP3911" s="10" t="str">
        <f t="shared" si="1303"/>
        <v/>
      </c>
      <c r="AT3911" s="10" t="str">
        <f t="shared" si="1304"/>
        <v/>
      </c>
      <c r="AU3911" s="10" t="str">
        <f t="shared" si="1305"/>
        <v/>
      </c>
      <c r="AV3911" s="10" t="str">
        <f t="shared" si="1306"/>
        <v/>
      </c>
      <c r="AW3911" s="10" t="str">
        <f t="shared" si="1307"/>
        <v/>
      </c>
      <c r="AX3911" s="10" t="str">
        <f t="shared" si="1308"/>
        <v/>
      </c>
      <c r="AY3911" s="10" t="str">
        <f t="shared" si="1310"/>
        <v/>
      </c>
      <c r="AZ3911" s="10" t="str">
        <f t="shared" si="1309"/>
        <v/>
      </c>
      <c r="BA3911" s="10" t="str">
        <f t="shared" si="1291"/>
        <v/>
      </c>
      <c r="BB3911" s="10" t="str">
        <f>IFERROR(IF(AW3911="","",VLOOKUP(AW3911,SUSS!R:S,2,FALSE)),AY3911*SUSS!$M$2)</f>
        <v/>
      </c>
      <c r="BC3911" s="10" t="str">
        <f t="shared" si="1311"/>
        <v/>
      </c>
    </row>
    <row r="3912" spans="29:55">
      <c r="AC3912" s="10" t="str">
        <f t="shared" si="1292"/>
        <v/>
      </c>
      <c r="AD3912" s="10" t="str">
        <f t="shared" si="1293"/>
        <v/>
      </c>
      <c r="AE3912" s="10" t="str">
        <f t="shared" si="1294"/>
        <v/>
      </c>
      <c r="AF3912" s="10" t="str">
        <f t="shared" si="1295"/>
        <v/>
      </c>
      <c r="AG3912" s="10" t="str">
        <f t="shared" si="1296"/>
        <v/>
      </c>
      <c r="AH3912" s="10" t="str">
        <f t="shared" si="1297"/>
        <v/>
      </c>
      <c r="AI3912" s="10" t="str">
        <f t="shared" si="1298"/>
        <v/>
      </c>
      <c r="AJ3912" s="10" t="str">
        <f t="shared" si="1299"/>
        <v/>
      </c>
      <c r="AK3912" s="10" t="str">
        <f t="shared" si="1300"/>
        <v/>
      </c>
      <c r="AN3912" s="10" t="str">
        <f t="shared" si="1301"/>
        <v/>
      </c>
      <c r="AO3912" s="10" t="str">
        <f t="shared" si="1302"/>
        <v/>
      </c>
      <c r="AP3912" s="10" t="str">
        <f t="shared" si="1303"/>
        <v/>
      </c>
      <c r="AT3912" s="10" t="str">
        <f t="shared" si="1304"/>
        <v/>
      </c>
      <c r="AU3912" s="10" t="str">
        <f t="shared" si="1305"/>
        <v/>
      </c>
      <c r="AV3912" s="10" t="str">
        <f t="shared" si="1306"/>
        <v/>
      </c>
      <c r="AW3912" s="10" t="str">
        <f t="shared" si="1307"/>
        <v/>
      </c>
      <c r="AX3912" s="10" t="str">
        <f t="shared" si="1308"/>
        <v/>
      </c>
      <c r="AY3912" s="10" t="str">
        <f t="shared" si="1310"/>
        <v/>
      </c>
      <c r="AZ3912" s="10" t="str">
        <f t="shared" si="1309"/>
        <v/>
      </c>
      <c r="BA3912" s="10" t="str">
        <f t="shared" ref="BA3912:BA3975" si="1312">AT3912&amp;" "&amp;AU3912</f>
        <v/>
      </c>
      <c r="BB3912" s="10" t="str">
        <f>IFERROR(IF(AW3912="","",VLOOKUP(AW3912,SUSS!R:S,2,FALSE)),AY3912*SUSS!$M$2)</f>
        <v/>
      </c>
      <c r="BC3912" s="10" t="str">
        <f t="shared" si="1311"/>
        <v/>
      </c>
    </row>
    <row r="3913" spans="29:55">
      <c r="AC3913" s="10" t="str">
        <f t="shared" si="1292"/>
        <v/>
      </c>
      <c r="AD3913" s="10" t="str">
        <f t="shared" si="1293"/>
        <v/>
      </c>
      <c r="AE3913" s="10" t="str">
        <f t="shared" si="1294"/>
        <v/>
      </c>
      <c r="AF3913" s="10" t="str">
        <f t="shared" si="1295"/>
        <v/>
      </c>
      <c r="AG3913" s="10" t="str">
        <f t="shared" si="1296"/>
        <v/>
      </c>
      <c r="AH3913" s="10" t="str">
        <f t="shared" si="1297"/>
        <v/>
      </c>
      <c r="AI3913" s="10" t="str">
        <f t="shared" si="1298"/>
        <v/>
      </c>
      <c r="AJ3913" s="10" t="str">
        <f t="shared" si="1299"/>
        <v/>
      </c>
      <c r="AK3913" s="10" t="str">
        <f t="shared" si="1300"/>
        <v/>
      </c>
      <c r="AN3913" s="10" t="str">
        <f t="shared" si="1301"/>
        <v/>
      </c>
      <c r="AO3913" s="10" t="str">
        <f t="shared" si="1302"/>
        <v/>
      </c>
      <c r="AP3913" s="10" t="str">
        <f t="shared" si="1303"/>
        <v/>
      </c>
      <c r="AT3913" s="10" t="str">
        <f t="shared" si="1304"/>
        <v/>
      </c>
      <c r="AU3913" s="10" t="str">
        <f t="shared" si="1305"/>
        <v/>
      </c>
      <c r="AV3913" s="10" t="str">
        <f t="shared" si="1306"/>
        <v/>
      </c>
      <c r="AW3913" s="10" t="str">
        <f t="shared" si="1307"/>
        <v/>
      </c>
      <c r="AX3913" s="10" t="str">
        <f t="shared" si="1308"/>
        <v/>
      </c>
      <c r="AY3913" s="10" t="str">
        <f t="shared" si="1310"/>
        <v/>
      </c>
      <c r="AZ3913" s="10" t="str">
        <f t="shared" si="1309"/>
        <v/>
      </c>
      <c r="BA3913" s="10" t="str">
        <f t="shared" si="1312"/>
        <v/>
      </c>
      <c r="BB3913" s="10" t="str">
        <f>IFERROR(IF(AW3913="","",VLOOKUP(AW3913,SUSS!R:S,2,FALSE)),AY3913*SUSS!$M$2)</f>
        <v/>
      </c>
      <c r="BC3913" s="10" t="str">
        <f t="shared" si="1311"/>
        <v/>
      </c>
    </row>
    <row r="3914" spans="29:55">
      <c r="AC3914" s="10" t="str">
        <f t="shared" si="1292"/>
        <v/>
      </c>
      <c r="AD3914" s="10" t="str">
        <f t="shared" si="1293"/>
        <v/>
      </c>
      <c r="AE3914" s="10" t="str">
        <f t="shared" si="1294"/>
        <v/>
      </c>
      <c r="AF3914" s="10" t="str">
        <f t="shared" si="1295"/>
        <v/>
      </c>
      <c r="AG3914" s="10" t="str">
        <f t="shared" si="1296"/>
        <v/>
      </c>
      <c r="AH3914" s="10" t="str">
        <f t="shared" si="1297"/>
        <v/>
      </c>
      <c r="AI3914" s="10" t="str">
        <f t="shared" si="1298"/>
        <v/>
      </c>
      <c r="AJ3914" s="10" t="str">
        <f t="shared" si="1299"/>
        <v/>
      </c>
      <c r="AK3914" s="10" t="str">
        <f t="shared" si="1300"/>
        <v/>
      </c>
      <c r="AN3914" s="10" t="str">
        <f t="shared" si="1301"/>
        <v/>
      </c>
      <c r="AO3914" s="10" t="str">
        <f t="shared" si="1302"/>
        <v/>
      </c>
      <c r="AP3914" s="10" t="str">
        <f t="shared" si="1303"/>
        <v/>
      </c>
      <c r="AT3914" s="10" t="str">
        <f t="shared" si="1304"/>
        <v/>
      </c>
      <c r="AU3914" s="10" t="str">
        <f t="shared" si="1305"/>
        <v/>
      </c>
      <c r="AV3914" s="10" t="str">
        <f t="shared" si="1306"/>
        <v/>
      </c>
      <c r="AW3914" s="10" t="str">
        <f t="shared" si="1307"/>
        <v/>
      </c>
      <c r="AX3914" s="10" t="str">
        <f t="shared" si="1308"/>
        <v/>
      </c>
      <c r="AY3914" s="10" t="str">
        <f t="shared" si="1310"/>
        <v/>
      </c>
      <c r="AZ3914" s="10" t="str">
        <f t="shared" si="1309"/>
        <v/>
      </c>
      <c r="BA3914" s="10" t="str">
        <f t="shared" si="1312"/>
        <v/>
      </c>
      <c r="BB3914" s="10" t="str">
        <f>IFERROR(IF(AW3914="","",VLOOKUP(AW3914,SUSS!R:S,2,FALSE)),AY3914*SUSS!$M$2)</f>
        <v/>
      </c>
      <c r="BC3914" s="10" t="str">
        <f t="shared" si="1311"/>
        <v/>
      </c>
    </row>
    <row r="3915" spans="29:55">
      <c r="AC3915" s="10" t="str">
        <f t="shared" si="1292"/>
        <v/>
      </c>
      <c r="AD3915" s="10" t="str">
        <f t="shared" si="1293"/>
        <v/>
      </c>
      <c r="AE3915" s="10" t="str">
        <f t="shared" si="1294"/>
        <v/>
      </c>
      <c r="AF3915" s="10" t="str">
        <f t="shared" si="1295"/>
        <v/>
      </c>
      <c r="AG3915" s="10" t="str">
        <f t="shared" si="1296"/>
        <v/>
      </c>
      <c r="AH3915" s="10" t="str">
        <f t="shared" si="1297"/>
        <v/>
      </c>
      <c r="AI3915" s="10" t="str">
        <f t="shared" si="1298"/>
        <v/>
      </c>
      <c r="AJ3915" s="10" t="str">
        <f t="shared" si="1299"/>
        <v/>
      </c>
      <c r="AK3915" s="10" t="str">
        <f t="shared" si="1300"/>
        <v/>
      </c>
      <c r="AN3915" s="10" t="str">
        <f t="shared" si="1301"/>
        <v/>
      </c>
      <c r="AO3915" s="10" t="str">
        <f t="shared" si="1302"/>
        <v/>
      </c>
      <c r="AP3915" s="10" t="str">
        <f t="shared" si="1303"/>
        <v/>
      </c>
      <c r="AT3915" s="10" t="str">
        <f t="shared" si="1304"/>
        <v/>
      </c>
      <c r="AU3915" s="10" t="str">
        <f t="shared" si="1305"/>
        <v/>
      </c>
      <c r="AV3915" s="10" t="str">
        <f t="shared" si="1306"/>
        <v/>
      </c>
      <c r="AW3915" s="10" t="str">
        <f t="shared" si="1307"/>
        <v/>
      </c>
      <c r="AX3915" s="10" t="str">
        <f t="shared" si="1308"/>
        <v/>
      </c>
      <c r="AY3915" s="10" t="str">
        <f t="shared" si="1310"/>
        <v/>
      </c>
      <c r="AZ3915" s="10" t="str">
        <f t="shared" si="1309"/>
        <v/>
      </c>
      <c r="BA3915" s="10" t="str">
        <f t="shared" si="1312"/>
        <v/>
      </c>
      <c r="BB3915" s="10" t="str">
        <f>IFERROR(IF(AW3915="","",VLOOKUP(AW3915,SUSS!R:S,2,FALSE)),AY3915*SUSS!$M$2)</f>
        <v/>
      </c>
      <c r="BC3915" s="10" t="str">
        <f t="shared" si="1311"/>
        <v/>
      </c>
    </row>
    <row r="3916" spans="29:55">
      <c r="AC3916" s="10" t="str">
        <f t="shared" si="1292"/>
        <v/>
      </c>
      <c r="AD3916" s="10" t="str">
        <f t="shared" si="1293"/>
        <v/>
      </c>
      <c r="AE3916" s="10" t="str">
        <f t="shared" si="1294"/>
        <v/>
      </c>
      <c r="AF3916" s="10" t="str">
        <f t="shared" si="1295"/>
        <v/>
      </c>
      <c r="AG3916" s="10" t="str">
        <f t="shared" si="1296"/>
        <v/>
      </c>
      <c r="AH3916" s="10" t="str">
        <f t="shared" si="1297"/>
        <v/>
      </c>
      <c r="AI3916" s="10" t="str">
        <f t="shared" si="1298"/>
        <v/>
      </c>
      <c r="AJ3916" s="10" t="str">
        <f t="shared" si="1299"/>
        <v/>
      </c>
      <c r="AK3916" s="10" t="str">
        <f t="shared" si="1300"/>
        <v/>
      </c>
      <c r="AN3916" s="10" t="str">
        <f t="shared" si="1301"/>
        <v/>
      </c>
      <c r="AO3916" s="10" t="str">
        <f t="shared" si="1302"/>
        <v/>
      </c>
      <c r="AP3916" s="10" t="str">
        <f t="shared" si="1303"/>
        <v/>
      </c>
      <c r="AT3916" s="10" t="str">
        <f t="shared" si="1304"/>
        <v/>
      </c>
      <c r="AU3916" s="10" t="str">
        <f t="shared" si="1305"/>
        <v/>
      </c>
      <c r="AV3916" s="10" t="str">
        <f t="shared" si="1306"/>
        <v/>
      </c>
      <c r="AW3916" s="10" t="str">
        <f t="shared" si="1307"/>
        <v/>
      </c>
      <c r="AX3916" s="10" t="str">
        <f t="shared" si="1308"/>
        <v/>
      </c>
      <c r="AY3916" s="10" t="str">
        <f t="shared" si="1310"/>
        <v/>
      </c>
      <c r="AZ3916" s="10" t="str">
        <f t="shared" si="1309"/>
        <v/>
      </c>
      <c r="BA3916" s="10" t="str">
        <f t="shared" si="1312"/>
        <v/>
      </c>
      <c r="BB3916" s="10" t="str">
        <f>IFERROR(IF(AW3916="","",VLOOKUP(AW3916,SUSS!R:S,2,FALSE)),AY3916*SUSS!$M$2)</f>
        <v/>
      </c>
      <c r="BC3916" s="10" t="str">
        <f t="shared" si="1311"/>
        <v/>
      </c>
    </row>
    <row r="3917" spans="29:55">
      <c r="AC3917" s="10" t="str">
        <f t="shared" si="1292"/>
        <v/>
      </c>
      <c r="AD3917" s="10" t="str">
        <f t="shared" si="1293"/>
        <v/>
      </c>
      <c r="AE3917" s="10" t="str">
        <f t="shared" si="1294"/>
        <v/>
      </c>
      <c r="AF3917" s="10" t="str">
        <f t="shared" si="1295"/>
        <v/>
      </c>
      <c r="AG3917" s="10" t="str">
        <f t="shared" si="1296"/>
        <v/>
      </c>
      <c r="AH3917" s="10" t="str">
        <f t="shared" si="1297"/>
        <v/>
      </c>
      <c r="AI3917" s="10" t="str">
        <f t="shared" si="1298"/>
        <v/>
      </c>
      <c r="AJ3917" s="10" t="str">
        <f t="shared" si="1299"/>
        <v/>
      </c>
      <c r="AK3917" s="10" t="str">
        <f t="shared" si="1300"/>
        <v/>
      </c>
      <c r="AN3917" s="10" t="str">
        <f t="shared" si="1301"/>
        <v/>
      </c>
      <c r="AO3917" s="10" t="str">
        <f t="shared" si="1302"/>
        <v/>
      </c>
      <c r="AP3917" s="10" t="str">
        <f t="shared" si="1303"/>
        <v/>
      </c>
      <c r="AT3917" s="10" t="str">
        <f t="shared" si="1304"/>
        <v/>
      </c>
      <c r="AU3917" s="10" t="str">
        <f t="shared" si="1305"/>
        <v/>
      </c>
      <c r="AV3917" s="10" t="str">
        <f t="shared" si="1306"/>
        <v/>
      </c>
      <c r="AW3917" s="10" t="str">
        <f t="shared" si="1307"/>
        <v/>
      </c>
      <c r="AX3917" s="10" t="str">
        <f t="shared" si="1308"/>
        <v/>
      </c>
      <c r="AY3917" s="10" t="str">
        <f t="shared" si="1310"/>
        <v/>
      </c>
      <c r="AZ3917" s="10" t="str">
        <f t="shared" si="1309"/>
        <v/>
      </c>
      <c r="BA3917" s="10" t="str">
        <f t="shared" si="1312"/>
        <v/>
      </c>
      <c r="BB3917" s="10" t="str">
        <f>IFERROR(IF(AW3917="","",VLOOKUP(AW3917,SUSS!R:S,2,FALSE)),AY3917*SUSS!$M$2)</f>
        <v/>
      </c>
      <c r="BC3917" s="10" t="str">
        <f t="shared" si="1311"/>
        <v/>
      </c>
    </row>
    <row r="3918" spans="29:55">
      <c r="AC3918" s="10" t="str">
        <f t="shared" si="1292"/>
        <v/>
      </c>
      <c r="AD3918" s="10" t="str">
        <f t="shared" si="1293"/>
        <v/>
      </c>
      <c r="AE3918" s="10" t="str">
        <f t="shared" si="1294"/>
        <v/>
      </c>
      <c r="AF3918" s="10" t="str">
        <f t="shared" si="1295"/>
        <v/>
      </c>
      <c r="AG3918" s="10" t="str">
        <f t="shared" si="1296"/>
        <v/>
      </c>
      <c r="AH3918" s="10" t="str">
        <f t="shared" si="1297"/>
        <v/>
      </c>
      <c r="AI3918" s="10" t="str">
        <f t="shared" si="1298"/>
        <v/>
      </c>
      <c r="AJ3918" s="10" t="str">
        <f t="shared" si="1299"/>
        <v/>
      </c>
      <c r="AK3918" s="10" t="str">
        <f t="shared" si="1300"/>
        <v/>
      </c>
      <c r="AN3918" s="10" t="str">
        <f t="shared" si="1301"/>
        <v/>
      </c>
      <c r="AO3918" s="10" t="str">
        <f t="shared" si="1302"/>
        <v/>
      </c>
      <c r="AP3918" s="10" t="str">
        <f t="shared" si="1303"/>
        <v/>
      </c>
      <c r="AT3918" s="10" t="str">
        <f t="shared" si="1304"/>
        <v/>
      </c>
      <c r="AU3918" s="10" t="str">
        <f t="shared" si="1305"/>
        <v/>
      </c>
      <c r="AV3918" s="10" t="str">
        <f t="shared" si="1306"/>
        <v/>
      </c>
      <c r="AW3918" s="10" t="str">
        <f t="shared" si="1307"/>
        <v/>
      </c>
      <c r="AX3918" s="10" t="str">
        <f t="shared" si="1308"/>
        <v/>
      </c>
      <c r="AY3918" s="10" t="str">
        <f t="shared" si="1310"/>
        <v/>
      </c>
      <c r="AZ3918" s="10" t="str">
        <f t="shared" si="1309"/>
        <v/>
      </c>
      <c r="BA3918" s="10" t="str">
        <f t="shared" si="1312"/>
        <v/>
      </c>
      <c r="BB3918" s="10" t="str">
        <f>IFERROR(IF(AW3918="","",VLOOKUP(AW3918,SUSS!R:S,2,FALSE)),AY3918*SUSS!$M$2)</f>
        <v/>
      </c>
      <c r="BC3918" s="10" t="str">
        <f t="shared" si="1311"/>
        <v/>
      </c>
    </row>
    <row r="3919" spans="29:55">
      <c r="AC3919" s="10" t="str">
        <f t="shared" si="1292"/>
        <v/>
      </c>
      <c r="AD3919" s="10" t="str">
        <f t="shared" si="1293"/>
        <v/>
      </c>
      <c r="AE3919" s="10" t="str">
        <f t="shared" si="1294"/>
        <v/>
      </c>
      <c r="AF3919" s="10" t="str">
        <f t="shared" si="1295"/>
        <v/>
      </c>
      <c r="AG3919" s="10" t="str">
        <f t="shared" si="1296"/>
        <v/>
      </c>
      <c r="AH3919" s="10" t="str">
        <f t="shared" si="1297"/>
        <v/>
      </c>
      <c r="AI3919" s="10" t="str">
        <f t="shared" si="1298"/>
        <v/>
      </c>
      <c r="AJ3919" s="10" t="str">
        <f t="shared" si="1299"/>
        <v/>
      </c>
      <c r="AK3919" s="10" t="str">
        <f t="shared" si="1300"/>
        <v/>
      </c>
      <c r="AN3919" s="10" t="str">
        <f t="shared" si="1301"/>
        <v/>
      </c>
      <c r="AO3919" s="10" t="str">
        <f t="shared" si="1302"/>
        <v/>
      </c>
      <c r="AP3919" s="10" t="str">
        <f t="shared" si="1303"/>
        <v/>
      </c>
      <c r="AT3919" s="10" t="str">
        <f t="shared" si="1304"/>
        <v/>
      </c>
      <c r="AU3919" s="10" t="str">
        <f t="shared" si="1305"/>
        <v/>
      </c>
      <c r="AV3919" s="10" t="str">
        <f t="shared" si="1306"/>
        <v/>
      </c>
      <c r="AW3919" s="10" t="str">
        <f t="shared" si="1307"/>
        <v/>
      </c>
      <c r="AX3919" s="10" t="str">
        <f t="shared" si="1308"/>
        <v/>
      </c>
      <c r="AY3919" s="10" t="str">
        <f t="shared" si="1310"/>
        <v/>
      </c>
      <c r="AZ3919" s="10" t="str">
        <f t="shared" si="1309"/>
        <v/>
      </c>
      <c r="BA3919" s="10" t="str">
        <f t="shared" si="1312"/>
        <v/>
      </c>
      <c r="BB3919" s="10" t="str">
        <f>IFERROR(IF(AW3919="","",VLOOKUP(AW3919,SUSS!R:S,2,FALSE)),AY3919*SUSS!$M$2)</f>
        <v/>
      </c>
      <c r="BC3919" s="10" t="str">
        <f t="shared" si="1311"/>
        <v/>
      </c>
    </row>
    <row r="3920" spans="29:55">
      <c r="AC3920" s="10" t="str">
        <f t="shared" si="1292"/>
        <v/>
      </c>
      <c r="AD3920" s="10" t="str">
        <f t="shared" si="1293"/>
        <v/>
      </c>
      <c r="AE3920" s="10" t="str">
        <f t="shared" si="1294"/>
        <v/>
      </c>
      <c r="AF3920" s="10" t="str">
        <f t="shared" si="1295"/>
        <v/>
      </c>
      <c r="AG3920" s="10" t="str">
        <f t="shared" si="1296"/>
        <v/>
      </c>
      <c r="AH3920" s="10" t="str">
        <f t="shared" si="1297"/>
        <v/>
      </c>
      <c r="AI3920" s="10" t="str">
        <f t="shared" si="1298"/>
        <v/>
      </c>
      <c r="AJ3920" s="10" t="str">
        <f t="shared" si="1299"/>
        <v/>
      </c>
      <c r="AK3920" s="10" t="str">
        <f t="shared" si="1300"/>
        <v/>
      </c>
      <c r="AN3920" s="10" t="str">
        <f t="shared" si="1301"/>
        <v/>
      </c>
      <c r="AO3920" s="10" t="str">
        <f t="shared" si="1302"/>
        <v/>
      </c>
      <c r="AP3920" s="10" t="str">
        <f t="shared" si="1303"/>
        <v/>
      </c>
      <c r="AT3920" s="10" t="str">
        <f t="shared" si="1304"/>
        <v/>
      </c>
      <c r="AU3920" s="10" t="str">
        <f t="shared" si="1305"/>
        <v/>
      </c>
      <c r="AV3920" s="10" t="str">
        <f t="shared" si="1306"/>
        <v/>
      </c>
      <c r="AW3920" s="10" t="str">
        <f t="shared" si="1307"/>
        <v/>
      </c>
      <c r="AX3920" s="10" t="str">
        <f t="shared" si="1308"/>
        <v/>
      </c>
      <c r="AY3920" s="10" t="str">
        <f t="shared" si="1310"/>
        <v/>
      </c>
      <c r="AZ3920" s="10" t="str">
        <f t="shared" si="1309"/>
        <v/>
      </c>
      <c r="BA3920" s="10" t="str">
        <f t="shared" si="1312"/>
        <v/>
      </c>
      <c r="BB3920" s="10" t="str">
        <f>IFERROR(IF(AW3920="","",VLOOKUP(AW3920,SUSS!R:S,2,FALSE)),AY3920*SUSS!$M$2)</f>
        <v/>
      </c>
      <c r="BC3920" s="10" t="str">
        <f t="shared" si="1311"/>
        <v/>
      </c>
    </row>
    <row r="3921" spans="29:55">
      <c r="AC3921" s="10" t="str">
        <f t="shared" si="1292"/>
        <v/>
      </c>
      <c r="AD3921" s="10" t="str">
        <f t="shared" si="1293"/>
        <v/>
      </c>
      <c r="AE3921" s="10" t="str">
        <f t="shared" si="1294"/>
        <v/>
      </c>
      <c r="AF3921" s="10" t="str">
        <f t="shared" si="1295"/>
        <v/>
      </c>
      <c r="AG3921" s="10" t="str">
        <f t="shared" si="1296"/>
        <v/>
      </c>
      <c r="AH3921" s="10" t="str">
        <f t="shared" si="1297"/>
        <v/>
      </c>
      <c r="AI3921" s="10" t="str">
        <f t="shared" si="1298"/>
        <v/>
      </c>
      <c r="AJ3921" s="10" t="str">
        <f t="shared" si="1299"/>
        <v/>
      </c>
      <c r="AK3921" s="10" t="str">
        <f t="shared" si="1300"/>
        <v/>
      </c>
      <c r="AN3921" s="10" t="str">
        <f t="shared" si="1301"/>
        <v/>
      </c>
      <c r="AO3921" s="10" t="str">
        <f t="shared" si="1302"/>
        <v/>
      </c>
      <c r="AP3921" s="10" t="str">
        <f t="shared" si="1303"/>
        <v/>
      </c>
      <c r="AT3921" s="10" t="str">
        <f t="shared" si="1304"/>
        <v/>
      </c>
      <c r="AU3921" s="10" t="str">
        <f t="shared" si="1305"/>
        <v/>
      </c>
      <c r="AV3921" s="10" t="str">
        <f t="shared" si="1306"/>
        <v/>
      </c>
      <c r="AW3921" s="10" t="str">
        <f t="shared" si="1307"/>
        <v/>
      </c>
      <c r="AX3921" s="10" t="str">
        <f t="shared" si="1308"/>
        <v/>
      </c>
      <c r="AY3921" s="10" t="str">
        <f t="shared" si="1310"/>
        <v/>
      </c>
      <c r="AZ3921" s="10" t="str">
        <f t="shared" si="1309"/>
        <v/>
      </c>
      <c r="BA3921" s="10" t="str">
        <f t="shared" si="1312"/>
        <v/>
      </c>
      <c r="BB3921" s="10" t="str">
        <f>IFERROR(IF(AW3921="","",VLOOKUP(AW3921,SUSS!R:S,2,FALSE)),AY3921*SUSS!$M$2)</f>
        <v/>
      </c>
      <c r="BC3921" s="10" t="str">
        <f t="shared" si="1311"/>
        <v/>
      </c>
    </row>
    <row r="3922" spans="29:55">
      <c r="AC3922" s="10" t="str">
        <f t="shared" si="1292"/>
        <v/>
      </c>
      <c r="AD3922" s="10" t="str">
        <f t="shared" si="1293"/>
        <v/>
      </c>
      <c r="AE3922" s="10" t="str">
        <f t="shared" si="1294"/>
        <v/>
      </c>
      <c r="AF3922" s="10" t="str">
        <f t="shared" si="1295"/>
        <v/>
      </c>
      <c r="AG3922" s="10" t="str">
        <f t="shared" si="1296"/>
        <v/>
      </c>
      <c r="AH3922" s="10" t="str">
        <f t="shared" si="1297"/>
        <v/>
      </c>
      <c r="AI3922" s="10" t="str">
        <f t="shared" si="1298"/>
        <v/>
      </c>
      <c r="AJ3922" s="10" t="str">
        <f t="shared" si="1299"/>
        <v/>
      </c>
      <c r="AK3922" s="10" t="str">
        <f t="shared" si="1300"/>
        <v/>
      </c>
      <c r="AN3922" s="10" t="str">
        <f t="shared" si="1301"/>
        <v/>
      </c>
      <c r="AO3922" s="10" t="str">
        <f t="shared" si="1302"/>
        <v/>
      </c>
      <c r="AP3922" s="10" t="str">
        <f t="shared" si="1303"/>
        <v/>
      </c>
      <c r="AT3922" s="10" t="str">
        <f t="shared" si="1304"/>
        <v/>
      </c>
      <c r="AU3922" s="10" t="str">
        <f t="shared" si="1305"/>
        <v/>
      </c>
      <c r="AV3922" s="10" t="str">
        <f t="shared" si="1306"/>
        <v/>
      </c>
      <c r="AW3922" s="10" t="str">
        <f t="shared" si="1307"/>
        <v/>
      </c>
      <c r="AX3922" s="10" t="str">
        <f t="shared" si="1308"/>
        <v/>
      </c>
      <c r="AY3922" s="10" t="str">
        <f t="shared" si="1310"/>
        <v/>
      </c>
      <c r="AZ3922" s="10" t="str">
        <f t="shared" si="1309"/>
        <v/>
      </c>
      <c r="BA3922" s="10" t="str">
        <f t="shared" si="1312"/>
        <v/>
      </c>
      <c r="BB3922" s="10" t="str">
        <f>IFERROR(IF(AW3922="","",VLOOKUP(AW3922,SUSS!R:S,2,FALSE)),AY3922*SUSS!$M$2)</f>
        <v/>
      </c>
      <c r="BC3922" s="10" t="str">
        <f t="shared" si="1311"/>
        <v/>
      </c>
    </row>
    <row r="3923" spans="29:55">
      <c r="AC3923" s="10" t="str">
        <f t="shared" si="1292"/>
        <v/>
      </c>
      <c r="AD3923" s="10" t="str">
        <f t="shared" si="1293"/>
        <v/>
      </c>
      <c r="AE3923" s="10" t="str">
        <f t="shared" si="1294"/>
        <v/>
      </c>
      <c r="AF3923" s="10" t="str">
        <f t="shared" si="1295"/>
        <v/>
      </c>
      <c r="AG3923" s="10" t="str">
        <f t="shared" si="1296"/>
        <v/>
      </c>
      <c r="AH3923" s="10" t="str">
        <f t="shared" si="1297"/>
        <v/>
      </c>
      <c r="AI3923" s="10" t="str">
        <f t="shared" si="1298"/>
        <v/>
      </c>
      <c r="AJ3923" s="10" t="str">
        <f t="shared" si="1299"/>
        <v/>
      </c>
      <c r="AK3923" s="10" t="str">
        <f t="shared" si="1300"/>
        <v/>
      </c>
      <c r="AN3923" s="10" t="str">
        <f t="shared" si="1301"/>
        <v/>
      </c>
      <c r="AO3923" s="10" t="str">
        <f t="shared" si="1302"/>
        <v/>
      </c>
      <c r="AP3923" s="10" t="str">
        <f t="shared" si="1303"/>
        <v/>
      </c>
      <c r="AT3923" s="10" t="str">
        <f t="shared" si="1304"/>
        <v/>
      </c>
      <c r="AU3923" s="10" t="str">
        <f t="shared" si="1305"/>
        <v/>
      </c>
      <c r="AV3923" s="10" t="str">
        <f t="shared" si="1306"/>
        <v/>
      </c>
      <c r="AW3923" s="10" t="str">
        <f t="shared" si="1307"/>
        <v/>
      </c>
      <c r="AX3923" s="10" t="str">
        <f t="shared" si="1308"/>
        <v/>
      </c>
      <c r="AY3923" s="10" t="str">
        <f t="shared" si="1310"/>
        <v/>
      </c>
      <c r="AZ3923" s="10" t="str">
        <f t="shared" si="1309"/>
        <v/>
      </c>
      <c r="BA3923" s="10" t="str">
        <f t="shared" si="1312"/>
        <v/>
      </c>
      <c r="BB3923" s="10" t="str">
        <f>IFERROR(IF(AW3923="","",VLOOKUP(AW3923,SUSS!R:S,2,FALSE)),AY3923*SUSS!$M$2)</f>
        <v/>
      </c>
      <c r="BC3923" s="10" t="str">
        <f t="shared" si="1311"/>
        <v/>
      </c>
    </row>
    <row r="3924" spans="29:55">
      <c r="AC3924" s="10" t="str">
        <f t="shared" si="1292"/>
        <v/>
      </c>
      <c r="AD3924" s="10" t="str">
        <f t="shared" si="1293"/>
        <v/>
      </c>
      <c r="AE3924" s="10" t="str">
        <f t="shared" si="1294"/>
        <v/>
      </c>
      <c r="AF3924" s="10" t="str">
        <f t="shared" si="1295"/>
        <v/>
      </c>
      <c r="AG3924" s="10" t="str">
        <f t="shared" si="1296"/>
        <v/>
      </c>
      <c r="AH3924" s="10" t="str">
        <f t="shared" si="1297"/>
        <v/>
      </c>
      <c r="AI3924" s="10" t="str">
        <f t="shared" si="1298"/>
        <v/>
      </c>
      <c r="AJ3924" s="10" t="str">
        <f t="shared" si="1299"/>
        <v/>
      </c>
      <c r="AK3924" s="10" t="str">
        <f t="shared" si="1300"/>
        <v/>
      </c>
      <c r="AN3924" s="10" t="str">
        <f t="shared" si="1301"/>
        <v/>
      </c>
      <c r="AO3924" s="10" t="str">
        <f t="shared" si="1302"/>
        <v/>
      </c>
      <c r="AP3924" s="10" t="str">
        <f t="shared" si="1303"/>
        <v/>
      </c>
      <c r="AT3924" s="10" t="str">
        <f t="shared" si="1304"/>
        <v/>
      </c>
      <c r="AU3924" s="10" t="str">
        <f t="shared" si="1305"/>
        <v/>
      </c>
      <c r="AV3924" s="10" t="str">
        <f t="shared" si="1306"/>
        <v/>
      </c>
      <c r="AW3924" s="10" t="str">
        <f t="shared" si="1307"/>
        <v/>
      </c>
      <c r="AX3924" s="10" t="str">
        <f t="shared" si="1308"/>
        <v/>
      </c>
      <c r="AY3924" s="10" t="str">
        <f t="shared" si="1310"/>
        <v/>
      </c>
      <c r="AZ3924" s="10" t="str">
        <f t="shared" si="1309"/>
        <v/>
      </c>
      <c r="BA3924" s="10" t="str">
        <f t="shared" si="1312"/>
        <v/>
      </c>
      <c r="BB3924" s="10" t="str">
        <f>IFERROR(IF(AW3924="","",VLOOKUP(AW3924,SUSS!R:S,2,FALSE)),AY3924*SUSS!$M$2)</f>
        <v/>
      </c>
      <c r="BC3924" s="10" t="str">
        <f t="shared" si="1311"/>
        <v/>
      </c>
    </row>
    <row r="3925" spans="29:55">
      <c r="AC3925" s="10" t="str">
        <f t="shared" si="1292"/>
        <v/>
      </c>
      <c r="AD3925" s="10" t="str">
        <f t="shared" si="1293"/>
        <v/>
      </c>
      <c r="AE3925" s="10" t="str">
        <f t="shared" si="1294"/>
        <v/>
      </c>
      <c r="AF3925" s="10" t="str">
        <f t="shared" si="1295"/>
        <v/>
      </c>
      <c r="AG3925" s="10" t="str">
        <f t="shared" si="1296"/>
        <v/>
      </c>
      <c r="AH3925" s="10" t="str">
        <f t="shared" si="1297"/>
        <v/>
      </c>
      <c r="AI3925" s="10" t="str">
        <f t="shared" si="1298"/>
        <v/>
      </c>
      <c r="AJ3925" s="10" t="str">
        <f t="shared" si="1299"/>
        <v/>
      </c>
      <c r="AK3925" s="10" t="str">
        <f t="shared" si="1300"/>
        <v/>
      </c>
      <c r="AN3925" s="10" t="str">
        <f t="shared" si="1301"/>
        <v/>
      </c>
      <c r="AO3925" s="10" t="str">
        <f t="shared" si="1302"/>
        <v/>
      </c>
      <c r="AP3925" s="10" t="str">
        <f t="shared" si="1303"/>
        <v/>
      </c>
      <c r="AT3925" s="10" t="str">
        <f t="shared" si="1304"/>
        <v/>
      </c>
      <c r="AU3925" s="10" t="str">
        <f t="shared" si="1305"/>
        <v/>
      </c>
      <c r="AV3925" s="10" t="str">
        <f t="shared" si="1306"/>
        <v/>
      </c>
      <c r="AW3925" s="10" t="str">
        <f t="shared" si="1307"/>
        <v/>
      </c>
      <c r="AX3925" s="10" t="str">
        <f t="shared" si="1308"/>
        <v/>
      </c>
      <c r="AY3925" s="10" t="str">
        <f t="shared" si="1310"/>
        <v/>
      </c>
      <c r="AZ3925" s="10" t="str">
        <f t="shared" si="1309"/>
        <v/>
      </c>
      <c r="BA3925" s="10" t="str">
        <f t="shared" si="1312"/>
        <v/>
      </c>
      <c r="BB3925" s="10" t="str">
        <f>IFERROR(IF(AW3925="","",VLOOKUP(AW3925,SUSS!R:S,2,FALSE)),AY3925*SUSS!$M$2)</f>
        <v/>
      </c>
      <c r="BC3925" s="10" t="str">
        <f t="shared" si="1311"/>
        <v/>
      </c>
    </row>
    <row r="3926" spans="29:55">
      <c r="AC3926" s="10" t="str">
        <f t="shared" si="1292"/>
        <v/>
      </c>
      <c r="AD3926" s="10" t="str">
        <f t="shared" si="1293"/>
        <v/>
      </c>
      <c r="AE3926" s="10" t="str">
        <f t="shared" si="1294"/>
        <v/>
      </c>
      <c r="AF3926" s="10" t="str">
        <f t="shared" si="1295"/>
        <v/>
      </c>
      <c r="AG3926" s="10" t="str">
        <f t="shared" si="1296"/>
        <v/>
      </c>
      <c r="AH3926" s="10" t="str">
        <f t="shared" si="1297"/>
        <v/>
      </c>
      <c r="AI3926" s="10" t="str">
        <f t="shared" si="1298"/>
        <v/>
      </c>
      <c r="AJ3926" s="10" t="str">
        <f t="shared" si="1299"/>
        <v/>
      </c>
      <c r="AK3926" s="10" t="str">
        <f t="shared" si="1300"/>
        <v/>
      </c>
      <c r="AN3926" s="10" t="str">
        <f t="shared" si="1301"/>
        <v/>
      </c>
      <c r="AO3926" s="10" t="str">
        <f t="shared" si="1302"/>
        <v/>
      </c>
      <c r="AP3926" s="10" t="str">
        <f t="shared" si="1303"/>
        <v/>
      </c>
      <c r="AT3926" s="10" t="str">
        <f t="shared" si="1304"/>
        <v/>
      </c>
      <c r="AU3926" s="10" t="str">
        <f t="shared" si="1305"/>
        <v/>
      </c>
      <c r="AV3926" s="10" t="str">
        <f t="shared" si="1306"/>
        <v/>
      </c>
      <c r="AW3926" s="10" t="str">
        <f t="shared" si="1307"/>
        <v/>
      </c>
      <c r="AX3926" s="10" t="str">
        <f t="shared" si="1308"/>
        <v/>
      </c>
      <c r="AY3926" s="10" t="str">
        <f t="shared" si="1310"/>
        <v/>
      </c>
      <c r="AZ3926" s="10" t="str">
        <f t="shared" si="1309"/>
        <v/>
      </c>
      <c r="BA3926" s="10" t="str">
        <f t="shared" si="1312"/>
        <v/>
      </c>
      <c r="BB3926" s="10" t="str">
        <f>IFERROR(IF(AW3926="","",VLOOKUP(AW3926,SUSS!R:S,2,FALSE)),AY3926*SUSS!$M$2)</f>
        <v/>
      </c>
      <c r="BC3926" s="10" t="str">
        <f t="shared" si="1311"/>
        <v/>
      </c>
    </row>
    <row r="3927" spans="29:55">
      <c r="AC3927" s="10" t="str">
        <f t="shared" si="1292"/>
        <v/>
      </c>
      <c r="AD3927" s="10" t="str">
        <f t="shared" si="1293"/>
        <v/>
      </c>
      <c r="AE3927" s="10" t="str">
        <f t="shared" si="1294"/>
        <v/>
      </c>
      <c r="AF3927" s="10" t="str">
        <f t="shared" si="1295"/>
        <v/>
      </c>
      <c r="AG3927" s="10" t="str">
        <f t="shared" si="1296"/>
        <v/>
      </c>
      <c r="AH3927" s="10" t="str">
        <f t="shared" si="1297"/>
        <v/>
      </c>
      <c r="AI3927" s="10" t="str">
        <f t="shared" si="1298"/>
        <v/>
      </c>
      <c r="AJ3927" s="10" t="str">
        <f t="shared" si="1299"/>
        <v/>
      </c>
      <c r="AK3927" s="10" t="str">
        <f t="shared" si="1300"/>
        <v/>
      </c>
      <c r="AN3927" s="10" t="str">
        <f t="shared" si="1301"/>
        <v/>
      </c>
      <c r="AO3927" s="10" t="str">
        <f t="shared" si="1302"/>
        <v/>
      </c>
      <c r="AP3927" s="10" t="str">
        <f t="shared" si="1303"/>
        <v/>
      </c>
      <c r="AT3927" s="10" t="str">
        <f t="shared" si="1304"/>
        <v/>
      </c>
      <c r="AU3927" s="10" t="str">
        <f t="shared" si="1305"/>
        <v/>
      </c>
      <c r="AV3927" s="10" t="str">
        <f t="shared" si="1306"/>
        <v/>
      </c>
      <c r="AW3927" s="10" t="str">
        <f t="shared" si="1307"/>
        <v/>
      </c>
      <c r="AX3927" s="10" t="str">
        <f t="shared" si="1308"/>
        <v/>
      </c>
      <c r="AY3927" s="10" t="str">
        <f t="shared" si="1310"/>
        <v/>
      </c>
      <c r="AZ3927" s="10" t="str">
        <f t="shared" si="1309"/>
        <v/>
      </c>
      <c r="BA3927" s="10" t="str">
        <f t="shared" si="1312"/>
        <v/>
      </c>
      <c r="BB3927" s="10" t="str">
        <f>IFERROR(IF(AW3927="","",VLOOKUP(AW3927,SUSS!R:S,2,FALSE)),AY3927*SUSS!$M$2)</f>
        <v/>
      </c>
      <c r="BC3927" s="10" t="str">
        <f t="shared" si="1311"/>
        <v/>
      </c>
    </row>
    <row r="3928" spans="29:55">
      <c r="AC3928" s="10" t="str">
        <f t="shared" si="1292"/>
        <v/>
      </c>
      <c r="AD3928" s="10" t="str">
        <f t="shared" si="1293"/>
        <v/>
      </c>
      <c r="AE3928" s="10" t="str">
        <f t="shared" si="1294"/>
        <v/>
      </c>
      <c r="AF3928" s="10" t="str">
        <f t="shared" si="1295"/>
        <v/>
      </c>
      <c r="AG3928" s="10" t="str">
        <f t="shared" si="1296"/>
        <v/>
      </c>
      <c r="AH3928" s="10" t="str">
        <f t="shared" si="1297"/>
        <v/>
      </c>
      <c r="AI3928" s="10" t="str">
        <f t="shared" si="1298"/>
        <v/>
      </c>
      <c r="AJ3928" s="10" t="str">
        <f t="shared" si="1299"/>
        <v/>
      </c>
      <c r="AK3928" s="10" t="str">
        <f t="shared" si="1300"/>
        <v/>
      </c>
      <c r="AN3928" s="10" t="str">
        <f t="shared" si="1301"/>
        <v/>
      </c>
      <c r="AO3928" s="10" t="str">
        <f t="shared" si="1302"/>
        <v/>
      </c>
      <c r="AP3928" s="10" t="str">
        <f t="shared" si="1303"/>
        <v/>
      </c>
      <c r="AT3928" s="10" t="str">
        <f t="shared" si="1304"/>
        <v/>
      </c>
      <c r="AU3928" s="10" t="str">
        <f t="shared" si="1305"/>
        <v/>
      </c>
      <c r="AV3928" s="10" t="str">
        <f t="shared" si="1306"/>
        <v/>
      </c>
      <c r="AW3928" s="10" t="str">
        <f t="shared" si="1307"/>
        <v/>
      </c>
      <c r="AX3928" s="10" t="str">
        <f t="shared" si="1308"/>
        <v/>
      </c>
      <c r="AY3928" s="10" t="str">
        <f t="shared" si="1310"/>
        <v/>
      </c>
      <c r="AZ3928" s="10" t="str">
        <f t="shared" si="1309"/>
        <v/>
      </c>
      <c r="BA3928" s="10" t="str">
        <f t="shared" si="1312"/>
        <v/>
      </c>
      <c r="BB3928" s="10" t="str">
        <f>IFERROR(IF(AW3928="","",VLOOKUP(AW3928,SUSS!R:S,2,FALSE)),AY3928*SUSS!$M$2)</f>
        <v/>
      </c>
      <c r="BC3928" s="10" t="str">
        <f t="shared" si="1311"/>
        <v/>
      </c>
    </row>
    <row r="3929" spans="29:55">
      <c r="AC3929" s="10" t="str">
        <f t="shared" si="1292"/>
        <v/>
      </c>
      <c r="AD3929" s="10" t="str">
        <f t="shared" si="1293"/>
        <v/>
      </c>
      <c r="AE3929" s="10" t="str">
        <f t="shared" si="1294"/>
        <v/>
      </c>
      <c r="AF3929" s="10" t="str">
        <f t="shared" si="1295"/>
        <v/>
      </c>
      <c r="AG3929" s="10" t="str">
        <f t="shared" si="1296"/>
        <v/>
      </c>
      <c r="AH3929" s="10" t="str">
        <f t="shared" si="1297"/>
        <v/>
      </c>
      <c r="AI3929" s="10" t="str">
        <f t="shared" si="1298"/>
        <v/>
      </c>
      <c r="AJ3929" s="10" t="str">
        <f t="shared" si="1299"/>
        <v/>
      </c>
      <c r="AK3929" s="10" t="str">
        <f t="shared" si="1300"/>
        <v/>
      </c>
      <c r="AN3929" s="10" t="str">
        <f t="shared" si="1301"/>
        <v/>
      </c>
      <c r="AO3929" s="10" t="str">
        <f t="shared" si="1302"/>
        <v/>
      </c>
      <c r="AP3929" s="10" t="str">
        <f t="shared" si="1303"/>
        <v/>
      </c>
      <c r="AT3929" s="10" t="str">
        <f t="shared" si="1304"/>
        <v/>
      </c>
      <c r="AU3929" s="10" t="str">
        <f t="shared" si="1305"/>
        <v/>
      </c>
      <c r="AV3929" s="10" t="str">
        <f t="shared" si="1306"/>
        <v/>
      </c>
      <c r="AW3929" s="10" t="str">
        <f t="shared" si="1307"/>
        <v/>
      </c>
      <c r="AX3929" s="10" t="str">
        <f t="shared" si="1308"/>
        <v/>
      </c>
      <c r="AY3929" s="10" t="str">
        <f t="shared" si="1310"/>
        <v/>
      </c>
      <c r="AZ3929" s="10" t="str">
        <f t="shared" si="1309"/>
        <v/>
      </c>
      <c r="BA3929" s="10" t="str">
        <f t="shared" si="1312"/>
        <v/>
      </c>
      <c r="BB3929" s="10" t="str">
        <f>IFERROR(IF(AW3929="","",VLOOKUP(AW3929,SUSS!R:S,2,FALSE)),AY3929*SUSS!$M$2)</f>
        <v/>
      </c>
      <c r="BC3929" s="10" t="str">
        <f t="shared" si="1311"/>
        <v/>
      </c>
    </row>
    <row r="3930" spans="29:55">
      <c r="AC3930" s="10" t="str">
        <f t="shared" si="1292"/>
        <v/>
      </c>
      <c r="AD3930" s="10" t="str">
        <f t="shared" si="1293"/>
        <v/>
      </c>
      <c r="AE3930" s="10" t="str">
        <f t="shared" si="1294"/>
        <v/>
      </c>
      <c r="AF3930" s="10" t="str">
        <f t="shared" si="1295"/>
        <v/>
      </c>
      <c r="AG3930" s="10" t="str">
        <f t="shared" si="1296"/>
        <v/>
      </c>
      <c r="AH3930" s="10" t="str">
        <f t="shared" si="1297"/>
        <v/>
      </c>
      <c r="AI3930" s="10" t="str">
        <f t="shared" si="1298"/>
        <v/>
      </c>
      <c r="AJ3930" s="10" t="str">
        <f t="shared" si="1299"/>
        <v/>
      </c>
      <c r="AK3930" s="10" t="str">
        <f t="shared" si="1300"/>
        <v/>
      </c>
      <c r="AN3930" s="10" t="str">
        <f t="shared" si="1301"/>
        <v/>
      </c>
      <c r="AO3930" s="10" t="str">
        <f t="shared" si="1302"/>
        <v/>
      </c>
      <c r="AP3930" s="10" t="str">
        <f t="shared" si="1303"/>
        <v/>
      </c>
      <c r="AT3930" s="10" t="str">
        <f t="shared" si="1304"/>
        <v/>
      </c>
      <c r="AU3930" s="10" t="str">
        <f t="shared" si="1305"/>
        <v/>
      </c>
      <c r="AV3930" s="10" t="str">
        <f t="shared" si="1306"/>
        <v/>
      </c>
      <c r="AW3930" s="10" t="str">
        <f t="shared" si="1307"/>
        <v/>
      </c>
      <c r="AX3930" s="10" t="str">
        <f t="shared" si="1308"/>
        <v/>
      </c>
      <c r="AY3930" s="10" t="str">
        <f t="shared" si="1310"/>
        <v/>
      </c>
      <c r="AZ3930" s="10" t="str">
        <f t="shared" si="1309"/>
        <v/>
      </c>
      <c r="BA3930" s="10" t="str">
        <f t="shared" si="1312"/>
        <v/>
      </c>
      <c r="BB3930" s="10" t="str">
        <f>IFERROR(IF(AW3930="","",VLOOKUP(AW3930,SUSS!R:S,2,FALSE)),AY3930*SUSS!$M$2)</f>
        <v/>
      </c>
      <c r="BC3930" s="10" t="str">
        <f t="shared" si="1311"/>
        <v/>
      </c>
    </row>
    <row r="3931" spans="29:55">
      <c r="AC3931" s="10" t="str">
        <f t="shared" si="1292"/>
        <v/>
      </c>
      <c r="AD3931" s="10" t="str">
        <f t="shared" si="1293"/>
        <v/>
      </c>
      <c r="AE3931" s="10" t="str">
        <f t="shared" si="1294"/>
        <v/>
      </c>
      <c r="AF3931" s="10" t="str">
        <f t="shared" si="1295"/>
        <v/>
      </c>
      <c r="AG3931" s="10" t="str">
        <f t="shared" si="1296"/>
        <v/>
      </c>
      <c r="AH3931" s="10" t="str">
        <f t="shared" si="1297"/>
        <v/>
      </c>
      <c r="AI3931" s="10" t="str">
        <f t="shared" si="1298"/>
        <v/>
      </c>
      <c r="AJ3931" s="10" t="str">
        <f t="shared" si="1299"/>
        <v/>
      </c>
      <c r="AK3931" s="10" t="str">
        <f t="shared" si="1300"/>
        <v/>
      </c>
      <c r="AN3931" s="10" t="str">
        <f t="shared" si="1301"/>
        <v/>
      </c>
      <c r="AO3931" s="10" t="str">
        <f t="shared" si="1302"/>
        <v/>
      </c>
      <c r="AP3931" s="10" t="str">
        <f t="shared" si="1303"/>
        <v/>
      </c>
      <c r="AT3931" s="10" t="str">
        <f t="shared" si="1304"/>
        <v/>
      </c>
      <c r="AU3931" s="10" t="str">
        <f t="shared" si="1305"/>
        <v/>
      </c>
      <c r="AV3931" s="10" t="str">
        <f t="shared" si="1306"/>
        <v/>
      </c>
      <c r="AW3931" s="10" t="str">
        <f t="shared" si="1307"/>
        <v/>
      </c>
      <c r="AX3931" s="10" t="str">
        <f t="shared" si="1308"/>
        <v/>
      </c>
      <c r="AY3931" s="10" t="str">
        <f t="shared" si="1310"/>
        <v/>
      </c>
      <c r="AZ3931" s="10" t="str">
        <f t="shared" si="1309"/>
        <v/>
      </c>
      <c r="BA3931" s="10" t="str">
        <f t="shared" si="1312"/>
        <v/>
      </c>
      <c r="BB3931" s="10" t="str">
        <f>IFERROR(IF(AW3931="","",VLOOKUP(AW3931,SUSS!R:S,2,FALSE)),AY3931*SUSS!$M$2)</f>
        <v/>
      </c>
      <c r="BC3931" s="10" t="str">
        <f t="shared" si="1311"/>
        <v/>
      </c>
    </row>
    <row r="3932" spans="29:55">
      <c r="AC3932" s="10" t="str">
        <f t="shared" si="1292"/>
        <v/>
      </c>
      <c r="AD3932" s="10" t="str">
        <f t="shared" si="1293"/>
        <v/>
      </c>
      <c r="AE3932" s="10" t="str">
        <f t="shared" si="1294"/>
        <v/>
      </c>
      <c r="AF3932" s="10" t="str">
        <f t="shared" si="1295"/>
        <v/>
      </c>
      <c r="AG3932" s="10" t="str">
        <f t="shared" si="1296"/>
        <v/>
      </c>
      <c r="AH3932" s="10" t="str">
        <f t="shared" si="1297"/>
        <v/>
      </c>
      <c r="AI3932" s="10" t="str">
        <f t="shared" si="1298"/>
        <v/>
      </c>
      <c r="AJ3932" s="10" t="str">
        <f t="shared" si="1299"/>
        <v/>
      </c>
      <c r="AK3932" s="10" t="str">
        <f t="shared" si="1300"/>
        <v/>
      </c>
      <c r="AN3932" s="10" t="str">
        <f t="shared" si="1301"/>
        <v/>
      </c>
      <c r="AO3932" s="10" t="str">
        <f t="shared" si="1302"/>
        <v/>
      </c>
      <c r="AP3932" s="10" t="str">
        <f t="shared" si="1303"/>
        <v/>
      </c>
      <c r="AT3932" s="10" t="str">
        <f t="shared" si="1304"/>
        <v/>
      </c>
      <c r="AU3932" s="10" t="str">
        <f t="shared" si="1305"/>
        <v/>
      </c>
      <c r="AV3932" s="10" t="str">
        <f t="shared" si="1306"/>
        <v/>
      </c>
      <c r="AW3932" s="10" t="str">
        <f t="shared" si="1307"/>
        <v/>
      </c>
      <c r="AX3932" s="10" t="str">
        <f t="shared" si="1308"/>
        <v/>
      </c>
      <c r="AY3932" s="10" t="str">
        <f t="shared" si="1310"/>
        <v/>
      </c>
      <c r="AZ3932" s="10" t="str">
        <f t="shared" si="1309"/>
        <v/>
      </c>
      <c r="BA3932" s="10" t="str">
        <f t="shared" si="1312"/>
        <v/>
      </c>
      <c r="BB3932" s="10" t="str">
        <f>IFERROR(IF(AW3932="","",VLOOKUP(AW3932,SUSS!R:S,2,FALSE)),AY3932*SUSS!$M$2)</f>
        <v/>
      </c>
      <c r="BC3932" s="10" t="str">
        <f t="shared" si="1311"/>
        <v/>
      </c>
    </row>
    <row r="3933" spans="29:55">
      <c r="AC3933" s="10" t="str">
        <f t="shared" si="1292"/>
        <v/>
      </c>
      <c r="AD3933" s="10" t="str">
        <f t="shared" si="1293"/>
        <v/>
      </c>
      <c r="AE3933" s="10" t="str">
        <f t="shared" si="1294"/>
        <v/>
      </c>
      <c r="AF3933" s="10" t="str">
        <f t="shared" si="1295"/>
        <v/>
      </c>
      <c r="AG3933" s="10" t="str">
        <f t="shared" si="1296"/>
        <v/>
      </c>
      <c r="AH3933" s="10" t="str">
        <f t="shared" si="1297"/>
        <v/>
      </c>
      <c r="AI3933" s="10" t="str">
        <f t="shared" si="1298"/>
        <v/>
      </c>
      <c r="AJ3933" s="10" t="str">
        <f t="shared" si="1299"/>
        <v/>
      </c>
      <c r="AK3933" s="10" t="str">
        <f t="shared" si="1300"/>
        <v/>
      </c>
      <c r="AN3933" s="10" t="str">
        <f t="shared" si="1301"/>
        <v/>
      </c>
      <c r="AO3933" s="10" t="str">
        <f t="shared" si="1302"/>
        <v/>
      </c>
      <c r="AP3933" s="10" t="str">
        <f t="shared" si="1303"/>
        <v/>
      </c>
      <c r="AT3933" s="10" t="str">
        <f t="shared" si="1304"/>
        <v/>
      </c>
      <c r="AU3933" s="10" t="str">
        <f t="shared" si="1305"/>
        <v/>
      </c>
      <c r="AV3933" s="10" t="str">
        <f t="shared" si="1306"/>
        <v/>
      </c>
      <c r="AW3933" s="10" t="str">
        <f t="shared" si="1307"/>
        <v/>
      </c>
      <c r="AX3933" s="10" t="str">
        <f t="shared" si="1308"/>
        <v/>
      </c>
      <c r="AY3933" s="10" t="str">
        <f t="shared" si="1310"/>
        <v/>
      </c>
      <c r="AZ3933" s="10" t="str">
        <f t="shared" si="1309"/>
        <v/>
      </c>
      <c r="BA3933" s="10" t="str">
        <f t="shared" si="1312"/>
        <v/>
      </c>
      <c r="BB3933" s="10" t="str">
        <f>IFERROR(IF(AW3933="","",VLOOKUP(AW3933,SUSS!R:S,2,FALSE)),AY3933*SUSS!$M$2)</f>
        <v/>
      </c>
      <c r="BC3933" s="10" t="str">
        <f t="shared" si="1311"/>
        <v/>
      </c>
    </row>
    <row r="3934" spans="29:55">
      <c r="AC3934" s="10" t="str">
        <f t="shared" ref="AC3934:AC3997" si="1313">IF($E3934=$AD$1,IF($G3934=$AE$1,A3934,""),"")</f>
        <v/>
      </c>
      <c r="AD3934" s="10" t="str">
        <f t="shared" ref="AD3934:AD3997" si="1314">IF($E3934=$AD$1,IF($G3934=$AE$1,E3934,""),"")</f>
        <v/>
      </c>
      <c r="AE3934" s="10" t="str">
        <f t="shared" ref="AE3934:AE3997" si="1315">IF($E3934=$AD$1,IF($G3934=$AE$1,F3934,""),"")</f>
        <v/>
      </c>
      <c r="AF3934" s="10" t="str">
        <f t="shared" ref="AF3934:AF3997" si="1316">IF($E3934=$AD$1,IF($G3934=$AE$1,G3934,""),"")</f>
        <v/>
      </c>
      <c r="AG3934" s="10" t="str">
        <f t="shared" ref="AG3934:AG3997" si="1317">IF($E3934=$AD$1,IF($G3934=$AE$1,I3934,""),"")</f>
        <v/>
      </c>
      <c r="AH3934" s="10" t="str">
        <f t="shared" ref="AH3934:AH3997" si="1318">IF($E3934=$AD$1,IF($G3934=$AE$1,J3934,""),"")</f>
        <v/>
      </c>
      <c r="AI3934" s="10" t="str">
        <f t="shared" ref="AI3934:AI3997" si="1319">IF($E3934=$AD$1,IF($G3934=$AE$1,K3934,""),"")</f>
        <v/>
      </c>
      <c r="AJ3934" s="10" t="str">
        <f t="shared" ref="AJ3934:AJ3997" si="1320">IF($E3934=$AD$1,IF($G3934=$AE$1,B3934,""),"")</f>
        <v/>
      </c>
      <c r="AK3934" s="10" t="str">
        <f t="shared" ref="AK3934:AK3997" si="1321">IF($E3934=$AD$1,IF($G3934=$AE$1,C3934,""),"")</f>
        <v/>
      </c>
      <c r="AN3934" s="10" t="str">
        <f t="shared" ref="AN3934:AN3997" si="1322">LEFT(AO3934,7)</f>
        <v/>
      </c>
      <c r="AO3934" s="10" t="str">
        <f t="shared" ref="AO3934:AO3997" si="1323">IF(AF3934=$AE$1,AJ3934&amp;"/"&amp;AK3934&amp;" "&amp;AD3934,"")</f>
        <v/>
      </c>
      <c r="AP3934" s="10" t="str">
        <f t="shared" ref="AP3934:AP3997" si="1324">IF(AO3934&lt;&gt;"",AI3934,"")</f>
        <v/>
      </c>
      <c r="AT3934" s="10" t="str">
        <f t="shared" ref="AT3934:AT3997" si="1325">IF($Q3934=$AD$1,N3934,"")</f>
        <v/>
      </c>
      <c r="AU3934" s="10" t="str">
        <f t="shared" ref="AU3934:AU3997" si="1326">IF($Q3934=$AD$1,O3934,"")</f>
        <v/>
      </c>
      <c r="AV3934" s="10" t="str">
        <f t="shared" ref="AV3934:AV3997" si="1327">IF($Q3934=$AD$1,P3934,"")</f>
        <v/>
      </c>
      <c r="AW3934" s="10" t="str">
        <f t="shared" ref="AW3934:AW3997" si="1328">IF($Q3934=$AD$1,T3934,"")</f>
        <v/>
      </c>
      <c r="AX3934" s="10" t="str">
        <f t="shared" ref="AX3934:AX3997" si="1329">IF(AW3934&lt;&gt;"",AW3934&amp;" "&amp;$AD$1,"")</f>
        <v/>
      </c>
      <c r="AY3934" s="10" t="str">
        <f t="shared" si="1310"/>
        <v/>
      </c>
      <c r="AZ3934" s="10" t="str">
        <f t="shared" ref="AZ3934:AZ3997" si="1330">IF(AY3934="","",AV3934/AY3934)</f>
        <v/>
      </c>
      <c r="BA3934" s="10" t="str">
        <f t="shared" si="1312"/>
        <v/>
      </c>
      <c r="BB3934" s="10" t="str">
        <f>IFERROR(IF(AW3934="","",VLOOKUP(AW3934,SUSS!R:S,2,FALSE)),AY3934*SUSS!$M$2)</f>
        <v/>
      </c>
      <c r="BC3934" s="10" t="str">
        <f t="shared" si="1311"/>
        <v/>
      </c>
    </row>
    <row r="3935" spans="29:55">
      <c r="AC3935" s="10" t="str">
        <f t="shared" si="1313"/>
        <v/>
      </c>
      <c r="AD3935" s="10" t="str">
        <f t="shared" si="1314"/>
        <v/>
      </c>
      <c r="AE3935" s="10" t="str">
        <f t="shared" si="1315"/>
        <v/>
      </c>
      <c r="AF3935" s="10" t="str">
        <f t="shared" si="1316"/>
        <v/>
      </c>
      <c r="AG3935" s="10" t="str">
        <f t="shared" si="1317"/>
        <v/>
      </c>
      <c r="AH3935" s="10" t="str">
        <f t="shared" si="1318"/>
        <v/>
      </c>
      <c r="AI3935" s="10" t="str">
        <f t="shared" si="1319"/>
        <v/>
      </c>
      <c r="AJ3935" s="10" t="str">
        <f t="shared" si="1320"/>
        <v/>
      </c>
      <c r="AK3935" s="10" t="str">
        <f t="shared" si="1321"/>
        <v/>
      </c>
      <c r="AN3935" s="10" t="str">
        <f t="shared" si="1322"/>
        <v/>
      </c>
      <c r="AO3935" s="10" t="str">
        <f t="shared" si="1323"/>
        <v/>
      </c>
      <c r="AP3935" s="10" t="str">
        <f t="shared" si="1324"/>
        <v/>
      </c>
      <c r="AT3935" s="10" t="str">
        <f t="shared" si="1325"/>
        <v/>
      </c>
      <c r="AU3935" s="10" t="str">
        <f t="shared" si="1326"/>
        <v/>
      </c>
      <c r="AV3935" s="10" t="str">
        <f t="shared" si="1327"/>
        <v/>
      </c>
      <c r="AW3935" s="10" t="str">
        <f t="shared" si="1328"/>
        <v/>
      </c>
      <c r="AX3935" s="10" t="str">
        <f t="shared" si="1329"/>
        <v/>
      </c>
      <c r="AY3935" s="10" t="str">
        <f t="shared" si="1310"/>
        <v/>
      </c>
      <c r="AZ3935" s="10" t="str">
        <f t="shared" si="1330"/>
        <v/>
      </c>
      <c r="BA3935" s="10" t="str">
        <f t="shared" si="1312"/>
        <v/>
      </c>
      <c r="BB3935" s="10" t="str">
        <f>IFERROR(IF(AW3935="","",VLOOKUP(AW3935,SUSS!R:S,2,FALSE)),AY3935*SUSS!$M$2)</f>
        <v/>
      </c>
      <c r="BC3935" s="10" t="str">
        <f t="shared" si="1311"/>
        <v/>
      </c>
    </row>
    <row r="3936" spans="29:55">
      <c r="AC3936" s="10" t="str">
        <f t="shared" si="1313"/>
        <v/>
      </c>
      <c r="AD3936" s="10" t="str">
        <f t="shared" si="1314"/>
        <v/>
      </c>
      <c r="AE3936" s="10" t="str">
        <f t="shared" si="1315"/>
        <v/>
      </c>
      <c r="AF3936" s="10" t="str">
        <f t="shared" si="1316"/>
        <v/>
      </c>
      <c r="AG3936" s="10" t="str">
        <f t="shared" si="1317"/>
        <v/>
      </c>
      <c r="AH3936" s="10" t="str">
        <f t="shared" si="1318"/>
        <v/>
      </c>
      <c r="AI3936" s="10" t="str">
        <f t="shared" si="1319"/>
        <v/>
      </c>
      <c r="AJ3936" s="10" t="str">
        <f t="shared" si="1320"/>
        <v/>
      </c>
      <c r="AK3936" s="10" t="str">
        <f t="shared" si="1321"/>
        <v/>
      </c>
      <c r="AN3936" s="10" t="str">
        <f t="shared" si="1322"/>
        <v/>
      </c>
      <c r="AO3936" s="10" t="str">
        <f t="shared" si="1323"/>
        <v/>
      </c>
      <c r="AP3936" s="10" t="str">
        <f t="shared" si="1324"/>
        <v/>
      </c>
      <c r="AT3936" s="10" t="str">
        <f t="shared" si="1325"/>
        <v/>
      </c>
      <c r="AU3936" s="10" t="str">
        <f t="shared" si="1326"/>
        <v/>
      </c>
      <c r="AV3936" s="10" t="str">
        <f t="shared" si="1327"/>
        <v/>
      </c>
      <c r="AW3936" s="10" t="str">
        <f t="shared" si="1328"/>
        <v/>
      </c>
      <c r="AX3936" s="10" t="str">
        <f t="shared" si="1329"/>
        <v/>
      </c>
      <c r="AY3936" s="10" t="str">
        <f t="shared" si="1310"/>
        <v/>
      </c>
      <c r="AZ3936" s="10" t="str">
        <f t="shared" si="1330"/>
        <v/>
      </c>
      <c r="BA3936" s="10" t="str">
        <f t="shared" si="1312"/>
        <v/>
      </c>
      <c r="BB3936" s="10" t="str">
        <f>IFERROR(IF(AW3936="","",VLOOKUP(AW3936,SUSS!R:S,2,FALSE)),AY3936*SUSS!$M$2)</f>
        <v/>
      </c>
      <c r="BC3936" s="10" t="str">
        <f t="shared" si="1311"/>
        <v/>
      </c>
    </row>
    <row r="3937" spans="29:55">
      <c r="AC3937" s="10" t="str">
        <f t="shared" si="1313"/>
        <v/>
      </c>
      <c r="AD3937" s="10" t="str">
        <f t="shared" si="1314"/>
        <v/>
      </c>
      <c r="AE3937" s="10" t="str">
        <f t="shared" si="1315"/>
        <v/>
      </c>
      <c r="AF3937" s="10" t="str">
        <f t="shared" si="1316"/>
        <v/>
      </c>
      <c r="AG3937" s="10" t="str">
        <f t="shared" si="1317"/>
        <v/>
      </c>
      <c r="AH3937" s="10" t="str">
        <f t="shared" si="1318"/>
        <v/>
      </c>
      <c r="AI3937" s="10" t="str">
        <f t="shared" si="1319"/>
        <v/>
      </c>
      <c r="AJ3937" s="10" t="str">
        <f t="shared" si="1320"/>
        <v/>
      </c>
      <c r="AK3937" s="10" t="str">
        <f t="shared" si="1321"/>
        <v/>
      </c>
      <c r="AN3937" s="10" t="str">
        <f t="shared" si="1322"/>
        <v/>
      </c>
      <c r="AO3937" s="10" t="str">
        <f t="shared" si="1323"/>
        <v/>
      </c>
      <c r="AP3937" s="10" t="str">
        <f t="shared" si="1324"/>
        <v/>
      </c>
      <c r="AT3937" s="10" t="str">
        <f t="shared" si="1325"/>
        <v/>
      </c>
      <c r="AU3937" s="10" t="str">
        <f t="shared" si="1326"/>
        <v/>
      </c>
      <c r="AV3937" s="10" t="str">
        <f t="shared" si="1327"/>
        <v/>
      </c>
      <c r="AW3937" s="10" t="str">
        <f t="shared" si="1328"/>
        <v/>
      </c>
      <c r="AX3937" s="10" t="str">
        <f t="shared" si="1329"/>
        <v/>
      </c>
      <c r="AY3937" s="10" t="str">
        <f t="shared" si="1310"/>
        <v/>
      </c>
      <c r="AZ3937" s="10" t="str">
        <f t="shared" si="1330"/>
        <v/>
      </c>
      <c r="BA3937" s="10" t="str">
        <f t="shared" si="1312"/>
        <v/>
      </c>
      <c r="BB3937" s="10" t="str">
        <f>IFERROR(IF(AW3937="","",VLOOKUP(AW3937,SUSS!R:S,2,FALSE)),AY3937*SUSS!$M$2)</f>
        <v/>
      </c>
      <c r="BC3937" s="10" t="str">
        <f t="shared" si="1311"/>
        <v/>
      </c>
    </row>
    <row r="3938" spans="29:55">
      <c r="AC3938" s="10" t="str">
        <f t="shared" si="1313"/>
        <v/>
      </c>
      <c r="AD3938" s="10" t="str">
        <f t="shared" si="1314"/>
        <v/>
      </c>
      <c r="AE3938" s="10" t="str">
        <f t="shared" si="1315"/>
        <v/>
      </c>
      <c r="AF3938" s="10" t="str">
        <f t="shared" si="1316"/>
        <v/>
      </c>
      <c r="AG3938" s="10" t="str">
        <f t="shared" si="1317"/>
        <v/>
      </c>
      <c r="AH3938" s="10" t="str">
        <f t="shared" si="1318"/>
        <v/>
      </c>
      <c r="AI3938" s="10" t="str">
        <f t="shared" si="1319"/>
        <v/>
      </c>
      <c r="AJ3938" s="10" t="str">
        <f t="shared" si="1320"/>
        <v/>
      </c>
      <c r="AK3938" s="10" t="str">
        <f t="shared" si="1321"/>
        <v/>
      </c>
      <c r="AN3938" s="10" t="str">
        <f t="shared" si="1322"/>
        <v/>
      </c>
      <c r="AO3938" s="10" t="str">
        <f t="shared" si="1323"/>
        <v/>
      </c>
      <c r="AP3938" s="10" t="str">
        <f t="shared" si="1324"/>
        <v/>
      </c>
      <c r="AT3938" s="10" t="str">
        <f t="shared" si="1325"/>
        <v/>
      </c>
      <c r="AU3938" s="10" t="str">
        <f t="shared" si="1326"/>
        <v/>
      </c>
      <c r="AV3938" s="10" t="str">
        <f t="shared" si="1327"/>
        <v/>
      </c>
      <c r="AW3938" s="10" t="str">
        <f t="shared" si="1328"/>
        <v/>
      </c>
      <c r="AX3938" s="10" t="str">
        <f t="shared" si="1329"/>
        <v/>
      </c>
      <c r="AY3938" s="10" t="str">
        <f t="shared" si="1310"/>
        <v/>
      </c>
      <c r="AZ3938" s="10" t="str">
        <f t="shared" si="1330"/>
        <v/>
      </c>
      <c r="BA3938" s="10" t="str">
        <f t="shared" si="1312"/>
        <v/>
      </c>
      <c r="BB3938" s="10" t="str">
        <f>IFERROR(IF(AW3938="","",VLOOKUP(AW3938,SUSS!R:S,2,FALSE)),AY3938*SUSS!$M$2)</f>
        <v/>
      </c>
      <c r="BC3938" s="10" t="str">
        <f t="shared" si="1311"/>
        <v/>
      </c>
    </row>
    <row r="3939" spans="29:55">
      <c r="AC3939" s="10" t="str">
        <f t="shared" si="1313"/>
        <v/>
      </c>
      <c r="AD3939" s="10" t="str">
        <f t="shared" si="1314"/>
        <v/>
      </c>
      <c r="AE3939" s="10" t="str">
        <f t="shared" si="1315"/>
        <v/>
      </c>
      <c r="AF3939" s="10" t="str">
        <f t="shared" si="1316"/>
        <v/>
      </c>
      <c r="AG3939" s="10" t="str">
        <f t="shared" si="1317"/>
        <v/>
      </c>
      <c r="AH3939" s="10" t="str">
        <f t="shared" si="1318"/>
        <v/>
      </c>
      <c r="AI3939" s="10" t="str">
        <f t="shared" si="1319"/>
        <v/>
      </c>
      <c r="AJ3939" s="10" t="str">
        <f t="shared" si="1320"/>
        <v/>
      </c>
      <c r="AK3939" s="10" t="str">
        <f t="shared" si="1321"/>
        <v/>
      </c>
      <c r="AN3939" s="10" t="str">
        <f t="shared" si="1322"/>
        <v/>
      </c>
      <c r="AO3939" s="10" t="str">
        <f t="shared" si="1323"/>
        <v/>
      </c>
      <c r="AP3939" s="10" t="str">
        <f t="shared" si="1324"/>
        <v/>
      </c>
      <c r="AT3939" s="10" t="str">
        <f t="shared" si="1325"/>
        <v/>
      </c>
      <c r="AU3939" s="10" t="str">
        <f t="shared" si="1326"/>
        <v/>
      </c>
      <c r="AV3939" s="10" t="str">
        <f t="shared" si="1327"/>
        <v/>
      </c>
      <c r="AW3939" s="10" t="str">
        <f t="shared" si="1328"/>
        <v/>
      </c>
      <c r="AX3939" s="10" t="str">
        <f t="shared" si="1329"/>
        <v/>
      </c>
      <c r="AY3939" s="10" t="str">
        <f t="shared" si="1310"/>
        <v/>
      </c>
      <c r="AZ3939" s="10" t="str">
        <f t="shared" si="1330"/>
        <v/>
      </c>
      <c r="BA3939" s="10" t="str">
        <f t="shared" si="1312"/>
        <v/>
      </c>
      <c r="BB3939" s="10" t="str">
        <f>IFERROR(IF(AW3939="","",VLOOKUP(AW3939,SUSS!R:S,2,FALSE)),AY3939*SUSS!$M$2)</f>
        <v/>
      </c>
      <c r="BC3939" s="10" t="str">
        <f t="shared" si="1311"/>
        <v/>
      </c>
    </row>
    <row r="3940" spans="29:55">
      <c r="AC3940" s="10" t="str">
        <f t="shared" si="1313"/>
        <v/>
      </c>
      <c r="AD3940" s="10" t="str">
        <f t="shared" si="1314"/>
        <v/>
      </c>
      <c r="AE3940" s="10" t="str">
        <f t="shared" si="1315"/>
        <v/>
      </c>
      <c r="AF3940" s="10" t="str">
        <f t="shared" si="1316"/>
        <v/>
      </c>
      <c r="AG3940" s="10" t="str">
        <f t="shared" si="1317"/>
        <v/>
      </c>
      <c r="AH3940" s="10" t="str">
        <f t="shared" si="1318"/>
        <v/>
      </c>
      <c r="AI3940" s="10" t="str">
        <f t="shared" si="1319"/>
        <v/>
      </c>
      <c r="AJ3940" s="10" t="str">
        <f t="shared" si="1320"/>
        <v/>
      </c>
      <c r="AK3940" s="10" t="str">
        <f t="shared" si="1321"/>
        <v/>
      </c>
      <c r="AN3940" s="10" t="str">
        <f t="shared" si="1322"/>
        <v/>
      </c>
      <c r="AO3940" s="10" t="str">
        <f t="shared" si="1323"/>
        <v/>
      </c>
      <c r="AP3940" s="10" t="str">
        <f t="shared" si="1324"/>
        <v/>
      </c>
      <c r="AT3940" s="10" t="str">
        <f t="shared" si="1325"/>
        <v/>
      </c>
      <c r="AU3940" s="10" t="str">
        <f t="shared" si="1326"/>
        <v/>
      </c>
      <c r="AV3940" s="10" t="str">
        <f t="shared" si="1327"/>
        <v/>
      </c>
      <c r="AW3940" s="10" t="str">
        <f t="shared" si="1328"/>
        <v/>
      </c>
      <c r="AX3940" s="10" t="str">
        <f t="shared" si="1329"/>
        <v/>
      </c>
      <c r="AY3940" s="10" t="str">
        <f t="shared" si="1310"/>
        <v/>
      </c>
      <c r="AZ3940" s="10" t="str">
        <f t="shared" si="1330"/>
        <v/>
      </c>
      <c r="BA3940" s="10" t="str">
        <f t="shared" si="1312"/>
        <v/>
      </c>
      <c r="BB3940" s="10" t="str">
        <f>IFERROR(IF(AW3940="","",VLOOKUP(AW3940,SUSS!R:S,2,FALSE)),AY3940*SUSS!$M$2)</f>
        <v/>
      </c>
      <c r="BC3940" s="10" t="str">
        <f t="shared" si="1311"/>
        <v/>
      </c>
    </row>
    <row r="3941" spans="29:55">
      <c r="AC3941" s="10" t="str">
        <f t="shared" si="1313"/>
        <v/>
      </c>
      <c r="AD3941" s="10" t="str">
        <f t="shared" si="1314"/>
        <v/>
      </c>
      <c r="AE3941" s="10" t="str">
        <f t="shared" si="1315"/>
        <v/>
      </c>
      <c r="AF3941" s="10" t="str">
        <f t="shared" si="1316"/>
        <v/>
      </c>
      <c r="AG3941" s="10" t="str">
        <f t="shared" si="1317"/>
        <v/>
      </c>
      <c r="AH3941" s="10" t="str">
        <f t="shared" si="1318"/>
        <v/>
      </c>
      <c r="AI3941" s="10" t="str">
        <f t="shared" si="1319"/>
        <v/>
      </c>
      <c r="AJ3941" s="10" t="str">
        <f t="shared" si="1320"/>
        <v/>
      </c>
      <c r="AK3941" s="10" t="str">
        <f t="shared" si="1321"/>
        <v/>
      </c>
      <c r="AN3941" s="10" t="str">
        <f t="shared" si="1322"/>
        <v/>
      </c>
      <c r="AO3941" s="10" t="str">
        <f t="shared" si="1323"/>
        <v/>
      </c>
      <c r="AP3941" s="10" t="str">
        <f t="shared" si="1324"/>
        <v/>
      </c>
      <c r="AT3941" s="10" t="str">
        <f t="shared" si="1325"/>
        <v/>
      </c>
      <c r="AU3941" s="10" t="str">
        <f t="shared" si="1326"/>
        <v/>
      </c>
      <c r="AV3941" s="10" t="str">
        <f t="shared" si="1327"/>
        <v/>
      </c>
      <c r="AW3941" s="10" t="str">
        <f t="shared" si="1328"/>
        <v/>
      </c>
      <c r="AX3941" s="10" t="str">
        <f t="shared" si="1329"/>
        <v/>
      </c>
      <c r="AY3941" s="10" t="str">
        <f t="shared" si="1310"/>
        <v/>
      </c>
      <c r="AZ3941" s="10" t="str">
        <f t="shared" si="1330"/>
        <v/>
      </c>
      <c r="BA3941" s="10" t="str">
        <f t="shared" si="1312"/>
        <v/>
      </c>
      <c r="BB3941" s="10" t="str">
        <f>IFERROR(IF(AW3941="","",VLOOKUP(AW3941,SUSS!R:S,2,FALSE)),AY3941*SUSS!$M$2)</f>
        <v/>
      </c>
      <c r="BC3941" s="10" t="str">
        <f t="shared" si="1311"/>
        <v/>
      </c>
    </row>
    <row r="3942" spans="29:55">
      <c r="AC3942" s="10" t="str">
        <f t="shared" si="1313"/>
        <v/>
      </c>
      <c r="AD3942" s="10" t="str">
        <f t="shared" si="1314"/>
        <v/>
      </c>
      <c r="AE3942" s="10" t="str">
        <f t="shared" si="1315"/>
        <v/>
      </c>
      <c r="AF3942" s="10" t="str">
        <f t="shared" si="1316"/>
        <v/>
      </c>
      <c r="AG3942" s="10" t="str">
        <f t="shared" si="1317"/>
        <v/>
      </c>
      <c r="AH3942" s="10" t="str">
        <f t="shared" si="1318"/>
        <v/>
      </c>
      <c r="AI3942" s="10" t="str">
        <f t="shared" si="1319"/>
        <v/>
      </c>
      <c r="AJ3942" s="10" t="str">
        <f t="shared" si="1320"/>
        <v/>
      </c>
      <c r="AK3942" s="10" t="str">
        <f t="shared" si="1321"/>
        <v/>
      </c>
      <c r="AN3942" s="10" t="str">
        <f t="shared" si="1322"/>
        <v/>
      </c>
      <c r="AO3942" s="10" t="str">
        <f t="shared" si="1323"/>
        <v/>
      </c>
      <c r="AP3942" s="10" t="str">
        <f t="shared" si="1324"/>
        <v/>
      </c>
      <c r="AT3942" s="10" t="str">
        <f t="shared" si="1325"/>
        <v/>
      </c>
      <c r="AU3942" s="10" t="str">
        <f t="shared" si="1326"/>
        <v/>
      </c>
      <c r="AV3942" s="10" t="str">
        <f t="shared" si="1327"/>
        <v/>
      </c>
      <c r="AW3942" s="10" t="str">
        <f t="shared" si="1328"/>
        <v/>
      </c>
      <c r="AX3942" s="10" t="str">
        <f t="shared" si="1329"/>
        <v/>
      </c>
      <c r="AY3942" s="10" t="str">
        <f t="shared" si="1310"/>
        <v/>
      </c>
      <c r="AZ3942" s="10" t="str">
        <f t="shared" si="1330"/>
        <v/>
      </c>
      <c r="BA3942" s="10" t="str">
        <f t="shared" si="1312"/>
        <v/>
      </c>
      <c r="BB3942" s="10" t="str">
        <f>IFERROR(IF(AW3942="","",VLOOKUP(AW3942,SUSS!R:S,2,FALSE)),AY3942*SUSS!$M$2)</f>
        <v/>
      </c>
      <c r="BC3942" s="10" t="str">
        <f t="shared" si="1311"/>
        <v/>
      </c>
    </row>
    <row r="3943" spans="29:55">
      <c r="AC3943" s="10" t="str">
        <f t="shared" si="1313"/>
        <v/>
      </c>
      <c r="AD3943" s="10" t="str">
        <f t="shared" si="1314"/>
        <v/>
      </c>
      <c r="AE3943" s="10" t="str">
        <f t="shared" si="1315"/>
        <v/>
      </c>
      <c r="AF3943" s="10" t="str">
        <f t="shared" si="1316"/>
        <v/>
      </c>
      <c r="AG3943" s="10" t="str">
        <f t="shared" si="1317"/>
        <v/>
      </c>
      <c r="AH3943" s="10" t="str">
        <f t="shared" si="1318"/>
        <v/>
      </c>
      <c r="AI3943" s="10" t="str">
        <f t="shared" si="1319"/>
        <v/>
      </c>
      <c r="AJ3943" s="10" t="str">
        <f t="shared" si="1320"/>
        <v/>
      </c>
      <c r="AK3943" s="10" t="str">
        <f t="shared" si="1321"/>
        <v/>
      </c>
      <c r="AN3943" s="10" t="str">
        <f t="shared" si="1322"/>
        <v/>
      </c>
      <c r="AO3943" s="10" t="str">
        <f t="shared" si="1323"/>
        <v/>
      </c>
      <c r="AP3943" s="10" t="str">
        <f t="shared" si="1324"/>
        <v/>
      </c>
      <c r="AT3943" s="10" t="str">
        <f t="shared" si="1325"/>
        <v/>
      </c>
      <c r="AU3943" s="10" t="str">
        <f t="shared" si="1326"/>
        <v/>
      </c>
      <c r="AV3943" s="10" t="str">
        <f t="shared" si="1327"/>
        <v/>
      </c>
      <c r="AW3943" s="10" t="str">
        <f t="shared" si="1328"/>
        <v/>
      </c>
      <c r="AX3943" s="10" t="str">
        <f t="shared" si="1329"/>
        <v/>
      </c>
      <c r="AY3943" s="10" t="str">
        <f t="shared" si="1310"/>
        <v/>
      </c>
      <c r="AZ3943" s="10" t="str">
        <f t="shared" si="1330"/>
        <v/>
      </c>
      <c r="BA3943" s="10" t="str">
        <f t="shared" si="1312"/>
        <v/>
      </c>
      <c r="BB3943" s="10" t="str">
        <f>IFERROR(IF(AW3943="","",VLOOKUP(AW3943,SUSS!R:S,2,FALSE)),AY3943*SUSS!$M$2)</f>
        <v/>
      </c>
      <c r="BC3943" s="10" t="str">
        <f t="shared" si="1311"/>
        <v/>
      </c>
    </row>
    <row r="3944" spans="29:55">
      <c r="AC3944" s="10" t="str">
        <f t="shared" si="1313"/>
        <v/>
      </c>
      <c r="AD3944" s="10" t="str">
        <f t="shared" si="1314"/>
        <v/>
      </c>
      <c r="AE3944" s="10" t="str">
        <f t="shared" si="1315"/>
        <v/>
      </c>
      <c r="AF3944" s="10" t="str">
        <f t="shared" si="1316"/>
        <v/>
      </c>
      <c r="AG3944" s="10" t="str">
        <f t="shared" si="1317"/>
        <v/>
      </c>
      <c r="AH3944" s="10" t="str">
        <f t="shared" si="1318"/>
        <v/>
      </c>
      <c r="AI3944" s="10" t="str">
        <f t="shared" si="1319"/>
        <v/>
      </c>
      <c r="AJ3944" s="10" t="str">
        <f t="shared" si="1320"/>
        <v/>
      </c>
      <c r="AK3944" s="10" t="str">
        <f t="shared" si="1321"/>
        <v/>
      </c>
      <c r="AN3944" s="10" t="str">
        <f t="shared" si="1322"/>
        <v/>
      </c>
      <c r="AO3944" s="10" t="str">
        <f t="shared" si="1323"/>
        <v/>
      </c>
      <c r="AP3944" s="10" t="str">
        <f t="shared" si="1324"/>
        <v/>
      </c>
      <c r="AT3944" s="10" t="str">
        <f t="shared" si="1325"/>
        <v/>
      </c>
      <c r="AU3944" s="10" t="str">
        <f t="shared" si="1326"/>
        <v/>
      </c>
      <c r="AV3944" s="10" t="str">
        <f t="shared" si="1327"/>
        <v/>
      </c>
      <c r="AW3944" s="10" t="str">
        <f t="shared" si="1328"/>
        <v/>
      </c>
      <c r="AX3944" s="10" t="str">
        <f t="shared" si="1329"/>
        <v/>
      </c>
      <c r="AY3944" s="10" t="str">
        <f t="shared" si="1310"/>
        <v/>
      </c>
      <c r="AZ3944" s="10" t="str">
        <f t="shared" si="1330"/>
        <v/>
      </c>
      <c r="BA3944" s="10" t="str">
        <f t="shared" si="1312"/>
        <v/>
      </c>
      <c r="BB3944" s="10" t="str">
        <f>IFERROR(IF(AW3944="","",VLOOKUP(AW3944,SUSS!R:S,2,FALSE)),AY3944*SUSS!$M$2)</f>
        <v/>
      </c>
      <c r="BC3944" s="10" t="str">
        <f t="shared" si="1311"/>
        <v/>
      </c>
    </row>
    <row r="3945" spans="29:55">
      <c r="AC3945" s="10" t="str">
        <f t="shared" si="1313"/>
        <v/>
      </c>
      <c r="AD3945" s="10" t="str">
        <f t="shared" si="1314"/>
        <v/>
      </c>
      <c r="AE3945" s="10" t="str">
        <f t="shared" si="1315"/>
        <v/>
      </c>
      <c r="AF3945" s="10" t="str">
        <f t="shared" si="1316"/>
        <v/>
      </c>
      <c r="AG3945" s="10" t="str">
        <f t="shared" si="1317"/>
        <v/>
      </c>
      <c r="AH3945" s="10" t="str">
        <f t="shared" si="1318"/>
        <v/>
      </c>
      <c r="AI3945" s="10" t="str">
        <f t="shared" si="1319"/>
        <v/>
      </c>
      <c r="AJ3945" s="10" t="str">
        <f t="shared" si="1320"/>
        <v/>
      </c>
      <c r="AK3945" s="10" t="str">
        <f t="shared" si="1321"/>
        <v/>
      </c>
      <c r="AN3945" s="10" t="str">
        <f t="shared" si="1322"/>
        <v/>
      </c>
      <c r="AO3945" s="10" t="str">
        <f t="shared" si="1323"/>
        <v/>
      </c>
      <c r="AP3945" s="10" t="str">
        <f t="shared" si="1324"/>
        <v/>
      </c>
      <c r="AT3945" s="10" t="str">
        <f t="shared" si="1325"/>
        <v/>
      </c>
      <c r="AU3945" s="10" t="str">
        <f t="shared" si="1326"/>
        <v/>
      </c>
      <c r="AV3945" s="10" t="str">
        <f t="shared" si="1327"/>
        <v/>
      </c>
      <c r="AW3945" s="10" t="str">
        <f t="shared" si="1328"/>
        <v/>
      </c>
      <c r="AX3945" s="10" t="str">
        <f t="shared" si="1329"/>
        <v/>
      </c>
      <c r="AY3945" s="10" t="str">
        <f t="shared" si="1310"/>
        <v/>
      </c>
      <c r="AZ3945" s="10" t="str">
        <f t="shared" si="1330"/>
        <v/>
      </c>
      <c r="BA3945" s="10" t="str">
        <f t="shared" si="1312"/>
        <v/>
      </c>
      <c r="BB3945" s="10" t="str">
        <f>IFERROR(IF(AW3945="","",VLOOKUP(AW3945,SUSS!R:S,2,FALSE)),AY3945*SUSS!$M$2)</f>
        <v/>
      </c>
      <c r="BC3945" s="10" t="str">
        <f t="shared" si="1311"/>
        <v/>
      </c>
    </row>
    <row r="3946" spans="29:55">
      <c r="AC3946" s="10" t="str">
        <f t="shared" si="1313"/>
        <v/>
      </c>
      <c r="AD3946" s="10" t="str">
        <f t="shared" si="1314"/>
        <v/>
      </c>
      <c r="AE3946" s="10" t="str">
        <f t="shared" si="1315"/>
        <v/>
      </c>
      <c r="AF3946" s="10" t="str">
        <f t="shared" si="1316"/>
        <v/>
      </c>
      <c r="AG3946" s="10" t="str">
        <f t="shared" si="1317"/>
        <v/>
      </c>
      <c r="AH3946" s="10" t="str">
        <f t="shared" si="1318"/>
        <v/>
      </c>
      <c r="AI3946" s="10" t="str">
        <f t="shared" si="1319"/>
        <v/>
      </c>
      <c r="AJ3946" s="10" t="str">
        <f t="shared" si="1320"/>
        <v/>
      </c>
      <c r="AK3946" s="10" t="str">
        <f t="shared" si="1321"/>
        <v/>
      </c>
      <c r="AN3946" s="10" t="str">
        <f t="shared" si="1322"/>
        <v/>
      </c>
      <c r="AO3946" s="10" t="str">
        <f t="shared" si="1323"/>
        <v/>
      </c>
      <c r="AP3946" s="10" t="str">
        <f t="shared" si="1324"/>
        <v/>
      </c>
      <c r="AT3946" s="10" t="str">
        <f t="shared" si="1325"/>
        <v/>
      </c>
      <c r="AU3946" s="10" t="str">
        <f t="shared" si="1326"/>
        <v/>
      </c>
      <c r="AV3946" s="10" t="str">
        <f t="shared" si="1327"/>
        <v/>
      </c>
      <c r="AW3946" s="10" t="str">
        <f t="shared" si="1328"/>
        <v/>
      </c>
      <c r="AX3946" s="10" t="str">
        <f t="shared" si="1329"/>
        <v/>
      </c>
      <c r="AY3946" s="10" t="str">
        <f t="shared" si="1310"/>
        <v/>
      </c>
      <c r="AZ3946" s="10" t="str">
        <f t="shared" si="1330"/>
        <v/>
      </c>
      <c r="BA3946" s="10" t="str">
        <f t="shared" si="1312"/>
        <v/>
      </c>
      <c r="BB3946" s="10" t="str">
        <f>IFERROR(IF(AW3946="","",VLOOKUP(AW3946,SUSS!R:S,2,FALSE)),AY3946*SUSS!$M$2)</f>
        <v/>
      </c>
      <c r="BC3946" s="10" t="str">
        <f t="shared" si="1311"/>
        <v/>
      </c>
    </row>
    <row r="3947" spans="29:55">
      <c r="AC3947" s="10" t="str">
        <f t="shared" si="1313"/>
        <v/>
      </c>
      <c r="AD3947" s="10" t="str">
        <f t="shared" si="1314"/>
        <v/>
      </c>
      <c r="AE3947" s="10" t="str">
        <f t="shared" si="1315"/>
        <v/>
      </c>
      <c r="AF3947" s="10" t="str">
        <f t="shared" si="1316"/>
        <v/>
      </c>
      <c r="AG3947" s="10" t="str">
        <f t="shared" si="1317"/>
        <v/>
      </c>
      <c r="AH3947" s="10" t="str">
        <f t="shared" si="1318"/>
        <v/>
      </c>
      <c r="AI3947" s="10" t="str">
        <f t="shared" si="1319"/>
        <v/>
      </c>
      <c r="AJ3947" s="10" t="str">
        <f t="shared" si="1320"/>
        <v/>
      </c>
      <c r="AK3947" s="10" t="str">
        <f t="shared" si="1321"/>
        <v/>
      </c>
      <c r="AN3947" s="10" t="str">
        <f t="shared" si="1322"/>
        <v/>
      </c>
      <c r="AO3947" s="10" t="str">
        <f t="shared" si="1323"/>
        <v/>
      </c>
      <c r="AP3947" s="10" t="str">
        <f t="shared" si="1324"/>
        <v/>
      </c>
      <c r="AT3947" s="10" t="str">
        <f t="shared" si="1325"/>
        <v/>
      </c>
      <c r="AU3947" s="10" t="str">
        <f t="shared" si="1326"/>
        <v/>
      </c>
      <c r="AV3947" s="10" t="str">
        <f t="shared" si="1327"/>
        <v/>
      </c>
      <c r="AW3947" s="10" t="str">
        <f t="shared" si="1328"/>
        <v/>
      </c>
      <c r="AX3947" s="10" t="str">
        <f t="shared" si="1329"/>
        <v/>
      </c>
      <c r="AY3947" s="10" t="str">
        <f t="shared" si="1310"/>
        <v/>
      </c>
      <c r="AZ3947" s="10" t="str">
        <f t="shared" si="1330"/>
        <v/>
      </c>
      <c r="BA3947" s="10" t="str">
        <f t="shared" si="1312"/>
        <v/>
      </c>
      <c r="BB3947" s="10" t="str">
        <f>IFERROR(IF(AW3947="","",VLOOKUP(AW3947,SUSS!R:S,2,FALSE)),AY3947*SUSS!$M$2)</f>
        <v/>
      </c>
      <c r="BC3947" s="10" t="str">
        <f t="shared" si="1311"/>
        <v/>
      </c>
    </row>
    <row r="3948" spans="29:55">
      <c r="AC3948" s="10" t="str">
        <f t="shared" si="1313"/>
        <v/>
      </c>
      <c r="AD3948" s="10" t="str">
        <f t="shared" si="1314"/>
        <v/>
      </c>
      <c r="AE3948" s="10" t="str">
        <f t="shared" si="1315"/>
        <v/>
      </c>
      <c r="AF3948" s="10" t="str">
        <f t="shared" si="1316"/>
        <v/>
      </c>
      <c r="AG3948" s="10" t="str">
        <f t="shared" si="1317"/>
        <v/>
      </c>
      <c r="AH3948" s="10" t="str">
        <f t="shared" si="1318"/>
        <v/>
      </c>
      <c r="AI3948" s="10" t="str">
        <f t="shared" si="1319"/>
        <v/>
      </c>
      <c r="AJ3948" s="10" t="str">
        <f t="shared" si="1320"/>
        <v/>
      </c>
      <c r="AK3948" s="10" t="str">
        <f t="shared" si="1321"/>
        <v/>
      </c>
      <c r="AN3948" s="10" t="str">
        <f t="shared" si="1322"/>
        <v/>
      </c>
      <c r="AO3948" s="10" t="str">
        <f t="shared" si="1323"/>
        <v/>
      </c>
      <c r="AP3948" s="10" t="str">
        <f t="shared" si="1324"/>
        <v/>
      </c>
      <c r="AT3948" s="10" t="str">
        <f t="shared" si="1325"/>
        <v/>
      </c>
      <c r="AU3948" s="10" t="str">
        <f t="shared" si="1326"/>
        <v/>
      </c>
      <c r="AV3948" s="10" t="str">
        <f t="shared" si="1327"/>
        <v/>
      </c>
      <c r="AW3948" s="10" t="str">
        <f t="shared" si="1328"/>
        <v/>
      </c>
      <c r="AX3948" s="10" t="str">
        <f t="shared" si="1329"/>
        <v/>
      </c>
      <c r="AY3948" s="10" t="str">
        <f t="shared" si="1310"/>
        <v/>
      </c>
      <c r="AZ3948" s="10" t="str">
        <f t="shared" si="1330"/>
        <v/>
      </c>
      <c r="BA3948" s="10" t="str">
        <f t="shared" si="1312"/>
        <v/>
      </c>
      <c r="BB3948" s="10" t="str">
        <f>IFERROR(IF(AW3948="","",VLOOKUP(AW3948,SUSS!R:S,2,FALSE)),AY3948*SUSS!$M$2)</f>
        <v/>
      </c>
      <c r="BC3948" s="10" t="str">
        <f t="shared" si="1311"/>
        <v/>
      </c>
    </row>
    <row r="3949" spans="29:55">
      <c r="AC3949" s="10" t="str">
        <f t="shared" si="1313"/>
        <v/>
      </c>
      <c r="AD3949" s="10" t="str">
        <f t="shared" si="1314"/>
        <v/>
      </c>
      <c r="AE3949" s="10" t="str">
        <f t="shared" si="1315"/>
        <v/>
      </c>
      <c r="AF3949" s="10" t="str">
        <f t="shared" si="1316"/>
        <v/>
      </c>
      <c r="AG3949" s="10" t="str">
        <f t="shared" si="1317"/>
        <v/>
      </c>
      <c r="AH3949" s="10" t="str">
        <f t="shared" si="1318"/>
        <v/>
      </c>
      <c r="AI3949" s="10" t="str">
        <f t="shared" si="1319"/>
        <v/>
      </c>
      <c r="AJ3949" s="10" t="str">
        <f t="shared" si="1320"/>
        <v/>
      </c>
      <c r="AK3949" s="10" t="str">
        <f t="shared" si="1321"/>
        <v/>
      </c>
      <c r="AN3949" s="10" t="str">
        <f t="shared" si="1322"/>
        <v/>
      </c>
      <c r="AO3949" s="10" t="str">
        <f t="shared" si="1323"/>
        <v/>
      </c>
      <c r="AP3949" s="10" t="str">
        <f t="shared" si="1324"/>
        <v/>
      </c>
      <c r="AT3949" s="10" t="str">
        <f t="shared" si="1325"/>
        <v/>
      </c>
      <c r="AU3949" s="10" t="str">
        <f t="shared" si="1326"/>
        <v/>
      </c>
      <c r="AV3949" s="10" t="str">
        <f t="shared" si="1327"/>
        <v/>
      </c>
      <c r="AW3949" s="10" t="str">
        <f t="shared" si="1328"/>
        <v/>
      </c>
      <c r="AX3949" s="10" t="str">
        <f t="shared" si="1329"/>
        <v/>
      </c>
      <c r="AY3949" s="10" t="str">
        <f t="shared" si="1310"/>
        <v/>
      </c>
      <c r="AZ3949" s="10" t="str">
        <f t="shared" si="1330"/>
        <v/>
      </c>
      <c r="BA3949" s="10" t="str">
        <f t="shared" si="1312"/>
        <v/>
      </c>
      <c r="BB3949" s="10" t="str">
        <f>IFERROR(IF(AW3949="","",VLOOKUP(AW3949,SUSS!R:S,2,FALSE)),AY3949*SUSS!$M$2)</f>
        <v/>
      </c>
      <c r="BC3949" s="10" t="str">
        <f t="shared" si="1311"/>
        <v/>
      </c>
    </row>
    <row r="3950" spans="29:55">
      <c r="AC3950" s="10" t="str">
        <f t="shared" si="1313"/>
        <v/>
      </c>
      <c r="AD3950" s="10" t="str">
        <f t="shared" si="1314"/>
        <v/>
      </c>
      <c r="AE3950" s="10" t="str">
        <f t="shared" si="1315"/>
        <v/>
      </c>
      <c r="AF3950" s="10" t="str">
        <f t="shared" si="1316"/>
        <v/>
      </c>
      <c r="AG3950" s="10" t="str">
        <f t="shared" si="1317"/>
        <v/>
      </c>
      <c r="AH3950" s="10" t="str">
        <f t="shared" si="1318"/>
        <v/>
      </c>
      <c r="AI3950" s="10" t="str">
        <f t="shared" si="1319"/>
        <v/>
      </c>
      <c r="AJ3950" s="10" t="str">
        <f t="shared" si="1320"/>
        <v/>
      </c>
      <c r="AK3950" s="10" t="str">
        <f t="shared" si="1321"/>
        <v/>
      </c>
      <c r="AN3950" s="10" t="str">
        <f t="shared" si="1322"/>
        <v/>
      </c>
      <c r="AO3950" s="10" t="str">
        <f t="shared" si="1323"/>
        <v/>
      </c>
      <c r="AP3950" s="10" t="str">
        <f t="shared" si="1324"/>
        <v/>
      </c>
      <c r="AT3950" s="10" t="str">
        <f t="shared" si="1325"/>
        <v/>
      </c>
      <c r="AU3950" s="10" t="str">
        <f t="shared" si="1326"/>
        <v/>
      </c>
      <c r="AV3950" s="10" t="str">
        <f t="shared" si="1327"/>
        <v/>
      </c>
      <c r="AW3950" s="10" t="str">
        <f t="shared" si="1328"/>
        <v/>
      </c>
      <c r="AX3950" s="10" t="str">
        <f t="shared" si="1329"/>
        <v/>
      </c>
      <c r="AY3950" s="10" t="str">
        <f t="shared" si="1310"/>
        <v/>
      </c>
      <c r="AZ3950" s="10" t="str">
        <f t="shared" si="1330"/>
        <v/>
      </c>
      <c r="BA3950" s="10" t="str">
        <f t="shared" si="1312"/>
        <v/>
      </c>
      <c r="BB3950" s="10" t="str">
        <f>IFERROR(IF(AW3950="","",VLOOKUP(AW3950,SUSS!R:S,2,FALSE)),AY3950*SUSS!$M$2)</f>
        <v/>
      </c>
      <c r="BC3950" s="10" t="str">
        <f t="shared" si="1311"/>
        <v/>
      </c>
    </row>
    <row r="3951" spans="29:55">
      <c r="AC3951" s="10" t="str">
        <f t="shared" si="1313"/>
        <v/>
      </c>
      <c r="AD3951" s="10" t="str">
        <f t="shared" si="1314"/>
        <v/>
      </c>
      <c r="AE3951" s="10" t="str">
        <f t="shared" si="1315"/>
        <v/>
      </c>
      <c r="AF3951" s="10" t="str">
        <f t="shared" si="1316"/>
        <v/>
      </c>
      <c r="AG3951" s="10" t="str">
        <f t="shared" si="1317"/>
        <v/>
      </c>
      <c r="AH3951" s="10" t="str">
        <f t="shared" si="1318"/>
        <v/>
      </c>
      <c r="AI3951" s="10" t="str">
        <f t="shared" si="1319"/>
        <v/>
      </c>
      <c r="AJ3951" s="10" t="str">
        <f t="shared" si="1320"/>
        <v/>
      </c>
      <c r="AK3951" s="10" t="str">
        <f t="shared" si="1321"/>
        <v/>
      </c>
      <c r="AN3951" s="10" t="str">
        <f t="shared" si="1322"/>
        <v/>
      </c>
      <c r="AO3951" s="10" t="str">
        <f t="shared" si="1323"/>
        <v/>
      </c>
      <c r="AP3951" s="10" t="str">
        <f t="shared" si="1324"/>
        <v/>
      </c>
      <c r="AT3951" s="10" t="str">
        <f t="shared" si="1325"/>
        <v/>
      </c>
      <c r="AU3951" s="10" t="str">
        <f t="shared" si="1326"/>
        <v/>
      </c>
      <c r="AV3951" s="10" t="str">
        <f t="shared" si="1327"/>
        <v/>
      </c>
      <c r="AW3951" s="10" t="str">
        <f t="shared" si="1328"/>
        <v/>
      </c>
      <c r="AX3951" s="10" t="str">
        <f t="shared" si="1329"/>
        <v/>
      </c>
      <c r="AY3951" s="10" t="str">
        <f t="shared" si="1310"/>
        <v/>
      </c>
      <c r="AZ3951" s="10" t="str">
        <f t="shared" si="1330"/>
        <v/>
      </c>
      <c r="BA3951" s="10" t="str">
        <f t="shared" si="1312"/>
        <v/>
      </c>
      <c r="BB3951" s="10" t="str">
        <f>IFERROR(IF(AW3951="","",VLOOKUP(AW3951,SUSS!R:S,2,FALSE)),AY3951*SUSS!$M$2)</f>
        <v/>
      </c>
      <c r="BC3951" s="10" t="str">
        <f t="shared" si="1311"/>
        <v/>
      </c>
    </row>
    <row r="3952" spans="29:55">
      <c r="AC3952" s="10" t="str">
        <f t="shared" si="1313"/>
        <v/>
      </c>
      <c r="AD3952" s="10" t="str">
        <f t="shared" si="1314"/>
        <v/>
      </c>
      <c r="AE3952" s="10" t="str">
        <f t="shared" si="1315"/>
        <v/>
      </c>
      <c r="AF3952" s="10" t="str">
        <f t="shared" si="1316"/>
        <v/>
      </c>
      <c r="AG3952" s="10" t="str">
        <f t="shared" si="1317"/>
        <v/>
      </c>
      <c r="AH3952" s="10" t="str">
        <f t="shared" si="1318"/>
        <v/>
      </c>
      <c r="AI3952" s="10" t="str">
        <f t="shared" si="1319"/>
        <v/>
      </c>
      <c r="AJ3952" s="10" t="str">
        <f t="shared" si="1320"/>
        <v/>
      </c>
      <c r="AK3952" s="10" t="str">
        <f t="shared" si="1321"/>
        <v/>
      </c>
      <c r="AN3952" s="10" t="str">
        <f t="shared" si="1322"/>
        <v/>
      </c>
      <c r="AO3952" s="10" t="str">
        <f t="shared" si="1323"/>
        <v/>
      </c>
      <c r="AP3952" s="10" t="str">
        <f t="shared" si="1324"/>
        <v/>
      </c>
      <c r="AT3952" s="10" t="str">
        <f t="shared" si="1325"/>
        <v/>
      </c>
      <c r="AU3952" s="10" t="str">
        <f t="shared" si="1326"/>
        <v/>
      </c>
      <c r="AV3952" s="10" t="str">
        <f t="shared" si="1327"/>
        <v/>
      </c>
      <c r="AW3952" s="10" t="str">
        <f t="shared" si="1328"/>
        <v/>
      </c>
      <c r="AX3952" s="10" t="str">
        <f t="shared" si="1329"/>
        <v/>
      </c>
      <c r="AY3952" s="10" t="str">
        <f t="shared" si="1310"/>
        <v/>
      </c>
      <c r="AZ3952" s="10" t="str">
        <f t="shared" si="1330"/>
        <v/>
      </c>
      <c r="BA3952" s="10" t="str">
        <f t="shared" si="1312"/>
        <v/>
      </c>
      <c r="BB3952" s="10" t="str">
        <f>IFERROR(IF(AW3952="","",VLOOKUP(AW3952,SUSS!R:S,2,FALSE)),AY3952*SUSS!$M$2)</f>
        <v/>
      </c>
      <c r="BC3952" s="10" t="str">
        <f t="shared" si="1311"/>
        <v/>
      </c>
    </row>
    <row r="3953" spans="29:55">
      <c r="AC3953" s="10" t="str">
        <f t="shared" si="1313"/>
        <v/>
      </c>
      <c r="AD3953" s="10" t="str">
        <f t="shared" si="1314"/>
        <v/>
      </c>
      <c r="AE3953" s="10" t="str">
        <f t="shared" si="1315"/>
        <v/>
      </c>
      <c r="AF3953" s="10" t="str">
        <f t="shared" si="1316"/>
        <v/>
      </c>
      <c r="AG3953" s="10" t="str">
        <f t="shared" si="1317"/>
        <v/>
      </c>
      <c r="AH3953" s="10" t="str">
        <f t="shared" si="1318"/>
        <v/>
      </c>
      <c r="AI3953" s="10" t="str">
        <f t="shared" si="1319"/>
        <v/>
      </c>
      <c r="AJ3953" s="10" t="str">
        <f t="shared" si="1320"/>
        <v/>
      </c>
      <c r="AK3953" s="10" t="str">
        <f t="shared" si="1321"/>
        <v/>
      </c>
      <c r="AN3953" s="10" t="str">
        <f t="shared" si="1322"/>
        <v/>
      </c>
      <c r="AO3953" s="10" t="str">
        <f t="shared" si="1323"/>
        <v/>
      </c>
      <c r="AP3953" s="10" t="str">
        <f t="shared" si="1324"/>
        <v/>
      </c>
      <c r="AT3953" s="10" t="str">
        <f t="shared" si="1325"/>
        <v/>
      </c>
      <c r="AU3953" s="10" t="str">
        <f t="shared" si="1326"/>
        <v/>
      </c>
      <c r="AV3953" s="10" t="str">
        <f t="shared" si="1327"/>
        <v/>
      </c>
      <c r="AW3953" s="10" t="str">
        <f t="shared" si="1328"/>
        <v/>
      </c>
      <c r="AX3953" s="10" t="str">
        <f t="shared" si="1329"/>
        <v/>
      </c>
      <c r="AY3953" s="10" t="str">
        <f t="shared" si="1310"/>
        <v/>
      </c>
      <c r="AZ3953" s="10" t="str">
        <f t="shared" si="1330"/>
        <v/>
      </c>
      <c r="BA3953" s="10" t="str">
        <f t="shared" si="1312"/>
        <v/>
      </c>
      <c r="BB3953" s="10" t="str">
        <f>IFERROR(IF(AW3953="","",VLOOKUP(AW3953,SUSS!R:S,2,FALSE)),AY3953*SUSS!$M$2)</f>
        <v/>
      </c>
      <c r="BC3953" s="10" t="str">
        <f t="shared" si="1311"/>
        <v/>
      </c>
    </row>
    <row r="3954" spans="29:55">
      <c r="AC3954" s="10" t="str">
        <f t="shared" si="1313"/>
        <v/>
      </c>
      <c r="AD3954" s="10" t="str">
        <f t="shared" si="1314"/>
        <v/>
      </c>
      <c r="AE3954" s="10" t="str">
        <f t="shared" si="1315"/>
        <v/>
      </c>
      <c r="AF3954" s="10" t="str">
        <f t="shared" si="1316"/>
        <v/>
      </c>
      <c r="AG3954" s="10" t="str">
        <f t="shared" si="1317"/>
        <v/>
      </c>
      <c r="AH3954" s="10" t="str">
        <f t="shared" si="1318"/>
        <v/>
      </c>
      <c r="AI3954" s="10" t="str">
        <f t="shared" si="1319"/>
        <v/>
      </c>
      <c r="AJ3954" s="10" t="str">
        <f t="shared" si="1320"/>
        <v/>
      </c>
      <c r="AK3954" s="10" t="str">
        <f t="shared" si="1321"/>
        <v/>
      </c>
      <c r="AN3954" s="10" t="str">
        <f t="shared" si="1322"/>
        <v/>
      </c>
      <c r="AO3954" s="10" t="str">
        <f t="shared" si="1323"/>
        <v/>
      </c>
      <c r="AP3954" s="10" t="str">
        <f t="shared" si="1324"/>
        <v/>
      </c>
      <c r="AT3954" s="10" t="str">
        <f t="shared" si="1325"/>
        <v/>
      </c>
      <c r="AU3954" s="10" t="str">
        <f t="shared" si="1326"/>
        <v/>
      </c>
      <c r="AV3954" s="10" t="str">
        <f t="shared" si="1327"/>
        <v/>
      </c>
      <c r="AW3954" s="10" t="str">
        <f t="shared" si="1328"/>
        <v/>
      </c>
      <c r="AX3954" s="10" t="str">
        <f t="shared" si="1329"/>
        <v/>
      </c>
      <c r="AY3954" s="10" t="str">
        <f t="shared" si="1310"/>
        <v/>
      </c>
      <c r="AZ3954" s="10" t="str">
        <f t="shared" si="1330"/>
        <v/>
      </c>
      <c r="BA3954" s="10" t="str">
        <f t="shared" si="1312"/>
        <v/>
      </c>
      <c r="BB3954" s="10" t="str">
        <f>IFERROR(IF(AW3954="","",VLOOKUP(AW3954,SUSS!R:S,2,FALSE)),AY3954*SUSS!$M$2)</f>
        <v/>
      </c>
      <c r="BC3954" s="10" t="str">
        <f t="shared" si="1311"/>
        <v/>
      </c>
    </row>
    <row r="3955" spans="29:55">
      <c r="AC3955" s="10" t="str">
        <f t="shared" si="1313"/>
        <v/>
      </c>
      <c r="AD3955" s="10" t="str">
        <f t="shared" si="1314"/>
        <v/>
      </c>
      <c r="AE3955" s="10" t="str">
        <f t="shared" si="1315"/>
        <v/>
      </c>
      <c r="AF3955" s="10" t="str">
        <f t="shared" si="1316"/>
        <v/>
      </c>
      <c r="AG3955" s="10" t="str">
        <f t="shared" si="1317"/>
        <v/>
      </c>
      <c r="AH3955" s="10" t="str">
        <f t="shared" si="1318"/>
        <v/>
      </c>
      <c r="AI3955" s="10" t="str">
        <f t="shared" si="1319"/>
        <v/>
      </c>
      <c r="AJ3955" s="10" t="str">
        <f t="shared" si="1320"/>
        <v/>
      </c>
      <c r="AK3955" s="10" t="str">
        <f t="shared" si="1321"/>
        <v/>
      </c>
      <c r="AN3955" s="10" t="str">
        <f t="shared" si="1322"/>
        <v/>
      </c>
      <c r="AO3955" s="10" t="str">
        <f t="shared" si="1323"/>
        <v/>
      </c>
      <c r="AP3955" s="10" t="str">
        <f t="shared" si="1324"/>
        <v/>
      </c>
      <c r="AT3955" s="10" t="str">
        <f t="shared" si="1325"/>
        <v/>
      </c>
      <c r="AU3955" s="10" t="str">
        <f t="shared" si="1326"/>
        <v/>
      </c>
      <c r="AV3955" s="10" t="str">
        <f t="shared" si="1327"/>
        <v/>
      </c>
      <c r="AW3955" s="10" t="str">
        <f t="shared" si="1328"/>
        <v/>
      </c>
      <c r="AX3955" s="10" t="str">
        <f t="shared" si="1329"/>
        <v/>
      </c>
      <c r="AY3955" s="10" t="str">
        <f t="shared" si="1310"/>
        <v/>
      </c>
      <c r="AZ3955" s="10" t="str">
        <f t="shared" si="1330"/>
        <v/>
      </c>
      <c r="BA3955" s="10" t="str">
        <f t="shared" si="1312"/>
        <v/>
      </c>
      <c r="BB3955" s="10" t="str">
        <f>IFERROR(IF(AW3955="","",VLOOKUP(AW3955,SUSS!R:S,2,FALSE)),AY3955*SUSS!$M$2)</f>
        <v/>
      </c>
      <c r="BC3955" s="10" t="str">
        <f t="shared" si="1311"/>
        <v/>
      </c>
    </row>
    <row r="3956" spans="29:55">
      <c r="AC3956" s="10" t="str">
        <f t="shared" si="1313"/>
        <v/>
      </c>
      <c r="AD3956" s="10" t="str">
        <f t="shared" si="1314"/>
        <v/>
      </c>
      <c r="AE3956" s="10" t="str">
        <f t="shared" si="1315"/>
        <v/>
      </c>
      <c r="AF3956" s="10" t="str">
        <f t="shared" si="1316"/>
        <v/>
      </c>
      <c r="AG3956" s="10" t="str">
        <f t="shared" si="1317"/>
        <v/>
      </c>
      <c r="AH3956" s="10" t="str">
        <f t="shared" si="1318"/>
        <v/>
      </c>
      <c r="AI3956" s="10" t="str">
        <f t="shared" si="1319"/>
        <v/>
      </c>
      <c r="AJ3956" s="10" t="str">
        <f t="shared" si="1320"/>
        <v/>
      </c>
      <c r="AK3956" s="10" t="str">
        <f t="shared" si="1321"/>
        <v/>
      </c>
      <c r="AN3956" s="10" t="str">
        <f t="shared" si="1322"/>
        <v/>
      </c>
      <c r="AO3956" s="10" t="str">
        <f t="shared" si="1323"/>
        <v/>
      </c>
      <c r="AP3956" s="10" t="str">
        <f t="shared" si="1324"/>
        <v/>
      </c>
      <c r="AT3956" s="10" t="str">
        <f t="shared" si="1325"/>
        <v/>
      </c>
      <c r="AU3956" s="10" t="str">
        <f t="shared" si="1326"/>
        <v/>
      </c>
      <c r="AV3956" s="10" t="str">
        <f t="shared" si="1327"/>
        <v/>
      </c>
      <c r="AW3956" s="10" t="str">
        <f t="shared" si="1328"/>
        <v/>
      </c>
      <c r="AX3956" s="10" t="str">
        <f t="shared" si="1329"/>
        <v/>
      </c>
      <c r="AY3956" s="10" t="str">
        <f t="shared" si="1310"/>
        <v/>
      </c>
      <c r="AZ3956" s="10" t="str">
        <f t="shared" si="1330"/>
        <v/>
      </c>
      <c r="BA3956" s="10" t="str">
        <f t="shared" si="1312"/>
        <v/>
      </c>
      <c r="BB3956" s="10" t="str">
        <f>IFERROR(IF(AW3956="","",VLOOKUP(AW3956,SUSS!R:S,2,FALSE)),AY3956*SUSS!$M$2)</f>
        <v/>
      </c>
      <c r="BC3956" s="10" t="str">
        <f t="shared" si="1311"/>
        <v/>
      </c>
    </row>
    <row r="3957" spans="29:55">
      <c r="AC3957" s="10" t="str">
        <f t="shared" si="1313"/>
        <v/>
      </c>
      <c r="AD3957" s="10" t="str">
        <f t="shared" si="1314"/>
        <v/>
      </c>
      <c r="AE3957" s="10" t="str">
        <f t="shared" si="1315"/>
        <v/>
      </c>
      <c r="AF3957" s="10" t="str">
        <f t="shared" si="1316"/>
        <v/>
      </c>
      <c r="AG3957" s="10" t="str">
        <f t="shared" si="1317"/>
        <v/>
      </c>
      <c r="AH3957" s="10" t="str">
        <f t="shared" si="1318"/>
        <v/>
      </c>
      <c r="AI3957" s="10" t="str">
        <f t="shared" si="1319"/>
        <v/>
      </c>
      <c r="AJ3957" s="10" t="str">
        <f t="shared" si="1320"/>
        <v/>
      </c>
      <c r="AK3957" s="10" t="str">
        <f t="shared" si="1321"/>
        <v/>
      </c>
      <c r="AN3957" s="10" t="str">
        <f t="shared" si="1322"/>
        <v/>
      </c>
      <c r="AO3957" s="10" t="str">
        <f t="shared" si="1323"/>
        <v/>
      </c>
      <c r="AP3957" s="10" t="str">
        <f t="shared" si="1324"/>
        <v/>
      </c>
      <c r="AT3957" s="10" t="str">
        <f t="shared" si="1325"/>
        <v/>
      </c>
      <c r="AU3957" s="10" t="str">
        <f t="shared" si="1326"/>
        <v/>
      </c>
      <c r="AV3957" s="10" t="str">
        <f t="shared" si="1327"/>
        <v/>
      </c>
      <c r="AW3957" s="10" t="str">
        <f t="shared" si="1328"/>
        <v/>
      </c>
      <c r="AX3957" s="10" t="str">
        <f t="shared" si="1329"/>
        <v/>
      </c>
      <c r="AY3957" s="10" t="str">
        <f t="shared" si="1310"/>
        <v/>
      </c>
      <c r="AZ3957" s="10" t="str">
        <f t="shared" si="1330"/>
        <v/>
      </c>
      <c r="BA3957" s="10" t="str">
        <f t="shared" si="1312"/>
        <v/>
      </c>
      <c r="BB3957" s="10" t="str">
        <f>IFERROR(IF(AW3957="","",VLOOKUP(AW3957,SUSS!R:S,2,FALSE)),AY3957*SUSS!$M$2)</f>
        <v/>
      </c>
      <c r="BC3957" s="10" t="str">
        <f t="shared" si="1311"/>
        <v/>
      </c>
    </row>
    <row r="3958" spans="29:55">
      <c r="AC3958" s="10" t="str">
        <f t="shared" si="1313"/>
        <v/>
      </c>
      <c r="AD3958" s="10" t="str">
        <f t="shared" si="1314"/>
        <v/>
      </c>
      <c r="AE3958" s="10" t="str">
        <f t="shared" si="1315"/>
        <v/>
      </c>
      <c r="AF3958" s="10" t="str">
        <f t="shared" si="1316"/>
        <v/>
      </c>
      <c r="AG3958" s="10" t="str">
        <f t="shared" si="1317"/>
        <v/>
      </c>
      <c r="AH3958" s="10" t="str">
        <f t="shared" si="1318"/>
        <v/>
      </c>
      <c r="AI3958" s="10" t="str">
        <f t="shared" si="1319"/>
        <v/>
      </c>
      <c r="AJ3958" s="10" t="str">
        <f t="shared" si="1320"/>
        <v/>
      </c>
      <c r="AK3958" s="10" t="str">
        <f t="shared" si="1321"/>
        <v/>
      </c>
      <c r="AN3958" s="10" t="str">
        <f t="shared" si="1322"/>
        <v/>
      </c>
      <c r="AO3958" s="10" t="str">
        <f t="shared" si="1323"/>
        <v/>
      </c>
      <c r="AP3958" s="10" t="str">
        <f t="shared" si="1324"/>
        <v/>
      </c>
      <c r="AT3958" s="10" t="str">
        <f t="shared" si="1325"/>
        <v/>
      </c>
      <c r="AU3958" s="10" t="str">
        <f t="shared" si="1326"/>
        <v/>
      </c>
      <c r="AV3958" s="10" t="str">
        <f t="shared" si="1327"/>
        <v/>
      </c>
      <c r="AW3958" s="10" t="str">
        <f t="shared" si="1328"/>
        <v/>
      </c>
      <c r="AX3958" s="10" t="str">
        <f t="shared" si="1329"/>
        <v/>
      </c>
      <c r="AY3958" s="10" t="str">
        <f t="shared" si="1310"/>
        <v/>
      </c>
      <c r="AZ3958" s="10" t="str">
        <f t="shared" si="1330"/>
        <v/>
      </c>
      <c r="BA3958" s="10" t="str">
        <f t="shared" si="1312"/>
        <v/>
      </c>
      <c r="BB3958" s="10" t="str">
        <f>IFERROR(IF(AW3958="","",VLOOKUP(AW3958,SUSS!R:S,2,FALSE)),AY3958*SUSS!$M$2)</f>
        <v/>
      </c>
      <c r="BC3958" s="10" t="str">
        <f t="shared" si="1311"/>
        <v/>
      </c>
    </row>
    <row r="3959" spans="29:55">
      <c r="AC3959" s="10" t="str">
        <f t="shared" si="1313"/>
        <v/>
      </c>
      <c r="AD3959" s="10" t="str">
        <f t="shared" si="1314"/>
        <v/>
      </c>
      <c r="AE3959" s="10" t="str">
        <f t="shared" si="1315"/>
        <v/>
      </c>
      <c r="AF3959" s="10" t="str">
        <f t="shared" si="1316"/>
        <v/>
      </c>
      <c r="AG3959" s="10" t="str">
        <f t="shared" si="1317"/>
        <v/>
      </c>
      <c r="AH3959" s="10" t="str">
        <f t="shared" si="1318"/>
        <v/>
      </c>
      <c r="AI3959" s="10" t="str">
        <f t="shared" si="1319"/>
        <v/>
      </c>
      <c r="AJ3959" s="10" t="str">
        <f t="shared" si="1320"/>
        <v/>
      </c>
      <c r="AK3959" s="10" t="str">
        <f t="shared" si="1321"/>
        <v/>
      </c>
      <c r="AN3959" s="10" t="str">
        <f t="shared" si="1322"/>
        <v/>
      </c>
      <c r="AO3959" s="10" t="str">
        <f t="shared" si="1323"/>
        <v/>
      </c>
      <c r="AP3959" s="10" t="str">
        <f t="shared" si="1324"/>
        <v/>
      </c>
      <c r="AT3959" s="10" t="str">
        <f t="shared" si="1325"/>
        <v/>
      </c>
      <c r="AU3959" s="10" t="str">
        <f t="shared" si="1326"/>
        <v/>
      </c>
      <c r="AV3959" s="10" t="str">
        <f t="shared" si="1327"/>
        <v/>
      </c>
      <c r="AW3959" s="10" t="str">
        <f t="shared" si="1328"/>
        <v/>
      </c>
      <c r="AX3959" s="10" t="str">
        <f t="shared" si="1329"/>
        <v/>
      </c>
      <c r="AY3959" s="10" t="str">
        <f t="shared" si="1310"/>
        <v/>
      </c>
      <c r="AZ3959" s="10" t="str">
        <f t="shared" si="1330"/>
        <v/>
      </c>
      <c r="BA3959" s="10" t="str">
        <f t="shared" si="1312"/>
        <v/>
      </c>
      <c r="BB3959" s="10" t="str">
        <f>IFERROR(IF(AW3959="","",VLOOKUP(AW3959,SUSS!R:S,2,FALSE)),AY3959*SUSS!$M$2)</f>
        <v/>
      </c>
      <c r="BC3959" s="10" t="str">
        <f t="shared" si="1311"/>
        <v/>
      </c>
    </row>
    <row r="3960" spans="29:55">
      <c r="AC3960" s="10" t="str">
        <f t="shared" si="1313"/>
        <v/>
      </c>
      <c r="AD3960" s="10" t="str">
        <f t="shared" si="1314"/>
        <v/>
      </c>
      <c r="AE3960" s="10" t="str">
        <f t="shared" si="1315"/>
        <v/>
      </c>
      <c r="AF3960" s="10" t="str">
        <f t="shared" si="1316"/>
        <v/>
      </c>
      <c r="AG3960" s="10" t="str">
        <f t="shared" si="1317"/>
        <v/>
      </c>
      <c r="AH3960" s="10" t="str">
        <f t="shared" si="1318"/>
        <v/>
      </c>
      <c r="AI3960" s="10" t="str">
        <f t="shared" si="1319"/>
        <v/>
      </c>
      <c r="AJ3960" s="10" t="str">
        <f t="shared" si="1320"/>
        <v/>
      </c>
      <c r="AK3960" s="10" t="str">
        <f t="shared" si="1321"/>
        <v/>
      </c>
      <c r="AN3960" s="10" t="str">
        <f t="shared" si="1322"/>
        <v/>
      </c>
      <c r="AO3960" s="10" t="str">
        <f t="shared" si="1323"/>
        <v/>
      </c>
      <c r="AP3960" s="10" t="str">
        <f t="shared" si="1324"/>
        <v/>
      </c>
      <c r="AT3960" s="10" t="str">
        <f t="shared" si="1325"/>
        <v/>
      </c>
      <c r="AU3960" s="10" t="str">
        <f t="shared" si="1326"/>
        <v/>
      </c>
      <c r="AV3960" s="10" t="str">
        <f t="shared" si="1327"/>
        <v/>
      </c>
      <c r="AW3960" s="10" t="str">
        <f t="shared" si="1328"/>
        <v/>
      </c>
      <c r="AX3960" s="10" t="str">
        <f t="shared" si="1329"/>
        <v/>
      </c>
      <c r="AY3960" s="10" t="str">
        <f t="shared" si="1310"/>
        <v/>
      </c>
      <c r="AZ3960" s="10" t="str">
        <f t="shared" si="1330"/>
        <v/>
      </c>
      <c r="BA3960" s="10" t="str">
        <f t="shared" si="1312"/>
        <v/>
      </c>
      <c r="BB3960" s="10" t="str">
        <f>IFERROR(IF(AW3960="","",VLOOKUP(AW3960,SUSS!R:S,2,FALSE)),AY3960*SUSS!$M$2)</f>
        <v/>
      </c>
      <c r="BC3960" s="10" t="str">
        <f t="shared" si="1311"/>
        <v/>
      </c>
    </row>
    <row r="3961" spans="29:55">
      <c r="AC3961" s="10" t="str">
        <f t="shared" si="1313"/>
        <v/>
      </c>
      <c r="AD3961" s="10" t="str">
        <f t="shared" si="1314"/>
        <v/>
      </c>
      <c r="AE3961" s="10" t="str">
        <f t="shared" si="1315"/>
        <v/>
      </c>
      <c r="AF3961" s="10" t="str">
        <f t="shared" si="1316"/>
        <v/>
      </c>
      <c r="AG3961" s="10" t="str">
        <f t="shared" si="1317"/>
        <v/>
      </c>
      <c r="AH3961" s="10" t="str">
        <f t="shared" si="1318"/>
        <v/>
      </c>
      <c r="AI3961" s="10" t="str">
        <f t="shared" si="1319"/>
        <v/>
      </c>
      <c r="AJ3961" s="10" t="str">
        <f t="shared" si="1320"/>
        <v/>
      </c>
      <c r="AK3961" s="10" t="str">
        <f t="shared" si="1321"/>
        <v/>
      </c>
      <c r="AN3961" s="10" t="str">
        <f t="shared" si="1322"/>
        <v/>
      </c>
      <c r="AO3961" s="10" t="str">
        <f t="shared" si="1323"/>
        <v/>
      </c>
      <c r="AP3961" s="10" t="str">
        <f t="shared" si="1324"/>
        <v/>
      </c>
      <c r="AT3961" s="10" t="str">
        <f t="shared" si="1325"/>
        <v/>
      </c>
      <c r="AU3961" s="10" t="str">
        <f t="shared" si="1326"/>
        <v/>
      </c>
      <c r="AV3961" s="10" t="str">
        <f t="shared" si="1327"/>
        <v/>
      </c>
      <c r="AW3961" s="10" t="str">
        <f t="shared" si="1328"/>
        <v/>
      </c>
      <c r="AX3961" s="10" t="str">
        <f t="shared" si="1329"/>
        <v/>
      </c>
      <c r="AY3961" s="10" t="str">
        <f t="shared" si="1310"/>
        <v/>
      </c>
      <c r="AZ3961" s="10" t="str">
        <f t="shared" si="1330"/>
        <v/>
      </c>
      <c r="BA3961" s="10" t="str">
        <f t="shared" si="1312"/>
        <v/>
      </c>
      <c r="BB3961" s="10" t="str">
        <f>IFERROR(IF(AW3961="","",VLOOKUP(AW3961,SUSS!R:S,2,FALSE)),AY3961*SUSS!$M$2)</f>
        <v/>
      </c>
      <c r="BC3961" s="10" t="str">
        <f t="shared" si="1311"/>
        <v/>
      </c>
    </row>
    <row r="3962" spans="29:55">
      <c r="AC3962" s="10" t="str">
        <f t="shared" si="1313"/>
        <v/>
      </c>
      <c r="AD3962" s="10" t="str">
        <f t="shared" si="1314"/>
        <v/>
      </c>
      <c r="AE3962" s="10" t="str">
        <f t="shared" si="1315"/>
        <v/>
      </c>
      <c r="AF3962" s="10" t="str">
        <f t="shared" si="1316"/>
        <v/>
      </c>
      <c r="AG3962" s="10" t="str">
        <f t="shared" si="1317"/>
        <v/>
      </c>
      <c r="AH3962" s="10" t="str">
        <f t="shared" si="1318"/>
        <v/>
      </c>
      <c r="AI3962" s="10" t="str">
        <f t="shared" si="1319"/>
        <v/>
      </c>
      <c r="AJ3962" s="10" t="str">
        <f t="shared" si="1320"/>
        <v/>
      </c>
      <c r="AK3962" s="10" t="str">
        <f t="shared" si="1321"/>
        <v/>
      </c>
      <c r="AN3962" s="10" t="str">
        <f t="shared" si="1322"/>
        <v/>
      </c>
      <c r="AO3962" s="10" t="str">
        <f t="shared" si="1323"/>
        <v/>
      </c>
      <c r="AP3962" s="10" t="str">
        <f t="shared" si="1324"/>
        <v/>
      </c>
      <c r="AT3962" s="10" t="str">
        <f t="shared" si="1325"/>
        <v/>
      </c>
      <c r="AU3962" s="10" t="str">
        <f t="shared" si="1326"/>
        <v/>
      </c>
      <c r="AV3962" s="10" t="str">
        <f t="shared" si="1327"/>
        <v/>
      </c>
      <c r="AW3962" s="10" t="str">
        <f t="shared" si="1328"/>
        <v/>
      </c>
      <c r="AX3962" s="10" t="str">
        <f t="shared" si="1329"/>
        <v/>
      </c>
      <c r="AY3962" s="10" t="str">
        <f t="shared" si="1310"/>
        <v/>
      </c>
      <c r="AZ3962" s="10" t="str">
        <f t="shared" si="1330"/>
        <v/>
      </c>
      <c r="BA3962" s="10" t="str">
        <f t="shared" si="1312"/>
        <v/>
      </c>
      <c r="BB3962" s="10" t="str">
        <f>IFERROR(IF(AW3962="","",VLOOKUP(AW3962,SUSS!R:S,2,FALSE)),AY3962*SUSS!$M$2)</f>
        <v/>
      </c>
      <c r="BC3962" s="10" t="str">
        <f t="shared" si="1311"/>
        <v/>
      </c>
    </row>
    <row r="3963" spans="29:55">
      <c r="AC3963" s="10" t="str">
        <f t="shared" si="1313"/>
        <v/>
      </c>
      <c r="AD3963" s="10" t="str">
        <f t="shared" si="1314"/>
        <v/>
      </c>
      <c r="AE3963" s="10" t="str">
        <f t="shared" si="1315"/>
        <v/>
      </c>
      <c r="AF3963" s="10" t="str">
        <f t="shared" si="1316"/>
        <v/>
      </c>
      <c r="AG3963" s="10" t="str">
        <f t="shared" si="1317"/>
        <v/>
      </c>
      <c r="AH3963" s="10" t="str">
        <f t="shared" si="1318"/>
        <v/>
      </c>
      <c r="AI3963" s="10" t="str">
        <f t="shared" si="1319"/>
        <v/>
      </c>
      <c r="AJ3963" s="10" t="str">
        <f t="shared" si="1320"/>
        <v/>
      </c>
      <c r="AK3963" s="10" t="str">
        <f t="shared" si="1321"/>
        <v/>
      </c>
      <c r="AN3963" s="10" t="str">
        <f t="shared" si="1322"/>
        <v/>
      </c>
      <c r="AO3963" s="10" t="str">
        <f t="shared" si="1323"/>
        <v/>
      </c>
      <c r="AP3963" s="10" t="str">
        <f t="shared" si="1324"/>
        <v/>
      </c>
      <c r="AT3963" s="10" t="str">
        <f t="shared" si="1325"/>
        <v/>
      </c>
      <c r="AU3963" s="10" t="str">
        <f t="shared" si="1326"/>
        <v/>
      </c>
      <c r="AV3963" s="10" t="str">
        <f t="shared" si="1327"/>
        <v/>
      </c>
      <c r="AW3963" s="10" t="str">
        <f t="shared" si="1328"/>
        <v/>
      </c>
      <c r="AX3963" s="10" t="str">
        <f t="shared" si="1329"/>
        <v/>
      </c>
      <c r="AY3963" s="10" t="str">
        <f t="shared" si="1310"/>
        <v/>
      </c>
      <c r="AZ3963" s="10" t="str">
        <f t="shared" si="1330"/>
        <v/>
      </c>
      <c r="BA3963" s="10" t="str">
        <f t="shared" si="1312"/>
        <v/>
      </c>
      <c r="BB3963" s="10" t="str">
        <f>IFERROR(IF(AW3963="","",VLOOKUP(AW3963,SUSS!R:S,2,FALSE)),AY3963*SUSS!$M$2)</f>
        <v/>
      </c>
      <c r="BC3963" s="10" t="str">
        <f t="shared" si="1311"/>
        <v/>
      </c>
    </row>
    <row r="3964" spans="29:55">
      <c r="AC3964" s="10" t="str">
        <f t="shared" si="1313"/>
        <v/>
      </c>
      <c r="AD3964" s="10" t="str">
        <f t="shared" si="1314"/>
        <v/>
      </c>
      <c r="AE3964" s="10" t="str">
        <f t="shared" si="1315"/>
        <v/>
      </c>
      <c r="AF3964" s="10" t="str">
        <f t="shared" si="1316"/>
        <v/>
      </c>
      <c r="AG3964" s="10" t="str">
        <f t="shared" si="1317"/>
        <v/>
      </c>
      <c r="AH3964" s="10" t="str">
        <f t="shared" si="1318"/>
        <v/>
      </c>
      <c r="AI3964" s="10" t="str">
        <f t="shared" si="1319"/>
        <v/>
      </c>
      <c r="AJ3964" s="10" t="str">
        <f t="shared" si="1320"/>
        <v/>
      </c>
      <c r="AK3964" s="10" t="str">
        <f t="shared" si="1321"/>
        <v/>
      </c>
      <c r="AN3964" s="10" t="str">
        <f t="shared" si="1322"/>
        <v/>
      </c>
      <c r="AO3964" s="10" t="str">
        <f t="shared" si="1323"/>
        <v/>
      </c>
      <c r="AP3964" s="10" t="str">
        <f t="shared" si="1324"/>
        <v/>
      </c>
      <c r="AT3964" s="10" t="str">
        <f t="shared" si="1325"/>
        <v/>
      </c>
      <c r="AU3964" s="10" t="str">
        <f t="shared" si="1326"/>
        <v/>
      </c>
      <c r="AV3964" s="10" t="str">
        <f t="shared" si="1327"/>
        <v/>
      </c>
      <c r="AW3964" s="10" t="str">
        <f t="shared" si="1328"/>
        <v/>
      </c>
      <c r="AX3964" s="10" t="str">
        <f t="shared" si="1329"/>
        <v/>
      </c>
      <c r="AY3964" s="10" t="str">
        <f t="shared" si="1310"/>
        <v/>
      </c>
      <c r="AZ3964" s="10" t="str">
        <f t="shared" si="1330"/>
        <v/>
      </c>
      <c r="BA3964" s="10" t="str">
        <f t="shared" si="1312"/>
        <v/>
      </c>
      <c r="BB3964" s="10" t="str">
        <f>IFERROR(IF(AW3964="","",VLOOKUP(AW3964,SUSS!R:S,2,FALSE)),AY3964*SUSS!$M$2)</f>
        <v/>
      </c>
      <c r="BC3964" s="10" t="str">
        <f t="shared" si="1311"/>
        <v/>
      </c>
    </row>
    <row r="3965" spans="29:55">
      <c r="AC3965" s="10" t="str">
        <f t="shared" si="1313"/>
        <v/>
      </c>
      <c r="AD3965" s="10" t="str">
        <f t="shared" si="1314"/>
        <v/>
      </c>
      <c r="AE3965" s="10" t="str">
        <f t="shared" si="1315"/>
        <v/>
      </c>
      <c r="AF3965" s="10" t="str">
        <f t="shared" si="1316"/>
        <v/>
      </c>
      <c r="AG3965" s="10" t="str">
        <f t="shared" si="1317"/>
        <v/>
      </c>
      <c r="AH3965" s="10" t="str">
        <f t="shared" si="1318"/>
        <v/>
      </c>
      <c r="AI3965" s="10" t="str">
        <f t="shared" si="1319"/>
        <v/>
      </c>
      <c r="AJ3965" s="10" t="str">
        <f t="shared" si="1320"/>
        <v/>
      </c>
      <c r="AK3965" s="10" t="str">
        <f t="shared" si="1321"/>
        <v/>
      </c>
      <c r="AN3965" s="10" t="str">
        <f t="shared" si="1322"/>
        <v/>
      </c>
      <c r="AO3965" s="10" t="str">
        <f t="shared" si="1323"/>
        <v/>
      </c>
      <c r="AP3965" s="10" t="str">
        <f t="shared" si="1324"/>
        <v/>
      </c>
      <c r="AT3965" s="10" t="str">
        <f t="shared" si="1325"/>
        <v/>
      </c>
      <c r="AU3965" s="10" t="str">
        <f t="shared" si="1326"/>
        <v/>
      </c>
      <c r="AV3965" s="10" t="str">
        <f t="shared" si="1327"/>
        <v/>
      </c>
      <c r="AW3965" s="10" t="str">
        <f t="shared" si="1328"/>
        <v/>
      </c>
      <c r="AX3965" s="10" t="str">
        <f t="shared" si="1329"/>
        <v/>
      </c>
      <c r="AY3965" s="10" t="str">
        <f t="shared" si="1310"/>
        <v/>
      </c>
      <c r="AZ3965" s="10" t="str">
        <f t="shared" si="1330"/>
        <v/>
      </c>
      <c r="BA3965" s="10" t="str">
        <f t="shared" si="1312"/>
        <v/>
      </c>
      <c r="BB3965" s="10" t="str">
        <f>IFERROR(IF(AW3965="","",VLOOKUP(AW3965,SUSS!R:S,2,FALSE)),AY3965*SUSS!$M$2)</f>
        <v/>
      </c>
      <c r="BC3965" s="10" t="str">
        <f t="shared" si="1311"/>
        <v/>
      </c>
    </row>
    <row r="3966" spans="29:55">
      <c r="AC3966" s="10" t="str">
        <f t="shared" si="1313"/>
        <v/>
      </c>
      <c r="AD3966" s="10" t="str">
        <f t="shared" si="1314"/>
        <v/>
      </c>
      <c r="AE3966" s="10" t="str">
        <f t="shared" si="1315"/>
        <v/>
      </c>
      <c r="AF3966" s="10" t="str">
        <f t="shared" si="1316"/>
        <v/>
      </c>
      <c r="AG3966" s="10" t="str">
        <f t="shared" si="1317"/>
        <v/>
      </c>
      <c r="AH3966" s="10" t="str">
        <f t="shared" si="1318"/>
        <v/>
      </c>
      <c r="AI3966" s="10" t="str">
        <f t="shared" si="1319"/>
        <v/>
      </c>
      <c r="AJ3966" s="10" t="str">
        <f t="shared" si="1320"/>
        <v/>
      </c>
      <c r="AK3966" s="10" t="str">
        <f t="shared" si="1321"/>
        <v/>
      </c>
      <c r="AN3966" s="10" t="str">
        <f t="shared" si="1322"/>
        <v/>
      </c>
      <c r="AO3966" s="10" t="str">
        <f t="shared" si="1323"/>
        <v/>
      </c>
      <c r="AP3966" s="10" t="str">
        <f t="shared" si="1324"/>
        <v/>
      </c>
      <c r="AT3966" s="10" t="str">
        <f t="shared" si="1325"/>
        <v/>
      </c>
      <c r="AU3966" s="10" t="str">
        <f t="shared" si="1326"/>
        <v/>
      </c>
      <c r="AV3966" s="10" t="str">
        <f t="shared" si="1327"/>
        <v/>
      </c>
      <c r="AW3966" s="10" t="str">
        <f t="shared" si="1328"/>
        <v/>
      </c>
      <c r="AX3966" s="10" t="str">
        <f t="shared" si="1329"/>
        <v/>
      </c>
      <c r="AY3966" s="10" t="str">
        <f t="shared" si="1310"/>
        <v/>
      </c>
      <c r="AZ3966" s="10" t="str">
        <f t="shared" si="1330"/>
        <v/>
      </c>
      <c r="BA3966" s="10" t="str">
        <f t="shared" si="1312"/>
        <v/>
      </c>
      <c r="BB3966" s="10" t="str">
        <f>IFERROR(IF(AW3966="","",VLOOKUP(AW3966,SUSS!R:S,2,FALSE)),AY3966*SUSS!$M$2)</f>
        <v/>
      </c>
      <c r="BC3966" s="10" t="str">
        <f t="shared" si="1311"/>
        <v/>
      </c>
    </row>
    <row r="3967" spans="29:55">
      <c r="AC3967" s="10" t="str">
        <f t="shared" si="1313"/>
        <v/>
      </c>
      <c r="AD3967" s="10" t="str">
        <f t="shared" si="1314"/>
        <v/>
      </c>
      <c r="AE3967" s="10" t="str">
        <f t="shared" si="1315"/>
        <v/>
      </c>
      <c r="AF3967" s="10" t="str">
        <f t="shared" si="1316"/>
        <v/>
      </c>
      <c r="AG3967" s="10" t="str">
        <f t="shared" si="1317"/>
        <v/>
      </c>
      <c r="AH3967" s="10" t="str">
        <f t="shared" si="1318"/>
        <v/>
      </c>
      <c r="AI3967" s="10" t="str">
        <f t="shared" si="1319"/>
        <v/>
      </c>
      <c r="AJ3967" s="10" t="str">
        <f t="shared" si="1320"/>
        <v/>
      </c>
      <c r="AK3967" s="10" t="str">
        <f t="shared" si="1321"/>
        <v/>
      </c>
      <c r="AN3967" s="10" t="str">
        <f t="shared" si="1322"/>
        <v/>
      </c>
      <c r="AO3967" s="10" t="str">
        <f t="shared" si="1323"/>
        <v/>
      </c>
      <c r="AP3967" s="10" t="str">
        <f t="shared" si="1324"/>
        <v/>
      </c>
      <c r="AT3967" s="10" t="str">
        <f t="shared" si="1325"/>
        <v/>
      </c>
      <c r="AU3967" s="10" t="str">
        <f t="shared" si="1326"/>
        <v/>
      </c>
      <c r="AV3967" s="10" t="str">
        <f t="shared" si="1327"/>
        <v/>
      </c>
      <c r="AW3967" s="10" t="str">
        <f t="shared" si="1328"/>
        <v/>
      </c>
      <c r="AX3967" s="10" t="str">
        <f t="shared" si="1329"/>
        <v/>
      </c>
      <c r="AY3967" s="10" t="str">
        <f t="shared" si="1310"/>
        <v/>
      </c>
      <c r="AZ3967" s="10" t="str">
        <f t="shared" si="1330"/>
        <v/>
      </c>
      <c r="BA3967" s="10" t="str">
        <f t="shared" si="1312"/>
        <v/>
      </c>
      <c r="BB3967" s="10" t="str">
        <f>IFERROR(IF(AW3967="","",VLOOKUP(AW3967,SUSS!R:S,2,FALSE)),AY3967*SUSS!$M$2)</f>
        <v/>
      </c>
      <c r="BC3967" s="10" t="str">
        <f t="shared" si="1311"/>
        <v/>
      </c>
    </row>
    <row r="3968" spans="29:55">
      <c r="AC3968" s="10" t="str">
        <f t="shared" si="1313"/>
        <v/>
      </c>
      <c r="AD3968" s="10" t="str">
        <f t="shared" si="1314"/>
        <v/>
      </c>
      <c r="AE3968" s="10" t="str">
        <f t="shared" si="1315"/>
        <v/>
      </c>
      <c r="AF3968" s="10" t="str">
        <f t="shared" si="1316"/>
        <v/>
      </c>
      <c r="AG3968" s="10" t="str">
        <f t="shared" si="1317"/>
        <v/>
      </c>
      <c r="AH3968" s="10" t="str">
        <f t="shared" si="1318"/>
        <v/>
      </c>
      <c r="AI3968" s="10" t="str">
        <f t="shared" si="1319"/>
        <v/>
      </c>
      <c r="AJ3968" s="10" t="str">
        <f t="shared" si="1320"/>
        <v/>
      </c>
      <c r="AK3968" s="10" t="str">
        <f t="shared" si="1321"/>
        <v/>
      </c>
      <c r="AN3968" s="10" t="str">
        <f t="shared" si="1322"/>
        <v/>
      </c>
      <c r="AO3968" s="10" t="str">
        <f t="shared" si="1323"/>
        <v/>
      </c>
      <c r="AP3968" s="10" t="str">
        <f t="shared" si="1324"/>
        <v/>
      </c>
      <c r="AT3968" s="10" t="str">
        <f t="shared" si="1325"/>
        <v/>
      </c>
      <c r="AU3968" s="10" t="str">
        <f t="shared" si="1326"/>
        <v/>
      </c>
      <c r="AV3968" s="10" t="str">
        <f t="shared" si="1327"/>
        <v/>
      </c>
      <c r="AW3968" s="10" t="str">
        <f t="shared" si="1328"/>
        <v/>
      </c>
      <c r="AX3968" s="10" t="str">
        <f t="shared" si="1329"/>
        <v/>
      </c>
      <c r="AY3968" s="10" t="str">
        <f t="shared" si="1310"/>
        <v/>
      </c>
      <c r="AZ3968" s="10" t="str">
        <f t="shared" si="1330"/>
        <v/>
      </c>
      <c r="BA3968" s="10" t="str">
        <f t="shared" si="1312"/>
        <v/>
      </c>
      <c r="BB3968" s="10" t="str">
        <f>IFERROR(IF(AW3968="","",VLOOKUP(AW3968,SUSS!R:S,2,FALSE)),AY3968*SUSS!$M$2)</f>
        <v/>
      </c>
      <c r="BC3968" s="10" t="str">
        <f t="shared" si="1311"/>
        <v/>
      </c>
    </row>
    <row r="3969" spans="29:55">
      <c r="AC3969" s="10" t="str">
        <f t="shared" si="1313"/>
        <v/>
      </c>
      <c r="AD3969" s="10" t="str">
        <f t="shared" si="1314"/>
        <v/>
      </c>
      <c r="AE3969" s="10" t="str">
        <f t="shared" si="1315"/>
        <v/>
      </c>
      <c r="AF3969" s="10" t="str">
        <f t="shared" si="1316"/>
        <v/>
      </c>
      <c r="AG3969" s="10" t="str">
        <f t="shared" si="1317"/>
        <v/>
      </c>
      <c r="AH3969" s="10" t="str">
        <f t="shared" si="1318"/>
        <v/>
      </c>
      <c r="AI3969" s="10" t="str">
        <f t="shared" si="1319"/>
        <v/>
      </c>
      <c r="AJ3969" s="10" t="str">
        <f t="shared" si="1320"/>
        <v/>
      </c>
      <c r="AK3969" s="10" t="str">
        <f t="shared" si="1321"/>
        <v/>
      </c>
      <c r="AN3969" s="10" t="str">
        <f t="shared" si="1322"/>
        <v/>
      </c>
      <c r="AO3969" s="10" t="str">
        <f t="shared" si="1323"/>
        <v/>
      </c>
      <c r="AP3969" s="10" t="str">
        <f t="shared" si="1324"/>
        <v/>
      </c>
      <c r="AT3969" s="10" t="str">
        <f t="shared" si="1325"/>
        <v/>
      </c>
      <c r="AU3969" s="10" t="str">
        <f t="shared" si="1326"/>
        <v/>
      </c>
      <c r="AV3969" s="10" t="str">
        <f t="shared" si="1327"/>
        <v/>
      </c>
      <c r="AW3969" s="10" t="str">
        <f t="shared" si="1328"/>
        <v/>
      </c>
      <c r="AX3969" s="10" t="str">
        <f t="shared" si="1329"/>
        <v/>
      </c>
      <c r="AY3969" s="10" t="str">
        <f t="shared" si="1310"/>
        <v/>
      </c>
      <c r="AZ3969" s="10" t="str">
        <f t="shared" si="1330"/>
        <v/>
      </c>
      <c r="BA3969" s="10" t="str">
        <f t="shared" si="1312"/>
        <v/>
      </c>
      <c r="BB3969" s="10" t="str">
        <f>IFERROR(IF(AW3969="","",VLOOKUP(AW3969,SUSS!R:S,2,FALSE)),AY3969*SUSS!$M$2)</f>
        <v/>
      </c>
      <c r="BC3969" s="10" t="str">
        <f t="shared" si="1311"/>
        <v/>
      </c>
    </row>
    <row r="3970" spans="29:55">
      <c r="AC3970" s="10" t="str">
        <f t="shared" si="1313"/>
        <v/>
      </c>
      <c r="AD3970" s="10" t="str">
        <f t="shared" si="1314"/>
        <v/>
      </c>
      <c r="AE3970" s="10" t="str">
        <f t="shared" si="1315"/>
        <v/>
      </c>
      <c r="AF3970" s="10" t="str">
        <f t="shared" si="1316"/>
        <v/>
      </c>
      <c r="AG3970" s="10" t="str">
        <f t="shared" si="1317"/>
        <v/>
      </c>
      <c r="AH3970" s="10" t="str">
        <f t="shared" si="1318"/>
        <v/>
      </c>
      <c r="AI3970" s="10" t="str">
        <f t="shared" si="1319"/>
        <v/>
      </c>
      <c r="AJ3970" s="10" t="str">
        <f t="shared" si="1320"/>
        <v/>
      </c>
      <c r="AK3970" s="10" t="str">
        <f t="shared" si="1321"/>
        <v/>
      </c>
      <c r="AN3970" s="10" t="str">
        <f t="shared" si="1322"/>
        <v/>
      </c>
      <c r="AO3970" s="10" t="str">
        <f t="shared" si="1323"/>
        <v/>
      </c>
      <c r="AP3970" s="10" t="str">
        <f t="shared" si="1324"/>
        <v/>
      </c>
      <c r="AT3970" s="10" t="str">
        <f t="shared" si="1325"/>
        <v/>
      </c>
      <c r="AU3970" s="10" t="str">
        <f t="shared" si="1326"/>
        <v/>
      </c>
      <c r="AV3970" s="10" t="str">
        <f t="shared" si="1327"/>
        <v/>
      </c>
      <c r="AW3970" s="10" t="str">
        <f t="shared" si="1328"/>
        <v/>
      </c>
      <c r="AX3970" s="10" t="str">
        <f t="shared" si="1329"/>
        <v/>
      </c>
      <c r="AY3970" s="10" t="str">
        <f t="shared" si="1310"/>
        <v/>
      </c>
      <c r="AZ3970" s="10" t="str">
        <f t="shared" si="1330"/>
        <v/>
      </c>
      <c r="BA3970" s="10" t="str">
        <f t="shared" si="1312"/>
        <v/>
      </c>
      <c r="BB3970" s="10" t="str">
        <f>IFERROR(IF(AW3970="","",VLOOKUP(AW3970,SUSS!R:S,2,FALSE)),AY3970*SUSS!$M$2)</f>
        <v/>
      </c>
      <c r="BC3970" s="10" t="str">
        <f t="shared" si="1311"/>
        <v/>
      </c>
    </row>
    <row r="3971" spans="29:55">
      <c r="AC3971" s="10" t="str">
        <f t="shared" si="1313"/>
        <v/>
      </c>
      <c r="AD3971" s="10" t="str">
        <f t="shared" si="1314"/>
        <v/>
      </c>
      <c r="AE3971" s="10" t="str">
        <f t="shared" si="1315"/>
        <v/>
      </c>
      <c r="AF3971" s="10" t="str">
        <f t="shared" si="1316"/>
        <v/>
      </c>
      <c r="AG3971" s="10" t="str">
        <f t="shared" si="1317"/>
        <v/>
      </c>
      <c r="AH3971" s="10" t="str">
        <f t="shared" si="1318"/>
        <v/>
      </c>
      <c r="AI3971" s="10" t="str">
        <f t="shared" si="1319"/>
        <v/>
      </c>
      <c r="AJ3971" s="10" t="str">
        <f t="shared" si="1320"/>
        <v/>
      </c>
      <c r="AK3971" s="10" t="str">
        <f t="shared" si="1321"/>
        <v/>
      </c>
      <c r="AN3971" s="10" t="str">
        <f t="shared" si="1322"/>
        <v/>
      </c>
      <c r="AO3971" s="10" t="str">
        <f t="shared" si="1323"/>
        <v/>
      </c>
      <c r="AP3971" s="10" t="str">
        <f t="shared" si="1324"/>
        <v/>
      </c>
      <c r="AT3971" s="10" t="str">
        <f t="shared" si="1325"/>
        <v/>
      </c>
      <c r="AU3971" s="10" t="str">
        <f t="shared" si="1326"/>
        <v/>
      </c>
      <c r="AV3971" s="10" t="str">
        <f t="shared" si="1327"/>
        <v/>
      </c>
      <c r="AW3971" s="10" t="str">
        <f t="shared" si="1328"/>
        <v/>
      </c>
      <c r="AX3971" s="10" t="str">
        <f t="shared" si="1329"/>
        <v/>
      </c>
      <c r="AY3971" s="10" t="str">
        <f t="shared" si="1310"/>
        <v/>
      </c>
      <c r="AZ3971" s="10" t="str">
        <f t="shared" si="1330"/>
        <v/>
      </c>
      <c r="BA3971" s="10" t="str">
        <f t="shared" si="1312"/>
        <v/>
      </c>
      <c r="BB3971" s="10" t="str">
        <f>IFERROR(IF(AW3971="","",VLOOKUP(AW3971,SUSS!R:S,2,FALSE)),AY3971*SUSS!$M$2)</f>
        <v/>
      </c>
      <c r="BC3971" s="10" t="str">
        <f t="shared" si="1311"/>
        <v/>
      </c>
    </row>
    <row r="3972" spans="29:55">
      <c r="AC3972" s="10" t="str">
        <f t="shared" si="1313"/>
        <v/>
      </c>
      <c r="AD3972" s="10" t="str">
        <f t="shared" si="1314"/>
        <v/>
      </c>
      <c r="AE3972" s="10" t="str">
        <f t="shared" si="1315"/>
        <v/>
      </c>
      <c r="AF3972" s="10" t="str">
        <f t="shared" si="1316"/>
        <v/>
      </c>
      <c r="AG3972" s="10" t="str">
        <f t="shared" si="1317"/>
        <v/>
      </c>
      <c r="AH3972" s="10" t="str">
        <f t="shared" si="1318"/>
        <v/>
      </c>
      <c r="AI3972" s="10" t="str">
        <f t="shared" si="1319"/>
        <v/>
      </c>
      <c r="AJ3972" s="10" t="str">
        <f t="shared" si="1320"/>
        <v/>
      </c>
      <c r="AK3972" s="10" t="str">
        <f t="shared" si="1321"/>
        <v/>
      </c>
      <c r="AN3972" s="10" t="str">
        <f t="shared" si="1322"/>
        <v/>
      </c>
      <c r="AO3972" s="10" t="str">
        <f t="shared" si="1323"/>
        <v/>
      </c>
      <c r="AP3972" s="10" t="str">
        <f t="shared" si="1324"/>
        <v/>
      </c>
      <c r="AT3972" s="10" t="str">
        <f t="shared" si="1325"/>
        <v/>
      </c>
      <c r="AU3972" s="10" t="str">
        <f t="shared" si="1326"/>
        <v/>
      </c>
      <c r="AV3972" s="10" t="str">
        <f t="shared" si="1327"/>
        <v/>
      </c>
      <c r="AW3972" s="10" t="str">
        <f t="shared" si="1328"/>
        <v/>
      </c>
      <c r="AX3972" s="10" t="str">
        <f t="shared" si="1329"/>
        <v/>
      </c>
      <c r="AY3972" s="10" t="str">
        <f t="shared" ref="AY3972:AY4000" si="1331">VLOOKUP(AX3972,AO:AP,2,FALSE)</f>
        <v/>
      </c>
      <c r="AZ3972" s="10" t="str">
        <f t="shared" si="1330"/>
        <v/>
      </c>
      <c r="BA3972" s="10" t="str">
        <f t="shared" si="1312"/>
        <v/>
      </c>
      <c r="BB3972" s="10" t="str">
        <f>IFERROR(IF(AW3972="","",VLOOKUP(AW3972,SUSS!R:S,2,FALSE)),AY3972*SUSS!$M$2)</f>
        <v/>
      </c>
      <c r="BC3972" s="10" t="str">
        <f t="shared" si="1311"/>
        <v/>
      </c>
    </row>
    <row r="3973" spans="29:55">
      <c r="AC3973" s="10" t="str">
        <f t="shared" si="1313"/>
        <v/>
      </c>
      <c r="AD3973" s="10" t="str">
        <f t="shared" si="1314"/>
        <v/>
      </c>
      <c r="AE3973" s="10" t="str">
        <f t="shared" si="1315"/>
        <v/>
      </c>
      <c r="AF3973" s="10" t="str">
        <f t="shared" si="1316"/>
        <v/>
      </c>
      <c r="AG3973" s="10" t="str">
        <f t="shared" si="1317"/>
        <v/>
      </c>
      <c r="AH3973" s="10" t="str">
        <f t="shared" si="1318"/>
        <v/>
      </c>
      <c r="AI3973" s="10" t="str">
        <f t="shared" si="1319"/>
        <v/>
      </c>
      <c r="AJ3973" s="10" t="str">
        <f t="shared" si="1320"/>
        <v/>
      </c>
      <c r="AK3973" s="10" t="str">
        <f t="shared" si="1321"/>
        <v/>
      </c>
      <c r="AN3973" s="10" t="str">
        <f t="shared" si="1322"/>
        <v/>
      </c>
      <c r="AO3973" s="10" t="str">
        <f t="shared" si="1323"/>
        <v/>
      </c>
      <c r="AP3973" s="10" t="str">
        <f t="shared" si="1324"/>
        <v/>
      </c>
      <c r="AT3973" s="10" t="str">
        <f t="shared" si="1325"/>
        <v/>
      </c>
      <c r="AU3973" s="10" t="str">
        <f t="shared" si="1326"/>
        <v/>
      </c>
      <c r="AV3973" s="10" t="str">
        <f t="shared" si="1327"/>
        <v/>
      </c>
      <c r="AW3973" s="10" t="str">
        <f t="shared" si="1328"/>
        <v/>
      </c>
      <c r="AX3973" s="10" t="str">
        <f t="shared" si="1329"/>
        <v/>
      </c>
      <c r="AY3973" s="10" t="str">
        <f t="shared" si="1331"/>
        <v/>
      </c>
      <c r="AZ3973" s="10" t="str">
        <f t="shared" si="1330"/>
        <v/>
      </c>
      <c r="BA3973" s="10" t="str">
        <f t="shared" si="1312"/>
        <v/>
      </c>
      <c r="BB3973" s="10" t="str">
        <f>IFERROR(IF(AW3973="","",VLOOKUP(AW3973,SUSS!R:S,2,FALSE)),AY3973*SUSS!$M$2)</f>
        <v/>
      </c>
      <c r="BC3973" s="10" t="str">
        <f t="shared" ref="BC3973:BC4000" si="1332">IFERROR(IF(BB3973&lt;&gt;"",AZ3973*BB3973,""),"VER")</f>
        <v/>
      </c>
    </row>
    <row r="3974" spans="29:55">
      <c r="AC3974" s="10" t="str">
        <f t="shared" si="1313"/>
        <v/>
      </c>
      <c r="AD3974" s="10" t="str">
        <f t="shared" si="1314"/>
        <v/>
      </c>
      <c r="AE3974" s="10" t="str">
        <f t="shared" si="1315"/>
        <v/>
      </c>
      <c r="AF3974" s="10" t="str">
        <f t="shared" si="1316"/>
        <v/>
      </c>
      <c r="AG3974" s="10" t="str">
        <f t="shared" si="1317"/>
        <v/>
      </c>
      <c r="AH3974" s="10" t="str">
        <f t="shared" si="1318"/>
        <v/>
      </c>
      <c r="AI3974" s="10" t="str">
        <f t="shared" si="1319"/>
        <v/>
      </c>
      <c r="AJ3974" s="10" t="str">
        <f t="shared" si="1320"/>
        <v/>
      </c>
      <c r="AK3974" s="10" t="str">
        <f t="shared" si="1321"/>
        <v/>
      </c>
      <c r="AN3974" s="10" t="str">
        <f t="shared" si="1322"/>
        <v/>
      </c>
      <c r="AO3974" s="10" t="str">
        <f t="shared" si="1323"/>
        <v/>
      </c>
      <c r="AP3974" s="10" t="str">
        <f t="shared" si="1324"/>
        <v/>
      </c>
      <c r="AT3974" s="10" t="str">
        <f t="shared" si="1325"/>
        <v/>
      </c>
      <c r="AU3974" s="10" t="str">
        <f t="shared" si="1326"/>
        <v/>
      </c>
      <c r="AV3974" s="10" t="str">
        <f t="shared" si="1327"/>
        <v/>
      </c>
      <c r="AW3974" s="10" t="str">
        <f t="shared" si="1328"/>
        <v/>
      </c>
      <c r="AX3974" s="10" t="str">
        <f t="shared" si="1329"/>
        <v/>
      </c>
      <c r="AY3974" s="10" t="str">
        <f t="shared" si="1331"/>
        <v/>
      </c>
      <c r="AZ3974" s="10" t="str">
        <f t="shared" si="1330"/>
        <v/>
      </c>
      <c r="BA3974" s="10" t="str">
        <f t="shared" si="1312"/>
        <v/>
      </c>
      <c r="BB3974" s="10" t="str">
        <f>IFERROR(IF(AW3974="","",VLOOKUP(AW3974,SUSS!R:S,2,FALSE)),AY3974*SUSS!$M$2)</f>
        <v/>
      </c>
      <c r="BC3974" s="10" t="str">
        <f t="shared" si="1332"/>
        <v/>
      </c>
    </row>
    <row r="3975" spans="29:55">
      <c r="AC3975" s="10" t="str">
        <f t="shared" si="1313"/>
        <v/>
      </c>
      <c r="AD3975" s="10" t="str">
        <f t="shared" si="1314"/>
        <v/>
      </c>
      <c r="AE3975" s="10" t="str">
        <f t="shared" si="1315"/>
        <v/>
      </c>
      <c r="AF3975" s="10" t="str">
        <f t="shared" si="1316"/>
        <v/>
      </c>
      <c r="AG3975" s="10" t="str">
        <f t="shared" si="1317"/>
        <v/>
      </c>
      <c r="AH3975" s="10" t="str">
        <f t="shared" si="1318"/>
        <v/>
      </c>
      <c r="AI3975" s="10" t="str">
        <f t="shared" si="1319"/>
        <v/>
      </c>
      <c r="AJ3975" s="10" t="str">
        <f t="shared" si="1320"/>
        <v/>
      </c>
      <c r="AK3975" s="10" t="str">
        <f t="shared" si="1321"/>
        <v/>
      </c>
      <c r="AN3975" s="10" t="str">
        <f t="shared" si="1322"/>
        <v/>
      </c>
      <c r="AO3975" s="10" t="str">
        <f t="shared" si="1323"/>
        <v/>
      </c>
      <c r="AP3975" s="10" t="str">
        <f t="shared" si="1324"/>
        <v/>
      </c>
      <c r="AT3975" s="10" t="str">
        <f t="shared" si="1325"/>
        <v/>
      </c>
      <c r="AU3975" s="10" t="str">
        <f t="shared" si="1326"/>
        <v/>
      </c>
      <c r="AV3975" s="10" t="str">
        <f t="shared" si="1327"/>
        <v/>
      </c>
      <c r="AW3975" s="10" t="str">
        <f t="shared" si="1328"/>
        <v/>
      </c>
      <c r="AX3975" s="10" t="str">
        <f t="shared" si="1329"/>
        <v/>
      </c>
      <c r="AY3975" s="10" t="str">
        <f t="shared" si="1331"/>
        <v/>
      </c>
      <c r="AZ3975" s="10" t="str">
        <f t="shared" si="1330"/>
        <v/>
      </c>
      <c r="BA3975" s="10" t="str">
        <f t="shared" si="1312"/>
        <v/>
      </c>
      <c r="BB3975" s="10" t="str">
        <f>IFERROR(IF(AW3975="","",VLOOKUP(AW3975,SUSS!R:S,2,FALSE)),AY3975*SUSS!$M$2)</f>
        <v/>
      </c>
      <c r="BC3975" s="10" t="str">
        <f t="shared" si="1332"/>
        <v/>
      </c>
    </row>
    <row r="3976" spans="29:55">
      <c r="AC3976" s="10" t="str">
        <f t="shared" si="1313"/>
        <v/>
      </c>
      <c r="AD3976" s="10" t="str">
        <f t="shared" si="1314"/>
        <v/>
      </c>
      <c r="AE3976" s="10" t="str">
        <f t="shared" si="1315"/>
        <v/>
      </c>
      <c r="AF3976" s="10" t="str">
        <f t="shared" si="1316"/>
        <v/>
      </c>
      <c r="AG3976" s="10" t="str">
        <f t="shared" si="1317"/>
        <v/>
      </c>
      <c r="AH3976" s="10" t="str">
        <f t="shared" si="1318"/>
        <v/>
      </c>
      <c r="AI3976" s="10" t="str">
        <f t="shared" si="1319"/>
        <v/>
      </c>
      <c r="AJ3976" s="10" t="str">
        <f t="shared" si="1320"/>
        <v/>
      </c>
      <c r="AK3976" s="10" t="str">
        <f t="shared" si="1321"/>
        <v/>
      </c>
      <c r="AN3976" s="10" t="str">
        <f t="shared" si="1322"/>
        <v/>
      </c>
      <c r="AO3976" s="10" t="str">
        <f t="shared" si="1323"/>
        <v/>
      </c>
      <c r="AP3976" s="10" t="str">
        <f t="shared" si="1324"/>
        <v/>
      </c>
      <c r="AT3976" s="10" t="str">
        <f t="shared" si="1325"/>
        <v/>
      </c>
      <c r="AU3976" s="10" t="str">
        <f t="shared" si="1326"/>
        <v/>
      </c>
      <c r="AV3976" s="10" t="str">
        <f t="shared" si="1327"/>
        <v/>
      </c>
      <c r="AW3976" s="10" t="str">
        <f t="shared" si="1328"/>
        <v/>
      </c>
      <c r="AX3976" s="10" t="str">
        <f t="shared" si="1329"/>
        <v/>
      </c>
      <c r="AY3976" s="10" t="str">
        <f t="shared" si="1331"/>
        <v/>
      </c>
      <c r="AZ3976" s="10" t="str">
        <f t="shared" si="1330"/>
        <v/>
      </c>
      <c r="BA3976" s="10" t="str">
        <f t="shared" ref="BA3976:BA4000" si="1333">AT3976&amp;" "&amp;AU3976</f>
        <v/>
      </c>
      <c r="BB3976" s="10" t="str">
        <f>IFERROR(IF(AW3976="","",VLOOKUP(AW3976,SUSS!R:S,2,FALSE)),AY3976*SUSS!$M$2)</f>
        <v/>
      </c>
      <c r="BC3976" s="10" t="str">
        <f t="shared" si="1332"/>
        <v/>
      </c>
    </row>
    <row r="3977" spans="29:55">
      <c r="AC3977" s="10" t="str">
        <f t="shared" si="1313"/>
        <v/>
      </c>
      <c r="AD3977" s="10" t="str">
        <f t="shared" si="1314"/>
        <v/>
      </c>
      <c r="AE3977" s="10" t="str">
        <f t="shared" si="1315"/>
        <v/>
      </c>
      <c r="AF3977" s="10" t="str">
        <f t="shared" si="1316"/>
        <v/>
      </c>
      <c r="AG3977" s="10" t="str">
        <f t="shared" si="1317"/>
        <v/>
      </c>
      <c r="AH3977" s="10" t="str">
        <f t="shared" si="1318"/>
        <v/>
      </c>
      <c r="AI3977" s="10" t="str">
        <f t="shared" si="1319"/>
        <v/>
      </c>
      <c r="AJ3977" s="10" t="str">
        <f t="shared" si="1320"/>
        <v/>
      </c>
      <c r="AK3977" s="10" t="str">
        <f t="shared" si="1321"/>
        <v/>
      </c>
      <c r="AN3977" s="10" t="str">
        <f t="shared" si="1322"/>
        <v/>
      </c>
      <c r="AO3977" s="10" t="str">
        <f t="shared" si="1323"/>
        <v/>
      </c>
      <c r="AP3977" s="10" t="str">
        <f t="shared" si="1324"/>
        <v/>
      </c>
      <c r="AT3977" s="10" t="str">
        <f t="shared" si="1325"/>
        <v/>
      </c>
      <c r="AU3977" s="10" t="str">
        <f t="shared" si="1326"/>
        <v/>
      </c>
      <c r="AV3977" s="10" t="str">
        <f t="shared" si="1327"/>
        <v/>
      </c>
      <c r="AW3977" s="10" t="str">
        <f t="shared" si="1328"/>
        <v/>
      </c>
      <c r="AX3977" s="10" t="str">
        <f t="shared" si="1329"/>
        <v/>
      </c>
      <c r="AY3977" s="10" t="str">
        <f t="shared" si="1331"/>
        <v/>
      </c>
      <c r="AZ3977" s="10" t="str">
        <f t="shared" si="1330"/>
        <v/>
      </c>
      <c r="BA3977" s="10" t="str">
        <f t="shared" si="1333"/>
        <v/>
      </c>
      <c r="BB3977" s="10" t="str">
        <f>IFERROR(IF(AW3977="","",VLOOKUP(AW3977,SUSS!R:S,2,FALSE)),AY3977*SUSS!$M$2)</f>
        <v/>
      </c>
      <c r="BC3977" s="10" t="str">
        <f t="shared" si="1332"/>
        <v/>
      </c>
    </row>
    <row r="3978" spans="29:55">
      <c r="AC3978" s="10" t="str">
        <f t="shared" si="1313"/>
        <v/>
      </c>
      <c r="AD3978" s="10" t="str">
        <f t="shared" si="1314"/>
        <v/>
      </c>
      <c r="AE3978" s="10" t="str">
        <f t="shared" si="1315"/>
        <v/>
      </c>
      <c r="AF3978" s="10" t="str">
        <f t="shared" si="1316"/>
        <v/>
      </c>
      <c r="AG3978" s="10" t="str">
        <f t="shared" si="1317"/>
        <v/>
      </c>
      <c r="AH3978" s="10" t="str">
        <f t="shared" si="1318"/>
        <v/>
      </c>
      <c r="AI3978" s="10" t="str">
        <f t="shared" si="1319"/>
        <v/>
      </c>
      <c r="AJ3978" s="10" t="str">
        <f t="shared" si="1320"/>
        <v/>
      </c>
      <c r="AK3978" s="10" t="str">
        <f t="shared" si="1321"/>
        <v/>
      </c>
      <c r="AN3978" s="10" t="str">
        <f t="shared" si="1322"/>
        <v/>
      </c>
      <c r="AO3978" s="10" t="str">
        <f t="shared" si="1323"/>
        <v/>
      </c>
      <c r="AP3978" s="10" t="str">
        <f t="shared" si="1324"/>
        <v/>
      </c>
      <c r="AT3978" s="10" t="str">
        <f t="shared" si="1325"/>
        <v/>
      </c>
      <c r="AU3978" s="10" t="str">
        <f t="shared" si="1326"/>
        <v/>
      </c>
      <c r="AV3978" s="10" t="str">
        <f t="shared" si="1327"/>
        <v/>
      </c>
      <c r="AW3978" s="10" t="str">
        <f t="shared" si="1328"/>
        <v/>
      </c>
      <c r="AX3978" s="10" t="str">
        <f t="shared" si="1329"/>
        <v/>
      </c>
      <c r="AY3978" s="10" t="str">
        <f t="shared" si="1331"/>
        <v/>
      </c>
      <c r="AZ3978" s="10" t="str">
        <f t="shared" si="1330"/>
        <v/>
      </c>
      <c r="BA3978" s="10" t="str">
        <f t="shared" si="1333"/>
        <v/>
      </c>
      <c r="BB3978" s="10" t="str">
        <f>IFERROR(IF(AW3978="","",VLOOKUP(AW3978,SUSS!R:S,2,FALSE)),AY3978*SUSS!$M$2)</f>
        <v/>
      </c>
      <c r="BC3978" s="10" t="str">
        <f t="shared" si="1332"/>
        <v/>
      </c>
    </row>
    <row r="3979" spans="29:55">
      <c r="AC3979" s="10" t="str">
        <f t="shared" si="1313"/>
        <v/>
      </c>
      <c r="AD3979" s="10" t="str">
        <f t="shared" si="1314"/>
        <v/>
      </c>
      <c r="AE3979" s="10" t="str">
        <f t="shared" si="1315"/>
        <v/>
      </c>
      <c r="AF3979" s="10" t="str">
        <f t="shared" si="1316"/>
        <v/>
      </c>
      <c r="AG3979" s="10" t="str">
        <f t="shared" si="1317"/>
        <v/>
      </c>
      <c r="AH3979" s="10" t="str">
        <f t="shared" si="1318"/>
        <v/>
      </c>
      <c r="AI3979" s="10" t="str">
        <f t="shared" si="1319"/>
        <v/>
      </c>
      <c r="AJ3979" s="10" t="str">
        <f t="shared" si="1320"/>
        <v/>
      </c>
      <c r="AK3979" s="10" t="str">
        <f t="shared" si="1321"/>
        <v/>
      </c>
      <c r="AN3979" s="10" t="str">
        <f t="shared" si="1322"/>
        <v/>
      </c>
      <c r="AO3979" s="10" t="str">
        <f t="shared" si="1323"/>
        <v/>
      </c>
      <c r="AP3979" s="10" t="str">
        <f t="shared" si="1324"/>
        <v/>
      </c>
      <c r="AT3979" s="10" t="str">
        <f t="shared" si="1325"/>
        <v/>
      </c>
      <c r="AU3979" s="10" t="str">
        <f t="shared" si="1326"/>
        <v/>
      </c>
      <c r="AV3979" s="10" t="str">
        <f t="shared" si="1327"/>
        <v/>
      </c>
      <c r="AW3979" s="10" t="str">
        <f t="shared" si="1328"/>
        <v/>
      </c>
      <c r="AX3979" s="10" t="str">
        <f t="shared" si="1329"/>
        <v/>
      </c>
      <c r="AY3979" s="10" t="str">
        <f t="shared" si="1331"/>
        <v/>
      </c>
      <c r="AZ3979" s="10" t="str">
        <f t="shared" si="1330"/>
        <v/>
      </c>
      <c r="BA3979" s="10" t="str">
        <f t="shared" si="1333"/>
        <v/>
      </c>
      <c r="BB3979" s="10" t="str">
        <f>IFERROR(IF(AW3979="","",VLOOKUP(AW3979,SUSS!R:S,2,FALSE)),AY3979*SUSS!$M$2)</f>
        <v/>
      </c>
      <c r="BC3979" s="10" t="str">
        <f t="shared" si="1332"/>
        <v/>
      </c>
    </row>
    <row r="3980" spans="29:55">
      <c r="AC3980" s="10" t="str">
        <f t="shared" si="1313"/>
        <v/>
      </c>
      <c r="AD3980" s="10" t="str">
        <f t="shared" si="1314"/>
        <v/>
      </c>
      <c r="AE3980" s="10" t="str">
        <f t="shared" si="1315"/>
        <v/>
      </c>
      <c r="AF3980" s="10" t="str">
        <f t="shared" si="1316"/>
        <v/>
      </c>
      <c r="AG3980" s="10" t="str">
        <f t="shared" si="1317"/>
        <v/>
      </c>
      <c r="AH3980" s="10" t="str">
        <f t="shared" si="1318"/>
        <v/>
      </c>
      <c r="AI3980" s="10" t="str">
        <f t="shared" si="1319"/>
        <v/>
      </c>
      <c r="AJ3980" s="10" t="str">
        <f t="shared" si="1320"/>
        <v/>
      </c>
      <c r="AK3980" s="10" t="str">
        <f t="shared" si="1321"/>
        <v/>
      </c>
      <c r="AN3980" s="10" t="str">
        <f t="shared" si="1322"/>
        <v/>
      </c>
      <c r="AO3980" s="10" t="str">
        <f t="shared" si="1323"/>
        <v/>
      </c>
      <c r="AP3980" s="10" t="str">
        <f t="shared" si="1324"/>
        <v/>
      </c>
      <c r="AT3980" s="10" t="str">
        <f t="shared" si="1325"/>
        <v/>
      </c>
      <c r="AU3980" s="10" t="str">
        <f t="shared" si="1326"/>
        <v/>
      </c>
      <c r="AV3980" s="10" t="str">
        <f t="shared" si="1327"/>
        <v/>
      </c>
      <c r="AW3980" s="10" t="str">
        <f t="shared" si="1328"/>
        <v/>
      </c>
      <c r="AX3980" s="10" t="str">
        <f t="shared" si="1329"/>
        <v/>
      </c>
      <c r="AY3980" s="10" t="str">
        <f t="shared" si="1331"/>
        <v/>
      </c>
      <c r="AZ3980" s="10" t="str">
        <f t="shared" si="1330"/>
        <v/>
      </c>
      <c r="BA3980" s="10" t="str">
        <f t="shared" si="1333"/>
        <v/>
      </c>
      <c r="BB3980" s="10" t="str">
        <f>IFERROR(IF(AW3980="","",VLOOKUP(AW3980,SUSS!R:S,2,FALSE)),AY3980*SUSS!$M$2)</f>
        <v/>
      </c>
      <c r="BC3980" s="10" t="str">
        <f t="shared" si="1332"/>
        <v/>
      </c>
    </row>
    <row r="3981" spans="29:55">
      <c r="AC3981" s="10" t="str">
        <f t="shared" si="1313"/>
        <v/>
      </c>
      <c r="AD3981" s="10" t="str">
        <f t="shared" si="1314"/>
        <v/>
      </c>
      <c r="AE3981" s="10" t="str">
        <f t="shared" si="1315"/>
        <v/>
      </c>
      <c r="AF3981" s="10" t="str">
        <f t="shared" si="1316"/>
        <v/>
      </c>
      <c r="AG3981" s="10" t="str">
        <f t="shared" si="1317"/>
        <v/>
      </c>
      <c r="AH3981" s="10" t="str">
        <f t="shared" si="1318"/>
        <v/>
      </c>
      <c r="AI3981" s="10" t="str">
        <f t="shared" si="1319"/>
        <v/>
      </c>
      <c r="AJ3981" s="10" t="str">
        <f t="shared" si="1320"/>
        <v/>
      </c>
      <c r="AK3981" s="10" t="str">
        <f t="shared" si="1321"/>
        <v/>
      </c>
      <c r="AN3981" s="10" t="str">
        <f t="shared" si="1322"/>
        <v/>
      </c>
      <c r="AO3981" s="10" t="str">
        <f t="shared" si="1323"/>
        <v/>
      </c>
      <c r="AP3981" s="10" t="str">
        <f t="shared" si="1324"/>
        <v/>
      </c>
      <c r="AT3981" s="10" t="str">
        <f t="shared" si="1325"/>
        <v/>
      </c>
      <c r="AU3981" s="10" t="str">
        <f t="shared" si="1326"/>
        <v/>
      </c>
      <c r="AV3981" s="10" t="str">
        <f t="shared" si="1327"/>
        <v/>
      </c>
      <c r="AW3981" s="10" t="str">
        <f t="shared" si="1328"/>
        <v/>
      </c>
      <c r="AX3981" s="10" t="str">
        <f t="shared" si="1329"/>
        <v/>
      </c>
      <c r="AY3981" s="10" t="str">
        <f t="shared" si="1331"/>
        <v/>
      </c>
      <c r="AZ3981" s="10" t="str">
        <f t="shared" si="1330"/>
        <v/>
      </c>
      <c r="BA3981" s="10" t="str">
        <f t="shared" si="1333"/>
        <v/>
      </c>
      <c r="BB3981" s="10" t="str">
        <f>IFERROR(IF(AW3981="","",VLOOKUP(AW3981,SUSS!R:S,2,FALSE)),AY3981*SUSS!$M$2)</f>
        <v/>
      </c>
      <c r="BC3981" s="10" t="str">
        <f t="shared" si="1332"/>
        <v/>
      </c>
    </row>
    <row r="3982" spans="29:55">
      <c r="AC3982" s="10" t="str">
        <f t="shared" si="1313"/>
        <v/>
      </c>
      <c r="AD3982" s="10" t="str">
        <f t="shared" si="1314"/>
        <v/>
      </c>
      <c r="AE3982" s="10" t="str">
        <f t="shared" si="1315"/>
        <v/>
      </c>
      <c r="AF3982" s="10" t="str">
        <f t="shared" si="1316"/>
        <v/>
      </c>
      <c r="AG3982" s="10" t="str">
        <f t="shared" si="1317"/>
        <v/>
      </c>
      <c r="AH3982" s="10" t="str">
        <f t="shared" si="1318"/>
        <v/>
      </c>
      <c r="AI3982" s="10" t="str">
        <f t="shared" si="1319"/>
        <v/>
      </c>
      <c r="AJ3982" s="10" t="str">
        <f t="shared" si="1320"/>
        <v/>
      </c>
      <c r="AK3982" s="10" t="str">
        <f t="shared" si="1321"/>
        <v/>
      </c>
      <c r="AN3982" s="10" t="str">
        <f t="shared" si="1322"/>
        <v/>
      </c>
      <c r="AO3982" s="10" t="str">
        <f t="shared" si="1323"/>
        <v/>
      </c>
      <c r="AP3982" s="10" t="str">
        <f t="shared" si="1324"/>
        <v/>
      </c>
      <c r="AT3982" s="10" t="str">
        <f t="shared" si="1325"/>
        <v/>
      </c>
      <c r="AU3982" s="10" t="str">
        <f t="shared" si="1326"/>
        <v/>
      </c>
      <c r="AV3982" s="10" t="str">
        <f t="shared" si="1327"/>
        <v/>
      </c>
      <c r="AW3982" s="10" t="str">
        <f t="shared" si="1328"/>
        <v/>
      </c>
      <c r="AX3982" s="10" t="str">
        <f t="shared" si="1329"/>
        <v/>
      </c>
      <c r="AY3982" s="10" t="str">
        <f t="shared" si="1331"/>
        <v/>
      </c>
      <c r="AZ3982" s="10" t="str">
        <f t="shared" si="1330"/>
        <v/>
      </c>
      <c r="BA3982" s="10" t="str">
        <f t="shared" si="1333"/>
        <v/>
      </c>
      <c r="BB3982" s="10" t="str">
        <f>IFERROR(IF(AW3982="","",VLOOKUP(AW3982,SUSS!R:S,2,FALSE)),AY3982*SUSS!$M$2)</f>
        <v/>
      </c>
      <c r="BC3982" s="10" t="str">
        <f t="shared" si="1332"/>
        <v/>
      </c>
    </row>
    <row r="3983" spans="29:55">
      <c r="AC3983" s="10" t="str">
        <f t="shared" si="1313"/>
        <v/>
      </c>
      <c r="AD3983" s="10" t="str">
        <f t="shared" si="1314"/>
        <v/>
      </c>
      <c r="AE3983" s="10" t="str">
        <f t="shared" si="1315"/>
        <v/>
      </c>
      <c r="AF3983" s="10" t="str">
        <f t="shared" si="1316"/>
        <v/>
      </c>
      <c r="AG3983" s="10" t="str">
        <f t="shared" si="1317"/>
        <v/>
      </c>
      <c r="AH3983" s="10" t="str">
        <f t="shared" si="1318"/>
        <v/>
      </c>
      <c r="AI3983" s="10" t="str">
        <f t="shared" si="1319"/>
        <v/>
      </c>
      <c r="AJ3983" s="10" t="str">
        <f t="shared" si="1320"/>
        <v/>
      </c>
      <c r="AK3983" s="10" t="str">
        <f t="shared" si="1321"/>
        <v/>
      </c>
      <c r="AN3983" s="10" t="str">
        <f t="shared" si="1322"/>
        <v/>
      </c>
      <c r="AO3983" s="10" t="str">
        <f t="shared" si="1323"/>
        <v/>
      </c>
      <c r="AP3983" s="10" t="str">
        <f t="shared" si="1324"/>
        <v/>
      </c>
      <c r="AT3983" s="10" t="str">
        <f t="shared" si="1325"/>
        <v/>
      </c>
      <c r="AU3983" s="10" t="str">
        <f t="shared" si="1326"/>
        <v/>
      </c>
      <c r="AV3983" s="10" t="str">
        <f t="shared" si="1327"/>
        <v/>
      </c>
      <c r="AW3983" s="10" t="str">
        <f t="shared" si="1328"/>
        <v/>
      </c>
      <c r="AX3983" s="10" t="str">
        <f t="shared" si="1329"/>
        <v/>
      </c>
      <c r="AY3983" s="10" t="str">
        <f t="shared" si="1331"/>
        <v/>
      </c>
      <c r="AZ3983" s="10" t="str">
        <f t="shared" si="1330"/>
        <v/>
      </c>
      <c r="BA3983" s="10" t="str">
        <f t="shared" si="1333"/>
        <v/>
      </c>
      <c r="BB3983" s="10" t="str">
        <f>IFERROR(IF(AW3983="","",VLOOKUP(AW3983,SUSS!R:S,2,FALSE)),AY3983*SUSS!$M$2)</f>
        <v/>
      </c>
      <c r="BC3983" s="10" t="str">
        <f t="shared" si="1332"/>
        <v/>
      </c>
    </row>
    <row r="3984" spans="29:55">
      <c r="AC3984" s="10" t="str">
        <f t="shared" si="1313"/>
        <v/>
      </c>
      <c r="AD3984" s="10" t="str">
        <f t="shared" si="1314"/>
        <v/>
      </c>
      <c r="AE3984" s="10" t="str">
        <f t="shared" si="1315"/>
        <v/>
      </c>
      <c r="AF3984" s="10" t="str">
        <f t="shared" si="1316"/>
        <v/>
      </c>
      <c r="AG3984" s="10" t="str">
        <f t="shared" si="1317"/>
        <v/>
      </c>
      <c r="AH3984" s="10" t="str">
        <f t="shared" si="1318"/>
        <v/>
      </c>
      <c r="AI3984" s="10" t="str">
        <f t="shared" si="1319"/>
        <v/>
      </c>
      <c r="AJ3984" s="10" t="str">
        <f t="shared" si="1320"/>
        <v/>
      </c>
      <c r="AK3984" s="10" t="str">
        <f t="shared" si="1321"/>
        <v/>
      </c>
      <c r="AN3984" s="10" t="str">
        <f t="shared" si="1322"/>
        <v/>
      </c>
      <c r="AO3984" s="10" t="str">
        <f t="shared" si="1323"/>
        <v/>
      </c>
      <c r="AP3984" s="10" t="str">
        <f t="shared" si="1324"/>
        <v/>
      </c>
      <c r="AT3984" s="10" t="str">
        <f t="shared" si="1325"/>
        <v/>
      </c>
      <c r="AU3984" s="10" t="str">
        <f t="shared" si="1326"/>
        <v/>
      </c>
      <c r="AV3984" s="10" t="str">
        <f t="shared" si="1327"/>
        <v/>
      </c>
      <c r="AW3984" s="10" t="str">
        <f t="shared" si="1328"/>
        <v/>
      </c>
      <c r="AX3984" s="10" t="str">
        <f t="shared" si="1329"/>
        <v/>
      </c>
      <c r="AY3984" s="10" t="str">
        <f t="shared" si="1331"/>
        <v/>
      </c>
      <c r="AZ3984" s="10" t="str">
        <f t="shared" si="1330"/>
        <v/>
      </c>
      <c r="BA3984" s="10" t="str">
        <f t="shared" si="1333"/>
        <v/>
      </c>
      <c r="BB3984" s="10" t="str">
        <f>IFERROR(IF(AW3984="","",VLOOKUP(AW3984,SUSS!R:S,2,FALSE)),AY3984*SUSS!$M$2)</f>
        <v/>
      </c>
      <c r="BC3984" s="10" t="str">
        <f t="shared" si="1332"/>
        <v/>
      </c>
    </row>
    <row r="3985" spans="29:55">
      <c r="AC3985" s="10" t="str">
        <f t="shared" si="1313"/>
        <v/>
      </c>
      <c r="AD3985" s="10" t="str">
        <f t="shared" si="1314"/>
        <v/>
      </c>
      <c r="AE3985" s="10" t="str">
        <f t="shared" si="1315"/>
        <v/>
      </c>
      <c r="AF3985" s="10" t="str">
        <f t="shared" si="1316"/>
        <v/>
      </c>
      <c r="AG3985" s="10" t="str">
        <f t="shared" si="1317"/>
        <v/>
      </c>
      <c r="AH3985" s="10" t="str">
        <f t="shared" si="1318"/>
        <v/>
      </c>
      <c r="AI3985" s="10" t="str">
        <f t="shared" si="1319"/>
        <v/>
      </c>
      <c r="AJ3985" s="10" t="str">
        <f t="shared" si="1320"/>
        <v/>
      </c>
      <c r="AK3985" s="10" t="str">
        <f t="shared" si="1321"/>
        <v/>
      </c>
      <c r="AN3985" s="10" t="str">
        <f t="shared" si="1322"/>
        <v/>
      </c>
      <c r="AO3985" s="10" t="str">
        <f t="shared" si="1323"/>
        <v/>
      </c>
      <c r="AP3985" s="10" t="str">
        <f t="shared" si="1324"/>
        <v/>
      </c>
      <c r="AT3985" s="10" t="str">
        <f t="shared" si="1325"/>
        <v/>
      </c>
      <c r="AU3985" s="10" t="str">
        <f t="shared" si="1326"/>
        <v/>
      </c>
      <c r="AV3985" s="10" t="str">
        <f t="shared" si="1327"/>
        <v/>
      </c>
      <c r="AW3985" s="10" t="str">
        <f t="shared" si="1328"/>
        <v/>
      </c>
      <c r="AX3985" s="10" t="str">
        <f t="shared" si="1329"/>
        <v/>
      </c>
      <c r="AY3985" s="10" t="str">
        <f t="shared" si="1331"/>
        <v/>
      </c>
      <c r="AZ3985" s="10" t="str">
        <f t="shared" si="1330"/>
        <v/>
      </c>
      <c r="BA3985" s="10" t="str">
        <f t="shared" si="1333"/>
        <v/>
      </c>
      <c r="BB3985" s="10" t="str">
        <f>IFERROR(IF(AW3985="","",VLOOKUP(AW3985,SUSS!R:S,2,FALSE)),AY3985*SUSS!$M$2)</f>
        <v/>
      </c>
      <c r="BC3985" s="10" t="str">
        <f t="shared" si="1332"/>
        <v/>
      </c>
    </row>
    <row r="3986" spans="29:55">
      <c r="AC3986" s="10" t="str">
        <f t="shared" si="1313"/>
        <v/>
      </c>
      <c r="AD3986" s="10" t="str">
        <f t="shared" si="1314"/>
        <v/>
      </c>
      <c r="AE3986" s="10" t="str">
        <f t="shared" si="1315"/>
        <v/>
      </c>
      <c r="AF3986" s="10" t="str">
        <f t="shared" si="1316"/>
        <v/>
      </c>
      <c r="AG3986" s="10" t="str">
        <f t="shared" si="1317"/>
        <v/>
      </c>
      <c r="AH3986" s="10" t="str">
        <f t="shared" si="1318"/>
        <v/>
      </c>
      <c r="AI3986" s="10" t="str">
        <f t="shared" si="1319"/>
        <v/>
      </c>
      <c r="AJ3986" s="10" t="str">
        <f t="shared" si="1320"/>
        <v/>
      </c>
      <c r="AK3986" s="10" t="str">
        <f t="shared" si="1321"/>
        <v/>
      </c>
      <c r="AN3986" s="10" t="str">
        <f t="shared" si="1322"/>
        <v/>
      </c>
      <c r="AO3986" s="10" t="str">
        <f t="shared" si="1323"/>
        <v/>
      </c>
      <c r="AP3986" s="10" t="str">
        <f t="shared" si="1324"/>
        <v/>
      </c>
      <c r="AT3986" s="10" t="str">
        <f t="shared" si="1325"/>
        <v/>
      </c>
      <c r="AU3986" s="10" t="str">
        <f t="shared" si="1326"/>
        <v/>
      </c>
      <c r="AV3986" s="10" t="str">
        <f t="shared" si="1327"/>
        <v/>
      </c>
      <c r="AW3986" s="10" t="str">
        <f t="shared" si="1328"/>
        <v/>
      </c>
      <c r="AX3986" s="10" t="str">
        <f t="shared" si="1329"/>
        <v/>
      </c>
      <c r="AY3986" s="10" t="str">
        <f t="shared" si="1331"/>
        <v/>
      </c>
      <c r="AZ3986" s="10" t="str">
        <f t="shared" si="1330"/>
        <v/>
      </c>
      <c r="BA3986" s="10" t="str">
        <f t="shared" si="1333"/>
        <v/>
      </c>
      <c r="BB3986" s="10" t="str">
        <f>IFERROR(IF(AW3986="","",VLOOKUP(AW3986,SUSS!R:S,2,FALSE)),AY3986*SUSS!$M$2)</f>
        <v/>
      </c>
      <c r="BC3986" s="10" t="str">
        <f t="shared" si="1332"/>
        <v/>
      </c>
    </row>
    <row r="3987" spans="29:55">
      <c r="AC3987" s="10" t="str">
        <f t="shared" si="1313"/>
        <v/>
      </c>
      <c r="AD3987" s="10" t="str">
        <f t="shared" si="1314"/>
        <v/>
      </c>
      <c r="AE3987" s="10" t="str">
        <f t="shared" si="1315"/>
        <v/>
      </c>
      <c r="AF3987" s="10" t="str">
        <f t="shared" si="1316"/>
        <v/>
      </c>
      <c r="AG3987" s="10" t="str">
        <f t="shared" si="1317"/>
        <v/>
      </c>
      <c r="AH3987" s="10" t="str">
        <f t="shared" si="1318"/>
        <v/>
      </c>
      <c r="AI3987" s="10" t="str">
        <f t="shared" si="1319"/>
        <v/>
      </c>
      <c r="AJ3987" s="10" t="str">
        <f t="shared" si="1320"/>
        <v/>
      </c>
      <c r="AK3987" s="10" t="str">
        <f t="shared" si="1321"/>
        <v/>
      </c>
      <c r="AN3987" s="10" t="str">
        <f t="shared" si="1322"/>
        <v/>
      </c>
      <c r="AO3987" s="10" t="str">
        <f t="shared" si="1323"/>
        <v/>
      </c>
      <c r="AP3987" s="10" t="str">
        <f t="shared" si="1324"/>
        <v/>
      </c>
      <c r="AT3987" s="10" t="str">
        <f t="shared" si="1325"/>
        <v/>
      </c>
      <c r="AU3987" s="10" t="str">
        <f t="shared" si="1326"/>
        <v/>
      </c>
      <c r="AV3987" s="10" t="str">
        <f t="shared" si="1327"/>
        <v/>
      </c>
      <c r="AW3987" s="10" t="str">
        <f t="shared" si="1328"/>
        <v/>
      </c>
      <c r="AX3987" s="10" t="str">
        <f t="shared" si="1329"/>
        <v/>
      </c>
      <c r="AY3987" s="10" t="str">
        <f t="shared" si="1331"/>
        <v/>
      </c>
      <c r="AZ3987" s="10" t="str">
        <f t="shared" si="1330"/>
        <v/>
      </c>
      <c r="BA3987" s="10" t="str">
        <f t="shared" si="1333"/>
        <v/>
      </c>
      <c r="BB3987" s="10" t="str">
        <f>IFERROR(IF(AW3987="","",VLOOKUP(AW3987,SUSS!R:S,2,FALSE)),AY3987*SUSS!$M$2)</f>
        <v/>
      </c>
      <c r="BC3987" s="10" t="str">
        <f t="shared" si="1332"/>
        <v/>
      </c>
    </row>
    <row r="3988" spans="29:55">
      <c r="AC3988" s="10" t="str">
        <f t="shared" si="1313"/>
        <v/>
      </c>
      <c r="AD3988" s="10" t="str">
        <f t="shared" si="1314"/>
        <v/>
      </c>
      <c r="AE3988" s="10" t="str">
        <f t="shared" si="1315"/>
        <v/>
      </c>
      <c r="AF3988" s="10" t="str">
        <f t="shared" si="1316"/>
        <v/>
      </c>
      <c r="AG3988" s="10" t="str">
        <f t="shared" si="1317"/>
        <v/>
      </c>
      <c r="AH3988" s="10" t="str">
        <f t="shared" si="1318"/>
        <v/>
      </c>
      <c r="AI3988" s="10" t="str">
        <f t="shared" si="1319"/>
        <v/>
      </c>
      <c r="AJ3988" s="10" t="str">
        <f t="shared" si="1320"/>
        <v/>
      </c>
      <c r="AK3988" s="10" t="str">
        <f t="shared" si="1321"/>
        <v/>
      </c>
      <c r="AN3988" s="10" t="str">
        <f t="shared" si="1322"/>
        <v/>
      </c>
      <c r="AO3988" s="10" t="str">
        <f t="shared" si="1323"/>
        <v/>
      </c>
      <c r="AP3988" s="10" t="str">
        <f t="shared" si="1324"/>
        <v/>
      </c>
      <c r="AT3988" s="10" t="str">
        <f t="shared" si="1325"/>
        <v/>
      </c>
      <c r="AU3988" s="10" t="str">
        <f t="shared" si="1326"/>
        <v/>
      </c>
      <c r="AV3988" s="10" t="str">
        <f t="shared" si="1327"/>
        <v/>
      </c>
      <c r="AW3988" s="10" t="str">
        <f t="shared" si="1328"/>
        <v/>
      </c>
      <c r="AX3988" s="10" t="str">
        <f t="shared" si="1329"/>
        <v/>
      </c>
      <c r="AY3988" s="10" t="str">
        <f t="shared" si="1331"/>
        <v/>
      </c>
      <c r="AZ3988" s="10" t="str">
        <f t="shared" si="1330"/>
        <v/>
      </c>
      <c r="BA3988" s="10" t="str">
        <f t="shared" si="1333"/>
        <v/>
      </c>
      <c r="BB3988" s="10" t="str">
        <f>IFERROR(IF(AW3988="","",VLOOKUP(AW3988,SUSS!R:S,2,FALSE)),AY3988*SUSS!$M$2)</f>
        <v/>
      </c>
      <c r="BC3988" s="10" t="str">
        <f t="shared" si="1332"/>
        <v/>
      </c>
    </row>
    <row r="3989" spans="29:55">
      <c r="AC3989" s="10" t="str">
        <f t="shared" si="1313"/>
        <v/>
      </c>
      <c r="AD3989" s="10" t="str">
        <f t="shared" si="1314"/>
        <v/>
      </c>
      <c r="AE3989" s="10" t="str">
        <f t="shared" si="1315"/>
        <v/>
      </c>
      <c r="AF3989" s="10" t="str">
        <f t="shared" si="1316"/>
        <v/>
      </c>
      <c r="AG3989" s="10" t="str">
        <f t="shared" si="1317"/>
        <v/>
      </c>
      <c r="AH3989" s="10" t="str">
        <f t="shared" si="1318"/>
        <v/>
      </c>
      <c r="AI3989" s="10" t="str">
        <f t="shared" si="1319"/>
        <v/>
      </c>
      <c r="AJ3989" s="10" t="str">
        <f t="shared" si="1320"/>
        <v/>
      </c>
      <c r="AK3989" s="10" t="str">
        <f t="shared" si="1321"/>
        <v/>
      </c>
      <c r="AN3989" s="10" t="str">
        <f t="shared" si="1322"/>
        <v/>
      </c>
      <c r="AO3989" s="10" t="str">
        <f t="shared" si="1323"/>
        <v/>
      </c>
      <c r="AP3989" s="10" t="str">
        <f t="shared" si="1324"/>
        <v/>
      </c>
      <c r="AT3989" s="10" t="str">
        <f t="shared" si="1325"/>
        <v/>
      </c>
      <c r="AU3989" s="10" t="str">
        <f t="shared" si="1326"/>
        <v/>
      </c>
      <c r="AV3989" s="10" t="str">
        <f t="shared" si="1327"/>
        <v/>
      </c>
      <c r="AW3989" s="10" t="str">
        <f t="shared" si="1328"/>
        <v/>
      </c>
      <c r="AX3989" s="10" t="str">
        <f t="shared" si="1329"/>
        <v/>
      </c>
      <c r="AY3989" s="10" t="str">
        <f t="shared" si="1331"/>
        <v/>
      </c>
      <c r="AZ3989" s="10" t="str">
        <f t="shared" si="1330"/>
        <v/>
      </c>
      <c r="BA3989" s="10" t="str">
        <f t="shared" si="1333"/>
        <v/>
      </c>
      <c r="BB3989" s="10" t="str">
        <f>IFERROR(IF(AW3989="","",VLOOKUP(AW3989,SUSS!R:S,2,FALSE)),AY3989*SUSS!$M$2)</f>
        <v/>
      </c>
      <c r="BC3989" s="10" t="str">
        <f t="shared" si="1332"/>
        <v/>
      </c>
    </row>
    <row r="3990" spans="29:55">
      <c r="AC3990" s="10" t="str">
        <f t="shared" si="1313"/>
        <v/>
      </c>
      <c r="AD3990" s="10" t="str">
        <f t="shared" si="1314"/>
        <v/>
      </c>
      <c r="AE3990" s="10" t="str">
        <f t="shared" si="1315"/>
        <v/>
      </c>
      <c r="AF3990" s="10" t="str">
        <f t="shared" si="1316"/>
        <v/>
      </c>
      <c r="AG3990" s="10" t="str">
        <f t="shared" si="1317"/>
        <v/>
      </c>
      <c r="AH3990" s="10" t="str">
        <f t="shared" si="1318"/>
        <v/>
      </c>
      <c r="AI3990" s="10" t="str">
        <f t="shared" si="1319"/>
        <v/>
      </c>
      <c r="AJ3990" s="10" t="str">
        <f t="shared" si="1320"/>
        <v/>
      </c>
      <c r="AK3990" s="10" t="str">
        <f t="shared" si="1321"/>
        <v/>
      </c>
      <c r="AN3990" s="10" t="str">
        <f t="shared" si="1322"/>
        <v/>
      </c>
      <c r="AO3990" s="10" t="str">
        <f t="shared" si="1323"/>
        <v/>
      </c>
      <c r="AP3990" s="10" t="str">
        <f t="shared" si="1324"/>
        <v/>
      </c>
      <c r="AT3990" s="10" t="str">
        <f t="shared" si="1325"/>
        <v/>
      </c>
      <c r="AU3990" s="10" t="str">
        <f t="shared" si="1326"/>
        <v/>
      </c>
      <c r="AV3990" s="10" t="str">
        <f t="shared" si="1327"/>
        <v/>
      </c>
      <c r="AW3990" s="10" t="str">
        <f t="shared" si="1328"/>
        <v/>
      </c>
      <c r="AX3990" s="10" t="str">
        <f t="shared" si="1329"/>
        <v/>
      </c>
      <c r="AY3990" s="10" t="str">
        <f t="shared" si="1331"/>
        <v/>
      </c>
      <c r="AZ3990" s="10" t="str">
        <f t="shared" si="1330"/>
        <v/>
      </c>
      <c r="BA3990" s="10" t="str">
        <f t="shared" si="1333"/>
        <v/>
      </c>
      <c r="BB3990" s="10" t="str">
        <f>IFERROR(IF(AW3990="","",VLOOKUP(AW3990,SUSS!R:S,2,FALSE)),AY3990*SUSS!$M$2)</f>
        <v/>
      </c>
      <c r="BC3990" s="10" t="str">
        <f t="shared" si="1332"/>
        <v/>
      </c>
    </row>
    <row r="3991" spans="29:55">
      <c r="AC3991" s="10" t="str">
        <f t="shared" si="1313"/>
        <v/>
      </c>
      <c r="AD3991" s="10" t="str">
        <f t="shared" si="1314"/>
        <v/>
      </c>
      <c r="AE3991" s="10" t="str">
        <f t="shared" si="1315"/>
        <v/>
      </c>
      <c r="AF3991" s="10" t="str">
        <f t="shared" si="1316"/>
        <v/>
      </c>
      <c r="AG3991" s="10" t="str">
        <f t="shared" si="1317"/>
        <v/>
      </c>
      <c r="AH3991" s="10" t="str">
        <f t="shared" si="1318"/>
        <v/>
      </c>
      <c r="AI3991" s="10" t="str">
        <f t="shared" si="1319"/>
        <v/>
      </c>
      <c r="AJ3991" s="10" t="str">
        <f t="shared" si="1320"/>
        <v/>
      </c>
      <c r="AK3991" s="10" t="str">
        <f t="shared" si="1321"/>
        <v/>
      </c>
      <c r="AN3991" s="10" t="str">
        <f t="shared" si="1322"/>
        <v/>
      </c>
      <c r="AO3991" s="10" t="str">
        <f t="shared" si="1323"/>
        <v/>
      </c>
      <c r="AP3991" s="10" t="str">
        <f t="shared" si="1324"/>
        <v/>
      </c>
      <c r="AT3991" s="10" t="str">
        <f t="shared" si="1325"/>
        <v/>
      </c>
      <c r="AU3991" s="10" t="str">
        <f t="shared" si="1326"/>
        <v/>
      </c>
      <c r="AV3991" s="10" t="str">
        <f t="shared" si="1327"/>
        <v/>
      </c>
      <c r="AW3991" s="10" t="str">
        <f t="shared" si="1328"/>
        <v/>
      </c>
      <c r="AX3991" s="10" t="str">
        <f t="shared" si="1329"/>
        <v/>
      </c>
      <c r="AY3991" s="10" t="str">
        <f t="shared" si="1331"/>
        <v/>
      </c>
      <c r="AZ3991" s="10" t="str">
        <f t="shared" si="1330"/>
        <v/>
      </c>
      <c r="BA3991" s="10" t="str">
        <f t="shared" si="1333"/>
        <v/>
      </c>
      <c r="BB3991" s="10" t="str">
        <f>IFERROR(IF(AW3991="","",VLOOKUP(AW3991,SUSS!R:S,2,FALSE)),AY3991*SUSS!$M$2)</f>
        <v/>
      </c>
      <c r="BC3991" s="10" t="str">
        <f t="shared" si="1332"/>
        <v/>
      </c>
    </row>
    <row r="3992" spans="29:55">
      <c r="AC3992" s="10" t="str">
        <f t="shared" si="1313"/>
        <v/>
      </c>
      <c r="AD3992" s="10" t="str">
        <f t="shared" si="1314"/>
        <v/>
      </c>
      <c r="AE3992" s="10" t="str">
        <f t="shared" si="1315"/>
        <v/>
      </c>
      <c r="AF3992" s="10" t="str">
        <f t="shared" si="1316"/>
        <v/>
      </c>
      <c r="AG3992" s="10" t="str">
        <f t="shared" si="1317"/>
        <v/>
      </c>
      <c r="AH3992" s="10" t="str">
        <f t="shared" si="1318"/>
        <v/>
      </c>
      <c r="AI3992" s="10" t="str">
        <f t="shared" si="1319"/>
        <v/>
      </c>
      <c r="AJ3992" s="10" t="str">
        <f t="shared" si="1320"/>
        <v/>
      </c>
      <c r="AK3992" s="10" t="str">
        <f t="shared" si="1321"/>
        <v/>
      </c>
      <c r="AN3992" s="10" t="str">
        <f t="shared" si="1322"/>
        <v/>
      </c>
      <c r="AO3992" s="10" t="str">
        <f t="shared" si="1323"/>
        <v/>
      </c>
      <c r="AP3992" s="10" t="str">
        <f t="shared" si="1324"/>
        <v/>
      </c>
      <c r="AT3992" s="10" t="str">
        <f t="shared" si="1325"/>
        <v/>
      </c>
      <c r="AU3992" s="10" t="str">
        <f t="shared" si="1326"/>
        <v/>
      </c>
      <c r="AV3992" s="10" t="str">
        <f t="shared" si="1327"/>
        <v/>
      </c>
      <c r="AW3992" s="10" t="str">
        <f t="shared" si="1328"/>
        <v/>
      </c>
      <c r="AX3992" s="10" t="str">
        <f t="shared" si="1329"/>
        <v/>
      </c>
      <c r="AY3992" s="10" t="str">
        <f t="shared" si="1331"/>
        <v/>
      </c>
      <c r="AZ3992" s="10" t="str">
        <f t="shared" si="1330"/>
        <v/>
      </c>
      <c r="BA3992" s="10" t="str">
        <f t="shared" si="1333"/>
        <v/>
      </c>
      <c r="BB3992" s="10" t="str">
        <f>IFERROR(IF(AW3992="","",VLOOKUP(AW3992,SUSS!R:S,2,FALSE)),AY3992*SUSS!$M$2)</f>
        <v/>
      </c>
      <c r="BC3992" s="10" t="str">
        <f t="shared" si="1332"/>
        <v/>
      </c>
    </row>
    <row r="3993" spans="29:55">
      <c r="AC3993" s="10" t="str">
        <f t="shared" si="1313"/>
        <v/>
      </c>
      <c r="AD3993" s="10" t="str">
        <f t="shared" si="1314"/>
        <v/>
      </c>
      <c r="AE3993" s="10" t="str">
        <f t="shared" si="1315"/>
        <v/>
      </c>
      <c r="AF3993" s="10" t="str">
        <f t="shared" si="1316"/>
        <v/>
      </c>
      <c r="AG3993" s="10" t="str">
        <f t="shared" si="1317"/>
        <v/>
      </c>
      <c r="AH3993" s="10" t="str">
        <f t="shared" si="1318"/>
        <v/>
      </c>
      <c r="AI3993" s="10" t="str">
        <f t="shared" si="1319"/>
        <v/>
      </c>
      <c r="AJ3993" s="10" t="str">
        <f t="shared" si="1320"/>
        <v/>
      </c>
      <c r="AK3993" s="10" t="str">
        <f t="shared" si="1321"/>
        <v/>
      </c>
      <c r="AN3993" s="10" t="str">
        <f t="shared" si="1322"/>
        <v/>
      </c>
      <c r="AO3993" s="10" t="str">
        <f t="shared" si="1323"/>
        <v/>
      </c>
      <c r="AP3993" s="10" t="str">
        <f t="shared" si="1324"/>
        <v/>
      </c>
      <c r="AT3993" s="10" t="str">
        <f t="shared" si="1325"/>
        <v/>
      </c>
      <c r="AU3993" s="10" t="str">
        <f t="shared" si="1326"/>
        <v/>
      </c>
      <c r="AV3993" s="10" t="str">
        <f t="shared" si="1327"/>
        <v/>
      </c>
      <c r="AW3993" s="10" t="str">
        <f t="shared" si="1328"/>
        <v/>
      </c>
      <c r="AX3993" s="10" t="str">
        <f t="shared" si="1329"/>
        <v/>
      </c>
      <c r="AY3993" s="10" t="str">
        <f t="shared" si="1331"/>
        <v/>
      </c>
      <c r="AZ3993" s="10" t="str">
        <f t="shared" si="1330"/>
        <v/>
      </c>
      <c r="BA3993" s="10" t="str">
        <f t="shared" si="1333"/>
        <v/>
      </c>
      <c r="BB3993" s="10" t="str">
        <f>IFERROR(IF(AW3993="","",VLOOKUP(AW3993,SUSS!R:S,2,FALSE)),AY3993*SUSS!$M$2)</f>
        <v/>
      </c>
      <c r="BC3993" s="10" t="str">
        <f t="shared" si="1332"/>
        <v/>
      </c>
    </row>
    <row r="3994" spans="29:55">
      <c r="AC3994" s="10" t="str">
        <f t="shared" si="1313"/>
        <v/>
      </c>
      <c r="AD3994" s="10" t="str">
        <f t="shared" si="1314"/>
        <v/>
      </c>
      <c r="AE3994" s="10" t="str">
        <f t="shared" si="1315"/>
        <v/>
      </c>
      <c r="AF3994" s="10" t="str">
        <f t="shared" si="1316"/>
        <v/>
      </c>
      <c r="AG3994" s="10" t="str">
        <f t="shared" si="1317"/>
        <v/>
      </c>
      <c r="AH3994" s="10" t="str">
        <f t="shared" si="1318"/>
        <v/>
      </c>
      <c r="AI3994" s="10" t="str">
        <f t="shared" si="1319"/>
        <v/>
      </c>
      <c r="AJ3994" s="10" t="str">
        <f t="shared" si="1320"/>
        <v/>
      </c>
      <c r="AK3994" s="10" t="str">
        <f t="shared" si="1321"/>
        <v/>
      </c>
      <c r="AN3994" s="10" t="str">
        <f t="shared" si="1322"/>
        <v/>
      </c>
      <c r="AO3994" s="10" t="str">
        <f t="shared" si="1323"/>
        <v/>
      </c>
      <c r="AP3994" s="10" t="str">
        <f t="shared" si="1324"/>
        <v/>
      </c>
      <c r="AT3994" s="10" t="str">
        <f t="shared" si="1325"/>
        <v/>
      </c>
      <c r="AU3994" s="10" t="str">
        <f t="shared" si="1326"/>
        <v/>
      </c>
      <c r="AV3994" s="10" t="str">
        <f t="shared" si="1327"/>
        <v/>
      </c>
      <c r="AW3994" s="10" t="str">
        <f t="shared" si="1328"/>
        <v/>
      </c>
      <c r="AX3994" s="10" t="str">
        <f t="shared" si="1329"/>
        <v/>
      </c>
      <c r="AY3994" s="10" t="str">
        <f t="shared" si="1331"/>
        <v/>
      </c>
      <c r="AZ3994" s="10" t="str">
        <f t="shared" si="1330"/>
        <v/>
      </c>
      <c r="BA3994" s="10" t="str">
        <f t="shared" si="1333"/>
        <v/>
      </c>
      <c r="BB3994" s="10" t="str">
        <f>IFERROR(IF(AW3994="","",VLOOKUP(AW3994,SUSS!R:S,2,FALSE)),AY3994*SUSS!$M$2)</f>
        <v/>
      </c>
      <c r="BC3994" s="10" t="str">
        <f t="shared" si="1332"/>
        <v/>
      </c>
    </row>
    <row r="3995" spans="29:55">
      <c r="AC3995" s="10" t="str">
        <f t="shared" si="1313"/>
        <v/>
      </c>
      <c r="AD3995" s="10" t="str">
        <f t="shared" si="1314"/>
        <v/>
      </c>
      <c r="AE3995" s="10" t="str">
        <f t="shared" si="1315"/>
        <v/>
      </c>
      <c r="AF3995" s="10" t="str">
        <f t="shared" si="1316"/>
        <v/>
      </c>
      <c r="AG3995" s="10" t="str">
        <f t="shared" si="1317"/>
        <v/>
      </c>
      <c r="AH3995" s="10" t="str">
        <f t="shared" si="1318"/>
        <v/>
      </c>
      <c r="AI3995" s="10" t="str">
        <f t="shared" si="1319"/>
        <v/>
      </c>
      <c r="AJ3995" s="10" t="str">
        <f t="shared" si="1320"/>
        <v/>
      </c>
      <c r="AK3995" s="10" t="str">
        <f t="shared" si="1321"/>
        <v/>
      </c>
      <c r="AN3995" s="10" t="str">
        <f t="shared" si="1322"/>
        <v/>
      </c>
      <c r="AO3995" s="10" t="str">
        <f t="shared" si="1323"/>
        <v/>
      </c>
      <c r="AP3995" s="10" t="str">
        <f t="shared" si="1324"/>
        <v/>
      </c>
      <c r="AT3995" s="10" t="str">
        <f t="shared" si="1325"/>
        <v/>
      </c>
      <c r="AU3995" s="10" t="str">
        <f t="shared" si="1326"/>
        <v/>
      </c>
      <c r="AV3995" s="10" t="str">
        <f t="shared" si="1327"/>
        <v/>
      </c>
      <c r="AW3995" s="10" t="str">
        <f t="shared" si="1328"/>
        <v/>
      </c>
      <c r="AX3995" s="10" t="str">
        <f t="shared" si="1329"/>
        <v/>
      </c>
      <c r="AY3995" s="10" t="str">
        <f t="shared" si="1331"/>
        <v/>
      </c>
      <c r="AZ3995" s="10" t="str">
        <f t="shared" si="1330"/>
        <v/>
      </c>
      <c r="BA3995" s="10" t="str">
        <f t="shared" si="1333"/>
        <v/>
      </c>
      <c r="BB3995" s="10" t="str">
        <f>IFERROR(IF(AW3995="","",VLOOKUP(AW3995,SUSS!R:S,2,FALSE)),AY3995*SUSS!$M$2)</f>
        <v/>
      </c>
      <c r="BC3995" s="10" t="str">
        <f t="shared" si="1332"/>
        <v/>
      </c>
    </row>
    <row r="3996" spans="29:55">
      <c r="AC3996" s="10" t="str">
        <f t="shared" si="1313"/>
        <v/>
      </c>
      <c r="AD3996" s="10" t="str">
        <f t="shared" si="1314"/>
        <v/>
      </c>
      <c r="AE3996" s="10" t="str">
        <f t="shared" si="1315"/>
        <v/>
      </c>
      <c r="AF3996" s="10" t="str">
        <f t="shared" si="1316"/>
        <v/>
      </c>
      <c r="AG3996" s="10" t="str">
        <f t="shared" si="1317"/>
        <v/>
      </c>
      <c r="AH3996" s="10" t="str">
        <f t="shared" si="1318"/>
        <v/>
      </c>
      <c r="AI3996" s="10" t="str">
        <f t="shared" si="1319"/>
        <v/>
      </c>
      <c r="AJ3996" s="10" t="str">
        <f t="shared" si="1320"/>
        <v/>
      </c>
      <c r="AK3996" s="10" t="str">
        <f t="shared" si="1321"/>
        <v/>
      </c>
      <c r="AN3996" s="10" t="str">
        <f t="shared" si="1322"/>
        <v/>
      </c>
      <c r="AO3996" s="10" t="str">
        <f t="shared" si="1323"/>
        <v/>
      </c>
      <c r="AP3996" s="10" t="str">
        <f t="shared" si="1324"/>
        <v/>
      </c>
      <c r="AT3996" s="10" t="str">
        <f t="shared" si="1325"/>
        <v/>
      </c>
      <c r="AU3996" s="10" t="str">
        <f t="shared" si="1326"/>
        <v/>
      </c>
      <c r="AV3996" s="10" t="str">
        <f t="shared" si="1327"/>
        <v/>
      </c>
      <c r="AW3996" s="10" t="str">
        <f t="shared" si="1328"/>
        <v/>
      </c>
      <c r="AX3996" s="10" t="str">
        <f t="shared" si="1329"/>
        <v/>
      </c>
      <c r="AY3996" s="10" t="str">
        <f t="shared" si="1331"/>
        <v/>
      </c>
      <c r="AZ3996" s="10" t="str">
        <f t="shared" si="1330"/>
        <v/>
      </c>
      <c r="BA3996" s="10" t="str">
        <f t="shared" si="1333"/>
        <v/>
      </c>
      <c r="BB3996" s="10" t="str">
        <f>IFERROR(IF(AW3996="","",VLOOKUP(AW3996,SUSS!R:S,2,FALSE)),AY3996*SUSS!$M$2)</f>
        <v/>
      </c>
      <c r="BC3996" s="10" t="str">
        <f t="shared" si="1332"/>
        <v/>
      </c>
    </row>
    <row r="3997" spans="29:55">
      <c r="AC3997" s="10" t="str">
        <f t="shared" si="1313"/>
        <v/>
      </c>
      <c r="AD3997" s="10" t="str">
        <f t="shared" si="1314"/>
        <v/>
      </c>
      <c r="AE3997" s="10" t="str">
        <f t="shared" si="1315"/>
        <v/>
      </c>
      <c r="AF3997" s="10" t="str">
        <f t="shared" si="1316"/>
        <v/>
      </c>
      <c r="AG3997" s="10" t="str">
        <f t="shared" si="1317"/>
        <v/>
      </c>
      <c r="AH3997" s="10" t="str">
        <f t="shared" si="1318"/>
        <v/>
      </c>
      <c r="AI3997" s="10" t="str">
        <f t="shared" si="1319"/>
        <v/>
      </c>
      <c r="AJ3997" s="10" t="str">
        <f t="shared" si="1320"/>
        <v/>
      </c>
      <c r="AK3997" s="10" t="str">
        <f t="shared" si="1321"/>
        <v/>
      </c>
      <c r="AN3997" s="10" t="str">
        <f t="shared" si="1322"/>
        <v/>
      </c>
      <c r="AO3997" s="10" t="str">
        <f t="shared" si="1323"/>
        <v/>
      </c>
      <c r="AP3997" s="10" t="str">
        <f t="shared" si="1324"/>
        <v/>
      </c>
      <c r="AT3997" s="10" t="str">
        <f t="shared" si="1325"/>
        <v/>
      </c>
      <c r="AU3997" s="10" t="str">
        <f t="shared" si="1326"/>
        <v/>
      </c>
      <c r="AV3997" s="10" t="str">
        <f t="shared" si="1327"/>
        <v/>
      </c>
      <c r="AW3997" s="10" t="str">
        <f t="shared" si="1328"/>
        <v/>
      </c>
      <c r="AX3997" s="10" t="str">
        <f t="shared" si="1329"/>
        <v/>
      </c>
      <c r="AY3997" s="10" t="str">
        <f t="shared" si="1331"/>
        <v/>
      </c>
      <c r="AZ3997" s="10" t="str">
        <f t="shared" si="1330"/>
        <v/>
      </c>
      <c r="BA3997" s="10" t="str">
        <f t="shared" si="1333"/>
        <v/>
      </c>
      <c r="BB3997" s="10" t="str">
        <f>IFERROR(IF(AW3997="","",VLOOKUP(AW3997,SUSS!R:S,2,FALSE)),AY3997*SUSS!$M$2)</f>
        <v/>
      </c>
      <c r="BC3997" s="10" t="str">
        <f t="shared" si="1332"/>
        <v/>
      </c>
    </row>
    <row r="3998" spans="29:55">
      <c r="AC3998" s="10" t="str">
        <f t="shared" ref="AC3998:AC4000" si="1334">IF($E3998=$AD$1,IF($G3998=$AE$1,A3998,""),"")</f>
        <v/>
      </c>
      <c r="AD3998" s="10" t="str">
        <f t="shared" ref="AD3998:AD4000" si="1335">IF($E3998=$AD$1,IF($G3998=$AE$1,E3998,""),"")</f>
        <v/>
      </c>
      <c r="AE3998" s="10" t="str">
        <f t="shared" ref="AE3998:AE4000" si="1336">IF($E3998=$AD$1,IF($G3998=$AE$1,F3998,""),"")</f>
        <v/>
      </c>
      <c r="AF3998" s="10" t="str">
        <f t="shared" ref="AF3998:AF4000" si="1337">IF($E3998=$AD$1,IF($G3998=$AE$1,G3998,""),"")</f>
        <v/>
      </c>
      <c r="AG3998" s="10" t="str">
        <f t="shared" ref="AG3998:AG4000" si="1338">IF($E3998=$AD$1,IF($G3998=$AE$1,I3998,""),"")</f>
        <v/>
      </c>
      <c r="AH3998" s="10" t="str">
        <f t="shared" ref="AH3998:AH4000" si="1339">IF($E3998=$AD$1,IF($G3998=$AE$1,J3998,""),"")</f>
        <v/>
      </c>
      <c r="AI3998" s="10" t="str">
        <f t="shared" ref="AI3998:AI4000" si="1340">IF($E3998=$AD$1,IF($G3998=$AE$1,K3998,""),"")</f>
        <v/>
      </c>
      <c r="AJ3998" s="10" t="str">
        <f t="shared" ref="AJ3998:AJ4000" si="1341">IF($E3998=$AD$1,IF($G3998=$AE$1,B3998,""),"")</f>
        <v/>
      </c>
      <c r="AK3998" s="10" t="str">
        <f t="shared" ref="AK3998:AK4000" si="1342">IF($E3998=$AD$1,IF($G3998=$AE$1,C3998,""),"")</f>
        <v/>
      </c>
      <c r="AN3998" s="10" t="str">
        <f t="shared" ref="AN3998:AN4000" si="1343">LEFT(AO3998,7)</f>
        <v/>
      </c>
      <c r="AO3998" s="10" t="str">
        <f t="shared" ref="AO3998:AO4000" si="1344">IF(AF3998=$AE$1,AJ3998&amp;"/"&amp;AK3998&amp;" "&amp;AD3998,"")</f>
        <v/>
      </c>
      <c r="AP3998" s="10" t="str">
        <f t="shared" ref="AP3998:AP4000" si="1345">IF(AO3998&lt;&gt;"",AI3998,"")</f>
        <v/>
      </c>
      <c r="AT3998" s="10" t="str">
        <f t="shared" ref="AT3998:AT4000" si="1346">IF($Q3998=$AD$1,N3998,"")</f>
        <v/>
      </c>
      <c r="AU3998" s="10" t="str">
        <f t="shared" ref="AU3998:AU4000" si="1347">IF($Q3998=$AD$1,O3998,"")</f>
        <v/>
      </c>
      <c r="AV3998" s="10" t="str">
        <f t="shared" ref="AV3998:AV4000" si="1348">IF($Q3998=$AD$1,P3998,"")</f>
        <v/>
      </c>
      <c r="AW3998" s="10" t="str">
        <f t="shared" ref="AW3998:AW4000" si="1349">IF($Q3998=$AD$1,T3998,"")</f>
        <v/>
      </c>
      <c r="AX3998" s="10" t="str">
        <f t="shared" ref="AX3998:AX4000" si="1350">IF(AW3998&lt;&gt;"",AW3998&amp;" "&amp;$AD$1,"")</f>
        <v/>
      </c>
      <c r="AY3998" s="10" t="str">
        <f t="shared" si="1331"/>
        <v/>
      </c>
      <c r="AZ3998" s="10" t="str">
        <f t="shared" ref="AZ3998:AZ4000" si="1351">IF(AY3998="","",AV3998/AY3998)</f>
        <v/>
      </c>
      <c r="BA3998" s="10" t="str">
        <f t="shared" si="1333"/>
        <v/>
      </c>
      <c r="BB3998" s="10" t="str">
        <f>IFERROR(IF(AW3998="","",VLOOKUP(AW3998,SUSS!R:S,2,FALSE)),AY3998*SUSS!$M$2)</f>
        <v/>
      </c>
      <c r="BC3998" s="10" t="str">
        <f t="shared" si="1332"/>
        <v/>
      </c>
    </row>
    <row r="3999" spans="29:55">
      <c r="AC3999" s="10" t="str">
        <f t="shared" si="1334"/>
        <v/>
      </c>
      <c r="AD3999" s="10" t="str">
        <f t="shared" si="1335"/>
        <v/>
      </c>
      <c r="AE3999" s="10" t="str">
        <f t="shared" si="1336"/>
        <v/>
      </c>
      <c r="AF3999" s="10" t="str">
        <f t="shared" si="1337"/>
        <v/>
      </c>
      <c r="AG3999" s="10" t="str">
        <f t="shared" si="1338"/>
        <v/>
      </c>
      <c r="AH3999" s="10" t="str">
        <f t="shared" si="1339"/>
        <v/>
      </c>
      <c r="AI3999" s="10" t="str">
        <f t="shared" si="1340"/>
        <v/>
      </c>
      <c r="AJ3999" s="10" t="str">
        <f t="shared" si="1341"/>
        <v/>
      </c>
      <c r="AK3999" s="10" t="str">
        <f t="shared" si="1342"/>
        <v/>
      </c>
      <c r="AN3999" s="10" t="str">
        <f t="shared" si="1343"/>
        <v/>
      </c>
      <c r="AO3999" s="10" t="str">
        <f t="shared" si="1344"/>
        <v/>
      </c>
      <c r="AP3999" s="10" t="str">
        <f t="shared" si="1345"/>
        <v/>
      </c>
      <c r="AT3999" s="10" t="str">
        <f t="shared" si="1346"/>
        <v/>
      </c>
      <c r="AU3999" s="10" t="str">
        <f t="shared" si="1347"/>
        <v/>
      </c>
      <c r="AV3999" s="10" t="str">
        <f t="shared" si="1348"/>
        <v/>
      </c>
      <c r="AW3999" s="10" t="str">
        <f t="shared" si="1349"/>
        <v/>
      </c>
      <c r="AX3999" s="10" t="str">
        <f t="shared" si="1350"/>
        <v/>
      </c>
      <c r="AY3999" s="10" t="str">
        <f t="shared" si="1331"/>
        <v/>
      </c>
      <c r="AZ3999" s="10" t="str">
        <f t="shared" si="1351"/>
        <v/>
      </c>
      <c r="BA3999" s="10" t="str">
        <f t="shared" si="1333"/>
        <v/>
      </c>
      <c r="BB3999" s="10" t="str">
        <f>IFERROR(IF(AW3999="","",VLOOKUP(AW3999,SUSS!R:S,2,FALSE)),AY3999*SUSS!$M$2)</f>
        <v/>
      </c>
      <c r="BC3999" s="10" t="str">
        <f t="shared" si="1332"/>
        <v/>
      </c>
    </row>
    <row r="4000" spans="29:55">
      <c r="AC4000" s="10" t="str">
        <f t="shared" si="1334"/>
        <v/>
      </c>
      <c r="AD4000" s="10" t="str">
        <f t="shared" si="1335"/>
        <v/>
      </c>
      <c r="AE4000" s="10" t="str">
        <f t="shared" si="1336"/>
        <v/>
      </c>
      <c r="AF4000" s="10" t="str">
        <f t="shared" si="1337"/>
        <v/>
      </c>
      <c r="AG4000" s="10" t="str">
        <f t="shared" si="1338"/>
        <v/>
      </c>
      <c r="AH4000" s="10" t="str">
        <f t="shared" si="1339"/>
        <v/>
      </c>
      <c r="AI4000" s="10" t="str">
        <f t="shared" si="1340"/>
        <v/>
      </c>
      <c r="AJ4000" s="10" t="str">
        <f t="shared" si="1341"/>
        <v/>
      </c>
      <c r="AK4000" s="10" t="str">
        <f t="shared" si="1342"/>
        <v/>
      </c>
      <c r="AN4000" s="10" t="str">
        <f t="shared" si="1343"/>
        <v/>
      </c>
      <c r="AO4000" s="10" t="str">
        <f t="shared" si="1344"/>
        <v/>
      </c>
      <c r="AP4000" s="10" t="str">
        <f t="shared" si="1345"/>
        <v/>
      </c>
      <c r="AT4000" s="10" t="str">
        <f t="shared" si="1346"/>
        <v/>
      </c>
      <c r="AU4000" s="10" t="str">
        <f t="shared" si="1347"/>
        <v/>
      </c>
      <c r="AV4000" s="10" t="str">
        <f t="shared" si="1348"/>
        <v/>
      </c>
      <c r="AW4000" s="10" t="str">
        <f t="shared" si="1349"/>
        <v/>
      </c>
      <c r="AX4000" s="10" t="str">
        <f t="shared" si="1350"/>
        <v/>
      </c>
      <c r="AY4000" s="10" t="str">
        <f t="shared" si="1331"/>
        <v/>
      </c>
      <c r="AZ4000" s="10" t="str">
        <f t="shared" si="1351"/>
        <v/>
      </c>
      <c r="BA4000" s="10" t="str">
        <f t="shared" si="1333"/>
        <v/>
      </c>
      <c r="BB4000" s="10" t="str">
        <f>IFERROR(IF(AW4000="","",VLOOKUP(AW4000,SUSS!R:S,2,FALSE)),AY4000*SUSS!$M$2)</f>
        <v/>
      </c>
      <c r="BC4000" s="10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502"/>
  <sheetViews>
    <sheetView topLeftCell="B1" workbookViewId="0">
      <pane ySplit="2" topLeftCell="A62" activePane="bottomLeft" state="frozen"/>
      <selection activeCell="B1" sqref="B1"/>
      <selection pane="bottomLeft" activeCell="I76" sqref="I76"/>
    </sheetView>
  </sheetViews>
  <sheetFormatPr baseColWidth="10" defaultRowHeight="15"/>
  <cols>
    <col min="1" max="1" width="12.7109375" style="10" hidden="1" customWidth="1"/>
    <col min="2" max="8" width="11.42578125" style="3"/>
    <col min="9" max="9" width="11.42578125" style="40"/>
    <col min="10" max="10" width="11.7109375" style="29" bestFit="1" customWidth="1"/>
    <col min="11" max="11" width="11.5703125" style="10" bestFit="1" customWidth="1"/>
    <col min="12" max="12" width="15.42578125" style="10" bestFit="1" customWidth="1"/>
    <col min="14" max="14" width="11.42578125" style="64"/>
  </cols>
  <sheetData>
    <row r="1" spans="1:14" ht="15.75" thickBot="1">
      <c r="C1" s="173" t="s">
        <v>30</v>
      </c>
      <c r="D1" s="173"/>
      <c r="E1" s="173"/>
      <c r="F1" s="173"/>
      <c r="G1" s="173"/>
      <c r="H1" s="173"/>
      <c r="K1" s="67">
        <f>'Resumen Mail'!B7</f>
        <v>45323</v>
      </c>
      <c r="L1"/>
    </row>
    <row r="2" spans="1:14" ht="37.5" thickBot="1">
      <c r="C2" s="25" t="s">
        <v>19</v>
      </c>
      <c r="D2" s="25" t="s">
        <v>20</v>
      </c>
      <c r="E2" s="25" t="s">
        <v>21</v>
      </c>
      <c r="F2" s="25" t="s">
        <v>22</v>
      </c>
      <c r="G2" s="25" t="s">
        <v>23</v>
      </c>
      <c r="H2" s="25" t="s">
        <v>24</v>
      </c>
      <c r="I2" s="25" t="s">
        <v>63</v>
      </c>
      <c r="J2" s="39" t="s">
        <v>28</v>
      </c>
      <c r="K2" s="38">
        <f>SUMIF(J:J,K1,L:L)</f>
        <v>0</v>
      </c>
      <c r="L2" s="17" t="s">
        <v>33</v>
      </c>
    </row>
    <row r="3" spans="1:14" ht="15.75" thickBot="1">
      <c r="A3" s="10" t="str">
        <f>B3&amp;" "&amp;IF(C3="",C2,C3)</f>
        <v>P662611 1</v>
      </c>
      <c r="B3" s="3" t="s">
        <v>75</v>
      </c>
      <c r="C3" s="183">
        <v>1</v>
      </c>
      <c r="D3" s="185">
        <v>943440.54</v>
      </c>
      <c r="E3" s="88">
        <v>114292.41</v>
      </c>
      <c r="F3" s="89" t="s">
        <v>85</v>
      </c>
      <c r="G3" s="88">
        <v>1057732.95</v>
      </c>
      <c r="H3" s="90">
        <v>44608</v>
      </c>
      <c r="I3" s="40">
        <v>44608</v>
      </c>
      <c r="J3" s="29">
        <f t="shared" ref="J3:J15" si="0">IF(I3&lt;&gt;"",I3-DAY(I3)+1,IF(A2=A3,IF(I2&lt;&gt;"","-",""),IF(A3=A4,IF(I4&lt;&gt;"","-",""),"")))</f>
        <v>44593</v>
      </c>
      <c r="L3" s="10" t="str">
        <f>IF(I3&lt;&gt;"",IF(SUMIF(Planes!BA:BA,'Control de pagos'!A3,Planes!BC:BC)=0,"",SUMIF(Planes!BA:BA,'Control de pagos'!A3,Planes!BC:BC)),"")</f>
        <v/>
      </c>
      <c r="N3" s="65">
        <f>IF(D3=0,D2,D3)</f>
        <v>943440.54</v>
      </c>
    </row>
    <row r="4" spans="1:14" ht="15.75" thickBot="1">
      <c r="A4" s="10" t="str">
        <f t="shared" ref="A4:A41" si="1">B4&amp;" "&amp;IF(C4="",C3,C4)</f>
        <v>P662611 1</v>
      </c>
      <c r="B4" s="3" t="s">
        <v>75</v>
      </c>
      <c r="C4" s="184"/>
      <c r="D4" s="186"/>
      <c r="E4" s="86">
        <v>114292.41</v>
      </c>
      <c r="F4" s="86">
        <v>11811.35</v>
      </c>
      <c r="G4" s="86">
        <v>1069544.3</v>
      </c>
      <c r="H4" s="87">
        <v>44618</v>
      </c>
      <c r="J4" s="29" t="str">
        <f t="shared" si="0"/>
        <v>-</v>
      </c>
      <c r="L4" s="10" t="str">
        <f>IF(I4&lt;&gt;"",IF(SUMIF(Planes!BA:BA,'Control de pagos'!A4,Planes!BC:BC)=0,"",SUMIF(Planes!BA:BA,'Control de pagos'!A4,Planes!BC:BC)),"")</f>
        <v/>
      </c>
      <c r="N4" s="65">
        <f t="shared" ref="N4:N67" si="2">IF(D4=0,D3,D4)</f>
        <v>943440.54</v>
      </c>
    </row>
    <row r="5" spans="1:14" ht="15.75" thickBot="1">
      <c r="A5" s="10" t="str">
        <f t="shared" si="1"/>
        <v>P662611 2</v>
      </c>
      <c r="B5" s="3" t="s">
        <v>75</v>
      </c>
      <c r="C5" s="183">
        <v>2</v>
      </c>
      <c r="D5" s="185">
        <v>970800.31</v>
      </c>
      <c r="E5" s="91">
        <v>86932.64</v>
      </c>
      <c r="F5" s="92" t="s">
        <v>85</v>
      </c>
      <c r="G5" s="91">
        <v>1057732.95</v>
      </c>
      <c r="H5" s="93">
        <v>44636</v>
      </c>
      <c r="I5" s="40">
        <v>44636</v>
      </c>
      <c r="J5" s="29">
        <f t="shared" si="0"/>
        <v>44621</v>
      </c>
      <c r="L5" s="10" t="str">
        <f>IF(I5&lt;&gt;"",IF(SUMIF(Planes!BA:BA,'Control de pagos'!A5,Planes!BC:BC)=0,"",SUMIF(Planes!BA:BA,'Control de pagos'!A5,Planes!BC:BC)),"")</f>
        <v/>
      </c>
      <c r="N5" s="65">
        <f t="shared" si="2"/>
        <v>970800.31</v>
      </c>
    </row>
    <row r="6" spans="1:14" ht="15.75" thickBot="1">
      <c r="A6" s="10" t="str">
        <f t="shared" si="1"/>
        <v>P662611 2</v>
      </c>
      <c r="B6" s="3" t="s">
        <v>75</v>
      </c>
      <c r="C6" s="184"/>
      <c r="D6" s="186"/>
      <c r="E6" s="86">
        <v>86932.64</v>
      </c>
      <c r="F6" s="86">
        <v>11811.35</v>
      </c>
      <c r="G6" s="86">
        <v>1069544.3</v>
      </c>
      <c r="H6" s="87">
        <v>44646</v>
      </c>
      <c r="J6" s="29" t="str">
        <f t="shared" si="0"/>
        <v>-</v>
      </c>
      <c r="L6" s="10" t="str">
        <f>IF(I6&lt;&gt;"",IF(SUMIF(Planes!BA:BA,'Control de pagos'!A6,Planes!BC:BC)=0,"",SUMIF(Planes!BA:BA,'Control de pagos'!A6,Planes!BC:BC)),"")</f>
        <v/>
      </c>
      <c r="N6" s="65">
        <f t="shared" si="2"/>
        <v>970800.31</v>
      </c>
    </row>
    <row r="7" spans="1:14" ht="15.75" thickBot="1">
      <c r="A7" s="10" t="str">
        <f t="shared" si="1"/>
        <v>P662611 3</v>
      </c>
      <c r="B7" s="3" t="s">
        <v>75</v>
      </c>
      <c r="C7" s="183">
        <v>3</v>
      </c>
      <c r="D7" s="185">
        <v>998953.52</v>
      </c>
      <c r="E7" s="91">
        <v>58779.43</v>
      </c>
      <c r="F7" s="92" t="s">
        <v>85</v>
      </c>
      <c r="G7" s="91">
        <v>1057732.95</v>
      </c>
      <c r="H7" s="93">
        <v>44667</v>
      </c>
      <c r="I7" s="40">
        <v>44667</v>
      </c>
      <c r="J7" s="29">
        <f t="shared" si="0"/>
        <v>44652</v>
      </c>
      <c r="L7" s="10" t="str">
        <f>IF(I7&lt;&gt;"",IF(SUMIF(Planes!BA:BA,'Control de pagos'!A7,Planes!BC:BC)=0,"",SUMIF(Planes!BA:BA,'Control de pagos'!A7,Planes!BC:BC)),"")</f>
        <v/>
      </c>
      <c r="N7" s="65">
        <f t="shared" si="2"/>
        <v>998953.52</v>
      </c>
    </row>
    <row r="8" spans="1:14" ht="15.75" thickBot="1">
      <c r="A8" s="10" t="str">
        <f t="shared" si="1"/>
        <v>P662611 3</v>
      </c>
      <c r="B8" s="3" t="s">
        <v>75</v>
      </c>
      <c r="C8" s="184"/>
      <c r="D8" s="186"/>
      <c r="E8" s="86">
        <v>58779.43</v>
      </c>
      <c r="F8" s="86">
        <v>13115.89</v>
      </c>
      <c r="G8" s="86">
        <v>1070848.8400000001</v>
      </c>
      <c r="H8" s="87">
        <v>44677</v>
      </c>
      <c r="J8" s="29" t="str">
        <f t="shared" si="0"/>
        <v>-</v>
      </c>
      <c r="L8" s="10" t="str">
        <f>IF(I8&lt;&gt;"",IF(SUMIF(Planes!BA:BA,'Control de pagos'!A8,Planes!BC:BC)=0,"",SUMIF(Planes!BA:BA,'Control de pagos'!A8,Planes!BC:BC)),"")</f>
        <v/>
      </c>
      <c r="N8" s="65">
        <f t="shared" si="2"/>
        <v>998953.52</v>
      </c>
    </row>
    <row r="9" spans="1:14" ht="15.75" thickBot="1">
      <c r="A9" s="10" t="str">
        <f t="shared" si="1"/>
        <v>P662611 4</v>
      </c>
      <c r="B9" s="3" t="s">
        <v>75</v>
      </c>
      <c r="C9" s="183">
        <v>4</v>
      </c>
      <c r="D9" s="185">
        <v>1027923.18</v>
      </c>
      <c r="E9" s="91">
        <v>29809.77</v>
      </c>
      <c r="F9" s="92" t="s">
        <v>85</v>
      </c>
      <c r="G9" s="91">
        <v>1057732.95</v>
      </c>
      <c r="H9" s="93">
        <v>44697</v>
      </c>
      <c r="I9" s="40">
        <v>44697</v>
      </c>
      <c r="J9" s="29">
        <f t="shared" si="0"/>
        <v>44682</v>
      </c>
      <c r="L9" s="10" t="str">
        <f>IF(I9&lt;&gt;"",IF(SUMIF(Planes!BA:BA,'Control de pagos'!A9,Planes!BC:BC)=0,"",SUMIF(Planes!BA:BA,'Control de pagos'!A9,Planes!BC:BC)),"")</f>
        <v/>
      </c>
      <c r="N9" s="65">
        <f t="shared" si="2"/>
        <v>1027923.18</v>
      </c>
    </row>
    <row r="10" spans="1:14" ht="15.75" thickBot="1">
      <c r="A10" s="10" t="str">
        <f t="shared" si="1"/>
        <v>P662611 4</v>
      </c>
      <c r="B10" s="3" t="s">
        <v>75</v>
      </c>
      <c r="C10" s="184"/>
      <c r="D10" s="186"/>
      <c r="E10" s="86">
        <v>29809.77</v>
      </c>
      <c r="F10" s="86">
        <v>13115.89</v>
      </c>
      <c r="G10" s="86">
        <v>1070848.8400000001</v>
      </c>
      <c r="H10" s="87">
        <v>44707</v>
      </c>
      <c r="J10" s="29" t="str">
        <f t="shared" si="0"/>
        <v>-</v>
      </c>
      <c r="L10" s="10" t="str">
        <f>IF(I10&lt;&gt;"",IF(SUMIF(Planes!BA:BA,'Control de pagos'!A10,Planes!BC:BC)=0,"",SUMIF(Planes!BA:BA,'Control de pagos'!A10,Planes!BC:BC)),"")</f>
        <v/>
      </c>
      <c r="N10" s="65">
        <f t="shared" si="2"/>
        <v>1027923.18</v>
      </c>
    </row>
    <row r="11" spans="1:14" ht="15.75" thickBot="1">
      <c r="A11" s="10" t="str">
        <f t="shared" si="1"/>
        <v/>
      </c>
      <c r="J11" s="29" t="str">
        <f t="shared" si="0"/>
        <v/>
      </c>
      <c r="L11" s="10" t="str">
        <f>IF(I11&lt;&gt;"",IF(SUMIF(Planes!BA:BA,'Control de pagos'!A11,Planes!BC:BC)=0,"",SUMIF(Planes!BA:BA,'Control de pagos'!A11,Planes!BC:BC)),"")</f>
        <v/>
      </c>
      <c r="N11" s="65">
        <f t="shared" si="2"/>
        <v>0</v>
      </c>
    </row>
    <row r="12" spans="1:14" ht="37.5" thickBot="1">
      <c r="A12" s="10" t="str">
        <f t="shared" si="1"/>
        <v>Q919041 Cuota N°</v>
      </c>
      <c r="B12" s="74" t="s">
        <v>86</v>
      </c>
      <c r="C12" s="100" t="s">
        <v>19</v>
      </c>
      <c r="D12" s="100" t="s">
        <v>20</v>
      </c>
      <c r="E12" s="100" t="s">
        <v>21</v>
      </c>
      <c r="F12" s="100" t="s">
        <v>22</v>
      </c>
      <c r="G12" s="100" t="s">
        <v>23</v>
      </c>
      <c r="H12" s="100" t="s">
        <v>24</v>
      </c>
      <c r="J12" s="29" t="str">
        <f t="shared" si="0"/>
        <v/>
      </c>
      <c r="L12" s="10" t="str">
        <f>IF(I12&lt;&gt;"",IF(SUMIF(Planes!BA:BA,'Control de pagos'!A12,Planes!BC:BC)=0,"",SUMIF(Planes!BA:BA,'Control de pagos'!A12,Planes!BC:BC)),"")</f>
        <v/>
      </c>
      <c r="N12" s="65" t="str">
        <f t="shared" si="2"/>
        <v>Capital($)</v>
      </c>
    </row>
    <row r="13" spans="1:14" ht="15.75" thickBot="1">
      <c r="A13" s="10" t="str">
        <f t="shared" si="1"/>
        <v>Q919041 1</v>
      </c>
      <c r="B13" s="74" t="s">
        <v>86</v>
      </c>
      <c r="C13" s="183">
        <v>1</v>
      </c>
      <c r="D13" s="185">
        <v>377780.55</v>
      </c>
      <c r="E13" s="88">
        <v>89159.56</v>
      </c>
      <c r="F13" s="89" t="s">
        <v>85</v>
      </c>
      <c r="G13" s="88">
        <v>466940.11</v>
      </c>
      <c r="H13" s="90">
        <v>44881</v>
      </c>
      <c r="I13" s="40">
        <v>44881</v>
      </c>
      <c r="J13" s="29">
        <f t="shared" si="0"/>
        <v>44866</v>
      </c>
      <c r="L13" s="10" t="str">
        <f>IF(I13&lt;&gt;"",IF(SUMIF(Planes!BA:BA,'Control de pagos'!A13,Planes!BC:BC)=0,"",SUMIF(Planes!BA:BA,'Control de pagos'!A13,Planes!BC:BC)),"")</f>
        <v/>
      </c>
      <c r="N13" s="65">
        <f t="shared" si="2"/>
        <v>377780.55</v>
      </c>
    </row>
    <row r="14" spans="1:14" ht="15.75" thickBot="1">
      <c r="A14" s="10" t="str">
        <f t="shared" si="1"/>
        <v>Q919041 1</v>
      </c>
      <c r="B14" s="101" t="s">
        <v>86</v>
      </c>
      <c r="C14" s="184"/>
      <c r="D14" s="186"/>
      <c r="E14" s="86">
        <v>89159.56</v>
      </c>
      <c r="F14" s="86">
        <v>9198.7199999999993</v>
      </c>
      <c r="G14" s="86">
        <v>476138.83</v>
      </c>
      <c r="H14" s="87">
        <v>44891</v>
      </c>
      <c r="J14" s="29" t="str">
        <f t="shared" si="0"/>
        <v>-</v>
      </c>
      <c r="L14" s="10" t="str">
        <f>IF(I14&lt;&gt;"",IF(SUMIF(Planes!BA:BA,'Control de pagos'!A14,Planes!BC:BC)=0,"",SUMIF(Planes!BA:BA,'Control de pagos'!A14,Planes!BC:BC)),"")</f>
        <v/>
      </c>
      <c r="N14" s="65">
        <f t="shared" si="2"/>
        <v>377780.55</v>
      </c>
    </row>
    <row r="15" spans="1:14" ht="15.75" thickBot="1">
      <c r="A15" s="10" t="str">
        <f t="shared" si="1"/>
        <v>Q919041 2</v>
      </c>
      <c r="B15" s="101" t="s">
        <v>86</v>
      </c>
      <c r="C15" s="191">
        <v>2</v>
      </c>
      <c r="D15" s="193">
        <v>398331.81</v>
      </c>
      <c r="E15" s="102">
        <v>68608.3</v>
      </c>
      <c r="F15" s="103" t="s">
        <v>85</v>
      </c>
      <c r="G15" s="102">
        <v>466940.11</v>
      </c>
      <c r="H15" s="104">
        <v>44911</v>
      </c>
      <c r="I15" s="40">
        <v>44911</v>
      </c>
      <c r="J15" s="29">
        <f t="shared" si="0"/>
        <v>44896</v>
      </c>
      <c r="L15" s="10" t="str">
        <f>IF(I15&lt;&gt;"",IF(SUMIF(Planes!BA:BA,'Control de pagos'!A15,Planes!BC:BC)=0,"",SUMIF(Planes!BA:BA,'Control de pagos'!A15,Planes!BC:BC)),"")</f>
        <v/>
      </c>
      <c r="N15" s="65">
        <f t="shared" si="2"/>
        <v>398331.81</v>
      </c>
    </row>
    <row r="16" spans="1:14" ht="15.75" thickBot="1">
      <c r="A16" s="10" t="str">
        <f t="shared" si="1"/>
        <v>Q919041 2</v>
      </c>
      <c r="B16" s="101" t="s">
        <v>86</v>
      </c>
      <c r="C16" s="192"/>
      <c r="D16" s="194"/>
      <c r="E16" s="86">
        <v>68608.3</v>
      </c>
      <c r="F16" s="86">
        <v>9198.7199999999993</v>
      </c>
      <c r="G16" s="86">
        <v>476138.83</v>
      </c>
      <c r="H16" s="87">
        <v>44921</v>
      </c>
      <c r="J16" s="29" t="str">
        <f>IF(I16&lt;&gt;"",I16-DAY(I16)+1,IF(A15=A16,IF(I15&lt;&gt;"","-",""),IF(A16=A17,IF(I17&lt;&gt;"","-",""),"")))</f>
        <v>-</v>
      </c>
      <c r="L16" s="10" t="str">
        <f>IF(I16&lt;&gt;"",IF(SUMIF(Planes!BA:BA,'Control de pagos'!A16,Planes!BC:BC)=0,"",SUMIF(Planes!BA:BA,'Control de pagos'!A16,Planes!BC:BC)),"")</f>
        <v/>
      </c>
      <c r="N16" s="65">
        <f t="shared" si="2"/>
        <v>398331.81</v>
      </c>
    </row>
    <row r="17" spans="1:14" ht="15.75" thickBot="1">
      <c r="A17" s="10" t="str">
        <f t="shared" si="1"/>
        <v>Q919041 3</v>
      </c>
      <c r="B17" s="101" t="s">
        <v>86</v>
      </c>
      <c r="C17" s="191">
        <v>3</v>
      </c>
      <c r="D17" s="193">
        <v>420001.06</v>
      </c>
      <c r="E17" s="102">
        <v>46939.05</v>
      </c>
      <c r="F17" s="103" t="s">
        <v>85</v>
      </c>
      <c r="G17" s="102">
        <v>466940.11</v>
      </c>
      <c r="H17" s="104">
        <v>44942</v>
      </c>
      <c r="I17" s="40">
        <v>44942</v>
      </c>
      <c r="J17" s="29">
        <f t="shared" ref="J17:J80" si="3">IF(I17&lt;&gt;"",I17-DAY(I17)+1,IF(A16=A17,IF(I16&lt;&gt;"","-",""),IF(A17=A18,IF(I18&lt;&gt;"","-",""),"")))</f>
        <v>44927</v>
      </c>
      <c r="L17" s="10" t="str">
        <f>IF(I17&lt;&gt;"",IF(SUMIF(Planes!BA:BA,'Control de pagos'!A17,Planes!BC:BC)=0,"",SUMIF(Planes!BA:BA,'Control de pagos'!A17,Planes!BC:BC)),"")</f>
        <v/>
      </c>
      <c r="N17" s="65">
        <f t="shared" si="2"/>
        <v>420001.06</v>
      </c>
    </row>
    <row r="18" spans="1:14" ht="15.75" thickBot="1">
      <c r="A18" s="10" t="str">
        <f t="shared" si="1"/>
        <v>Q919041 3</v>
      </c>
      <c r="B18" s="101" t="s">
        <v>86</v>
      </c>
      <c r="C18" s="192"/>
      <c r="D18" s="194"/>
      <c r="E18" s="86">
        <v>46939.05</v>
      </c>
      <c r="F18" s="86">
        <v>9198.7199999999993</v>
      </c>
      <c r="G18" s="86">
        <v>476138.83</v>
      </c>
      <c r="H18" s="87">
        <v>44952</v>
      </c>
      <c r="J18" s="29" t="str">
        <f t="shared" si="3"/>
        <v>-</v>
      </c>
      <c r="L18" s="10" t="str">
        <f>IF(I18&lt;&gt;"",IF(SUMIF(Planes!BA:BA,'Control de pagos'!A18,Planes!BC:BC)=0,"",SUMIF(Planes!BA:BA,'Control de pagos'!A18,Planes!BC:BC)),"")</f>
        <v/>
      </c>
      <c r="N18" s="65">
        <f t="shared" si="2"/>
        <v>420001.06</v>
      </c>
    </row>
    <row r="19" spans="1:14" ht="15.75" thickBot="1">
      <c r="A19" s="10" t="str">
        <f t="shared" si="1"/>
        <v>Q919041 4</v>
      </c>
      <c r="B19" s="101" t="s">
        <v>86</v>
      </c>
      <c r="C19" s="191">
        <v>4</v>
      </c>
      <c r="D19" s="193">
        <v>442849.12</v>
      </c>
      <c r="E19" s="102">
        <v>24090.99</v>
      </c>
      <c r="F19" s="103" t="s">
        <v>85</v>
      </c>
      <c r="G19" s="102">
        <v>466940.11</v>
      </c>
      <c r="H19" s="104">
        <v>44973</v>
      </c>
      <c r="I19" s="40">
        <v>44973</v>
      </c>
      <c r="J19" s="29">
        <f t="shared" si="3"/>
        <v>44958</v>
      </c>
      <c r="L19" s="10" t="str">
        <f>IF(I19&lt;&gt;"",IF(SUMIF(Planes!BA:BA,'Control de pagos'!A19,Planes!BC:BC)=0,"",SUMIF(Planes!BA:BA,'Control de pagos'!A19,Planes!BC:BC)),"")</f>
        <v/>
      </c>
      <c r="N19" s="65">
        <f t="shared" si="2"/>
        <v>442849.12</v>
      </c>
    </row>
    <row r="20" spans="1:14" ht="15.75" thickBot="1">
      <c r="A20" s="10" t="str">
        <f t="shared" si="1"/>
        <v>Q919041 4</v>
      </c>
      <c r="B20" s="101" t="s">
        <v>86</v>
      </c>
      <c r="C20" s="192"/>
      <c r="D20" s="194"/>
      <c r="E20" s="86">
        <v>24090.99</v>
      </c>
      <c r="F20" s="86">
        <v>9198.7199999999993</v>
      </c>
      <c r="G20" s="86">
        <v>476138.83</v>
      </c>
      <c r="H20" s="87">
        <v>44983</v>
      </c>
      <c r="J20" s="29" t="str">
        <f t="shared" si="3"/>
        <v>-</v>
      </c>
      <c r="L20" s="10" t="str">
        <f>IF(I20&lt;&gt;"",IF(SUMIF(Planes!BA:BA,'Control de pagos'!A20,Planes!BC:BC)=0,"",SUMIF(Planes!BA:BA,'Control de pagos'!A20,Planes!BC:BC)),"")</f>
        <v/>
      </c>
      <c r="N20" s="65">
        <f t="shared" si="2"/>
        <v>442849.12</v>
      </c>
    </row>
    <row r="21" spans="1:14" ht="15.75" thickBot="1">
      <c r="A21" s="10" t="str">
        <f t="shared" si="1"/>
        <v/>
      </c>
      <c r="J21" s="29" t="str">
        <f t="shared" si="3"/>
        <v/>
      </c>
      <c r="L21" s="10" t="str">
        <f>IF(I21&lt;&gt;"",IF(SUMIF(Planes!BA:BA,'Control de pagos'!A21,Planes!BC:BC)=0,"",SUMIF(Planes!BA:BA,'Control de pagos'!A21,Planes!BC:BC)),"")</f>
        <v/>
      </c>
      <c r="N21" s="65">
        <f t="shared" si="2"/>
        <v>0</v>
      </c>
    </row>
    <row r="22" spans="1:14" ht="24.75" thickBot="1">
      <c r="A22" s="10" t="str">
        <f t="shared" si="1"/>
        <v>R713273 Pago a Cuenta</v>
      </c>
      <c r="B22" s="3" t="s">
        <v>93</v>
      </c>
      <c r="C22" s="110" t="s">
        <v>94</v>
      </c>
      <c r="D22" s="111">
        <v>412822.7</v>
      </c>
      <c r="E22" s="112" t="s">
        <v>85</v>
      </c>
      <c r="F22" s="112" t="s">
        <v>85</v>
      </c>
      <c r="G22" s="111">
        <v>412822.7</v>
      </c>
      <c r="H22" s="113">
        <v>45093</v>
      </c>
      <c r="I22" s="40">
        <v>45093</v>
      </c>
      <c r="J22" s="29">
        <f t="shared" si="3"/>
        <v>45078</v>
      </c>
      <c r="L22" s="10" t="str">
        <f>IF(I22&lt;&gt;"",IF(SUMIF(Planes!BA:BA,'Control de pagos'!A22,Planes!BC:BC)=0,"",SUMIF(Planes!BA:BA,'Control de pagos'!A22,Planes!BC:BC)),"")</f>
        <v/>
      </c>
      <c r="N22" s="65">
        <f t="shared" si="2"/>
        <v>412822.7</v>
      </c>
    </row>
    <row r="23" spans="1:14" ht="15.75" thickBot="1">
      <c r="A23" s="10" t="str">
        <f t="shared" si="1"/>
        <v>R713273 1</v>
      </c>
      <c r="B23" s="3" t="s">
        <v>93</v>
      </c>
      <c r="C23" s="179">
        <v>1</v>
      </c>
      <c r="D23" s="181">
        <v>2473202.5499999998</v>
      </c>
      <c r="E23" s="111">
        <v>440027.72</v>
      </c>
      <c r="F23" s="112" t="s">
        <v>85</v>
      </c>
      <c r="G23" s="111">
        <v>2913230.27</v>
      </c>
      <c r="H23" s="113">
        <v>45123</v>
      </c>
      <c r="I23" s="40">
        <v>45123</v>
      </c>
      <c r="J23" s="29">
        <f t="shared" si="3"/>
        <v>45108</v>
      </c>
      <c r="L23" s="10" t="str">
        <f>IF(I23&lt;&gt;"",IF(SUMIF(Planes!BA:BA,'Control de pagos'!A23,Planes!BC:BC)=0,"",SUMIF(Planes!BA:BA,'Control de pagos'!A23,Planes!BC:BC)),"")</f>
        <v/>
      </c>
      <c r="N23" s="65">
        <f t="shared" si="2"/>
        <v>2473202.5499999998</v>
      </c>
    </row>
    <row r="24" spans="1:14" ht="15.75" thickBot="1">
      <c r="A24" s="10" t="str">
        <f t="shared" si="1"/>
        <v>R713273 1</v>
      </c>
      <c r="B24" s="3" t="s">
        <v>93</v>
      </c>
      <c r="C24" s="180"/>
      <c r="D24" s="182"/>
      <c r="E24" s="86">
        <v>440027.72</v>
      </c>
      <c r="F24" s="86">
        <v>57390.64</v>
      </c>
      <c r="G24" s="86">
        <v>2970620.91</v>
      </c>
      <c r="H24" s="87">
        <v>45133</v>
      </c>
      <c r="J24" s="29" t="str">
        <f t="shared" si="3"/>
        <v>-</v>
      </c>
      <c r="L24" s="10" t="str">
        <f>IF(I24&lt;&gt;"",IF(SUMIF(Planes!BA:BA,'Control de pagos'!A24,Planes!BC:BC)=0,"",SUMIF(Planes!BA:BA,'Control de pagos'!A24,Planes!BC:BC)),"")</f>
        <v/>
      </c>
      <c r="N24" s="65">
        <f t="shared" si="2"/>
        <v>2473202.5499999998</v>
      </c>
    </row>
    <row r="25" spans="1:14" ht="15.75" thickBot="1">
      <c r="A25" s="10" t="str">
        <f t="shared" si="1"/>
        <v>R713273 2</v>
      </c>
      <c r="B25" s="3" t="s">
        <v>93</v>
      </c>
      <c r="C25" s="187">
        <v>2</v>
      </c>
      <c r="D25" s="189">
        <v>2611949.2200000002</v>
      </c>
      <c r="E25" s="115">
        <v>301281.05</v>
      </c>
      <c r="F25" s="116" t="s">
        <v>85</v>
      </c>
      <c r="G25" s="115">
        <v>2913230.27</v>
      </c>
      <c r="H25" s="117">
        <v>45154</v>
      </c>
      <c r="I25" s="40">
        <v>45154</v>
      </c>
      <c r="J25" s="29">
        <f t="shared" si="3"/>
        <v>45139</v>
      </c>
      <c r="L25" s="10" t="str">
        <f>IF(I25&lt;&gt;"",IF(SUMIF(Planes!BA:BA,'Control de pagos'!A25,Planes!BC:BC)=0,"",SUMIF(Planes!BA:BA,'Control de pagos'!A25,Planes!BC:BC)),"")</f>
        <v/>
      </c>
      <c r="N25" s="65">
        <f t="shared" si="2"/>
        <v>2611949.2200000002</v>
      </c>
    </row>
    <row r="26" spans="1:14" ht="15.75" thickBot="1">
      <c r="A26" s="10" t="str">
        <f t="shared" si="1"/>
        <v>R713273 2</v>
      </c>
      <c r="B26" s="3" t="s">
        <v>93</v>
      </c>
      <c r="C26" s="188"/>
      <c r="D26" s="190"/>
      <c r="E26" s="118">
        <v>301281.05</v>
      </c>
      <c r="F26" s="118">
        <v>57390.64</v>
      </c>
      <c r="G26" s="118">
        <v>2970620.91</v>
      </c>
      <c r="H26" s="119">
        <v>45164</v>
      </c>
      <c r="J26" s="29" t="str">
        <f t="shared" si="3"/>
        <v>-</v>
      </c>
      <c r="L26" s="10" t="str">
        <f>IF(I26&lt;&gt;"",IF(SUMIF(Planes!BA:BA,'Control de pagos'!A26,Planes!BC:BC)=0,"",SUMIF(Planes!BA:BA,'Control de pagos'!A26,Planes!BC:BC)),"")</f>
        <v/>
      </c>
      <c r="N26" s="65">
        <f t="shared" si="2"/>
        <v>2611949.2200000002</v>
      </c>
    </row>
    <row r="27" spans="1:14" ht="15.75" thickBot="1">
      <c r="A27" s="10" t="str">
        <f t="shared" si="1"/>
        <v>R713273 3</v>
      </c>
      <c r="B27" s="3" t="s">
        <v>93</v>
      </c>
      <c r="C27" s="179">
        <v>3</v>
      </c>
      <c r="D27" s="181">
        <v>2758479.56</v>
      </c>
      <c r="E27" s="111">
        <v>154750.71</v>
      </c>
      <c r="F27" s="112" t="s">
        <v>85</v>
      </c>
      <c r="G27" s="111">
        <v>2913230.27</v>
      </c>
      <c r="H27" s="113">
        <v>45185</v>
      </c>
      <c r="I27" s="40">
        <v>45185</v>
      </c>
      <c r="J27" s="29">
        <f t="shared" si="3"/>
        <v>45170</v>
      </c>
      <c r="L27" s="10" t="str">
        <f>IF(I27&lt;&gt;"",IF(SUMIF(Planes!BA:BA,'Control de pagos'!A27,Planes!BC:BC)=0,"",SUMIF(Planes!BA:BA,'Control de pagos'!A27,Planes!BC:BC)),"")</f>
        <v/>
      </c>
      <c r="N27" s="65">
        <f t="shared" si="2"/>
        <v>2758479.56</v>
      </c>
    </row>
    <row r="28" spans="1:14" ht="15.75" thickBot="1">
      <c r="A28" s="10" t="str">
        <f t="shared" si="1"/>
        <v>R713273 3</v>
      </c>
      <c r="B28" s="3" t="s">
        <v>93</v>
      </c>
      <c r="C28" s="180"/>
      <c r="D28" s="182"/>
      <c r="E28" s="86">
        <v>154750.71</v>
      </c>
      <c r="F28" s="86">
        <v>57390.64</v>
      </c>
      <c r="G28" s="86">
        <v>2970620.91</v>
      </c>
      <c r="H28" s="87">
        <v>45195</v>
      </c>
      <c r="J28" s="29" t="str">
        <f t="shared" si="3"/>
        <v>-</v>
      </c>
      <c r="L28" s="10" t="str">
        <f>IF(I28&lt;&gt;"",IF(SUMIF(Planes!BA:BA,'Control de pagos'!A28,Planes!BC:BC)=0,"",SUMIF(Planes!BA:BA,'Control de pagos'!A28,Planes!BC:BC)),"")</f>
        <v/>
      </c>
      <c r="N28" s="65">
        <f t="shared" si="2"/>
        <v>2758479.56</v>
      </c>
    </row>
    <row r="29" spans="1:14" ht="15.75" thickBot="1">
      <c r="A29" s="10" t="str">
        <f t="shared" si="1"/>
        <v/>
      </c>
      <c r="J29" s="29" t="str">
        <f t="shared" si="3"/>
        <v/>
      </c>
      <c r="L29" s="10" t="str">
        <f>IF(I29&lt;&gt;"",IF(SUMIF(Planes!BA:BA,'Control de pagos'!A29,Planes!BC:BC)=0,"",SUMIF(Planes!BA:BA,'Control de pagos'!A29,Planes!BC:BC)),"")</f>
        <v/>
      </c>
      <c r="N29" s="65">
        <f t="shared" si="2"/>
        <v>0</v>
      </c>
    </row>
    <row r="30" spans="1:14" ht="24.75" thickBot="1">
      <c r="A30" s="10" t="str">
        <f t="shared" si="1"/>
        <v>R938772 Pago a Cuenta</v>
      </c>
      <c r="B30" s="3" t="s">
        <v>96</v>
      </c>
      <c r="C30" s="110" t="s">
        <v>94</v>
      </c>
      <c r="D30" s="111">
        <v>170256.02</v>
      </c>
      <c r="E30" s="112" t="s">
        <v>85</v>
      </c>
      <c r="F30" s="112" t="s">
        <v>85</v>
      </c>
      <c r="G30" s="111">
        <v>170256.02</v>
      </c>
      <c r="H30" s="113">
        <v>45121</v>
      </c>
      <c r="I30" s="40">
        <v>45121</v>
      </c>
      <c r="J30" s="29">
        <f t="shared" si="3"/>
        <v>45108</v>
      </c>
      <c r="L30" s="10" t="str">
        <f>IF(I30&lt;&gt;"",IF(SUMIF(Planes!BA:BA,'Control de pagos'!A30,Planes!BC:BC)=0,"",SUMIF(Planes!BA:BA,'Control de pagos'!A30,Planes!BC:BC)),"")</f>
        <v/>
      </c>
      <c r="N30" s="65">
        <f t="shared" si="2"/>
        <v>170256.02</v>
      </c>
    </row>
    <row r="31" spans="1:14" ht="15.75" thickBot="1">
      <c r="A31" s="10" t="str">
        <f t="shared" si="1"/>
        <v>R938772 1</v>
      </c>
      <c r="B31" s="3" t="s">
        <v>96</v>
      </c>
      <c r="C31" s="187">
        <v>1</v>
      </c>
      <c r="D31" s="189">
        <v>1019996.3</v>
      </c>
      <c r="E31" s="115">
        <v>181475.89</v>
      </c>
      <c r="F31" s="116" t="s">
        <v>85</v>
      </c>
      <c r="G31" s="115">
        <v>1201472.19</v>
      </c>
      <c r="H31" s="117">
        <v>45154</v>
      </c>
      <c r="I31" s="40">
        <v>45154</v>
      </c>
      <c r="J31" s="29">
        <f t="shared" si="3"/>
        <v>45139</v>
      </c>
      <c r="L31" s="10" t="str">
        <f>IF(I31&lt;&gt;"",IF(SUMIF(Planes!BA:BA,'Control de pagos'!A31,Planes!BC:BC)=0,"",SUMIF(Planes!BA:BA,'Control de pagos'!A31,Planes!BC:BC)),"")</f>
        <v/>
      </c>
      <c r="N31" s="65">
        <f t="shared" si="2"/>
        <v>1019996.3</v>
      </c>
    </row>
    <row r="32" spans="1:14" ht="15.75" thickBot="1">
      <c r="A32" s="10" t="str">
        <f t="shared" si="1"/>
        <v>R938772 1</v>
      </c>
      <c r="B32" s="3" t="s">
        <v>96</v>
      </c>
      <c r="C32" s="188"/>
      <c r="D32" s="190"/>
      <c r="E32" s="118">
        <v>181475.89</v>
      </c>
      <c r="F32" s="118">
        <v>23669</v>
      </c>
      <c r="G32" s="118">
        <v>1225141.19</v>
      </c>
      <c r="H32" s="119">
        <v>45164</v>
      </c>
      <c r="J32" s="29" t="str">
        <f t="shared" si="3"/>
        <v>-</v>
      </c>
      <c r="L32" s="10" t="str">
        <f>IF(I32&lt;&gt;"",IF(SUMIF(Planes!BA:BA,'Control de pagos'!A32,Planes!BC:BC)=0,"",SUMIF(Planes!BA:BA,'Control de pagos'!A32,Planes!BC:BC)),"")</f>
        <v/>
      </c>
      <c r="N32" s="65">
        <f t="shared" si="2"/>
        <v>1019996.3</v>
      </c>
    </row>
    <row r="33" spans="1:14" ht="15.75" thickBot="1">
      <c r="A33" s="10" t="str">
        <f t="shared" si="1"/>
        <v>R938772 2</v>
      </c>
      <c r="B33" s="3" t="s">
        <v>96</v>
      </c>
      <c r="C33" s="179">
        <v>2</v>
      </c>
      <c r="D33" s="181">
        <v>1077218.0900000001</v>
      </c>
      <c r="E33" s="111">
        <v>124254.1</v>
      </c>
      <c r="F33" s="112" t="s">
        <v>85</v>
      </c>
      <c r="G33" s="111">
        <v>1201472.19</v>
      </c>
      <c r="H33" s="113">
        <v>45185</v>
      </c>
      <c r="I33" s="40">
        <v>45185</v>
      </c>
      <c r="J33" s="29">
        <f t="shared" si="3"/>
        <v>45170</v>
      </c>
      <c r="L33" s="10" t="str">
        <f>IF(I33&lt;&gt;"",IF(SUMIF(Planes!BA:BA,'Control de pagos'!A33,Planes!BC:BC)=0,"",SUMIF(Planes!BA:BA,'Control de pagos'!A33,Planes!BC:BC)),"")</f>
        <v/>
      </c>
      <c r="N33" s="65">
        <f t="shared" si="2"/>
        <v>1077218.0900000001</v>
      </c>
    </row>
    <row r="34" spans="1:14" ht="15.75" thickBot="1">
      <c r="A34" s="10" t="str">
        <f t="shared" si="1"/>
        <v>R938772 2</v>
      </c>
      <c r="B34" s="3" t="s">
        <v>96</v>
      </c>
      <c r="C34" s="180"/>
      <c r="D34" s="182"/>
      <c r="E34" s="86">
        <v>124254.1</v>
      </c>
      <c r="F34" s="86">
        <v>23669</v>
      </c>
      <c r="G34" s="86">
        <v>1225141.19</v>
      </c>
      <c r="H34" s="87">
        <v>45195</v>
      </c>
      <c r="J34" s="29" t="str">
        <f t="shared" si="3"/>
        <v>-</v>
      </c>
      <c r="L34" s="10" t="str">
        <f>IF(I34&lt;&gt;"",IF(SUMIF(Planes!BA:BA,'Control de pagos'!A34,Planes!BC:BC)=0,"",SUMIF(Planes!BA:BA,'Control de pagos'!A34,Planes!BC:BC)),"")</f>
        <v/>
      </c>
      <c r="N34" s="65">
        <f t="shared" si="2"/>
        <v>1077218.0900000001</v>
      </c>
    </row>
    <row r="35" spans="1:14" ht="15.75" thickBot="1">
      <c r="A35" s="10" t="str">
        <f t="shared" si="1"/>
        <v>R938772 3</v>
      </c>
      <c r="B35" s="3" t="s">
        <v>96</v>
      </c>
      <c r="C35" s="179">
        <v>3</v>
      </c>
      <c r="D35" s="181">
        <v>1137650.02</v>
      </c>
      <c r="E35" s="111">
        <v>63822.17</v>
      </c>
      <c r="F35" s="112" t="s">
        <v>85</v>
      </c>
      <c r="G35" s="111">
        <v>1201472.19</v>
      </c>
      <c r="H35" s="113">
        <v>45215</v>
      </c>
      <c r="I35" s="40">
        <v>45215</v>
      </c>
      <c r="J35" s="29">
        <f t="shared" si="3"/>
        <v>45200</v>
      </c>
      <c r="L35" s="10" t="str">
        <f>IF(I35&lt;&gt;"",IF(SUMIF(Planes!BA:BA,'Control de pagos'!A35,Planes!BC:BC)=0,"",SUMIF(Planes!BA:BA,'Control de pagos'!A35,Planes!BC:BC)),"")</f>
        <v/>
      </c>
      <c r="N35" s="65">
        <f t="shared" si="2"/>
        <v>1137650.02</v>
      </c>
    </row>
    <row r="36" spans="1:14" ht="15.75" thickBot="1">
      <c r="A36" s="10" t="str">
        <f t="shared" si="1"/>
        <v>R938772 3</v>
      </c>
      <c r="B36" s="3" t="s">
        <v>96</v>
      </c>
      <c r="C36" s="180"/>
      <c r="D36" s="182"/>
      <c r="E36" s="86">
        <v>63822.17</v>
      </c>
      <c r="F36" s="86">
        <v>23669</v>
      </c>
      <c r="G36" s="86">
        <v>1225141.19</v>
      </c>
      <c r="H36" s="87">
        <v>45225</v>
      </c>
      <c r="J36" s="29" t="str">
        <f t="shared" si="3"/>
        <v>-</v>
      </c>
      <c r="L36" s="10" t="str">
        <f>IF(I36&lt;&gt;"",IF(SUMIF(Planes!BA:BA,'Control de pagos'!A36,Planes!BC:BC)=0,"",SUMIF(Planes!BA:BA,'Control de pagos'!A36,Planes!BC:BC)),"")</f>
        <v/>
      </c>
      <c r="N36" s="65">
        <f t="shared" si="2"/>
        <v>1137650.02</v>
      </c>
    </row>
    <row r="37" spans="1:14" ht="15.75" thickBot="1">
      <c r="A37" s="10" t="str">
        <f t="shared" si="1"/>
        <v/>
      </c>
      <c r="J37" s="29" t="str">
        <f t="shared" si="3"/>
        <v/>
      </c>
      <c r="L37" s="10" t="str">
        <f>IF(I37&lt;&gt;"",IF(SUMIF(Planes!BA:BA,'Control de pagos'!A37,Planes!BC:BC)=0,"",SUMIF(Planes!BA:BA,'Control de pagos'!A37,Planes!BC:BC)),"")</f>
        <v/>
      </c>
      <c r="N37" s="65">
        <f t="shared" si="2"/>
        <v>0</v>
      </c>
    </row>
    <row r="38" spans="1:14" ht="24.75" thickBot="1">
      <c r="A38" s="10" t="str">
        <f t="shared" si="1"/>
        <v>S494413 Pago a Cuenta</v>
      </c>
      <c r="B38" s="3" t="s">
        <v>98</v>
      </c>
      <c r="C38" s="110" t="s">
        <v>94</v>
      </c>
      <c r="D38" s="111">
        <v>401879.78</v>
      </c>
      <c r="E38" s="112" t="s">
        <v>85</v>
      </c>
      <c r="F38" s="112" t="s">
        <v>85</v>
      </c>
      <c r="G38" s="111">
        <v>401879.78</v>
      </c>
      <c r="H38" s="113">
        <v>45251</v>
      </c>
      <c r="I38" s="40">
        <v>45251</v>
      </c>
      <c r="J38" s="29">
        <f t="shared" si="3"/>
        <v>45231</v>
      </c>
      <c r="L38" s="10" t="str">
        <f>IF(I38&lt;&gt;"",IF(SUMIF(Planes!BA:BA,'Control de pagos'!A38,Planes!BC:BC)=0,"",SUMIF(Planes!BA:BA,'Control de pagos'!A38,Planes!BC:BC)),"")</f>
        <v/>
      </c>
      <c r="N38" s="65">
        <f t="shared" si="2"/>
        <v>401879.78</v>
      </c>
    </row>
    <row r="39" spans="1:14" ht="15.75" thickBot="1">
      <c r="A39" s="10" t="str">
        <f t="shared" si="1"/>
        <v>S494413 1</v>
      </c>
      <c r="B39" s="3" t="s">
        <v>98</v>
      </c>
      <c r="C39" s="179">
        <v>1</v>
      </c>
      <c r="D39" s="181">
        <v>782350.06</v>
      </c>
      <c r="E39" s="111">
        <v>428363.65</v>
      </c>
      <c r="F39" s="112" t="s">
        <v>85</v>
      </c>
      <c r="G39" s="111">
        <v>1210713.71</v>
      </c>
      <c r="H39" s="113">
        <v>45276</v>
      </c>
      <c r="I39" s="40">
        <v>45276</v>
      </c>
      <c r="J39" s="29">
        <f t="shared" si="3"/>
        <v>45261</v>
      </c>
      <c r="L39" s="10" t="str">
        <f>IF(I39&lt;&gt;"",IF(SUMIF(Planes!BA:BA,'Control de pagos'!A39,Planes!BC:BC)=0,"",SUMIF(Planes!BA:BA,'Control de pagos'!A39,Planes!BC:BC)),"")</f>
        <v/>
      </c>
      <c r="N39" s="65">
        <f t="shared" si="2"/>
        <v>782350.06</v>
      </c>
    </row>
    <row r="40" spans="1:14" ht="15.75" thickBot="1">
      <c r="A40" s="10" t="str">
        <f t="shared" si="1"/>
        <v>S494413 1</v>
      </c>
      <c r="B40" s="3" t="s">
        <v>98</v>
      </c>
      <c r="C40" s="180"/>
      <c r="D40" s="182"/>
      <c r="E40" s="86">
        <v>428363.65</v>
      </c>
      <c r="F40" s="86">
        <v>23851.06</v>
      </c>
      <c r="G40" s="86">
        <v>1234564.77</v>
      </c>
      <c r="H40" s="87">
        <v>45286</v>
      </c>
      <c r="J40" s="29" t="str">
        <f t="shared" si="3"/>
        <v>-</v>
      </c>
      <c r="L40" s="10" t="str">
        <f>IF(I40&lt;&gt;"",IF(SUMIF(Planes!BA:BA,'Control de pagos'!A40,Planes!BC:BC)=0,"",SUMIF(Planes!BA:BA,'Control de pagos'!A40,Planes!BC:BC)),"")</f>
        <v/>
      </c>
      <c r="N40" s="65">
        <f t="shared" si="2"/>
        <v>782350.06</v>
      </c>
    </row>
    <row r="41" spans="1:14" ht="15.75" thickBot="1">
      <c r="A41" s="10" t="str">
        <f t="shared" si="1"/>
        <v>S494413 2</v>
      </c>
      <c r="B41" s="3" t="s">
        <v>98</v>
      </c>
      <c r="C41" s="183">
        <v>2</v>
      </c>
      <c r="D41" s="185">
        <v>826239.9</v>
      </c>
      <c r="E41" s="91">
        <v>384473.81</v>
      </c>
      <c r="F41" s="92" t="s">
        <v>85</v>
      </c>
      <c r="G41" s="91">
        <v>1210713.71</v>
      </c>
      <c r="H41" s="93">
        <v>45307</v>
      </c>
      <c r="I41" s="40">
        <v>45307</v>
      </c>
      <c r="J41" s="29">
        <f t="shared" si="3"/>
        <v>45292</v>
      </c>
      <c r="L41" s="10" t="str">
        <f>IF(I41&lt;&gt;"",IF(SUMIF(Planes!BA:BA,'Control de pagos'!A41,Planes!BC:BC)=0,"",SUMIF(Planes!BA:BA,'Control de pagos'!A41,Planes!BC:BC)),"")</f>
        <v/>
      </c>
      <c r="N41" s="65">
        <f t="shared" si="2"/>
        <v>826239.9</v>
      </c>
    </row>
    <row r="42" spans="1:14" ht="15.75" thickBot="1">
      <c r="A42" s="10" t="str">
        <f t="shared" ref="A42:A105" si="4">B42&amp;" "&amp;IF(C42="",C41,C42)</f>
        <v>S494413 2</v>
      </c>
      <c r="B42" s="3" t="s">
        <v>98</v>
      </c>
      <c r="C42" s="184"/>
      <c r="D42" s="186"/>
      <c r="E42" s="86">
        <v>384473.81</v>
      </c>
      <c r="F42" s="86">
        <v>23851.06</v>
      </c>
      <c r="G42" s="86">
        <v>1234564.77</v>
      </c>
      <c r="H42" s="87">
        <v>45317</v>
      </c>
      <c r="J42" s="29" t="str">
        <f t="shared" si="3"/>
        <v>-</v>
      </c>
      <c r="L42" s="10" t="str">
        <f>IF(I42&lt;&gt;"",IF(SUMIF(Planes!BA:BA,'Control de pagos'!A42,Planes!BC:BC)=0,"",SUMIF(Planes!BA:BA,'Control de pagos'!A42,Planes!BC:BC)),"")</f>
        <v/>
      </c>
      <c r="N42" s="65">
        <f t="shared" si="2"/>
        <v>826239.9</v>
      </c>
    </row>
    <row r="43" spans="1:14" ht="15.75" thickBot="1">
      <c r="A43" s="10" t="str">
        <f t="shared" si="4"/>
        <v>S494413 3</v>
      </c>
      <c r="B43" s="3" t="s">
        <v>98</v>
      </c>
      <c r="C43" s="191">
        <v>3</v>
      </c>
      <c r="D43" s="193">
        <v>872591.95</v>
      </c>
      <c r="E43" s="195">
        <v>338121.76</v>
      </c>
      <c r="F43" s="196" t="s">
        <v>85</v>
      </c>
      <c r="G43" s="195">
        <v>1210713.71</v>
      </c>
      <c r="H43" s="197">
        <v>45338</v>
      </c>
      <c r="I43" s="40">
        <v>45338</v>
      </c>
      <c r="J43" s="29">
        <f t="shared" si="3"/>
        <v>45323</v>
      </c>
      <c r="L43" s="10" t="str">
        <f>IF(I43&lt;&gt;"",IF(SUMIF(Planes!BA:BA,'Control de pagos'!A43,Planes!BC:BC)=0,"",SUMIF(Planes!BA:BA,'Control de pagos'!A43,Planes!BC:BC)),"")</f>
        <v/>
      </c>
      <c r="N43" s="65">
        <f t="shared" si="2"/>
        <v>872591.95</v>
      </c>
    </row>
    <row r="44" spans="1:14" ht="15.75" thickBot="1">
      <c r="A44" s="10" t="str">
        <f t="shared" si="4"/>
        <v>S494413 3</v>
      </c>
      <c r="B44" s="3" t="s">
        <v>98</v>
      </c>
      <c r="C44" s="192"/>
      <c r="D44" s="194"/>
      <c r="E44" s="118">
        <v>338121.76</v>
      </c>
      <c r="F44" s="118">
        <v>23851.06</v>
      </c>
      <c r="G44" s="118">
        <v>1234564.77</v>
      </c>
      <c r="H44" s="119">
        <v>45348</v>
      </c>
      <c r="J44" s="29" t="str">
        <f t="shared" si="3"/>
        <v>-</v>
      </c>
      <c r="L44" s="10" t="str">
        <f>IF(I44&lt;&gt;"",IF(SUMIF(Planes!BA:BA,'Control de pagos'!A44,Planes!BC:BC)=0,"",SUMIF(Planes!BA:BA,'Control de pagos'!A44,Planes!BC:BC)),"")</f>
        <v/>
      </c>
      <c r="N44" s="65">
        <f t="shared" si="2"/>
        <v>872591.95</v>
      </c>
    </row>
    <row r="45" spans="1:14" ht="15.75" thickBot="1">
      <c r="A45" s="10" t="str">
        <f t="shared" si="4"/>
        <v>S494413 4</v>
      </c>
      <c r="B45" s="3" t="s">
        <v>98</v>
      </c>
      <c r="C45" s="166">
        <v>4</v>
      </c>
      <c r="D45" s="177">
        <v>921544.36</v>
      </c>
      <c r="E45" s="86">
        <v>289169.34999999998</v>
      </c>
      <c r="F45" s="95" t="s">
        <v>85</v>
      </c>
      <c r="G45" s="86">
        <v>1210713.71</v>
      </c>
      <c r="H45" s="87">
        <v>45367</v>
      </c>
      <c r="J45" s="29" t="str">
        <f t="shared" si="3"/>
        <v/>
      </c>
      <c r="L45" s="10" t="str">
        <f>IF(I45&lt;&gt;"",IF(SUMIF(Planes!BA:BA,'Control de pagos'!A45,Planes!BC:BC)=0,"",SUMIF(Planes!BA:BA,'Control de pagos'!A45,Planes!BC:BC)),"")</f>
        <v/>
      </c>
      <c r="N45" s="65">
        <f t="shared" si="2"/>
        <v>921544.36</v>
      </c>
    </row>
    <row r="46" spans="1:14" ht="15.75" thickBot="1">
      <c r="A46" s="10" t="str">
        <f t="shared" si="4"/>
        <v>S494413 4</v>
      </c>
      <c r="B46" s="3" t="s">
        <v>98</v>
      </c>
      <c r="C46" s="168"/>
      <c r="D46" s="178"/>
      <c r="E46" s="86">
        <v>289169.34999999998</v>
      </c>
      <c r="F46" s="86">
        <v>23851.06</v>
      </c>
      <c r="G46" s="86">
        <v>1234564.77</v>
      </c>
      <c r="H46" s="87">
        <v>45377</v>
      </c>
      <c r="J46" s="29" t="str">
        <f t="shared" si="3"/>
        <v/>
      </c>
      <c r="L46" s="10" t="str">
        <f>IF(I46&lt;&gt;"",IF(SUMIF(Planes!BA:BA,'Control de pagos'!A46,Planes!BC:BC)=0,"",SUMIF(Planes!BA:BA,'Control de pagos'!A46,Planes!BC:BC)),"")</f>
        <v/>
      </c>
      <c r="N46" s="65">
        <f t="shared" si="2"/>
        <v>921544.36</v>
      </c>
    </row>
    <row r="47" spans="1:14" ht="15.75" thickBot="1">
      <c r="A47" s="10" t="str">
        <f t="shared" si="4"/>
        <v>S494413 5</v>
      </c>
      <c r="B47" s="3" t="s">
        <v>98</v>
      </c>
      <c r="C47" s="166">
        <v>5</v>
      </c>
      <c r="D47" s="177">
        <v>973243</v>
      </c>
      <c r="E47" s="86">
        <v>237470.71</v>
      </c>
      <c r="F47" s="95" t="s">
        <v>85</v>
      </c>
      <c r="G47" s="86">
        <v>1210713.71</v>
      </c>
      <c r="H47" s="87">
        <v>45398</v>
      </c>
      <c r="J47" s="29" t="str">
        <f t="shared" si="3"/>
        <v/>
      </c>
      <c r="L47" s="10" t="str">
        <f>IF(I47&lt;&gt;"",IF(SUMIF(Planes!BA:BA,'Control de pagos'!A47,Planes!BC:BC)=0,"",SUMIF(Planes!BA:BA,'Control de pagos'!A47,Planes!BC:BC)),"")</f>
        <v/>
      </c>
      <c r="N47" s="65">
        <f t="shared" si="2"/>
        <v>973243</v>
      </c>
    </row>
    <row r="48" spans="1:14" ht="15.75" thickBot="1">
      <c r="A48" s="10" t="str">
        <f t="shared" si="4"/>
        <v>S494413 5</v>
      </c>
      <c r="B48" s="3" t="s">
        <v>98</v>
      </c>
      <c r="C48" s="168"/>
      <c r="D48" s="178"/>
      <c r="E48" s="86">
        <v>237470.71</v>
      </c>
      <c r="F48" s="86">
        <v>23851.06</v>
      </c>
      <c r="G48" s="86">
        <v>1234564.77</v>
      </c>
      <c r="H48" s="87">
        <v>45408</v>
      </c>
      <c r="J48" s="29" t="str">
        <f t="shared" si="3"/>
        <v/>
      </c>
      <c r="L48" s="10" t="str">
        <f>IF(I48&lt;&gt;"",IF(SUMIF(Planes!BA:BA,'Control de pagos'!A48,Planes!BC:BC)=0,"",SUMIF(Planes!BA:BA,'Control de pagos'!A48,Planes!BC:BC)),"")</f>
        <v/>
      </c>
      <c r="N48" s="65">
        <f t="shared" si="2"/>
        <v>973243</v>
      </c>
    </row>
    <row r="49" spans="1:14" ht="15.75" thickBot="1">
      <c r="A49" s="10" t="str">
        <f t="shared" si="4"/>
        <v>S494413 6</v>
      </c>
      <c r="B49" s="3" t="s">
        <v>98</v>
      </c>
      <c r="C49" s="166">
        <v>6</v>
      </c>
      <c r="D49" s="177">
        <v>1027841.93</v>
      </c>
      <c r="E49" s="86">
        <v>182871.78</v>
      </c>
      <c r="F49" s="95" t="s">
        <v>85</v>
      </c>
      <c r="G49" s="86">
        <v>1210713.71</v>
      </c>
      <c r="H49" s="87">
        <v>45428</v>
      </c>
      <c r="J49" s="29" t="str">
        <f t="shared" si="3"/>
        <v/>
      </c>
      <c r="L49" s="10" t="str">
        <f>IF(I49&lt;&gt;"",IF(SUMIF(Planes!BA:BA,'Control de pagos'!A49,Planes!BC:BC)=0,"",SUMIF(Planes!BA:BA,'Control de pagos'!A49,Planes!BC:BC)),"")</f>
        <v/>
      </c>
      <c r="N49" s="65">
        <f t="shared" si="2"/>
        <v>1027841.93</v>
      </c>
    </row>
    <row r="50" spans="1:14" ht="15.75" thickBot="1">
      <c r="A50" s="10" t="str">
        <f t="shared" si="4"/>
        <v>S494413 6</v>
      </c>
      <c r="B50" s="3" t="s">
        <v>98</v>
      </c>
      <c r="C50" s="168"/>
      <c r="D50" s="178"/>
      <c r="E50" s="86">
        <v>182871.78</v>
      </c>
      <c r="F50" s="86">
        <v>23851.06</v>
      </c>
      <c r="G50" s="86">
        <v>1234564.77</v>
      </c>
      <c r="H50" s="87">
        <v>45438</v>
      </c>
      <c r="J50" s="29" t="str">
        <f t="shared" si="3"/>
        <v/>
      </c>
      <c r="L50" s="10" t="str">
        <f>IF(I50&lt;&gt;"",IF(SUMIF(Planes!BA:BA,'Control de pagos'!A50,Planes!BC:BC)=0,"",SUMIF(Planes!BA:BA,'Control de pagos'!A50,Planes!BC:BC)),"")</f>
        <v/>
      </c>
      <c r="N50" s="65">
        <f t="shared" si="2"/>
        <v>1027841.93</v>
      </c>
    </row>
    <row r="51" spans="1:14" ht="15.75" thickBot="1">
      <c r="A51" s="10" t="str">
        <f t="shared" si="4"/>
        <v>S494413 7</v>
      </c>
      <c r="B51" s="3" t="s">
        <v>98</v>
      </c>
      <c r="C51" s="166">
        <v>7</v>
      </c>
      <c r="D51" s="177">
        <v>1085503.8700000001</v>
      </c>
      <c r="E51" s="86">
        <v>125209.84</v>
      </c>
      <c r="F51" s="95" t="s">
        <v>85</v>
      </c>
      <c r="G51" s="86">
        <v>1210713.71</v>
      </c>
      <c r="H51" s="87">
        <v>45459</v>
      </c>
      <c r="J51" s="29" t="str">
        <f t="shared" si="3"/>
        <v/>
      </c>
      <c r="L51" s="10" t="str">
        <f>IF(I51&lt;&gt;"",IF(SUMIF(Planes!BA:BA,'Control de pagos'!A51,Planes!BC:BC)=0,"",SUMIF(Planes!BA:BA,'Control de pagos'!A51,Planes!BC:BC)),"")</f>
        <v/>
      </c>
      <c r="N51" s="65">
        <f t="shared" si="2"/>
        <v>1085503.8700000001</v>
      </c>
    </row>
    <row r="52" spans="1:14" ht="15.75" thickBot="1">
      <c r="A52" s="10" t="str">
        <f t="shared" si="4"/>
        <v>S494413 7</v>
      </c>
      <c r="B52" s="3" t="s">
        <v>98</v>
      </c>
      <c r="C52" s="168"/>
      <c r="D52" s="178"/>
      <c r="E52" s="86">
        <v>125209.84</v>
      </c>
      <c r="F52" s="86">
        <v>23851.06</v>
      </c>
      <c r="G52" s="86">
        <v>1234564.77</v>
      </c>
      <c r="H52" s="87">
        <v>45469</v>
      </c>
      <c r="J52" s="29" t="str">
        <f t="shared" si="3"/>
        <v/>
      </c>
      <c r="L52" s="10" t="str">
        <f>IF(I52&lt;&gt;"",IF(SUMIF(Planes!BA:BA,'Control de pagos'!A52,Planes!BC:BC)=0,"",SUMIF(Planes!BA:BA,'Control de pagos'!A52,Planes!BC:BC)),"")</f>
        <v/>
      </c>
      <c r="N52" s="65">
        <f t="shared" si="2"/>
        <v>1085503.8700000001</v>
      </c>
    </row>
    <row r="53" spans="1:14" ht="15.75" thickBot="1">
      <c r="A53" s="10" t="str">
        <f t="shared" si="4"/>
        <v>S494413 8</v>
      </c>
      <c r="B53" s="3" t="s">
        <v>98</v>
      </c>
      <c r="C53" s="166">
        <v>8</v>
      </c>
      <c r="D53" s="177">
        <v>1146400.67</v>
      </c>
      <c r="E53" s="86">
        <v>64313.04</v>
      </c>
      <c r="F53" s="95" t="s">
        <v>85</v>
      </c>
      <c r="G53" s="86">
        <v>1210713.71</v>
      </c>
      <c r="H53" s="87">
        <v>45489</v>
      </c>
      <c r="J53" s="29" t="str">
        <f t="shared" si="3"/>
        <v/>
      </c>
      <c r="L53" s="10" t="str">
        <f>IF(I53&lt;&gt;"",IF(SUMIF(Planes!BA:BA,'Control de pagos'!A53,Planes!BC:BC)=0,"",SUMIF(Planes!BA:BA,'Control de pagos'!A53,Planes!BC:BC)),"")</f>
        <v/>
      </c>
      <c r="N53" s="65">
        <f t="shared" si="2"/>
        <v>1146400.67</v>
      </c>
    </row>
    <row r="54" spans="1:14" ht="15.75" thickBot="1">
      <c r="A54" s="10" t="str">
        <f t="shared" si="4"/>
        <v>S494413 8</v>
      </c>
      <c r="B54" s="3" t="s">
        <v>98</v>
      </c>
      <c r="C54" s="168"/>
      <c r="D54" s="178"/>
      <c r="E54" s="86">
        <v>64313.04</v>
      </c>
      <c r="F54" s="86">
        <v>23851.06</v>
      </c>
      <c r="G54" s="86">
        <v>1234564.77</v>
      </c>
      <c r="H54" s="87">
        <v>45499</v>
      </c>
      <c r="J54" s="29" t="str">
        <f t="shared" si="3"/>
        <v/>
      </c>
      <c r="L54" s="10" t="str">
        <f>IF(I54&lt;&gt;"",IF(SUMIF(Planes!BA:BA,'Control de pagos'!A54,Planes!BC:BC)=0,"",SUMIF(Planes!BA:BA,'Control de pagos'!A54,Planes!BC:BC)),"")</f>
        <v/>
      </c>
      <c r="N54" s="65">
        <f t="shared" si="2"/>
        <v>1146400.67</v>
      </c>
    </row>
    <row r="55" spans="1:14" ht="15.75" thickBot="1">
      <c r="A55" s="10" t="str">
        <f t="shared" si="4"/>
        <v xml:space="preserve"> </v>
      </c>
      <c r="J55" s="29" t="str">
        <f t="shared" si="3"/>
        <v/>
      </c>
      <c r="L55" s="10" t="str">
        <f>IF(I55&lt;&gt;"",IF(SUMIF(Planes!BA:BA,'Control de pagos'!A55,Planes!BC:BC)=0,"",SUMIF(Planes!BA:BA,'Control de pagos'!A55,Planes!BC:BC)),"")</f>
        <v/>
      </c>
      <c r="N55" s="65">
        <f t="shared" si="2"/>
        <v>0</v>
      </c>
    </row>
    <row r="56" spans="1:14" ht="24.75" thickBot="1">
      <c r="A56" s="10" t="str">
        <f t="shared" si="4"/>
        <v>S672168 Pago a Cuenta</v>
      </c>
      <c r="B56" s="3" t="s">
        <v>100</v>
      </c>
      <c r="C56" s="205" t="s">
        <v>94</v>
      </c>
      <c r="D56" s="206">
        <v>2146406.9900000002</v>
      </c>
      <c r="E56" s="200" t="s">
        <v>85</v>
      </c>
      <c r="F56" s="201" t="s">
        <v>85</v>
      </c>
      <c r="G56" s="200">
        <v>2146406.9900000002</v>
      </c>
      <c r="H56" s="202">
        <v>45306</v>
      </c>
      <c r="I56" s="40">
        <v>45306</v>
      </c>
      <c r="J56" s="29">
        <f t="shared" si="3"/>
        <v>45292</v>
      </c>
      <c r="L56" s="10" t="str">
        <f>IF(I56&lt;&gt;"",IF(SUMIF(Planes!BA:BA,'Control de pagos'!A56,Planes!BC:BC)=0,"",SUMIF(Planes!BA:BA,'Control de pagos'!A56,Planes!BC:BC)),"")</f>
        <v/>
      </c>
      <c r="N56" s="65">
        <f t="shared" si="2"/>
        <v>2146406.9900000002</v>
      </c>
    </row>
    <row r="57" spans="1:14" ht="15.75" thickBot="1">
      <c r="A57" s="10" t="str">
        <f t="shared" si="4"/>
        <v>S672168 1</v>
      </c>
      <c r="B57" s="3" t="s">
        <v>100</v>
      </c>
      <c r="C57" s="198">
        <v>1</v>
      </c>
      <c r="D57" s="199">
        <v>1480496.66</v>
      </c>
      <c r="E57" s="200">
        <v>361240.3</v>
      </c>
      <c r="F57" s="201" t="s">
        <v>85</v>
      </c>
      <c r="G57" s="200">
        <v>1841736.96</v>
      </c>
      <c r="H57" s="202">
        <v>45338</v>
      </c>
      <c r="I57" s="40">
        <v>45338</v>
      </c>
      <c r="J57" s="29">
        <f t="shared" si="3"/>
        <v>45323</v>
      </c>
      <c r="L57" s="10" t="str">
        <f>IF(I57&lt;&gt;"",IF(SUMIF(Planes!BA:BA,'Control de pagos'!A57,Planes!BC:BC)=0,"",SUMIF(Planes!BA:BA,'Control de pagos'!A57,Planes!BC:BC)),"")</f>
        <v/>
      </c>
      <c r="N57" s="65">
        <f t="shared" si="2"/>
        <v>1480496.66</v>
      </c>
    </row>
    <row r="58" spans="1:14" ht="15.75" thickBot="1">
      <c r="A58" s="10" t="str">
        <f t="shared" si="4"/>
        <v>S672168 1</v>
      </c>
      <c r="B58" s="3" t="s">
        <v>100</v>
      </c>
      <c r="C58" s="203"/>
      <c r="D58" s="204"/>
      <c r="E58" s="135">
        <v>361240.3</v>
      </c>
      <c r="F58" s="135">
        <v>93744.41</v>
      </c>
      <c r="G58" s="135">
        <v>1935481.37</v>
      </c>
      <c r="H58" s="137">
        <v>45348</v>
      </c>
      <c r="J58" s="29" t="str">
        <f t="shared" si="3"/>
        <v>-</v>
      </c>
      <c r="L58" s="10" t="str">
        <f>IF(I58&lt;&gt;"",IF(SUMIF(Planes!BA:BA,'Control de pagos'!A58,Planes!BC:BC)=0,"",SUMIF(Planes!BA:BA,'Control de pagos'!A58,Planes!BC:BC)),"")</f>
        <v/>
      </c>
      <c r="N58" s="65">
        <f t="shared" si="2"/>
        <v>1480496.66</v>
      </c>
    </row>
    <row r="59" spans="1:14" ht="15.75" thickBot="1">
      <c r="A59" s="10" t="str">
        <f t="shared" si="4"/>
        <v>S672168 2</v>
      </c>
      <c r="B59" s="3" t="s">
        <v>100</v>
      </c>
      <c r="C59" s="156">
        <v>2</v>
      </c>
      <c r="D59" s="175">
        <v>1563552.53</v>
      </c>
      <c r="E59" s="135">
        <v>278184.43</v>
      </c>
      <c r="F59" s="136" t="s">
        <v>85</v>
      </c>
      <c r="G59" s="135">
        <v>1841736.96</v>
      </c>
      <c r="H59" s="137">
        <v>45367</v>
      </c>
      <c r="J59" s="29" t="str">
        <f t="shared" si="3"/>
        <v/>
      </c>
      <c r="L59" s="10" t="str">
        <f>IF(I59&lt;&gt;"",IF(SUMIF(Planes!BA:BA,'Control de pagos'!A59,Planes!BC:BC)=0,"",SUMIF(Planes!BA:BA,'Control de pagos'!A59,Planes!BC:BC)),"")</f>
        <v/>
      </c>
      <c r="N59" s="65">
        <f t="shared" si="2"/>
        <v>1563552.53</v>
      </c>
    </row>
    <row r="60" spans="1:14" ht="15.75" thickBot="1">
      <c r="A60" s="10" t="str">
        <f t="shared" si="4"/>
        <v>S672168 2</v>
      </c>
      <c r="B60" s="3" t="s">
        <v>100</v>
      </c>
      <c r="C60" s="158"/>
      <c r="D60" s="176"/>
      <c r="E60" s="135">
        <v>278184.43</v>
      </c>
      <c r="F60" s="135">
        <v>93744.41</v>
      </c>
      <c r="G60" s="135">
        <v>1935481.37</v>
      </c>
      <c r="H60" s="137">
        <v>45377</v>
      </c>
      <c r="J60" s="29" t="str">
        <f t="shared" si="3"/>
        <v/>
      </c>
      <c r="L60" s="10" t="str">
        <f>IF(I60&lt;&gt;"",IF(SUMIF(Planes!BA:BA,'Control de pagos'!A60,Planes!BC:BC)=0,"",SUMIF(Planes!BA:BA,'Control de pagos'!A60,Planes!BC:BC)),"")</f>
        <v/>
      </c>
      <c r="N60" s="65">
        <f t="shared" si="2"/>
        <v>1563552.53</v>
      </c>
    </row>
    <row r="61" spans="1:14" ht="15.75" thickBot="1">
      <c r="A61" s="10" t="str">
        <f t="shared" si="4"/>
        <v>S672168 3</v>
      </c>
      <c r="B61" s="3" t="s">
        <v>100</v>
      </c>
      <c r="C61" s="156">
        <v>3</v>
      </c>
      <c r="D61" s="175">
        <v>1651267.82</v>
      </c>
      <c r="E61" s="135">
        <v>190469.14</v>
      </c>
      <c r="F61" s="136" t="s">
        <v>85</v>
      </c>
      <c r="G61" s="135">
        <v>1841736.96</v>
      </c>
      <c r="H61" s="137">
        <v>45398</v>
      </c>
      <c r="J61" s="29" t="str">
        <f t="shared" si="3"/>
        <v/>
      </c>
      <c r="L61" s="10" t="str">
        <f>IF(I61&lt;&gt;"",IF(SUMIF(Planes!BA:BA,'Control de pagos'!A61,Planes!BC:BC)=0,"",SUMIF(Planes!BA:BA,'Control de pagos'!A61,Planes!BC:BC)),"")</f>
        <v/>
      </c>
      <c r="N61" s="65">
        <f t="shared" si="2"/>
        <v>1651267.82</v>
      </c>
    </row>
    <row r="62" spans="1:14" ht="15.75" thickBot="1">
      <c r="A62" s="10" t="str">
        <f t="shared" si="4"/>
        <v>S672168 3</v>
      </c>
      <c r="B62" s="3" t="s">
        <v>100</v>
      </c>
      <c r="C62" s="158"/>
      <c r="D62" s="176"/>
      <c r="E62" s="135">
        <v>190469.14</v>
      </c>
      <c r="F62" s="135">
        <v>93744.41</v>
      </c>
      <c r="G62" s="135">
        <v>1935481.37</v>
      </c>
      <c r="H62" s="137">
        <v>45408</v>
      </c>
      <c r="J62" s="29" t="str">
        <f t="shared" si="3"/>
        <v/>
      </c>
      <c r="L62" s="10" t="str">
        <f>IF(I62&lt;&gt;"",IF(SUMIF(Planes!BA:BA,'Control de pagos'!A62,Planes!BC:BC)=0,"",SUMIF(Planes!BA:BA,'Control de pagos'!A62,Planes!BC:BC)),"")</f>
        <v/>
      </c>
      <c r="N62" s="65">
        <f t="shared" si="2"/>
        <v>1651267.82</v>
      </c>
    </row>
    <row r="63" spans="1:14" ht="15.75" thickBot="1">
      <c r="A63" s="10" t="str">
        <f t="shared" si="4"/>
        <v>S672168 4</v>
      </c>
      <c r="B63" s="3" t="s">
        <v>100</v>
      </c>
      <c r="C63" s="156">
        <v>4</v>
      </c>
      <c r="D63" s="175">
        <v>1743903.94</v>
      </c>
      <c r="E63" s="135">
        <v>97833.02</v>
      </c>
      <c r="F63" s="136" t="s">
        <v>85</v>
      </c>
      <c r="G63" s="135">
        <v>1841736.96</v>
      </c>
      <c r="H63" s="137">
        <v>45428</v>
      </c>
      <c r="J63" s="29" t="str">
        <f t="shared" si="3"/>
        <v/>
      </c>
      <c r="L63" s="10" t="str">
        <f>IF(I63&lt;&gt;"",IF(SUMIF(Planes!BA:BA,'Control de pagos'!A63,Planes!BC:BC)=0,"",SUMIF(Planes!BA:BA,'Control de pagos'!A63,Planes!BC:BC)),"")</f>
        <v/>
      </c>
      <c r="N63" s="65">
        <f t="shared" si="2"/>
        <v>1743903.94</v>
      </c>
    </row>
    <row r="64" spans="1:14" ht="15.75" thickBot="1">
      <c r="A64" s="10" t="str">
        <f t="shared" si="4"/>
        <v>S672168 4</v>
      </c>
      <c r="B64" s="3" t="s">
        <v>100</v>
      </c>
      <c r="C64" s="158"/>
      <c r="D64" s="176"/>
      <c r="E64" s="135">
        <v>97833.02</v>
      </c>
      <c r="F64" s="135">
        <v>93744.41</v>
      </c>
      <c r="G64" s="135">
        <v>1935481.37</v>
      </c>
      <c r="H64" s="137">
        <v>45438</v>
      </c>
      <c r="J64" s="29" t="str">
        <f t="shared" si="3"/>
        <v/>
      </c>
      <c r="L64" s="10" t="str">
        <f>IF(I64&lt;&gt;"",IF(SUMIF(Planes!BA:BA,'Control de pagos'!A64,Planes!BC:BC)=0,"",SUMIF(Planes!BA:BA,'Control de pagos'!A64,Planes!BC:BC)),"")</f>
        <v/>
      </c>
      <c r="N64" s="65">
        <f t="shared" si="2"/>
        <v>1743903.94</v>
      </c>
    </row>
    <row r="65" spans="1:14" ht="15.75" thickBot="1">
      <c r="A65" s="10" t="str">
        <f t="shared" si="4"/>
        <v xml:space="preserve"> </v>
      </c>
      <c r="J65" s="29" t="str">
        <f t="shared" si="3"/>
        <v/>
      </c>
      <c r="L65" s="10" t="str">
        <f>IF(I65&lt;&gt;"",IF(SUMIF(Planes!BA:BA,'Control de pagos'!A65,Planes!BC:BC)=0,"",SUMIF(Planes!BA:BA,'Control de pagos'!A65,Planes!BC:BC)),"")</f>
        <v/>
      </c>
      <c r="N65" s="65">
        <f t="shared" si="2"/>
        <v>0</v>
      </c>
    </row>
    <row r="66" spans="1:14" ht="24.75" thickBot="1">
      <c r="A66" s="10" t="str">
        <f t="shared" si="4"/>
        <v>S685544 Pago a Cuenta</v>
      </c>
      <c r="B66" s="3" t="s">
        <v>101</v>
      </c>
      <c r="C66" s="205" t="s">
        <v>94</v>
      </c>
      <c r="D66" s="206">
        <v>345096.99</v>
      </c>
      <c r="E66" s="200" t="s">
        <v>85</v>
      </c>
      <c r="F66" s="201" t="s">
        <v>85</v>
      </c>
      <c r="G66" s="200">
        <v>345096.99</v>
      </c>
      <c r="H66" s="202">
        <v>45309</v>
      </c>
      <c r="I66" s="40">
        <v>45309</v>
      </c>
      <c r="J66" s="29">
        <f t="shared" si="3"/>
        <v>45292</v>
      </c>
      <c r="L66" s="10" t="str">
        <f>IF(I66&lt;&gt;"",IF(SUMIF(Planes!BA:BA,'Control de pagos'!A66,Planes!BC:BC)=0,"",SUMIF(Planes!BA:BA,'Control de pagos'!A66,Planes!BC:BC)),"")</f>
        <v/>
      </c>
      <c r="N66" s="65">
        <f t="shared" si="2"/>
        <v>345096.99</v>
      </c>
    </row>
    <row r="67" spans="1:14" ht="15.75" thickBot="1">
      <c r="A67" s="10" t="str">
        <f t="shared" si="4"/>
        <v>S685544 1</v>
      </c>
      <c r="B67" s="3" t="s">
        <v>101</v>
      </c>
      <c r="C67" s="198">
        <v>1</v>
      </c>
      <c r="D67" s="199">
        <v>671809.5</v>
      </c>
      <c r="E67" s="200">
        <v>367838.88</v>
      </c>
      <c r="F67" s="201" t="s">
        <v>85</v>
      </c>
      <c r="G67" s="200">
        <v>1039648.38</v>
      </c>
      <c r="H67" s="202">
        <v>45338</v>
      </c>
      <c r="I67" s="40">
        <v>45338</v>
      </c>
      <c r="J67" s="29">
        <f t="shared" si="3"/>
        <v>45323</v>
      </c>
      <c r="L67" s="10" t="str">
        <f>IF(I67&lt;&gt;"",IF(SUMIF(Planes!BA:BA,'Control de pagos'!A67,Planes!BC:BC)=0,"",SUMIF(Planes!BA:BA,'Control de pagos'!A67,Planes!BC:BC)),"")</f>
        <v/>
      </c>
      <c r="N67" s="65">
        <f t="shared" si="2"/>
        <v>671809.5</v>
      </c>
    </row>
    <row r="68" spans="1:14" ht="15.75" thickBot="1">
      <c r="A68" s="10" t="str">
        <f t="shared" si="4"/>
        <v>S685544 1</v>
      </c>
      <c r="B68" s="3" t="s">
        <v>101</v>
      </c>
      <c r="C68" s="203"/>
      <c r="D68" s="204"/>
      <c r="E68" s="135">
        <v>367838.88</v>
      </c>
      <c r="F68" s="135">
        <v>52918.1</v>
      </c>
      <c r="G68" s="135">
        <v>1092566.48</v>
      </c>
      <c r="H68" s="137">
        <v>45348</v>
      </c>
      <c r="J68" s="29" t="str">
        <f t="shared" si="3"/>
        <v>-</v>
      </c>
      <c r="L68" s="10" t="str">
        <f>IF(I68&lt;&gt;"",IF(SUMIF(Planes!BA:BA,'Control de pagos'!A68,Planes!BC:BC)=0,"",SUMIF(Planes!BA:BA,'Control de pagos'!A68,Planes!BC:BC)),"")</f>
        <v/>
      </c>
      <c r="N68" s="65">
        <f t="shared" ref="N68:N131" si="5">IF(D68=0,D67,D68)</f>
        <v>671809.5</v>
      </c>
    </row>
    <row r="69" spans="1:14" ht="15.75" thickBot="1">
      <c r="A69" s="10" t="str">
        <f t="shared" si="4"/>
        <v>S685544 2</v>
      </c>
      <c r="B69" s="3" t="s">
        <v>101</v>
      </c>
      <c r="C69" s="156">
        <v>2</v>
      </c>
      <c r="D69" s="175">
        <v>709498.01</v>
      </c>
      <c r="E69" s="135">
        <v>330150.37</v>
      </c>
      <c r="F69" s="136" t="s">
        <v>85</v>
      </c>
      <c r="G69" s="135">
        <v>1039648.38</v>
      </c>
      <c r="H69" s="137">
        <v>45367</v>
      </c>
      <c r="J69" s="29" t="str">
        <f t="shared" si="3"/>
        <v/>
      </c>
      <c r="L69" s="10" t="str">
        <f>IF(I69&lt;&gt;"",IF(SUMIF(Planes!BA:BA,'Control de pagos'!A69,Planes!BC:BC)=0,"",SUMIF(Planes!BA:BA,'Control de pagos'!A69,Planes!BC:BC)),"")</f>
        <v/>
      </c>
      <c r="N69" s="65">
        <f t="shared" si="5"/>
        <v>709498.01</v>
      </c>
    </row>
    <row r="70" spans="1:14" ht="15.75" thickBot="1">
      <c r="A70" s="10" t="str">
        <f t="shared" si="4"/>
        <v>S685544 2</v>
      </c>
      <c r="B70" s="3" t="s">
        <v>101</v>
      </c>
      <c r="C70" s="158"/>
      <c r="D70" s="176"/>
      <c r="E70" s="135">
        <v>330150.37</v>
      </c>
      <c r="F70" s="135">
        <v>52918.1</v>
      </c>
      <c r="G70" s="135">
        <v>1092566.48</v>
      </c>
      <c r="H70" s="137">
        <v>45377</v>
      </c>
      <c r="J70" s="29" t="str">
        <f t="shared" si="3"/>
        <v/>
      </c>
      <c r="L70" s="10" t="str">
        <f>IF(I70&lt;&gt;"",IF(SUMIF(Planes!BA:BA,'Control de pagos'!A70,Planes!BC:BC)=0,"",SUMIF(Planes!BA:BA,'Control de pagos'!A70,Planes!BC:BC)),"")</f>
        <v/>
      </c>
      <c r="N70" s="65">
        <f t="shared" si="5"/>
        <v>709498.01</v>
      </c>
    </row>
    <row r="71" spans="1:14" ht="15.75" thickBot="1">
      <c r="A71" s="10" t="str">
        <f t="shared" si="4"/>
        <v>S685544 3</v>
      </c>
      <c r="B71" s="3" t="s">
        <v>101</v>
      </c>
      <c r="C71" s="156">
        <v>3</v>
      </c>
      <c r="D71" s="175">
        <v>749300.85</v>
      </c>
      <c r="E71" s="135">
        <v>290347.53000000003</v>
      </c>
      <c r="F71" s="136" t="s">
        <v>85</v>
      </c>
      <c r="G71" s="135">
        <v>1039648.38</v>
      </c>
      <c r="H71" s="137">
        <v>45398</v>
      </c>
      <c r="J71" s="29" t="str">
        <f t="shared" si="3"/>
        <v/>
      </c>
      <c r="L71" s="10" t="str">
        <f>IF(I71&lt;&gt;"",IF(SUMIF(Planes!BA:BA,'Control de pagos'!A71,Planes!BC:BC)=0,"",SUMIF(Planes!BA:BA,'Control de pagos'!A71,Planes!BC:BC)),"")</f>
        <v/>
      </c>
      <c r="N71" s="65">
        <f t="shared" si="5"/>
        <v>749300.85</v>
      </c>
    </row>
    <row r="72" spans="1:14" ht="15.75" thickBot="1">
      <c r="A72" s="10" t="str">
        <f t="shared" si="4"/>
        <v>S685544 3</v>
      </c>
      <c r="B72" s="3" t="s">
        <v>101</v>
      </c>
      <c r="C72" s="158"/>
      <c r="D72" s="176"/>
      <c r="E72" s="135">
        <v>290347.53000000003</v>
      </c>
      <c r="F72" s="135">
        <v>52918.1</v>
      </c>
      <c r="G72" s="135">
        <v>1092566.48</v>
      </c>
      <c r="H72" s="137">
        <v>45408</v>
      </c>
      <c r="J72" s="29" t="str">
        <f t="shared" si="3"/>
        <v/>
      </c>
      <c r="L72" s="10" t="str">
        <f>IF(I72&lt;&gt;"",IF(SUMIF(Planes!BA:BA,'Control de pagos'!A72,Planes!BC:BC)=0,"",SUMIF(Planes!BA:BA,'Control de pagos'!A72,Planes!BC:BC)),"")</f>
        <v/>
      </c>
      <c r="N72" s="65">
        <f t="shared" si="5"/>
        <v>749300.85</v>
      </c>
    </row>
    <row r="73" spans="1:14" ht="15.75" thickBot="1">
      <c r="A73" s="10" t="str">
        <f t="shared" si="4"/>
        <v>S685544 4</v>
      </c>
      <c r="B73" s="3" t="s">
        <v>101</v>
      </c>
      <c r="C73" s="156">
        <v>4</v>
      </c>
      <c r="D73" s="175">
        <v>791336.63</v>
      </c>
      <c r="E73" s="135">
        <v>248311.75</v>
      </c>
      <c r="F73" s="136" t="s">
        <v>85</v>
      </c>
      <c r="G73" s="135">
        <v>1039648.38</v>
      </c>
      <c r="H73" s="137">
        <v>45428</v>
      </c>
      <c r="J73" s="29" t="str">
        <f t="shared" si="3"/>
        <v/>
      </c>
      <c r="L73" s="10" t="str">
        <f>IF(I73&lt;&gt;"",IF(SUMIF(Planes!BA:BA,'Control de pagos'!A73,Planes!BC:BC)=0,"",SUMIF(Planes!BA:BA,'Control de pagos'!A73,Planes!BC:BC)),"")</f>
        <v/>
      </c>
      <c r="N73" s="65">
        <f t="shared" si="5"/>
        <v>791336.63</v>
      </c>
    </row>
    <row r="74" spans="1:14" ht="15.75" thickBot="1">
      <c r="A74" s="10" t="str">
        <f t="shared" si="4"/>
        <v>S685544 4</v>
      </c>
      <c r="B74" s="3" t="s">
        <v>101</v>
      </c>
      <c r="C74" s="158"/>
      <c r="D74" s="176"/>
      <c r="E74" s="135">
        <v>248311.75</v>
      </c>
      <c r="F74" s="135">
        <v>52918.1</v>
      </c>
      <c r="G74" s="135">
        <v>1092566.48</v>
      </c>
      <c r="H74" s="137">
        <v>45438</v>
      </c>
      <c r="J74" s="29" t="str">
        <f t="shared" si="3"/>
        <v/>
      </c>
      <c r="L74" s="10" t="str">
        <f>IF(I74&lt;&gt;"",IF(SUMIF(Planes!BA:BA,'Control de pagos'!A74,Planes!BC:BC)=0,"",SUMIF(Planes!BA:BA,'Control de pagos'!A74,Planes!BC:BC)),"")</f>
        <v/>
      </c>
      <c r="N74" s="65">
        <f t="shared" si="5"/>
        <v>791336.63</v>
      </c>
    </row>
    <row r="75" spans="1:14" ht="15.75" thickBot="1">
      <c r="A75" s="10" t="str">
        <f t="shared" si="4"/>
        <v>S685544 5</v>
      </c>
      <c r="B75" s="3" t="s">
        <v>101</v>
      </c>
      <c r="C75" s="156">
        <v>5</v>
      </c>
      <c r="D75" s="175">
        <v>835730.61</v>
      </c>
      <c r="E75" s="135">
        <v>203917.77</v>
      </c>
      <c r="F75" s="136" t="s">
        <v>85</v>
      </c>
      <c r="G75" s="135">
        <v>1039648.38</v>
      </c>
      <c r="H75" s="137">
        <v>45459</v>
      </c>
      <c r="J75" s="29" t="str">
        <f t="shared" si="3"/>
        <v/>
      </c>
      <c r="L75" s="10" t="str">
        <f>IF(I75&lt;&gt;"",IF(SUMIF(Planes!BA:BA,'Control de pagos'!A75,Planes!BC:BC)=0,"",SUMIF(Planes!BA:BA,'Control de pagos'!A75,Planes!BC:BC)),"")</f>
        <v/>
      </c>
      <c r="N75" s="65">
        <f t="shared" si="5"/>
        <v>835730.61</v>
      </c>
    </row>
    <row r="76" spans="1:14" ht="15.75" thickBot="1">
      <c r="A76" s="10" t="str">
        <f t="shared" si="4"/>
        <v>S685544 5</v>
      </c>
      <c r="B76" s="3" t="s">
        <v>101</v>
      </c>
      <c r="C76" s="158"/>
      <c r="D76" s="176"/>
      <c r="E76" s="135">
        <v>203917.77</v>
      </c>
      <c r="F76" s="135">
        <v>52918.1</v>
      </c>
      <c r="G76" s="135">
        <v>1092566.48</v>
      </c>
      <c r="H76" s="137">
        <v>45469</v>
      </c>
      <c r="J76" s="29" t="str">
        <f t="shared" si="3"/>
        <v/>
      </c>
      <c r="L76" s="10" t="str">
        <f>IF(I76&lt;&gt;"",IF(SUMIF(Planes!BA:BA,'Control de pagos'!A76,Planes!BC:BC)=0,"",SUMIF(Planes!BA:BA,'Control de pagos'!A76,Planes!BC:BC)),"")</f>
        <v/>
      </c>
      <c r="N76" s="65">
        <f t="shared" si="5"/>
        <v>835730.61</v>
      </c>
    </row>
    <row r="77" spans="1:14" ht="15.75" thickBot="1">
      <c r="A77" s="10" t="str">
        <f t="shared" si="4"/>
        <v>S685544 6</v>
      </c>
      <c r="B77" s="3" t="s">
        <v>101</v>
      </c>
      <c r="C77" s="156">
        <v>6</v>
      </c>
      <c r="D77" s="175">
        <v>882615.1</v>
      </c>
      <c r="E77" s="135">
        <v>157033.28</v>
      </c>
      <c r="F77" s="136" t="s">
        <v>85</v>
      </c>
      <c r="G77" s="135">
        <v>1039648.38</v>
      </c>
      <c r="H77" s="137">
        <v>45489</v>
      </c>
      <c r="J77" s="29" t="str">
        <f t="shared" si="3"/>
        <v/>
      </c>
      <c r="L77" s="10" t="str">
        <f>IF(I77&lt;&gt;"",IF(SUMIF(Planes!BA:BA,'Control de pagos'!A77,Planes!BC:BC)=0,"",SUMIF(Planes!BA:BA,'Control de pagos'!A77,Planes!BC:BC)),"")</f>
        <v/>
      </c>
      <c r="N77" s="65">
        <f t="shared" si="5"/>
        <v>882615.1</v>
      </c>
    </row>
    <row r="78" spans="1:14" ht="15.75" thickBot="1">
      <c r="A78" s="10" t="str">
        <f t="shared" si="4"/>
        <v>S685544 6</v>
      </c>
      <c r="B78" s="3" t="s">
        <v>101</v>
      </c>
      <c r="C78" s="158"/>
      <c r="D78" s="176"/>
      <c r="E78" s="135">
        <v>157033.28</v>
      </c>
      <c r="F78" s="135">
        <v>52918.1</v>
      </c>
      <c r="G78" s="135">
        <v>1092566.48</v>
      </c>
      <c r="H78" s="137">
        <v>45499</v>
      </c>
      <c r="J78" s="29" t="str">
        <f t="shared" si="3"/>
        <v/>
      </c>
      <c r="L78" s="10" t="str">
        <f>IF(I78&lt;&gt;"",IF(SUMIF(Planes!BA:BA,'Control de pagos'!A78,Planes!BC:BC)=0,"",SUMIF(Planes!BA:BA,'Control de pagos'!A78,Planes!BC:BC)),"")</f>
        <v/>
      </c>
      <c r="N78" s="65">
        <f t="shared" si="5"/>
        <v>882615.1</v>
      </c>
    </row>
    <row r="79" spans="1:14" ht="15.75" thickBot="1">
      <c r="A79" s="10" t="str">
        <f t="shared" si="4"/>
        <v>S685544 7</v>
      </c>
      <c r="B79" s="3" t="s">
        <v>101</v>
      </c>
      <c r="C79" s="156">
        <v>7</v>
      </c>
      <c r="D79" s="175">
        <v>932129.81</v>
      </c>
      <c r="E79" s="135">
        <v>107518.57</v>
      </c>
      <c r="F79" s="136" t="s">
        <v>85</v>
      </c>
      <c r="G79" s="135">
        <v>1039648.38</v>
      </c>
      <c r="H79" s="137">
        <v>45520</v>
      </c>
      <c r="J79" s="29" t="str">
        <f t="shared" si="3"/>
        <v/>
      </c>
      <c r="L79" s="10" t="str">
        <f>IF(I79&lt;&gt;"",IF(SUMIF(Planes!BA:BA,'Control de pagos'!A79,Planes!BC:BC)=0,"",SUMIF(Planes!BA:BA,'Control de pagos'!A79,Planes!BC:BC)),"")</f>
        <v/>
      </c>
      <c r="N79" s="65">
        <f t="shared" si="5"/>
        <v>932129.81</v>
      </c>
    </row>
    <row r="80" spans="1:14" ht="15.75" thickBot="1">
      <c r="A80" s="10" t="str">
        <f t="shared" si="4"/>
        <v>S685544 7</v>
      </c>
      <c r="B80" s="3" t="s">
        <v>101</v>
      </c>
      <c r="C80" s="158"/>
      <c r="D80" s="176"/>
      <c r="E80" s="135">
        <v>107518.57</v>
      </c>
      <c r="F80" s="135">
        <v>52918.1</v>
      </c>
      <c r="G80" s="135">
        <v>1092566.48</v>
      </c>
      <c r="H80" s="137">
        <v>45530</v>
      </c>
      <c r="J80" s="29" t="str">
        <f t="shared" si="3"/>
        <v/>
      </c>
      <c r="L80" s="10" t="str">
        <f>IF(I80&lt;&gt;"",IF(SUMIF(Planes!BA:BA,'Control de pagos'!A80,Planes!BC:BC)=0,"",SUMIF(Planes!BA:BA,'Control de pagos'!A80,Planes!BC:BC)),"")</f>
        <v/>
      </c>
      <c r="N80" s="65">
        <f t="shared" si="5"/>
        <v>932129.81</v>
      </c>
    </row>
    <row r="81" spans="1:14" ht="15.75" thickBot="1">
      <c r="A81" s="10" t="str">
        <f t="shared" si="4"/>
        <v>S685544 8</v>
      </c>
      <c r="B81" s="3" t="s">
        <v>101</v>
      </c>
      <c r="C81" s="156">
        <v>8</v>
      </c>
      <c r="D81" s="175">
        <v>984422.31</v>
      </c>
      <c r="E81" s="135">
        <v>55226.07</v>
      </c>
      <c r="F81" s="136" t="s">
        <v>85</v>
      </c>
      <c r="G81" s="135">
        <v>1039648.38</v>
      </c>
      <c r="H81" s="137">
        <v>45551</v>
      </c>
      <c r="J81" s="29" t="str">
        <f t="shared" ref="J81:J144" si="6">IF(I81&lt;&gt;"",I81-DAY(I81)+1,IF(A80=A81,IF(I80&lt;&gt;"","-",""),IF(A81=A82,IF(I82&lt;&gt;"","-",""),"")))</f>
        <v/>
      </c>
      <c r="L81" s="10" t="str">
        <f>IF(I81&lt;&gt;"",IF(SUMIF(Planes!BA:BA,'Control de pagos'!A81,Planes!BC:BC)=0,"",SUMIF(Planes!BA:BA,'Control de pagos'!A81,Planes!BC:BC)),"")</f>
        <v/>
      </c>
      <c r="N81" s="65">
        <f t="shared" si="5"/>
        <v>984422.31</v>
      </c>
    </row>
    <row r="82" spans="1:14" ht="15.75" thickBot="1">
      <c r="A82" s="10" t="str">
        <f t="shared" si="4"/>
        <v>S685544 8</v>
      </c>
      <c r="B82" s="3" t="s">
        <v>101</v>
      </c>
      <c r="C82" s="158"/>
      <c r="D82" s="176"/>
      <c r="E82" s="135">
        <v>55226.07</v>
      </c>
      <c r="F82" s="135">
        <v>52918.1</v>
      </c>
      <c r="G82" s="135">
        <v>1092566.48</v>
      </c>
      <c r="H82" s="137">
        <v>45561</v>
      </c>
      <c r="J82" s="29" t="str">
        <f t="shared" si="6"/>
        <v/>
      </c>
      <c r="L82" s="10" t="str">
        <f>IF(I82&lt;&gt;"",IF(SUMIF(Planes!BA:BA,'Control de pagos'!A82,Planes!BC:BC)=0,"",SUMIF(Planes!BA:BA,'Control de pagos'!A82,Planes!BC:BC)),"")</f>
        <v/>
      </c>
      <c r="N82" s="65">
        <f t="shared" si="5"/>
        <v>984422.31</v>
      </c>
    </row>
    <row r="83" spans="1:14">
      <c r="A83" s="10" t="str">
        <f t="shared" si="4"/>
        <v xml:space="preserve"> </v>
      </c>
      <c r="J83" s="29" t="str">
        <f t="shared" si="6"/>
        <v/>
      </c>
      <c r="L83" s="10" t="str">
        <f>IF(I83&lt;&gt;"",IF(SUMIF(Planes!BA:BA,'Control de pagos'!A83,Planes!BC:BC)=0,"",SUMIF(Planes!BA:BA,'Control de pagos'!A83,Planes!BC:BC)),"")</f>
        <v/>
      </c>
      <c r="N83" s="65">
        <f t="shared" si="5"/>
        <v>0</v>
      </c>
    </row>
    <row r="84" spans="1:14">
      <c r="A84" s="10" t="str">
        <f t="shared" si="4"/>
        <v/>
      </c>
      <c r="J84" s="29" t="str">
        <f t="shared" si="6"/>
        <v/>
      </c>
      <c r="L84" s="10" t="str">
        <f>IF(I84&lt;&gt;"",IF(SUMIF(Planes!BA:BA,'Control de pagos'!A84,Planes!BC:BC)=0,"",SUMIF(Planes!BA:BA,'Control de pagos'!A84,Planes!BC:BC)),"")</f>
        <v/>
      </c>
      <c r="N84" s="65">
        <f t="shared" si="5"/>
        <v>0</v>
      </c>
    </row>
    <row r="85" spans="1:14">
      <c r="A85" s="10" t="str">
        <f t="shared" si="4"/>
        <v/>
      </c>
      <c r="J85" s="29" t="str">
        <f t="shared" si="6"/>
        <v/>
      </c>
      <c r="L85" s="10" t="str">
        <f>IF(I85&lt;&gt;"",IF(SUMIF(Planes!BA:BA,'Control de pagos'!A85,Planes!BC:BC)=0,"",SUMIF(Planes!BA:BA,'Control de pagos'!A85,Planes!BC:BC)),"")</f>
        <v/>
      </c>
      <c r="N85" s="65">
        <f t="shared" si="5"/>
        <v>0</v>
      </c>
    </row>
    <row r="86" spans="1:14">
      <c r="A86" s="10" t="str">
        <f t="shared" si="4"/>
        <v/>
      </c>
      <c r="J86" s="29" t="str">
        <f t="shared" si="6"/>
        <v/>
      </c>
      <c r="L86" s="10" t="str">
        <f>IF(I86&lt;&gt;"",IF(SUMIF(Planes!BA:BA,'Control de pagos'!A86,Planes!BC:BC)=0,"",SUMIF(Planes!BA:BA,'Control de pagos'!A86,Planes!BC:BC)),"")</f>
        <v/>
      </c>
      <c r="N86" s="65">
        <f t="shared" si="5"/>
        <v>0</v>
      </c>
    </row>
    <row r="87" spans="1:14">
      <c r="A87" s="10" t="str">
        <f t="shared" si="4"/>
        <v/>
      </c>
      <c r="J87" s="29" t="str">
        <f t="shared" si="6"/>
        <v/>
      </c>
      <c r="L87" s="10" t="str">
        <f>IF(I87&lt;&gt;"",IF(SUMIF(Planes!BA:BA,'Control de pagos'!A87,Planes!BC:BC)=0,"",SUMIF(Planes!BA:BA,'Control de pagos'!A87,Planes!BC:BC)),"")</f>
        <v/>
      </c>
      <c r="N87" s="65">
        <f t="shared" si="5"/>
        <v>0</v>
      </c>
    </row>
    <row r="88" spans="1:14">
      <c r="A88" s="10" t="str">
        <f t="shared" si="4"/>
        <v/>
      </c>
      <c r="J88" s="29" t="str">
        <f t="shared" si="6"/>
        <v/>
      </c>
      <c r="L88" s="10" t="str">
        <f>IF(I88&lt;&gt;"",IF(SUMIF(Planes!BA:BA,'Control de pagos'!A88,Planes!BC:BC)=0,"",SUMIF(Planes!BA:BA,'Control de pagos'!A88,Planes!BC:BC)),"")</f>
        <v/>
      </c>
      <c r="N88" s="65">
        <f t="shared" si="5"/>
        <v>0</v>
      </c>
    </row>
    <row r="89" spans="1:14">
      <c r="A89" s="10" t="str">
        <f t="shared" si="4"/>
        <v/>
      </c>
      <c r="J89" s="29" t="str">
        <f t="shared" si="6"/>
        <v/>
      </c>
      <c r="L89" s="10" t="str">
        <f>IF(I89&lt;&gt;"",IF(SUMIF(Planes!BA:BA,'Control de pagos'!A89,Planes!BC:BC)=0,"",SUMIF(Planes!BA:BA,'Control de pagos'!A89,Planes!BC:BC)),"")</f>
        <v/>
      </c>
      <c r="N89" s="65">
        <f t="shared" si="5"/>
        <v>0</v>
      </c>
    </row>
    <row r="90" spans="1:14">
      <c r="A90" s="10" t="str">
        <f t="shared" si="4"/>
        <v/>
      </c>
      <c r="J90" s="29" t="str">
        <f t="shared" si="6"/>
        <v/>
      </c>
      <c r="L90" s="10" t="str">
        <f>IF(I90&lt;&gt;"",IF(SUMIF(Planes!BA:BA,'Control de pagos'!A90,Planes!BC:BC)=0,"",SUMIF(Planes!BA:BA,'Control de pagos'!A90,Planes!BC:BC)),"")</f>
        <v/>
      </c>
      <c r="N90" s="65">
        <f t="shared" si="5"/>
        <v>0</v>
      </c>
    </row>
    <row r="91" spans="1:14">
      <c r="A91" s="10" t="str">
        <f t="shared" si="4"/>
        <v/>
      </c>
      <c r="J91" s="29" t="str">
        <f t="shared" si="6"/>
        <v/>
      </c>
      <c r="L91" s="10" t="str">
        <f>IF(I91&lt;&gt;"",IF(SUMIF(Planes!BA:BA,'Control de pagos'!A91,Planes!BC:BC)=0,"",SUMIF(Planes!BA:BA,'Control de pagos'!A91,Planes!BC:BC)),"")</f>
        <v/>
      </c>
      <c r="N91" s="65">
        <f t="shared" si="5"/>
        <v>0</v>
      </c>
    </row>
    <row r="92" spans="1:14">
      <c r="A92" s="10" t="str">
        <f t="shared" si="4"/>
        <v xml:space="preserve"> </v>
      </c>
      <c r="J92" s="29" t="str">
        <f t="shared" si="6"/>
        <v/>
      </c>
      <c r="L92" s="10" t="str">
        <f>IF(I92&lt;&gt;"",IF(SUMIF(Planes!BA:BA,'Control de pagos'!A92,Planes!BC:BC)=0,"",SUMIF(Planes!BA:BA,'Control de pagos'!A92,Planes!BC:BC)),"")</f>
        <v/>
      </c>
      <c r="N92" s="65">
        <f t="shared" si="5"/>
        <v>0</v>
      </c>
    </row>
    <row r="93" spans="1:14">
      <c r="A93" s="10" t="str">
        <f t="shared" si="4"/>
        <v/>
      </c>
      <c r="J93" s="29" t="str">
        <f t="shared" si="6"/>
        <v/>
      </c>
      <c r="L93" s="10" t="str">
        <f>IF(I93&lt;&gt;"",IF(SUMIF(Planes!BA:BA,'Control de pagos'!A93,Planes!BC:BC)=0,"",SUMIF(Planes!BA:BA,'Control de pagos'!A93,Planes!BC:BC)),"")</f>
        <v/>
      </c>
      <c r="N93" s="65">
        <f t="shared" si="5"/>
        <v>0</v>
      </c>
    </row>
    <row r="94" spans="1:14">
      <c r="A94" s="10" t="str">
        <f t="shared" si="4"/>
        <v/>
      </c>
      <c r="J94" s="29" t="str">
        <f t="shared" si="6"/>
        <v/>
      </c>
      <c r="L94" s="10" t="str">
        <f>IF(I94&lt;&gt;"",IF(SUMIF(Planes!BA:BA,'Control de pagos'!A94,Planes!BC:BC)=0,"",SUMIF(Planes!BA:BA,'Control de pagos'!A94,Planes!BC:BC)),"")</f>
        <v/>
      </c>
      <c r="N94" s="65">
        <f t="shared" si="5"/>
        <v>0</v>
      </c>
    </row>
    <row r="95" spans="1:14">
      <c r="A95" s="10" t="str">
        <f t="shared" si="4"/>
        <v/>
      </c>
      <c r="J95" s="29" t="str">
        <f t="shared" si="6"/>
        <v/>
      </c>
      <c r="L95" s="10" t="str">
        <f>IF(I95&lt;&gt;"",IF(SUMIF(Planes!BA:BA,'Control de pagos'!A95,Planes!BC:BC)=0,"",SUMIF(Planes!BA:BA,'Control de pagos'!A95,Planes!BC:BC)),"")</f>
        <v/>
      </c>
      <c r="N95" s="65">
        <f t="shared" si="5"/>
        <v>0</v>
      </c>
    </row>
    <row r="96" spans="1:14">
      <c r="A96" s="10" t="str">
        <f t="shared" si="4"/>
        <v xml:space="preserve"> </v>
      </c>
      <c r="J96" s="29" t="str">
        <f t="shared" si="6"/>
        <v/>
      </c>
      <c r="L96" s="10" t="str">
        <f>IF(I96&lt;&gt;"",IF(SUMIF(Planes!BA:BA,'Control de pagos'!A96,Planes!BC:BC)=0,"",SUMIF(Planes!BA:BA,'Control de pagos'!A96,Planes!BC:BC)),"")</f>
        <v/>
      </c>
      <c r="N96" s="65">
        <f t="shared" si="5"/>
        <v>0</v>
      </c>
    </row>
    <row r="97" spans="1:14">
      <c r="A97" s="10" t="str">
        <f t="shared" si="4"/>
        <v/>
      </c>
      <c r="J97" s="29" t="str">
        <f t="shared" si="6"/>
        <v/>
      </c>
      <c r="L97" s="10" t="str">
        <f>IF(I97&lt;&gt;"",IF(SUMIF(Planes!BA:BA,'Control de pagos'!A97,Planes!BC:BC)=0,"",SUMIF(Planes!BA:BA,'Control de pagos'!A97,Planes!BC:BC)),"")</f>
        <v/>
      </c>
      <c r="N97" s="65">
        <f t="shared" si="5"/>
        <v>0</v>
      </c>
    </row>
    <row r="98" spans="1:14">
      <c r="A98" s="10" t="str">
        <f t="shared" si="4"/>
        <v/>
      </c>
      <c r="J98" s="29" t="str">
        <f t="shared" si="6"/>
        <v/>
      </c>
      <c r="L98" s="10" t="str">
        <f>IF(I98&lt;&gt;"",IF(SUMIF(Planes!BA:BA,'Control de pagos'!A98,Planes!BC:BC)=0,"",SUMIF(Planes!BA:BA,'Control de pagos'!A98,Planes!BC:BC)),"")</f>
        <v/>
      </c>
      <c r="N98" s="65">
        <f t="shared" si="5"/>
        <v>0</v>
      </c>
    </row>
    <row r="99" spans="1:14">
      <c r="A99" s="10" t="str">
        <f t="shared" si="4"/>
        <v/>
      </c>
      <c r="J99" s="29" t="str">
        <f t="shared" si="6"/>
        <v/>
      </c>
      <c r="L99" s="10" t="str">
        <f>IF(I99&lt;&gt;"",IF(SUMIF(Planes!BA:BA,'Control de pagos'!A99,Planes!BC:BC)=0,"",SUMIF(Planes!BA:BA,'Control de pagos'!A99,Planes!BC:BC)),"")</f>
        <v/>
      </c>
      <c r="N99" s="65">
        <f t="shared" si="5"/>
        <v>0</v>
      </c>
    </row>
    <row r="100" spans="1:14">
      <c r="A100" s="10" t="str">
        <f t="shared" si="4"/>
        <v/>
      </c>
      <c r="J100" s="29" t="str">
        <f t="shared" si="6"/>
        <v/>
      </c>
      <c r="L100" s="10" t="str">
        <f>IF(I100&lt;&gt;"",IF(SUMIF(Planes!BA:BA,'Control de pagos'!A100,Planes!BC:BC)=0,"",SUMIF(Planes!BA:BA,'Control de pagos'!A100,Planes!BC:BC)),"")</f>
        <v/>
      </c>
      <c r="N100" s="65">
        <f t="shared" si="5"/>
        <v>0</v>
      </c>
    </row>
    <row r="101" spans="1:14">
      <c r="A101" s="10" t="str">
        <f t="shared" si="4"/>
        <v/>
      </c>
      <c r="J101" s="29" t="str">
        <f t="shared" si="6"/>
        <v/>
      </c>
      <c r="L101" s="10" t="str">
        <f>IF(I101&lt;&gt;"",IF(SUMIF(Planes!BA:BA,'Control de pagos'!A101,Planes!BC:BC)=0,"",SUMIF(Planes!BA:BA,'Control de pagos'!A101,Planes!BC:BC)),"")</f>
        <v/>
      </c>
      <c r="N101" s="65">
        <f t="shared" si="5"/>
        <v>0</v>
      </c>
    </row>
    <row r="102" spans="1:14">
      <c r="A102" s="10" t="str">
        <f t="shared" si="4"/>
        <v/>
      </c>
      <c r="J102" s="29" t="str">
        <f t="shared" si="6"/>
        <v/>
      </c>
      <c r="L102" s="10" t="str">
        <f>IF(I102&lt;&gt;"",IF(SUMIF(Planes!BA:BA,'Control de pagos'!A102,Planes!BC:BC)=0,"",SUMIF(Planes!BA:BA,'Control de pagos'!A102,Planes!BC:BC)),"")</f>
        <v/>
      </c>
      <c r="N102" s="65">
        <f t="shared" si="5"/>
        <v>0</v>
      </c>
    </row>
    <row r="103" spans="1:14">
      <c r="A103" s="10" t="str">
        <f t="shared" si="4"/>
        <v/>
      </c>
      <c r="J103" s="29" t="str">
        <f t="shared" si="6"/>
        <v/>
      </c>
      <c r="L103" s="10" t="str">
        <f>IF(I103&lt;&gt;"",IF(SUMIF(Planes!BA:BA,'Control de pagos'!A103,Planes!BC:BC)=0,"",SUMIF(Planes!BA:BA,'Control de pagos'!A103,Planes!BC:BC)),"")</f>
        <v/>
      </c>
      <c r="N103" s="65">
        <f t="shared" si="5"/>
        <v>0</v>
      </c>
    </row>
    <row r="104" spans="1:14">
      <c r="A104" s="10" t="str">
        <f t="shared" si="4"/>
        <v/>
      </c>
      <c r="J104" s="29" t="str">
        <f t="shared" si="6"/>
        <v/>
      </c>
      <c r="L104" s="10" t="str">
        <f>IF(I104&lt;&gt;"",IF(SUMIF(Planes!BA:BA,'Control de pagos'!A104,Planes!BC:BC)=0,"",SUMIF(Planes!BA:BA,'Control de pagos'!A104,Planes!BC:BC)),"")</f>
        <v/>
      </c>
      <c r="N104" s="65">
        <f t="shared" si="5"/>
        <v>0</v>
      </c>
    </row>
    <row r="105" spans="1:14">
      <c r="A105" s="10" t="str">
        <f t="shared" si="4"/>
        <v/>
      </c>
      <c r="J105" s="29" t="str">
        <f t="shared" si="6"/>
        <v/>
      </c>
      <c r="L105" s="10" t="str">
        <f>IF(I105&lt;&gt;"",IF(SUMIF(Planes!BA:BA,'Control de pagos'!A105,Planes!BC:BC)=0,"",SUMIF(Planes!BA:BA,'Control de pagos'!A105,Planes!BC:BC)),"")</f>
        <v/>
      </c>
      <c r="N105" s="65">
        <f t="shared" si="5"/>
        <v>0</v>
      </c>
    </row>
    <row r="106" spans="1:14">
      <c r="A106" s="10" t="str">
        <f t="shared" ref="A106:A169" si="7">B106&amp;" "&amp;IF(C106="",C105,C106)</f>
        <v/>
      </c>
      <c r="J106" s="29" t="str">
        <f t="shared" si="6"/>
        <v/>
      </c>
      <c r="L106" s="10" t="str">
        <f>IF(I106&lt;&gt;"",IF(SUMIF(Planes!BA:BA,'Control de pagos'!A106,Planes!BC:BC)=0,"",SUMIF(Planes!BA:BA,'Control de pagos'!A106,Planes!BC:BC)),"")</f>
        <v/>
      </c>
      <c r="N106" s="65">
        <f t="shared" si="5"/>
        <v>0</v>
      </c>
    </row>
    <row r="107" spans="1:14">
      <c r="A107" s="10" t="str">
        <f t="shared" si="7"/>
        <v/>
      </c>
      <c r="J107" s="29" t="str">
        <f t="shared" si="6"/>
        <v/>
      </c>
      <c r="L107" s="10" t="str">
        <f>IF(I107&lt;&gt;"",IF(SUMIF(Planes!BA:BA,'Control de pagos'!A107,Planes!BC:BC)=0,"",SUMIF(Planes!BA:BA,'Control de pagos'!A107,Planes!BC:BC)),"")</f>
        <v/>
      </c>
      <c r="N107" s="65">
        <f t="shared" si="5"/>
        <v>0</v>
      </c>
    </row>
    <row r="108" spans="1:14">
      <c r="A108" s="10" t="str">
        <f t="shared" si="7"/>
        <v xml:space="preserve"> </v>
      </c>
      <c r="J108" s="29" t="str">
        <f t="shared" si="6"/>
        <v/>
      </c>
      <c r="L108" s="10" t="str">
        <f>IF(I108&lt;&gt;"",IF(SUMIF(Planes!BA:BA,'Control de pagos'!A108,Planes!BC:BC)=0,"",SUMIF(Planes!BA:BA,'Control de pagos'!A108,Planes!BC:BC)),"")</f>
        <v/>
      </c>
      <c r="N108" s="65">
        <f t="shared" si="5"/>
        <v>0</v>
      </c>
    </row>
    <row r="109" spans="1:14">
      <c r="A109" s="10" t="str">
        <f t="shared" si="7"/>
        <v/>
      </c>
      <c r="J109" s="29" t="str">
        <f t="shared" si="6"/>
        <v/>
      </c>
      <c r="L109" s="10" t="str">
        <f>IF(I109&lt;&gt;"",IF(SUMIF(Planes!BA:BA,'Control de pagos'!A109,Planes!BC:BC)=0,"",SUMIF(Planes!BA:BA,'Control de pagos'!A109,Planes!BC:BC)),"")</f>
        <v/>
      </c>
      <c r="N109" s="65">
        <f t="shared" si="5"/>
        <v>0</v>
      </c>
    </row>
    <row r="110" spans="1:14">
      <c r="A110" s="10" t="str">
        <f t="shared" si="7"/>
        <v/>
      </c>
      <c r="J110" s="29" t="str">
        <f t="shared" si="6"/>
        <v/>
      </c>
      <c r="L110" s="10" t="str">
        <f>IF(I110&lt;&gt;"",IF(SUMIF(Planes!BA:BA,'Control de pagos'!A110,Planes!BC:BC)=0,"",SUMIF(Planes!BA:BA,'Control de pagos'!A110,Planes!BC:BC)),"")</f>
        <v/>
      </c>
      <c r="N110" s="65">
        <f t="shared" si="5"/>
        <v>0</v>
      </c>
    </row>
    <row r="111" spans="1:14">
      <c r="A111" s="10" t="str">
        <f t="shared" si="7"/>
        <v/>
      </c>
      <c r="J111" s="29" t="str">
        <f t="shared" si="6"/>
        <v/>
      </c>
      <c r="L111" s="10" t="str">
        <f>IF(I111&lt;&gt;"",IF(SUMIF(Planes!BA:BA,'Control de pagos'!A111,Planes!BC:BC)=0,"",SUMIF(Planes!BA:BA,'Control de pagos'!A111,Planes!BC:BC)),"")</f>
        <v/>
      </c>
      <c r="N111" s="65">
        <f t="shared" si="5"/>
        <v>0</v>
      </c>
    </row>
    <row r="112" spans="1:14">
      <c r="A112" s="10" t="str">
        <f t="shared" si="7"/>
        <v xml:space="preserve"> </v>
      </c>
      <c r="J112" s="29" t="str">
        <f t="shared" si="6"/>
        <v/>
      </c>
      <c r="L112" s="10" t="str">
        <f>IF(I112&lt;&gt;"",IF(SUMIF(Planes!BA:BA,'Control de pagos'!A112,Planes!BC:BC)=0,"",SUMIF(Planes!BA:BA,'Control de pagos'!A112,Planes!BC:BC)),"")</f>
        <v/>
      </c>
      <c r="N112" s="65">
        <f t="shared" si="5"/>
        <v>0</v>
      </c>
    </row>
    <row r="113" spans="1:14">
      <c r="A113" s="10" t="str">
        <f t="shared" si="7"/>
        <v/>
      </c>
      <c r="J113" s="29" t="str">
        <f t="shared" si="6"/>
        <v/>
      </c>
      <c r="L113" s="10" t="str">
        <f>IF(I113&lt;&gt;"",IF(SUMIF(Planes!BA:BA,'Control de pagos'!A113,Planes!BC:BC)=0,"",SUMIF(Planes!BA:BA,'Control de pagos'!A113,Planes!BC:BC)),"")</f>
        <v/>
      </c>
      <c r="N113" s="65">
        <f t="shared" si="5"/>
        <v>0</v>
      </c>
    </row>
    <row r="114" spans="1:14">
      <c r="A114" s="10" t="str">
        <f t="shared" si="7"/>
        <v/>
      </c>
      <c r="J114" s="29" t="str">
        <f t="shared" si="6"/>
        <v/>
      </c>
      <c r="L114" s="10" t="str">
        <f>IF(I114&lt;&gt;"",IF(SUMIF(Planes!BA:BA,'Control de pagos'!A114,Planes!BC:BC)=0,"",SUMIF(Planes!BA:BA,'Control de pagos'!A114,Planes!BC:BC)),"")</f>
        <v/>
      </c>
      <c r="N114" s="65">
        <f t="shared" si="5"/>
        <v>0</v>
      </c>
    </row>
    <row r="115" spans="1:14">
      <c r="A115" s="10" t="str">
        <f t="shared" si="7"/>
        <v/>
      </c>
      <c r="J115" s="29" t="str">
        <f t="shared" si="6"/>
        <v/>
      </c>
      <c r="L115" s="10" t="str">
        <f>IF(I115&lt;&gt;"",IF(SUMIF(Planes!BA:BA,'Control de pagos'!A115,Planes!BC:BC)=0,"",SUMIF(Planes!BA:BA,'Control de pagos'!A115,Planes!BC:BC)),"")</f>
        <v/>
      </c>
      <c r="N115" s="65">
        <f t="shared" si="5"/>
        <v>0</v>
      </c>
    </row>
    <row r="116" spans="1:14">
      <c r="A116" s="10" t="str">
        <f t="shared" si="7"/>
        <v/>
      </c>
      <c r="J116" s="29" t="str">
        <f t="shared" si="6"/>
        <v/>
      </c>
      <c r="L116" s="10" t="str">
        <f>IF(I116&lt;&gt;"",IF(SUMIF(Planes!BA:BA,'Control de pagos'!A116,Planes!BC:BC)=0,"",SUMIF(Planes!BA:BA,'Control de pagos'!A116,Planes!BC:BC)),"")</f>
        <v/>
      </c>
      <c r="N116" s="65">
        <f t="shared" si="5"/>
        <v>0</v>
      </c>
    </row>
    <row r="117" spans="1:14">
      <c r="A117" s="10" t="str">
        <f t="shared" si="7"/>
        <v/>
      </c>
      <c r="J117" s="29" t="str">
        <f t="shared" si="6"/>
        <v/>
      </c>
      <c r="L117" s="10" t="str">
        <f>IF(I117&lt;&gt;"",IF(SUMIF(Planes!BA:BA,'Control de pagos'!A117,Planes!BC:BC)=0,"",SUMIF(Planes!BA:BA,'Control de pagos'!A117,Planes!BC:BC)),"")</f>
        <v/>
      </c>
      <c r="N117" s="65">
        <f t="shared" si="5"/>
        <v>0</v>
      </c>
    </row>
    <row r="118" spans="1:14">
      <c r="A118" s="10" t="str">
        <f t="shared" si="7"/>
        <v/>
      </c>
      <c r="J118" s="29" t="str">
        <f t="shared" si="6"/>
        <v/>
      </c>
      <c r="L118" s="10" t="str">
        <f>IF(I118&lt;&gt;"",IF(SUMIF(Planes!BA:BA,'Control de pagos'!A118,Planes!BC:BC)=0,"",SUMIF(Planes!BA:BA,'Control de pagos'!A118,Planes!BC:BC)),"")</f>
        <v/>
      </c>
      <c r="N118" s="65">
        <f t="shared" si="5"/>
        <v>0</v>
      </c>
    </row>
    <row r="119" spans="1:14">
      <c r="A119" s="10" t="str">
        <f t="shared" si="7"/>
        <v/>
      </c>
      <c r="J119" s="29" t="str">
        <f t="shared" si="6"/>
        <v/>
      </c>
      <c r="L119" s="10" t="str">
        <f>IF(I119&lt;&gt;"",IF(SUMIF(Planes!BA:BA,'Control de pagos'!A119,Planes!BC:BC)=0,"",SUMIF(Planes!BA:BA,'Control de pagos'!A119,Planes!BC:BC)),"")</f>
        <v/>
      </c>
      <c r="N119" s="65">
        <f t="shared" si="5"/>
        <v>0</v>
      </c>
    </row>
    <row r="120" spans="1:14">
      <c r="A120" s="10" t="str">
        <f t="shared" si="7"/>
        <v/>
      </c>
      <c r="J120" s="29" t="str">
        <f t="shared" si="6"/>
        <v/>
      </c>
      <c r="L120" s="10" t="str">
        <f>IF(I120&lt;&gt;"",IF(SUMIF(Planes!BA:BA,'Control de pagos'!A120,Planes!BC:BC)=0,"",SUMIF(Planes!BA:BA,'Control de pagos'!A120,Planes!BC:BC)),"")</f>
        <v/>
      </c>
      <c r="N120" s="65">
        <f t="shared" si="5"/>
        <v>0</v>
      </c>
    </row>
    <row r="121" spans="1:14">
      <c r="A121" s="10" t="str">
        <f t="shared" si="7"/>
        <v/>
      </c>
      <c r="J121" s="29" t="str">
        <f t="shared" si="6"/>
        <v/>
      </c>
      <c r="L121" s="10" t="str">
        <f>IF(I121&lt;&gt;"",IF(SUMIF(Planes!BA:BA,'Control de pagos'!A121,Planes!BC:BC)=0,"",SUMIF(Planes!BA:BA,'Control de pagos'!A121,Planes!BC:BC)),"")</f>
        <v/>
      </c>
      <c r="N121" s="65">
        <f t="shared" si="5"/>
        <v>0</v>
      </c>
    </row>
    <row r="122" spans="1:14">
      <c r="A122" s="10" t="str">
        <f t="shared" si="7"/>
        <v/>
      </c>
      <c r="J122" s="29" t="str">
        <f t="shared" si="6"/>
        <v/>
      </c>
      <c r="L122" s="10" t="str">
        <f>IF(I122&lt;&gt;"",IF(SUMIF(Planes!BA:BA,'Control de pagos'!A122,Planes!BC:BC)=0,"",SUMIF(Planes!BA:BA,'Control de pagos'!A122,Planes!BC:BC)),"")</f>
        <v/>
      </c>
      <c r="N122" s="65">
        <f t="shared" si="5"/>
        <v>0</v>
      </c>
    </row>
    <row r="123" spans="1:14">
      <c r="A123" s="10" t="str">
        <f t="shared" si="7"/>
        <v/>
      </c>
      <c r="J123" s="29" t="str">
        <f t="shared" si="6"/>
        <v/>
      </c>
      <c r="L123" s="10" t="str">
        <f>IF(I123&lt;&gt;"",IF(SUMIF(Planes!BA:BA,'Control de pagos'!A123,Planes!BC:BC)=0,"",SUMIF(Planes!BA:BA,'Control de pagos'!A123,Planes!BC:BC)),"")</f>
        <v/>
      </c>
      <c r="N123" s="65">
        <f t="shared" si="5"/>
        <v>0</v>
      </c>
    </row>
    <row r="124" spans="1:14">
      <c r="A124" s="10" t="str">
        <f t="shared" si="7"/>
        <v/>
      </c>
      <c r="J124" s="29" t="str">
        <f t="shared" si="6"/>
        <v/>
      </c>
      <c r="L124" s="10" t="str">
        <f>IF(I124&lt;&gt;"",IF(SUMIF(Planes!BA:BA,'Control de pagos'!A124,Planes!BC:BC)=0,"",SUMIF(Planes!BA:BA,'Control de pagos'!A124,Planes!BC:BC)),"")</f>
        <v/>
      </c>
      <c r="N124" s="65">
        <f t="shared" si="5"/>
        <v>0</v>
      </c>
    </row>
    <row r="125" spans="1:14">
      <c r="A125" s="10" t="str">
        <f t="shared" si="7"/>
        <v/>
      </c>
      <c r="J125" s="29" t="str">
        <f t="shared" si="6"/>
        <v/>
      </c>
      <c r="L125" s="10" t="str">
        <f>IF(I125&lt;&gt;"",IF(SUMIF(Planes!BA:BA,'Control de pagos'!A125,Planes!BC:BC)=0,"",SUMIF(Planes!BA:BA,'Control de pagos'!A125,Planes!BC:BC)),"")</f>
        <v/>
      </c>
      <c r="N125" s="65">
        <f t="shared" si="5"/>
        <v>0</v>
      </c>
    </row>
    <row r="126" spans="1:14">
      <c r="A126" s="10" t="str">
        <f t="shared" si="7"/>
        <v/>
      </c>
      <c r="J126" s="29" t="str">
        <f t="shared" si="6"/>
        <v/>
      </c>
      <c r="L126" s="10" t="str">
        <f>IF(I126&lt;&gt;"",IF(SUMIF(Planes!BA:BA,'Control de pagos'!A126,Planes!BC:BC)=0,"",SUMIF(Planes!BA:BA,'Control de pagos'!A126,Planes!BC:BC)),"")</f>
        <v/>
      </c>
      <c r="N126" s="65">
        <f t="shared" si="5"/>
        <v>0</v>
      </c>
    </row>
    <row r="127" spans="1:14">
      <c r="A127" s="10" t="str">
        <f t="shared" si="7"/>
        <v/>
      </c>
      <c r="J127" s="29" t="str">
        <f t="shared" si="6"/>
        <v/>
      </c>
      <c r="L127" s="10" t="str">
        <f>IF(I127&lt;&gt;"",IF(SUMIF(Planes!BA:BA,'Control de pagos'!A127,Planes!BC:BC)=0,"",SUMIF(Planes!BA:BA,'Control de pagos'!A127,Planes!BC:BC)),"")</f>
        <v/>
      </c>
      <c r="N127" s="65">
        <f>IF(D127=0,D126,D127)</f>
        <v>0</v>
      </c>
    </row>
    <row r="128" spans="1:14">
      <c r="A128" s="10" t="str">
        <f t="shared" si="7"/>
        <v/>
      </c>
      <c r="J128" s="29" t="str">
        <f t="shared" si="6"/>
        <v/>
      </c>
      <c r="L128" s="10" t="str">
        <f>IF(I128&lt;&gt;"",IF(SUMIF(Planes!BA:BA,'Control de pagos'!A128,Planes!BC:BC)=0,"",SUMIF(Planes!BA:BA,'Control de pagos'!A128,Planes!BC:BC)),"")</f>
        <v/>
      </c>
      <c r="N128" s="65">
        <f t="shared" si="5"/>
        <v>0</v>
      </c>
    </row>
    <row r="129" spans="1:14">
      <c r="A129" s="10" t="str">
        <f t="shared" si="7"/>
        <v/>
      </c>
      <c r="J129" s="29" t="str">
        <f t="shared" si="6"/>
        <v/>
      </c>
      <c r="L129" s="10" t="str">
        <f>IF(I129&lt;&gt;"",IF(SUMIF(Planes!BA:BA,'Control de pagos'!A129,Planes!BC:BC)=0,"",SUMIF(Planes!BA:BA,'Control de pagos'!A129,Planes!BC:BC)),"")</f>
        <v/>
      </c>
      <c r="N129" s="65">
        <f t="shared" si="5"/>
        <v>0</v>
      </c>
    </row>
    <row r="130" spans="1:14">
      <c r="A130" s="10" t="str">
        <f t="shared" si="7"/>
        <v/>
      </c>
      <c r="J130" s="29" t="str">
        <f t="shared" si="6"/>
        <v/>
      </c>
      <c r="L130" s="10" t="str">
        <f>IF(I130&lt;&gt;"",IF(SUMIF(Planes!BA:BA,'Control de pagos'!A130,Planes!BC:BC)=0,"",SUMIF(Planes!BA:BA,'Control de pagos'!A130,Planes!BC:BC)),"")</f>
        <v/>
      </c>
      <c r="N130" s="65">
        <f t="shared" si="5"/>
        <v>0</v>
      </c>
    </row>
    <row r="131" spans="1:14">
      <c r="A131" s="10" t="str">
        <f t="shared" si="7"/>
        <v/>
      </c>
      <c r="J131" s="29" t="str">
        <f t="shared" si="6"/>
        <v/>
      </c>
      <c r="L131" s="10" t="str">
        <f>IF(I131&lt;&gt;"",IF(SUMIF(Planes!BA:BA,'Control de pagos'!A131,Planes!BC:BC)=0,"",SUMIF(Planes!BA:BA,'Control de pagos'!A131,Planes!BC:BC)),"")</f>
        <v/>
      </c>
      <c r="N131" s="65">
        <f t="shared" si="5"/>
        <v>0</v>
      </c>
    </row>
    <row r="132" spans="1:14">
      <c r="A132" s="10" t="str">
        <f t="shared" si="7"/>
        <v/>
      </c>
      <c r="J132" s="29" t="str">
        <f t="shared" si="6"/>
        <v/>
      </c>
      <c r="L132" s="10" t="str">
        <f>IF(I132&lt;&gt;"",IF(SUMIF(Planes!BA:BA,'Control de pagos'!A132,Planes!BC:BC)=0,"",SUMIF(Planes!BA:BA,'Control de pagos'!A132,Planes!BC:BC)),"")</f>
        <v/>
      </c>
      <c r="N132" s="65">
        <f t="shared" ref="N132:N195" si="8">IF(D132=0,D131,D132)</f>
        <v>0</v>
      </c>
    </row>
    <row r="133" spans="1:14">
      <c r="A133" s="10" t="str">
        <f t="shared" si="7"/>
        <v/>
      </c>
      <c r="J133" s="29" t="str">
        <f t="shared" si="6"/>
        <v/>
      </c>
      <c r="L133" s="10" t="str">
        <f>IF(I133&lt;&gt;"",IF(SUMIF(Planes!BA:BA,'Control de pagos'!A133,Planes!BC:BC)=0,"",SUMIF(Planes!BA:BA,'Control de pagos'!A133,Planes!BC:BC)),"")</f>
        <v/>
      </c>
      <c r="N133" s="65">
        <f t="shared" si="8"/>
        <v>0</v>
      </c>
    </row>
    <row r="134" spans="1:14">
      <c r="A134" s="10" t="str">
        <f t="shared" si="7"/>
        <v/>
      </c>
      <c r="J134" s="29" t="str">
        <f t="shared" si="6"/>
        <v/>
      </c>
      <c r="L134" s="10" t="str">
        <f>IF(I134&lt;&gt;"",IF(SUMIF(Planes!BA:BA,'Control de pagos'!A134,Planes!BC:BC)=0,"",SUMIF(Planes!BA:BA,'Control de pagos'!A134,Planes!BC:BC)),"")</f>
        <v/>
      </c>
      <c r="N134" s="65">
        <f t="shared" si="8"/>
        <v>0</v>
      </c>
    </row>
    <row r="135" spans="1:14">
      <c r="A135" s="10" t="str">
        <f t="shared" si="7"/>
        <v/>
      </c>
      <c r="J135" s="29" t="str">
        <f t="shared" si="6"/>
        <v/>
      </c>
      <c r="L135" s="10" t="str">
        <f>IF(I135&lt;&gt;"",IF(SUMIF(Planes!BA:BA,'Control de pagos'!A135,Planes!BC:BC)=0,"",SUMIF(Planes!BA:BA,'Control de pagos'!A135,Planes!BC:BC)),"")</f>
        <v/>
      </c>
      <c r="N135" s="65">
        <f t="shared" si="8"/>
        <v>0</v>
      </c>
    </row>
    <row r="136" spans="1:14">
      <c r="A136" s="10" t="str">
        <f t="shared" si="7"/>
        <v/>
      </c>
      <c r="J136" s="29" t="str">
        <f t="shared" si="6"/>
        <v/>
      </c>
      <c r="L136" s="10" t="str">
        <f>IF(I136&lt;&gt;"",IF(SUMIF(Planes!BA:BA,'Control de pagos'!A136,Planes!BC:BC)=0,"",SUMIF(Planes!BA:BA,'Control de pagos'!A136,Planes!BC:BC)),"")</f>
        <v/>
      </c>
      <c r="N136" s="65">
        <f t="shared" si="8"/>
        <v>0</v>
      </c>
    </row>
    <row r="137" spans="1:14">
      <c r="A137" s="10" t="str">
        <f t="shared" si="7"/>
        <v/>
      </c>
      <c r="J137" s="29" t="str">
        <f t="shared" si="6"/>
        <v/>
      </c>
      <c r="L137" s="10" t="str">
        <f>IF(I137&lt;&gt;"",IF(SUMIF(Planes!BA:BA,'Control de pagos'!A137,Planes!BC:BC)=0,"",SUMIF(Planes!BA:BA,'Control de pagos'!A137,Planes!BC:BC)),"")</f>
        <v/>
      </c>
      <c r="N137" s="65">
        <f t="shared" si="8"/>
        <v>0</v>
      </c>
    </row>
    <row r="138" spans="1:14">
      <c r="A138" s="10" t="str">
        <f t="shared" si="7"/>
        <v/>
      </c>
      <c r="J138" s="29" t="str">
        <f t="shared" si="6"/>
        <v/>
      </c>
      <c r="L138" s="10" t="str">
        <f>IF(I138&lt;&gt;"",IF(SUMIF(Planes!BA:BA,'Control de pagos'!A138,Planes!BC:BC)=0,"",SUMIF(Planes!BA:BA,'Control de pagos'!A138,Planes!BC:BC)),"")</f>
        <v/>
      </c>
      <c r="N138" s="65">
        <f t="shared" si="8"/>
        <v>0</v>
      </c>
    </row>
    <row r="139" spans="1:14">
      <c r="A139" s="10" t="str">
        <f t="shared" si="7"/>
        <v/>
      </c>
      <c r="J139" s="29" t="str">
        <f t="shared" si="6"/>
        <v/>
      </c>
      <c r="L139" s="10" t="str">
        <f>IF(I139&lt;&gt;"",IF(SUMIF(Planes!BA:BA,'Control de pagos'!A139,Planes!BC:BC)=0,"",SUMIF(Planes!BA:BA,'Control de pagos'!A139,Planes!BC:BC)),"")</f>
        <v/>
      </c>
      <c r="N139" s="65">
        <f t="shared" si="8"/>
        <v>0</v>
      </c>
    </row>
    <row r="140" spans="1:14">
      <c r="A140" s="10" t="str">
        <f t="shared" si="7"/>
        <v/>
      </c>
      <c r="J140" s="29" t="str">
        <f t="shared" si="6"/>
        <v/>
      </c>
      <c r="L140" s="10" t="str">
        <f>IF(I140&lt;&gt;"",IF(SUMIF(Planes!BA:BA,'Control de pagos'!A140,Planes!BC:BC)=0,"",SUMIF(Planes!BA:BA,'Control de pagos'!A140,Planes!BC:BC)),"")</f>
        <v/>
      </c>
      <c r="N140" s="65">
        <f t="shared" si="8"/>
        <v>0</v>
      </c>
    </row>
    <row r="141" spans="1:14">
      <c r="A141" s="10" t="str">
        <f t="shared" si="7"/>
        <v/>
      </c>
      <c r="J141" s="29" t="str">
        <f t="shared" si="6"/>
        <v/>
      </c>
      <c r="L141" s="10" t="str">
        <f>IF(I141&lt;&gt;"",IF(SUMIF(Planes!BA:BA,'Control de pagos'!A141,Planes!BC:BC)=0,"",SUMIF(Planes!BA:BA,'Control de pagos'!A141,Planes!BC:BC)),"")</f>
        <v/>
      </c>
      <c r="N141" s="65">
        <f t="shared" si="8"/>
        <v>0</v>
      </c>
    </row>
    <row r="142" spans="1:14">
      <c r="A142" s="10" t="str">
        <f t="shared" si="7"/>
        <v/>
      </c>
      <c r="J142" s="29" t="str">
        <f t="shared" si="6"/>
        <v/>
      </c>
      <c r="L142" s="10" t="str">
        <f>IF(I142&lt;&gt;"",IF(SUMIF(Planes!BA:BA,'Control de pagos'!A142,Planes!BC:BC)=0,"",SUMIF(Planes!BA:BA,'Control de pagos'!A142,Planes!BC:BC)),"")</f>
        <v/>
      </c>
      <c r="N142" s="65">
        <f t="shared" si="8"/>
        <v>0</v>
      </c>
    </row>
    <row r="143" spans="1:14">
      <c r="A143" s="10" t="str">
        <f t="shared" si="7"/>
        <v/>
      </c>
      <c r="J143" s="29" t="str">
        <f t="shared" si="6"/>
        <v/>
      </c>
      <c r="L143" s="10" t="str">
        <f>IF(I143&lt;&gt;"",IF(SUMIF(Planes!BA:BA,'Control de pagos'!A143,Planes!BC:BC)=0,"",SUMIF(Planes!BA:BA,'Control de pagos'!A143,Planes!BC:BC)),"")</f>
        <v/>
      </c>
      <c r="N143" s="65">
        <f t="shared" si="8"/>
        <v>0</v>
      </c>
    </row>
    <row r="144" spans="1:14">
      <c r="A144" s="10" t="str">
        <f t="shared" si="7"/>
        <v/>
      </c>
      <c r="J144" s="29" t="str">
        <f t="shared" si="6"/>
        <v/>
      </c>
      <c r="L144" s="10" t="str">
        <f>IF(I144&lt;&gt;"",IF(SUMIF(Planes!BA:BA,'Control de pagos'!A144,Planes!BC:BC)=0,"",SUMIF(Planes!BA:BA,'Control de pagos'!A144,Planes!BC:BC)),"")</f>
        <v/>
      </c>
      <c r="N144" s="65">
        <f t="shared" si="8"/>
        <v>0</v>
      </c>
    </row>
    <row r="145" spans="1:14">
      <c r="A145" s="10" t="str">
        <f t="shared" si="7"/>
        <v/>
      </c>
      <c r="J145" s="29" t="str">
        <f t="shared" ref="J145:J208" si="9">IF(I145&lt;&gt;"",I145-DAY(I145)+1,IF(A144=A145,IF(I144&lt;&gt;"","-",""),IF(A145=A146,IF(I146&lt;&gt;"","-",""),"")))</f>
        <v/>
      </c>
      <c r="L145" s="10" t="str">
        <f>IF(I145&lt;&gt;"",IF(SUMIF(Planes!BA:BA,'Control de pagos'!A145,Planes!BC:BC)=0,"",SUMIF(Planes!BA:BA,'Control de pagos'!A145,Planes!BC:BC)),"")</f>
        <v/>
      </c>
      <c r="N145" s="65">
        <f t="shared" si="8"/>
        <v>0</v>
      </c>
    </row>
    <row r="146" spans="1:14">
      <c r="A146" s="10" t="str">
        <f t="shared" si="7"/>
        <v/>
      </c>
      <c r="J146" s="29" t="str">
        <f t="shared" si="9"/>
        <v/>
      </c>
      <c r="L146" s="10" t="str">
        <f>IF(I146&lt;&gt;"",IF(SUMIF(Planes!BA:BA,'Control de pagos'!A146,Planes!BC:BC)=0,"",SUMIF(Planes!BA:BA,'Control de pagos'!A146,Planes!BC:BC)),"")</f>
        <v/>
      </c>
      <c r="N146" s="65">
        <f t="shared" si="8"/>
        <v>0</v>
      </c>
    </row>
    <row r="147" spans="1:14">
      <c r="A147" s="10" t="str">
        <f t="shared" si="7"/>
        <v/>
      </c>
      <c r="J147" s="29" t="str">
        <f t="shared" si="9"/>
        <v/>
      </c>
      <c r="L147" s="10" t="str">
        <f>IF(I147&lt;&gt;"",IF(SUMIF(Planes!BA:BA,'Control de pagos'!A147,Planes!BC:BC)=0,"",SUMIF(Planes!BA:BA,'Control de pagos'!A147,Planes!BC:BC)),"")</f>
        <v/>
      </c>
      <c r="N147" s="65">
        <f t="shared" si="8"/>
        <v>0</v>
      </c>
    </row>
    <row r="148" spans="1:14">
      <c r="A148" s="10" t="str">
        <f t="shared" si="7"/>
        <v/>
      </c>
      <c r="J148" s="29" t="str">
        <f t="shared" si="9"/>
        <v/>
      </c>
      <c r="L148" s="10" t="str">
        <f>IF(I148&lt;&gt;"",IF(SUMIF(Planes!BA:BA,'Control de pagos'!A148,Planes!BC:BC)=0,"",SUMIF(Planes!BA:BA,'Control de pagos'!A148,Planes!BC:BC)),"")</f>
        <v/>
      </c>
      <c r="N148" s="65">
        <f t="shared" si="8"/>
        <v>0</v>
      </c>
    </row>
    <row r="149" spans="1:14">
      <c r="A149" s="10" t="str">
        <f t="shared" si="7"/>
        <v/>
      </c>
      <c r="J149" s="29" t="str">
        <f t="shared" si="9"/>
        <v/>
      </c>
      <c r="L149" s="10" t="str">
        <f>IF(I149&lt;&gt;"",IF(SUMIF(Planes!BA:BA,'Control de pagos'!A149,Planes!BC:BC)=0,"",SUMIF(Planes!BA:BA,'Control de pagos'!A149,Planes!BC:BC)),"")</f>
        <v/>
      </c>
      <c r="N149" s="65">
        <f t="shared" si="8"/>
        <v>0</v>
      </c>
    </row>
    <row r="150" spans="1:14">
      <c r="A150" s="10" t="str">
        <f t="shared" si="7"/>
        <v/>
      </c>
      <c r="J150" s="29" t="str">
        <f t="shared" si="9"/>
        <v/>
      </c>
      <c r="L150" s="10" t="str">
        <f>IF(I150&lt;&gt;"",IF(SUMIF(Planes!BA:BA,'Control de pagos'!A150,Planes!BC:BC)=0,"",SUMIF(Planes!BA:BA,'Control de pagos'!A150,Planes!BC:BC)),"")</f>
        <v/>
      </c>
      <c r="N150" s="65">
        <f t="shared" si="8"/>
        <v>0</v>
      </c>
    </row>
    <row r="151" spans="1:14">
      <c r="A151" s="10" t="str">
        <f t="shared" si="7"/>
        <v/>
      </c>
      <c r="J151" s="29" t="str">
        <f t="shared" si="9"/>
        <v/>
      </c>
      <c r="L151" s="10" t="str">
        <f>IF(I151&lt;&gt;"",IF(SUMIF(Planes!BA:BA,'Control de pagos'!A151,Planes!BC:BC)=0,"",SUMIF(Planes!BA:BA,'Control de pagos'!A151,Planes!BC:BC)),"")</f>
        <v/>
      </c>
      <c r="N151" s="65">
        <f t="shared" si="8"/>
        <v>0</v>
      </c>
    </row>
    <row r="152" spans="1:14">
      <c r="A152" s="10" t="str">
        <f t="shared" si="7"/>
        <v/>
      </c>
      <c r="J152" s="29" t="str">
        <f t="shared" si="9"/>
        <v/>
      </c>
      <c r="L152" s="10" t="str">
        <f>IF(I152&lt;&gt;"",IF(SUMIF(Planes!BA:BA,'Control de pagos'!A152,Planes!BC:BC)=0,"",SUMIF(Planes!BA:BA,'Control de pagos'!A152,Planes!BC:BC)),"")</f>
        <v/>
      </c>
      <c r="N152" s="65">
        <f t="shared" si="8"/>
        <v>0</v>
      </c>
    </row>
    <row r="153" spans="1:14">
      <c r="A153" s="10" t="str">
        <f t="shared" si="7"/>
        <v/>
      </c>
      <c r="J153" s="29" t="str">
        <f t="shared" si="9"/>
        <v/>
      </c>
      <c r="L153" s="10" t="str">
        <f>IF(I153&lt;&gt;"",IF(SUMIF(Planes!BA:BA,'Control de pagos'!A153,Planes!BC:BC)=0,"",SUMIF(Planes!BA:BA,'Control de pagos'!A153,Planes!BC:BC)),"")</f>
        <v/>
      </c>
      <c r="N153" s="65">
        <f t="shared" si="8"/>
        <v>0</v>
      </c>
    </row>
    <row r="154" spans="1:14">
      <c r="A154" s="10" t="str">
        <f t="shared" si="7"/>
        <v/>
      </c>
      <c r="J154" s="29" t="str">
        <f t="shared" si="9"/>
        <v/>
      </c>
      <c r="L154" s="10" t="str">
        <f>IF(I154&lt;&gt;"",IF(SUMIF(Planes!BA:BA,'Control de pagos'!A154,Planes!BC:BC)=0,"",SUMIF(Planes!BA:BA,'Control de pagos'!A154,Planes!BC:BC)),"")</f>
        <v/>
      </c>
      <c r="N154" s="65">
        <f t="shared" si="8"/>
        <v>0</v>
      </c>
    </row>
    <row r="155" spans="1:14">
      <c r="A155" s="10" t="str">
        <f t="shared" si="7"/>
        <v/>
      </c>
      <c r="J155" s="29" t="str">
        <f t="shared" si="9"/>
        <v/>
      </c>
      <c r="L155" s="10" t="str">
        <f>IF(I155&lt;&gt;"",IF(SUMIF(Planes!BA:BA,'Control de pagos'!A155,Planes!BC:BC)=0,"",SUMIF(Planes!BA:BA,'Control de pagos'!A155,Planes!BC:BC)),"")</f>
        <v/>
      </c>
      <c r="N155" s="65">
        <f t="shared" si="8"/>
        <v>0</v>
      </c>
    </row>
    <row r="156" spans="1:14">
      <c r="A156" s="10" t="str">
        <f t="shared" si="7"/>
        <v/>
      </c>
      <c r="J156" s="29" t="str">
        <f t="shared" si="9"/>
        <v/>
      </c>
      <c r="L156" s="10" t="str">
        <f>IF(I156&lt;&gt;"",IF(SUMIF(Planes!BA:BA,'Control de pagos'!A156,Planes!BC:BC)=0,"",SUMIF(Planes!BA:BA,'Control de pagos'!A156,Planes!BC:BC)),"")</f>
        <v/>
      </c>
      <c r="N156" s="65">
        <f t="shared" si="8"/>
        <v>0</v>
      </c>
    </row>
    <row r="157" spans="1:14">
      <c r="A157" s="10" t="str">
        <f t="shared" si="7"/>
        <v/>
      </c>
      <c r="J157" s="29" t="str">
        <f t="shared" si="9"/>
        <v/>
      </c>
      <c r="L157" s="10" t="str">
        <f>IF(I157&lt;&gt;"",IF(SUMIF(Planes!BA:BA,'Control de pagos'!A157,Planes!BC:BC)=0,"",SUMIF(Planes!BA:BA,'Control de pagos'!A157,Planes!BC:BC)),"")</f>
        <v/>
      </c>
      <c r="N157" s="65">
        <f t="shared" si="8"/>
        <v>0</v>
      </c>
    </row>
    <row r="158" spans="1:14">
      <c r="A158" s="10" t="str">
        <f t="shared" si="7"/>
        <v/>
      </c>
      <c r="J158" s="29" t="str">
        <f t="shared" si="9"/>
        <v/>
      </c>
      <c r="L158" s="10" t="str">
        <f>IF(I158&lt;&gt;"",IF(SUMIF(Planes!BA:BA,'Control de pagos'!A158,Planes!BC:BC)=0,"",SUMIF(Planes!BA:BA,'Control de pagos'!A158,Planes!BC:BC)),"")</f>
        <v/>
      </c>
      <c r="N158" s="65">
        <f t="shared" si="8"/>
        <v>0</v>
      </c>
    </row>
    <row r="159" spans="1:14">
      <c r="A159" s="10" t="str">
        <f t="shared" si="7"/>
        <v/>
      </c>
      <c r="J159" s="29" t="str">
        <f t="shared" si="9"/>
        <v/>
      </c>
      <c r="L159" s="10" t="str">
        <f>IF(I159&lt;&gt;"",IF(SUMIF(Planes!BA:BA,'Control de pagos'!A159,Planes!BC:BC)=0,"",SUMIF(Planes!BA:BA,'Control de pagos'!A159,Planes!BC:BC)),"")</f>
        <v/>
      </c>
      <c r="N159" s="65">
        <f t="shared" si="8"/>
        <v>0</v>
      </c>
    </row>
    <row r="160" spans="1:14">
      <c r="A160" s="10" t="str">
        <f t="shared" si="7"/>
        <v/>
      </c>
      <c r="J160" s="29" t="str">
        <f t="shared" si="9"/>
        <v/>
      </c>
      <c r="L160" s="10" t="str">
        <f>IF(I160&lt;&gt;"",IF(SUMIF(Planes!BA:BA,'Control de pagos'!A160,Planes!BC:BC)=0,"",SUMIF(Planes!BA:BA,'Control de pagos'!A160,Planes!BC:BC)),"")</f>
        <v/>
      </c>
      <c r="N160" s="65">
        <f t="shared" si="8"/>
        <v>0</v>
      </c>
    </row>
    <row r="161" spans="1:14">
      <c r="A161" s="10" t="str">
        <f t="shared" si="7"/>
        <v/>
      </c>
      <c r="J161" s="29" t="str">
        <f t="shared" si="9"/>
        <v/>
      </c>
      <c r="L161" s="10" t="str">
        <f>IF(I161&lt;&gt;"",IF(SUMIF(Planes!BA:BA,'Control de pagos'!A161,Planes!BC:BC)=0,"",SUMIF(Planes!BA:BA,'Control de pagos'!A161,Planes!BC:BC)),"")</f>
        <v/>
      </c>
      <c r="N161" s="65">
        <f t="shared" si="8"/>
        <v>0</v>
      </c>
    </row>
    <row r="162" spans="1:14">
      <c r="A162" s="10" t="str">
        <f t="shared" si="7"/>
        <v/>
      </c>
      <c r="J162" s="29" t="str">
        <f t="shared" si="9"/>
        <v/>
      </c>
      <c r="L162" s="10" t="str">
        <f>IF(I162&lt;&gt;"",IF(SUMIF(Planes!BA:BA,'Control de pagos'!A162,Planes!BC:BC)=0,"",SUMIF(Planes!BA:BA,'Control de pagos'!A162,Planes!BC:BC)),"")</f>
        <v/>
      </c>
      <c r="N162" s="65">
        <f t="shared" si="8"/>
        <v>0</v>
      </c>
    </row>
    <row r="163" spans="1:14">
      <c r="A163" s="10" t="str">
        <f t="shared" si="7"/>
        <v/>
      </c>
      <c r="J163" s="29" t="str">
        <f t="shared" si="9"/>
        <v/>
      </c>
      <c r="L163" s="10" t="str">
        <f>IF(I163&lt;&gt;"",IF(SUMIF(Planes!BA:BA,'Control de pagos'!A163,Planes!BC:BC)=0,"",SUMIF(Planes!BA:BA,'Control de pagos'!A163,Planes!BC:BC)),"")</f>
        <v/>
      </c>
      <c r="N163" s="65">
        <f t="shared" si="8"/>
        <v>0</v>
      </c>
    </row>
    <row r="164" spans="1:14">
      <c r="A164" s="10" t="str">
        <f t="shared" si="7"/>
        <v/>
      </c>
      <c r="J164" s="29" t="str">
        <f t="shared" si="9"/>
        <v/>
      </c>
      <c r="L164" s="10" t="str">
        <f>IF(I164&lt;&gt;"",IF(SUMIF(Planes!BA:BA,'Control de pagos'!A164,Planes!BC:BC)=0,"",SUMIF(Planes!BA:BA,'Control de pagos'!A164,Planes!BC:BC)),"")</f>
        <v/>
      </c>
      <c r="N164" s="65">
        <f t="shared" si="8"/>
        <v>0</v>
      </c>
    </row>
    <row r="165" spans="1:14">
      <c r="A165" s="10" t="str">
        <f t="shared" si="7"/>
        <v/>
      </c>
      <c r="J165" s="29" t="str">
        <f t="shared" si="9"/>
        <v/>
      </c>
      <c r="L165" s="10" t="str">
        <f>IF(I165&lt;&gt;"",IF(SUMIF(Planes!BA:BA,'Control de pagos'!A165,Planes!BC:BC)=0,"",SUMIF(Planes!BA:BA,'Control de pagos'!A165,Planes!BC:BC)),"")</f>
        <v/>
      </c>
      <c r="N165" s="65">
        <f t="shared" si="8"/>
        <v>0</v>
      </c>
    </row>
    <row r="166" spans="1:14">
      <c r="A166" s="10" t="str">
        <f t="shared" si="7"/>
        <v/>
      </c>
      <c r="J166" s="29" t="str">
        <f t="shared" si="9"/>
        <v/>
      </c>
      <c r="L166" s="10" t="str">
        <f>IF(I166&lt;&gt;"",IF(SUMIF(Planes!BA:BA,'Control de pagos'!A166,Planes!BC:BC)=0,"",SUMIF(Planes!BA:BA,'Control de pagos'!A166,Planes!BC:BC)),"")</f>
        <v/>
      </c>
      <c r="N166" s="65">
        <f t="shared" si="8"/>
        <v>0</v>
      </c>
    </row>
    <row r="167" spans="1:14">
      <c r="A167" s="10" t="str">
        <f t="shared" si="7"/>
        <v/>
      </c>
      <c r="J167" s="29" t="str">
        <f t="shared" si="9"/>
        <v/>
      </c>
      <c r="L167" s="10" t="str">
        <f>IF(I167&lt;&gt;"",IF(SUMIF(Planes!BA:BA,'Control de pagos'!A167,Planes!BC:BC)=0,"",SUMIF(Planes!BA:BA,'Control de pagos'!A167,Planes!BC:BC)),"")</f>
        <v/>
      </c>
      <c r="N167" s="65">
        <f t="shared" si="8"/>
        <v>0</v>
      </c>
    </row>
    <row r="168" spans="1:14">
      <c r="A168" s="10" t="str">
        <f t="shared" si="7"/>
        <v/>
      </c>
      <c r="J168" s="29" t="str">
        <f t="shared" si="9"/>
        <v/>
      </c>
      <c r="L168" s="10" t="str">
        <f>IF(I168&lt;&gt;"",IF(SUMIF(Planes!BA:BA,'Control de pagos'!A168,Planes!BC:BC)=0,"",SUMIF(Planes!BA:BA,'Control de pagos'!A168,Planes!BC:BC)),"")</f>
        <v/>
      </c>
      <c r="N168" s="65">
        <f t="shared" si="8"/>
        <v>0</v>
      </c>
    </row>
    <row r="169" spans="1:14">
      <c r="A169" s="10" t="str">
        <f t="shared" si="7"/>
        <v/>
      </c>
      <c r="J169" s="29" t="str">
        <f t="shared" si="9"/>
        <v/>
      </c>
      <c r="L169" s="10" t="str">
        <f>IF(I169&lt;&gt;"",IF(SUMIF(Planes!BA:BA,'Control de pagos'!A169,Planes!BC:BC)=0,"",SUMIF(Planes!BA:BA,'Control de pagos'!A169,Planes!BC:BC)),"")</f>
        <v/>
      </c>
      <c r="N169" s="65">
        <f t="shared" si="8"/>
        <v>0</v>
      </c>
    </row>
    <row r="170" spans="1:14">
      <c r="A170" s="10" t="str">
        <f t="shared" ref="A170:A233" si="10">B170&amp;" "&amp;IF(C170="",C169,C170)</f>
        <v/>
      </c>
      <c r="J170" s="29" t="str">
        <f t="shared" si="9"/>
        <v/>
      </c>
      <c r="L170" s="10" t="str">
        <f>IF(I170&lt;&gt;"",IF(SUMIF(Planes!BA:BA,'Control de pagos'!A170,Planes!BC:BC)=0,"",SUMIF(Planes!BA:BA,'Control de pagos'!A170,Planes!BC:BC)),"")</f>
        <v/>
      </c>
      <c r="N170" s="65">
        <f t="shared" si="8"/>
        <v>0</v>
      </c>
    </row>
    <row r="171" spans="1:14">
      <c r="A171" s="10" t="str">
        <f t="shared" si="10"/>
        <v/>
      </c>
      <c r="J171" s="29" t="str">
        <f t="shared" si="9"/>
        <v/>
      </c>
      <c r="L171" s="10" t="str">
        <f>IF(I171&lt;&gt;"",IF(SUMIF(Planes!BA:BA,'Control de pagos'!A171,Planes!BC:BC)=0,"",SUMIF(Planes!BA:BA,'Control de pagos'!A171,Planes!BC:BC)),"")</f>
        <v/>
      </c>
      <c r="N171" s="65">
        <f t="shared" si="8"/>
        <v>0</v>
      </c>
    </row>
    <row r="172" spans="1:14">
      <c r="A172" s="10" t="str">
        <f t="shared" si="10"/>
        <v/>
      </c>
      <c r="J172" s="29" t="str">
        <f t="shared" si="9"/>
        <v/>
      </c>
      <c r="L172" s="10" t="str">
        <f>IF(I172&lt;&gt;"",IF(SUMIF(Planes!BA:BA,'Control de pagos'!A172,Planes!BC:BC)=0,"",SUMIF(Planes!BA:BA,'Control de pagos'!A172,Planes!BC:BC)),"")</f>
        <v/>
      </c>
      <c r="N172" s="65">
        <f t="shared" si="8"/>
        <v>0</v>
      </c>
    </row>
    <row r="173" spans="1:14">
      <c r="A173" s="10" t="str">
        <f t="shared" si="10"/>
        <v/>
      </c>
      <c r="J173" s="29" t="str">
        <f t="shared" si="9"/>
        <v/>
      </c>
      <c r="L173" s="10" t="str">
        <f>IF(I173&lt;&gt;"",IF(SUMIF(Planes!BA:BA,'Control de pagos'!A173,Planes!BC:BC)=0,"",SUMIF(Planes!BA:BA,'Control de pagos'!A173,Planes!BC:BC)),"")</f>
        <v/>
      </c>
      <c r="N173" s="65">
        <f t="shared" si="8"/>
        <v>0</v>
      </c>
    </row>
    <row r="174" spans="1:14">
      <c r="A174" s="10" t="str">
        <f t="shared" si="10"/>
        <v/>
      </c>
      <c r="J174" s="29" t="str">
        <f t="shared" si="9"/>
        <v/>
      </c>
      <c r="L174" s="10" t="str">
        <f>IF(I174&lt;&gt;"",IF(SUMIF(Planes!BA:BA,'Control de pagos'!A174,Planes!BC:BC)=0,"",SUMIF(Planes!BA:BA,'Control de pagos'!A174,Planes!BC:BC)),"")</f>
        <v/>
      </c>
      <c r="N174" s="65">
        <f t="shared" si="8"/>
        <v>0</v>
      </c>
    </row>
    <row r="175" spans="1:14">
      <c r="A175" s="10" t="str">
        <f t="shared" si="10"/>
        <v/>
      </c>
      <c r="J175" s="29" t="str">
        <f t="shared" si="9"/>
        <v/>
      </c>
      <c r="L175" s="10" t="str">
        <f>IF(I175&lt;&gt;"",IF(SUMIF(Planes!BA:BA,'Control de pagos'!A175,Planes!BC:BC)=0,"",SUMIF(Planes!BA:BA,'Control de pagos'!A175,Planes!BC:BC)),"")</f>
        <v/>
      </c>
      <c r="N175" s="65">
        <f t="shared" si="8"/>
        <v>0</v>
      </c>
    </row>
    <row r="176" spans="1:14">
      <c r="A176" s="10" t="str">
        <f t="shared" si="10"/>
        <v/>
      </c>
      <c r="J176" s="29" t="str">
        <f t="shared" si="9"/>
        <v/>
      </c>
      <c r="L176" s="10" t="str">
        <f>IF(I176&lt;&gt;"",IF(SUMIF(Planes!BA:BA,'Control de pagos'!A176,Planes!BC:BC)=0,"",SUMIF(Planes!BA:BA,'Control de pagos'!A176,Planes!BC:BC)),"")</f>
        <v/>
      </c>
      <c r="N176" s="65">
        <f t="shared" si="8"/>
        <v>0</v>
      </c>
    </row>
    <row r="177" spans="1:14">
      <c r="A177" s="10" t="str">
        <f t="shared" si="10"/>
        <v/>
      </c>
      <c r="J177" s="29" t="str">
        <f t="shared" si="9"/>
        <v/>
      </c>
      <c r="L177" s="10" t="str">
        <f>IF(I177&lt;&gt;"",IF(SUMIF(Planes!BA:BA,'Control de pagos'!A177,Planes!BC:BC)=0,"",SUMIF(Planes!BA:BA,'Control de pagos'!A177,Planes!BC:BC)),"")</f>
        <v/>
      </c>
      <c r="N177" s="65">
        <f t="shared" si="8"/>
        <v>0</v>
      </c>
    </row>
    <row r="178" spans="1:14">
      <c r="A178" s="10" t="str">
        <f t="shared" si="10"/>
        <v/>
      </c>
      <c r="J178" s="29" t="str">
        <f t="shared" si="9"/>
        <v/>
      </c>
      <c r="L178" s="10" t="str">
        <f>IF(I178&lt;&gt;"",IF(SUMIF(Planes!BA:BA,'Control de pagos'!A178,Planes!BC:BC)=0,"",SUMIF(Planes!BA:BA,'Control de pagos'!A178,Planes!BC:BC)),"")</f>
        <v/>
      </c>
      <c r="N178" s="65">
        <f t="shared" si="8"/>
        <v>0</v>
      </c>
    </row>
    <row r="179" spans="1:14">
      <c r="A179" s="10" t="str">
        <f t="shared" si="10"/>
        <v/>
      </c>
      <c r="J179" s="29" t="str">
        <f t="shared" si="9"/>
        <v/>
      </c>
      <c r="L179" s="10" t="str">
        <f>IF(I179&lt;&gt;"",IF(SUMIF(Planes!BA:BA,'Control de pagos'!A179,Planes!BC:BC)=0,"",SUMIF(Planes!BA:BA,'Control de pagos'!A179,Planes!BC:BC)),"")</f>
        <v/>
      </c>
      <c r="N179" s="65">
        <f t="shared" si="8"/>
        <v>0</v>
      </c>
    </row>
    <row r="180" spans="1:14">
      <c r="A180" s="10" t="str">
        <f t="shared" si="10"/>
        <v/>
      </c>
      <c r="J180" s="29" t="str">
        <f t="shared" si="9"/>
        <v/>
      </c>
      <c r="L180" s="10" t="str">
        <f>IF(I180&lt;&gt;"",IF(SUMIF(Planes!BA:BA,'Control de pagos'!A180,Planes!BC:BC)=0,"",SUMIF(Planes!BA:BA,'Control de pagos'!A180,Planes!BC:BC)),"")</f>
        <v/>
      </c>
      <c r="N180" s="65">
        <f t="shared" si="8"/>
        <v>0</v>
      </c>
    </row>
    <row r="181" spans="1:14">
      <c r="A181" s="10" t="str">
        <f t="shared" si="10"/>
        <v/>
      </c>
      <c r="J181" s="29" t="str">
        <f t="shared" si="9"/>
        <v/>
      </c>
      <c r="L181" s="10" t="str">
        <f>IF(I181&lt;&gt;"",IF(SUMIF(Planes!BA:BA,'Control de pagos'!A181,Planes!BC:BC)=0,"",SUMIF(Planes!BA:BA,'Control de pagos'!A181,Planes!BC:BC)),"")</f>
        <v/>
      </c>
      <c r="N181" s="65">
        <f t="shared" si="8"/>
        <v>0</v>
      </c>
    </row>
    <row r="182" spans="1:14">
      <c r="A182" s="10" t="str">
        <f t="shared" si="10"/>
        <v/>
      </c>
      <c r="J182" s="29" t="str">
        <f t="shared" si="9"/>
        <v/>
      </c>
      <c r="L182" s="10" t="str">
        <f>IF(I182&lt;&gt;"",IF(SUMIF(Planes!BA:BA,'Control de pagos'!A182,Planes!BC:BC)=0,"",SUMIF(Planes!BA:BA,'Control de pagos'!A182,Planes!BC:BC)),"")</f>
        <v/>
      </c>
      <c r="N182" s="65">
        <f t="shared" si="8"/>
        <v>0</v>
      </c>
    </row>
    <row r="183" spans="1:14">
      <c r="A183" s="10" t="str">
        <f t="shared" si="10"/>
        <v/>
      </c>
      <c r="J183" s="29" t="str">
        <f t="shared" si="9"/>
        <v/>
      </c>
      <c r="L183" s="10" t="str">
        <f>IF(I183&lt;&gt;"",IF(SUMIF(Planes!BA:BA,'Control de pagos'!A183,Planes!BC:BC)=0,"",SUMIF(Planes!BA:BA,'Control de pagos'!A183,Planes!BC:BC)),"")</f>
        <v/>
      </c>
      <c r="N183" s="65">
        <f t="shared" si="8"/>
        <v>0</v>
      </c>
    </row>
    <row r="184" spans="1:14">
      <c r="A184" s="10" t="str">
        <f t="shared" si="10"/>
        <v/>
      </c>
      <c r="J184" s="29" t="str">
        <f t="shared" si="9"/>
        <v/>
      </c>
      <c r="L184" s="10" t="str">
        <f>IF(I184&lt;&gt;"",IF(SUMIF(Planes!BA:BA,'Control de pagos'!A184,Planes!BC:BC)=0,"",SUMIF(Planes!BA:BA,'Control de pagos'!A184,Planes!BC:BC)),"")</f>
        <v/>
      </c>
      <c r="N184" s="65">
        <f t="shared" si="8"/>
        <v>0</v>
      </c>
    </row>
    <row r="185" spans="1:14">
      <c r="A185" s="10" t="str">
        <f t="shared" si="10"/>
        <v/>
      </c>
      <c r="J185" s="29" t="str">
        <f t="shared" si="9"/>
        <v/>
      </c>
      <c r="L185" s="10" t="str">
        <f>IF(I185&lt;&gt;"",IF(SUMIF(Planes!BA:BA,'Control de pagos'!A185,Planes!BC:BC)=0,"",SUMIF(Planes!BA:BA,'Control de pagos'!A185,Planes!BC:BC)),"")</f>
        <v/>
      </c>
      <c r="N185" s="65">
        <f t="shared" si="8"/>
        <v>0</v>
      </c>
    </row>
    <row r="186" spans="1:14">
      <c r="A186" s="10" t="str">
        <f t="shared" si="10"/>
        <v/>
      </c>
      <c r="J186" s="29" t="str">
        <f t="shared" si="9"/>
        <v/>
      </c>
      <c r="L186" s="10" t="str">
        <f>IF(I186&lt;&gt;"",IF(SUMIF(Planes!BA:BA,'Control de pagos'!A186,Planes!BC:BC)=0,"",SUMIF(Planes!BA:BA,'Control de pagos'!A186,Planes!BC:BC)),"")</f>
        <v/>
      </c>
      <c r="N186" s="65">
        <f t="shared" si="8"/>
        <v>0</v>
      </c>
    </row>
    <row r="187" spans="1:14">
      <c r="A187" s="10" t="str">
        <f t="shared" si="10"/>
        <v/>
      </c>
      <c r="J187" s="29" t="str">
        <f t="shared" si="9"/>
        <v/>
      </c>
      <c r="L187" s="10" t="str">
        <f>IF(I187&lt;&gt;"",IF(SUMIF(Planes!BA:BA,'Control de pagos'!A187,Planes!BC:BC)=0,"",SUMIF(Planes!BA:BA,'Control de pagos'!A187,Planes!BC:BC)),"")</f>
        <v/>
      </c>
      <c r="N187" s="65">
        <f t="shared" si="8"/>
        <v>0</v>
      </c>
    </row>
    <row r="188" spans="1:14">
      <c r="A188" s="10" t="str">
        <f t="shared" si="10"/>
        <v/>
      </c>
      <c r="J188" s="29" t="str">
        <f t="shared" si="9"/>
        <v/>
      </c>
      <c r="L188" s="10" t="str">
        <f>IF(I188&lt;&gt;"",IF(SUMIF(Planes!BA:BA,'Control de pagos'!A188,Planes!BC:BC)=0,"",SUMIF(Planes!BA:BA,'Control de pagos'!A188,Planes!BC:BC)),"")</f>
        <v/>
      </c>
      <c r="N188" s="65">
        <f t="shared" si="8"/>
        <v>0</v>
      </c>
    </row>
    <row r="189" spans="1:14">
      <c r="A189" s="10" t="str">
        <f t="shared" si="10"/>
        <v/>
      </c>
      <c r="J189" s="29" t="str">
        <f t="shared" si="9"/>
        <v/>
      </c>
      <c r="L189" s="10" t="str">
        <f>IF(I189&lt;&gt;"",IF(SUMIF(Planes!BA:BA,'Control de pagos'!A189,Planes!BC:BC)=0,"",SUMIF(Planes!BA:BA,'Control de pagos'!A189,Planes!BC:BC)),"")</f>
        <v/>
      </c>
      <c r="N189" s="65">
        <f t="shared" si="8"/>
        <v>0</v>
      </c>
    </row>
    <row r="190" spans="1:14">
      <c r="A190" s="10" t="str">
        <f t="shared" si="10"/>
        <v/>
      </c>
      <c r="J190" s="29" t="str">
        <f t="shared" si="9"/>
        <v/>
      </c>
      <c r="L190" s="10" t="str">
        <f>IF(I190&lt;&gt;"",IF(SUMIF(Planes!BA:BA,'Control de pagos'!A190,Planes!BC:BC)=0,"",SUMIF(Planes!BA:BA,'Control de pagos'!A190,Planes!BC:BC)),"")</f>
        <v/>
      </c>
      <c r="N190" s="65">
        <f t="shared" si="8"/>
        <v>0</v>
      </c>
    </row>
    <row r="191" spans="1:14">
      <c r="A191" s="10" t="str">
        <f t="shared" si="10"/>
        <v/>
      </c>
      <c r="J191" s="29" t="str">
        <f t="shared" si="9"/>
        <v/>
      </c>
      <c r="L191" s="10" t="str">
        <f>IF(I191&lt;&gt;"",IF(SUMIF(Planes!BA:BA,'Control de pagos'!A191,Planes!BC:BC)=0,"",SUMIF(Planes!BA:BA,'Control de pagos'!A191,Planes!BC:BC)),"")</f>
        <v/>
      </c>
      <c r="N191" s="65">
        <f t="shared" si="8"/>
        <v>0</v>
      </c>
    </row>
    <row r="192" spans="1:14">
      <c r="A192" s="10" t="str">
        <f t="shared" si="10"/>
        <v/>
      </c>
      <c r="J192" s="29" t="str">
        <f t="shared" si="9"/>
        <v/>
      </c>
      <c r="L192" s="10" t="str">
        <f>IF(I192&lt;&gt;"",IF(SUMIF(Planes!BA:BA,'Control de pagos'!A192,Planes!BC:BC)=0,"",SUMIF(Planes!BA:BA,'Control de pagos'!A192,Planes!BC:BC)),"")</f>
        <v/>
      </c>
      <c r="N192" s="65">
        <f t="shared" si="8"/>
        <v>0</v>
      </c>
    </row>
    <row r="193" spans="1:14">
      <c r="A193" s="10" t="str">
        <f t="shared" si="10"/>
        <v/>
      </c>
      <c r="J193" s="29" t="str">
        <f t="shared" si="9"/>
        <v/>
      </c>
      <c r="L193" s="10" t="str">
        <f>IF(I193&lt;&gt;"",IF(SUMIF(Planes!BA:BA,'Control de pagos'!A193,Planes!BC:BC)=0,"",SUMIF(Planes!BA:BA,'Control de pagos'!A193,Planes!BC:BC)),"")</f>
        <v/>
      </c>
      <c r="N193" s="65">
        <f t="shared" si="8"/>
        <v>0</v>
      </c>
    </row>
    <row r="194" spans="1:14">
      <c r="A194" s="10" t="str">
        <f t="shared" si="10"/>
        <v/>
      </c>
      <c r="J194" s="29" t="str">
        <f t="shared" si="9"/>
        <v/>
      </c>
      <c r="L194" s="10" t="str">
        <f>IF(I194&lt;&gt;"",IF(SUMIF(Planes!BA:BA,'Control de pagos'!A194,Planes!BC:BC)=0,"",SUMIF(Planes!BA:BA,'Control de pagos'!A194,Planes!BC:BC)),"")</f>
        <v/>
      </c>
      <c r="N194" s="65">
        <f t="shared" si="8"/>
        <v>0</v>
      </c>
    </row>
    <row r="195" spans="1:14">
      <c r="A195" s="10" t="str">
        <f t="shared" si="10"/>
        <v/>
      </c>
      <c r="J195" s="29" t="str">
        <f t="shared" si="9"/>
        <v/>
      </c>
      <c r="L195" s="10" t="str">
        <f>IF(I195&lt;&gt;"",IF(SUMIF(Planes!BA:BA,'Control de pagos'!A195,Planes!BC:BC)=0,"",SUMIF(Planes!BA:BA,'Control de pagos'!A195,Planes!BC:BC)),"")</f>
        <v/>
      </c>
      <c r="N195" s="65">
        <f t="shared" si="8"/>
        <v>0</v>
      </c>
    </row>
    <row r="196" spans="1:14">
      <c r="A196" s="10" t="str">
        <f t="shared" si="10"/>
        <v/>
      </c>
      <c r="J196" s="29" t="str">
        <f t="shared" si="9"/>
        <v/>
      </c>
      <c r="L196" s="10" t="str">
        <f>IF(I196&lt;&gt;"",IF(SUMIF(Planes!BA:BA,'Control de pagos'!A196,Planes!BC:BC)=0,"",SUMIF(Planes!BA:BA,'Control de pagos'!A196,Planes!BC:BC)),"")</f>
        <v/>
      </c>
      <c r="N196" s="65">
        <f t="shared" ref="N196:N259" si="11">IF(D196=0,D195,D196)</f>
        <v>0</v>
      </c>
    </row>
    <row r="197" spans="1:14">
      <c r="A197" s="10" t="str">
        <f t="shared" si="10"/>
        <v/>
      </c>
      <c r="J197" s="29" t="str">
        <f t="shared" si="9"/>
        <v/>
      </c>
      <c r="L197" s="10" t="str">
        <f>IF(I197&lt;&gt;"",IF(SUMIF(Planes!BA:BA,'Control de pagos'!A197,Planes!BC:BC)=0,"",SUMIF(Planes!BA:BA,'Control de pagos'!A197,Planes!BC:BC)),"")</f>
        <v/>
      </c>
      <c r="N197" s="65">
        <f t="shared" si="11"/>
        <v>0</v>
      </c>
    </row>
    <row r="198" spans="1:14">
      <c r="A198" s="10" t="str">
        <f t="shared" si="10"/>
        <v/>
      </c>
      <c r="J198" s="29" t="str">
        <f t="shared" si="9"/>
        <v/>
      </c>
      <c r="L198" s="10" t="str">
        <f>IF(I198&lt;&gt;"",IF(SUMIF(Planes!BA:BA,'Control de pagos'!A198,Planes!BC:BC)=0,"",SUMIF(Planes!BA:BA,'Control de pagos'!A198,Planes!BC:BC)),"")</f>
        <v/>
      </c>
      <c r="N198" s="65">
        <f t="shared" si="11"/>
        <v>0</v>
      </c>
    </row>
    <row r="199" spans="1:14">
      <c r="A199" s="10" t="str">
        <f t="shared" si="10"/>
        <v/>
      </c>
      <c r="J199" s="29" t="str">
        <f t="shared" si="9"/>
        <v/>
      </c>
      <c r="L199" s="10" t="str">
        <f>IF(I199&lt;&gt;"",IF(SUMIF(Planes!BA:BA,'Control de pagos'!A199,Planes!BC:BC)=0,"",SUMIF(Planes!BA:BA,'Control de pagos'!A199,Planes!BC:BC)),"")</f>
        <v/>
      </c>
      <c r="N199" s="65">
        <f t="shared" si="11"/>
        <v>0</v>
      </c>
    </row>
    <row r="200" spans="1:14">
      <c r="A200" s="10" t="str">
        <f t="shared" si="10"/>
        <v/>
      </c>
      <c r="J200" s="29" t="str">
        <f t="shared" si="9"/>
        <v/>
      </c>
      <c r="L200" s="10" t="str">
        <f>IF(I200&lt;&gt;"",IF(SUMIF(Planes!BA:BA,'Control de pagos'!A200,Planes!BC:BC)=0,"",SUMIF(Planes!BA:BA,'Control de pagos'!A200,Planes!BC:BC)),"")</f>
        <v/>
      </c>
      <c r="N200" s="65">
        <f t="shared" si="11"/>
        <v>0</v>
      </c>
    </row>
    <row r="201" spans="1:14">
      <c r="A201" s="10" t="str">
        <f t="shared" si="10"/>
        <v/>
      </c>
      <c r="J201" s="29" t="str">
        <f t="shared" si="9"/>
        <v/>
      </c>
      <c r="L201" s="10" t="str">
        <f>IF(I201&lt;&gt;"",IF(SUMIF(Planes!BA:BA,'Control de pagos'!A201,Planes!BC:BC)=0,"",SUMIF(Planes!BA:BA,'Control de pagos'!A201,Planes!BC:BC)),"")</f>
        <v/>
      </c>
      <c r="N201" s="65">
        <f t="shared" si="11"/>
        <v>0</v>
      </c>
    </row>
    <row r="202" spans="1:14">
      <c r="A202" s="10" t="str">
        <f t="shared" si="10"/>
        <v/>
      </c>
      <c r="J202" s="29" t="str">
        <f t="shared" si="9"/>
        <v/>
      </c>
      <c r="L202" s="10" t="str">
        <f>IF(I202&lt;&gt;"",IF(SUMIF(Planes!BA:BA,'Control de pagos'!A202,Planes!BC:BC)=0,"",SUMIF(Planes!BA:BA,'Control de pagos'!A202,Planes!BC:BC)),"")</f>
        <v/>
      </c>
      <c r="N202" s="65">
        <f t="shared" si="11"/>
        <v>0</v>
      </c>
    </row>
    <row r="203" spans="1:14">
      <c r="A203" s="10" t="str">
        <f t="shared" si="10"/>
        <v/>
      </c>
      <c r="J203" s="29" t="str">
        <f t="shared" si="9"/>
        <v/>
      </c>
      <c r="L203" s="10" t="str">
        <f>IF(I203&lt;&gt;"",IF(SUMIF(Planes!BA:BA,'Control de pagos'!A203,Planes!BC:BC)=0,"",SUMIF(Planes!BA:BA,'Control de pagos'!A203,Planes!BC:BC)),"")</f>
        <v/>
      </c>
      <c r="N203" s="65">
        <f t="shared" si="11"/>
        <v>0</v>
      </c>
    </row>
    <row r="204" spans="1:14">
      <c r="A204" s="10" t="str">
        <f t="shared" si="10"/>
        <v/>
      </c>
      <c r="J204" s="29" t="str">
        <f t="shared" si="9"/>
        <v/>
      </c>
      <c r="L204" s="10" t="str">
        <f>IF(I204&lt;&gt;"",IF(SUMIF(Planes!BA:BA,'Control de pagos'!A204,Planes!BC:BC)=0,"",SUMIF(Planes!BA:BA,'Control de pagos'!A204,Planes!BC:BC)),"")</f>
        <v/>
      </c>
      <c r="N204" s="65">
        <f t="shared" si="11"/>
        <v>0</v>
      </c>
    </row>
    <row r="205" spans="1:14">
      <c r="A205" s="10" t="str">
        <f t="shared" si="10"/>
        <v/>
      </c>
      <c r="J205" s="29" t="str">
        <f t="shared" si="9"/>
        <v/>
      </c>
      <c r="L205" s="10" t="str">
        <f>IF(I205&lt;&gt;"",IF(SUMIF(Planes!BA:BA,'Control de pagos'!A205,Planes!BC:BC)=0,"",SUMIF(Planes!BA:BA,'Control de pagos'!A205,Planes!BC:BC)),"")</f>
        <v/>
      </c>
      <c r="N205" s="65">
        <f t="shared" si="11"/>
        <v>0</v>
      </c>
    </row>
    <row r="206" spans="1:14">
      <c r="A206" s="10" t="str">
        <f t="shared" si="10"/>
        <v/>
      </c>
      <c r="J206" s="29" t="str">
        <f t="shared" si="9"/>
        <v/>
      </c>
      <c r="L206" s="10" t="str">
        <f>IF(I206&lt;&gt;"",IF(SUMIF(Planes!BA:BA,'Control de pagos'!A206,Planes!BC:BC)=0,"",SUMIF(Planes!BA:BA,'Control de pagos'!A206,Planes!BC:BC)),"")</f>
        <v/>
      </c>
      <c r="N206" s="65">
        <f t="shared" si="11"/>
        <v>0</v>
      </c>
    </row>
    <row r="207" spans="1:14">
      <c r="A207" s="10" t="str">
        <f t="shared" si="10"/>
        <v/>
      </c>
      <c r="J207" s="29" t="str">
        <f t="shared" si="9"/>
        <v/>
      </c>
      <c r="L207" s="10" t="str">
        <f>IF(I207&lt;&gt;"",IF(SUMIF(Planes!BA:BA,'Control de pagos'!A207,Planes!BC:BC)=0,"",SUMIF(Planes!BA:BA,'Control de pagos'!A207,Planes!BC:BC)),"")</f>
        <v/>
      </c>
      <c r="N207" s="65">
        <f t="shared" si="11"/>
        <v>0</v>
      </c>
    </row>
    <row r="208" spans="1:14">
      <c r="A208" s="10" t="str">
        <f t="shared" si="10"/>
        <v/>
      </c>
      <c r="J208" s="29" t="str">
        <f t="shared" si="9"/>
        <v/>
      </c>
      <c r="L208" s="10" t="str">
        <f>IF(I208&lt;&gt;"",IF(SUMIF(Planes!BA:BA,'Control de pagos'!A208,Planes!BC:BC)=0,"",SUMIF(Planes!BA:BA,'Control de pagos'!A208,Planes!BC:BC)),"")</f>
        <v/>
      </c>
      <c r="N208" s="65">
        <f t="shared" si="11"/>
        <v>0</v>
      </c>
    </row>
    <row r="209" spans="1:14">
      <c r="A209" s="10" t="str">
        <f t="shared" si="10"/>
        <v/>
      </c>
      <c r="J209" s="29" t="str">
        <f t="shared" ref="J209:J272" si="12">IF(I209&lt;&gt;"",I209-DAY(I209)+1,IF(A208=A209,IF(I208&lt;&gt;"","-",""),IF(A209=A210,IF(I210&lt;&gt;"","-",""),"")))</f>
        <v/>
      </c>
      <c r="L209" s="10" t="str">
        <f>IF(I209&lt;&gt;"",IF(SUMIF(Planes!BA:BA,'Control de pagos'!A209,Planes!BC:BC)=0,"",SUMIF(Planes!BA:BA,'Control de pagos'!A209,Planes!BC:BC)),"")</f>
        <v/>
      </c>
      <c r="N209" s="65">
        <f t="shared" si="11"/>
        <v>0</v>
      </c>
    </row>
    <row r="210" spans="1:14">
      <c r="A210" s="10" t="str">
        <f t="shared" si="10"/>
        <v/>
      </c>
      <c r="J210" s="29" t="str">
        <f t="shared" si="12"/>
        <v/>
      </c>
      <c r="L210" s="10" t="str">
        <f>IF(I210&lt;&gt;"",IF(SUMIF(Planes!BA:BA,'Control de pagos'!A210,Planes!BC:BC)=0,"",SUMIF(Planes!BA:BA,'Control de pagos'!A210,Planes!BC:BC)),"")</f>
        <v/>
      </c>
      <c r="N210" s="65">
        <f t="shared" si="11"/>
        <v>0</v>
      </c>
    </row>
    <row r="211" spans="1:14">
      <c r="A211" s="10" t="str">
        <f t="shared" si="10"/>
        <v/>
      </c>
      <c r="J211" s="29" t="str">
        <f t="shared" si="12"/>
        <v/>
      </c>
      <c r="L211" s="10" t="str">
        <f>IF(I211&lt;&gt;"",IF(SUMIF(Planes!BA:BA,'Control de pagos'!A211,Planes!BC:BC)=0,"",SUMIF(Planes!BA:BA,'Control de pagos'!A211,Planes!BC:BC)),"")</f>
        <v/>
      </c>
      <c r="N211" s="65">
        <f t="shared" si="11"/>
        <v>0</v>
      </c>
    </row>
    <row r="212" spans="1:14">
      <c r="A212" s="10" t="str">
        <f t="shared" si="10"/>
        <v/>
      </c>
      <c r="J212" s="29" t="str">
        <f t="shared" si="12"/>
        <v/>
      </c>
      <c r="L212" s="10" t="str">
        <f>IF(I212&lt;&gt;"",IF(SUMIF(Planes!BA:BA,'Control de pagos'!A212,Planes!BC:BC)=0,"",SUMIF(Planes!BA:BA,'Control de pagos'!A212,Planes!BC:BC)),"")</f>
        <v/>
      </c>
      <c r="N212" s="65">
        <f t="shared" si="11"/>
        <v>0</v>
      </c>
    </row>
    <row r="213" spans="1:14">
      <c r="A213" s="10" t="str">
        <f t="shared" si="10"/>
        <v/>
      </c>
      <c r="J213" s="29" t="str">
        <f t="shared" si="12"/>
        <v/>
      </c>
      <c r="L213" s="10" t="str">
        <f>IF(I213&lt;&gt;"",IF(SUMIF(Planes!BA:BA,'Control de pagos'!A213,Planes!BC:BC)=0,"",SUMIF(Planes!BA:BA,'Control de pagos'!A213,Planes!BC:BC)),"")</f>
        <v/>
      </c>
      <c r="N213" s="65">
        <f t="shared" si="11"/>
        <v>0</v>
      </c>
    </row>
    <row r="214" spans="1:14">
      <c r="A214" s="10" t="str">
        <f t="shared" si="10"/>
        <v/>
      </c>
      <c r="J214" s="29" t="str">
        <f t="shared" si="12"/>
        <v/>
      </c>
      <c r="L214" s="10" t="str">
        <f>IF(I214&lt;&gt;"",IF(SUMIF(Planes!BA:BA,'Control de pagos'!A214,Planes!BC:BC)=0,"",SUMIF(Planes!BA:BA,'Control de pagos'!A214,Planes!BC:BC)),"")</f>
        <v/>
      </c>
      <c r="N214" s="65">
        <f t="shared" si="11"/>
        <v>0</v>
      </c>
    </row>
    <row r="215" spans="1:14">
      <c r="A215" s="10" t="str">
        <f t="shared" si="10"/>
        <v/>
      </c>
      <c r="J215" s="29" t="str">
        <f t="shared" si="12"/>
        <v/>
      </c>
      <c r="L215" s="10" t="str">
        <f>IF(I215&lt;&gt;"",IF(SUMIF(Planes!BA:BA,'Control de pagos'!A215,Planes!BC:BC)=0,"",SUMIF(Planes!BA:BA,'Control de pagos'!A215,Planes!BC:BC)),"")</f>
        <v/>
      </c>
      <c r="N215" s="65">
        <f t="shared" si="11"/>
        <v>0</v>
      </c>
    </row>
    <row r="216" spans="1:14">
      <c r="A216" s="10" t="str">
        <f t="shared" si="10"/>
        <v/>
      </c>
      <c r="J216" s="29" t="str">
        <f t="shared" si="12"/>
        <v/>
      </c>
      <c r="L216" s="10" t="str">
        <f>IF(I216&lt;&gt;"",IF(SUMIF(Planes!BA:BA,'Control de pagos'!A216,Planes!BC:BC)=0,"",SUMIF(Planes!BA:BA,'Control de pagos'!A216,Planes!BC:BC)),"")</f>
        <v/>
      </c>
      <c r="N216" s="65">
        <f t="shared" si="11"/>
        <v>0</v>
      </c>
    </row>
    <row r="217" spans="1:14">
      <c r="A217" s="10" t="str">
        <f t="shared" si="10"/>
        <v/>
      </c>
      <c r="J217" s="29" t="str">
        <f t="shared" si="12"/>
        <v/>
      </c>
      <c r="L217" s="10" t="str">
        <f>IF(I217&lt;&gt;"",IF(SUMIF(Planes!BA:BA,'Control de pagos'!A217,Planes!BC:BC)=0,"",SUMIF(Planes!BA:BA,'Control de pagos'!A217,Planes!BC:BC)),"")</f>
        <v/>
      </c>
      <c r="N217" s="65">
        <f t="shared" si="11"/>
        <v>0</v>
      </c>
    </row>
    <row r="218" spans="1:14">
      <c r="A218" s="10" t="str">
        <f t="shared" si="10"/>
        <v/>
      </c>
      <c r="J218" s="29" t="str">
        <f t="shared" si="12"/>
        <v/>
      </c>
      <c r="L218" s="10" t="str">
        <f>IF(I218&lt;&gt;"",IF(SUMIF(Planes!BA:BA,'Control de pagos'!A218,Planes!BC:BC)=0,"",SUMIF(Planes!BA:BA,'Control de pagos'!A218,Planes!BC:BC)),"")</f>
        <v/>
      </c>
      <c r="N218" s="65">
        <f t="shared" si="11"/>
        <v>0</v>
      </c>
    </row>
    <row r="219" spans="1:14">
      <c r="A219" s="10" t="str">
        <f t="shared" si="10"/>
        <v/>
      </c>
      <c r="J219" s="29" t="str">
        <f t="shared" si="12"/>
        <v/>
      </c>
      <c r="L219" s="10" t="str">
        <f>IF(I219&lt;&gt;"",IF(SUMIF(Planes!BA:BA,'Control de pagos'!A219,Planes!BC:BC)=0,"",SUMIF(Planes!BA:BA,'Control de pagos'!A219,Planes!BC:BC)),"")</f>
        <v/>
      </c>
      <c r="N219" s="65">
        <f t="shared" si="11"/>
        <v>0</v>
      </c>
    </row>
    <row r="220" spans="1:14">
      <c r="A220" s="10" t="str">
        <f t="shared" si="10"/>
        <v/>
      </c>
      <c r="J220" s="29" t="str">
        <f t="shared" si="12"/>
        <v/>
      </c>
      <c r="L220" s="10" t="str">
        <f>IF(I220&lt;&gt;"",IF(SUMIF(Planes!BA:BA,'Control de pagos'!A220,Planes!BC:BC)=0,"",SUMIF(Planes!BA:BA,'Control de pagos'!A220,Planes!BC:BC)),"")</f>
        <v/>
      </c>
      <c r="N220" s="65">
        <f t="shared" si="11"/>
        <v>0</v>
      </c>
    </row>
    <row r="221" spans="1:14">
      <c r="A221" s="10" t="str">
        <f t="shared" si="10"/>
        <v/>
      </c>
      <c r="J221" s="29" t="str">
        <f t="shared" si="12"/>
        <v/>
      </c>
      <c r="L221" s="10" t="str">
        <f>IF(I221&lt;&gt;"",IF(SUMIF(Planes!BA:BA,'Control de pagos'!A221,Planes!BC:BC)=0,"",SUMIF(Planes!BA:BA,'Control de pagos'!A221,Planes!BC:BC)),"")</f>
        <v/>
      </c>
      <c r="N221" s="65">
        <f t="shared" si="11"/>
        <v>0</v>
      </c>
    </row>
    <row r="222" spans="1:14">
      <c r="A222" s="10" t="str">
        <f t="shared" si="10"/>
        <v/>
      </c>
      <c r="J222" s="29" t="str">
        <f t="shared" si="12"/>
        <v/>
      </c>
      <c r="L222" s="10" t="str">
        <f>IF(I222&lt;&gt;"",IF(SUMIF(Planes!BA:BA,'Control de pagos'!A222,Planes!BC:BC)=0,"",SUMIF(Planes!BA:BA,'Control de pagos'!A222,Planes!BC:BC)),"")</f>
        <v/>
      </c>
      <c r="N222" s="65">
        <f t="shared" si="11"/>
        <v>0</v>
      </c>
    </row>
    <row r="223" spans="1:14">
      <c r="A223" s="10" t="str">
        <f t="shared" si="10"/>
        <v/>
      </c>
      <c r="J223" s="29" t="str">
        <f t="shared" si="12"/>
        <v/>
      </c>
      <c r="L223" s="10" t="str">
        <f>IF(I223&lt;&gt;"",IF(SUMIF(Planes!BA:BA,'Control de pagos'!A223,Planes!BC:BC)=0,"",SUMIF(Planes!BA:BA,'Control de pagos'!A223,Planes!BC:BC)),"")</f>
        <v/>
      </c>
      <c r="N223" s="65">
        <f t="shared" si="11"/>
        <v>0</v>
      </c>
    </row>
    <row r="224" spans="1:14">
      <c r="A224" s="10" t="str">
        <f t="shared" si="10"/>
        <v/>
      </c>
      <c r="J224" s="29" t="str">
        <f t="shared" si="12"/>
        <v/>
      </c>
      <c r="L224" s="10" t="str">
        <f>IF(I224&lt;&gt;"",IF(SUMIF(Planes!BA:BA,'Control de pagos'!A224,Planes!BC:BC)=0,"",SUMIF(Planes!BA:BA,'Control de pagos'!A224,Planes!BC:BC)),"")</f>
        <v/>
      </c>
      <c r="N224" s="65">
        <f t="shared" si="11"/>
        <v>0</v>
      </c>
    </row>
    <row r="225" spans="1:14">
      <c r="A225" s="10" t="str">
        <f t="shared" si="10"/>
        <v/>
      </c>
      <c r="J225" s="29" t="str">
        <f t="shared" si="12"/>
        <v/>
      </c>
      <c r="L225" s="10" t="str">
        <f>IF(I225&lt;&gt;"",IF(SUMIF(Planes!BA:BA,'Control de pagos'!A225,Planes!BC:BC)=0,"",SUMIF(Planes!BA:BA,'Control de pagos'!A225,Planes!BC:BC)),"")</f>
        <v/>
      </c>
      <c r="N225" s="65">
        <f t="shared" si="11"/>
        <v>0</v>
      </c>
    </row>
    <row r="226" spans="1:14">
      <c r="A226" s="10" t="str">
        <f t="shared" si="10"/>
        <v/>
      </c>
      <c r="J226" s="29" t="str">
        <f t="shared" si="12"/>
        <v/>
      </c>
      <c r="L226" s="10" t="str">
        <f>IF(I226&lt;&gt;"",IF(SUMIF(Planes!BA:BA,'Control de pagos'!A226,Planes!BC:BC)=0,"",SUMIF(Planes!BA:BA,'Control de pagos'!A226,Planes!BC:BC)),"")</f>
        <v/>
      </c>
      <c r="N226" s="65">
        <f t="shared" si="11"/>
        <v>0</v>
      </c>
    </row>
    <row r="227" spans="1:14">
      <c r="A227" s="10" t="str">
        <f t="shared" si="10"/>
        <v/>
      </c>
      <c r="J227" s="29" t="str">
        <f t="shared" si="12"/>
        <v/>
      </c>
      <c r="L227" s="10" t="str">
        <f>IF(I227&lt;&gt;"",IF(SUMIF(Planes!BA:BA,'Control de pagos'!A227,Planes!BC:BC)=0,"",SUMIF(Planes!BA:BA,'Control de pagos'!A227,Planes!BC:BC)),"")</f>
        <v/>
      </c>
      <c r="N227" s="65">
        <f t="shared" si="11"/>
        <v>0</v>
      </c>
    </row>
    <row r="228" spans="1:14">
      <c r="A228" s="10" t="str">
        <f t="shared" si="10"/>
        <v/>
      </c>
      <c r="J228" s="29" t="str">
        <f t="shared" si="12"/>
        <v/>
      </c>
      <c r="L228" s="10" t="str">
        <f>IF(I228&lt;&gt;"",IF(SUMIF(Planes!BA:BA,'Control de pagos'!A228,Planes!BC:BC)=0,"",SUMIF(Planes!BA:BA,'Control de pagos'!A228,Planes!BC:BC)),"")</f>
        <v/>
      </c>
      <c r="N228" s="65">
        <f t="shared" si="11"/>
        <v>0</v>
      </c>
    </row>
    <row r="229" spans="1:14">
      <c r="A229" s="10" t="str">
        <f t="shared" si="10"/>
        <v/>
      </c>
      <c r="J229" s="29" t="str">
        <f t="shared" si="12"/>
        <v/>
      </c>
      <c r="L229" s="10" t="str">
        <f>IF(I229&lt;&gt;"",IF(SUMIF(Planes!BA:BA,'Control de pagos'!A229,Planes!BC:BC)=0,"",SUMIF(Planes!BA:BA,'Control de pagos'!A229,Planes!BC:BC)),"")</f>
        <v/>
      </c>
      <c r="N229" s="65">
        <f t="shared" si="11"/>
        <v>0</v>
      </c>
    </row>
    <row r="230" spans="1:14">
      <c r="A230" s="10" t="str">
        <f t="shared" si="10"/>
        <v/>
      </c>
      <c r="J230" s="29" t="str">
        <f t="shared" si="12"/>
        <v/>
      </c>
      <c r="L230" s="10" t="str">
        <f>IF(I230&lt;&gt;"",IF(SUMIF(Planes!BA:BA,'Control de pagos'!A230,Planes!BC:BC)=0,"",SUMIF(Planes!BA:BA,'Control de pagos'!A230,Planes!BC:BC)),"")</f>
        <v/>
      </c>
      <c r="N230" s="65">
        <f t="shared" si="11"/>
        <v>0</v>
      </c>
    </row>
    <row r="231" spans="1:14">
      <c r="A231" s="10" t="str">
        <f t="shared" si="10"/>
        <v/>
      </c>
      <c r="J231" s="29" t="str">
        <f t="shared" si="12"/>
        <v/>
      </c>
      <c r="L231" s="10" t="str">
        <f>IF(I231&lt;&gt;"",IF(SUMIF(Planes!BA:BA,'Control de pagos'!A231,Planes!BC:BC)=0,"",SUMIF(Planes!BA:BA,'Control de pagos'!A231,Planes!BC:BC)),"")</f>
        <v/>
      </c>
      <c r="N231" s="65">
        <f t="shared" si="11"/>
        <v>0</v>
      </c>
    </row>
    <row r="232" spans="1:14">
      <c r="A232" s="10" t="str">
        <f t="shared" si="10"/>
        <v/>
      </c>
      <c r="J232" s="29" t="str">
        <f t="shared" si="12"/>
        <v/>
      </c>
      <c r="L232" s="10" t="str">
        <f>IF(I232&lt;&gt;"",IF(SUMIF(Planes!BA:BA,'Control de pagos'!A232,Planes!BC:BC)=0,"",SUMIF(Planes!BA:BA,'Control de pagos'!A232,Planes!BC:BC)),"")</f>
        <v/>
      </c>
      <c r="N232" s="65">
        <f t="shared" si="11"/>
        <v>0</v>
      </c>
    </row>
    <row r="233" spans="1:14">
      <c r="A233" s="10" t="str">
        <f t="shared" si="10"/>
        <v/>
      </c>
      <c r="J233" s="29" t="str">
        <f t="shared" si="12"/>
        <v/>
      </c>
      <c r="L233" s="10" t="str">
        <f>IF(I233&lt;&gt;"",IF(SUMIF(Planes!BA:BA,'Control de pagos'!A233,Planes!BC:BC)=0,"",SUMIF(Planes!BA:BA,'Control de pagos'!A233,Planes!BC:BC)),"")</f>
        <v/>
      </c>
      <c r="N233" s="65">
        <f t="shared" si="11"/>
        <v>0</v>
      </c>
    </row>
    <row r="234" spans="1:14">
      <c r="A234" s="10" t="str">
        <f t="shared" ref="A234:A297" si="13">B234&amp;" "&amp;IF(C234="",C233,C234)</f>
        <v/>
      </c>
      <c r="J234" s="29" t="str">
        <f t="shared" si="12"/>
        <v/>
      </c>
      <c r="L234" s="10" t="str">
        <f>IF(I234&lt;&gt;"",IF(SUMIF(Planes!BA:BA,'Control de pagos'!A234,Planes!BC:BC)=0,"",SUMIF(Planes!BA:BA,'Control de pagos'!A234,Planes!BC:BC)),"")</f>
        <v/>
      </c>
      <c r="N234" s="65">
        <f t="shared" si="11"/>
        <v>0</v>
      </c>
    </row>
    <row r="235" spans="1:14">
      <c r="A235" s="10" t="str">
        <f t="shared" si="13"/>
        <v/>
      </c>
      <c r="J235" s="29" t="str">
        <f t="shared" si="12"/>
        <v/>
      </c>
      <c r="L235" s="10" t="str">
        <f>IF(I235&lt;&gt;"",IF(SUMIF(Planes!BA:BA,'Control de pagos'!A235,Planes!BC:BC)=0,"",SUMIF(Planes!BA:BA,'Control de pagos'!A235,Planes!BC:BC)),"")</f>
        <v/>
      </c>
      <c r="N235" s="65">
        <f t="shared" si="11"/>
        <v>0</v>
      </c>
    </row>
    <row r="236" spans="1:14">
      <c r="A236" s="10" t="str">
        <f t="shared" si="13"/>
        <v/>
      </c>
      <c r="J236" s="29" t="str">
        <f t="shared" si="12"/>
        <v/>
      </c>
      <c r="L236" s="10" t="str">
        <f>IF(I236&lt;&gt;"",IF(SUMIF(Planes!BA:BA,'Control de pagos'!A236,Planes!BC:BC)=0,"",SUMIF(Planes!BA:BA,'Control de pagos'!A236,Planes!BC:BC)),"")</f>
        <v/>
      </c>
      <c r="N236" s="65">
        <f t="shared" si="11"/>
        <v>0</v>
      </c>
    </row>
    <row r="237" spans="1:14">
      <c r="A237" s="10" t="str">
        <f t="shared" si="13"/>
        <v/>
      </c>
      <c r="J237" s="29" t="str">
        <f t="shared" si="12"/>
        <v/>
      </c>
      <c r="L237" s="10" t="str">
        <f>IF(I237&lt;&gt;"",IF(SUMIF(Planes!BA:BA,'Control de pagos'!A237,Planes!BC:BC)=0,"",SUMIF(Planes!BA:BA,'Control de pagos'!A237,Planes!BC:BC)),"")</f>
        <v/>
      </c>
      <c r="N237" s="65">
        <f t="shared" si="11"/>
        <v>0</v>
      </c>
    </row>
    <row r="238" spans="1:14">
      <c r="A238" s="10" t="str">
        <f t="shared" si="13"/>
        <v/>
      </c>
      <c r="J238" s="29" t="str">
        <f t="shared" si="12"/>
        <v/>
      </c>
      <c r="L238" s="10" t="str">
        <f>IF(I238&lt;&gt;"",IF(SUMIF(Planes!BA:BA,'Control de pagos'!A238,Planes!BC:BC)=0,"",SUMIF(Planes!BA:BA,'Control de pagos'!A238,Planes!BC:BC)),"")</f>
        <v/>
      </c>
      <c r="N238" s="65">
        <f t="shared" si="11"/>
        <v>0</v>
      </c>
    </row>
    <row r="239" spans="1:14">
      <c r="A239" s="10" t="str">
        <f t="shared" si="13"/>
        <v/>
      </c>
      <c r="J239" s="29" t="str">
        <f t="shared" si="12"/>
        <v/>
      </c>
      <c r="L239" s="10" t="str">
        <f>IF(I239&lt;&gt;"",IF(SUMIF(Planes!BA:BA,'Control de pagos'!A239,Planes!BC:BC)=0,"",SUMIF(Planes!BA:BA,'Control de pagos'!A239,Planes!BC:BC)),"")</f>
        <v/>
      </c>
      <c r="N239" s="65">
        <f t="shared" si="11"/>
        <v>0</v>
      </c>
    </row>
    <row r="240" spans="1:14">
      <c r="A240" s="10" t="str">
        <f t="shared" si="13"/>
        <v/>
      </c>
      <c r="J240" s="29" t="str">
        <f t="shared" si="12"/>
        <v/>
      </c>
      <c r="L240" s="10" t="str">
        <f>IF(I240&lt;&gt;"",IF(SUMIF(Planes!BA:BA,'Control de pagos'!A240,Planes!BC:BC)=0,"",SUMIF(Planes!BA:BA,'Control de pagos'!A240,Planes!BC:BC)),"")</f>
        <v/>
      </c>
      <c r="N240" s="65">
        <f t="shared" si="11"/>
        <v>0</v>
      </c>
    </row>
    <row r="241" spans="1:14">
      <c r="A241" s="10" t="str">
        <f t="shared" si="13"/>
        <v/>
      </c>
      <c r="J241" s="29" t="str">
        <f t="shared" si="12"/>
        <v/>
      </c>
      <c r="L241" s="10" t="str">
        <f>IF(I241&lt;&gt;"",IF(SUMIF(Planes!BA:BA,'Control de pagos'!A241,Planes!BC:BC)=0,"",SUMIF(Planes!BA:BA,'Control de pagos'!A241,Planes!BC:BC)),"")</f>
        <v/>
      </c>
      <c r="N241" s="65">
        <f t="shared" si="11"/>
        <v>0</v>
      </c>
    </row>
    <row r="242" spans="1:14">
      <c r="A242" s="10" t="str">
        <f t="shared" si="13"/>
        <v/>
      </c>
      <c r="J242" s="29" t="str">
        <f t="shared" si="12"/>
        <v/>
      </c>
      <c r="L242" s="10" t="str">
        <f>IF(I242&lt;&gt;"",IF(SUMIF(Planes!BA:BA,'Control de pagos'!A242,Planes!BC:BC)=0,"",SUMIF(Planes!BA:BA,'Control de pagos'!A242,Planes!BC:BC)),"")</f>
        <v/>
      </c>
      <c r="N242" s="65">
        <f t="shared" si="11"/>
        <v>0</v>
      </c>
    </row>
    <row r="243" spans="1:14">
      <c r="A243" s="10" t="str">
        <f t="shared" si="13"/>
        <v/>
      </c>
      <c r="J243" s="29" t="str">
        <f t="shared" si="12"/>
        <v/>
      </c>
      <c r="L243" s="10" t="str">
        <f>IF(I243&lt;&gt;"",IF(SUMIF(Planes!BA:BA,'Control de pagos'!A243,Planes!BC:BC)=0,"",SUMIF(Planes!BA:BA,'Control de pagos'!A243,Planes!BC:BC)),"")</f>
        <v/>
      </c>
      <c r="N243" s="65">
        <f t="shared" si="11"/>
        <v>0</v>
      </c>
    </row>
    <row r="244" spans="1:14">
      <c r="A244" s="10" t="str">
        <f t="shared" si="13"/>
        <v/>
      </c>
      <c r="J244" s="29" t="str">
        <f t="shared" si="12"/>
        <v/>
      </c>
      <c r="L244" s="10" t="str">
        <f>IF(I244&lt;&gt;"",IF(SUMIF(Planes!BA:BA,'Control de pagos'!A244,Planes!BC:BC)=0,"",SUMIF(Planes!BA:BA,'Control de pagos'!A244,Planes!BC:BC)),"")</f>
        <v/>
      </c>
      <c r="N244" s="65">
        <f t="shared" si="11"/>
        <v>0</v>
      </c>
    </row>
    <row r="245" spans="1:14" ht="15" customHeight="1">
      <c r="A245" s="10" t="str">
        <f t="shared" si="13"/>
        <v/>
      </c>
      <c r="J245" s="29" t="str">
        <f t="shared" si="12"/>
        <v/>
      </c>
      <c r="L245" s="10" t="str">
        <f>IF(I245&lt;&gt;"",IF(SUMIF(Planes!BA:BA,'Control de pagos'!A245,Planes!BC:BC)=0,"",SUMIF(Planes!BA:BA,'Control de pagos'!A245,Planes!BC:BC)),"")</f>
        <v/>
      </c>
      <c r="N245" s="65">
        <f t="shared" si="11"/>
        <v>0</v>
      </c>
    </row>
    <row r="246" spans="1:14" ht="15" customHeight="1">
      <c r="A246" s="10" t="str">
        <f t="shared" si="13"/>
        <v/>
      </c>
      <c r="J246" s="29" t="str">
        <f t="shared" si="12"/>
        <v/>
      </c>
      <c r="L246" s="10" t="str">
        <f>IF(I246&lt;&gt;"",IF(SUMIF(Planes!BA:BA,'Control de pagos'!A246,Planes!BC:BC)=0,"",SUMIF(Planes!BA:BA,'Control de pagos'!A246,Planes!BC:BC)),"")</f>
        <v/>
      </c>
      <c r="N246" s="65">
        <f t="shared" si="11"/>
        <v>0</v>
      </c>
    </row>
    <row r="247" spans="1:14" ht="15" customHeight="1">
      <c r="A247" s="10" t="str">
        <f t="shared" si="13"/>
        <v/>
      </c>
      <c r="J247" s="29" t="str">
        <f t="shared" si="12"/>
        <v/>
      </c>
      <c r="L247" s="10" t="str">
        <f>IF(I247&lt;&gt;"",IF(SUMIF(Planes!BA:BA,'Control de pagos'!A247,Planes!BC:BC)=0,"",SUMIF(Planes!BA:BA,'Control de pagos'!A247,Planes!BC:BC)),"")</f>
        <v/>
      </c>
      <c r="N247" s="65">
        <f t="shared" si="11"/>
        <v>0</v>
      </c>
    </row>
    <row r="248" spans="1:14" ht="15" customHeight="1">
      <c r="A248" s="10" t="str">
        <f t="shared" si="13"/>
        <v/>
      </c>
      <c r="J248" s="29" t="str">
        <f t="shared" si="12"/>
        <v/>
      </c>
      <c r="L248" s="10" t="str">
        <f>IF(I248&lt;&gt;"",IF(SUMIF(Planes!BA:BA,'Control de pagos'!A248,Planes!BC:BC)=0,"",SUMIF(Planes!BA:BA,'Control de pagos'!A248,Planes!BC:BC)),"")</f>
        <v/>
      </c>
      <c r="N248" s="65">
        <f t="shared" si="11"/>
        <v>0</v>
      </c>
    </row>
    <row r="249" spans="1:14" ht="15" customHeight="1">
      <c r="A249" s="10" t="str">
        <f t="shared" si="13"/>
        <v/>
      </c>
      <c r="J249" s="29" t="str">
        <f t="shared" si="12"/>
        <v/>
      </c>
      <c r="L249" s="10" t="str">
        <f>IF(I249&lt;&gt;"",IF(SUMIF(Planes!BA:BA,'Control de pagos'!A249,Planes!BC:BC)=0,"",SUMIF(Planes!BA:BA,'Control de pagos'!A249,Planes!BC:BC)),"")</f>
        <v/>
      </c>
      <c r="N249" s="65">
        <f t="shared" si="11"/>
        <v>0</v>
      </c>
    </row>
    <row r="250" spans="1:14" ht="15" customHeight="1">
      <c r="A250" s="10" t="str">
        <f t="shared" si="13"/>
        <v/>
      </c>
      <c r="J250" s="29" t="str">
        <f t="shared" si="12"/>
        <v/>
      </c>
      <c r="L250" s="10" t="str">
        <f>IF(I250&lt;&gt;"",IF(SUMIF(Planes!BA:BA,'Control de pagos'!A250,Planes!BC:BC)=0,"",SUMIF(Planes!BA:BA,'Control de pagos'!A250,Planes!BC:BC)),"")</f>
        <v/>
      </c>
      <c r="N250" s="65">
        <f t="shared" si="11"/>
        <v>0</v>
      </c>
    </row>
    <row r="251" spans="1:14" ht="15" customHeight="1">
      <c r="A251" s="10" t="str">
        <f t="shared" si="13"/>
        <v/>
      </c>
      <c r="J251" s="29" t="str">
        <f t="shared" si="12"/>
        <v/>
      </c>
      <c r="L251" s="10" t="str">
        <f>IF(I251&lt;&gt;"",IF(SUMIF(Planes!BA:BA,'Control de pagos'!A251,Planes!BC:BC)=0,"",SUMIF(Planes!BA:BA,'Control de pagos'!A251,Planes!BC:BC)),"")</f>
        <v/>
      </c>
      <c r="N251" s="65">
        <f t="shared" si="11"/>
        <v>0</v>
      </c>
    </row>
    <row r="252" spans="1:14" ht="15" customHeight="1">
      <c r="A252" s="10" t="str">
        <f t="shared" si="13"/>
        <v/>
      </c>
      <c r="J252" s="29" t="str">
        <f t="shared" si="12"/>
        <v/>
      </c>
      <c r="L252" s="10" t="str">
        <f>IF(I252&lt;&gt;"",IF(SUMIF(Planes!BA:BA,'Control de pagos'!A252,Planes!BC:BC)=0,"",SUMIF(Planes!BA:BA,'Control de pagos'!A252,Planes!BC:BC)),"")</f>
        <v/>
      </c>
      <c r="N252" s="65">
        <f t="shared" si="11"/>
        <v>0</v>
      </c>
    </row>
    <row r="253" spans="1:14" ht="15" customHeight="1">
      <c r="A253" s="10" t="str">
        <f t="shared" si="13"/>
        <v/>
      </c>
      <c r="J253" s="29" t="str">
        <f t="shared" si="12"/>
        <v/>
      </c>
      <c r="L253" s="10" t="str">
        <f>IF(I253&lt;&gt;"",IF(SUMIF(Planes!BA:BA,'Control de pagos'!A253,Planes!BC:BC)=0,"",SUMIF(Planes!BA:BA,'Control de pagos'!A253,Planes!BC:BC)),"")</f>
        <v/>
      </c>
      <c r="N253" s="65">
        <f t="shared" si="11"/>
        <v>0</v>
      </c>
    </row>
    <row r="254" spans="1:14" ht="15" customHeight="1">
      <c r="A254" s="10" t="str">
        <f t="shared" si="13"/>
        <v/>
      </c>
      <c r="J254" s="29" t="str">
        <f t="shared" si="12"/>
        <v/>
      </c>
      <c r="L254" s="10" t="str">
        <f>IF(I254&lt;&gt;"",IF(SUMIF(Planes!BA:BA,'Control de pagos'!A254,Planes!BC:BC)=0,"",SUMIF(Planes!BA:BA,'Control de pagos'!A254,Planes!BC:BC)),"")</f>
        <v/>
      </c>
      <c r="N254" s="65">
        <f t="shared" si="11"/>
        <v>0</v>
      </c>
    </row>
    <row r="255" spans="1:14" ht="15" customHeight="1">
      <c r="A255" s="10" t="str">
        <f t="shared" si="13"/>
        <v/>
      </c>
      <c r="J255" s="29" t="str">
        <f t="shared" si="12"/>
        <v/>
      </c>
      <c r="L255" s="10" t="str">
        <f>IF(I255&lt;&gt;"",IF(SUMIF(Planes!BA:BA,'Control de pagos'!A255,Planes!BC:BC)=0,"",SUMIF(Planes!BA:BA,'Control de pagos'!A255,Planes!BC:BC)),"")</f>
        <v/>
      </c>
      <c r="N255" s="65">
        <f t="shared" si="11"/>
        <v>0</v>
      </c>
    </row>
    <row r="256" spans="1:14" ht="15" customHeight="1">
      <c r="A256" s="10" t="str">
        <f t="shared" si="13"/>
        <v/>
      </c>
      <c r="J256" s="29" t="str">
        <f t="shared" si="12"/>
        <v/>
      </c>
      <c r="L256" s="10" t="str">
        <f>IF(I256&lt;&gt;"",IF(SUMIF(Planes!BA:BA,'Control de pagos'!A256,Planes!BC:BC)=0,"",SUMIF(Planes!BA:BA,'Control de pagos'!A256,Planes!BC:BC)),"")</f>
        <v/>
      </c>
      <c r="N256" s="65">
        <f t="shared" si="11"/>
        <v>0</v>
      </c>
    </row>
    <row r="257" spans="1:14" ht="15" customHeight="1">
      <c r="A257" s="10" t="str">
        <f t="shared" si="13"/>
        <v/>
      </c>
      <c r="J257" s="29" t="str">
        <f t="shared" si="12"/>
        <v/>
      </c>
      <c r="L257" s="10" t="str">
        <f>IF(I257&lt;&gt;"",IF(SUMIF(Planes!BA:BA,'Control de pagos'!A257,Planes!BC:BC)=0,"",SUMIF(Planes!BA:BA,'Control de pagos'!A257,Planes!BC:BC)),"")</f>
        <v/>
      </c>
      <c r="N257" s="65">
        <f t="shared" si="11"/>
        <v>0</v>
      </c>
    </row>
    <row r="258" spans="1:14" ht="15" customHeight="1">
      <c r="A258" s="10" t="str">
        <f t="shared" si="13"/>
        <v/>
      </c>
      <c r="J258" s="29" t="str">
        <f t="shared" si="12"/>
        <v/>
      </c>
      <c r="L258" s="10" t="str">
        <f>IF(I258&lt;&gt;"",IF(SUMIF(Planes!BA:BA,'Control de pagos'!A258,Planes!BC:BC)=0,"",SUMIF(Planes!BA:BA,'Control de pagos'!A258,Planes!BC:BC)),"")</f>
        <v/>
      </c>
      <c r="N258" s="65">
        <f t="shared" si="11"/>
        <v>0</v>
      </c>
    </row>
    <row r="259" spans="1:14" ht="15" customHeight="1">
      <c r="A259" s="10" t="str">
        <f t="shared" si="13"/>
        <v/>
      </c>
      <c r="J259" s="29" t="str">
        <f t="shared" si="12"/>
        <v/>
      </c>
      <c r="L259" s="10" t="str">
        <f>IF(I259&lt;&gt;"",IF(SUMIF(Planes!BA:BA,'Control de pagos'!A259,Planes!BC:BC)=0,"",SUMIF(Planes!BA:BA,'Control de pagos'!A259,Planes!BC:BC)),"")</f>
        <v/>
      </c>
      <c r="N259" s="65">
        <f t="shared" si="11"/>
        <v>0</v>
      </c>
    </row>
    <row r="260" spans="1:14" ht="15" customHeight="1">
      <c r="A260" s="10" t="str">
        <f t="shared" si="13"/>
        <v/>
      </c>
      <c r="J260" s="29" t="str">
        <f t="shared" si="12"/>
        <v/>
      </c>
      <c r="L260" s="10" t="str">
        <f>IF(I260&lt;&gt;"",IF(SUMIF(Planes!BA:BA,'Control de pagos'!A260,Planes!BC:BC)=0,"",SUMIF(Planes!BA:BA,'Control de pagos'!A260,Planes!BC:BC)),"")</f>
        <v/>
      </c>
      <c r="N260" s="65">
        <f t="shared" ref="N260:N323" si="14">IF(D260=0,D259,D260)</f>
        <v>0</v>
      </c>
    </row>
    <row r="261" spans="1:14" ht="15" customHeight="1">
      <c r="A261" s="10" t="str">
        <f t="shared" si="13"/>
        <v/>
      </c>
      <c r="J261" s="29" t="str">
        <f t="shared" si="12"/>
        <v/>
      </c>
      <c r="L261" s="10" t="str">
        <f>IF(I261&lt;&gt;"",IF(SUMIF(Planes!BA:BA,'Control de pagos'!A261,Planes!BC:BC)=0,"",SUMIF(Planes!BA:BA,'Control de pagos'!A261,Planes!BC:BC)),"")</f>
        <v/>
      </c>
      <c r="N261" s="65">
        <f t="shared" si="14"/>
        <v>0</v>
      </c>
    </row>
    <row r="262" spans="1:14" ht="15" customHeight="1">
      <c r="A262" s="10" t="str">
        <f t="shared" si="13"/>
        <v/>
      </c>
      <c r="J262" s="29" t="str">
        <f t="shared" si="12"/>
        <v/>
      </c>
      <c r="L262" s="10" t="str">
        <f>IF(I262&lt;&gt;"",IF(SUMIF(Planes!BA:BA,'Control de pagos'!A262,Planes!BC:BC)=0,"",SUMIF(Planes!BA:BA,'Control de pagos'!A262,Planes!BC:BC)),"")</f>
        <v/>
      </c>
      <c r="N262" s="65">
        <f t="shared" si="14"/>
        <v>0</v>
      </c>
    </row>
    <row r="263" spans="1:14" ht="15" customHeight="1">
      <c r="A263" s="10" t="str">
        <f t="shared" si="13"/>
        <v/>
      </c>
      <c r="J263" s="29" t="str">
        <f t="shared" si="12"/>
        <v/>
      </c>
      <c r="L263" s="10" t="str">
        <f>IF(I263&lt;&gt;"",IF(SUMIF(Planes!BA:BA,'Control de pagos'!A263,Planes!BC:BC)=0,"",SUMIF(Planes!BA:BA,'Control de pagos'!A263,Planes!BC:BC)),"")</f>
        <v/>
      </c>
      <c r="N263" s="65">
        <f t="shared" si="14"/>
        <v>0</v>
      </c>
    </row>
    <row r="264" spans="1:14" ht="15" customHeight="1">
      <c r="A264" s="10" t="str">
        <f t="shared" si="13"/>
        <v/>
      </c>
      <c r="J264" s="29" t="str">
        <f t="shared" si="12"/>
        <v/>
      </c>
      <c r="L264" s="10" t="str">
        <f>IF(I264&lt;&gt;"",IF(SUMIF(Planes!BA:BA,'Control de pagos'!A264,Planes!BC:BC)=0,"",SUMIF(Planes!BA:BA,'Control de pagos'!A264,Planes!BC:BC)),"")</f>
        <v/>
      </c>
      <c r="N264" s="65">
        <f t="shared" si="14"/>
        <v>0</v>
      </c>
    </row>
    <row r="265" spans="1:14" ht="15" customHeight="1">
      <c r="A265" s="10" t="str">
        <f t="shared" si="13"/>
        <v/>
      </c>
      <c r="J265" s="29" t="str">
        <f t="shared" si="12"/>
        <v/>
      </c>
      <c r="L265" s="10" t="str">
        <f>IF(I265&lt;&gt;"",IF(SUMIF(Planes!BA:BA,'Control de pagos'!A265,Planes!BC:BC)=0,"",SUMIF(Planes!BA:BA,'Control de pagos'!A265,Planes!BC:BC)),"")</f>
        <v/>
      </c>
      <c r="N265" s="65">
        <f t="shared" si="14"/>
        <v>0</v>
      </c>
    </row>
    <row r="266" spans="1:14" ht="15" customHeight="1">
      <c r="A266" s="10" t="str">
        <f t="shared" si="13"/>
        <v/>
      </c>
      <c r="J266" s="29" t="str">
        <f t="shared" si="12"/>
        <v/>
      </c>
      <c r="L266" s="10" t="str">
        <f>IF(I266&lt;&gt;"",IF(SUMIF(Planes!BA:BA,'Control de pagos'!A266,Planes!BC:BC)=0,"",SUMIF(Planes!BA:BA,'Control de pagos'!A266,Planes!BC:BC)),"")</f>
        <v/>
      </c>
      <c r="N266" s="65">
        <f t="shared" si="14"/>
        <v>0</v>
      </c>
    </row>
    <row r="267" spans="1:14" ht="15" customHeight="1">
      <c r="A267" s="10" t="str">
        <f t="shared" si="13"/>
        <v/>
      </c>
      <c r="J267" s="29" t="str">
        <f t="shared" si="12"/>
        <v/>
      </c>
      <c r="L267" s="10" t="str">
        <f>IF(I267&lt;&gt;"",IF(SUMIF(Planes!BA:BA,'Control de pagos'!A267,Planes!BC:BC)=0,"",SUMIF(Planes!BA:BA,'Control de pagos'!A267,Planes!BC:BC)),"")</f>
        <v/>
      </c>
      <c r="N267" s="65">
        <f t="shared" si="14"/>
        <v>0</v>
      </c>
    </row>
    <row r="268" spans="1:14" ht="15" customHeight="1">
      <c r="A268" s="10" t="str">
        <f t="shared" si="13"/>
        <v/>
      </c>
      <c r="J268" s="29" t="str">
        <f t="shared" si="12"/>
        <v/>
      </c>
      <c r="L268" s="10" t="str">
        <f>IF(I268&lt;&gt;"",IF(SUMIF(Planes!BA:BA,'Control de pagos'!A268,Planes!BC:BC)=0,"",SUMIF(Planes!BA:BA,'Control de pagos'!A268,Planes!BC:BC)),"")</f>
        <v/>
      </c>
      <c r="N268" s="65">
        <f t="shared" si="14"/>
        <v>0</v>
      </c>
    </row>
    <row r="269" spans="1:14" ht="15" customHeight="1">
      <c r="A269" s="10" t="str">
        <f t="shared" si="13"/>
        <v/>
      </c>
      <c r="J269" s="29" t="str">
        <f t="shared" si="12"/>
        <v/>
      </c>
      <c r="L269" s="10" t="str">
        <f>IF(I269&lt;&gt;"",IF(SUMIF(Planes!BA:BA,'Control de pagos'!A269,Planes!BC:BC)=0,"",SUMIF(Planes!BA:BA,'Control de pagos'!A269,Planes!BC:BC)),"")</f>
        <v/>
      </c>
      <c r="N269" s="65">
        <f t="shared" si="14"/>
        <v>0</v>
      </c>
    </row>
    <row r="270" spans="1:14" ht="15" customHeight="1">
      <c r="A270" s="10" t="str">
        <f t="shared" si="13"/>
        <v/>
      </c>
      <c r="J270" s="29" t="str">
        <f t="shared" si="12"/>
        <v/>
      </c>
      <c r="L270" s="10" t="str">
        <f>IF(I270&lt;&gt;"",IF(SUMIF(Planes!BA:BA,'Control de pagos'!A270,Planes!BC:BC)=0,"",SUMIF(Planes!BA:BA,'Control de pagos'!A270,Planes!BC:BC)),"")</f>
        <v/>
      </c>
      <c r="N270" s="65">
        <f t="shared" si="14"/>
        <v>0</v>
      </c>
    </row>
    <row r="271" spans="1:14" ht="15" customHeight="1">
      <c r="A271" s="10" t="str">
        <f t="shared" si="13"/>
        <v/>
      </c>
      <c r="J271" s="29" t="str">
        <f t="shared" si="12"/>
        <v/>
      </c>
      <c r="L271" s="10" t="str">
        <f>IF(I271&lt;&gt;"",IF(SUMIF(Planes!BA:BA,'Control de pagos'!A271,Planes!BC:BC)=0,"",SUMIF(Planes!BA:BA,'Control de pagos'!A271,Planes!BC:BC)),"")</f>
        <v/>
      </c>
      <c r="N271" s="65">
        <f t="shared" si="14"/>
        <v>0</v>
      </c>
    </row>
    <row r="272" spans="1:14" ht="15" customHeight="1">
      <c r="A272" s="10" t="str">
        <f t="shared" si="13"/>
        <v/>
      </c>
      <c r="J272" s="29" t="str">
        <f t="shared" si="12"/>
        <v/>
      </c>
      <c r="L272" s="10" t="str">
        <f>IF(I272&lt;&gt;"",IF(SUMIF(Planes!BA:BA,'Control de pagos'!A272,Planes!BC:BC)=0,"",SUMIF(Planes!BA:BA,'Control de pagos'!A272,Planes!BC:BC)),"")</f>
        <v/>
      </c>
      <c r="N272" s="65">
        <f t="shared" si="14"/>
        <v>0</v>
      </c>
    </row>
    <row r="273" spans="1:14" ht="15" customHeight="1">
      <c r="A273" s="10" t="str">
        <f t="shared" si="13"/>
        <v/>
      </c>
      <c r="J273" s="29" t="str">
        <f t="shared" ref="J273:J336" si="15">IF(I273&lt;&gt;"",I273-DAY(I273)+1,IF(A272=A273,IF(I272&lt;&gt;"","-",""),IF(A273=A274,IF(I274&lt;&gt;"","-",""),"")))</f>
        <v/>
      </c>
      <c r="L273" s="10" t="str">
        <f>IF(I273&lt;&gt;"",IF(SUMIF(Planes!BA:BA,'Control de pagos'!A273,Planes!BC:BC)=0,"",SUMIF(Planes!BA:BA,'Control de pagos'!A273,Planes!BC:BC)),"")</f>
        <v/>
      </c>
      <c r="N273" s="65">
        <f t="shared" si="14"/>
        <v>0</v>
      </c>
    </row>
    <row r="274" spans="1:14" ht="15" customHeight="1">
      <c r="A274" s="10" t="str">
        <f t="shared" si="13"/>
        <v/>
      </c>
      <c r="J274" s="29" t="str">
        <f t="shared" si="15"/>
        <v/>
      </c>
      <c r="L274" s="10" t="str">
        <f>IF(I274&lt;&gt;"",IF(SUMIF(Planes!BA:BA,'Control de pagos'!A274,Planes!BC:BC)=0,"",SUMIF(Planes!BA:BA,'Control de pagos'!A274,Planes!BC:BC)),"")</f>
        <v/>
      </c>
      <c r="N274" s="65">
        <f t="shared" si="14"/>
        <v>0</v>
      </c>
    </row>
    <row r="275" spans="1:14" ht="15" customHeight="1">
      <c r="A275" s="10" t="str">
        <f t="shared" si="13"/>
        <v/>
      </c>
      <c r="J275" s="29" t="str">
        <f t="shared" si="15"/>
        <v/>
      </c>
      <c r="L275" s="10" t="str">
        <f>IF(I275&lt;&gt;"",IF(SUMIF(Planes!BA:BA,'Control de pagos'!A275,Planes!BC:BC)=0,"",SUMIF(Planes!BA:BA,'Control de pagos'!A275,Planes!BC:BC)),"")</f>
        <v/>
      </c>
      <c r="N275" s="65">
        <f t="shared" si="14"/>
        <v>0</v>
      </c>
    </row>
    <row r="276" spans="1:14" ht="15" customHeight="1">
      <c r="A276" s="10" t="str">
        <f t="shared" si="13"/>
        <v/>
      </c>
      <c r="J276" s="29" t="str">
        <f t="shared" si="15"/>
        <v/>
      </c>
      <c r="L276" s="10" t="str">
        <f>IF(I276&lt;&gt;"",IF(SUMIF(Planes!BA:BA,'Control de pagos'!A276,Planes!BC:BC)=0,"",SUMIF(Planes!BA:BA,'Control de pagos'!A276,Planes!BC:BC)),"")</f>
        <v/>
      </c>
      <c r="N276" s="65">
        <f t="shared" si="14"/>
        <v>0</v>
      </c>
    </row>
    <row r="277" spans="1:14" ht="15" customHeight="1">
      <c r="A277" s="10" t="str">
        <f t="shared" si="13"/>
        <v/>
      </c>
      <c r="J277" s="29" t="str">
        <f t="shared" si="15"/>
        <v/>
      </c>
      <c r="L277" s="10" t="str">
        <f>IF(I277&lt;&gt;"",IF(SUMIF(Planes!BA:BA,'Control de pagos'!A277,Planes!BC:BC)=0,"",SUMIF(Planes!BA:BA,'Control de pagos'!A277,Planes!BC:BC)),"")</f>
        <v/>
      </c>
      <c r="N277" s="65">
        <f t="shared" si="14"/>
        <v>0</v>
      </c>
    </row>
    <row r="278" spans="1:14" ht="15" customHeight="1">
      <c r="A278" s="10" t="str">
        <f t="shared" si="13"/>
        <v/>
      </c>
      <c r="J278" s="29" t="str">
        <f t="shared" si="15"/>
        <v/>
      </c>
      <c r="L278" s="10" t="str">
        <f>IF(I278&lt;&gt;"",IF(SUMIF(Planes!BA:BA,'Control de pagos'!A278,Planes!BC:BC)=0,"",SUMIF(Planes!BA:BA,'Control de pagos'!A278,Planes!BC:BC)),"")</f>
        <v/>
      </c>
      <c r="N278" s="65">
        <f t="shared" si="14"/>
        <v>0</v>
      </c>
    </row>
    <row r="279" spans="1:14" ht="15" customHeight="1">
      <c r="A279" s="10" t="str">
        <f t="shared" si="13"/>
        <v/>
      </c>
      <c r="J279" s="29" t="str">
        <f t="shared" si="15"/>
        <v/>
      </c>
      <c r="L279" s="10" t="str">
        <f>IF(I279&lt;&gt;"",IF(SUMIF(Planes!BA:BA,'Control de pagos'!A279,Planes!BC:BC)=0,"",SUMIF(Planes!BA:BA,'Control de pagos'!A279,Planes!BC:BC)),"")</f>
        <v/>
      </c>
      <c r="N279" s="65">
        <f t="shared" si="14"/>
        <v>0</v>
      </c>
    </row>
    <row r="280" spans="1:14" ht="15" customHeight="1">
      <c r="A280" s="10" t="str">
        <f t="shared" si="13"/>
        <v/>
      </c>
      <c r="J280" s="29" t="str">
        <f t="shared" si="15"/>
        <v/>
      </c>
      <c r="L280" s="10" t="str">
        <f>IF(I280&lt;&gt;"",IF(SUMIF(Planes!BA:BA,'Control de pagos'!A280,Planes!BC:BC)=0,"",SUMIF(Planes!BA:BA,'Control de pagos'!A280,Planes!BC:BC)),"")</f>
        <v/>
      </c>
      <c r="N280" s="65">
        <f t="shared" si="14"/>
        <v>0</v>
      </c>
    </row>
    <row r="281" spans="1:14" ht="15" customHeight="1">
      <c r="A281" s="10" t="str">
        <f t="shared" si="13"/>
        <v/>
      </c>
      <c r="J281" s="29" t="str">
        <f t="shared" si="15"/>
        <v/>
      </c>
      <c r="L281" s="10" t="str">
        <f>IF(I281&lt;&gt;"",IF(SUMIF(Planes!BA:BA,'Control de pagos'!A281,Planes!BC:BC)=0,"",SUMIF(Planes!BA:BA,'Control de pagos'!A281,Planes!BC:BC)),"")</f>
        <v/>
      </c>
      <c r="N281" s="65">
        <f t="shared" si="14"/>
        <v>0</v>
      </c>
    </row>
    <row r="282" spans="1:14" ht="15" customHeight="1">
      <c r="A282" s="10" t="str">
        <f t="shared" si="13"/>
        <v/>
      </c>
      <c r="J282" s="29" t="str">
        <f t="shared" si="15"/>
        <v/>
      </c>
      <c r="L282" s="10" t="str">
        <f>IF(I282&lt;&gt;"",IF(SUMIF(Planes!BA:BA,'Control de pagos'!A282,Planes!BC:BC)=0,"",SUMIF(Planes!BA:BA,'Control de pagos'!A282,Planes!BC:BC)),"")</f>
        <v/>
      </c>
      <c r="N282" s="65">
        <f t="shared" si="14"/>
        <v>0</v>
      </c>
    </row>
    <row r="283" spans="1:14" ht="15" customHeight="1">
      <c r="A283" s="10" t="str">
        <f t="shared" si="13"/>
        <v/>
      </c>
      <c r="J283" s="29" t="str">
        <f t="shared" si="15"/>
        <v/>
      </c>
      <c r="L283" s="10" t="str">
        <f>IF(I283&lt;&gt;"",IF(SUMIF(Planes!BA:BA,'Control de pagos'!A283,Planes!BC:BC)=0,"",SUMIF(Planes!BA:BA,'Control de pagos'!A283,Planes!BC:BC)),"")</f>
        <v/>
      </c>
      <c r="N283" s="65">
        <f t="shared" si="14"/>
        <v>0</v>
      </c>
    </row>
    <row r="284" spans="1:14" ht="15" customHeight="1">
      <c r="A284" s="10" t="str">
        <f t="shared" si="13"/>
        <v/>
      </c>
      <c r="J284" s="29" t="str">
        <f t="shared" si="15"/>
        <v/>
      </c>
      <c r="L284" s="10" t="str">
        <f>IF(I284&lt;&gt;"",IF(SUMIF(Planes!BA:BA,'Control de pagos'!A284,Planes!BC:BC)=0,"",SUMIF(Planes!BA:BA,'Control de pagos'!A284,Planes!BC:BC)),"")</f>
        <v/>
      </c>
      <c r="N284" s="65">
        <f t="shared" si="14"/>
        <v>0</v>
      </c>
    </row>
    <row r="285" spans="1:14" ht="15" customHeight="1">
      <c r="A285" s="10" t="str">
        <f t="shared" si="13"/>
        <v/>
      </c>
      <c r="J285" s="29" t="str">
        <f t="shared" si="15"/>
        <v/>
      </c>
      <c r="L285" s="10" t="str">
        <f>IF(I285&lt;&gt;"",IF(SUMIF(Planes!BA:BA,'Control de pagos'!A285,Planes!BC:BC)=0,"",SUMIF(Planes!BA:BA,'Control de pagos'!A285,Planes!BC:BC)),"")</f>
        <v/>
      </c>
      <c r="N285" s="65">
        <f t="shared" si="14"/>
        <v>0</v>
      </c>
    </row>
    <row r="286" spans="1:14" ht="15" customHeight="1">
      <c r="A286" s="10" t="str">
        <f t="shared" si="13"/>
        <v/>
      </c>
      <c r="J286" s="29" t="str">
        <f t="shared" si="15"/>
        <v/>
      </c>
      <c r="L286" s="10" t="str">
        <f>IF(I286&lt;&gt;"",IF(SUMIF(Planes!BA:BA,'Control de pagos'!A286,Planes!BC:BC)=0,"",SUMIF(Planes!BA:BA,'Control de pagos'!A286,Planes!BC:BC)),"")</f>
        <v/>
      </c>
      <c r="N286" s="65">
        <f t="shared" si="14"/>
        <v>0</v>
      </c>
    </row>
    <row r="287" spans="1:14" ht="15" customHeight="1">
      <c r="A287" s="10" t="str">
        <f t="shared" si="13"/>
        <v/>
      </c>
      <c r="J287" s="29" t="str">
        <f t="shared" si="15"/>
        <v/>
      </c>
      <c r="L287" s="10" t="str">
        <f>IF(I287&lt;&gt;"",IF(SUMIF(Planes!BA:BA,'Control de pagos'!A287,Planes!BC:BC)=0,"",SUMIF(Planes!BA:BA,'Control de pagos'!A287,Planes!BC:BC)),"")</f>
        <v/>
      </c>
      <c r="N287" s="65">
        <f t="shared" si="14"/>
        <v>0</v>
      </c>
    </row>
    <row r="288" spans="1:14" ht="15" customHeight="1">
      <c r="A288" s="10" t="str">
        <f t="shared" si="13"/>
        <v/>
      </c>
      <c r="J288" s="29" t="str">
        <f t="shared" si="15"/>
        <v/>
      </c>
      <c r="L288" s="10" t="str">
        <f>IF(I288&lt;&gt;"",IF(SUMIF(Planes!BA:BA,'Control de pagos'!A288,Planes!BC:BC)=0,"",SUMIF(Planes!BA:BA,'Control de pagos'!A288,Planes!BC:BC)),"")</f>
        <v/>
      </c>
      <c r="N288" s="65">
        <f t="shared" si="14"/>
        <v>0</v>
      </c>
    </row>
    <row r="289" spans="1:14" ht="15" customHeight="1">
      <c r="A289" s="10" t="str">
        <f t="shared" si="13"/>
        <v/>
      </c>
      <c r="J289" s="29" t="str">
        <f t="shared" si="15"/>
        <v/>
      </c>
      <c r="L289" s="10" t="str">
        <f>IF(I289&lt;&gt;"",IF(SUMIF(Planes!BA:BA,'Control de pagos'!A289,Planes!BC:BC)=0,"",SUMIF(Planes!BA:BA,'Control de pagos'!A289,Planes!BC:BC)),"")</f>
        <v/>
      </c>
      <c r="N289" s="65">
        <f t="shared" si="14"/>
        <v>0</v>
      </c>
    </row>
    <row r="290" spans="1:14" ht="15" customHeight="1">
      <c r="A290" s="10" t="str">
        <f t="shared" si="13"/>
        <v/>
      </c>
      <c r="J290" s="29" t="str">
        <f t="shared" si="15"/>
        <v/>
      </c>
      <c r="L290" s="10" t="str">
        <f>IF(I290&lt;&gt;"",IF(SUMIF(Planes!BA:BA,'Control de pagos'!A290,Planes!BC:BC)=0,"",SUMIF(Planes!BA:BA,'Control de pagos'!A290,Planes!BC:BC)),"")</f>
        <v/>
      </c>
      <c r="N290" s="65">
        <f t="shared" si="14"/>
        <v>0</v>
      </c>
    </row>
    <row r="291" spans="1:14" ht="15" customHeight="1">
      <c r="A291" s="10" t="str">
        <f t="shared" si="13"/>
        <v/>
      </c>
      <c r="J291" s="29" t="str">
        <f t="shared" si="15"/>
        <v/>
      </c>
      <c r="L291" s="10" t="str">
        <f>IF(I291&lt;&gt;"",IF(SUMIF(Planes!BA:BA,'Control de pagos'!A291,Planes!BC:BC)=0,"",SUMIF(Planes!BA:BA,'Control de pagos'!A291,Planes!BC:BC)),"")</f>
        <v/>
      </c>
      <c r="N291" s="65">
        <f t="shared" si="14"/>
        <v>0</v>
      </c>
    </row>
    <row r="292" spans="1:14" ht="15" customHeight="1">
      <c r="A292" s="10" t="str">
        <f t="shared" si="13"/>
        <v/>
      </c>
      <c r="J292" s="29" t="str">
        <f t="shared" si="15"/>
        <v/>
      </c>
      <c r="L292" s="10" t="str">
        <f>IF(I292&lt;&gt;"",IF(SUMIF(Planes!BA:BA,'Control de pagos'!A292,Planes!BC:BC)=0,"",SUMIF(Planes!BA:BA,'Control de pagos'!A292,Planes!BC:BC)),"")</f>
        <v/>
      </c>
      <c r="N292" s="65">
        <f t="shared" si="14"/>
        <v>0</v>
      </c>
    </row>
    <row r="293" spans="1:14" ht="15" customHeight="1">
      <c r="A293" s="10" t="str">
        <f t="shared" si="13"/>
        <v/>
      </c>
      <c r="J293" s="29" t="str">
        <f t="shared" si="15"/>
        <v/>
      </c>
      <c r="L293" s="10" t="str">
        <f>IF(I293&lt;&gt;"",IF(SUMIF(Planes!BA:BA,'Control de pagos'!A293,Planes!BC:BC)=0,"",SUMIF(Planes!BA:BA,'Control de pagos'!A293,Planes!BC:BC)),"")</f>
        <v/>
      </c>
      <c r="N293" s="65">
        <f t="shared" si="14"/>
        <v>0</v>
      </c>
    </row>
    <row r="294" spans="1:14" ht="15" customHeight="1">
      <c r="A294" s="10" t="str">
        <f t="shared" si="13"/>
        <v/>
      </c>
      <c r="J294" s="29" t="str">
        <f t="shared" si="15"/>
        <v/>
      </c>
      <c r="L294" s="10" t="str">
        <f>IF(I294&lt;&gt;"",IF(SUMIF(Planes!BA:BA,'Control de pagos'!A294,Planes!BC:BC)=0,"",SUMIF(Planes!BA:BA,'Control de pagos'!A294,Planes!BC:BC)),"")</f>
        <v/>
      </c>
      <c r="N294" s="65">
        <f t="shared" si="14"/>
        <v>0</v>
      </c>
    </row>
    <row r="295" spans="1:14" ht="15" customHeight="1">
      <c r="A295" s="10" t="str">
        <f t="shared" si="13"/>
        <v/>
      </c>
      <c r="J295" s="29" t="str">
        <f t="shared" si="15"/>
        <v/>
      </c>
      <c r="L295" s="10" t="str">
        <f>IF(I295&lt;&gt;"",IF(SUMIF(Planes!BA:BA,'Control de pagos'!A295,Planes!BC:BC)=0,"",SUMIF(Planes!BA:BA,'Control de pagos'!A295,Planes!BC:BC)),"")</f>
        <v/>
      </c>
      <c r="N295" s="65">
        <f t="shared" si="14"/>
        <v>0</v>
      </c>
    </row>
    <row r="296" spans="1:14" ht="15" customHeight="1">
      <c r="A296" s="10" t="str">
        <f t="shared" si="13"/>
        <v/>
      </c>
      <c r="J296" s="29" t="str">
        <f t="shared" si="15"/>
        <v/>
      </c>
      <c r="L296" s="10" t="str">
        <f>IF(I296&lt;&gt;"",IF(SUMIF(Planes!BA:BA,'Control de pagos'!A296,Planes!BC:BC)=0,"",SUMIF(Planes!BA:BA,'Control de pagos'!A296,Planes!BC:BC)),"")</f>
        <v/>
      </c>
      <c r="N296" s="65">
        <f t="shared" si="14"/>
        <v>0</v>
      </c>
    </row>
    <row r="297" spans="1:14" ht="15" customHeight="1">
      <c r="A297" s="10" t="str">
        <f t="shared" si="13"/>
        <v/>
      </c>
      <c r="J297" s="29" t="str">
        <f t="shared" si="15"/>
        <v/>
      </c>
      <c r="L297" s="10" t="str">
        <f>IF(I297&lt;&gt;"",IF(SUMIF(Planes!BA:BA,'Control de pagos'!A297,Planes!BC:BC)=0,"",SUMIF(Planes!BA:BA,'Control de pagos'!A297,Planes!BC:BC)),"")</f>
        <v/>
      </c>
      <c r="N297" s="65">
        <f t="shared" si="14"/>
        <v>0</v>
      </c>
    </row>
    <row r="298" spans="1:14" ht="15" customHeight="1">
      <c r="A298" s="10" t="str">
        <f t="shared" ref="A298:A361" si="16">B298&amp;" "&amp;IF(C298="",C297,C298)</f>
        <v/>
      </c>
      <c r="J298" s="29" t="str">
        <f t="shared" si="15"/>
        <v/>
      </c>
      <c r="L298" s="10" t="str">
        <f>IF(I298&lt;&gt;"",IF(SUMIF(Planes!BA:BA,'Control de pagos'!A298,Planes!BC:BC)=0,"",SUMIF(Planes!BA:BA,'Control de pagos'!A298,Planes!BC:BC)),"")</f>
        <v/>
      </c>
      <c r="N298" s="65">
        <f t="shared" si="14"/>
        <v>0</v>
      </c>
    </row>
    <row r="299" spans="1:14" ht="15" customHeight="1">
      <c r="A299" s="10" t="str">
        <f t="shared" si="16"/>
        <v/>
      </c>
      <c r="J299" s="29" t="str">
        <f t="shared" si="15"/>
        <v/>
      </c>
      <c r="L299" s="10" t="str">
        <f>IF(I299&lt;&gt;"",IF(SUMIF(Planes!BA:BA,'Control de pagos'!A299,Planes!BC:BC)=0,"",SUMIF(Planes!BA:BA,'Control de pagos'!A299,Planes!BC:BC)),"")</f>
        <v/>
      </c>
      <c r="N299" s="65">
        <f t="shared" si="14"/>
        <v>0</v>
      </c>
    </row>
    <row r="300" spans="1:14" ht="15" customHeight="1">
      <c r="A300" s="10" t="str">
        <f t="shared" si="16"/>
        <v/>
      </c>
      <c r="J300" s="29" t="str">
        <f t="shared" si="15"/>
        <v/>
      </c>
      <c r="L300" s="10" t="str">
        <f>IF(I300&lt;&gt;"",IF(SUMIF(Planes!BA:BA,'Control de pagos'!A300,Planes!BC:BC)=0,"",SUMIF(Planes!BA:BA,'Control de pagos'!A300,Planes!BC:BC)),"")</f>
        <v/>
      </c>
      <c r="N300" s="65">
        <f t="shared" si="14"/>
        <v>0</v>
      </c>
    </row>
    <row r="301" spans="1:14" ht="15" customHeight="1">
      <c r="A301" s="10" t="str">
        <f t="shared" si="16"/>
        <v/>
      </c>
      <c r="J301" s="29" t="str">
        <f t="shared" si="15"/>
        <v/>
      </c>
      <c r="L301" s="10" t="str">
        <f>IF(I301&lt;&gt;"",IF(SUMIF(Planes!BA:BA,'Control de pagos'!A301,Planes!BC:BC)=0,"",SUMIF(Planes!BA:BA,'Control de pagos'!A301,Planes!BC:BC)),"")</f>
        <v/>
      </c>
      <c r="N301" s="65">
        <f t="shared" si="14"/>
        <v>0</v>
      </c>
    </row>
    <row r="302" spans="1:14" ht="15" customHeight="1">
      <c r="A302" s="10" t="str">
        <f t="shared" si="16"/>
        <v/>
      </c>
      <c r="J302" s="29" t="str">
        <f t="shared" si="15"/>
        <v/>
      </c>
      <c r="L302" s="10" t="str">
        <f>IF(I302&lt;&gt;"",IF(SUMIF(Planes!BA:BA,'Control de pagos'!A302,Planes!BC:BC)=0,"",SUMIF(Planes!BA:BA,'Control de pagos'!A302,Planes!BC:BC)),"")</f>
        <v/>
      </c>
      <c r="N302" s="65">
        <f t="shared" si="14"/>
        <v>0</v>
      </c>
    </row>
    <row r="303" spans="1:14" ht="15" customHeight="1">
      <c r="A303" s="10" t="str">
        <f t="shared" si="16"/>
        <v/>
      </c>
      <c r="J303" s="29" t="str">
        <f t="shared" si="15"/>
        <v/>
      </c>
      <c r="L303" s="10" t="str">
        <f>IF(I303&lt;&gt;"",IF(SUMIF(Planes!BA:BA,'Control de pagos'!A303,Planes!BC:BC)=0,"",SUMIF(Planes!BA:BA,'Control de pagos'!A303,Planes!BC:BC)),"")</f>
        <v/>
      </c>
      <c r="N303" s="65">
        <f t="shared" si="14"/>
        <v>0</v>
      </c>
    </row>
    <row r="304" spans="1:14" ht="15" customHeight="1">
      <c r="A304" s="10" t="str">
        <f t="shared" si="16"/>
        <v/>
      </c>
      <c r="J304" s="29" t="str">
        <f t="shared" si="15"/>
        <v/>
      </c>
      <c r="L304" s="10" t="str">
        <f>IF(I304&lt;&gt;"",IF(SUMIF(Planes!BA:BA,'Control de pagos'!A304,Planes!BC:BC)=0,"",SUMIF(Planes!BA:BA,'Control de pagos'!A304,Planes!BC:BC)),"")</f>
        <v/>
      </c>
      <c r="N304" s="65">
        <f t="shared" si="14"/>
        <v>0</v>
      </c>
    </row>
    <row r="305" spans="1:14" ht="15" customHeight="1">
      <c r="A305" s="10" t="str">
        <f t="shared" si="16"/>
        <v/>
      </c>
      <c r="J305" s="29" t="str">
        <f t="shared" si="15"/>
        <v/>
      </c>
      <c r="L305" s="10" t="str">
        <f>IF(I305&lt;&gt;"",IF(SUMIF(Planes!BA:BA,'Control de pagos'!A305,Planes!BC:BC)=0,"",SUMIF(Planes!BA:BA,'Control de pagos'!A305,Planes!BC:BC)),"")</f>
        <v/>
      </c>
      <c r="N305" s="65">
        <f t="shared" si="14"/>
        <v>0</v>
      </c>
    </row>
    <row r="306" spans="1:14" ht="15" customHeight="1">
      <c r="A306" s="10" t="str">
        <f t="shared" si="16"/>
        <v/>
      </c>
      <c r="J306" s="29" t="str">
        <f t="shared" si="15"/>
        <v/>
      </c>
      <c r="L306" s="10" t="str">
        <f>IF(I306&lt;&gt;"",IF(SUMIF(Planes!BA:BA,'Control de pagos'!A306,Planes!BC:BC)=0,"",SUMIF(Planes!BA:BA,'Control de pagos'!A306,Planes!BC:BC)),"")</f>
        <v/>
      </c>
      <c r="N306" s="65">
        <f t="shared" si="14"/>
        <v>0</v>
      </c>
    </row>
    <row r="307" spans="1:14" ht="15" customHeight="1">
      <c r="A307" s="10" t="str">
        <f t="shared" si="16"/>
        <v/>
      </c>
      <c r="J307" s="29" t="str">
        <f t="shared" si="15"/>
        <v/>
      </c>
      <c r="L307" s="10" t="str">
        <f>IF(I307&lt;&gt;"",IF(SUMIF(Planes!BA:BA,'Control de pagos'!A307,Planes!BC:BC)=0,"",SUMIF(Planes!BA:BA,'Control de pagos'!A307,Planes!BC:BC)),"")</f>
        <v/>
      </c>
      <c r="N307" s="65">
        <f t="shared" si="14"/>
        <v>0</v>
      </c>
    </row>
    <row r="308" spans="1:14" ht="15" customHeight="1">
      <c r="A308" s="10" t="str">
        <f t="shared" si="16"/>
        <v/>
      </c>
      <c r="J308" s="29" t="str">
        <f t="shared" si="15"/>
        <v/>
      </c>
      <c r="L308" s="10" t="str">
        <f>IF(I308&lt;&gt;"",IF(SUMIF(Planes!BA:BA,'Control de pagos'!A308,Planes!BC:BC)=0,"",SUMIF(Planes!BA:BA,'Control de pagos'!A308,Planes!BC:BC)),"")</f>
        <v/>
      </c>
      <c r="N308" s="65">
        <f t="shared" si="14"/>
        <v>0</v>
      </c>
    </row>
    <row r="309" spans="1:14" ht="15" customHeight="1">
      <c r="A309" s="10" t="str">
        <f t="shared" si="16"/>
        <v/>
      </c>
      <c r="J309" s="29" t="str">
        <f t="shared" si="15"/>
        <v/>
      </c>
      <c r="L309" s="10" t="str">
        <f>IF(I309&lt;&gt;"",IF(SUMIF(Planes!BA:BA,'Control de pagos'!A309,Planes!BC:BC)=0,"",SUMIF(Planes!BA:BA,'Control de pagos'!A309,Planes!BC:BC)),"")</f>
        <v/>
      </c>
      <c r="N309" s="65">
        <f t="shared" si="14"/>
        <v>0</v>
      </c>
    </row>
    <row r="310" spans="1:14" ht="15" customHeight="1">
      <c r="A310" s="10" t="str">
        <f t="shared" si="16"/>
        <v/>
      </c>
      <c r="J310" s="29" t="str">
        <f t="shared" si="15"/>
        <v/>
      </c>
      <c r="L310" s="10" t="str">
        <f>IF(I310&lt;&gt;"",IF(SUMIF(Planes!BA:BA,'Control de pagos'!A310,Planes!BC:BC)=0,"",SUMIF(Planes!BA:BA,'Control de pagos'!A310,Planes!BC:BC)),"")</f>
        <v/>
      </c>
      <c r="N310" s="65">
        <f t="shared" si="14"/>
        <v>0</v>
      </c>
    </row>
    <row r="311" spans="1:14" ht="15" customHeight="1">
      <c r="A311" s="10" t="str">
        <f t="shared" si="16"/>
        <v/>
      </c>
      <c r="J311" s="29" t="str">
        <f t="shared" si="15"/>
        <v/>
      </c>
      <c r="L311" s="10" t="str">
        <f>IF(I311&lt;&gt;"",IF(SUMIF(Planes!BA:BA,'Control de pagos'!A311,Planes!BC:BC)=0,"",SUMIF(Planes!BA:BA,'Control de pagos'!A311,Planes!BC:BC)),"")</f>
        <v/>
      </c>
      <c r="N311" s="65">
        <f t="shared" si="14"/>
        <v>0</v>
      </c>
    </row>
    <row r="312" spans="1:14" ht="15" customHeight="1">
      <c r="A312" s="10" t="str">
        <f t="shared" si="16"/>
        <v/>
      </c>
      <c r="J312" s="29" t="str">
        <f t="shared" si="15"/>
        <v/>
      </c>
      <c r="L312" s="10" t="str">
        <f>IF(I312&lt;&gt;"",IF(SUMIF(Planes!BA:BA,'Control de pagos'!A312,Planes!BC:BC)=0,"",SUMIF(Planes!BA:BA,'Control de pagos'!A312,Planes!BC:BC)),"")</f>
        <v/>
      </c>
      <c r="N312" s="65">
        <f t="shared" si="14"/>
        <v>0</v>
      </c>
    </row>
    <row r="313" spans="1:14" ht="15" customHeight="1">
      <c r="A313" s="10" t="str">
        <f t="shared" si="16"/>
        <v/>
      </c>
      <c r="J313" s="29" t="str">
        <f t="shared" si="15"/>
        <v/>
      </c>
      <c r="L313" s="10" t="str">
        <f>IF(I313&lt;&gt;"",IF(SUMIF(Planes!BA:BA,'Control de pagos'!A313,Planes!BC:BC)=0,"",SUMIF(Planes!BA:BA,'Control de pagos'!A313,Planes!BC:BC)),"")</f>
        <v/>
      </c>
      <c r="N313" s="65">
        <f t="shared" si="14"/>
        <v>0</v>
      </c>
    </row>
    <row r="314" spans="1:14" ht="15" customHeight="1">
      <c r="A314" s="10" t="str">
        <f t="shared" si="16"/>
        <v/>
      </c>
      <c r="J314" s="29" t="str">
        <f t="shared" si="15"/>
        <v/>
      </c>
      <c r="L314" s="10" t="str">
        <f>IF(I314&lt;&gt;"",IF(SUMIF(Planes!BA:BA,'Control de pagos'!A314,Planes!BC:BC)=0,"",SUMIF(Planes!BA:BA,'Control de pagos'!A314,Planes!BC:BC)),"")</f>
        <v/>
      </c>
      <c r="N314" s="65">
        <f t="shared" si="14"/>
        <v>0</v>
      </c>
    </row>
    <row r="315" spans="1:14" ht="15" customHeight="1">
      <c r="A315" s="10" t="str">
        <f t="shared" si="16"/>
        <v/>
      </c>
      <c r="J315" s="29" t="str">
        <f t="shared" si="15"/>
        <v/>
      </c>
      <c r="L315" s="10" t="str">
        <f>IF(I315&lt;&gt;"",IF(SUMIF(Planes!BA:BA,'Control de pagos'!A315,Planes!BC:BC)=0,"",SUMIF(Planes!BA:BA,'Control de pagos'!A315,Planes!BC:BC)),"")</f>
        <v/>
      </c>
      <c r="N315" s="65">
        <f t="shared" si="14"/>
        <v>0</v>
      </c>
    </row>
    <row r="316" spans="1:14" ht="15" customHeight="1">
      <c r="A316" s="10" t="str">
        <f t="shared" si="16"/>
        <v/>
      </c>
      <c r="J316" s="29" t="str">
        <f t="shared" si="15"/>
        <v/>
      </c>
      <c r="L316" s="10" t="str">
        <f>IF(I316&lt;&gt;"",IF(SUMIF(Planes!BA:BA,'Control de pagos'!A316,Planes!BC:BC)=0,"",SUMIF(Planes!BA:BA,'Control de pagos'!A316,Planes!BC:BC)),"")</f>
        <v/>
      </c>
      <c r="N316" s="65">
        <f t="shared" si="14"/>
        <v>0</v>
      </c>
    </row>
    <row r="317" spans="1:14" ht="15" customHeight="1">
      <c r="A317" s="10" t="str">
        <f t="shared" si="16"/>
        <v/>
      </c>
      <c r="J317" s="29" t="str">
        <f t="shared" si="15"/>
        <v/>
      </c>
      <c r="L317" s="10" t="str">
        <f>IF(I317&lt;&gt;"",IF(SUMIF(Planes!BA:BA,'Control de pagos'!A317,Planes!BC:BC)=0,"",SUMIF(Planes!BA:BA,'Control de pagos'!A317,Planes!BC:BC)),"")</f>
        <v/>
      </c>
      <c r="N317" s="65">
        <f t="shared" si="14"/>
        <v>0</v>
      </c>
    </row>
    <row r="318" spans="1:14" ht="15" customHeight="1">
      <c r="A318" s="10" t="str">
        <f t="shared" si="16"/>
        <v/>
      </c>
      <c r="J318" s="29" t="str">
        <f t="shared" si="15"/>
        <v/>
      </c>
      <c r="L318" s="10" t="str">
        <f>IF(I318&lt;&gt;"",IF(SUMIF(Planes!BA:BA,'Control de pagos'!A318,Planes!BC:BC)=0,"",SUMIF(Planes!BA:BA,'Control de pagos'!A318,Planes!BC:BC)),"")</f>
        <v/>
      </c>
      <c r="N318" s="65">
        <f t="shared" si="14"/>
        <v>0</v>
      </c>
    </row>
    <row r="319" spans="1:14" ht="15" customHeight="1">
      <c r="A319" s="10" t="str">
        <f t="shared" si="16"/>
        <v/>
      </c>
      <c r="J319" s="29" t="str">
        <f t="shared" si="15"/>
        <v/>
      </c>
      <c r="L319" s="10" t="str">
        <f>IF(I319&lt;&gt;"",IF(SUMIF(Planes!BA:BA,'Control de pagos'!A319,Planes!BC:BC)=0,"",SUMIF(Planes!BA:BA,'Control de pagos'!A319,Planes!BC:BC)),"")</f>
        <v/>
      </c>
      <c r="N319" s="65">
        <f t="shared" si="14"/>
        <v>0</v>
      </c>
    </row>
    <row r="320" spans="1:14" ht="15" customHeight="1">
      <c r="A320" s="10" t="str">
        <f t="shared" si="16"/>
        <v/>
      </c>
      <c r="J320" s="29" t="str">
        <f t="shared" si="15"/>
        <v/>
      </c>
      <c r="L320" s="10" t="str">
        <f>IF(I320&lt;&gt;"",IF(SUMIF(Planes!BA:BA,'Control de pagos'!A320,Planes!BC:BC)=0,"",SUMIF(Planes!BA:BA,'Control de pagos'!A320,Planes!BC:BC)),"")</f>
        <v/>
      </c>
      <c r="N320" s="65">
        <f t="shared" si="14"/>
        <v>0</v>
      </c>
    </row>
    <row r="321" spans="1:14" ht="15" customHeight="1">
      <c r="A321" s="10" t="str">
        <f t="shared" si="16"/>
        <v/>
      </c>
      <c r="J321" s="29" t="str">
        <f t="shared" si="15"/>
        <v/>
      </c>
      <c r="L321" s="10" t="str">
        <f>IF(I321&lt;&gt;"",IF(SUMIF(Planes!BA:BA,'Control de pagos'!A321,Planes!BC:BC)=0,"",SUMIF(Planes!BA:BA,'Control de pagos'!A321,Planes!BC:BC)),"")</f>
        <v/>
      </c>
      <c r="N321" s="65">
        <f t="shared" si="14"/>
        <v>0</v>
      </c>
    </row>
    <row r="322" spans="1:14" ht="15" customHeight="1">
      <c r="A322" s="10" t="str">
        <f t="shared" si="16"/>
        <v/>
      </c>
      <c r="J322" s="29" t="str">
        <f t="shared" si="15"/>
        <v/>
      </c>
      <c r="L322" s="10" t="str">
        <f>IF(I322&lt;&gt;"",IF(SUMIF(Planes!BA:BA,'Control de pagos'!A322,Planes!BC:BC)=0,"",SUMIF(Planes!BA:BA,'Control de pagos'!A322,Planes!BC:BC)),"")</f>
        <v/>
      </c>
      <c r="N322" s="65">
        <f t="shared" si="14"/>
        <v>0</v>
      </c>
    </row>
    <row r="323" spans="1:14" ht="15" customHeight="1">
      <c r="A323" s="10" t="str">
        <f t="shared" si="16"/>
        <v/>
      </c>
      <c r="J323" s="29" t="str">
        <f t="shared" si="15"/>
        <v/>
      </c>
      <c r="L323" s="10" t="str">
        <f>IF(I323&lt;&gt;"",IF(SUMIF(Planes!BA:BA,'Control de pagos'!A323,Planes!BC:BC)=0,"",SUMIF(Planes!BA:BA,'Control de pagos'!A323,Planes!BC:BC)),"")</f>
        <v/>
      </c>
      <c r="N323" s="65">
        <f t="shared" si="14"/>
        <v>0</v>
      </c>
    </row>
    <row r="324" spans="1:14" ht="15" customHeight="1">
      <c r="A324" s="10" t="str">
        <f t="shared" si="16"/>
        <v/>
      </c>
      <c r="J324" s="29" t="str">
        <f t="shared" si="15"/>
        <v/>
      </c>
      <c r="L324" s="10" t="str">
        <f>IF(I324&lt;&gt;"",IF(SUMIF(Planes!BA:BA,'Control de pagos'!A324,Planes!BC:BC)=0,"",SUMIF(Planes!BA:BA,'Control de pagos'!A324,Planes!BC:BC)),"")</f>
        <v/>
      </c>
      <c r="N324" s="65">
        <f t="shared" ref="N324:N387" si="17">IF(D324=0,D323,D324)</f>
        <v>0</v>
      </c>
    </row>
    <row r="325" spans="1:14" ht="15" customHeight="1">
      <c r="A325" s="10" t="str">
        <f t="shared" si="16"/>
        <v/>
      </c>
      <c r="J325" s="29" t="str">
        <f t="shared" si="15"/>
        <v/>
      </c>
      <c r="L325" s="10" t="str">
        <f>IF(I325&lt;&gt;"",IF(SUMIF(Planes!BA:BA,'Control de pagos'!A325,Planes!BC:BC)=0,"",SUMIF(Planes!BA:BA,'Control de pagos'!A325,Planes!BC:BC)),"")</f>
        <v/>
      </c>
      <c r="N325" s="65">
        <f t="shared" si="17"/>
        <v>0</v>
      </c>
    </row>
    <row r="326" spans="1:14" ht="15" customHeight="1">
      <c r="A326" s="10" t="str">
        <f t="shared" si="16"/>
        <v/>
      </c>
      <c r="J326" s="29" t="str">
        <f t="shared" si="15"/>
        <v/>
      </c>
      <c r="L326" s="10" t="str">
        <f>IF(I326&lt;&gt;"",IF(SUMIF(Planes!BA:BA,'Control de pagos'!A326,Planes!BC:BC)=0,"",SUMIF(Planes!BA:BA,'Control de pagos'!A326,Planes!BC:BC)),"")</f>
        <v/>
      </c>
      <c r="N326" s="65">
        <f t="shared" si="17"/>
        <v>0</v>
      </c>
    </row>
    <row r="327" spans="1:14" ht="15" customHeight="1">
      <c r="A327" s="10" t="str">
        <f t="shared" si="16"/>
        <v/>
      </c>
      <c r="J327" s="29" t="str">
        <f t="shared" si="15"/>
        <v/>
      </c>
      <c r="L327" s="10" t="str">
        <f>IF(I327&lt;&gt;"",IF(SUMIF(Planes!BA:BA,'Control de pagos'!A327,Planes!BC:BC)=0,"",SUMIF(Planes!BA:BA,'Control de pagos'!A327,Planes!BC:BC)),"")</f>
        <v/>
      </c>
      <c r="N327" s="65">
        <f t="shared" si="17"/>
        <v>0</v>
      </c>
    </row>
    <row r="328" spans="1:14" ht="15" customHeight="1">
      <c r="A328" s="10" t="str">
        <f t="shared" si="16"/>
        <v/>
      </c>
      <c r="J328" s="29" t="str">
        <f t="shared" si="15"/>
        <v/>
      </c>
      <c r="L328" s="10" t="str">
        <f>IF(I328&lt;&gt;"",IF(SUMIF(Planes!BA:BA,'Control de pagos'!A328,Planes!BC:BC)=0,"",SUMIF(Planes!BA:BA,'Control de pagos'!A328,Planes!BC:BC)),"")</f>
        <v/>
      </c>
      <c r="N328" s="65">
        <f t="shared" si="17"/>
        <v>0</v>
      </c>
    </row>
    <row r="329" spans="1:14" ht="15" customHeight="1">
      <c r="A329" s="10" t="str">
        <f t="shared" si="16"/>
        <v/>
      </c>
      <c r="J329" s="29" t="str">
        <f t="shared" si="15"/>
        <v/>
      </c>
      <c r="L329" s="10" t="str">
        <f>IF(I329&lt;&gt;"",IF(SUMIF(Planes!BA:BA,'Control de pagos'!A329,Planes!BC:BC)=0,"",SUMIF(Planes!BA:BA,'Control de pagos'!A329,Planes!BC:BC)),"")</f>
        <v/>
      </c>
      <c r="N329" s="65">
        <f t="shared" si="17"/>
        <v>0</v>
      </c>
    </row>
    <row r="330" spans="1:14" ht="15" customHeight="1">
      <c r="A330" s="10" t="str">
        <f t="shared" si="16"/>
        <v/>
      </c>
      <c r="J330" s="29" t="str">
        <f t="shared" si="15"/>
        <v/>
      </c>
      <c r="L330" s="10" t="str">
        <f>IF(I330&lt;&gt;"",IF(SUMIF(Planes!BA:BA,'Control de pagos'!A330,Planes!BC:BC)=0,"",SUMIF(Planes!BA:BA,'Control de pagos'!A330,Planes!BC:BC)),"")</f>
        <v/>
      </c>
      <c r="N330" s="65">
        <f t="shared" si="17"/>
        <v>0</v>
      </c>
    </row>
    <row r="331" spans="1:14" ht="15" customHeight="1">
      <c r="A331" s="10" t="str">
        <f t="shared" si="16"/>
        <v/>
      </c>
      <c r="J331" s="29" t="str">
        <f t="shared" si="15"/>
        <v/>
      </c>
      <c r="L331" s="10" t="str">
        <f>IF(I331&lt;&gt;"",IF(SUMIF(Planes!BA:BA,'Control de pagos'!A331,Planes!BC:BC)=0,"",SUMIF(Planes!BA:BA,'Control de pagos'!A331,Planes!BC:BC)),"")</f>
        <v/>
      </c>
      <c r="N331" s="65">
        <f t="shared" si="17"/>
        <v>0</v>
      </c>
    </row>
    <row r="332" spans="1:14" ht="15" customHeight="1">
      <c r="A332" s="10" t="str">
        <f t="shared" si="16"/>
        <v/>
      </c>
      <c r="J332" s="29" t="str">
        <f t="shared" si="15"/>
        <v/>
      </c>
      <c r="L332" s="10" t="str">
        <f>IF(I332&lt;&gt;"",IF(SUMIF(Planes!BA:BA,'Control de pagos'!A332,Planes!BC:BC)=0,"",SUMIF(Planes!BA:BA,'Control de pagos'!A332,Planes!BC:BC)),"")</f>
        <v/>
      </c>
      <c r="N332" s="65">
        <f t="shared" si="17"/>
        <v>0</v>
      </c>
    </row>
    <row r="333" spans="1:14" ht="15" customHeight="1">
      <c r="A333" s="10" t="str">
        <f t="shared" si="16"/>
        <v/>
      </c>
      <c r="J333" s="29" t="str">
        <f t="shared" si="15"/>
        <v/>
      </c>
      <c r="L333" s="10" t="str">
        <f>IF(I333&lt;&gt;"",IF(SUMIF(Planes!BA:BA,'Control de pagos'!A333,Planes!BC:BC)=0,"",SUMIF(Planes!BA:BA,'Control de pagos'!A333,Planes!BC:BC)),"")</f>
        <v/>
      </c>
      <c r="N333" s="65">
        <f t="shared" si="17"/>
        <v>0</v>
      </c>
    </row>
    <row r="334" spans="1:14" ht="15" customHeight="1">
      <c r="A334" s="10" t="str">
        <f t="shared" si="16"/>
        <v/>
      </c>
      <c r="J334" s="29" t="str">
        <f t="shared" si="15"/>
        <v/>
      </c>
      <c r="L334" s="10" t="str">
        <f>IF(I334&lt;&gt;"",IF(SUMIF(Planes!BA:BA,'Control de pagos'!A334,Planes!BC:BC)=0,"",SUMIF(Planes!BA:BA,'Control de pagos'!A334,Planes!BC:BC)),"")</f>
        <v/>
      </c>
      <c r="N334" s="65">
        <f t="shared" si="17"/>
        <v>0</v>
      </c>
    </row>
    <row r="335" spans="1:14" ht="15" customHeight="1">
      <c r="A335" s="10" t="str">
        <f t="shared" si="16"/>
        <v/>
      </c>
      <c r="J335" s="29" t="str">
        <f t="shared" si="15"/>
        <v/>
      </c>
      <c r="L335" s="10" t="str">
        <f>IF(I335&lt;&gt;"",IF(SUMIF(Planes!BA:BA,'Control de pagos'!A335,Planes!BC:BC)=0,"",SUMIF(Planes!BA:BA,'Control de pagos'!A335,Planes!BC:BC)),"")</f>
        <v/>
      </c>
      <c r="N335" s="65">
        <f t="shared" si="17"/>
        <v>0</v>
      </c>
    </row>
    <row r="336" spans="1:14" ht="15" customHeight="1">
      <c r="A336" s="10" t="str">
        <f t="shared" si="16"/>
        <v/>
      </c>
      <c r="J336" s="29" t="str">
        <f t="shared" si="15"/>
        <v/>
      </c>
      <c r="L336" s="10" t="str">
        <f>IF(I336&lt;&gt;"",IF(SUMIF(Planes!BA:BA,'Control de pagos'!A336,Planes!BC:BC)=0,"",SUMIF(Planes!BA:BA,'Control de pagos'!A336,Planes!BC:BC)),"")</f>
        <v/>
      </c>
      <c r="N336" s="65">
        <f t="shared" si="17"/>
        <v>0</v>
      </c>
    </row>
    <row r="337" spans="1:14" ht="15" customHeight="1">
      <c r="A337" s="10" t="str">
        <f t="shared" si="16"/>
        <v/>
      </c>
      <c r="J337" s="29" t="str">
        <f t="shared" ref="J337:J400" si="18">IF(I337&lt;&gt;"",I337-DAY(I337)+1,IF(A336=A337,IF(I336&lt;&gt;"","-",""),IF(A337=A338,IF(I338&lt;&gt;"","-",""),"")))</f>
        <v/>
      </c>
      <c r="L337" s="10" t="str">
        <f>IF(I337&lt;&gt;"",IF(SUMIF(Planes!BA:BA,'Control de pagos'!A337,Planes!BC:BC)=0,"",SUMIF(Planes!BA:BA,'Control de pagos'!A337,Planes!BC:BC)),"")</f>
        <v/>
      </c>
      <c r="N337" s="65">
        <f t="shared" si="17"/>
        <v>0</v>
      </c>
    </row>
    <row r="338" spans="1:14" ht="15" customHeight="1">
      <c r="A338" s="10" t="str">
        <f t="shared" si="16"/>
        <v/>
      </c>
      <c r="J338" s="29" t="str">
        <f t="shared" si="18"/>
        <v/>
      </c>
      <c r="L338" s="10" t="str">
        <f>IF(I338&lt;&gt;"",IF(SUMIF(Planes!BA:BA,'Control de pagos'!A338,Planes!BC:BC)=0,"",SUMIF(Planes!BA:BA,'Control de pagos'!A338,Planes!BC:BC)),"")</f>
        <v/>
      </c>
      <c r="N338" s="65">
        <f t="shared" si="17"/>
        <v>0</v>
      </c>
    </row>
    <row r="339" spans="1:14" ht="15" customHeight="1">
      <c r="A339" s="10" t="str">
        <f t="shared" si="16"/>
        <v/>
      </c>
      <c r="J339" s="29" t="str">
        <f t="shared" si="18"/>
        <v/>
      </c>
      <c r="L339" s="10" t="str">
        <f>IF(I339&lt;&gt;"",IF(SUMIF(Planes!BA:BA,'Control de pagos'!A339,Planes!BC:BC)=0,"",SUMIF(Planes!BA:BA,'Control de pagos'!A339,Planes!BC:BC)),"")</f>
        <v/>
      </c>
      <c r="N339" s="65">
        <f t="shared" si="17"/>
        <v>0</v>
      </c>
    </row>
    <row r="340" spans="1:14" ht="15" customHeight="1">
      <c r="A340" s="10" t="str">
        <f t="shared" si="16"/>
        <v/>
      </c>
      <c r="J340" s="29" t="str">
        <f t="shared" si="18"/>
        <v/>
      </c>
      <c r="L340" s="10" t="str">
        <f>IF(I340&lt;&gt;"",IF(SUMIF(Planes!BA:BA,'Control de pagos'!A340,Planes!BC:BC)=0,"",SUMIF(Planes!BA:BA,'Control de pagos'!A340,Planes!BC:BC)),"")</f>
        <v/>
      </c>
      <c r="N340" s="65">
        <f t="shared" si="17"/>
        <v>0</v>
      </c>
    </row>
    <row r="341" spans="1:14" ht="15" customHeight="1">
      <c r="A341" s="10" t="str">
        <f t="shared" si="16"/>
        <v/>
      </c>
      <c r="J341" s="29" t="str">
        <f t="shared" si="18"/>
        <v/>
      </c>
      <c r="L341" s="10" t="str">
        <f>IF(I341&lt;&gt;"",IF(SUMIF(Planes!BA:BA,'Control de pagos'!A341,Planes!BC:BC)=0,"",SUMIF(Planes!BA:BA,'Control de pagos'!A341,Planes!BC:BC)),"")</f>
        <v/>
      </c>
      <c r="N341" s="65">
        <f t="shared" si="17"/>
        <v>0</v>
      </c>
    </row>
    <row r="342" spans="1:14" ht="15" customHeight="1">
      <c r="A342" s="10" t="str">
        <f t="shared" si="16"/>
        <v/>
      </c>
      <c r="J342" s="29" t="str">
        <f t="shared" si="18"/>
        <v/>
      </c>
      <c r="L342" s="10" t="str">
        <f>IF(I342&lt;&gt;"",IF(SUMIF(Planes!BA:BA,'Control de pagos'!A342,Planes!BC:BC)=0,"",SUMIF(Planes!BA:BA,'Control de pagos'!A342,Planes!BC:BC)),"")</f>
        <v/>
      </c>
      <c r="N342" s="65">
        <f t="shared" si="17"/>
        <v>0</v>
      </c>
    </row>
    <row r="343" spans="1:14" ht="15" customHeight="1">
      <c r="A343" s="10" t="str">
        <f t="shared" si="16"/>
        <v/>
      </c>
      <c r="J343" s="29" t="str">
        <f t="shared" si="18"/>
        <v/>
      </c>
      <c r="L343" s="10" t="str">
        <f>IF(I343&lt;&gt;"",IF(SUMIF(Planes!BA:BA,'Control de pagos'!A343,Planes!BC:BC)=0,"",SUMIF(Planes!BA:BA,'Control de pagos'!A343,Planes!BC:BC)),"")</f>
        <v/>
      </c>
      <c r="N343" s="65">
        <f t="shared" si="17"/>
        <v>0</v>
      </c>
    </row>
    <row r="344" spans="1:14" ht="15" customHeight="1">
      <c r="A344" s="10" t="str">
        <f t="shared" si="16"/>
        <v/>
      </c>
      <c r="J344" s="29" t="str">
        <f t="shared" si="18"/>
        <v/>
      </c>
      <c r="L344" s="10" t="str">
        <f>IF(I344&lt;&gt;"",IF(SUMIF(Planes!BA:BA,'Control de pagos'!A344,Planes!BC:BC)=0,"",SUMIF(Planes!BA:BA,'Control de pagos'!A344,Planes!BC:BC)),"")</f>
        <v/>
      </c>
      <c r="N344" s="65">
        <f t="shared" si="17"/>
        <v>0</v>
      </c>
    </row>
    <row r="345" spans="1:14" ht="15" customHeight="1">
      <c r="A345" s="10" t="str">
        <f t="shared" si="16"/>
        <v/>
      </c>
      <c r="J345" s="29" t="str">
        <f t="shared" si="18"/>
        <v/>
      </c>
      <c r="L345" s="10" t="str">
        <f>IF(I345&lt;&gt;"",IF(SUMIF(Planes!BA:BA,'Control de pagos'!A345,Planes!BC:BC)=0,"",SUMIF(Planes!BA:BA,'Control de pagos'!A345,Planes!BC:BC)),"")</f>
        <v/>
      </c>
      <c r="N345" s="65">
        <f t="shared" si="17"/>
        <v>0</v>
      </c>
    </row>
    <row r="346" spans="1:14" ht="15" customHeight="1">
      <c r="A346" s="10" t="str">
        <f t="shared" si="16"/>
        <v/>
      </c>
      <c r="J346" s="29" t="str">
        <f t="shared" si="18"/>
        <v/>
      </c>
      <c r="L346" s="10" t="str">
        <f>IF(I346&lt;&gt;"",IF(SUMIF(Planes!BA:BA,'Control de pagos'!A346,Planes!BC:BC)=0,"",SUMIF(Planes!BA:BA,'Control de pagos'!A346,Planes!BC:BC)),"")</f>
        <v/>
      </c>
      <c r="N346" s="65">
        <f t="shared" si="17"/>
        <v>0</v>
      </c>
    </row>
    <row r="347" spans="1:14" ht="15" customHeight="1">
      <c r="A347" s="10" t="str">
        <f t="shared" si="16"/>
        <v/>
      </c>
      <c r="J347" s="29" t="str">
        <f t="shared" si="18"/>
        <v/>
      </c>
      <c r="L347" s="10" t="str">
        <f>IF(I347&lt;&gt;"",IF(SUMIF(Planes!BA:BA,'Control de pagos'!A347,Planes!BC:BC)=0,"",SUMIF(Planes!BA:BA,'Control de pagos'!A347,Planes!BC:BC)),"")</f>
        <v/>
      </c>
      <c r="N347" s="65">
        <f t="shared" si="17"/>
        <v>0</v>
      </c>
    </row>
    <row r="348" spans="1:14" ht="15" customHeight="1">
      <c r="A348" s="10" t="str">
        <f t="shared" si="16"/>
        <v/>
      </c>
      <c r="J348" s="29" t="str">
        <f t="shared" si="18"/>
        <v/>
      </c>
      <c r="L348" s="10" t="str">
        <f>IF(I348&lt;&gt;"",IF(SUMIF(Planes!BA:BA,'Control de pagos'!A348,Planes!BC:BC)=0,"",SUMIF(Planes!BA:BA,'Control de pagos'!A348,Planes!BC:BC)),"")</f>
        <v/>
      </c>
      <c r="N348" s="65">
        <f t="shared" si="17"/>
        <v>0</v>
      </c>
    </row>
    <row r="349" spans="1:14" ht="15" customHeight="1">
      <c r="A349" s="10" t="str">
        <f t="shared" si="16"/>
        <v/>
      </c>
      <c r="J349" s="29" t="str">
        <f t="shared" si="18"/>
        <v/>
      </c>
      <c r="L349" s="10" t="str">
        <f>IF(I349&lt;&gt;"",IF(SUMIF(Planes!BA:BA,'Control de pagos'!A349,Planes!BC:BC)=0,"",SUMIF(Planes!BA:BA,'Control de pagos'!A349,Planes!BC:BC)),"")</f>
        <v/>
      </c>
      <c r="N349" s="65">
        <f t="shared" si="17"/>
        <v>0</v>
      </c>
    </row>
    <row r="350" spans="1:14" ht="15" customHeight="1">
      <c r="A350" s="10" t="str">
        <f t="shared" si="16"/>
        <v/>
      </c>
      <c r="J350" s="29" t="str">
        <f t="shared" si="18"/>
        <v/>
      </c>
      <c r="L350" s="10" t="str">
        <f>IF(I350&lt;&gt;"",IF(SUMIF(Planes!BA:BA,'Control de pagos'!A350,Planes!BC:BC)=0,"",SUMIF(Planes!BA:BA,'Control de pagos'!A350,Planes!BC:BC)),"")</f>
        <v/>
      </c>
      <c r="N350" s="65">
        <f t="shared" si="17"/>
        <v>0</v>
      </c>
    </row>
    <row r="351" spans="1:14" ht="15" customHeight="1">
      <c r="A351" s="10" t="str">
        <f t="shared" si="16"/>
        <v/>
      </c>
      <c r="J351" s="29" t="str">
        <f t="shared" si="18"/>
        <v/>
      </c>
      <c r="L351" s="10" t="str">
        <f>IF(I351&lt;&gt;"",IF(SUMIF(Planes!BA:BA,'Control de pagos'!A351,Planes!BC:BC)=0,"",SUMIF(Planes!BA:BA,'Control de pagos'!A351,Planes!BC:BC)),"")</f>
        <v/>
      </c>
      <c r="N351" s="65">
        <f t="shared" si="17"/>
        <v>0</v>
      </c>
    </row>
    <row r="352" spans="1:14" ht="15" customHeight="1">
      <c r="A352" s="10" t="str">
        <f t="shared" si="16"/>
        <v/>
      </c>
      <c r="J352" s="29" t="str">
        <f t="shared" si="18"/>
        <v/>
      </c>
      <c r="L352" s="10" t="str">
        <f>IF(I352&lt;&gt;"",IF(SUMIF(Planes!BA:BA,'Control de pagos'!A352,Planes!BC:BC)=0,"",SUMIF(Planes!BA:BA,'Control de pagos'!A352,Planes!BC:BC)),"")</f>
        <v/>
      </c>
      <c r="N352" s="65">
        <f t="shared" si="17"/>
        <v>0</v>
      </c>
    </row>
    <row r="353" spans="1:14" ht="15" customHeight="1">
      <c r="A353" s="10" t="str">
        <f t="shared" si="16"/>
        <v/>
      </c>
      <c r="J353" s="29" t="str">
        <f t="shared" si="18"/>
        <v/>
      </c>
      <c r="L353" s="10" t="str">
        <f>IF(I353&lt;&gt;"",IF(SUMIF(Planes!BA:BA,'Control de pagos'!A353,Planes!BC:BC)=0,"",SUMIF(Planes!BA:BA,'Control de pagos'!A353,Planes!BC:BC)),"")</f>
        <v/>
      </c>
      <c r="N353" s="65">
        <f t="shared" si="17"/>
        <v>0</v>
      </c>
    </row>
    <row r="354" spans="1:14" ht="15" customHeight="1">
      <c r="A354" s="10" t="str">
        <f t="shared" si="16"/>
        <v/>
      </c>
      <c r="J354" s="29" t="str">
        <f t="shared" si="18"/>
        <v/>
      </c>
      <c r="L354" s="10" t="str">
        <f>IF(I354&lt;&gt;"",IF(SUMIF(Planes!BA:BA,'Control de pagos'!A354,Planes!BC:BC)=0,"",SUMIF(Planes!BA:BA,'Control de pagos'!A354,Planes!BC:BC)),"")</f>
        <v/>
      </c>
      <c r="N354" s="65">
        <f t="shared" si="17"/>
        <v>0</v>
      </c>
    </row>
    <row r="355" spans="1:14" ht="15" customHeight="1">
      <c r="A355" s="10" t="str">
        <f t="shared" si="16"/>
        <v/>
      </c>
      <c r="J355" s="29" t="str">
        <f t="shared" si="18"/>
        <v/>
      </c>
      <c r="L355" s="10" t="str">
        <f>IF(I355&lt;&gt;"",IF(SUMIF(Planes!BA:BA,'Control de pagos'!A355,Planes!BC:BC)=0,"",SUMIF(Planes!BA:BA,'Control de pagos'!A355,Planes!BC:BC)),"")</f>
        <v/>
      </c>
      <c r="N355" s="65">
        <f t="shared" si="17"/>
        <v>0</v>
      </c>
    </row>
    <row r="356" spans="1:14" ht="15" customHeight="1">
      <c r="A356" s="10" t="str">
        <f t="shared" si="16"/>
        <v/>
      </c>
      <c r="J356" s="29" t="str">
        <f t="shared" si="18"/>
        <v/>
      </c>
      <c r="L356" s="10" t="str">
        <f>IF(I356&lt;&gt;"",IF(SUMIF(Planes!BA:BA,'Control de pagos'!A356,Planes!BC:BC)=0,"",SUMIF(Planes!BA:BA,'Control de pagos'!A356,Planes!BC:BC)),"")</f>
        <v/>
      </c>
      <c r="N356" s="65">
        <f t="shared" si="17"/>
        <v>0</v>
      </c>
    </row>
    <row r="357" spans="1:14" ht="15" customHeight="1">
      <c r="A357" s="10" t="str">
        <f t="shared" si="16"/>
        <v/>
      </c>
      <c r="J357" s="29" t="str">
        <f t="shared" si="18"/>
        <v/>
      </c>
      <c r="L357" s="10" t="str">
        <f>IF(I357&lt;&gt;"",IF(SUMIF(Planes!BA:BA,'Control de pagos'!A357,Planes!BC:BC)=0,"",SUMIF(Planes!BA:BA,'Control de pagos'!A357,Planes!BC:BC)),"")</f>
        <v/>
      </c>
      <c r="N357" s="65">
        <f t="shared" si="17"/>
        <v>0</v>
      </c>
    </row>
    <row r="358" spans="1:14" ht="15" customHeight="1">
      <c r="A358" s="10" t="str">
        <f t="shared" si="16"/>
        <v/>
      </c>
      <c r="J358" s="29" t="str">
        <f t="shared" si="18"/>
        <v/>
      </c>
      <c r="L358" s="10" t="str">
        <f>IF(I358&lt;&gt;"",IF(SUMIF(Planes!BA:BA,'Control de pagos'!A358,Planes!BC:BC)=0,"",SUMIF(Planes!BA:BA,'Control de pagos'!A358,Planes!BC:BC)),"")</f>
        <v/>
      </c>
      <c r="N358" s="65">
        <f t="shared" si="17"/>
        <v>0</v>
      </c>
    </row>
    <row r="359" spans="1:14" ht="15" customHeight="1">
      <c r="A359" s="10" t="str">
        <f t="shared" si="16"/>
        <v/>
      </c>
      <c r="J359" s="29" t="str">
        <f t="shared" si="18"/>
        <v/>
      </c>
      <c r="L359" s="10" t="str">
        <f>IF(I359&lt;&gt;"",IF(SUMIF(Planes!BA:BA,'Control de pagos'!A359,Planes!BC:BC)=0,"",SUMIF(Planes!BA:BA,'Control de pagos'!A359,Planes!BC:BC)),"")</f>
        <v/>
      </c>
      <c r="N359" s="65">
        <f t="shared" si="17"/>
        <v>0</v>
      </c>
    </row>
    <row r="360" spans="1:14" ht="15" customHeight="1">
      <c r="A360" s="10" t="str">
        <f t="shared" si="16"/>
        <v/>
      </c>
      <c r="J360" s="29" t="str">
        <f t="shared" si="18"/>
        <v/>
      </c>
      <c r="L360" s="10" t="str">
        <f>IF(I360&lt;&gt;"",IF(SUMIF(Planes!BA:BA,'Control de pagos'!A360,Planes!BC:BC)=0,"",SUMIF(Planes!BA:BA,'Control de pagos'!A360,Planes!BC:BC)),"")</f>
        <v/>
      </c>
      <c r="N360" s="65">
        <f t="shared" si="17"/>
        <v>0</v>
      </c>
    </row>
    <row r="361" spans="1:14" ht="15" customHeight="1">
      <c r="A361" s="10" t="str">
        <f t="shared" si="16"/>
        <v/>
      </c>
      <c r="J361" s="29" t="str">
        <f t="shared" si="18"/>
        <v/>
      </c>
      <c r="L361" s="10" t="str">
        <f>IF(I361&lt;&gt;"",IF(SUMIF(Planes!BA:BA,'Control de pagos'!A361,Planes!BC:BC)=0,"",SUMIF(Planes!BA:BA,'Control de pagos'!A361,Planes!BC:BC)),"")</f>
        <v/>
      </c>
      <c r="N361" s="65">
        <f t="shared" si="17"/>
        <v>0</v>
      </c>
    </row>
    <row r="362" spans="1:14" ht="15" customHeight="1">
      <c r="A362" s="10" t="str">
        <f t="shared" ref="A362:A425" si="19">B362&amp;" "&amp;IF(C362="",C361,C362)</f>
        <v/>
      </c>
      <c r="J362" s="29" t="str">
        <f t="shared" si="18"/>
        <v/>
      </c>
      <c r="L362" s="10" t="str">
        <f>IF(I362&lt;&gt;"",IF(SUMIF(Planes!BA:BA,'Control de pagos'!A362,Planes!BC:BC)=0,"",SUMIF(Planes!BA:BA,'Control de pagos'!A362,Planes!BC:BC)),"")</f>
        <v/>
      </c>
      <c r="N362" s="65">
        <f t="shared" si="17"/>
        <v>0</v>
      </c>
    </row>
    <row r="363" spans="1:14" ht="15" customHeight="1">
      <c r="A363" s="10" t="str">
        <f t="shared" si="19"/>
        <v/>
      </c>
      <c r="J363" s="29" t="str">
        <f t="shared" si="18"/>
        <v/>
      </c>
      <c r="L363" s="10" t="str">
        <f>IF(I363&lt;&gt;"",IF(SUMIF(Planes!BA:BA,'Control de pagos'!A363,Planes!BC:BC)=0,"",SUMIF(Planes!BA:BA,'Control de pagos'!A363,Planes!BC:BC)),"")</f>
        <v/>
      </c>
      <c r="N363" s="65">
        <f t="shared" si="17"/>
        <v>0</v>
      </c>
    </row>
    <row r="364" spans="1:14" ht="15" customHeight="1">
      <c r="A364" s="10" t="str">
        <f t="shared" si="19"/>
        <v/>
      </c>
      <c r="J364" s="29" t="str">
        <f t="shared" si="18"/>
        <v/>
      </c>
      <c r="L364" s="10" t="str">
        <f>IF(I364&lt;&gt;"",IF(SUMIF(Planes!BA:BA,'Control de pagos'!A364,Planes!BC:BC)=0,"",SUMIF(Planes!BA:BA,'Control de pagos'!A364,Planes!BC:BC)),"")</f>
        <v/>
      </c>
      <c r="N364" s="65">
        <f t="shared" si="17"/>
        <v>0</v>
      </c>
    </row>
    <row r="365" spans="1:14" ht="15" customHeight="1">
      <c r="A365" s="10" t="str">
        <f t="shared" si="19"/>
        <v/>
      </c>
      <c r="J365" s="29" t="str">
        <f t="shared" si="18"/>
        <v/>
      </c>
      <c r="L365" s="10" t="str">
        <f>IF(I365&lt;&gt;"",IF(SUMIF(Planes!BA:BA,'Control de pagos'!A365,Planes!BC:BC)=0,"",SUMIF(Planes!BA:BA,'Control de pagos'!A365,Planes!BC:BC)),"")</f>
        <v/>
      </c>
      <c r="N365" s="65">
        <f t="shared" si="17"/>
        <v>0</v>
      </c>
    </row>
    <row r="366" spans="1:14" ht="15" customHeight="1">
      <c r="A366" s="10" t="str">
        <f t="shared" si="19"/>
        <v/>
      </c>
      <c r="J366" s="29" t="str">
        <f t="shared" si="18"/>
        <v/>
      </c>
      <c r="L366" s="10" t="str">
        <f>IF(I366&lt;&gt;"",IF(SUMIF(Planes!BA:BA,'Control de pagos'!A366,Planes!BC:BC)=0,"",SUMIF(Planes!BA:BA,'Control de pagos'!A366,Planes!BC:BC)),"")</f>
        <v/>
      </c>
      <c r="N366" s="65">
        <f t="shared" si="17"/>
        <v>0</v>
      </c>
    </row>
    <row r="367" spans="1:14" ht="15" customHeight="1">
      <c r="A367" s="10" t="str">
        <f t="shared" si="19"/>
        <v/>
      </c>
      <c r="J367" s="29" t="str">
        <f t="shared" si="18"/>
        <v/>
      </c>
      <c r="L367" s="10" t="str">
        <f>IF(I367&lt;&gt;"",IF(SUMIF(Planes!BA:BA,'Control de pagos'!A367,Planes!BC:BC)=0,"",SUMIF(Planes!BA:BA,'Control de pagos'!A367,Planes!BC:BC)),"")</f>
        <v/>
      </c>
      <c r="N367" s="65">
        <f t="shared" si="17"/>
        <v>0</v>
      </c>
    </row>
    <row r="368" spans="1:14" ht="15" customHeight="1">
      <c r="A368" s="10" t="str">
        <f t="shared" si="19"/>
        <v/>
      </c>
      <c r="J368" s="29" t="str">
        <f t="shared" si="18"/>
        <v/>
      </c>
      <c r="L368" s="10" t="str">
        <f>IF(I368&lt;&gt;"",IF(SUMIF(Planes!BA:BA,'Control de pagos'!A368,Planes!BC:BC)=0,"",SUMIF(Planes!BA:BA,'Control de pagos'!A368,Planes!BC:BC)),"")</f>
        <v/>
      </c>
      <c r="N368" s="65">
        <f t="shared" si="17"/>
        <v>0</v>
      </c>
    </row>
    <row r="369" spans="1:14" ht="15" customHeight="1">
      <c r="A369" s="10" t="str">
        <f t="shared" si="19"/>
        <v/>
      </c>
      <c r="J369" s="29" t="str">
        <f t="shared" si="18"/>
        <v/>
      </c>
      <c r="L369" s="10" t="str">
        <f>IF(I369&lt;&gt;"",IF(SUMIF(Planes!BA:BA,'Control de pagos'!A369,Planes!BC:BC)=0,"",SUMIF(Planes!BA:BA,'Control de pagos'!A369,Planes!BC:BC)),"")</f>
        <v/>
      </c>
      <c r="N369" s="65">
        <f t="shared" si="17"/>
        <v>0</v>
      </c>
    </row>
    <row r="370" spans="1:14" ht="15" customHeight="1">
      <c r="A370" s="10" t="str">
        <f t="shared" si="19"/>
        <v/>
      </c>
      <c r="J370" s="29" t="str">
        <f t="shared" si="18"/>
        <v/>
      </c>
      <c r="L370" s="10" t="str">
        <f>IF(I370&lt;&gt;"",IF(SUMIF(Planes!BA:BA,'Control de pagos'!A370,Planes!BC:BC)=0,"",SUMIF(Planes!BA:BA,'Control de pagos'!A370,Planes!BC:BC)),"")</f>
        <v/>
      </c>
      <c r="N370" s="65">
        <f t="shared" si="17"/>
        <v>0</v>
      </c>
    </row>
    <row r="371" spans="1:14" ht="15" customHeight="1">
      <c r="A371" s="10" t="str">
        <f t="shared" si="19"/>
        <v/>
      </c>
      <c r="J371" s="29" t="str">
        <f t="shared" si="18"/>
        <v/>
      </c>
      <c r="L371" s="10" t="str">
        <f>IF(I371&lt;&gt;"",IF(SUMIF(Planes!BA:BA,'Control de pagos'!A371,Planes!BC:BC)=0,"",SUMIF(Planes!BA:BA,'Control de pagos'!A371,Planes!BC:BC)),"")</f>
        <v/>
      </c>
      <c r="N371" s="65">
        <f t="shared" si="17"/>
        <v>0</v>
      </c>
    </row>
    <row r="372" spans="1:14" ht="15" customHeight="1">
      <c r="A372" s="10" t="str">
        <f t="shared" si="19"/>
        <v/>
      </c>
      <c r="J372" s="29" t="str">
        <f t="shared" si="18"/>
        <v/>
      </c>
      <c r="L372" s="10" t="str">
        <f>IF(I372&lt;&gt;"",IF(SUMIF(Planes!BA:BA,'Control de pagos'!A372,Planes!BC:BC)=0,"",SUMIF(Planes!BA:BA,'Control de pagos'!A372,Planes!BC:BC)),"")</f>
        <v/>
      </c>
      <c r="N372" s="65">
        <f t="shared" si="17"/>
        <v>0</v>
      </c>
    </row>
    <row r="373" spans="1:14" ht="15" customHeight="1">
      <c r="A373" s="10" t="str">
        <f t="shared" si="19"/>
        <v/>
      </c>
      <c r="J373" s="29" t="str">
        <f t="shared" si="18"/>
        <v/>
      </c>
      <c r="L373" s="10" t="str">
        <f>IF(I373&lt;&gt;"",IF(SUMIF(Planes!BA:BA,'Control de pagos'!A373,Planes!BC:BC)=0,"",SUMIF(Planes!BA:BA,'Control de pagos'!A373,Planes!BC:BC)),"")</f>
        <v/>
      </c>
      <c r="N373" s="65">
        <f t="shared" si="17"/>
        <v>0</v>
      </c>
    </row>
    <row r="374" spans="1:14" ht="15" customHeight="1">
      <c r="A374" s="10" t="str">
        <f t="shared" si="19"/>
        <v/>
      </c>
      <c r="J374" s="29" t="str">
        <f t="shared" si="18"/>
        <v/>
      </c>
      <c r="L374" s="10" t="str">
        <f>IF(I374&lt;&gt;"",IF(SUMIF(Planes!BA:BA,'Control de pagos'!A374,Planes!BC:BC)=0,"",SUMIF(Planes!BA:BA,'Control de pagos'!A374,Planes!BC:BC)),"")</f>
        <v/>
      </c>
      <c r="N374" s="65">
        <f t="shared" si="17"/>
        <v>0</v>
      </c>
    </row>
    <row r="375" spans="1:14" ht="15" customHeight="1">
      <c r="A375" s="10" t="str">
        <f t="shared" si="19"/>
        <v/>
      </c>
      <c r="J375" s="29" t="str">
        <f t="shared" si="18"/>
        <v/>
      </c>
      <c r="L375" s="10" t="str">
        <f>IF(I375&lt;&gt;"",IF(SUMIF(Planes!BA:BA,'Control de pagos'!A375,Planes!BC:BC)=0,"",SUMIF(Planes!BA:BA,'Control de pagos'!A375,Planes!BC:BC)),"")</f>
        <v/>
      </c>
      <c r="N375" s="65">
        <f t="shared" si="17"/>
        <v>0</v>
      </c>
    </row>
    <row r="376" spans="1:14" ht="15" customHeight="1">
      <c r="A376" s="10" t="str">
        <f t="shared" si="19"/>
        <v/>
      </c>
      <c r="J376" s="29" t="str">
        <f t="shared" si="18"/>
        <v/>
      </c>
      <c r="L376" s="10" t="str">
        <f>IF(I376&lt;&gt;"",IF(SUMIF(Planes!BA:BA,'Control de pagos'!A376,Planes!BC:BC)=0,"",SUMIF(Planes!BA:BA,'Control de pagos'!A376,Planes!BC:BC)),"")</f>
        <v/>
      </c>
      <c r="N376" s="65">
        <f t="shared" si="17"/>
        <v>0</v>
      </c>
    </row>
    <row r="377" spans="1:14" ht="15" customHeight="1">
      <c r="A377" s="10" t="str">
        <f t="shared" si="19"/>
        <v/>
      </c>
      <c r="J377" s="29" t="str">
        <f t="shared" si="18"/>
        <v/>
      </c>
      <c r="L377" s="10" t="str">
        <f>IF(I377&lt;&gt;"",IF(SUMIF(Planes!BA:BA,'Control de pagos'!A377,Planes!BC:BC)=0,"",SUMIF(Planes!BA:BA,'Control de pagos'!A377,Planes!BC:BC)),"")</f>
        <v/>
      </c>
      <c r="N377" s="65">
        <f t="shared" si="17"/>
        <v>0</v>
      </c>
    </row>
    <row r="378" spans="1:14" ht="15" customHeight="1">
      <c r="A378" s="10" t="str">
        <f t="shared" si="19"/>
        <v/>
      </c>
      <c r="J378" s="29" t="str">
        <f t="shared" si="18"/>
        <v/>
      </c>
      <c r="L378" s="10" t="str">
        <f>IF(I378&lt;&gt;"",IF(SUMIF(Planes!BA:BA,'Control de pagos'!A378,Planes!BC:BC)=0,"",SUMIF(Planes!BA:BA,'Control de pagos'!A378,Planes!BC:BC)),"")</f>
        <v/>
      </c>
      <c r="N378" s="65">
        <f t="shared" si="17"/>
        <v>0</v>
      </c>
    </row>
    <row r="379" spans="1:14" ht="15" customHeight="1">
      <c r="A379" s="10" t="str">
        <f t="shared" si="19"/>
        <v/>
      </c>
      <c r="J379" s="29" t="str">
        <f t="shared" si="18"/>
        <v/>
      </c>
      <c r="L379" s="10" t="str">
        <f>IF(I379&lt;&gt;"",IF(SUMIF(Planes!BA:BA,'Control de pagos'!A379,Planes!BC:BC)=0,"",SUMIF(Planes!BA:BA,'Control de pagos'!A379,Planes!BC:BC)),"")</f>
        <v/>
      </c>
      <c r="N379" s="65">
        <f t="shared" si="17"/>
        <v>0</v>
      </c>
    </row>
    <row r="380" spans="1:14" ht="15" customHeight="1">
      <c r="A380" s="10" t="str">
        <f t="shared" si="19"/>
        <v/>
      </c>
      <c r="J380" s="29" t="str">
        <f t="shared" si="18"/>
        <v/>
      </c>
      <c r="L380" s="10" t="str">
        <f>IF(I380&lt;&gt;"",IF(SUMIF(Planes!BA:BA,'Control de pagos'!A380,Planes!BC:BC)=0,"",SUMIF(Planes!BA:BA,'Control de pagos'!A380,Planes!BC:BC)),"")</f>
        <v/>
      </c>
      <c r="N380" s="65">
        <f t="shared" si="17"/>
        <v>0</v>
      </c>
    </row>
    <row r="381" spans="1:14" ht="15" customHeight="1">
      <c r="A381" s="10" t="str">
        <f t="shared" si="19"/>
        <v/>
      </c>
      <c r="J381" s="29" t="str">
        <f t="shared" si="18"/>
        <v/>
      </c>
      <c r="L381" s="10" t="str">
        <f>IF(I381&lt;&gt;"",IF(SUMIF(Planes!BA:BA,'Control de pagos'!A381,Planes!BC:BC)=0,"",SUMIF(Planes!BA:BA,'Control de pagos'!A381,Planes!BC:BC)),"")</f>
        <v/>
      </c>
      <c r="N381" s="65">
        <f t="shared" si="17"/>
        <v>0</v>
      </c>
    </row>
    <row r="382" spans="1:14" ht="15" customHeight="1">
      <c r="A382" s="10" t="str">
        <f t="shared" si="19"/>
        <v/>
      </c>
      <c r="J382" s="29" t="str">
        <f t="shared" si="18"/>
        <v/>
      </c>
      <c r="L382" s="10" t="str">
        <f>IF(I382&lt;&gt;"",IF(SUMIF(Planes!BA:BA,'Control de pagos'!A382,Planes!BC:BC)=0,"",SUMIF(Planes!BA:BA,'Control de pagos'!A382,Planes!BC:BC)),"")</f>
        <v/>
      </c>
      <c r="N382" s="65">
        <f t="shared" si="17"/>
        <v>0</v>
      </c>
    </row>
    <row r="383" spans="1:14" ht="15" customHeight="1">
      <c r="A383" s="10" t="str">
        <f t="shared" si="19"/>
        <v/>
      </c>
      <c r="J383" s="29" t="str">
        <f t="shared" si="18"/>
        <v/>
      </c>
      <c r="L383" s="10" t="str">
        <f>IF(I383&lt;&gt;"",IF(SUMIF(Planes!BA:BA,'Control de pagos'!A383,Planes!BC:BC)=0,"",SUMIF(Planes!BA:BA,'Control de pagos'!A383,Planes!BC:BC)),"")</f>
        <v/>
      </c>
      <c r="N383" s="65">
        <f t="shared" si="17"/>
        <v>0</v>
      </c>
    </row>
    <row r="384" spans="1:14" ht="15" customHeight="1">
      <c r="A384" s="10" t="str">
        <f t="shared" si="19"/>
        <v/>
      </c>
      <c r="J384" s="29" t="str">
        <f t="shared" si="18"/>
        <v/>
      </c>
      <c r="L384" s="10" t="str">
        <f>IF(I384&lt;&gt;"",IF(SUMIF(Planes!BA:BA,'Control de pagos'!A384,Planes!BC:BC)=0,"",SUMIF(Planes!BA:BA,'Control de pagos'!A384,Planes!BC:BC)),"")</f>
        <v/>
      </c>
      <c r="N384" s="65">
        <f t="shared" si="17"/>
        <v>0</v>
      </c>
    </row>
    <row r="385" spans="1:14" ht="15" customHeight="1">
      <c r="A385" s="10" t="str">
        <f t="shared" si="19"/>
        <v/>
      </c>
      <c r="J385" s="29" t="str">
        <f t="shared" si="18"/>
        <v/>
      </c>
      <c r="L385" s="10" t="str">
        <f>IF(I385&lt;&gt;"",IF(SUMIF(Planes!BA:BA,'Control de pagos'!A385,Planes!BC:BC)=0,"",SUMIF(Planes!BA:BA,'Control de pagos'!A385,Planes!BC:BC)),"")</f>
        <v/>
      </c>
      <c r="N385" s="65">
        <f t="shared" si="17"/>
        <v>0</v>
      </c>
    </row>
    <row r="386" spans="1:14" ht="15" customHeight="1">
      <c r="A386" s="10" t="str">
        <f t="shared" si="19"/>
        <v/>
      </c>
      <c r="J386" s="29" t="str">
        <f t="shared" si="18"/>
        <v/>
      </c>
      <c r="L386" s="10" t="str">
        <f>IF(I386&lt;&gt;"",IF(SUMIF(Planes!BA:BA,'Control de pagos'!A386,Planes!BC:BC)=0,"",SUMIF(Planes!BA:BA,'Control de pagos'!A386,Planes!BC:BC)),"")</f>
        <v/>
      </c>
      <c r="N386" s="65">
        <f t="shared" si="17"/>
        <v>0</v>
      </c>
    </row>
    <row r="387" spans="1:14" ht="15" customHeight="1">
      <c r="A387" s="10" t="str">
        <f t="shared" si="19"/>
        <v/>
      </c>
      <c r="J387" s="29" t="str">
        <f t="shared" si="18"/>
        <v/>
      </c>
      <c r="L387" s="10" t="str">
        <f>IF(I387&lt;&gt;"",IF(SUMIF(Planes!BA:BA,'Control de pagos'!A387,Planes!BC:BC)=0,"",SUMIF(Planes!BA:BA,'Control de pagos'!A387,Planes!BC:BC)),"")</f>
        <v/>
      </c>
      <c r="N387" s="65">
        <f t="shared" si="17"/>
        <v>0</v>
      </c>
    </row>
    <row r="388" spans="1:14" ht="15" customHeight="1">
      <c r="A388" s="10" t="str">
        <f t="shared" si="19"/>
        <v/>
      </c>
      <c r="J388" s="29" t="str">
        <f t="shared" si="18"/>
        <v/>
      </c>
      <c r="L388" s="10" t="str">
        <f>IF(I388&lt;&gt;"",IF(SUMIF(Planes!BA:BA,'Control de pagos'!A388,Planes!BC:BC)=0,"",SUMIF(Planes!BA:BA,'Control de pagos'!A388,Planes!BC:BC)),"")</f>
        <v/>
      </c>
      <c r="N388" s="65">
        <f t="shared" ref="N388:N451" si="20">IF(D388=0,D387,D388)</f>
        <v>0</v>
      </c>
    </row>
    <row r="389" spans="1:14" ht="15" customHeight="1">
      <c r="A389" s="10" t="str">
        <f t="shared" si="19"/>
        <v/>
      </c>
      <c r="J389" s="29" t="str">
        <f t="shared" si="18"/>
        <v/>
      </c>
      <c r="L389" s="10" t="str">
        <f>IF(I389&lt;&gt;"",IF(SUMIF(Planes!BA:BA,'Control de pagos'!A389,Planes!BC:BC)=0,"",SUMIF(Planes!BA:BA,'Control de pagos'!A389,Planes!BC:BC)),"")</f>
        <v/>
      </c>
      <c r="N389" s="65">
        <f t="shared" si="20"/>
        <v>0</v>
      </c>
    </row>
    <row r="390" spans="1:14" ht="15" customHeight="1">
      <c r="A390" s="10" t="str">
        <f t="shared" si="19"/>
        <v/>
      </c>
      <c r="J390" s="29" t="str">
        <f t="shared" si="18"/>
        <v/>
      </c>
      <c r="L390" s="10" t="str">
        <f>IF(I390&lt;&gt;"",IF(SUMIF(Planes!BA:BA,'Control de pagos'!A390,Planes!BC:BC)=0,"",SUMIF(Planes!BA:BA,'Control de pagos'!A390,Planes!BC:BC)),"")</f>
        <v/>
      </c>
      <c r="N390" s="65">
        <f t="shared" si="20"/>
        <v>0</v>
      </c>
    </row>
    <row r="391" spans="1:14" ht="15" customHeight="1">
      <c r="A391" s="10" t="str">
        <f t="shared" si="19"/>
        <v/>
      </c>
      <c r="J391" s="29" t="str">
        <f t="shared" si="18"/>
        <v/>
      </c>
      <c r="L391" s="10" t="str">
        <f>IF(I391&lt;&gt;"",IF(SUMIF(Planes!BA:BA,'Control de pagos'!A391,Planes!BC:BC)=0,"",SUMIF(Planes!BA:BA,'Control de pagos'!A391,Planes!BC:BC)),"")</f>
        <v/>
      </c>
      <c r="N391" s="65">
        <f t="shared" si="20"/>
        <v>0</v>
      </c>
    </row>
    <row r="392" spans="1:14" ht="15" customHeight="1">
      <c r="A392" s="10" t="str">
        <f t="shared" si="19"/>
        <v/>
      </c>
      <c r="J392" s="29" t="str">
        <f t="shared" si="18"/>
        <v/>
      </c>
      <c r="L392" s="10" t="str">
        <f>IF(I392&lt;&gt;"",IF(SUMIF(Planes!BA:BA,'Control de pagos'!A392,Planes!BC:BC)=0,"",SUMIF(Planes!BA:BA,'Control de pagos'!A392,Planes!BC:BC)),"")</f>
        <v/>
      </c>
      <c r="N392" s="65">
        <f t="shared" si="20"/>
        <v>0</v>
      </c>
    </row>
    <row r="393" spans="1:14" ht="15" customHeight="1">
      <c r="A393" s="10" t="str">
        <f t="shared" si="19"/>
        <v/>
      </c>
      <c r="J393" s="29" t="str">
        <f t="shared" si="18"/>
        <v/>
      </c>
      <c r="L393" s="10" t="str">
        <f>IF(I393&lt;&gt;"",IF(SUMIF(Planes!BA:BA,'Control de pagos'!A393,Planes!BC:BC)=0,"",SUMIF(Planes!BA:BA,'Control de pagos'!A393,Planes!BC:BC)),"")</f>
        <v/>
      </c>
      <c r="N393" s="65">
        <f t="shared" si="20"/>
        <v>0</v>
      </c>
    </row>
    <row r="394" spans="1:14" ht="15" customHeight="1">
      <c r="A394" s="10" t="str">
        <f t="shared" si="19"/>
        <v/>
      </c>
      <c r="J394" s="29" t="str">
        <f t="shared" si="18"/>
        <v/>
      </c>
      <c r="L394" s="10" t="str">
        <f>IF(I394&lt;&gt;"",IF(SUMIF(Planes!BA:BA,'Control de pagos'!A394,Planes!BC:BC)=0,"",SUMIF(Planes!BA:BA,'Control de pagos'!A394,Planes!BC:BC)),"")</f>
        <v/>
      </c>
      <c r="N394" s="65">
        <f t="shared" si="20"/>
        <v>0</v>
      </c>
    </row>
    <row r="395" spans="1:14" ht="15" customHeight="1">
      <c r="A395" s="10" t="str">
        <f t="shared" si="19"/>
        <v/>
      </c>
      <c r="J395" s="29" t="str">
        <f t="shared" si="18"/>
        <v/>
      </c>
      <c r="L395" s="10" t="str">
        <f>IF(I395&lt;&gt;"",IF(SUMIF(Planes!BA:BA,'Control de pagos'!A395,Planes!BC:BC)=0,"",SUMIF(Planes!BA:BA,'Control de pagos'!A395,Planes!BC:BC)),"")</f>
        <v/>
      </c>
      <c r="N395" s="65">
        <f t="shared" si="20"/>
        <v>0</v>
      </c>
    </row>
    <row r="396" spans="1:14" ht="15" customHeight="1">
      <c r="A396" s="10" t="str">
        <f t="shared" si="19"/>
        <v/>
      </c>
      <c r="J396" s="29" t="str">
        <f t="shared" si="18"/>
        <v/>
      </c>
      <c r="L396" s="10" t="str">
        <f>IF(I396&lt;&gt;"",IF(SUMIF(Planes!BA:BA,'Control de pagos'!A396,Planes!BC:BC)=0,"",SUMIF(Planes!BA:BA,'Control de pagos'!A396,Planes!BC:BC)),"")</f>
        <v/>
      </c>
      <c r="N396" s="65">
        <f t="shared" si="20"/>
        <v>0</v>
      </c>
    </row>
    <row r="397" spans="1:14" ht="15" customHeight="1">
      <c r="A397" s="10" t="str">
        <f t="shared" si="19"/>
        <v/>
      </c>
      <c r="J397" s="29" t="str">
        <f t="shared" si="18"/>
        <v/>
      </c>
      <c r="L397" s="10" t="str">
        <f>IF(I397&lt;&gt;"",IF(SUMIF(Planes!BA:BA,'Control de pagos'!A397,Planes!BC:BC)=0,"",SUMIF(Planes!BA:BA,'Control de pagos'!A397,Planes!BC:BC)),"")</f>
        <v/>
      </c>
      <c r="N397" s="65">
        <f t="shared" si="20"/>
        <v>0</v>
      </c>
    </row>
    <row r="398" spans="1:14" ht="15" customHeight="1">
      <c r="A398" s="10" t="str">
        <f t="shared" si="19"/>
        <v/>
      </c>
      <c r="J398" s="29" t="str">
        <f t="shared" si="18"/>
        <v/>
      </c>
      <c r="L398" s="10" t="str">
        <f>IF(I398&lt;&gt;"",IF(SUMIF(Planes!BA:BA,'Control de pagos'!A398,Planes!BC:BC)=0,"",SUMIF(Planes!BA:BA,'Control de pagos'!A398,Planes!BC:BC)),"")</f>
        <v/>
      </c>
      <c r="N398" s="65">
        <f t="shared" si="20"/>
        <v>0</v>
      </c>
    </row>
    <row r="399" spans="1:14" ht="15" customHeight="1">
      <c r="A399" s="10" t="str">
        <f t="shared" si="19"/>
        <v/>
      </c>
      <c r="J399" s="29" t="str">
        <f t="shared" si="18"/>
        <v/>
      </c>
      <c r="L399" s="10" t="str">
        <f>IF(I399&lt;&gt;"",IF(SUMIF(Planes!BA:BA,'Control de pagos'!A399,Planes!BC:BC)=0,"",SUMIF(Planes!BA:BA,'Control de pagos'!A399,Planes!BC:BC)),"")</f>
        <v/>
      </c>
      <c r="N399" s="65">
        <f t="shared" si="20"/>
        <v>0</v>
      </c>
    </row>
    <row r="400" spans="1:14" ht="15" customHeight="1">
      <c r="A400" s="10" t="str">
        <f t="shared" si="19"/>
        <v/>
      </c>
      <c r="J400" s="29" t="str">
        <f t="shared" si="18"/>
        <v/>
      </c>
      <c r="L400" s="10" t="str">
        <f>IF(I400&lt;&gt;"",IF(SUMIF(Planes!BA:BA,'Control de pagos'!A400,Planes!BC:BC)=0,"",SUMIF(Planes!BA:BA,'Control de pagos'!A400,Planes!BC:BC)),"")</f>
        <v/>
      </c>
      <c r="N400" s="65">
        <f t="shared" si="20"/>
        <v>0</v>
      </c>
    </row>
    <row r="401" spans="1:14" ht="15" customHeight="1">
      <c r="A401" s="10" t="str">
        <f t="shared" si="19"/>
        <v/>
      </c>
      <c r="J401" s="29" t="str">
        <f t="shared" ref="J401:J464" si="21">IF(I401&lt;&gt;"",I401-DAY(I401)+1,IF(A400=A401,IF(I400&lt;&gt;"","-",""),IF(A401=A402,IF(I402&lt;&gt;"","-",""),"")))</f>
        <v/>
      </c>
      <c r="L401" s="10" t="str">
        <f>IF(I401&lt;&gt;"",IF(SUMIF(Planes!BA:BA,'Control de pagos'!A401,Planes!BC:BC)=0,"",SUMIF(Planes!BA:BA,'Control de pagos'!A401,Planes!BC:BC)),"")</f>
        <v/>
      </c>
      <c r="N401" s="65">
        <f t="shared" si="20"/>
        <v>0</v>
      </c>
    </row>
    <row r="402" spans="1:14" ht="15" customHeight="1">
      <c r="A402" s="10" t="str">
        <f t="shared" si="19"/>
        <v/>
      </c>
      <c r="J402" s="29" t="str">
        <f t="shared" si="21"/>
        <v/>
      </c>
      <c r="L402" s="10" t="str">
        <f>IF(I402&lt;&gt;"",IF(SUMIF(Planes!BA:BA,'Control de pagos'!A402,Planes!BC:BC)=0,"",SUMIF(Planes!BA:BA,'Control de pagos'!A402,Planes!BC:BC)),"")</f>
        <v/>
      </c>
      <c r="N402" s="65">
        <f t="shared" si="20"/>
        <v>0</v>
      </c>
    </row>
    <row r="403" spans="1:14" ht="15" customHeight="1">
      <c r="A403" s="10" t="str">
        <f t="shared" si="19"/>
        <v/>
      </c>
      <c r="J403" s="29" t="str">
        <f t="shared" si="21"/>
        <v/>
      </c>
      <c r="L403" s="10" t="str">
        <f>IF(I403&lt;&gt;"",IF(SUMIF(Planes!BA:BA,'Control de pagos'!A403,Planes!BC:BC)=0,"",SUMIF(Planes!BA:BA,'Control de pagos'!A403,Planes!BC:BC)),"")</f>
        <v/>
      </c>
      <c r="N403" s="65">
        <f t="shared" si="20"/>
        <v>0</v>
      </c>
    </row>
    <row r="404" spans="1:14" ht="15" customHeight="1">
      <c r="A404" s="10" t="str">
        <f t="shared" si="19"/>
        <v/>
      </c>
      <c r="J404" s="29" t="str">
        <f t="shared" si="21"/>
        <v/>
      </c>
      <c r="L404" s="10" t="str">
        <f>IF(I404&lt;&gt;"",IF(SUMIF(Planes!BA:BA,'Control de pagos'!A404,Planes!BC:BC)=0,"",SUMIF(Planes!BA:BA,'Control de pagos'!A404,Planes!BC:BC)),"")</f>
        <v/>
      </c>
      <c r="N404" s="65">
        <f t="shared" si="20"/>
        <v>0</v>
      </c>
    </row>
    <row r="405" spans="1:14" ht="15" customHeight="1">
      <c r="A405" s="10" t="str">
        <f t="shared" si="19"/>
        <v/>
      </c>
      <c r="J405" s="29" t="str">
        <f t="shared" si="21"/>
        <v/>
      </c>
      <c r="L405" s="10" t="str">
        <f>IF(I405&lt;&gt;"",IF(SUMIF(Planes!BA:BA,'Control de pagos'!A405,Planes!BC:BC)=0,"",SUMIF(Planes!BA:BA,'Control de pagos'!A405,Planes!BC:BC)),"")</f>
        <v/>
      </c>
      <c r="N405" s="65">
        <f t="shared" si="20"/>
        <v>0</v>
      </c>
    </row>
    <row r="406" spans="1:14" ht="15" customHeight="1">
      <c r="A406" s="10" t="str">
        <f t="shared" si="19"/>
        <v/>
      </c>
      <c r="J406" s="29" t="str">
        <f t="shared" si="21"/>
        <v/>
      </c>
      <c r="L406" s="10" t="str">
        <f>IF(I406&lt;&gt;"",IF(SUMIF(Planes!BA:BA,'Control de pagos'!A406,Planes!BC:BC)=0,"",SUMIF(Planes!BA:BA,'Control de pagos'!A406,Planes!BC:BC)),"")</f>
        <v/>
      </c>
      <c r="N406" s="65">
        <f t="shared" si="20"/>
        <v>0</v>
      </c>
    </row>
    <row r="407" spans="1:14" ht="15" customHeight="1">
      <c r="A407" s="10" t="str">
        <f t="shared" si="19"/>
        <v/>
      </c>
      <c r="J407" s="29" t="str">
        <f t="shared" si="21"/>
        <v/>
      </c>
      <c r="L407" s="10" t="str">
        <f>IF(I407&lt;&gt;"",IF(SUMIF(Planes!BA:BA,'Control de pagos'!A407,Planes!BC:BC)=0,"",SUMIF(Planes!BA:BA,'Control de pagos'!A407,Planes!BC:BC)),"")</f>
        <v/>
      </c>
      <c r="N407" s="65">
        <f t="shared" si="20"/>
        <v>0</v>
      </c>
    </row>
    <row r="408" spans="1:14" ht="15" customHeight="1">
      <c r="A408" s="10" t="str">
        <f t="shared" si="19"/>
        <v/>
      </c>
      <c r="J408" s="29" t="str">
        <f t="shared" si="21"/>
        <v/>
      </c>
      <c r="L408" s="10" t="str">
        <f>IF(I408&lt;&gt;"",IF(SUMIF(Planes!BA:BA,'Control de pagos'!A408,Planes!BC:BC)=0,"",SUMIF(Planes!BA:BA,'Control de pagos'!A408,Planes!BC:BC)),"")</f>
        <v/>
      </c>
      <c r="N408" s="65">
        <f t="shared" si="20"/>
        <v>0</v>
      </c>
    </row>
    <row r="409" spans="1:14" ht="15" customHeight="1">
      <c r="A409" s="10" t="str">
        <f t="shared" si="19"/>
        <v/>
      </c>
      <c r="J409" s="29" t="str">
        <f t="shared" si="21"/>
        <v/>
      </c>
      <c r="L409" s="10" t="str">
        <f>IF(I409&lt;&gt;"",IF(SUMIF(Planes!BA:BA,'Control de pagos'!A409,Planes!BC:BC)=0,"",SUMIF(Planes!BA:BA,'Control de pagos'!A409,Planes!BC:BC)),"")</f>
        <v/>
      </c>
      <c r="N409" s="65">
        <f t="shared" si="20"/>
        <v>0</v>
      </c>
    </row>
    <row r="410" spans="1:14" ht="15" customHeight="1">
      <c r="A410" s="10" t="str">
        <f t="shared" si="19"/>
        <v/>
      </c>
      <c r="J410" s="29" t="str">
        <f t="shared" si="21"/>
        <v/>
      </c>
      <c r="L410" s="10" t="str">
        <f>IF(I410&lt;&gt;"",IF(SUMIF(Planes!BA:BA,'Control de pagos'!A410,Planes!BC:BC)=0,"",SUMIF(Planes!BA:BA,'Control de pagos'!A410,Planes!BC:BC)),"")</f>
        <v/>
      </c>
      <c r="N410" s="65">
        <f t="shared" si="20"/>
        <v>0</v>
      </c>
    </row>
    <row r="411" spans="1:14" ht="15" customHeight="1">
      <c r="A411" s="10" t="str">
        <f t="shared" si="19"/>
        <v/>
      </c>
      <c r="J411" s="29" t="str">
        <f t="shared" si="21"/>
        <v/>
      </c>
      <c r="L411" s="10" t="str">
        <f>IF(I411&lt;&gt;"",IF(SUMIF(Planes!BA:BA,'Control de pagos'!A411,Planes!BC:BC)=0,"",SUMIF(Planes!BA:BA,'Control de pagos'!A411,Planes!BC:BC)),"")</f>
        <v/>
      </c>
      <c r="N411" s="65">
        <f t="shared" si="20"/>
        <v>0</v>
      </c>
    </row>
    <row r="412" spans="1:14" ht="15" customHeight="1">
      <c r="A412" s="10" t="str">
        <f t="shared" si="19"/>
        <v/>
      </c>
      <c r="J412" s="29" t="str">
        <f t="shared" si="21"/>
        <v/>
      </c>
      <c r="L412" s="10" t="str">
        <f>IF(I412&lt;&gt;"",IF(SUMIF(Planes!BA:BA,'Control de pagos'!A412,Planes!BC:BC)=0,"",SUMIF(Planes!BA:BA,'Control de pagos'!A412,Planes!BC:BC)),"")</f>
        <v/>
      </c>
      <c r="N412" s="65">
        <f t="shared" si="20"/>
        <v>0</v>
      </c>
    </row>
    <row r="413" spans="1:14" ht="15" customHeight="1">
      <c r="A413" s="10" t="str">
        <f t="shared" si="19"/>
        <v/>
      </c>
      <c r="J413" s="29" t="str">
        <f t="shared" si="21"/>
        <v/>
      </c>
      <c r="L413" s="10" t="str">
        <f>IF(I413&lt;&gt;"",IF(SUMIF(Planes!BA:BA,'Control de pagos'!A413,Planes!BC:BC)=0,"",SUMIF(Planes!BA:BA,'Control de pagos'!A413,Planes!BC:BC)),"")</f>
        <v/>
      </c>
      <c r="N413" s="65">
        <f t="shared" si="20"/>
        <v>0</v>
      </c>
    </row>
    <row r="414" spans="1:14" ht="15" customHeight="1">
      <c r="A414" s="10" t="str">
        <f t="shared" si="19"/>
        <v/>
      </c>
      <c r="J414" s="29" t="str">
        <f t="shared" si="21"/>
        <v/>
      </c>
      <c r="L414" s="10" t="str">
        <f>IF(I414&lt;&gt;"",IF(SUMIF(Planes!BA:BA,'Control de pagos'!A414,Planes!BC:BC)=0,"",SUMIF(Planes!BA:BA,'Control de pagos'!A414,Planes!BC:BC)),"")</f>
        <v/>
      </c>
      <c r="N414" s="65">
        <f t="shared" si="20"/>
        <v>0</v>
      </c>
    </row>
    <row r="415" spans="1:14" ht="15" customHeight="1">
      <c r="A415" s="10" t="str">
        <f t="shared" si="19"/>
        <v/>
      </c>
      <c r="J415" s="29" t="str">
        <f t="shared" si="21"/>
        <v/>
      </c>
      <c r="L415" s="10" t="str">
        <f>IF(I415&lt;&gt;"",IF(SUMIF(Planes!BA:BA,'Control de pagos'!A415,Planes!BC:BC)=0,"",SUMIF(Planes!BA:BA,'Control de pagos'!A415,Planes!BC:BC)),"")</f>
        <v/>
      </c>
      <c r="N415" s="65">
        <f t="shared" si="20"/>
        <v>0</v>
      </c>
    </row>
    <row r="416" spans="1:14" ht="15" customHeight="1">
      <c r="A416" s="10" t="str">
        <f t="shared" si="19"/>
        <v/>
      </c>
      <c r="J416" s="29" t="str">
        <f t="shared" si="21"/>
        <v/>
      </c>
      <c r="L416" s="10" t="str">
        <f>IF(I416&lt;&gt;"",IF(SUMIF(Planes!BA:BA,'Control de pagos'!A416,Planes!BC:BC)=0,"",SUMIF(Planes!BA:BA,'Control de pagos'!A416,Planes!BC:BC)),"")</f>
        <v/>
      </c>
      <c r="N416" s="65">
        <f t="shared" si="20"/>
        <v>0</v>
      </c>
    </row>
    <row r="417" spans="1:14" ht="15" customHeight="1">
      <c r="A417" s="10" t="str">
        <f t="shared" si="19"/>
        <v/>
      </c>
      <c r="J417" s="29" t="str">
        <f t="shared" si="21"/>
        <v/>
      </c>
      <c r="L417" s="10" t="str">
        <f>IF(I417&lt;&gt;"",IF(SUMIF(Planes!BA:BA,'Control de pagos'!A417,Planes!BC:BC)=0,"",SUMIF(Planes!BA:BA,'Control de pagos'!A417,Planes!BC:BC)),"")</f>
        <v/>
      </c>
      <c r="N417" s="65">
        <f t="shared" si="20"/>
        <v>0</v>
      </c>
    </row>
    <row r="418" spans="1:14" ht="15" customHeight="1">
      <c r="A418" s="10" t="str">
        <f t="shared" si="19"/>
        <v/>
      </c>
      <c r="J418" s="29" t="str">
        <f t="shared" si="21"/>
        <v/>
      </c>
      <c r="L418" s="10" t="str">
        <f>IF(I418&lt;&gt;"",IF(SUMIF(Planes!BA:BA,'Control de pagos'!A418,Planes!BC:BC)=0,"",SUMIF(Planes!BA:BA,'Control de pagos'!A418,Planes!BC:BC)),"")</f>
        <v/>
      </c>
      <c r="N418" s="65">
        <f t="shared" si="20"/>
        <v>0</v>
      </c>
    </row>
    <row r="419" spans="1:14" ht="15" customHeight="1">
      <c r="A419" s="10" t="str">
        <f t="shared" si="19"/>
        <v/>
      </c>
      <c r="J419" s="29" t="str">
        <f t="shared" si="21"/>
        <v/>
      </c>
      <c r="L419" s="10" t="str">
        <f>IF(I419&lt;&gt;"",IF(SUMIF(Planes!BA:BA,'Control de pagos'!A419,Planes!BC:BC)=0,"",SUMIF(Planes!BA:BA,'Control de pagos'!A419,Planes!BC:BC)),"")</f>
        <v/>
      </c>
      <c r="N419" s="65">
        <f t="shared" si="20"/>
        <v>0</v>
      </c>
    </row>
    <row r="420" spans="1:14" ht="15" customHeight="1">
      <c r="A420" s="10" t="str">
        <f t="shared" si="19"/>
        <v/>
      </c>
      <c r="J420" s="29" t="str">
        <f t="shared" si="21"/>
        <v/>
      </c>
      <c r="L420" s="10" t="str">
        <f>IF(I420&lt;&gt;"",IF(SUMIF(Planes!BA:BA,'Control de pagos'!A420,Planes!BC:BC)=0,"",SUMIF(Planes!BA:BA,'Control de pagos'!A420,Planes!BC:BC)),"")</f>
        <v/>
      </c>
      <c r="N420" s="65">
        <f t="shared" si="20"/>
        <v>0</v>
      </c>
    </row>
    <row r="421" spans="1:14" ht="15" customHeight="1">
      <c r="A421" s="10" t="str">
        <f t="shared" si="19"/>
        <v/>
      </c>
      <c r="J421" s="29" t="str">
        <f t="shared" si="21"/>
        <v/>
      </c>
      <c r="L421" s="10" t="str">
        <f>IF(I421&lt;&gt;"",IF(SUMIF(Planes!BA:BA,'Control de pagos'!A421,Planes!BC:BC)=0,"",SUMIF(Planes!BA:BA,'Control de pagos'!A421,Planes!BC:BC)),"")</f>
        <v/>
      </c>
      <c r="N421" s="65">
        <f t="shared" si="20"/>
        <v>0</v>
      </c>
    </row>
    <row r="422" spans="1:14" ht="15" customHeight="1">
      <c r="A422" s="10" t="str">
        <f t="shared" si="19"/>
        <v/>
      </c>
      <c r="J422" s="29" t="str">
        <f t="shared" si="21"/>
        <v/>
      </c>
      <c r="L422" s="10" t="str">
        <f>IF(I422&lt;&gt;"",IF(SUMIF(Planes!BA:BA,'Control de pagos'!A422,Planes!BC:BC)=0,"",SUMIF(Planes!BA:BA,'Control de pagos'!A422,Planes!BC:BC)),"")</f>
        <v/>
      </c>
      <c r="N422" s="65">
        <f t="shared" si="20"/>
        <v>0</v>
      </c>
    </row>
    <row r="423" spans="1:14" ht="15" customHeight="1">
      <c r="A423" s="10" t="str">
        <f t="shared" si="19"/>
        <v/>
      </c>
      <c r="J423" s="29" t="str">
        <f t="shared" si="21"/>
        <v/>
      </c>
      <c r="L423" s="10" t="str">
        <f>IF(I423&lt;&gt;"",IF(SUMIF(Planes!BA:BA,'Control de pagos'!A423,Planes!BC:BC)=0,"",SUMIF(Planes!BA:BA,'Control de pagos'!A423,Planes!BC:BC)),"")</f>
        <v/>
      </c>
      <c r="N423" s="65">
        <f t="shared" si="20"/>
        <v>0</v>
      </c>
    </row>
    <row r="424" spans="1:14" ht="15" customHeight="1">
      <c r="A424" s="10" t="str">
        <f t="shared" si="19"/>
        <v/>
      </c>
      <c r="J424" s="29" t="str">
        <f t="shared" si="21"/>
        <v/>
      </c>
      <c r="L424" s="10" t="str">
        <f>IF(I424&lt;&gt;"",IF(SUMIF(Planes!BA:BA,'Control de pagos'!A424,Planes!BC:BC)=0,"",SUMIF(Planes!BA:BA,'Control de pagos'!A424,Planes!BC:BC)),"")</f>
        <v/>
      </c>
      <c r="N424" s="65">
        <f t="shared" si="20"/>
        <v>0</v>
      </c>
    </row>
    <row r="425" spans="1:14" ht="15" customHeight="1">
      <c r="A425" s="10" t="str">
        <f t="shared" si="19"/>
        <v/>
      </c>
      <c r="J425" s="29" t="str">
        <f t="shared" si="21"/>
        <v/>
      </c>
      <c r="L425" s="10" t="str">
        <f>IF(I425&lt;&gt;"",IF(SUMIF(Planes!BA:BA,'Control de pagos'!A425,Planes!BC:BC)=0,"",SUMIF(Planes!BA:BA,'Control de pagos'!A425,Planes!BC:BC)),"")</f>
        <v/>
      </c>
      <c r="N425" s="65">
        <f t="shared" si="20"/>
        <v>0</v>
      </c>
    </row>
    <row r="426" spans="1:14" ht="15" customHeight="1">
      <c r="A426" s="10" t="str">
        <f t="shared" ref="A426:A489" si="22">B426&amp;" "&amp;IF(C426="",C425,C426)</f>
        <v/>
      </c>
      <c r="J426" s="29" t="str">
        <f t="shared" si="21"/>
        <v/>
      </c>
      <c r="L426" s="10" t="str">
        <f>IF(I426&lt;&gt;"",IF(SUMIF(Planes!BA:BA,'Control de pagos'!A426,Planes!BC:BC)=0,"",SUMIF(Planes!BA:BA,'Control de pagos'!A426,Planes!BC:BC)),"")</f>
        <v/>
      </c>
      <c r="N426" s="65">
        <f t="shared" si="20"/>
        <v>0</v>
      </c>
    </row>
    <row r="427" spans="1:14" ht="15" customHeight="1">
      <c r="A427" s="10" t="str">
        <f t="shared" si="22"/>
        <v/>
      </c>
      <c r="J427" s="29" t="str">
        <f t="shared" si="21"/>
        <v/>
      </c>
      <c r="L427" s="10" t="str">
        <f>IF(I427&lt;&gt;"",IF(SUMIF(Planes!BA:BA,'Control de pagos'!A427,Planes!BC:BC)=0,"",SUMIF(Planes!BA:BA,'Control de pagos'!A427,Planes!BC:BC)),"")</f>
        <v/>
      </c>
      <c r="N427" s="65">
        <f t="shared" si="20"/>
        <v>0</v>
      </c>
    </row>
    <row r="428" spans="1:14" ht="15" customHeight="1">
      <c r="A428" s="10" t="str">
        <f t="shared" si="22"/>
        <v/>
      </c>
      <c r="J428" s="29" t="str">
        <f t="shared" si="21"/>
        <v/>
      </c>
      <c r="L428" s="10" t="str">
        <f>IF(I428&lt;&gt;"",IF(SUMIF(Planes!BA:BA,'Control de pagos'!A428,Planes!BC:BC)=0,"",SUMIF(Planes!BA:BA,'Control de pagos'!A428,Planes!BC:BC)),"")</f>
        <v/>
      </c>
      <c r="N428" s="65">
        <f t="shared" si="20"/>
        <v>0</v>
      </c>
    </row>
    <row r="429" spans="1:14" ht="15" customHeight="1">
      <c r="A429" s="10" t="str">
        <f t="shared" si="22"/>
        <v/>
      </c>
      <c r="J429" s="29" t="str">
        <f t="shared" si="21"/>
        <v/>
      </c>
      <c r="L429" s="10" t="str">
        <f>IF(I429&lt;&gt;"",IF(SUMIF(Planes!BA:BA,'Control de pagos'!A429,Planes!BC:BC)=0,"",SUMIF(Planes!BA:BA,'Control de pagos'!A429,Planes!BC:BC)),"")</f>
        <v/>
      </c>
      <c r="N429" s="65">
        <f t="shared" si="20"/>
        <v>0</v>
      </c>
    </row>
    <row r="430" spans="1:14" ht="15" customHeight="1">
      <c r="A430" s="10" t="str">
        <f t="shared" si="22"/>
        <v/>
      </c>
      <c r="J430" s="29" t="str">
        <f t="shared" si="21"/>
        <v/>
      </c>
      <c r="L430" s="10" t="str">
        <f>IF(I430&lt;&gt;"",IF(SUMIF(Planes!BA:BA,'Control de pagos'!A430,Planes!BC:BC)=0,"",SUMIF(Planes!BA:BA,'Control de pagos'!A430,Planes!BC:BC)),"")</f>
        <v/>
      </c>
      <c r="N430" s="65">
        <f t="shared" si="20"/>
        <v>0</v>
      </c>
    </row>
    <row r="431" spans="1:14" ht="15" customHeight="1">
      <c r="A431" s="10" t="str">
        <f t="shared" si="22"/>
        <v/>
      </c>
      <c r="J431" s="29" t="str">
        <f t="shared" si="21"/>
        <v/>
      </c>
      <c r="L431" s="10" t="str">
        <f>IF(I431&lt;&gt;"",IF(SUMIF(Planes!BA:BA,'Control de pagos'!A431,Planes!BC:BC)=0,"",SUMIF(Planes!BA:BA,'Control de pagos'!A431,Planes!BC:BC)),"")</f>
        <v/>
      </c>
      <c r="N431" s="65">
        <f t="shared" si="20"/>
        <v>0</v>
      </c>
    </row>
    <row r="432" spans="1:14" ht="15" customHeight="1">
      <c r="A432" s="10" t="str">
        <f t="shared" si="22"/>
        <v/>
      </c>
      <c r="J432" s="29" t="str">
        <f t="shared" si="21"/>
        <v/>
      </c>
      <c r="L432" s="10" t="str">
        <f>IF(I432&lt;&gt;"",IF(SUMIF(Planes!BA:BA,'Control de pagos'!A432,Planes!BC:BC)=0,"",SUMIF(Planes!BA:BA,'Control de pagos'!A432,Planes!BC:BC)),"")</f>
        <v/>
      </c>
      <c r="N432" s="65">
        <f t="shared" si="20"/>
        <v>0</v>
      </c>
    </row>
    <row r="433" spans="1:14" ht="15" customHeight="1">
      <c r="A433" s="10" t="str">
        <f t="shared" si="22"/>
        <v/>
      </c>
      <c r="J433" s="29" t="str">
        <f t="shared" si="21"/>
        <v/>
      </c>
      <c r="L433" s="10" t="str">
        <f>IF(I433&lt;&gt;"",IF(SUMIF(Planes!BA:BA,'Control de pagos'!A433,Planes!BC:BC)=0,"",SUMIF(Planes!BA:BA,'Control de pagos'!A433,Planes!BC:BC)),"")</f>
        <v/>
      </c>
      <c r="N433" s="65">
        <f t="shared" si="20"/>
        <v>0</v>
      </c>
    </row>
    <row r="434" spans="1:14" ht="15" customHeight="1">
      <c r="A434" s="10" t="str">
        <f t="shared" si="22"/>
        <v/>
      </c>
      <c r="J434" s="29" t="str">
        <f t="shared" si="21"/>
        <v/>
      </c>
      <c r="L434" s="10" t="str">
        <f>IF(I434&lt;&gt;"",IF(SUMIF(Planes!BA:BA,'Control de pagos'!A434,Planes!BC:BC)=0,"",SUMIF(Planes!BA:BA,'Control de pagos'!A434,Planes!BC:BC)),"")</f>
        <v/>
      </c>
      <c r="N434" s="65">
        <f t="shared" si="20"/>
        <v>0</v>
      </c>
    </row>
    <row r="435" spans="1:14" ht="15" customHeight="1">
      <c r="A435" s="10" t="str">
        <f t="shared" si="22"/>
        <v/>
      </c>
      <c r="J435" s="29" t="str">
        <f t="shared" si="21"/>
        <v/>
      </c>
      <c r="L435" s="10" t="str">
        <f>IF(I435&lt;&gt;"",IF(SUMIF(Planes!BA:BA,'Control de pagos'!A435,Planes!BC:BC)=0,"",SUMIF(Planes!BA:BA,'Control de pagos'!A435,Planes!BC:BC)),"")</f>
        <v/>
      </c>
      <c r="N435" s="65">
        <f t="shared" si="20"/>
        <v>0</v>
      </c>
    </row>
    <row r="436" spans="1:14" ht="15" customHeight="1">
      <c r="A436" s="10" t="str">
        <f t="shared" si="22"/>
        <v/>
      </c>
      <c r="J436" s="29" t="str">
        <f t="shared" si="21"/>
        <v/>
      </c>
      <c r="L436" s="10" t="str">
        <f>IF(I436&lt;&gt;"",IF(SUMIF(Planes!BA:BA,'Control de pagos'!A436,Planes!BC:BC)=0,"",SUMIF(Planes!BA:BA,'Control de pagos'!A436,Planes!BC:BC)),"")</f>
        <v/>
      </c>
      <c r="N436" s="65">
        <f t="shared" si="20"/>
        <v>0</v>
      </c>
    </row>
    <row r="437" spans="1:14" ht="15" customHeight="1">
      <c r="A437" s="10" t="str">
        <f t="shared" si="22"/>
        <v/>
      </c>
      <c r="J437" s="29" t="str">
        <f t="shared" si="21"/>
        <v/>
      </c>
      <c r="L437" s="10" t="str">
        <f>IF(I437&lt;&gt;"",IF(SUMIF(Planes!BA:BA,'Control de pagos'!A437,Planes!BC:BC)=0,"",SUMIF(Planes!BA:BA,'Control de pagos'!A437,Planes!BC:BC)),"")</f>
        <v/>
      </c>
      <c r="N437" s="65">
        <f t="shared" si="20"/>
        <v>0</v>
      </c>
    </row>
    <row r="438" spans="1:14" ht="15" customHeight="1">
      <c r="A438" s="10" t="str">
        <f t="shared" si="22"/>
        <v/>
      </c>
      <c r="J438" s="29" t="str">
        <f t="shared" si="21"/>
        <v/>
      </c>
      <c r="L438" s="10" t="str">
        <f>IF(I438&lt;&gt;"",IF(SUMIF(Planes!BA:BA,'Control de pagos'!A438,Planes!BC:BC)=0,"",SUMIF(Planes!BA:BA,'Control de pagos'!A438,Planes!BC:BC)),"")</f>
        <v/>
      </c>
      <c r="N438" s="65">
        <f t="shared" si="20"/>
        <v>0</v>
      </c>
    </row>
    <row r="439" spans="1:14" ht="15" customHeight="1">
      <c r="A439" s="10" t="str">
        <f t="shared" si="22"/>
        <v/>
      </c>
      <c r="J439" s="29" t="str">
        <f t="shared" si="21"/>
        <v/>
      </c>
      <c r="L439" s="10" t="str">
        <f>IF(I439&lt;&gt;"",IF(SUMIF(Planes!BA:BA,'Control de pagos'!A439,Planes!BC:BC)=0,"",SUMIF(Planes!BA:BA,'Control de pagos'!A439,Planes!BC:BC)),"")</f>
        <v/>
      </c>
      <c r="N439" s="65">
        <f t="shared" si="20"/>
        <v>0</v>
      </c>
    </row>
    <row r="440" spans="1:14" ht="15" customHeight="1">
      <c r="A440" s="10" t="str">
        <f t="shared" si="22"/>
        <v xml:space="preserve"> </v>
      </c>
      <c r="J440" s="29" t="str">
        <f t="shared" si="21"/>
        <v/>
      </c>
      <c r="L440" s="10" t="str">
        <f>IF(I440&lt;&gt;"",IF(SUMIF(Planes!BA:BA,'Control de pagos'!A440,Planes!BC:BC)=0,"",SUMIF(Planes!BA:BA,'Control de pagos'!A440,Planes!BC:BC)),"")</f>
        <v/>
      </c>
      <c r="N440" s="65">
        <f t="shared" si="20"/>
        <v>0</v>
      </c>
    </row>
    <row r="441" spans="1:14" ht="15" customHeight="1">
      <c r="A441" s="10" t="str">
        <f t="shared" si="22"/>
        <v/>
      </c>
      <c r="J441" s="29" t="str">
        <f t="shared" si="21"/>
        <v/>
      </c>
      <c r="L441" s="10" t="str">
        <f>IF(I441&lt;&gt;"",IF(SUMIF(Planes!BA:BA,'Control de pagos'!A441,Planes!BC:BC)=0,"",SUMIF(Planes!BA:BA,'Control de pagos'!A441,Planes!BC:BC)),"")</f>
        <v/>
      </c>
      <c r="N441" s="65">
        <f t="shared" si="20"/>
        <v>0</v>
      </c>
    </row>
    <row r="442" spans="1:14" ht="15" customHeight="1">
      <c r="A442" s="10" t="str">
        <f t="shared" si="22"/>
        <v/>
      </c>
      <c r="J442" s="29" t="str">
        <f t="shared" si="21"/>
        <v/>
      </c>
      <c r="L442" s="10" t="str">
        <f>IF(I442&lt;&gt;"",IF(SUMIF(Planes!BA:BA,'Control de pagos'!A442,Planes!BC:BC)=0,"",SUMIF(Planes!BA:BA,'Control de pagos'!A442,Planes!BC:BC)),"")</f>
        <v/>
      </c>
      <c r="N442" s="65">
        <f t="shared" si="20"/>
        <v>0</v>
      </c>
    </row>
    <row r="443" spans="1:14" ht="15" customHeight="1">
      <c r="A443" s="10" t="str">
        <f t="shared" si="22"/>
        <v/>
      </c>
      <c r="J443" s="29" t="str">
        <f t="shared" si="21"/>
        <v/>
      </c>
      <c r="L443" s="10" t="str">
        <f>IF(I443&lt;&gt;"",IF(SUMIF(Planes!BA:BA,'Control de pagos'!A443,Planes!BC:BC)=0,"",SUMIF(Planes!BA:BA,'Control de pagos'!A443,Planes!BC:BC)),"")</f>
        <v/>
      </c>
      <c r="N443" s="65">
        <f t="shared" si="20"/>
        <v>0</v>
      </c>
    </row>
    <row r="444" spans="1:14" ht="15" customHeight="1">
      <c r="A444" s="10" t="str">
        <f t="shared" si="22"/>
        <v xml:space="preserve"> </v>
      </c>
      <c r="J444" s="29" t="str">
        <f t="shared" si="21"/>
        <v/>
      </c>
      <c r="L444" s="10" t="str">
        <f>IF(I444&lt;&gt;"",IF(SUMIF(Planes!BA:BA,'Control de pagos'!A444,Planes!BC:BC)=0,"",SUMIF(Planes!BA:BA,'Control de pagos'!A444,Planes!BC:BC)),"")</f>
        <v/>
      </c>
      <c r="N444" s="65">
        <f t="shared" si="20"/>
        <v>0</v>
      </c>
    </row>
    <row r="445" spans="1:14" ht="15" customHeight="1">
      <c r="A445" s="10" t="str">
        <f t="shared" si="22"/>
        <v/>
      </c>
      <c r="J445" s="29" t="str">
        <f t="shared" si="21"/>
        <v/>
      </c>
      <c r="L445" s="10" t="str">
        <f>IF(I445&lt;&gt;"",IF(SUMIF(Planes!BA:BA,'Control de pagos'!A445,Planes!BC:BC)=0,"",SUMIF(Planes!BA:BA,'Control de pagos'!A445,Planes!BC:BC)),"")</f>
        <v/>
      </c>
      <c r="N445" s="65">
        <f t="shared" si="20"/>
        <v>0</v>
      </c>
    </row>
    <row r="446" spans="1:14" ht="15" customHeight="1">
      <c r="A446" s="10" t="str">
        <f t="shared" si="22"/>
        <v/>
      </c>
      <c r="J446" s="29" t="str">
        <f t="shared" si="21"/>
        <v/>
      </c>
      <c r="L446" s="10" t="str">
        <f>IF(I446&lt;&gt;"",IF(SUMIF(Planes!BA:BA,'Control de pagos'!A446,Planes!BC:BC)=0,"",SUMIF(Planes!BA:BA,'Control de pagos'!A446,Planes!BC:BC)),"")</f>
        <v/>
      </c>
      <c r="N446" s="65">
        <f t="shared" si="20"/>
        <v>0</v>
      </c>
    </row>
    <row r="447" spans="1:14" ht="15" customHeight="1">
      <c r="A447" s="10" t="str">
        <f t="shared" si="22"/>
        <v/>
      </c>
      <c r="J447" s="29" t="str">
        <f t="shared" si="21"/>
        <v/>
      </c>
      <c r="L447" s="10" t="str">
        <f>IF(I447&lt;&gt;"",IF(SUMIF(Planes!BA:BA,'Control de pagos'!A447,Planes!BC:BC)=0,"",SUMIF(Planes!BA:BA,'Control de pagos'!A447,Planes!BC:BC)),"")</f>
        <v/>
      </c>
      <c r="N447" s="65">
        <f t="shared" si="20"/>
        <v>0</v>
      </c>
    </row>
    <row r="448" spans="1:14" ht="15" customHeight="1">
      <c r="A448" s="10" t="str">
        <f t="shared" si="22"/>
        <v/>
      </c>
      <c r="J448" s="29" t="str">
        <f t="shared" si="21"/>
        <v/>
      </c>
      <c r="L448" s="10" t="str">
        <f>IF(I448&lt;&gt;"",IF(SUMIF(Planes!BA:BA,'Control de pagos'!A448,Planes!BC:BC)=0,"",SUMIF(Planes!BA:BA,'Control de pagos'!A448,Planes!BC:BC)),"")</f>
        <v/>
      </c>
      <c r="N448" s="65">
        <f t="shared" si="20"/>
        <v>0</v>
      </c>
    </row>
    <row r="449" spans="1:14" ht="15" customHeight="1">
      <c r="A449" s="10" t="str">
        <f t="shared" si="22"/>
        <v/>
      </c>
      <c r="J449" s="29" t="str">
        <f t="shared" si="21"/>
        <v/>
      </c>
      <c r="L449" s="10" t="str">
        <f>IF(I449&lt;&gt;"",IF(SUMIF(Planes!BA:BA,'Control de pagos'!A449,Planes!BC:BC)=0,"",SUMIF(Planes!BA:BA,'Control de pagos'!A449,Planes!BC:BC)),"")</f>
        <v/>
      </c>
      <c r="N449" s="65">
        <f t="shared" si="20"/>
        <v>0</v>
      </c>
    </row>
    <row r="450" spans="1:14" ht="15" customHeight="1">
      <c r="A450" s="10" t="str">
        <f t="shared" si="22"/>
        <v/>
      </c>
      <c r="J450" s="29" t="str">
        <f t="shared" si="21"/>
        <v/>
      </c>
      <c r="L450" s="10" t="str">
        <f>IF(I450&lt;&gt;"",IF(SUMIF(Planes!BA:BA,'Control de pagos'!A450,Planes!BC:BC)=0,"",SUMIF(Planes!BA:BA,'Control de pagos'!A450,Planes!BC:BC)),"")</f>
        <v/>
      </c>
      <c r="N450" s="65">
        <f t="shared" si="20"/>
        <v>0</v>
      </c>
    </row>
    <row r="451" spans="1:14" ht="15" customHeight="1">
      <c r="A451" s="10" t="str">
        <f t="shared" si="22"/>
        <v/>
      </c>
      <c r="J451" s="29" t="str">
        <f t="shared" si="21"/>
        <v/>
      </c>
      <c r="L451" s="10" t="str">
        <f>IF(I451&lt;&gt;"",IF(SUMIF(Planes!BA:BA,'Control de pagos'!A451,Planes!BC:BC)=0,"",SUMIF(Planes!BA:BA,'Control de pagos'!A451,Planes!BC:BC)),"")</f>
        <v/>
      </c>
      <c r="N451" s="65">
        <f t="shared" si="20"/>
        <v>0</v>
      </c>
    </row>
    <row r="452" spans="1:14" ht="15" customHeight="1">
      <c r="A452" s="10" t="str">
        <f t="shared" si="22"/>
        <v/>
      </c>
      <c r="J452" s="29" t="str">
        <f t="shared" si="21"/>
        <v/>
      </c>
      <c r="L452" s="10" t="str">
        <f>IF(I452&lt;&gt;"",IF(SUMIF(Planes!BA:BA,'Control de pagos'!A452,Planes!BC:BC)=0,"",SUMIF(Planes!BA:BA,'Control de pagos'!A452,Planes!BC:BC)),"")</f>
        <v/>
      </c>
      <c r="N452" s="65">
        <f t="shared" ref="N452:N515" si="23">IF(D452=0,D451,D452)</f>
        <v>0</v>
      </c>
    </row>
    <row r="453" spans="1:14" ht="15" customHeight="1">
      <c r="A453" s="10" t="str">
        <f t="shared" si="22"/>
        <v/>
      </c>
      <c r="J453" s="29" t="str">
        <f t="shared" si="21"/>
        <v/>
      </c>
      <c r="L453" s="10" t="str">
        <f>IF(I453&lt;&gt;"",IF(SUMIF(Planes!BA:BA,'Control de pagos'!A453,Planes!BC:BC)=0,"",SUMIF(Planes!BA:BA,'Control de pagos'!A453,Planes!BC:BC)),"")</f>
        <v/>
      </c>
      <c r="N453" s="65">
        <f t="shared" si="23"/>
        <v>0</v>
      </c>
    </row>
    <row r="454" spans="1:14" ht="15" customHeight="1">
      <c r="A454" s="10" t="str">
        <f t="shared" si="22"/>
        <v/>
      </c>
      <c r="J454" s="29" t="str">
        <f t="shared" si="21"/>
        <v/>
      </c>
      <c r="L454" s="10" t="str">
        <f>IF(I454&lt;&gt;"",IF(SUMIF(Planes!BA:BA,'Control de pagos'!A454,Planes!BC:BC)=0,"",SUMIF(Planes!BA:BA,'Control de pagos'!A454,Planes!BC:BC)),"")</f>
        <v/>
      </c>
      <c r="N454" s="65">
        <f t="shared" si="23"/>
        <v>0</v>
      </c>
    </row>
    <row r="455" spans="1:14" ht="15" customHeight="1">
      <c r="A455" s="10" t="str">
        <f t="shared" si="22"/>
        <v/>
      </c>
      <c r="J455" s="29" t="str">
        <f t="shared" si="21"/>
        <v/>
      </c>
      <c r="L455" s="10" t="str">
        <f>IF(I455&lt;&gt;"",IF(SUMIF(Planes!BA:BA,'Control de pagos'!A455,Planes!BC:BC)=0,"",SUMIF(Planes!BA:BA,'Control de pagos'!A455,Planes!BC:BC)),"")</f>
        <v/>
      </c>
      <c r="N455" s="65">
        <f t="shared" si="23"/>
        <v>0</v>
      </c>
    </row>
    <row r="456" spans="1:14" ht="15" customHeight="1">
      <c r="A456" s="10" t="str">
        <f t="shared" si="22"/>
        <v/>
      </c>
      <c r="J456" s="29" t="str">
        <f t="shared" si="21"/>
        <v/>
      </c>
      <c r="L456" s="10" t="str">
        <f>IF(I456&lt;&gt;"",IF(SUMIF(Planes!BA:BA,'Control de pagos'!A456,Planes!BC:BC)=0,"",SUMIF(Planes!BA:BA,'Control de pagos'!A456,Planes!BC:BC)),"")</f>
        <v/>
      </c>
      <c r="N456" s="65">
        <f t="shared" si="23"/>
        <v>0</v>
      </c>
    </row>
    <row r="457" spans="1:14" ht="15" customHeight="1">
      <c r="A457" s="10" t="str">
        <f t="shared" si="22"/>
        <v/>
      </c>
      <c r="J457" s="29" t="str">
        <f t="shared" si="21"/>
        <v/>
      </c>
      <c r="L457" s="10" t="str">
        <f>IF(I457&lt;&gt;"",IF(SUMIF(Planes!BA:BA,'Control de pagos'!A457,Planes!BC:BC)=0,"",SUMIF(Planes!BA:BA,'Control de pagos'!A457,Planes!BC:BC)),"")</f>
        <v/>
      </c>
      <c r="N457" s="65">
        <f t="shared" si="23"/>
        <v>0</v>
      </c>
    </row>
    <row r="458" spans="1:14" ht="15" customHeight="1">
      <c r="A458" s="10" t="str">
        <f t="shared" si="22"/>
        <v/>
      </c>
      <c r="J458" s="29" t="str">
        <f t="shared" si="21"/>
        <v/>
      </c>
      <c r="L458" s="10" t="str">
        <f>IF(I458&lt;&gt;"",IF(SUMIF(Planes!BA:BA,'Control de pagos'!A458,Planes!BC:BC)=0,"",SUMIF(Planes!BA:BA,'Control de pagos'!A458,Planes!BC:BC)),"")</f>
        <v/>
      </c>
      <c r="N458" s="65">
        <f t="shared" si="23"/>
        <v>0</v>
      </c>
    </row>
    <row r="459" spans="1:14" ht="15" customHeight="1">
      <c r="A459" s="10" t="str">
        <f t="shared" si="22"/>
        <v/>
      </c>
      <c r="J459" s="29" t="str">
        <f t="shared" si="21"/>
        <v/>
      </c>
      <c r="L459" s="10" t="str">
        <f>IF(I459&lt;&gt;"",IF(SUMIF(Planes!BA:BA,'Control de pagos'!A459,Planes!BC:BC)=0,"",SUMIF(Planes!BA:BA,'Control de pagos'!A459,Planes!BC:BC)),"")</f>
        <v/>
      </c>
      <c r="N459" s="65">
        <f t="shared" si="23"/>
        <v>0</v>
      </c>
    </row>
    <row r="460" spans="1:14" ht="15" customHeight="1">
      <c r="A460" s="10" t="str">
        <f t="shared" si="22"/>
        <v/>
      </c>
      <c r="J460" s="29" t="str">
        <f t="shared" si="21"/>
        <v/>
      </c>
      <c r="L460" s="10" t="str">
        <f>IF(I460&lt;&gt;"",IF(SUMIF(Planes!BA:BA,'Control de pagos'!A460,Planes!BC:BC)=0,"",SUMIF(Planes!BA:BA,'Control de pagos'!A460,Planes!BC:BC)),"")</f>
        <v/>
      </c>
      <c r="N460" s="65">
        <f t="shared" si="23"/>
        <v>0</v>
      </c>
    </row>
    <row r="461" spans="1:14" ht="15" customHeight="1">
      <c r="A461" s="10" t="str">
        <f t="shared" si="22"/>
        <v/>
      </c>
      <c r="J461" s="29" t="str">
        <f t="shared" si="21"/>
        <v/>
      </c>
      <c r="L461" s="10" t="str">
        <f>IF(I461&lt;&gt;"",IF(SUMIF(Planes!BA:BA,'Control de pagos'!A461,Planes!BC:BC)=0,"",SUMIF(Planes!BA:BA,'Control de pagos'!A461,Planes!BC:BC)),"")</f>
        <v/>
      </c>
      <c r="N461" s="65">
        <f t="shared" si="23"/>
        <v>0</v>
      </c>
    </row>
    <row r="462" spans="1:14" ht="15" customHeight="1">
      <c r="A462" s="10" t="str">
        <f t="shared" si="22"/>
        <v/>
      </c>
      <c r="J462" s="29" t="str">
        <f t="shared" si="21"/>
        <v/>
      </c>
      <c r="L462" s="10" t="str">
        <f>IF(I462&lt;&gt;"",IF(SUMIF(Planes!BA:BA,'Control de pagos'!A462,Planes!BC:BC)=0,"",SUMIF(Planes!BA:BA,'Control de pagos'!A462,Planes!BC:BC)),"")</f>
        <v/>
      </c>
      <c r="N462" s="65">
        <f t="shared" si="23"/>
        <v>0</v>
      </c>
    </row>
    <row r="463" spans="1:14" ht="15" customHeight="1">
      <c r="A463" s="10" t="str">
        <f t="shared" si="22"/>
        <v/>
      </c>
      <c r="J463" s="29" t="str">
        <f t="shared" si="21"/>
        <v/>
      </c>
      <c r="L463" s="10" t="str">
        <f>IF(I463&lt;&gt;"",IF(SUMIF(Planes!BA:BA,'Control de pagos'!A463,Planes!BC:BC)=0,"",SUMIF(Planes!BA:BA,'Control de pagos'!A463,Planes!BC:BC)),"")</f>
        <v/>
      </c>
      <c r="N463" s="65">
        <f t="shared" si="23"/>
        <v>0</v>
      </c>
    </row>
    <row r="464" spans="1:14" ht="15" customHeight="1">
      <c r="A464" s="10" t="str">
        <f t="shared" si="22"/>
        <v/>
      </c>
      <c r="J464" s="29" t="str">
        <f t="shared" si="21"/>
        <v/>
      </c>
      <c r="L464" s="10" t="str">
        <f>IF(I464&lt;&gt;"",IF(SUMIF(Planes!BA:BA,'Control de pagos'!A464,Planes!BC:BC)=0,"",SUMIF(Planes!BA:BA,'Control de pagos'!A464,Planes!BC:BC)),"")</f>
        <v/>
      </c>
      <c r="N464" s="65">
        <f t="shared" si="23"/>
        <v>0</v>
      </c>
    </row>
    <row r="465" spans="1:14" ht="15" customHeight="1">
      <c r="A465" s="10" t="str">
        <f t="shared" si="22"/>
        <v/>
      </c>
      <c r="J465" s="29" t="str">
        <f t="shared" ref="J465:J528" si="24">IF(I465&lt;&gt;"",I465-DAY(I465)+1,IF(A464=A465,IF(I464&lt;&gt;"","-",""),IF(A465=A466,IF(I466&lt;&gt;"","-",""),"")))</f>
        <v/>
      </c>
      <c r="L465" s="10" t="str">
        <f>IF(I465&lt;&gt;"",IF(SUMIF(Planes!BA:BA,'Control de pagos'!A465,Planes!BC:BC)=0,"",SUMIF(Planes!BA:BA,'Control de pagos'!A465,Planes!BC:BC)),"")</f>
        <v/>
      </c>
      <c r="N465" s="65">
        <f t="shared" si="23"/>
        <v>0</v>
      </c>
    </row>
    <row r="466" spans="1:14" ht="15" customHeight="1">
      <c r="A466" s="10" t="str">
        <f t="shared" si="22"/>
        <v/>
      </c>
      <c r="J466" s="29" t="str">
        <f t="shared" si="24"/>
        <v/>
      </c>
      <c r="L466" s="10" t="str">
        <f>IF(I466&lt;&gt;"",IF(SUMIF(Planes!BA:BA,'Control de pagos'!A466,Planes!BC:BC)=0,"",SUMIF(Planes!BA:BA,'Control de pagos'!A466,Planes!BC:BC)),"")</f>
        <v/>
      </c>
      <c r="N466" s="65">
        <f t="shared" si="23"/>
        <v>0</v>
      </c>
    </row>
    <row r="467" spans="1:14" ht="15" customHeight="1">
      <c r="A467" s="10" t="str">
        <f t="shared" si="22"/>
        <v/>
      </c>
      <c r="J467" s="29" t="str">
        <f t="shared" si="24"/>
        <v/>
      </c>
      <c r="L467" s="10" t="str">
        <f>IF(I467&lt;&gt;"",IF(SUMIF(Planes!BA:BA,'Control de pagos'!A467,Planes!BC:BC)=0,"",SUMIF(Planes!BA:BA,'Control de pagos'!A467,Planes!BC:BC)),"")</f>
        <v/>
      </c>
      <c r="N467" s="65">
        <f t="shared" si="23"/>
        <v>0</v>
      </c>
    </row>
    <row r="468" spans="1:14" ht="15" customHeight="1">
      <c r="A468" s="10" t="str">
        <f t="shared" si="22"/>
        <v/>
      </c>
      <c r="J468" s="29" t="str">
        <f t="shared" si="24"/>
        <v/>
      </c>
      <c r="L468" s="10" t="str">
        <f>IF(I468&lt;&gt;"",IF(SUMIF(Planes!BA:BA,'Control de pagos'!A468,Planes!BC:BC)=0,"",SUMIF(Planes!BA:BA,'Control de pagos'!A468,Planes!BC:BC)),"")</f>
        <v/>
      </c>
      <c r="N468" s="65">
        <f t="shared" si="23"/>
        <v>0</v>
      </c>
    </row>
    <row r="469" spans="1:14" ht="15" customHeight="1">
      <c r="A469" s="10" t="str">
        <f t="shared" si="22"/>
        <v/>
      </c>
      <c r="J469" s="29" t="str">
        <f t="shared" si="24"/>
        <v/>
      </c>
      <c r="L469" s="10" t="str">
        <f>IF(I469&lt;&gt;"",IF(SUMIF(Planes!BA:BA,'Control de pagos'!A469,Planes!BC:BC)=0,"",SUMIF(Planes!BA:BA,'Control de pagos'!A469,Planes!BC:BC)),"")</f>
        <v/>
      </c>
      <c r="N469" s="65">
        <f t="shared" si="23"/>
        <v>0</v>
      </c>
    </row>
    <row r="470" spans="1:14" ht="15" customHeight="1">
      <c r="A470" s="10" t="str">
        <f t="shared" si="22"/>
        <v/>
      </c>
      <c r="J470" s="29" t="str">
        <f t="shared" si="24"/>
        <v/>
      </c>
      <c r="L470" s="10" t="str">
        <f>IF(I470&lt;&gt;"",IF(SUMIF(Planes!BA:BA,'Control de pagos'!A470,Planes!BC:BC)=0,"",SUMIF(Planes!BA:BA,'Control de pagos'!A470,Planes!BC:BC)),"")</f>
        <v/>
      </c>
      <c r="N470" s="65">
        <f t="shared" si="23"/>
        <v>0</v>
      </c>
    </row>
    <row r="471" spans="1:14" ht="15" customHeight="1">
      <c r="A471" s="10" t="str">
        <f t="shared" si="22"/>
        <v/>
      </c>
      <c r="J471" s="29" t="str">
        <f t="shared" si="24"/>
        <v/>
      </c>
      <c r="L471" s="10" t="str">
        <f>IF(I471&lt;&gt;"",IF(SUMIF(Planes!BA:BA,'Control de pagos'!A471,Planes!BC:BC)=0,"",SUMIF(Planes!BA:BA,'Control de pagos'!A471,Planes!BC:BC)),"")</f>
        <v/>
      </c>
      <c r="N471" s="65">
        <f t="shared" si="23"/>
        <v>0</v>
      </c>
    </row>
    <row r="472" spans="1:14" ht="15" customHeight="1">
      <c r="A472" s="10" t="str">
        <f t="shared" si="22"/>
        <v/>
      </c>
      <c r="J472" s="29" t="str">
        <f t="shared" si="24"/>
        <v/>
      </c>
      <c r="L472" s="10" t="str">
        <f>IF(I472&lt;&gt;"",IF(SUMIF(Planes!BA:BA,'Control de pagos'!A472,Planes!BC:BC)=0,"",SUMIF(Planes!BA:BA,'Control de pagos'!A472,Planes!BC:BC)),"")</f>
        <v/>
      </c>
      <c r="N472" s="65">
        <f t="shared" si="23"/>
        <v>0</v>
      </c>
    </row>
    <row r="473" spans="1:14" ht="15" customHeight="1">
      <c r="A473" s="10" t="str">
        <f t="shared" si="22"/>
        <v/>
      </c>
      <c r="J473" s="29" t="str">
        <f t="shared" si="24"/>
        <v/>
      </c>
      <c r="L473" s="10" t="str">
        <f>IF(I473&lt;&gt;"",IF(SUMIF(Planes!BA:BA,'Control de pagos'!A473,Planes!BC:BC)=0,"",SUMIF(Planes!BA:BA,'Control de pagos'!A473,Planes!BC:BC)),"")</f>
        <v/>
      </c>
      <c r="N473" s="65">
        <f t="shared" si="23"/>
        <v>0</v>
      </c>
    </row>
    <row r="474" spans="1:14" ht="15" customHeight="1">
      <c r="A474" s="10" t="str">
        <f t="shared" si="22"/>
        <v/>
      </c>
      <c r="J474" s="29" t="str">
        <f t="shared" si="24"/>
        <v/>
      </c>
      <c r="L474" s="10" t="str">
        <f>IF(I474&lt;&gt;"",IF(SUMIF(Planes!BA:BA,'Control de pagos'!A474,Planes!BC:BC)=0,"",SUMIF(Planes!BA:BA,'Control de pagos'!A474,Planes!BC:BC)),"")</f>
        <v/>
      </c>
      <c r="N474" s="65">
        <f t="shared" si="23"/>
        <v>0</v>
      </c>
    </row>
    <row r="475" spans="1:14" ht="15" customHeight="1">
      <c r="A475" s="10" t="str">
        <f t="shared" si="22"/>
        <v/>
      </c>
      <c r="J475" s="29" t="str">
        <f t="shared" si="24"/>
        <v/>
      </c>
      <c r="L475" s="10" t="str">
        <f>IF(I475&lt;&gt;"",IF(SUMIF(Planes!BA:BA,'Control de pagos'!A475,Planes!BC:BC)=0,"",SUMIF(Planes!BA:BA,'Control de pagos'!A475,Planes!BC:BC)),"")</f>
        <v/>
      </c>
      <c r="N475" s="65">
        <f t="shared" si="23"/>
        <v>0</v>
      </c>
    </row>
    <row r="476" spans="1:14" ht="15" customHeight="1">
      <c r="A476" s="10" t="str">
        <f t="shared" si="22"/>
        <v/>
      </c>
      <c r="J476" s="29" t="str">
        <f t="shared" si="24"/>
        <v/>
      </c>
      <c r="L476" s="10" t="str">
        <f>IF(I476&lt;&gt;"",IF(SUMIF(Planes!BA:BA,'Control de pagos'!A476,Planes!BC:BC)=0,"",SUMIF(Planes!BA:BA,'Control de pagos'!A476,Planes!BC:BC)),"")</f>
        <v/>
      </c>
      <c r="N476" s="65">
        <f t="shared" si="23"/>
        <v>0</v>
      </c>
    </row>
    <row r="477" spans="1:14" ht="15" customHeight="1">
      <c r="A477" s="10" t="str">
        <f t="shared" si="22"/>
        <v/>
      </c>
      <c r="J477" s="29" t="str">
        <f t="shared" si="24"/>
        <v/>
      </c>
      <c r="L477" s="10" t="str">
        <f>IF(I477&lt;&gt;"",IF(SUMIF(Planes!BA:BA,'Control de pagos'!A477,Planes!BC:BC)=0,"",SUMIF(Planes!BA:BA,'Control de pagos'!A477,Planes!BC:BC)),"")</f>
        <v/>
      </c>
      <c r="N477" s="65">
        <f t="shared" si="23"/>
        <v>0</v>
      </c>
    </row>
    <row r="478" spans="1:14" ht="15" customHeight="1">
      <c r="A478" s="10" t="str">
        <f t="shared" si="22"/>
        <v/>
      </c>
      <c r="J478" s="29" t="str">
        <f t="shared" si="24"/>
        <v/>
      </c>
      <c r="L478" s="10" t="str">
        <f>IF(I478&lt;&gt;"",IF(SUMIF(Planes!BA:BA,'Control de pagos'!A478,Planes!BC:BC)=0,"",SUMIF(Planes!BA:BA,'Control de pagos'!A478,Planes!BC:BC)),"")</f>
        <v/>
      </c>
      <c r="N478" s="65">
        <f t="shared" si="23"/>
        <v>0</v>
      </c>
    </row>
    <row r="479" spans="1:14" ht="15" customHeight="1">
      <c r="A479" s="10" t="str">
        <f t="shared" si="22"/>
        <v/>
      </c>
      <c r="J479" s="29" t="str">
        <f t="shared" si="24"/>
        <v/>
      </c>
      <c r="L479" s="10" t="str">
        <f>IF(I479&lt;&gt;"",IF(SUMIF(Planes!BA:BA,'Control de pagos'!A479,Planes!BC:BC)=0,"",SUMIF(Planes!BA:BA,'Control de pagos'!A479,Planes!BC:BC)),"")</f>
        <v/>
      </c>
      <c r="N479" s="65">
        <f t="shared" si="23"/>
        <v>0</v>
      </c>
    </row>
    <row r="480" spans="1:14" ht="15" customHeight="1">
      <c r="A480" s="10" t="str">
        <f t="shared" si="22"/>
        <v/>
      </c>
      <c r="J480" s="29" t="str">
        <f t="shared" si="24"/>
        <v/>
      </c>
      <c r="L480" s="10" t="str">
        <f>IF(I480&lt;&gt;"",IF(SUMIF(Planes!BA:BA,'Control de pagos'!A480,Planes!BC:BC)=0,"",SUMIF(Planes!BA:BA,'Control de pagos'!A480,Planes!BC:BC)),"")</f>
        <v/>
      </c>
      <c r="N480" s="65">
        <f t="shared" si="23"/>
        <v>0</v>
      </c>
    </row>
    <row r="481" spans="1:14" ht="15" customHeight="1">
      <c r="A481" s="10" t="str">
        <f t="shared" si="22"/>
        <v/>
      </c>
      <c r="J481" s="29" t="str">
        <f t="shared" si="24"/>
        <v/>
      </c>
      <c r="L481" s="10" t="str">
        <f>IF(I481&lt;&gt;"",IF(SUMIF(Planes!BA:BA,'Control de pagos'!A481,Planes!BC:BC)=0,"",SUMIF(Planes!BA:BA,'Control de pagos'!A481,Planes!BC:BC)),"")</f>
        <v/>
      </c>
      <c r="N481" s="65">
        <f t="shared" si="23"/>
        <v>0</v>
      </c>
    </row>
    <row r="482" spans="1:14" ht="15" customHeight="1">
      <c r="A482" s="10" t="str">
        <f t="shared" si="22"/>
        <v/>
      </c>
      <c r="J482" s="29" t="str">
        <f t="shared" si="24"/>
        <v/>
      </c>
      <c r="L482" s="10" t="str">
        <f>IF(I482&lt;&gt;"",IF(SUMIF(Planes!BA:BA,'Control de pagos'!A482,Planes!BC:BC)=0,"",SUMIF(Planes!BA:BA,'Control de pagos'!A482,Planes!BC:BC)),"")</f>
        <v/>
      </c>
      <c r="N482" s="65">
        <f t="shared" si="23"/>
        <v>0</v>
      </c>
    </row>
    <row r="483" spans="1:14" ht="15" customHeight="1">
      <c r="A483" s="10" t="str">
        <f t="shared" si="22"/>
        <v/>
      </c>
      <c r="J483" s="29" t="str">
        <f t="shared" si="24"/>
        <v/>
      </c>
      <c r="L483" s="10" t="str">
        <f>IF(I483&lt;&gt;"",IF(SUMIF(Planes!BA:BA,'Control de pagos'!A483,Planes!BC:BC)=0,"",SUMIF(Planes!BA:BA,'Control de pagos'!A483,Planes!BC:BC)),"")</f>
        <v/>
      </c>
      <c r="N483" s="65">
        <f t="shared" si="23"/>
        <v>0</v>
      </c>
    </row>
    <row r="484" spans="1:14" ht="15" customHeight="1">
      <c r="A484" s="10" t="str">
        <f t="shared" si="22"/>
        <v/>
      </c>
      <c r="J484" s="29" t="str">
        <f t="shared" si="24"/>
        <v/>
      </c>
      <c r="L484" s="10" t="str">
        <f>IF(I484&lt;&gt;"",IF(SUMIF(Planes!BA:BA,'Control de pagos'!A484,Planes!BC:BC)=0,"",SUMIF(Planes!BA:BA,'Control de pagos'!A484,Planes!BC:BC)),"")</f>
        <v/>
      </c>
      <c r="N484" s="65">
        <f t="shared" si="23"/>
        <v>0</v>
      </c>
    </row>
    <row r="485" spans="1:14" ht="15" customHeight="1">
      <c r="A485" s="10" t="str">
        <f t="shared" si="22"/>
        <v/>
      </c>
      <c r="J485" s="29" t="str">
        <f t="shared" si="24"/>
        <v/>
      </c>
      <c r="L485" s="10" t="str">
        <f>IF(I485&lt;&gt;"",IF(SUMIF(Planes!BA:BA,'Control de pagos'!A485,Planes!BC:BC)=0,"",SUMIF(Planes!BA:BA,'Control de pagos'!A485,Planes!BC:BC)),"")</f>
        <v/>
      </c>
      <c r="N485" s="65">
        <f t="shared" si="23"/>
        <v>0</v>
      </c>
    </row>
    <row r="486" spans="1:14" ht="15" customHeight="1">
      <c r="A486" s="10" t="str">
        <f t="shared" si="22"/>
        <v/>
      </c>
      <c r="J486" s="29" t="str">
        <f t="shared" si="24"/>
        <v/>
      </c>
      <c r="L486" s="10" t="str">
        <f>IF(I486&lt;&gt;"",IF(SUMIF(Planes!BA:BA,'Control de pagos'!A486,Planes!BC:BC)=0,"",SUMIF(Planes!BA:BA,'Control de pagos'!A486,Planes!BC:BC)),"")</f>
        <v/>
      </c>
      <c r="N486" s="65">
        <f t="shared" si="23"/>
        <v>0</v>
      </c>
    </row>
    <row r="487" spans="1:14" ht="15" customHeight="1">
      <c r="A487" s="10" t="str">
        <f t="shared" si="22"/>
        <v/>
      </c>
      <c r="J487" s="29" t="str">
        <f t="shared" si="24"/>
        <v/>
      </c>
      <c r="L487" s="10" t="str">
        <f>IF(I487&lt;&gt;"",IF(SUMIF(Planes!BA:BA,'Control de pagos'!A487,Planes!BC:BC)=0,"",SUMIF(Planes!BA:BA,'Control de pagos'!A487,Planes!BC:BC)),"")</f>
        <v/>
      </c>
      <c r="N487" s="65">
        <f t="shared" si="23"/>
        <v>0</v>
      </c>
    </row>
    <row r="488" spans="1:14" ht="15" customHeight="1">
      <c r="A488" s="10" t="str">
        <f t="shared" si="22"/>
        <v/>
      </c>
      <c r="J488" s="29" t="str">
        <f t="shared" si="24"/>
        <v/>
      </c>
      <c r="L488" s="10" t="str">
        <f>IF(I488&lt;&gt;"",IF(SUMIF(Planes!BA:BA,'Control de pagos'!A488,Planes!BC:BC)=0,"",SUMIF(Planes!BA:BA,'Control de pagos'!A488,Planes!BC:BC)),"")</f>
        <v/>
      </c>
      <c r="N488" s="65">
        <f t="shared" si="23"/>
        <v>0</v>
      </c>
    </row>
    <row r="489" spans="1:14" ht="15" customHeight="1">
      <c r="A489" s="10" t="str">
        <f t="shared" si="22"/>
        <v/>
      </c>
      <c r="J489" s="29" t="str">
        <f t="shared" si="24"/>
        <v/>
      </c>
      <c r="L489" s="10" t="str">
        <f>IF(I489&lt;&gt;"",IF(SUMIF(Planes!BA:BA,'Control de pagos'!A489,Planes!BC:BC)=0,"",SUMIF(Planes!BA:BA,'Control de pagos'!A489,Planes!BC:BC)),"")</f>
        <v/>
      </c>
      <c r="N489" s="65">
        <f t="shared" si="23"/>
        <v>0</v>
      </c>
    </row>
    <row r="490" spans="1:14" ht="15" customHeight="1">
      <c r="A490" s="10" t="str">
        <f t="shared" ref="A490:A553" si="25">B490&amp;" "&amp;IF(C490="",C489,C490)</f>
        <v/>
      </c>
      <c r="J490" s="29" t="str">
        <f t="shared" si="24"/>
        <v/>
      </c>
      <c r="L490" s="10" t="str">
        <f>IF(I490&lt;&gt;"",IF(SUMIF(Planes!BA:BA,'Control de pagos'!A490,Planes!BC:BC)=0,"",SUMIF(Planes!BA:BA,'Control de pagos'!A490,Planes!BC:BC)),"")</f>
        <v/>
      </c>
      <c r="N490" s="65">
        <f t="shared" si="23"/>
        <v>0</v>
      </c>
    </row>
    <row r="491" spans="1:14" ht="15" customHeight="1">
      <c r="A491" s="10" t="str">
        <f t="shared" si="25"/>
        <v/>
      </c>
      <c r="J491" s="29" t="str">
        <f t="shared" si="24"/>
        <v/>
      </c>
      <c r="L491" s="10" t="str">
        <f>IF(I491&lt;&gt;"",IF(SUMIF(Planes!BA:BA,'Control de pagos'!A491,Planes!BC:BC)=0,"",SUMIF(Planes!BA:BA,'Control de pagos'!A491,Planes!BC:BC)),"")</f>
        <v/>
      </c>
      <c r="N491" s="65">
        <f t="shared" si="23"/>
        <v>0</v>
      </c>
    </row>
    <row r="492" spans="1:14" ht="15" customHeight="1">
      <c r="A492" s="10" t="str">
        <f t="shared" si="25"/>
        <v/>
      </c>
      <c r="J492" s="29" t="str">
        <f t="shared" si="24"/>
        <v/>
      </c>
      <c r="L492" s="10" t="str">
        <f>IF(I492&lt;&gt;"",IF(SUMIF(Planes!BA:BA,'Control de pagos'!A492,Planes!BC:BC)=0,"",SUMIF(Planes!BA:BA,'Control de pagos'!A492,Planes!BC:BC)),"")</f>
        <v/>
      </c>
      <c r="N492" s="65">
        <f t="shared" si="23"/>
        <v>0</v>
      </c>
    </row>
    <row r="493" spans="1:14" ht="15" customHeight="1">
      <c r="A493" s="10" t="str">
        <f t="shared" si="25"/>
        <v/>
      </c>
      <c r="J493" s="29" t="str">
        <f t="shared" si="24"/>
        <v/>
      </c>
      <c r="L493" s="10" t="str">
        <f>IF(I493&lt;&gt;"",IF(SUMIF(Planes!BA:BA,'Control de pagos'!A493,Planes!BC:BC)=0,"",SUMIF(Planes!BA:BA,'Control de pagos'!A493,Planes!BC:BC)),"")</f>
        <v/>
      </c>
      <c r="N493" s="65">
        <f t="shared" si="23"/>
        <v>0</v>
      </c>
    </row>
    <row r="494" spans="1:14" ht="15" customHeight="1">
      <c r="A494" s="10" t="str">
        <f t="shared" si="25"/>
        <v/>
      </c>
      <c r="J494" s="29" t="str">
        <f t="shared" si="24"/>
        <v/>
      </c>
      <c r="L494" s="10" t="str">
        <f>IF(I494&lt;&gt;"",IF(SUMIF(Planes!BA:BA,'Control de pagos'!A494,Planes!BC:BC)=0,"",SUMIF(Planes!BA:BA,'Control de pagos'!A494,Planes!BC:BC)),"")</f>
        <v/>
      </c>
      <c r="N494" s="65">
        <f t="shared" si="23"/>
        <v>0</v>
      </c>
    </row>
    <row r="495" spans="1:14" ht="15" customHeight="1">
      <c r="A495" s="10" t="str">
        <f t="shared" si="25"/>
        <v/>
      </c>
      <c r="J495" s="29" t="str">
        <f t="shared" si="24"/>
        <v/>
      </c>
      <c r="L495" s="10" t="str">
        <f>IF(I495&lt;&gt;"",IF(SUMIF(Planes!BA:BA,'Control de pagos'!A495,Planes!BC:BC)=0,"",SUMIF(Planes!BA:BA,'Control de pagos'!A495,Planes!BC:BC)),"")</f>
        <v/>
      </c>
      <c r="N495" s="65">
        <f t="shared" si="23"/>
        <v>0</v>
      </c>
    </row>
    <row r="496" spans="1:14" ht="15" customHeight="1">
      <c r="A496" s="10" t="str">
        <f t="shared" si="25"/>
        <v/>
      </c>
      <c r="J496" s="29" t="str">
        <f t="shared" si="24"/>
        <v/>
      </c>
      <c r="L496" s="10" t="str">
        <f>IF(I496&lt;&gt;"",IF(SUMIF(Planes!BA:BA,'Control de pagos'!A496,Planes!BC:BC)=0,"",SUMIF(Planes!BA:BA,'Control de pagos'!A496,Planes!BC:BC)),"")</f>
        <v/>
      </c>
      <c r="N496" s="65">
        <f t="shared" si="23"/>
        <v>0</v>
      </c>
    </row>
    <row r="497" spans="1:14" ht="15" customHeight="1">
      <c r="A497" s="10" t="str">
        <f t="shared" si="25"/>
        <v/>
      </c>
      <c r="J497" s="29" t="str">
        <f t="shared" si="24"/>
        <v/>
      </c>
      <c r="L497" s="10" t="str">
        <f>IF(I497&lt;&gt;"",IF(SUMIF(Planes!BA:BA,'Control de pagos'!A497,Planes!BC:BC)=0,"",SUMIF(Planes!BA:BA,'Control de pagos'!A497,Planes!BC:BC)),"")</f>
        <v/>
      </c>
      <c r="N497" s="65">
        <f t="shared" si="23"/>
        <v>0</v>
      </c>
    </row>
    <row r="498" spans="1:14" ht="15" customHeight="1">
      <c r="A498" s="10" t="str">
        <f t="shared" si="25"/>
        <v/>
      </c>
      <c r="J498" s="29" t="str">
        <f t="shared" si="24"/>
        <v/>
      </c>
      <c r="L498" s="10" t="str">
        <f>IF(I498&lt;&gt;"",IF(SUMIF(Planes!BA:BA,'Control de pagos'!A498,Planes!BC:BC)=0,"",SUMIF(Planes!BA:BA,'Control de pagos'!A498,Planes!BC:BC)),"")</f>
        <v/>
      </c>
      <c r="N498" s="65">
        <f t="shared" si="23"/>
        <v>0</v>
      </c>
    </row>
    <row r="499" spans="1:14" ht="15" customHeight="1">
      <c r="A499" s="10" t="str">
        <f t="shared" si="25"/>
        <v/>
      </c>
      <c r="J499" s="29" t="str">
        <f t="shared" si="24"/>
        <v/>
      </c>
      <c r="L499" s="10" t="str">
        <f>IF(I499&lt;&gt;"",IF(SUMIF(Planes!BA:BA,'Control de pagos'!A499,Planes!BC:BC)=0,"",SUMIF(Planes!BA:BA,'Control de pagos'!A499,Planes!BC:BC)),"")</f>
        <v/>
      </c>
      <c r="N499" s="65">
        <f t="shared" si="23"/>
        <v>0</v>
      </c>
    </row>
    <row r="500" spans="1:14" ht="15" customHeight="1">
      <c r="A500" s="10" t="str">
        <f t="shared" si="25"/>
        <v/>
      </c>
      <c r="J500" s="29" t="str">
        <f t="shared" si="24"/>
        <v/>
      </c>
      <c r="L500" s="10" t="str">
        <f>IF(I500&lt;&gt;"",IF(SUMIF(Planes!BA:BA,'Control de pagos'!A500,Planes!BC:BC)=0,"",SUMIF(Planes!BA:BA,'Control de pagos'!A500,Planes!BC:BC)),"")</f>
        <v/>
      </c>
      <c r="N500" s="65">
        <f t="shared" si="23"/>
        <v>0</v>
      </c>
    </row>
    <row r="501" spans="1:14" ht="15" customHeight="1">
      <c r="A501" s="10" t="str">
        <f t="shared" si="25"/>
        <v/>
      </c>
      <c r="J501" s="29" t="str">
        <f t="shared" si="24"/>
        <v/>
      </c>
      <c r="L501" s="10" t="str">
        <f>IF(I501&lt;&gt;"",IF(SUMIF(Planes!BA:BA,'Control de pagos'!A501,Planes!BC:BC)=0,"",SUMIF(Planes!BA:BA,'Control de pagos'!A501,Planes!BC:BC)),"")</f>
        <v/>
      </c>
      <c r="N501" s="65">
        <f t="shared" si="23"/>
        <v>0</v>
      </c>
    </row>
    <row r="502" spans="1:14" ht="15" customHeight="1">
      <c r="A502" s="10" t="str">
        <f t="shared" si="25"/>
        <v/>
      </c>
      <c r="J502" s="29" t="str">
        <f t="shared" si="24"/>
        <v/>
      </c>
      <c r="L502" s="10" t="str">
        <f>IF(I502&lt;&gt;"",IF(SUMIF(Planes!BA:BA,'Control de pagos'!A502,Planes!BC:BC)=0,"",SUMIF(Planes!BA:BA,'Control de pagos'!A502,Planes!BC:BC)),"")</f>
        <v/>
      </c>
      <c r="N502" s="65">
        <f t="shared" si="23"/>
        <v>0</v>
      </c>
    </row>
    <row r="503" spans="1:14" ht="15" customHeight="1">
      <c r="A503" s="10" t="str">
        <f t="shared" si="25"/>
        <v/>
      </c>
      <c r="J503" s="29" t="str">
        <f t="shared" si="24"/>
        <v/>
      </c>
      <c r="L503" s="10" t="str">
        <f>IF(I503&lt;&gt;"",IF(SUMIF(Planes!BA:BA,'Control de pagos'!A503,Planes!BC:BC)=0,"",SUMIF(Planes!BA:BA,'Control de pagos'!A503,Planes!BC:BC)),"")</f>
        <v/>
      </c>
      <c r="N503" s="65">
        <f t="shared" si="23"/>
        <v>0</v>
      </c>
    </row>
    <row r="504" spans="1:14" ht="15" customHeight="1">
      <c r="A504" s="10" t="str">
        <f t="shared" si="25"/>
        <v/>
      </c>
      <c r="J504" s="29" t="str">
        <f t="shared" si="24"/>
        <v/>
      </c>
      <c r="L504" s="10" t="str">
        <f>IF(I504&lt;&gt;"",IF(SUMIF(Planes!BA:BA,'Control de pagos'!A504,Planes!BC:BC)=0,"",SUMIF(Planes!BA:BA,'Control de pagos'!A504,Planes!BC:BC)),"")</f>
        <v/>
      </c>
      <c r="N504" s="65">
        <f t="shared" si="23"/>
        <v>0</v>
      </c>
    </row>
    <row r="505" spans="1:14" ht="15" customHeight="1">
      <c r="A505" s="10" t="str">
        <f t="shared" si="25"/>
        <v/>
      </c>
      <c r="J505" s="29" t="str">
        <f t="shared" si="24"/>
        <v/>
      </c>
      <c r="L505" s="10" t="str">
        <f>IF(I505&lt;&gt;"",IF(SUMIF(Planes!BA:BA,'Control de pagos'!A505,Planes!BC:BC)=0,"",SUMIF(Planes!BA:BA,'Control de pagos'!A505,Planes!BC:BC)),"")</f>
        <v/>
      </c>
      <c r="N505" s="65">
        <f t="shared" si="23"/>
        <v>0</v>
      </c>
    </row>
    <row r="506" spans="1:14" ht="15" customHeight="1">
      <c r="A506" s="10" t="str">
        <f t="shared" si="25"/>
        <v/>
      </c>
      <c r="J506" s="29" t="str">
        <f t="shared" si="24"/>
        <v/>
      </c>
      <c r="L506" s="10" t="str">
        <f>IF(I506&lt;&gt;"",IF(SUMIF(Planes!BA:BA,'Control de pagos'!A506,Planes!BC:BC)=0,"",SUMIF(Planes!BA:BA,'Control de pagos'!A506,Planes!BC:BC)),"")</f>
        <v/>
      </c>
      <c r="N506" s="65">
        <f t="shared" si="23"/>
        <v>0</v>
      </c>
    </row>
    <row r="507" spans="1:14" ht="15" customHeight="1">
      <c r="A507" s="10" t="str">
        <f t="shared" si="25"/>
        <v/>
      </c>
      <c r="J507" s="29" t="str">
        <f t="shared" si="24"/>
        <v/>
      </c>
      <c r="L507" s="10" t="str">
        <f>IF(I507&lt;&gt;"",IF(SUMIF(Planes!BA:BA,'Control de pagos'!A507,Planes!BC:BC)=0,"",SUMIF(Planes!BA:BA,'Control de pagos'!A507,Planes!BC:BC)),"")</f>
        <v/>
      </c>
      <c r="N507" s="65">
        <f t="shared" si="23"/>
        <v>0</v>
      </c>
    </row>
    <row r="508" spans="1:14" ht="15" customHeight="1">
      <c r="A508" s="10" t="str">
        <f t="shared" si="25"/>
        <v/>
      </c>
      <c r="J508" s="29" t="str">
        <f t="shared" si="24"/>
        <v/>
      </c>
      <c r="L508" s="10" t="str">
        <f>IF(I508&lt;&gt;"",IF(SUMIF(Planes!BA:BA,'Control de pagos'!A508,Planes!BC:BC)=0,"",SUMIF(Planes!BA:BA,'Control de pagos'!A508,Planes!BC:BC)),"")</f>
        <v/>
      </c>
      <c r="N508" s="65">
        <f t="shared" si="23"/>
        <v>0</v>
      </c>
    </row>
    <row r="509" spans="1:14" ht="15" customHeight="1">
      <c r="A509" s="10" t="str">
        <f t="shared" si="25"/>
        <v/>
      </c>
      <c r="J509" s="29" t="str">
        <f t="shared" si="24"/>
        <v/>
      </c>
      <c r="L509" s="10" t="str">
        <f>IF(I509&lt;&gt;"",IF(SUMIF(Planes!BA:BA,'Control de pagos'!A509,Planes!BC:BC)=0,"",SUMIF(Planes!BA:BA,'Control de pagos'!A509,Planes!BC:BC)),"")</f>
        <v/>
      </c>
      <c r="N509" s="65">
        <f t="shared" si="23"/>
        <v>0</v>
      </c>
    </row>
    <row r="510" spans="1:14" ht="15" customHeight="1">
      <c r="A510" s="10" t="str">
        <f t="shared" si="25"/>
        <v/>
      </c>
      <c r="J510" s="29" t="str">
        <f t="shared" si="24"/>
        <v/>
      </c>
      <c r="L510" s="10" t="str">
        <f>IF(I510&lt;&gt;"",IF(SUMIF(Planes!BA:BA,'Control de pagos'!A510,Planes!BC:BC)=0,"",SUMIF(Planes!BA:BA,'Control de pagos'!A510,Planes!BC:BC)),"")</f>
        <v/>
      </c>
      <c r="N510" s="65">
        <f t="shared" si="23"/>
        <v>0</v>
      </c>
    </row>
    <row r="511" spans="1:14" ht="15" customHeight="1">
      <c r="A511" s="10" t="str">
        <f t="shared" si="25"/>
        <v/>
      </c>
      <c r="J511" s="29" t="str">
        <f t="shared" si="24"/>
        <v/>
      </c>
      <c r="L511" s="10" t="str">
        <f>IF(I511&lt;&gt;"",IF(SUMIF(Planes!BA:BA,'Control de pagos'!A511,Planes!BC:BC)=0,"",SUMIF(Planes!BA:BA,'Control de pagos'!A511,Planes!BC:BC)),"")</f>
        <v/>
      </c>
      <c r="N511" s="65">
        <f t="shared" si="23"/>
        <v>0</v>
      </c>
    </row>
    <row r="512" spans="1:14" ht="15" customHeight="1">
      <c r="A512" s="10" t="str">
        <f t="shared" si="25"/>
        <v/>
      </c>
      <c r="J512" s="29" t="str">
        <f t="shared" si="24"/>
        <v/>
      </c>
      <c r="L512" s="10" t="str">
        <f>IF(I512&lt;&gt;"",IF(SUMIF(Planes!BA:BA,'Control de pagos'!A512,Planes!BC:BC)=0,"",SUMIF(Planes!BA:BA,'Control de pagos'!A512,Planes!BC:BC)),"")</f>
        <v/>
      </c>
      <c r="N512" s="65">
        <f t="shared" si="23"/>
        <v>0</v>
      </c>
    </row>
    <row r="513" spans="1:14" ht="15" customHeight="1">
      <c r="A513" s="10" t="str">
        <f t="shared" si="25"/>
        <v/>
      </c>
      <c r="J513" s="29" t="str">
        <f t="shared" si="24"/>
        <v/>
      </c>
      <c r="L513" s="10" t="str">
        <f>IF(I513&lt;&gt;"",IF(SUMIF(Planes!BA:BA,'Control de pagos'!A513,Planes!BC:BC)=0,"",SUMIF(Planes!BA:BA,'Control de pagos'!A513,Planes!BC:BC)),"")</f>
        <v/>
      </c>
      <c r="N513" s="65">
        <f t="shared" si="23"/>
        <v>0</v>
      </c>
    </row>
    <row r="514" spans="1:14" ht="15" customHeight="1">
      <c r="A514" s="10" t="str">
        <f t="shared" si="25"/>
        <v/>
      </c>
      <c r="J514" s="29" t="str">
        <f t="shared" si="24"/>
        <v/>
      </c>
      <c r="L514" s="10" t="str">
        <f>IF(I514&lt;&gt;"",IF(SUMIF(Planes!BA:BA,'Control de pagos'!A514,Planes!BC:BC)=0,"",SUMIF(Planes!BA:BA,'Control de pagos'!A514,Planes!BC:BC)),"")</f>
        <v/>
      </c>
      <c r="N514" s="65">
        <f t="shared" si="23"/>
        <v>0</v>
      </c>
    </row>
    <row r="515" spans="1:14" ht="15" customHeight="1">
      <c r="A515" s="10" t="str">
        <f t="shared" si="25"/>
        <v/>
      </c>
      <c r="J515" s="29" t="str">
        <f t="shared" si="24"/>
        <v/>
      </c>
      <c r="L515" s="10" t="str">
        <f>IF(I515&lt;&gt;"",IF(SUMIF(Planes!BA:BA,'Control de pagos'!A515,Planes!BC:BC)=0,"",SUMIF(Planes!BA:BA,'Control de pagos'!A515,Planes!BC:BC)),"")</f>
        <v/>
      </c>
      <c r="N515" s="65">
        <f t="shared" si="23"/>
        <v>0</v>
      </c>
    </row>
    <row r="516" spans="1:14" ht="15" customHeight="1">
      <c r="A516" s="10" t="str">
        <f t="shared" si="25"/>
        <v/>
      </c>
      <c r="J516" s="29" t="str">
        <f t="shared" si="24"/>
        <v/>
      </c>
      <c r="L516" s="10" t="str">
        <f>IF(I516&lt;&gt;"",IF(SUMIF(Planes!BA:BA,'Control de pagos'!A516,Planes!BC:BC)=0,"",SUMIF(Planes!BA:BA,'Control de pagos'!A516,Planes!BC:BC)),"")</f>
        <v/>
      </c>
      <c r="N516" s="65">
        <f t="shared" ref="N516:N579" si="26">IF(D516=0,D515,D516)</f>
        <v>0</v>
      </c>
    </row>
    <row r="517" spans="1:14" ht="15" customHeight="1">
      <c r="A517" s="10" t="str">
        <f t="shared" si="25"/>
        <v/>
      </c>
      <c r="J517" s="29" t="str">
        <f t="shared" si="24"/>
        <v/>
      </c>
      <c r="L517" s="10" t="str">
        <f>IF(I517&lt;&gt;"",IF(SUMIF(Planes!BA:BA,'Control de pagos'!A517,Planes!BC:BC)=0,"",SUMIF(Planes!BA:BA,'Control de pagos'!A517,Planes!BC:BC)),"")</f>
        <v/>
      </c>
      <c r="N517" s="65">
        <f t="shared" si="26"/>
        <v>0</v>
      </c>
    </row>
    <row r="518" spans="1:14" ht="15" customHeight="1">
      <c r="A518" s="10" t="str">
        <f t="shared" si="25"/>
        <v/>
      </c>
      <c r="J518" s="29" t="str">
        <f t="shared" si="24"/>
        <v/>
      </c>
      <c r="L518" s="10" t="str">
        <f>IF(I518&lt;&gt;"",IF(SUMIF(Planes!BA:BA,'Control de pagos'!A518,Planes!BC:BC)=0,"",SUMIF(Planes!BA:BA,'Control de pagos'!A518,Planes!BC:BC)),"")</f>
        <v/>
      </c>
      <c r="N518" s="65">
        <f t="shared" si="26"/>
        <v>0</v>
      </c>
    </row>
    <row r="519" spans="1:14" ht="15" customHeight="1">
      <c r="A519" s="10" t="str">
        <f t="shared" si="25"/>
        <v/>
      </c>
      <c r="J519" s="29" t="str">
        <f t="shared" si="24"/>
        <v/>
      </c>
      <c r="L519" s="10" t="str">
        <f>IF(I519&lt;&gt;"",IF(SUMIF(Planes!BA:BA,'Control de pagos'!A519,Planes!BC:BC)=0,"",SUMIF(Planes!BA:BA,'Control de pagos'!A519,Planes!BC:BC)),"")</f>
        <v/>
      </c>
      <c r="N519" s="65">
        <f t="shared" si="26"/>
        <v>0</v>
      </c>
    </row>
    <row r="520" spans="1:14" ht="15" customHeight="1">
      <c r="A520" s="10" t="str">
        <f t="shared" si="25"/>
        <v/>
      </c>
      <c r="J520" s="29" t="str">
        <f t="shared" si="24"/>
        <v/>
      </c>
      <c r="L520" s="10" t="str">
        <f>IF(I520&lt;&gt;"",IF(SUMIF(Planes!BA:BA,'Control de pagos'!A520,Planes!BC:BC)=0,"",SUMIF(Planes!BA:BA,'Control de pagos'!A520,Planes!BC:BC)),"")</f>
        <v/>
      </c>
      <c r="N520" s="65">
        <f t="shared" si="26"/>
        <v>0</v>
      </c>
    </row>
    <row r="521" spans="1:14" ht="15" customHeight="1">
      <c r="A521" s="10" t="str">
        <f t="shared" si="25"/>
        <v/>
      </c>
      <c r="J521" s="29" t="str">
        <f t="shared" si="24"/>
        <v/>
      </c>
      <c r="L521" s="10" t="str">
        <f>IF(I521&lt;&gt;"",IF(SUMIF(Planes!BA:BA,'Control de pagos'!A521,Planes!BC:BC)=0,"",SUMIF(Planes!BA:BA,'Control de pagos'!A521,Planes!BC:BC)),"")</f>
        <v/>
      </c>
      <c r="N521" s="65">
        <f t="shared" si="26"/>
        <v>0</v>
      </c>
    </row>
    <row r="522" spans="1:14" ht="15" customHeight="1">
      <c r="A522" s="10" t="str">
        <f t="shared" si="25"/>
        <v/>
      </c>
      <c r="J522" s="29" t="str">
        <f t="shared" si="24"/>
        <v/>
      </c>
      <c r="L522" s="10" t="str">
        <f>IF(I522&lt;&gt;"",IF(SUMIF(Planes!BA:BA,'Control de pagos'!A522,Planes!BC:BC)=0,"",SUMIF(Planes!BA:BA,'Control de pagos'!A522,Planes!BC:BC)),"")</f>
        <v/>
      </c>
      <c r="N522" s="65">
        <f t="shared" si="26"/>
        <v>0</v>
      </c>
    </row>
    <row r="523" spans="1:14" ht="15" customHeight="1">
      <c r="A523" s="10" t="str">
        <f t="shared" si="25"/>
        <v/>
      </c>
      <c r="J523" s="29" t="str">
        <f t="shared" si="24"/>
        <v/>
      </c>
      <c r="L523" s="10" t="str">
        <f>IF(I523&lt;&gt;"",IF(SUMIF(Planes!BA:BA,'Control de pagos'!A523,Planes!BC:BC)=0,"",SUMIF(Planes!BA:BA,'Control de pagos'!A523,Planes!BC:BC)),"")</f>
        <v/>
      </c>
      <c r="N523" s="65">
        <f t="shared" si="26"/>
        <v>0</v>
      </c>
    </row>
    <row r="524" spans="1:14" ht="15" customHeight="1">
      <c r="A524" s="10" t="str">
        <f t="shared" si="25"/>
        <v/>
      </c>
      <c r="J524" s="29" t="str">
        <f t="shared" si="24"/>
        <v/>
      </c>
      <c r="L524" s="10" t="str">
        <f>IF(I524&lt;&gt;"",IF(SUMIF(Planes!BA:BA,'Control de pagos'!A524,Planes!BC:BC)=0,"",SUMIF(Planes!BA:BA,'Control de pagos'!A524,Planes!BC:BC)),"")</f>
        <v/>
      </c>
      <c r="N524" s="65">
        <f t="shared" si="26"/>
        <v>0</v>
      </c>
    </row>
    <row r="525" spans="1:14" ht="15" customHeight="1">
      <c r="A525" s="10" t="str">
        <f t="shared" si="25"/>
        <v/>
      </c>
      <c r="J525" s="29" t="str">
        <f t="shared" si="24"/>
        <v/>
      </c>
      <c r="L525" s="10" t="str">
        <f>IF(I525&lt;&gt;"",IF(SUMIF(Planes!BA:BA,'Control de pagos'!A525,Planes!BC:BC)=0,"",SUMIF(Planes!BA:BA,'Control de pagos'!A525,Planes!BC:BC)),"")</f>
        <v/>
      </c>
      <c r="N525" s="65">
        <f t="shared" si="26"/>
        <v>0</v>
      </c>
    </row>
    <row r="526" spans="1:14" ht="15" customHeight="1">
      <c r="A526" s="10" t="str">
        <f t="shared" si="25"/>
        <v/>
      </c>
      <c r="J526" s="29" t="str">
        <f t="shared" si="24"/>
        <v/>
      </c>
      <c r="L526" s="10" t="str">
        <f>IF(I526&lt;&gt;"",IF(SUMIF(Planes!BA:BA,'Control de pagos'!A526,Planes!BC:BC)=0,"",SUMIF(Planes!BA:BA,'Control de pagos'!A526,Planes!BC:BC)),"")</f>
        <v/>
      </c>
      <c r="N526" s="65">
        <f t="shared" si="26"/>
        <v>0</v>
      </c>
    </row>
    <row r="527" spans="1:14" ht="15" customHeight="1">
      <c r="A527" s="10" t="str">
        <f t="shared" si="25"/>
        <v/>
      </c>
      <c r="J527" s="29" t="str">
        <f t="shared" si="24"/>
        <v/>
      </c>
      <c r="L527" s="10" t="str">
        <f>IF(I527&lt;&gt;"",IF(SUMIF(Planes!BA:BA,'Control de pagos'!A527,Planes!BC:BC)=0,"",SUMIF(Planes!BA:BA,'Control de pagos'!A527,Planes!BC:BC)),"")</f>
        <v/>
      </c>
      <c r="N527" s="65">
        <f t="shared" si="26"/>
        <v>0</v>
      </c>
    </row>
    <row r="528" spans="1:14" ht="15" customHeight="1">
      <c r="A528" s="10" t="str">
        <f t="shared" si="25"/>
        <v/>
      </c>
      <c r="J528" s="29" t="str">
        <f t="shared" si="24"/>
        <v/>
      </c>
      <c r="L528" s="10" t="str">
        <f>IF(I528&lt;&gt;"",IF(SUMIF(Planes!BA:BA,'Control de pagos'!A528,Planes!BC:BC)=0,"",SUMIF(Planes!BA:BA,'Control de pagos'!A528,Planes!BC:BC)),"")</f>
        <v/>
      </c>
      <c r="N528" s="65">
        <f t="shared" si="26"/>
        <v>0</v>
      </c>
    </row>
    <row r="529" spans="1:14" ht="15" customHeight="1">
      <c r="A529" s="10" t="str">
        <f t="shared" si="25"/>
        <v/>
      </c>
      <c r="J529" s="29" t="str">
        <f t="shared" ref="J529:J592" si="27">IF(I529&lt;&gt;"",I529-DAY(I529)+1,IF(A528=A529,IF(I528&lt;&gt;"","-",""),IF(A529=A530,IF(I530&lt;&gt;"","-",""),"")))</f>
        <v/>
      </c>
      <c r="L529" s="10" t="str">
        <f>IF(I529&lt;&gt;"",IF(SUMIF(Planes!BA:BA,'Control de pagos'!A529,Planes!BC:BC)=0,"",SUMIF(Planes!BA:BA,'Control de pagos'!A529,Planes!BC:BC)),"")</f>
        <v/>
      </c>
      <c r="N529" s="65">
        <f t="shared" si="26"/>
        <v>0</v>
      </c>
    </row>
    <row r="530" spans="1:14" ht="15" customHeight="1">
      <c r="A530" s="10" t="str">
        <f t="shared" si="25"/>
        <v/>
      </c>
      <c r="J530" s="29" t="str">
        <f t="shared" si="27"/>
        <v/>
      </c>
      <c r="L530" s="10" t="str">
        <f>IF(I530&lt;&gt;"",IF(SUMIF(Planes!BA:BA,'Control de pagos'!A530,Planes!BC:BC)=0,"",SUMIF(Planes!BA:BA,'Control de pagos'!A530,Planes!BC:BC)),"")</f>
        <v/>
      </c>
      <c r="N530" s="65">
        <f t="shared" si="26"/>
        <v>0</v>
      </c>
    </row>
    <row r="531" spans="1:14" ht="15" customHeight="1">
      <c r="A531" s="10" t="str">
        <f t="shared" si="25"/>
        <v/>
      </c>
      <c r="J531" s="29" t="str">
        <f t="shared" si="27"/>
        <v/>
      </c>
      <c r="L531" s="10" t="str">
        <f>IF(I531&lt;&gt;"",IF(SUMIF(Planes!BA:BA,'Control de pagos'!A531,Planes!BC:BC)=0,"",SUMIF(Planes!BA:BA,'Control de pagos'!A531,Planes!BC:BC)),"")</f>
        <v/>
      </c>
      <c r="N531" s="65">
        <f t="shared" si="26"/>
        <v>0</v>
      </c>
    </row>
    <row r="532" spans="1:14" ht="15" customHeight="1">
      <c r="A532" s="10" t="str">
        <f t="shared" si="25"/>
        <v/>
      </c>
      <c r="J532" s="29" t="str">
        <f t="shared" si="27"/>
        <v/>
      </c>
      <c r="L532" s="10" t="str">
        <f>IF(I532&lt;&gt;"",IF(SUMIF(Planes!BA:BA,'Control de pagos'!A532,Planes!BC:BC)=0,"",SUMIF(Planes!BA:BA,'Control de pagos'!A532,Planes!BC:BC)),"")</f>
        <v/>
      </c>
      <c r="N532" s="65">
        <f t="shared" si="26"/>
        <v>0</v>
      </c>
    </row>
    <row r="533" spans="1:14" ht="15" customHeight="1">
      <c r="A533" s="10" t="str">
        <f t="shared" si="25"/>
        <v/>
      </c>
      <c r="J533" s="29" t="str">
        <f t="shared" si="27"/>
        <v/>
      </c>
      <c r="L533" s="10" t="str">
        <f>IF(I533&lt;&gt;"",IF(SUMIF(Planes!BA:BA,'Control de pagos'!A533,Planes!BC:BC)=0,"",SUMIF(Planes!BA:BA,'Control de pagos'!A533,Planes!BC:BC)),"")</f>
        <v/>
      </c>
      <c r="N533" s="65">
        <f t="shared" si="26"/>
        <v>0</v>
      </c>
    </row>
    <row r="534" spans="1:14" ht="15" customHeight="1">
      <c r="A534" s="10" t="str">
        <f t="shared" si="25"/>
        <v/>
      </c>
      <c r="J534" s="29" t="str">
        <f t="shared" si="27"/>
        <v/>
      </c>
      <c r="L534" s="10" t="str">
        <f>IF(I534&lt;&gt;"",IF(SUMIF(Planes!BA:BA,'Control de pagos'!A534,Planes!BC:BC)=0,"",SUMIF(Planes!BA:BA,'Control de pagos'!A534,Planes!BC:BC)),"")</f>
        <v/>
      </c>
      <c r="N534" s="65">
        <f t="shared" si="26"/>
        <v>0</v>
      </c>
    </row>
    <row r="535" spans="1:14" ht="15" customHeight="1">
      <c r="A535" s="10" t="str">
        <f t="shared" si="25"/>
        <v/>
      </c>
      <c r="J535" s="29" t="str">
        <f t="shared" si="27"/>
        <v/>
      </c>
      <c r="L535" s="10" t="str">
        <f>IF(I535&lt;&gt;"",IF(SUMIF(Planes!BA:BA,'Control de pagos'!A535,Planes!BC:BC)=0,"",SUMIF(Planes!BA:BA,'Control de pagos'!A535,Planes!BC:BC)),"")</f>
        <v/>
      </c>
      <c r="N535" s="65">
        <f t="shared" si="26"/>
        <v>0</v>
      </c>
    </row>
    <row r="536" spans="1:14" ht="15" customHeight="1">
      <c r="A536" s="10" t="str">
        <f t="shared" si="25"/>
        <v/>
      </c>
      <c r="J536" s="29" t="str">
        <f t="shared" si="27"/>
        <v/>
      </c>
      <c r="L536" s="10" t="str">
        <f>IF(I536&lt;&gt;"",IF(SUMIF(Planes!BA:BA,'Control de pagos'!A536,Planes!BC:BC)=0,"",SUMIF(Planes!BA:BA,'Control de pagos'!A536,Planes!BC:BC)),"")</f>
        <v/>
      </c>
      <c r="N536" s="65">
        <f t="shared" si="26"/>
        <v>0</v>
      </c>
    </row>
    <row r="537" spans="1:14" ht="15" customHeight="1">
      <c r="A537" s="10" t="str">
        <f t="shared" si="25"/>
        <v/>
      </c>
      <c r="J537" s="29" t="str">
        <f t="shared" si="27"/>
        <v/>
      </c>
      <c r="L537" s="10" t="str">
        <f>IF(I537&lt;&gt;"",IF(SUMIF(Planes!BA:BA,'Control de pagos'!A537,Planes!BC:BC)=0,"",SUMIF(Planes!BA:BA,'Control de pagos'!A537,Planes!BC:BC)),"")</f>
        <v/>
      </c>
      <c r="N537" s="65">
        <f t="shared" si="26"/>
        <v>0</v>
      </c>
    </row>
    <row r="538" spans="1:14" ht="15" customHeight="1">
      <c r="A538" s="10" t="str">
        <f t="shared" si="25"/>
        <v/>
      </c>
      <c r="J538" s="29" t="str">
        <f t="shared" si="27"/>
        <v/>
      </c>
      <c r="L538" s="10" t="str">
        <f>IF(I538&lt;&gt;"",IF(SUMIF(Planes!BA:BA,'Control de pagos'!A538,Planes!BC:BC)=0,"",SUMIF(Planes!BA:BA,'Control de pagos'!A538,Planes!BC:BC)),"")</f>
        <v/>
      </c>
      <c r="N538" s="65">
        <f t="shared" si="26"/>
        <v>0</v>
      </c>
    </row>
    <row r="539" spans="1:14" ht="15" customHeight="1">
      <c r="A539" s="10" t="str">
        <f t="shared" si="25"/>
        <v/>
      </c>
      <c r="J539" s="29" t="str">
        <f t="shared" si="27"/>
        <v/>
      </c>
      <c r="L539" s="10" t="str">
        <f>IF(I539&lt;&gt;"",IF(SUMIF(Planes!BA:BA,'Control de pagos'!A539,Planes!BC:BC)=0,"",SUMIF(Planes!BA:BA,'Control de pagos'!A539,Planes!BC:BC)),"")</f>
        <v/>
      </c>
      <c r="N539" s="65">
        <f t="shared" si="26"/>
        <v>0</v>
      </c>
    </row>
    <row r="540" spans="1:14" ht="15" customHeight="1">
      <c r="A540" s="10" t="str">
        <f t="shared" si="25"/>
        <v/>
      </c>
      <c r="J540" s="29" t="str">
        <f t="shared" si="27"/>
        <v/>
      </c>
      <c r="L540" s="10" t="str">
        <f>IF(I540&lt;&gt;"",IF(SUMIF(Planes!BA:BA,'Control de pagos'!A540,Planes!BC:BC)=0,"",SUMIF(Planes!BA:BA,'Control de pagos'!A540,Planes!BC:BC)),"")</f>
        <v/>
      </c>
      <c r="N540" s="65">
        <f t="shared" si="26"/>
        <v>0</v>
      </c>
    </row>
    <row r="541" spans="1:14" ht="15" customHeight="1">
      <c r="A541" s="10" t="str">
        <f t="shared" si="25"/>
        <v/>
      </c>
      <c r="J541" s="29" t="str">
        <f t="shared" si="27"/>
        <v/>
      </c>
      <c r="L541" s="10" t="str">
        <f>IF(I541&lt;&gt;"",IF(SUMIF(Planes!BA:BA,'Control de pagos'!A541,Planes!BC:BC)=0,"",SUMIF(Planes!BA:BA,'Control de pagos'!A541,Planes!BC:BC)),"")</f>
        <v/>
      </c>
      <c r="N541" s="65">
        <f t="shared" si="26"/>
        <v>0</v>
      </c>
    </row>
    <row r="542" spans="1:14" ht="15" customHeight="1">
      <c r="A542" s="10" t="str">
        <f t="shared" si="25"/>
        <v/>
      </c>
      <c r="J542" s="29" t="str">
        <f t="shared" si="27"/>
        <v/>
      </c>
      <c r="L542" s="10" t="str">
        <f>IF(I542&lt;&gt;"",IF(SUMIF(Planes!BA:BA,'Control de pagos'!A542,Planes!BC:BC)=0,"",SUMIF(Planes!BA:BA,'Control de pagos'!A542,Planes!BC:BC)),"")</f>
        <v/>
      </c>
      <c r="N542" s="65">
        <f t="shared" si="26"/>
        <v>0</v>
      </c>
    </row>
    <row r="543" spans="1:14" ht="15" customHeight="1">
      <c r="A543" s="10" t="str">
        <f t="shared" si="25"/>
        <v/>
      </c>
      <c r="J543" s="29" t="str">
        <f t="shared" si="27"/>
        <v/>
      </c>
      <c r="L543" s="10" t="str">
        <f>IF(I543&lt;&gt;"",IF(SUMIF(Planes!BA:BA,'Control de pagos'!A543,Planes!BC:BC)=0,"",SUMIF(Planes!BA:BA,'Control de pagos'!A543,Planes!BC:BC)),"")</f>
        <v/>
      </c>
      <c r="N543" s="65">
        <f t="shared" si="26"/>
        <v>0</v>
      </c>
    </row>
    <row r="544" spans="1:14" ht="15" customHeight="1">
      <c r="A544" s="10" t="str">
        <f t="shared" si="25"/>
        <v/>
      </c>
      <c r="J544" s="29" t="str">
        <f t="shared" si="27"/>
        <v/>
      </c>
      <c r="L544" s="10" t="str">
        <f>IF(I544&lt;&gt;"",IF(SUMIF(Planes!BA:BA,'Control de pagos'!A544,Planes!BC:BC)=0,"",SUMIF(Planes!BA:BA,'Control de pagos'!A544,Planes!BC:BC)),"")</f>
        <v/>
      </c>
      <c r="N544" s="65">
        <f t="shared" si="26"/>
        <v>0</v>
      </c>
    </row>
    <row r="545" spans="1:14" ht="15" customHeight="1">
      <c r="A545" s="10" t="str">
        <f t="shared" si="25"/>
        <v/>
      </c>
      <c r="J545" s="29" t="str">
        <f t="shared" si="27"/>
        <v/>
      </c>
      <c r="L545" s="10" t="str">
        <f>IF(I545&lt;&gt;"",IF(SUMIF(Planes!BA:BA,'Control de pagos'!A545,Planes!BC:BC)=0,"",SUMIF(Planes!BA:BA,'Control de pagos'!A545,Planes!BC:BC)),"")</f>
        <v/>
      </c>
      <c r="N545" s="65">
        <f t="shared" si="26"/>
        <v>0</v>
      </c>
    </row>
    <row r="546" spans="1:14" ht="15" customHeight="1">
      <c r="A546" s="10" t="str">
        <f t="shared" si="25"/>
        <v/>
      </c>
      <c r="J546" s="29" t="str">
        <f t="shared" si="27"/>
        <v/>
      </c>
      <c r="L546" s="10" t="str">
        <f>IF(I546&lt;&gt;"",IF(SUMIF(Planes!BA:BA,'Control de pagos'!A546,Planes!BC:BC)=0,"",SUMIF(Planes!BA:BA,'Control de pagos'!A546,Planes!BC:BC)),"")</f>
        <v/>
      </c>
      <c r="N546" s="65">
        <f t="shared" si="26"/>
        <v>0</v>
      </c>
    </row>
    <row r="547" spans="1:14" ht="15" customHeight="1">
      <c r="A547" s="10" t="str">
        <f t="shared" si="25"/>
        <v/>
      </c>
      <c r="J547" s="29" t="str">
        <f t="shared" si="27"/>
        <v/>
      </c>
      <c r="L547" s="10" t="str">
        <f>IF(I547&lt;&gt;"",IF(SUMIF(Planes!BA:BA,'Control de pagos'!A547,Planes!BC:BC)=0,"",SUMIF(Planes!BA:BA,'Control de pagos'!A547,Planes!BC:BC)),"")</f>
        <v/>
      </c>
      <c r="N547" s="65">
        <f t="shared" si="26"/>
        <v>0</v>
      </c>
    </row>
    <row r="548" spans="1:14" ht="15" customHeight="1">
      <c r="A548" s="10" t="str">
        <f t="shared" si="25"/>
        <v/>
      </c>
      <c r="J548" s="29" t="str">
        <f t="shared" si="27"/>
        <v/>
      </c>
      <c r="L548" s="10" t="str">
        <f>IF(I548&lt;&gt;"",IF(SUMIF(Planes!BA:BA,'Control de pagos'!A548,Planes!BC:BC)=0,"",SUMIF(Planes!BA:BA,'Control de pagos'!A548,Planes!BC:BC)),"")</f>
        <v/>
      </c>
      <c r="N548" s="65">
        <f t="shared" si="26"/>
        <v>0</v>
      </c>
    </row>
    <row r="549" spans="1:14" ht="15" customHeight="1">
      <c r="A549" s="10" t="str">
        <f t="shared" si="25"/>
        <v/>
      </c>
      <c r="J549" s="29" t="str">
        <f t="shared" si="27"/>
        <v/>
      </c>
      <c r="L549" s="10" t="str">
        <f>IF(I549&lt;&gt;"",IF(SUMIF(Planes!BA:BA,'Control de pagos'!A549,Planes!BC:BC)=0,"",SUMIF(Planes!BA:BA,'Control de pagos'!A549,Planes!BC:BC)),"")</f>
        <v/>
      </c>
      <c r="N549" s="65">
        <f t="shared" si="26"/>
        <v>0</v>
      </c>
    </row>
    <row r="550" spans="1:14" ht="15" customHeight="1">
      <c r="A550" s="10" t="str">
        <f t="shared" si="25"/>
        <v/>
      </c>
      <c r="J550" s="29" t="str">
        <f t="shared" si="27"/>
        <v/>
      </c>
      <c r="L550" s="10" t="str">
        <f>IF(I550&lt;&gt;"",IF(SUMIF(Planes!BA:BA,'Control de pagos'!A550,Planes!BC:BC)=0,"",SUMIF(Planes!BA:BA,'Control de pagos'!A550,Planes!BC:BC)),"")</f>
        <v/>
      </c>
      <c r="N550" s="65">
        <f t="shared" si="26"/>
        <v>0</v>
      </c>
    </row>
    <row r="551" spans="1:14" ht="15" customHeight="1">
      <c r="A551" s="10" t="str">
        <f t="shared" si="25"/>
        <v/>
      </c>
      <c r="J551" s="29" t="str">
        <f t="shared" si="27"/>
        <v/>
      </c>
      <c r="L551" s="10" t="str">
        <f>IF(I551&lt;&gt;"",IF(SUMIF(Planes!BA:BA,'Control de pagos'!A551,Planes!BC:BC)=0,"",SUMIF(Planes!BA:BA,'Control de pagos'!A551,Planes!BC:BC)),"")</f>
        <v/>
      </c>
      <c r="N551" s="65">
        <f t="shared" si="26"/>
        <v>0</v>
      </c>
    </row>
    <row r="552" spans="1:14" ht="15" customHeight="1">
      <c r="A552" s="10" t="str">
        <f t="shared" si="25"/>
        <v/>
      </c>
      <c r="J552" s="29" t="str">
        <f t="shared" si="27"/>
        <v/>
      </c>
      <c r="L552" s="10" t="str">
        <f>IF(I552&lt;&gt;"",IF(SUMIF(Planes!BA:BA,'Control de pagos'!A552,Planes!BC:BC)=0,"",SUMIF(Planes!BA:BA,'Control de pagos'!A552,Planes!BC:BC)),"")</f>
        <v/>
      </c>
      <c r="N552" s="65">
        <f t="shared" si="26"/>
        <v>0</v>
      </c>
    </row>
    <row r="553" spans="1:14" ht="15" customHeight="1">
      <c r="A553" s="10" t="str">
        <f t="shared" si="25"/>
        <v/>
      </c>
      <c r="J553" s="29" t="str">
        <f t="shared" si="27"/>
        <v/>
      </c>
      <c r="L553" s="10" t="str">
        <f>IF(I553&lt;&gt;"",IF(SUMIF(Planes!BA:BA,'Control de pagos'!A553,Planes!BC:BC)=0,"",SUMIF(Planes!BA:BA,'Control de pagos'!A553,Planes!BC:BC)),"")</f>
        <v/>
      </c>
      <c r="N553" s="65">
        <f t="shared" si="26"/>
        <v>0</v>
      </c>
    </row>
    <row r="554" spans="1:14" ht="15" customHeight="1">
      <c r="A554" s="10" t="str">
        <f t="shared" ref="A554:A617" si="28">B554&amp;" "&amp;IF(C554="",C553,C554)</f>
        <v/>
      </c>
      <c r="J554" s="29" t="str">
        <f t="shared" si="27"/>
        <v/>
      </c>
      <c r="L554" s="10" t="str">
        <f>IF(I554&lt;&gt;"",IF(SUMIF(Planes!BA:BA,'Control de pagos'!A554,Planes!BC:BC)=0,"",SUMIF(Planes!BA:BA,'Control de pagos'!A554,Planes!BC:BC)),"")</f>
        <v/>
      </c>
      <c r="N554" s="65">
        <f t="shared" si="26"/>
        <v>0</v>
      </c>
    </row>
    <row r="555" spans="1:14" ht="15" customHeight="1">
      <c r="A555" s="10" t="str">
        <f t="shared" si="28"/>
        <v/>
      </c>
      <c r="J555" s="29" t="str">
        <f t="shared" si="27"/>
        <v/>
      </c>
      <c r="L555" s="10" t="str">
        <f>IF(I555&lt;&gt;"",IF(SUMIF(Planes!BA:BA,'Control de pagos'!A555,Planes!BC:BC)=0,"",SUMIF(Planes!BA:BA,'Control de pagos'!A555,Planes!BC:BC)),"")</f>
        <v/>
      </c>
      <c r="N555" s="65">
        <f t="shared" si="26"/>
        <v>0</v>
      </c>
    </row>
    <row r="556" spans="1:14" ht="15" customHeight="1">
      <c r="A556" s="10" t="str">
        <f t="shared" si="28"/>
        <v/>
      </c>
      <c r="J556" s="29" t="str">
        <f t="shared" si="27"/>
        <v/>
      </c>
      <c r="L556" s="10" t="str">
        <f>IF(I556&lt;&gt;"",IF(SUMIF(Planes!BA:BA,'Control de pagos'!A556,Planes!BC:BC)=0,"",SUMIF(Planes!BA:BA,'Control de pagos'!A556,Planes!BC:BC)),"")</f>
        <v/>
      </c>
      <c r="N556" s="65">
        <f t="shared" si="26"/>
        <v>0</v>
      </c>
    </row>
    <row r="557" spans="1:14" ht="15" customHeight="1">
      <c r="A557" s="10" t="str">
        <f t="shared" si="28"/>
        <v/>
      </c>
      <c r="J557" s="29" t="str">
        <f t="shared" si="27"/>
        <v/>
      </c>
      <c r="L557" s="10" t="str">
        <f>IF(I557&lt;&gt;"",IF(SUMIF(Planes!BA:BA,'Control de pagos'!A557,Planes!BC:BC)=0,"",SUMIF(Planes!BA:BA,'Control de pagos'!A557,Planes!BC:BC)),"")</f>
        <v/>
      </c>
      <c r="N557" s="65">
        <f t="shared" si="26"/>
        <v>0</v>
      </c>
    </row>
    <row r="558" spans="1:14" ht="15" customHeight="1">
      <c r="A558" s="10" t="str">
        <f t="shared" si="28"/>
        <v/>
      </c>
      <c r="J558" s="29" t="str">
        <f t="shared" si="27"/>
        <v/>
      </c>
      <c r="L558" s="10" t="str">
        <f>IF(I558&lt;&gt;"",IF(SUMIF(Planes!BA:BA,'Control de pagos'!A558,Planes!BC:BC)=0,"",SUMIF(Planes!BA:BA,'Control de pagos'!A558,Planes!BC:BC)),"")</f>
        <v/>
      </c>
      <c r="N558" s="65">
        <f t="shared" si="26"/>
        <v>0</v>
      </c>
    </row>
    <row r="559" spans="1:14" ht="15" customHeight="1">
      <c r="A559" s="10" t="str">
        <f t="shared" si="28"/>
        <v/>
      </c>
      <c r="J559" s="29" t="str">
        <f t="shared" si="27"/>
        <v/>
      </c>
      <c r="L559" s="10" t="str">
        <f>IF(I559&lt;&gt;"",IF(SUMIF(Planes!BA:BA,'Control de pagos'!A559,Planes!BC:BC)=0,"",SUMIF(Planes!BA:BA,'Control de pagos'!A559,Planes!BC:BC)),"")</f>
        <v/>
      </c>
      <c r="N559" s="65">
        <f t="shared" si="26"/>
        <v>0</v>
      </c>
    </row>
    <row r="560" spans="1:14" ht="15" customHeight="1">
      <c r="A560" s="10" t="str">
        <f t="shared" si="28"/>
        <v/>
      </c>
      <c r="J560" s="29" t="str">
        <f t="shared" si="27"/>
        <v/>
      </c>
      <c r="L560" s="10" t="str">
        <f>IF(I560&lt;&gt;"",IF(SUMIF(Planes!BA:BA,'Control de pagos'!A560,Planes!BC:BC)=0,"",SUMIF(Planes!BA:BA,'Control de pagos'!A560,Planes!BC:BC)),"")</f>
        <v/>
      </c>
      <c r="N560" s="65">
        <f t="shared" si="26"/>
        <v>0</v>
      </c>
    </row>
    <row r="561" spans="1:14" ht="15" customHeight="1">
      <c r="A561" s="10" t="str">
        <f t="shared" si="28"/>
        <v/>
      </c>
      <c r="J561" s="29" t="str">
        <f t="shared" si="27"/>
        <v/>
      </c>
      <c r="L561" s="10" t="str">
        <f>IF(I561&lt;&gt;"",IF(SUMIF(Planes!BA:BA,'Control de pagos'!A561,Planes!BC:BC)=0,"",SUMIF(Planes!BA:BA,'Control de pagos'!A561,Planes!BC:BC)),"")</f>
        <v/>
      </c>
      <c r="N561" s="65">
        <f t="shared" si="26"/>
        <v>0</v>
      </c>
    </row>
    <row r="562" spans="1:14" ht="15" customHeight="1">
      <c r="A562" s="10" t="str">
        <f t="shared" si="28"/>
        <v/>
      </c>
      <c r="J562" s="29" t="str">
        <f t="shared" si="27"/>
        <v/>
      </c>
      <c r="L562" s="10" t="str">
        <f>IF(I562&lt;&gt;"",IF(SUMIF(Planes!BA:BA,'Control de pagos'!A562,Planes!BC:BC)=0,"",SUMIF(Planes!BA:BA,'Control de pagos'!A562,Planes!BC:BC)),"")</f>
        <v/>
      </c>
      <c r="N562" s="65">
        <f t="shared" si="26"/>
        <v>0</v>
      </c>
    </row>
    <row r="563" spans="1:14" ht="15" customHeight="1">
      <c r="A563" s="10" t="str">
        <f t="shared" si="28"/>
        <v/>
      </c>
      <c r="J563" s="29" t="str">
        <f t="shared" si="27"/>
        <v/>
      </c>
      <c r="L563" s="10" t="str">
        <f>IF(I563&lt;&gt;"",IF(SUMIF(Planes!BA:BA,'Control de pagos'!A563,Planes!BC:BC)=0,"",SUMIF(Planes!BA:BA,'Control de pagos'!A563,Planes!BC:BC)),"")</f>
        <v/>
      </c>
      <c r="N563" s="65">
        <f t="shared" si="26"/>
        <v>0</v>
      </c>
    </row>
    <row r="564" spans="1:14" ht="15" customHeight="1">
      <c r="A564" s="10" t="str">
        <f t="shared" si="28"/>
        <v/>
      </c>
      <c r="J564" s="29" t="str">
        <f t="shared" si="27"/>
        <v/>
      </c>
      <c r="L564" s="10" t="str">
        <f>IF(I564&lt;&gt;"",IF(SUMIF(Planes!BA:BA,'Control de pagos'!A564,Planes!BC:BC)=0,"",SUMIF(Planes!BA:BA,'Control de pagos'!A564,Planes!BC:BC)),"")</f>
        <v/>
      </c>
      <c r="N564" s="65">
        <f t="shared" si="26"/>
        <v>0</v>
      </c>
    </row>
    <row r="565" spans="1:14" ht="15" customHeight="1">
      <c r="A565" s="10" t="str">
        <f t="shared" si="28"/>
        <v/>
      </c>
      <c r="J565" s="29" t="str">
        <f t="shared" si="27"/>
        <v/>
      </c>
      <c r="L565" s="10" t="str">
        <f>IF(I565&lt;&gt;"",IF(SUMIF(Planes!BA:BA,'Control de pagos'!A565,Planes!BC:BC)=0,"",SUMIF(Planes!BA:BA,'Control de pagos'!A565,Planes!BC:BC)),"")</f>
        <v/>
      </c>
      <c r="N565" s="65">
        <f t="shared" si="26"/>
        <v>0</v>
      </c>
    </row>
    <row r="566" spans="1:14" ht="15" customHeight="1">
      <c r="A566" s="10" t="str">
        <f t="shared" si="28"/>
        <v/>
      </c>
      <c r="J566" s="29" t="str">
        <f t="shared" si="27"/>
        <v/>
      </c>
      <c r="L566" s="10" t="str">
        <f>IF(I566&lt;&gt;"",IF(SUMIF(Planes!BA:BA,'Control de pagos'!A566,Planes!BC:BC)=0,"",SUMIF(Planes!BA:BA,'Control de pagos'!A566,Planes!BC:BC)),"")</f>
        <v/>
      </c>
      <c r="N566" s="65">
        <f t="shared" si="26"/>
        <v>0</v>
      </c>
    </row>
    <row r="567" spans="1:14" ht="15" customHeight="1">
      <c r="A567" s="10" t="str">
        <f t="shared" si="28"/>
        <v/>
      </c>
      <c r="J567" s="29" t="str">
        <f t="shared" si="27"/>
        <v/>
      </c>
      <c r="L567" s="10" t="str">
        <f>IF(I567&lt;&gt;"",IF(SUMIF(Planes!BA:BA,'Control de pagos'!A567,Planes!BC:BC)=0,"",SUMIF(Planes!BA:BA,'Control de pagos'!A567,Planes!BC:BC)),"")</f>
        <v/>
      </c>
      <c r="N567" s="65">
        <f t="shared" si="26"/>
        <v>0</v>
      </c>
    </row>
    <row r="568" spans="1:14" ht="15" customHeight="1">
      <c r="A568" s="10" t="str">
        <f t="shared" si="28"/>
        <v/>
      </c>
      <c r="J568" s="29" t="str">
        <f t="shared" si="27"/>
        <v/>
      </c>
      <c r="L568" s="10" t="str">
        <f>IF(I568&lt;&gt;"",IF(SUMIF(Planes!BA:BA,'Control de pagos'!A568,Planes!BC:BC)=0,"",SUMIF(Planes!BA:BA,'Control de pagos'!A568,Planes!BC:BC)),"")</f>
        <v/>
      </c>
      <c r="N568" s="65">
        <f t="shared" si="26"/>
        <v>0</v>
      </c>
    </row>
    <row r="569" spans="1:14" ht="15" customHeight="1">
      <c r="A569" s="10" t="str">
        <f t="shared" si="28"/>
        <v/>
      </c>
      <c r="J569" s="29" t="str">
        <f t="shared" si="27"/>
        <v/>
      </c>
      <c r="L569" s="10" t="str">
        <f>IF(I569&lt;&gt;"",IF(SUMIF(Planes!BA:BA,'Control de pagos'!A569,Planes!BC:BC)=0,"",SUMIF(Planes!BA:BA,'Control de pagos'!A569,Planes!BC:BC)),"")</f>
        <v/>
      </c>
      <c r="N569" s="65">
        <f t="shared" si="26"/>
        <v>0</v>
      </c>
    </row>
    <row r="570" spans="1:14" ht="15" customHeight="1">
      <c r="A570" s="10" t="str">
        <f t="shared" si="28"/>
        <v/>
      </c>
      <c r="J570" s="29" t="str">
        <f t="shared" si="27"/>
        <v/>
      </c>
      <c r="L570" s="10" t="str">
        <f>IF(I570&lt;&gt;"",IF(SUMIF(Planes!BA:BA,'Control de pagos'!A570,Planes!BC:BC)=0,"",SUMIF(Planes!BA:BA,'Control de pagos'!A570,Planes!BC:BC)),"")</f>
        <v/>
      </c>
      <c r="N570" s="65">
        <f t="shared" si="26"/>
        <v>0</v>
      </c>
    </row>
    <row r="571" spans="1:14" ht="15" customHeight="1">
      <c r="A571" s="10" t="str">
        <f t="shared" si="28"/>
        <v/>
      </c>
      <c r="J571" s="29" t="str">
        <f t="shared" si="27"/>
        <v/>
      </c>
      <c r="L571" s="10" t="str">
        <f>IF(I571&lt;&gt;"",IF(SUMIF(Planes!BA:BA,'Control de pagos'!A571,Planes!BC:BC)=0,"",SUMIF(Planes!BA:BA,'Control de pagos'!A571,Planes!BC:BC)),"")</f>
        <v/>
      </c>
      <c r="N571" s="65">
        <f t="shared" si="26"/>
        <v>0</v>
      </c>
    </row>
    <row r="572" spans="1:14" ht="15" customHeight="1">
      <c r="A572" s="10" t="str">
        <f t="shared" si="28"/>
        <v/>
      </c>
      <c r="J572" s="29" t="str">
        <f t="shared" si="27"/>
        <v/>
      </c>
      <c r="L572" s="10" t="str">
        <f>IF(I572&lt;&gt;"",IF(SUMIF(Planes!BA:BA,'Control de pagos'!A572,Planes!BC:BC)=0,"",SUMIF(Planes!BA:BA,'Control de pagos'!A572,Planes!BC:BC)),"")</f>
        <v/>
      </c>
      <c r="N572" s="65">
        <f t="shared" si="26"/>
        <v>0</v>
      </c>
    </row>
    <row r="573" spans="1:14" ht="15" customHeight="1">
      <c r="A573" s="10" t="str">
        <f t="shared" si="28"/>
        <v/>
      </c>
      <c r="J573" s="29" t="str">
        <f t="shared" si="27"/>
        <v/>
      </c>
      <c r="L573" s="10" t="str">
        <f>IF(I573&lt;&gt;"",IF(SUMIF(Planes!BA:BA,'Control de pagos'!A573,Planes!BC:BC)=0,"",SUMIF(Planes!BA:BA,'Control de pagos'!A573,Planes!BC:BC)),"")</f>
        <v/>
      </c>
      <c r="N573" s="65">
        <f t="shared" si="26"/>
        <v>0</v>
      </c>
    </row>
    <row r="574" spans="1:14" ht="15" customHeight="1">
      <c r="A574" s="10" t="str">
        <f t="shared" si="28"/>
        <v/>
      </c>
      <c r="J574" s="29" t="str">
        <f t="shared" si="27"/>
        <v/>
      </c>
      <c r="L574" s="10" t="str">
        <f>IF(I574&lt;&gt;"",IF(SUMIF(Planes!BA:BA,'Control de pagos'!A574,Planes!BC:BC)=0,"",SUMIF(Planes!BA:BA,'Control de pagos'!A574,Planes!BC:BC)),"")</f>
        <v/>
      </c>
      <c r="N574" s="65">
        <f t="shared" si="26"/>
        <v>0</v>
      </c>
    </row>
    <row r="575" spans="1:14" ht="15" customHeight="1">
      <c r="A575" s="10" t="str">
        <f t="shared" si="28"/>
        <v/>
      </c>
      <c r="J575" s="29" t="str">
        <f t="shared" si="27"/>
        <v/>
      </c>
      <c r="L575" s="10" t="str">
        <f>IF(I575&lt;&gt;"",IF(SUMIF(Planes!BA:BA,'Control de pagos'!A575,Planes!BC:BC)=0,"",SUMIF(Planes!BA:BA,'Control de pagos'!A575,Planes!BC:BC)),"")</f>
        <v/>
      </c>
      <c r="N575" s="65">
        <f t="shared" si="26"/>
        <v>0</v>
      </c>
    </row>
    <row r="576" spans="1:14" ht="15" customHeight="1">
      <c r="A576" s="10" t="str">
        <f t="shared" si="28"/>
        <v/>
      </c>
      <c r="J576" s="29" t="str">
        <f t="shared" si="27"/>
        <v/>
      </c>
      <c r="L576" s="10" t="str">
        <f>IF(I576&lt;&gt;"",IF(SUMIF(Planes!BA:BA,'Control de pagos'!A576,Planes!BC:BC)=0,"",SUMIF(Planes!BA:BA,'Control de pagos'!A576,Planes!BC:BC)),"")</f>
        <v/>
      </c>
      <c r="N576" s="65">
        <f t="shared" si="26"/>
        <v>0</v>
      </c>
    </row>
    <row r="577" spans="1:14" ht="15" customHeight="1">
      <c r="A577" s="10" t="str">
        <f t="shared" si="28"/>
        <v/>
      </c>
      <c r="J577" s="29" t="str">
        <f t="shared" si="27"/>
        <v/>
      </c>
      <c r="L577" s="10" t="str">
        <f>IF(I577&lt;&gt;"",IF(SUMIF(Planes!BA:BA,'Control de pagos'!A577,Planes!BC:BC)=0,"",SUMIF(Planes!BA:BA,'Control de pagos'!A577,Planes!BC:BC)),"")</f>
        <v/>
      </c>
      <c r="N577" s="65">
        <f t="shared" si="26"/>
        <v>0</v>
      </c>
    </row>
    <row r="578" spans="1:14" ht="15" customHeight="1">
      <c r="A578" s="10" t="str">
        <f t="shared" si="28"/>
        <v/>
      </c>
      <c r="J578" s="29" t="str">
        <f t="shared" si="27"/>
        <v/>
      </c>
      <c r="L578" s="10" t="str">
        <f>IF(I578&lt;&gt;"",IF(SUMIF(Planes!BA:BA,'Control de pagos'!A578,Planes!BC:BC)=0,"",SUMIF(Planes!BA:BA,'Control de pagos'!A578,Planes!BC:BC)),"")</f>
        <v/>
      </c>
      <c r="N578" s="65">
        <f t="shared" si="26"/>
        <v>0</v>
      </c>
    </row>
    <row r="579" spans="1:14" ht="15" customHeight="1">
      <c r="A579" s="10" t="str">
        <f t="shared" si="28"/>
        <v/>
      </c>
      <c r="J579" s="29" t="str">
        <f t="shared" si="27"/>
        <v/>
      </c>
      <c r="L579" s="10" t="str">
        <f>IF(I579&lt;&gt;"",IF(SUMIF(Planes!BA:BA,'Control de pagos'!A579,Planes!BC:BC)=0,"",SUMIF(Planes!BA:BA,'Control de pagos'!A579,Planes!BC:BC)),"")</f>
        <v/>
      </c>
      <c r="N579" s="65">
        <f t="shared" si="26"/>
        <v>0</v>
      </c>
    </row>
    <row r="580" spans="1:14" ht="15" customHeight="1">
      <c r="A580" s="10" t="str">
        <f t="shared" si="28"/>
        <v/>
      </c>
      <c r="J580" s="29" t="str">
        <f t="shared" si="27"/>
        <v/>
      </c>
      <c r="L580" s="10" t="str">
        <f>IF(I580&lt;&gt;"",IF(SUMIF(Planes!BA:BA,'Control de pagos'!A580,Planes!BC:BC)=0,"",SUMIF(Planes!BA:BA,'Control de pagos'!A580,Planes!BC:BC)),"")</f>
        <v/>
      </c>
      <c r="N580" s="65">
        <f t="shared" ref="N580:N643" si="29">IF(D580=0,D579,D580)</f>
        <v>0</v>
      </c>
    </row>
    <row r="581" spans="1:14" ht="15" customHeight="1">
      <c r="A581" s="10" t="str">
        <f t="shared" si="28"/>
        <v/>
      </c>
      <c r="J581" s="29" t="str">
        <f t="shared" si="27"/>
        <v/>
      </c>
      <c r="L581" s="10" t="str">
        <f>IF(I581&lt;&gt;"",IF(SUMIF(Planes!BA:BA,'Control de pagos'!A581,Planes!BC:BC)=0,"",SUMIF(Planes!BA:BA,'Control de pagos'!A581,Planes!BC:BC)),"")</f>
        <v/>
      </c>
      <c r="N581" s="65">
        <f t="shared" si="29"/>
        <v>0</v>
      </c>
    </row>
    <row r="582" spans="1:14" ht="15" customHeight="1">
      <c r="A582" s="10" t="str">
        <f t="shared" si="28"/>
        <v/>
      </c>
      <c r="J582" s="29" t="str">
        <f t="shared" si="27"/>
        <v/>
      </c>
      <c r="L582" s="10" t="str">
        <f>IF(I582&lt;&gt;"",IF(SUMIF(Planes!BA:BA,'Control de pagos'!A582,Planes!BC:BC)=0,"",SUMIF(Planes!BA:BA,'Control de pagos'!A582,Planes!BC:BC)),"")</f>
        <v/>
      </c>
      <c r="N582" s="65">
        <f t="shared" si="29"/>
        <v>0</v>
      </c>
    </row>
    <row r="583" spans="1:14" ht="15" customHeight="1">
      <c r="A583" s="10" t="str">
        <f t="shared" si="28"/>
        <v/>
      </c>
      <c r="J583" s="29" t="str">
        <f t="shared" si="27"/>
        <v/>
      </c>
      <c r="L583" s="10" t="str">
        <f>IF(I583&lt;&gt;"",IF(SUMIF(Planes!BA:BA,'Control de pagos'!A583,Planes!BC:BC)=0,"",SUMIF(Planes!BA:BA,'Control de pagos'!A583,Planes!BC:BC)),"")</f>
        <v/>
      </c>
      <c r="N583" s="65">
        <f t="shared" si="29"/>
        <v>0</v>
      </c>
    </row>
    <row r="584" spans="1:14" ht="15" customHeight="1">
      <c r="A584" s="10" t="str">
        <f t="shared" si="28"/>
        <v/>
      </c>
      <c r="J584" s="29" t="str">
        <f t="shared" si="27"/>
        <v/>
      </c>
      <c r="L584" s="10" t="str">
        <f>IF(I584&lt;&gt;"",IF(SUMIF(Planes!BA:BA,'Control de pagos'!A584,Planes!BC:BC)=0,"",SUMIF(Planes!BA:BA,'Control de pagos'!A584,Planes!BC:BC)),"")</f>
        <v/>
      </c>
      <c r="N584" s="65">
        <f t="shared" si="29"/>
        <v>0</v>
      </c>
    </row>
    <row r="585" spans="1:14" ht="15" customHeight="1">
      <c r="A585" s="10" t="str">
        <f t="shared" si="28"/>
        <v/>
      </c>
      <c r="J585" s="29" t="str">
        <f t="shared" si="27"/>
        <v/>
      </c>
      <c r="L585" s="10" t="str">
        <f>IF(I585&lt;&gt;"",IF(SUMIF(Planes!BA:BA,'Control de pagos'!A585,Planes!BC:BC)=0,"",SUMIF(Planes!BA:BA,'Control de pagos'!A585,Planes!BC:BC)),"")</f>
        <v/>
      </c>
      <c r="N585" s="65">
        <f t="shared" si="29"/>
        <v>0</v>
      </c>
    </row>
    <row r="586" spans="1:14" ht="15" customHeight="1">
      <c r="A586" s="10" t="str">
        <f t="shared" si="28"/>
        <v/>
      </c>
      <c r="J586" s="29" t="str">
        <f t="shared" si="27"/>
        <v/>
      </c>
      <c r="L586" s="10" t="str">
        <f>IF(I586&lt;&gt;"",IF(SUMIF(Planes!BA:BA,'Control de pagos'!A586,Planes!BC:BC)=0,"",SUMIF(Planes!BA:BA,'Control de pagos'!A586,Planes!BC:BC)),"")</f>
        <v/>
      </c>
      <c r="N586" s="65">
        <f t="shared" si="29"/>
        <v>0</v>
      </c>
    </row>
    <row r="587" spans="1:14" ht="15" customHeight="1">
      <c r="A587" s="10" t="str">
        <f t="shared" si="28"/>
        <v/>
      </c>
      <c r="J587" s="29" t="str">
        <f t="shared" si="27"/>
        <v/>
      </c>
      <c r="L587" s="10" t="str">
        <f>IF(I587&lt;&gt;"",IF(SUMIF(Planes!BA:BA,'Control de pagos'!A587,Planes!BC:BC)=0,"",SUMIF(Planes!BA:BA,'Control de pagos'!A587,Planes!BC:BC)),"")</f>
        <v/>
      </c>
      <c r="N587" s="65">
        <f t="shared" si="29"/>
        <v>0</v>
      </c>
    </row>
    <row r="588" spans="1:14" ht="15" customHeight="1">
      <c r="A588" s="10" t="str">
        <f t="shared" si="28"/>
        <v/>
      </c>
      <c r="J588" s="29" t="str">
        <f t="shared" si="27"/>
        <v/>
      </c>
      <c r="L588" s="10" t="str">
        <f>IF(I588&lt;&gt;"",IF(SUMIF(Planes!BA:BA,'Control de pagos'!A588,Planes!BC:BC)=0,"",SUMIF(Planes!BA:BA,'Control de pagos'!A588,Planes!BC:BC)),"")</f>
        <v/>
      </c>
      <c r="N588" s="65">
        <f t="shared" si="29"/>
        <v>0</v>
      </c>
    </row>
    <row r="589" spans="1:14" ht="15" customHeight="1">
      <c r="A589" s="10" t="str">
        <f t="shared" si="28"/>
        <v/>
      </c>
      <c r="J589" s="29" t="str">
        <f t="shared" si="27"/>
        <v/>
      </c>
      <c r="L589" s="10" t="str">
        <f>IF(I589&lt;&gt;"",IF(SUMIF(Planes!BA:BA,'Control de pagos'!A589,Planes!BC:BC)=0,"",SUMIF(Planes!BA:BA,'Control de pagos'!A589,Planes!BC:BC)),"")</f>
        <v/>
      </c>
      <c r="N589" s="65">
        <f t="shared" si="29"/>
        <v>0</v>
      </c>
    </row>
    <row r="590" spans="1:14" ht="15" customHeight="1">
      <c r="A590" s="10" t="str">
        <f t="shared" si="28"/>
        <v/>
      </c>
      <c r="J590" s="29" t="str">
        <f t="shared" si="27"/>
        <v/>
      </c>
      <c r="L590" s="10" t="str">
        <f>IF(I590&lt;&gt;"",IF(SUMIF(Planes!BA:BA,'Control de pagos'!A590,Planes!BC:BC)=0,"",SUMIF(Planes!BA:BA,'Control de pagos'!A590,Planes!BC:BC)),"")</f>
        <v/>
      </c>
      <c r="N590" s="65">
        <f t="shared" si="29"/>
        <v>0</v>
      </c>
    </row>
    <row r="591" spans="1:14" ht="15" customHeight="1">
      <c r="A591" s="10" t="str">
        <f t="shared" si="28"/>
        <v/>
      </c>
      <c r="J591" s="29" t="str">
        <f t="shared" si="27"/>
        <v/>
      </c>
      <c r="L591" s="10" t="str">
        <f>IF(I591&lt;&gt;"",IF(SUMIF(Planes!BA:BA,'Control de pagos'!A591,Planes!BC:BC)=0,"",SUMIF(Planes!BA:BA,'Control de pagos'!A591,Planes!BC:BC)),"")</f>
        <v/>
      </c>
      <c r="N591" s="65">
        <f t="shared" si="29"/>
        <v>0</v>
      </c>
    </row>
    <row r="592" spans="1:14" ht="15" customHeight="1">
      <c r="A592" s="10" t="str">
        <f t="shared" si="28"/>
        <v/>
      </c>
      <c r="J592" s="29" t="str">
        <f t="shared" si="27"/>
        <v/>
      </c>
      <c r="L592" s="10" t="str">
        <f>IF(I592&lt;&gt;"",IF(SUMIF(Planes!BA:BA,'Control de pagos'!A592,Planes!BC:BC)=0,"",SUMIF(Planes!BA:BA,'Control de pagos'!A592,Planes!BC:BC)),"")</f>
        <v/>
      </c>
      <c r="N592" s="65">
        <f t="shared" si="29"/>
        <v>0</v>
      </c>
    </row>
    <row r="593" spans="1:14" ht="15" customHeight="1">
      <c r="A593" s="10" t="str">
        <f t="shared" si="28"/>
        <v/>
      </c>
      <c r="J593" s="29" t="str">
        <f t="shared" ref="J593:J656" si="30">IF(I593&lt;&gt;"",I593-DAY(I593)+1,IF(A592=A593,IF(I592&lt;&gt;"","-",""),IF(A593=A594,IF(I594&lt;&gt;"","-",""),"")))</f>
        <v/>
      </c>
      <c r="L593" s="10" t="str">
        <f>IF(I593&lt;&gt;"",IF(SUMIF(Planes!BA:BA,'Control de pagos'!A593,Planes!BC:BC)=0,"",SUMIF(Planes!BA:BA,'Control de pagos'!A593,Planes!BC:BC)),"")</f>
        <v/>
      </c>
      <c r="N593" s="65">
        <f t="shared" si="29"/>
        <v>0</v>
      </c>
    </row>
    <row r="594" spans="1:14" ht="15" customHeight="1">
      <c r="A594" s="10" t="str">
        <f t="shared" si="28"/>
        <v/>
      </c>
      <c r="J594" s="29" t="str">
        <f t="shared" si="30"/>
        <v/>
      </c>
      <c r="L594" s="10" t="str">
        <f>IF(I594&lt;&gt;"",IF(SUMIF(Planes!BA:BA,'Control de pagos'!A594,Planes!BC:BC)=0,"",SUMIF(Planes!BA:BA,'Control de pagos'!A594,Planes!BC:BC)),"")</f>
        <v/>
      </c>
      <c r="N594" s="65">
        <f t="shared" si="29"/>
        <v>0</v>
      </c>
    </row>
    <row r="595" spans="1:14" ht="15" customHeight="1">
      <c r="A595" s="10" t="str">
        <f t="shared" si="28"/>
        <v/>
      </c>
      <c r="J595" s="29" t="str">
        <f t="shared" si="30"/>
        <v/>
      </c>
      <c r="L595" s="10" t="str">
        <f>IF(I595&lt;&gt;"",IF(SUMIF(Planes!BA:BA,'Control de pagos'!A595,Planes!BC:BC)=0,"",SUMIF(Planes!BA:BA,'Control de pagos'!A595,Planes!BC:BC)),"")</f>
        <v/>
      </c>
      <c r="N595" s="65">
        <f t="shared" si="29"/>
        <v>0</v>
      </c>
    </row>
    <row r="596" spans="1:14" ht="15" customHeight="1">
      <c r="A596" s="10" t="str">
        <f t="shared" si="28"/>
        <v/>
      </c>
      <c r="J596" s="29" t="str">
        <f t="shared" si="30"/>
        <v/>
      </c>
      <c r="L596" s="10" t="str">
        <f>IF(I596&lt;&gt;"",IF(SUMIF(Planes!BA:BA,'Control de pagos'!A596,Planes!BC:BC)=0,"",SUMIF(Planes!BA:BA,'Control de pagos'!A596,Planes!BC:BC)),"")</f>
        <v/>
      </c>
      <c r="N596" s="65">
        <f t="shared" si="29"/>
        <v>0</v>
      </c>
    </row>
    <row r="597" spans="1:14" ht="15" customHeight="1">
      <c r="A597" s="10" t="str">
        <f t="shared" si="28"/>
        <v/>
      </c>
      <c r="J597" s="29" t="str">
        <f t="shared" si="30"/>
        <v/>
      </c>
      <c r="L597" s="10" t="str">
        <f>IF(I597&lt;&gt;"",IF(SUMIF(Planes!BA:BA,'Control de pagos'!A597,Planes!BC:BC)=0,"",SUMIF(Planes!BA:BA,'Control de pagos'!A597,Planes!BC:BC)),"")</f>
        <v/>
      </c>
      <c r="N597" s="65">
        <f t="shared" si="29"/>
        <v>0</v>
      </c>
    </row>
    <row r="598" spans="1:14" ht="15" customHeight="1">
      <c r="A598" s="10" t="str">
        <f t="shared" si="28"/>
        <v/>
      </c>
      <c r="J598" s="29" t="str">
        <f t="shared" si="30"/>
        <v/>
      </c>
      <c r="L598" s="10" t="str">
        <f>IF(I598&lt;&gt;"",IF(SUMIF(Planes!BA:BA,'Control de pagos'!A598,Planes!BC:BC)=0,"",SUMIF(Planes!BA:BA,'Control de pagos'!A598,Planes!BC:BC)),"")</f>
        <v/>
      </c>
      <c r="N598" s="65">
        <f t="shared" si="29"/>
        <v>0</v>
      </c>
    </row>
    <row r="599" spans="1:14" ht="15" customHeight="1">
      <c r="A599" s="10" t="str">
        <f t="shared" si="28"/>
        <v/>
      </c>
      <c r="J599" s="29" t="str">
        <f t="shared" si="30"/>
        <v/>
      </c>
      <c r="L599" s="10" t="str">
        <f>IF(I599&lt;&gt;"",IF(SUMIF(Planes!BA:BA,'Control de pagos'!A599,Planes!BC:BC)=0,"",SUMIF(Planes!BA:BA,'Control de pagos'!A599,Planes!BC:BC)),"")</f>
        <v/>
      </c>
      <c r="N599" s="65">
        <f t="shared" si="29"/>
        <v>0</v>
      </c>
    </row>
    <row r="600" spans="1:14" ht="15" customHeight="1">
      <c r="A600" s="10" t="str">
        <f t="shared" si="28"/>
        <v/>
      </c>
      <c r="J600" s="29" t="str">
        <f t="shared" si="30"/>
        <v/>
      </c>
      <c r="L600" s="10" t="str">
        <f>IF(I600&lt;&gt;"",IF(SUMIF(Planes!BA:BA,'Control de pagos'!A600,Planes!BC:BC)=0,"",SUMIF(Planes!BA:BA,'Control de pagos'!A600,Planes!BC:BC)),"")</f>
        <v/>
      </c>
      <c r="N600" s="65">
        <f t="shared" si="29"/>
        <v>0</v>
      </c>
    </row>
    <row r="601" spans="1:14" ht="15" customHeight="1">
      <c r="A601" s="10" t="str">
        <f t="shared" si="28"/>
        <v/>
      </c>
      <c r="J601" s="29" t="str">
        <f t="shared" si="30"/>
        <v/>
      </c>
      <c r="L601" s="10" t="str">
        <f>IF(I601&lt;&gt;"",IF(SUMIF(Planes!BA:BA,'Control de pagos'!A601,Planes!BC:BC)=0,"",SUMIF(Planes!BA:BA,'Control de pagos'!A601,Planes!BC:BC)),"")</f>
        <v/>
      </c>
      <c r="N601" s="65">
        <f t="shared" si="29"/>
        <v>0</v>
      </c>
    </row>
    <row r="602" spans="1:14" ht="15" customHeight="1">
      <c r="A602" s="10" t="str">
        <f t="shared" si="28"/>
        <v/>
      </c>
      <c r="J602" s="29" t="str">
        <f t="shared" si="30"/>
        <v/>
      </c>
      <c r="L602" s="10" t="str">
        <f>IF(I602&lt;&gt;"",IF(SUMIF(Planes!BA:BA,'Control de pagos'!A602,Planes!BC:BC)=0,"",SUMIF(Planes!BA:BA,'Control de pagos'!A602,Planes!BC:BC)),"")</f>
        <v/>
      </c>
      <c r="N602" s="65">
        <f t="shared" si="29"/>
        <v>0</v>
      </c>
    </row>
    <row r="603" spans="1:14" ht="15" customHeight="1">
      <c r="A603" s="10" t="str">
        <f t="shared" si="28"/>
        <v/>
      </c>
      <c r="J603" s="29" t="str">
        <f t="shared" si="30"/>
        <v/>
      </c>
      <c r="L603" s="10" t="str">
        <f>IF(I603&lt;&gt;"",IF(SUMIF(Planes!BA:BA,'Control de pagos'!A603,Planes!BC:BC)=0,"",SUMIF(Planes!BA:BA,'Control de pagos'!A603,Planes!BC:BC)),"")</f>
        <v/>
      </c>
      <c r="N603" s="65">
        <f t="shared" si="29"/>
        <v>0</v>
      </c>
    </row>
    <row r="604" spans="1:14" ht="15" customHeight="1">
      <c r="A604" s="10" t="str">
        <f t="shared" si="28"/>
        <v/>
      </c>
      <c r="J604" s="29" t="str">
        <f t="shared" si="30"/>
        <v/>
      </c>
      <c r="L604" s="10" t="str">
        <f>IF(I604&lt;&gt;"",IF(SUMIF(Planes!BA:BA,'Control de pagos'!A604,Planes!BC:BC)=0,"",SUMIF(Planes!BA:BA,'Control de pagos'!A604,Planes!BC:BC)),"")</f>
        <v/>
      </c>
      <c r="N604" s="65">
        <f t="shared" si="29"/>
        <v>0</v>
      </c>
    </row>
    <row r="605" spans="1:14" ht="15" customHeight="1">
      <c r="A605" s="10" t="str">
        <f t="shared" si="28"/>
        <v/>
      </c>
      <c r="J605" s="29" t="str">
        <f t="shared" si="30"/>
        <v/>
      </c>
      <c r="L605" s="10" t="str">
        <f>IF(I605&lt;&gt;"",IF(SUMIF(Planes!BA:BA,'Control de pagos'!A605,Planes!BC:BC)=0,"",SUMIF(Planes!BA:BA,'Control de pagos'!A605,Planes!BC:BC)),"")</f>
        <v/>
      </c>
      <c r="N605" s="65">
        <f t="shared" si="29"/>
        <v>0</v>
      </c>
    </row>
    <row r="606" spans="1:14" ht="15" customHeight="1">
      <c r="A606" s="10" t="str">
        <f t="shared" si="28"/>
        <v/>
      </c>
      <c r="J606" s="29" t="str">
        <f t="shared" si="30"/>
        <v/>
      </c>
      <c r="L606" s="10" t="str">
        <f>IF(I606&lt;&gt;"",IF(SUMIF(Planes!BA:BA,'Control de pagos'!A606,Planes!BC:BC)=0,"",SUMIF(Planes!BA:BA,'Control de pagos'!A606,Planes!BC:BC)),"")</f>
        <v/>
      </c>
      <c r="N606" s="65">
        <f t="shared" si="29"/>
        <v>0</v>
      </c>
    </row>
    <row r="607" spans="1:14" ht="15" customHeight="1">
      <c r="A607" s="10" t="str">
        <f t="shared" si="28"/>
        <v/>
      </c>
      <c r="J607" s="29" t="str">
        <f t="shared" si="30"/>
        <v/>
      </c>
      <c r="L607" s="10" t="str">
        <f>IF(I607&lt;&gt;"",IF(SUMIF(Planes!BA:BA,'Control de pagos'!A607,Planes!BC:BC)=0,"",SUMIF(Planes!BA:BA,'Control de pagos'!A607,Planes!BC:BC)),"")</f>
        <v/>
      </c>
      <c r="N607" s="65">
        <f t="shared" si="29"/>
        <v>0</v>
      </c>
    </row>
    <row r="608" spans="1:14" ht="15" customHeight="1">
      <c r="A608" s="10" t="str">
        <f t="shared" si="28"/>
        <v/>
      </c>
      <c r="J608" s="29" t="str">
        <f t="shared" si="30"/>
        <v/>
      </c>
      <c r="L608" s="10" t="str">
        <f>IF(I608&lt;&gt;"",IF(SUMIF(Planes!BA:BA,'Control de pagos'!A608,Planes!BC:BC)=0,"",SUMIF(Planes!BA:BA,'Control de pagos'!A608,Planes!BC:BC)),"")</f>
        <v/>
      </c>
      <c r="N608" s="65">
        <f t="shared" si="29"/>
        <v>0</v>
      </c>
    </row>
    <row r="609" spans="1:14" ht="15" customHeight="1">
      <c r="A609" s="10" t="str">
        <f t="shared" si="28"/>
        <v/>
      </c>
      <c r="J609" s="29" t="str">
        <f t="shared" si="30"/>
        <v/>
      </c>
      <c r="L609" s="10" t="str">
        <f>IF(I609&lt;&gt;"",IF(SUMIF(Planes!BA:BA,'Control de pagos'!A609,Planes!BC:BC)=0,"",SUMIF(Planes!BA:BA,'Control de pagos'!A609,Planes!BC:BC)),"")</f>
        <v/>
      </c>
      <c r="N609" s="65">
        <f t="shared" si="29"/>
        <v>0</v>
      </c>
    </row>
    <row r="610" spans="1:14" ht="15" customHeight="1">
      <c r="A610" s="10" t="str">
        <f t="shared" si="28"/>
        <v/>
      </c>
      <c r="J610" s="29" t="str">
        <f t="shared" si="30"/>
        <v/>
      </c>
      <c r="L610" s="10" t="str">
        <f>IF(I610&lt;&gt;"",IF(SUMIF(Planes!BA:BA,'Control de pagos'!A610,Planes!BC:BC)=0,"",SUMIF(Planes!BA:BA,'Control de pagos'!A610,Planes!BC:BC)),"")</f>
        <v/>
      </c>
      <c r="N610" s="65">
        <f t="shared" si="29"/>
        <v>0</v>
      </c>
    </row>
    <row r="611" spans="1:14" ht="15" customHeight="1">
      <c r="A611" s="10" t="str">
        <f t="shared" si="28"/>
        <v/>
      </c>
      <c r="J611" s="29" t="str">
        <f t="shared" si="30"/>
        <v/>
      </c>
      <c r="L611" s="10" t="str">
        <f>IF(I611&lt;&gt;"",IF(SUMIF(Planes!BA:BA,'Control de pagos'!A611,Planes!BC:BC)=0,"",SUMIF(Planes!BA:BA,'Control de pagos'!A611,Planes!BC:BC)),"")</f>
        <v/>
      </c>
      <c r="N611" s="65">
        <f t="shared" si="29"/>
        <v>0</v>
      </c>
    </row>
    <row r="612" spans="1:14" ht="15" customHeight="1">
      <c r="A612" s="10" t="str">
        <f t="shared" si="28"/>
        <v/>
      </c>
      <c r="J612" s="29" t="str">
        <f t="shared" si="30"/>
        <v/>
      </c>
      <c r="L612" s="10" t="str">
        <f>IF(I612&lt;&gt;"",IF(SUMIF(Planes!BA:BA,'Control de pagos'!A612,Planes!BC:BC)=0,"",SUMIF(Planes!BA:BA,'Control de pagos'!A612,Planes!BC:BC)),"")</f>
        <v/>
      </c>
      <c r="N612" s="65">
        <f t="shared" si="29"/>
        <v>0</v>
      </c>
    </row>
    <row r="613" spans="1:14" ht="15" customHeight="1">
      <c r="A613" s="10" t="str">
        <f t="shared" si="28"/>
        <v/>
      </c>
      <c r="J613" s="29" t="str">
        <f t="shared" si="30"/>
        <v/>
      </c>
      <c r="L613" s="10" t="str">
        <f>IF(I613&lt;&gt;"",IF(SUMIF(Planes!BA:BA,'Control de pagos'!A613,Planes!BC:BC)=0,"",SUMIF(Planes!BA:BA,'Control de pagos'!A613,Planes!BC:BC)),"")</f>
        <v/>
      </c>
      <c r="N613" s="65">
        <f t="shared" si="29"/>
        <v>0</v>
      </c>
    </row>
    <row r="614" spans="1:14" ht="15" customHeight="1">
      <c r="A614" s="10" t="str">
        <f t="shared" si="28"/>
        <v/>
      </c>
      <c r="J614" s="29" t="str">
        <f t="shared" si="30"/>
        <v/>
      </c>
      <c r="L614" s="10" t="str">
        <f>IF(I614&lt;&gt;"",IF(SUMIF(Planes!BA:BA,'Control de pagos'!A614,Planes!BC:BC)=0,"",SUMIF(Planes!BA:BA,'Control de pagos'!A614,Planes!BC:BC)),"")</f>
        <v/>
      </c>
      <c r="N614" s="65">
        <f t="shared" si="29"/>
        <v>0</v>
      </c>
    </row>
    <row r="615" spans="1:14" ht="15" customHeight="1">
      <c r="A615" s="10" t="str">
        <f t="shared" si="28"/>
        <v/>
      </c>
      <c r="J615" s="29" t="str">
        <f t="shared" si="30"/>
        <v/>
      </c>
      <c r="L615" s="10" t="str">
        <f>IF(I615&lt;&gt;"",IF(SUMIF(Planes!BA:BA,'Control de pagos'!A615,Planes!BC:BC)=0,"",SUMIF(Planes!BA:BA,'Control de pagos'!A615,Planes!BC:BC)),"")</f>
        <v/>
      </c>
      <c r="N615" s="65">
        <f t="shared" si="29"/>
        <v>0</v>
      </c>
    </row>
    <row r="616" spans="1:14" ht="15" customHeight="1">
      <c r="A616" s="10" t="str">
        <f t="shared" si="28"/>
        <v/>
      </c>
      <c r="J616" s="29" t="str">
        <f t="shared" si="30"/>
        <v/>
      </c>
      <c r="L616" s="10" t="str">
        <f>IF(I616&lt;&gt;"",IF(SUMIF(Planes!BA:BA,'Control de pagos'!A616,Planes!BC:BC)=0,"",SUMIF(Planes!BA:BA,'Control de pagos'!A616,Planes!BC:BC)),"")</f>
        <v/>
      </c>
      <c r="N616" s="65">
        <f t="shared" si="29"/>
        <v>0</v>
      </c>
    </row>
    <row r="617" spans="1:14" ht="15" customHeight="1">
      <c r="A617" s="10" t="str">
        <f t="shared" si="28"/>
        <v/>
      </c>
      <c r="J617" s="29" t="str">
        <f t="shared" si="30"/>
        <v/>
      </c>
      <c r="L617" s="10" t="str">
        <f>IF(I617&lt;&gt;"",IF(SUMIF(Planes!BA:BA,'Control de pagos'!A617,Planes!BC:BC)=0,"",SUMIF(Planes!BA:BA,'Control de pagos'!A617,Planes!BC:BC)),"")</f>
        <v/>
      </c>
      <c r="N617" s="65">
        <f t="shared" si="29"/>
        <v>0</v>
      </c>
    </row>
    <row r="618" spans="1:14" ht="15" customHeight="1">
      <c r="A618" s="10" t="str">
        <f t="shared" ref="A618:A681" si="31">B618&amp;" "&amp;IF(C618="",C617,C618)</f>
        <v/>
      </c>
      <c r="J618" s="29" t="str">
        <f t="shared" si="30"/>
        <v/>
      </c>
      <c r="L618" s="10" t="str">
        <f>IF(I618&lt;&gt;"",IF(SUMIF(Planes!BA:BA,'Control de pagos'!A618,Planes!BC:BC)=0,"",SUMIF(Planes!BA:BA,'Control de pagos'!A618,Planes!BC:BC)),"")</f>
        <v/>
      </c>
      <c r="N618" s="65">
        <f t="shared" si="29"/>
        <v>0</v>
      </c>
    </row>
    <row r="619" spans="1:14" ht="15" customHeight="1">
      <c r="A619" s="10" t="str">
        <f t="shared" si="31"/>
        <v/>
      </c>
      <c r="J619" s="29" t="str">
        <f t="shared" si="30"/>
        <v/>
      </c>
      <c r="L619" s="10" t="str">
        <f>IF(I619&lt;&gt;"",IF(SUMIF(Planes!BA:BA,'Control de pagos'!A619,Planes!BC:BC)=0,"",SUMIF(Planes!BA:BA,'Control de pagos'!A619,Planes!BC:BC)),"")</f>
        <v/>
      </c>
      <c r="N619" s="65">
        <f t="shared" si="29"/>
        <v>0</v>
      </c>
    </row>
    <row r="620" spans="1:14" ht="15" customHeight="1">
      <c r="A620" s="10" t="str">
        <f t="shared" si="31"/>
        <v/>
      </c>
      <c r="J620" s="29" t="str">
        <f t="shared" si="30"/>
        <v/>
      </c>
      <c r="L620" s="10" t="str">
        <f>IF(I620&lt;&gt;"",IF(SUMIF(Planes!BA:BA,'Control de pagos'!A620,Planes!BC:BC)=0,"",SUMIF(Planes!BA:BA,'Control de pagos'!A620,Planes!BC:BC)),"")</f>
        <v/>
      </c>
      <c r="N620" s="65">
        <f t="shared" si="29"/>
        <v>0</v>
      </c>
    </row>
    <row r="621" spans="1:14" ht="15" customHeight="1">
      <c r="A621" s="10" t="str">
        <f t="shared" si="31"/>
        <v/>
      </c>
      <c r="J621" s="29" t="str">
        <f t="shared" si="30"/>
        <v/>
      </c>
      <c r="L621" s="10" t="str">
        <f>IF(I621&lt;&gt;"",IF(SUMIF(Planes!BA:BA,'Control de pagos'!A621,Planes!BC:BC)=0,"",SUMIF(Planes!BA:BA,'Control de pagos'!A621,Planes!BC:BC)),"")</f>
        <v/>
      </c>
      <c r="N621" s="65">
        <f t="shared" si="29"/>
        <v>0</v>
      </c>
    </row>
    <row r="622" spans="1:14" ht="15" customHeight="1">
      <c r="A622" s="10" t="str">
        <f t="shared" si="31"/>
        <v/>
      </c>
      <c r="J622" s="29" t="str">
        <f t="shared" si="30"/>
        <v/>
      </c>
      <c r="L622" s="10" t="str">
        <f>IF(I622&lt;&gt;"",IF(SUMIF(Planes!BA:BA,'Control de pagos'!A622,Planes!BC:BC)=0,"",SUMIF(Planes!BA:BA,'Control de pagos'!A622,Planes!BC:BC)),"")</f>
        <v/>
      </c>
      <c r="N622" s="65">
        <f t="shared" si="29"/>
        <v>0</v>
      </c>
    </row>
    <row r="623" spans="1:14" ht="15" customHeight="1">
      <c r="A623" s="10" t="str">
        <f t="shared" si="31"/>
        <v/>
      </c>
      <c r="J623" s="29" t="str">
        <f t="shared" si="30"/>
        <v/>
      </c>
      <c r="L623" s="10" t="str">
        <f>IF(I623&lt;&gt;"",IF(SUMIF(Planes!BA:BA,'Control de pagos'!A623,Planes!BC:BC)=0,"",SUMIF(Planes!BA:BA,'Control de pagos'!A623,Planes!BC:BC)),"")</f>
        <v/>
      </c>
      <c r="N623" s="65">
        <f t="shared" si="29"/>
        <v>0</v>
      </c>
    </row>
    <row r="624" spans="1:14" ht="15" customHeight="1">
      <c r="A624" s="10" t="str">
        <f t="shared" si="31"/>
        <v/>
      </c>
      <c r="J624" s="29" t="str">
        <f t="shared" si="30"/>
        <v/>
      </c>
      <c r="L624" s="10" t="str">
        <f>IF(I624&lt;&gt;"",IF(SUMIF(Planes!BA:BA,'Control de pagos'!A624,Planes!BC:BC)=0,"",SUMIF(Planes!BA:BA,'Control de pagos'!A624,Planes!BC:BC)),"")</f>
        <v/>
      </c>
      <c r="N624" s="65">
        <f t="shared" si="29"/>
        <v>0</v>
      </c>
    </row>
    <row r="625" spans="1:14" ht="15" customHeight="1">
      <c r="A625" s="10" t="str">
        <f t="shared" si="31"/>
        <v/>
      </c>
      <c r="J625" s="29" t="str">
        <f t="shared" si="30"/>
        <v/>
      </c>
      <c r="L625" s="10" t="str">
        <f>IF(I625&lt;&gt;"",IF(SUMIF(Planes!BA:BA,'Control de pagos'!A625,Planes!BC:BC)=0,"",SUMIF(Planes!BA:BA,'Control de pagos'!A625,Planes!BC:BC)),"")</f>
        <v/>
      </c>
      <c r="N625" s="65">
        <f t="shared" si="29"/>
        <v>0</v>
      </c>
    </row>
    <row r="626" spans="1:14" ht="15" customHeight="1">
      <c r="A626" s="10" t="str">
        <f t="shared" si="31"/>
        <v/>
      </c>
      <c r="J626" s="29" t="str">
        <f t="shared" si="30"/>
        <v/>
      </c>
      <c r="L626" s="10" t="str">
        <f>IF(I626&lt;&gt;"",IF(SUMIF(Planes!BA:BA,'Control de pagos'!A626,Planes!BC:BC)=0,"",SUMIF(Planes!BA:BA,'Control de pagos'!A626,Planes!BC:BC)),"")</f>
        <v/>
      </c>
      <c r="N626" s="65">
        <f t="shared" si="29"/>
        <v>0</v>
      </c>
    </row>
    <row r="627" spans="1:14" ht="15" customHeight="1">
      <c r="A627" s="10" t="str">
        <f t="shared" si="31"/>
        <v/>
      </c>
      <c r="J627" s="29" t="str">
        <f t="shared" si="30"/>
        <v/>
      </c>
      <c r="L627" s="10" t="str">
        <f>IF(I627&lt;&gt;"",IF(SUMIF(Planes!BA:BA,'Control de pagos'!A627,Planes!BC:BC)=0,"",SUMIF(Planes!BA:BA,'Control de pagos'!A627,Planes!BC:BC)),"")</f>
        <v/>
      </c>
      <c r="N627" s="65">
        <f t="shared" si="29"/>
        <v>0</v>
      </c>
    </row>
    <row r="628" spans="1:14" ht="15" customHeight="1">
      <c r="A628" s="10" t="str">
        <f t="shared" si="31"/>
        <v/>
      </c>
      <c r="J628" s="29" t="str">
        <f t="shared" si="30"/>
        <v/>
      </c>
      <c r="L628" s="10" t="str">
        <f>IF(I628&lt;&gt;"",IF(SUMIF(Planes!BA:BA,'Control de pagos'!A628,Planes!BC:BC)=0,"",SUMIF(Planes!BA:BA,'Control de pagos'!A628,Planes!BC:BC)),"")</f>
        <v/>
      </c>
      <c r="N628" s="65">
        <f t="shared" si="29"/>
        <v>0</v>
      </c>
    </row>
    <row r="629" spans="1:14" ht="15" customHeight="1">
      <c r="A629" s="10" t="str">
        <f t="shared" si="31"/>
        <v/>
      </c>
      <c r="J629" s="29" t="str">
        <f t="shared" si="30"/>
        <v/>
      </c>
      <c r="L629" s="10" t="str">
        <f>IF(I629&lt;&gt;"",IF(SUMIF(Planes!BA:BA,'Control de pagos'!A629,Planes!BC:BC)=0,"",SUMIF(Planes!BA:BA,'Control de pagos'!A629,Planes!BC:BC)),"")</f>
        <v/>
      </c>
      <c r="N629" s="65">
        <f t="shared" si="29"/>
        <v>0</v>
      </c>
    </row>
    <row r="630" spans="1:14" ht="15" customHeight="1">
      <c r="A630" s="10" t="str">
        <f t="shared" si="31"/>
        <v/>
      </c>
      <c r="J630" s="29" t="str">
        <f t="shared" si="30"/>
        <v/>
      </c>
      <c r="L630" s="10" t="str">
        <f>IF(I630&lt;&gt;"",IF(SUMIF(Planes!BA:BA,'Control de pagos'!A630,Planes!BC:BC)=0,"",SUMIF(Planes!BA:BA,'Control de pagos'!A630,Planes!BC:BC)),"")</f>
        <v/>
      </c>
      <c r="N630" s="65">
        <f t="shared" si="29"/>
        <v>0</v>
      </c>
    </row>
    <row r="631" spans="1:14" ht="15" customHeight="1">
      <c r="A631" s="10" t="str">
        <f t="shared" si="31"/>
        <v/>
      </c>
      <c r="J631" s="29" t="str">
        <f t="shared" si="30"/>
        <v/>
      </c>
      <c r="L631" s="10" t="str">
        <f>IF(I631&lt;&gt;"",IF(SUMIF(Planes!BA:BA,'Control de pagos'!A631,Planes!BC:BC)=0,"",SUMIF(Planes!BA:BA,'Control de pagos'!A631,Planes!BC:BC)),"")</f>
        <v/>
      </c>
      <c r="N631" s="65">
        <f t="shared" si="29"/>
        <v>0</v>
      </c>
    </row>
    <row r="632" spans="1:14" ht="15" customHeight="1">
      <c r="A632" s="10" t="str">
        <f t="shared" si="31"/>
        <v/>
      </c>
      <c r="J632" s="29" t="str">
        <f t="shared" si="30"/>
        <v/>
      </c>
      <c r="L632" s="10" t="str">
        <f>IF(I632&lt;&gt;"",IF(SUMIF(Planes!BA:BA,'Control de pagos'!A632,Planes!BC:BC)=0,"",SUMIF(Planes!BA:BA,'Control de pagos'!A632,Planes!BC:BC)),"")</f>
        <v/>
      </c>
      <c r="N632" s="65">
        <f t="shared" si="29"/>
        <v>0</v>
      </c>
    </row>
    <row r="633" spans="1:14" ht="15" customHeight="1">
      <c r="A633" s="10" t="str">
        <f t="shared" si="31"/>
        <v/>
      </c>
      <c r="J633" s="29" t="str">
        <f t="shared" si="30"/>
        <v/>
      </c>
      <c r="L633" s="10" t="str">
        <f>IF(I633&lt;&gt;"",IF(SUMIF(Planes!BA:BA,'Control de pagos'!A633,Planes!BC:BC)=0,"",SUMIF(Planes!BA:BA,'Control de pagos'!A633,Planes!BC:BC)),"")</f>
        <v/>
      </c>
      <c r="N633" s="65">
        <f t="shared" si="29"/>
        <v>0</v>
      </c>
    </row>
    <row r="634" spans="1:14" ht="15" customHeight="1">
      <c r="A634" s="10" t="str">
        <f t="shared" si="31"/>
        <v/>
      </c>
      <c r="J634" s="29" t="str">
        <f t="shared" si="30"/>
        <v/>
      </c>
      <c r="L634" s="10" t="str">
        <f>IF(I634&lt;&gt;"",IF(SUMIF(Planes!BA:BA,'Control de pagos'!A634,Planes!BC:BC)=0,"",SUMIF(Planes!BA:BA,'Control de pagos'!A634,Planes!BC:BC)),"")</f>
        <v/>
      </c>
      <c r="N634" s="65">
        <f t="shared" si="29"/>
        <v>0</v>
      </c>
    </row>
    <row r="635" spans="1:14" ht="15" customHeight="1">
      <c r="A635" s="10" t="str">
        <f t="shared" si="31"/>
        <v/>
      </c>
      <c r="J635" s="29" t="str">
        <f t="shared" si="30"/>
        <v/>
      </c>
      <c r="L635" s="10" t="str">
        <f>IF(I635&lt;&gt;"",IF(SUMIF(Planes!BA:BA,'Control de pagos'!A635,Planes!BC:BC)=0,"",SUMIF(Planes!BA:BA,'Control de pagos'!A635,Planes!BC:BC)),"")</f>
        <v/>
      </c>
      <c r="N635" s="65">
        <f t="shared" si="29"/>
        <v>0</v>
      </c>
    </row>
    <row r="636" spans="1:14" ht="15" customHeight="1">
      <c r="A636" s="10" t="str">
        <f t="shared" si="31"/>
        <v/>
      </c>
      <c r="J636" s="29" t="str">
        <f t="shared" si="30"/>
        <v/>
      </c>
      <c r="L636" s="10" t="str">
        <f>IF(I636&lt;&gt;"",IF(SUMIF(Planes!BA:BA,'Control de pagos'!A636,Planes!BC:BC)=0,"",SUMIF(Planes!BA:BA,'Control de pagos'!A636,Planes!BC:BC)),"")</f>
        <v/>
      </c>
      <c r="N636" s="65">
        <f t="shared" si="29"/>
        <v>0</v>
      </c>
    </row>
    <row r="637" spans="1:14" ht="15" customHeight="1">
      <c r="A637" s="10" t="str">
        <f t="shared" si="31"/>
        <v/>
      </c>
      <c r="J637" s="29" t="str">
        <f t="shared" si="30"/>
        <v/>
      </c>
      <c r="L637" s="10" t="str">
        <f>IF(I637&lt;&gt;"",IF(SUMIF(Planes!BA:BA,'Control de pagos'!A637,Planes!BC:BC)=0,"",SUMIF(Planes!BA:BA,'Control de pagos'!A637,Planes!BC:BC)),"")</f>
        <v/>
      </c>
      <c r="N637" s="65">
        <f t="shared" si="29"/>
        <v>0</v>
      </c>
    </row>
    <row r="638" spans="1:14" ht="15" customHeight="1">
      <c r="A638" s="10" t="str">
        <f t="shared" si="31"/>
        <v/>
      </c>
      <c r="J638" s="29" t="str">
        <f t="shared" si="30"/>
        <v/>
      </c>
      <c r="L638" s="10" t="str">
        <f>IF(I638&lt;&gt;"",IF(SUMIF(Planes!BA:BA,'Control de pagos'!A638,Planes!BC:BC)=0,"",SUMIF(Planes!BA:BA,'Control de pagos'!A638,Planes!BC:BC)),"")</f>
        <v/>
      </c>
      <c r="N638" s="65">
        <f t="shared" si="29"/>
        <v>0</v>
      </c>
    </row>
    <row r="639" spans="1:14" ht="15" customHeight="1">
      <c r="A639" s="10" t="str">
        <f t="shared" si="31"/>
        <v/>
      </c>
      <c r="J639" s="29" t="str">
        <f t="shared" si="30"/>
        <v/>
      </c>
      <c r="L639" s="10" t="str">
        <f>IF(I639&lt;&gt;"",IF(SUMIF(Planes!BA:BA,'Control de pagos'!A639,Planes!BC:BC)=0,"",SUMIF(Planes!BA:BA,'Control de pagos'!A639,Planes!BC:BC)),"")</f>
        <v/>
      </c>
      <c r="N639" s="65">
        <f t="shared" si="29"/>
        <v>0</v>
      </c>
    </row>
    <row r="640" spans="1:14" ht="15" customHeight="1">
      <c r="A640" s="10" t="str">
        <f t="shared" si="31"/>
        <v/>
      </c>
      <c r="J640" s="29" t="str">
        <f t="shared" si="30"/>
        <v/>
      </c>
      <c r="L640" s="10" t="str">
        <f>IF(I640&lt;&gt;"",IF(SUMIF(Planes!BA:BA,'Control de pagos'!A640,Planes!BC:BC)=0,"",SUMIF(Planes!BA:BA,'Control de pagos'!A640,Planes!BC:BC)),"")</f>
        <v/>
      </c>
      <c r="N640" s="65">
        <f t="shared" si="29"/>
        <v>0</v>
      </c>
    </row>
    <row r="641" spans="1:14" ht="15" customHeight="1">
      <c r="A641" s="10" t="str">
        <f t="shared" si="31"/>
        <v/>
      </c>
      <c r="J641" s="29" t="str">
        <f t="shared" si="30"/>
        <v/>
      </c>
      <c r="L641" s="10" t="str">
        <f>IF(I641&lt;&gt;"",IF(SUMIF(Planes!BA:BA,'Control de pagos'!A641,Planes!BC:BC)=0,"",SUMIF(Planes!BA:BA,'Control de pagos'!A641,Planes!BC:BC)),"")</f>
        <v/>
      </c>
      <c r="N641" s="65">
        <f t="shared" si="29"/>
        <v>0</v>
      </c>
    </row>
    <row r="642" spans="1:14" ht="15" customHeight="1">
      <c r="A642" s="10" t="str">
        <f t="shared" si="31"/>
        <v/>
      </c>
      <c r="J642" s="29" t="str">
        <f t="shared" si="30"/>
        <v/>
      </c>
      <c r="L642" s="10" t="str">
        <f>IF(I642&lt;&gt;"",IF(SUMIF(Planes!BA:BA,'Control de pagos'!A642,Planes!BC:BC)=0,"",SUMIF(Planes!BA:BA,'Control de pagos'!A642,Planes!BC:BC)),"")</f>
        <v/>
      </c>
      <c r="N642" s="65">
        <f t="shared" si="29"/>
        <v>0</v>
      </c>
    </row>
    <row r="643" spans="1:14" ht="15" customHeight="1">
      <c r="A643" s="10" t="str">
        <f t="shared" si="31"/>
        <v/>
      </c>
      <c r="J643" s="29" t="str">
        <f t="shared" si="30"/>
        <v/>
      </c>
      <c r="L643" s="10" t="str">
        <f>IF(I643&lt;&gt;"",IF(SUMIF(Planes!BA:BA,'Control de pagos'!A643,Planes!BC:BC)=0,"",SUMIF(Planes!BA:BA,'Control de pagos'!A643,Planes!BC:BC)),"")</f>
        <v/>
      </c>
      <c r="N643" s="65">
        <f t="shared" si="29"/>
        <v>0</v>
      </c>
    </row>
    <row r="644" spans="1:14" ht="15" customHeight="1">
      <c r="A644" s="10" t="str">
        <f t="shared" si="31"/>
        <v/>
      </c>
      <c r="J644" s="29" t="str">
        <f t="shared" si="30"/>
        <v/>
      </c>
      <c r="L644" s="10" t="str">
        <f>IF(I644&lt;&gt;"",IF(SUMIF(Planes!BA:BA,'Control de pagos'!A644,Planes!BC:BC)=0,"",SUMIF(Planes!BA:BA,'Control de pagos'!A644,Planes!BC:BC)),"")</f>
        <v/>
      </c>
      <c r="N644" s="65">
        <f t="shared" ref="N644:N707" si="32">IF(D644=0,D643,D644)</f>
        <v>0</v>
      </c>
    </row>
    <row r="645" spans="1:14" ht="15" customHeight="1">
      <c r="A645" s="10" t="str">
        <f t="shared" si="31"/>
        <v/>
      </c>
      <c r="J645" s="29" t="str">
        <f t="shared" si="30"/>
        <v/>
      </c>
      <c r="L645" s="10" t="str">
        <f>IF(I645&lt;&gt;"",IF(SUMIF(Planes!BA:BA,'Control de pagos'!A645,Planes!BC:BC)=0,"",SUMIF(Planes!BA:BA,'Control de pagos'!A645,Planes!BC:BC)),"")</f>
        <v/>
      </c>
      <c r="N645" s="65">
        <f t="shared" si="32"/>
        <v>0</v>
      </c>
    </row>
    <row r="646" spans="1:14" ht="15" customHeight="1">
      <c r="A646" s="10" t="str">
        <f t="shared" si="31"/>
        <v/>
      </c>
      <c r="J646" s="29" t="str">
        <f t="shared" si="30"/>
        <v/>
      </c>
      <c r="L646" s="10" t="str">
        <f>IF(I646&lt;&gt;"",IF(SUMIF(Planes!BA:BA,'Control de pagos'!A646,Planes!BC:BC)=0,"",SUMIF(Planes!BA:BA,'Control de pagos'!A646,Planes!BC:BC)),"")</f>
        <v/>
      </c>
      <c r="N646" s="65">
        <f t="shared" si="32"/>
        <v>0</v>
      </c>
    </row>
    <row r="647" spans="1:14" ht="15" customHeight="1">
      <c r="A647" s="10" t="str">
        <f t="shared" si="31"/>
        <v/>
      </c>
      <c r="J647" s="29" t="str">
        <f t="shared" si="30"/>
        <v/>
      </c>
      <c r="L647" s="10" t="str">
        <f>IF(I647&lt;&gt;"",IF(SUMIF(Planes!BA:BA,'Control de pagos'!A647,Planes!BC:BC)=0,"",SUMIF(Planes!BA:BA,'Control de pagos'!A647,Planes!BC:BC)),"")</f>
        <v/>
      </c>
      <c r="N647" s="65">
        <f t="shared" si="32"/>
        <v>0</v>
      </c>
    </row>
    <row r="648" spans="1:14" ht="15" customHeight="1">
      <c r="A648" s="10" t="str">
        <f t="shared" si="31"/>
        <v/>
      </c>
      <c r="J648" s="29" t="str">
        <f t="shared" si="30"/>
        <v/>
      </c>
      <c r="L648" s="10" t="str">
        <f>IF(I648&lt;&gt;"",IF(SUMIF(Planes!BA:BA,'Control de pagos'!A648,Planes!BC:BC)=0,"",SUMIF(Planes!BA:BA,'Control de pagos'!A648,Planes!BC:BC)),"")</f>
        <v/>
      </c>
      <c r="N648" s="65">
        <f t="shared" si="32"/>
        <v>0</v>
      </c>
    </row>
    <row r="649" spans="1:14" ht="15" customHeight="1">
      <c r="A649" s="10" t="str">
        <f t="shared" si="31"/>
        <v/>
      </c>
      <c r="J649" s="29" t="str">
        <f t="shared" si="30"/>
        <v/>
      </c>
      <c r="L649" s="10" t="str">
        <f>IF(I649&lt;&gt;"",IF(SUMIF(Planes!BA:BA,'Control de pagos'!A649,Planes!BC:BC)=0,"",SUMIF(Planes!BA:BA,'Control de pagos'!A649,Planes!BC:BC)),"")</f>
        <v/>
      </c>
      <c r="N649" s="65">
        <f t="shared" si="32"/>
        <v>0</v>
      </c>
    </row>
    <row r="650" spans="1:14" ht="15" customHeight="1">
      <c r="A650" s="10" t="str">
        <f t="shared" si="31"/>
        <v/>
      </c>
      <c r="J650" s="29" t="str">
        <f t="shared" si="30"/>
        <v/>
      </c>
      <c r="L650" s="10" t="str">
        <f>IF(I650&lt;&gt;"",IF(SUMIF(Planes!BA:BA,'Control de pagos'!A650,Planes!BC:BC)=0,"",SUMIF(Planes!BA:BA,'Control de pagos'!A650,Planes!BC:BC)),"")</f>
        <v/>
      </c>
      <c r="N650" s="65">
        <f t="shared" si="32"/>
        <v>0</v>
      </c>
    </row>
    <row r="651" spans="1:14" ht="15" customHeight="1">
      <c r="A651" s="10" t="str">
        <f t="shared" si="31"/>
        <v/>
      </c>
      <c r="J651" s="29" t="str">
        <f t="shared" si="30"/>
        <v/>
      </c>
      <c r="L651" s="10" t="str">
        <f>IF(I651&lt;&gt;"",IF(SUMIF(Planes!BA:BA,'Control de pagos'!A651,Planes!BC:BC)=0,"",SUMIF(Planes!BA:BA,'Control de pagos'!A651,Planes!BC:BC)),"")</f>
        <v/>
      </c>
      <c r="N651" s="65">
        <f t="shared" si="32"/>
        <v>0</v>
      </c>
    </row>
    <row r="652" spans="1:14" ht="15" customHeight="1">
      <c r="A652" s="10" t="str">
        <f t="shared" si="31"/>
        <v/>
      </c>
      <c r="J652" s="29" t="str">
        <f t="shared" si="30"/>
        <v/>
      </c>
      <c r="L652" s="10" t="str">
        <f>IF(I652&lt;&gt;"",IF(SUMIF(Planes!BA:BA,'Control de pagos'!A652,Planes!BC:BC)=0,"",SUMIF(Planes!BA:BA,'Control de pagos'!A652,Planes!BC:BC)),"")</f>
        <v/>
      </c>
      <c r="N652" s="65">
        <f t="shared" si="32"/>
        <v>0</v>
      </c>
    </row>
    <row r="653" spans="1:14" ht="15" customHeight="1">
      <c r="A653" s="10" t="str">
        <f t="shared" si="31"/>
        <v/>
      </c>
      <c r="J653" s="29" t="str">
        <f t="shared" si="30"/>
        <v/>
      </c>
      <c r="L653" s="10" t="str">
        <f>IF(I653&lt;&gt;"",IF(SUMIF(Planes!BA:BA,'Control de pagos'!A653,Planes!BC:BC)=0,"",SUMIF(Planes!BA:BA,'Control de pagos'!A653,Planes!BC:BC)),"")</f>
        <v/>
      </c>
      <c r="N653" s="65">
        <f t="shared" si="32"/>
        <v>0</v>
      </c>
    </row>
    <row r="654" spans="1:14" ht="15" customHeight="1">
      <c r="A654" s="10" t="str">
        <f t="shared" si="31"/>
        <v/>
      </c>
      <c r="J654" s="29" t="str">
        <f t="shared" si="30"/>
        <v/>
      </c>
      <c r="L654" s="10" t="str">
        <f>IF(I654&lt;&gt;"",IF(SUMIF(Planes!BA:BA,'Control de pagos'!A654,Planes!BC:BC)=0,"",SUMIF(Planes!BA:BA,'Control de pagos'!A654,Planes!BC:BC)),"")</f>
        <v/>
      </c>
      <c r="N654" s="65">
        <f t="shared" si="32"/>
        <v>0</v>
      </c>
    </row>
    <row r="655" spans="1:14" ht="15" customHeight="1">
      <c r="A655" s="10" t="str">
        <f t="shared" si="31"/>
        <v/>
      </c>
      <c r="J655" s="29" t="str">
        <f t="shared" si="30"/>
        <v/>
      </c>
      <c r="L655" s="10" t="str">
        <f>IF(I655&lt;&gt;"",IF(SUMIF(Planes!BA:BA,'Control de pagos'!A655,Planes!BC:BC)=0,"",SUMIF(Planes!BA:BA,'Control de pagos'!A655,Planes!BC:BC)),"")</f>
        <v/>
      </c>
      <c r="N655" s="65">
        <f t="shared" si="32"/>
        <v>0</v>
      </c>
    </row>
    <row r="656" spans="1:14" ht="15" customHeight="1">
      <c r="A656" s="10" t="str">
        <f t="shared" si="31"/>
        <v/>
      </c>
      <c r="J656" s="29" t="str">
        <f t="shared" si="30"/>
        <v/>
      </c>
      <c r="L656" s="10" t="str">
        <f>IF(I656&lt;&gt;"",IF(SUMIF(Planes!BA:BA,'Control de pagos'!A656,Planes!BC:BC)=0,"",SUMIF(Planes!BA:BA,'Control de pagos'!A656,Planes!BC:BC)),"")</f>
        <v/>
      </c>
      <c r="N656" s="65">
        <f t="shared" si="32"/>
        <v>0</v>
      </c>
    </row>
    <row r="657" spans="1:14" ht="15" customHeight="1">
      <c r="A657" s="10" t="str">
        <f t="shared" si="31"/>
        <v/>
      </c>
      <c r="J657" s="29" t="str">
        <f t="shared" ref="J657:J720" si="33">IF(I657&lt;&gt;"",I657-DAY(I657)+1,IF(A656=A657,IF(I656&lt;&gt;"","-",""),IF(A657=A658,IF(I658&lt;&gt;"","-",""),"")))</f>
        <v/>
      </c>
      <c r="L657" s="10" t="str">
        <f>IF(I657&lt;&gt;"",IF(SUMIF(Planes!BA:BA,'Control de pagos'!A657,Planes!BC:BC)=0,"",SUMIF(Planes!BA:BA,'Control de pagos'!A657,Planes!BC:BC)),"")</f>
        <v/>
      </c>
      <c r="N657" s="65">
        <f t="shared" si="32"/>
        <v>0</v>
      </c>
    </row>
    <row r="658" spans="1:14" ht="15" customHeight="1">
      <c r="A658" s="10" t="str">
        <f t="shared" si="31"/>
        <v/>
      </c>
      <c r="J658" s="29" t="str">
        <f t="shared" si="33"/>
        <v/>
      </c>
      <c r="L658" s="10" t="str">
        <f>IF(I658&lt;&gt;"",IF(SUMIF(Planes!BA:BA,'Control de pagos'!A658,Planes!BC:BC)=0,"",SUMIF(Planes!BA:BA,'Control de pagos'!A658,Planes!BC:BC)),"")</f>
        <v/>
      </c>
      <c r="N658" s="65">
        <f t="shared" si="32"/>
        <v>0</v>
      </c>
    </row>
    <row r="659" spans="1:14" ht="15" customHeight="1">
      <c r="A659" s="10" t="str">
        <f t="shared" si="31"/>
        <v/>
      </c>
      <c r="J659" s="29" t="str">
        <f t="shared" si="33"/>
        <v/>
      </c>
      <c r="L659" s="10" t="str">
        <f>IF(I659&lt;&gt;"",IF(SUMIF(Planes!BA:BA,'Control de pagos'!A659,Planes!BC:BC)=0,"",SUMIF(Planes!BA:BA,'Control de pagos'!A659,Planes!BC:BC)),"")</f>
        <v/>
      </c>
      <c r="N659" s="65">
        <f t="shared" si="32"/>
        <v>0</v>
      </c>
    </row>
    <row r="660" spans="1:14" ht="15" customHeight="1">
      <c r="A660" s="10" t="str">
        <f t="shared" si="31"/>
        <v/>
      </c>
      <c r="J660" s="29" t="str">
        <f t="shared" si="33"/>
        <v/>
      </c>
      <c r="L660" s="10" t="str">
        <f>IF(I660&lt;&gt;"",IF(SUMIF(Planes!BA:BA,'Control de pagos'!A660,Planes!BC:BC)=0,"",SUMIF(Planes!BA:BA,'Control de pagos'!A660,Planes!BC:BC)),"")</f>
        <v/>
      </c>
      <c r="N660" s="65">
        <f t="shared" si="32"/>
        <v>0</v>
      </c>
    </row>
    <row r="661" spans="1:14" ht="15" customHeight="1">
      <c r="A661" s="10" t="str">
        <f t="shared" si="31"/>
        <v/>
      </c>
      <c r="J661" s="29" t="str">
        <f t="shared" si="33"/>
        <v/>
      </c>
      <c r="L661" s="10" t="str">
        <f>IF(I661&lt;&gt;"",IF(SUMIF(Planes!BA:BA,'Control de pagos'!A661,Planes!BC:BC)=0,"",SUMIF(Planes!BA:BA,'Control de pagos'!A661,Planes!BC:BC)),"")</f>
        <v/>
      </c>
      <c r="N661" s="65">
        <f t="shared" si="32"/>
        <v>0</v>
      </c>
    </row>
    <row r="662" spans="1:14" ht="15" customHeight="1">
      <c r="A662" s="10" t="str">
        <f t="shared" si="31"/>
        <v/>
      </c>
      <c r="J662" s="29" t="str">
        <f t="shared" si="33"/>
        <v/>
      </c>
      <c r="L662" s="10" t="str">
        <f>IF(I662&lt;&gt;"",IF(SUMIF(Planes!BA:BA,'Control de pagos'!A662,Planes!BC:BC)=0,"",SUMIF(Planes!BA:BA,'Control de pagos'!A662,Planes!BC:BC)),"")</f>
        <v/>
      </c>
      <c r="N662" s="65">
        <f t="shared" si="32"/>
        <v>0</v>
      </c>
    </row>
    <row r="663" spans="1:14" ht="15" customHeight="1">
      <c r="A663" s="10" t="str">
        <f t="shared" si="31"/>
        <v/>
      </c>
      <c r="J663" s="29" t="str">
        <f t="shared" si="33"/>
        <v/>
      </c>
      <c r="L663" s="10" t="str">
        <f>IF(I663&lt;&gt;"",IF(SUMIF(Planes!BA:BA,'Control de pagos'!A663,Planes!BC:BC)=0,"",SUMIF(Planes!BA:BA,'Control de pagos'!A663,Planes!BC:BC)),"")</f>
        <v/>
      </c>
      <c r="N663" s="65">
        <f t="shared" si="32"/>
        <v>0</v>
      </c>
    </row>
    <row r="664" spans="1:14" ht="15" customHeight="1">
      <c r="A664" s="10" t="str">
        <f t="shared" si="31"/>
        <v/>
      </c>
      <c r="J664" s="29" t="str">
        <f t="shared" si="33"/>
        <v/>
      </c>
      <c r="L664" s="10" t="str">
        <f>IF(I664&lt;&gt;"",IF(SUMIF(Planes!BA:BA,'Control de pagos'!A664,Planes!BC:BC)=0,"",SUMIF(Planes!BA:BA,'Control de pagos'!A664,Planes!BC:BC)),"")</f>
        <v/>
      </c>
      <c r="N664" s="65">
        <f t="shared" si="32"/>
        <v>0</v>
      </c>
    </row>
    <row r="665" spans="1:14" ht="15" customHeight="1">
      <c r="A665" s="10" t="str">
        <f t="shared" si="31"/>
        <v/>
      </c>
      <c r="J665" s="29" t="str">
        <f t="shared" si="33"/>
        <v/>
      </c>
      <c r="L665" s="10" t="str">
        <f>IF(I665&lt;&gt;"",IF(SUMIF(Planes!BA:BA,'Control de pagos'!A665,Planes!BC:BC)=0,"",SUMIF(Planes!BA:BA,'Control de pagos'!A665,Planes!BC:BC)),"")</f>
        <v/>
      </c>
      <c r="N665" s="65">
        <f t="shared" si="32"/>
        <v>0</v>
      </c>
    </row>
    <row r="666" spans="1:14" ht="15" customHeight="1">
      <c r="A666" s="10" t="str">
        <f t="shared" si="31"/>
        <v/>
      </c>
      <c r="J666" s="29" t="str">
        <f t="shared" si="33"/>
        <v/>
      </c>
      <c r="L666" s="10" t="str">
        <f>IF(I666&lt;&gt;"",IF(SUMIF(Planes!BA:BA,'Control de pagos'!A666,Planes!BC:BC)=0,"",SUMIF(Planes!BA:BA,'Control de pagos'!A666,Planes!BC:BC)),"")</f>
        <v/>
      </c>
      <c r="N666" s="65">
        <f t="shared" si="32"/>
        <v>0</v>
      </c>
    </row>
    <row r="667" spans="1:14" ht="15" customHeight="1">
      <c r="A667" s="10" t="str">
        <f t="shared" si="31"/>
        <v/>
      </c>
      <c r="J667" s="29" t="str">
        <f t="shared" si="33"/>
        <v/>
      </c>
      <c r="L667" s="10" t="str">
        <f>IF(I667&lt;&gt;"",IF(SUMIF(Planes!BA:BA,'Control de pagos'!A667,Planes!BC:BC)=0,"",SUMIF(Planes!BA:BA,'Control de pagos'!A667,Planes!BC:BC)),"")</f>
        <v/>
      </c>
      <c r="N667" s="65">
        <f t="shared" si="32"/>
        <v>0</v>
      </c>
    </row>
    <row r="668" spans="1:14" ht="15" customHeight="1">
      <c r="A668" s="10" t="str">
        <f t="shared" si="31"/>
        <v/>
      </c>
      <c r="J668" s="29" t="str">
        <f t="shared" si="33"/>
        <v/>
      </c>
      <c r="L668" s="10" t="str">
        <f>IF(I668&lt;&gt;"",IF(SUMIF(Planes!BA:BA,'Control de pagos'!A668,Planes!BC:BC)=0,"",SUMIF(Planes!BA:BA,'Control de pagos'!A668,Planes!BC:BC)),"")</f>
        <v/>
      </c>
      <c r="N668" s="65">
        <f t="shared" si="32"/>
        <v>0</v>
      </c>
    </row>
    <row r="669" spans="1:14" ht="15" customHeight="1">
      <c r="A669" s="10" t="str">
        <f t="shared" si="31"/>
        <v/>
      </c>
      <c r="J669" s="29" t="str">
        <f t="shared" si="33"/>
        <v/>
      </c>
      <c r="L669" s="10" t="str">
        <f>IF(I669&lt;&gt;"",IF(SUMIF(Planes!BA:BA,'Control de pagos'!A669,Planes!BC:BC)=0,"",SUMIF(Planes!BA:BA,'Control de pagos'!A669,Planes!BC:BC)),"")</f>
        <v/>
      </c>
      <c r="N669" s="65">
        <f t="shared" si="32"/>
        <v>0</v>
      </c>
    </row>
    <row r="670" spans="1:14" ht="15" customHeight="1">
      <c r="A670" s="10" t="str">
        <f t="shared" si="31"/>
        <v/>
      </c>
      <c r="J670" s="29" t="str">
        <f t="shared" si="33"/>
        <v/>
      </c>
      <c r="L670" s="10" t="str">
        <f>IF(I670&lt;&gt;"",IF(SUMIF(Planes!BA:BA,'Control de pagos'!A670,Planes!BC:BC)=0,"",SUMIF(Planes!BA:BA,'Control de pagos'!A670,Planes!BC:BC)),"")</f>
        <v/>
      </c>
      <c r="N670" s="65">
        <f t="shared" si="32"/>
        <v>0</v>
      </c>
    </row>
    <row r="671" spans="1:14" ht="15" customHeight="1">
      <c r="A671" s="10" t="str">
        <f t="shared" si="31"/>
        <v/>
      </c>
      <c r="J671" s="29" t="str">
        <f t="shared" si="33"/>
        <v/>
      </c>
      <c r="L671" s="10" t="str">
        <f>IF(I671&lt;&gt;"",IF(SUMIF(Planes!BA:BA,'Control de pagos'!A671,Planes!BC:BC)=0,"",SUMIF(Planes!BA:BA,'Control de pagos'!A671,Planes!BC:BC)),"")</f>
        <v/>
      </c>
      <c r="N671" s="65">
        <f t="shared" si="32"/>
        <v>0</v>
      </c>
    </row>
    <row r="672" spans="1:14" ht="15" customHeight="1">
      <c r="A672" s="10" t="str">
        <f t="shared" si="31"/>
        <v/>
      </c>
      <c r="J672" s="29" t="str">
        <f t="shared" si="33"/>
        <v/>
      </c>
      <c r="L672" s="10" t="str">
        <f>IF(I672&lt;&gt;"",IF(SUMIF(Planes!BA:BA,'Control de pagos'!A672,Planes!BC:BC)=0,"",SUMIF(Planes!BA:BA,'Control de pagos'!A672,Planes!BC:BC)),"")</f>
        <v/>
      </c>
      <c r="N672" s="65">
        <f t="shared" si="32"/>
        <v>0</v>
      </c>
    </row>
    <row r="673" spans="1:14" ht="15" customHeight="1">
      <c r="A673" s="10" t="str">
        <f t="shared" si="31"/>
        <v/>
      </c>
      <c r="J673" s="29" t="str">
        <f t="shared" si="33"/>
        <v/>
      </c>
      <c r="L673" s="10" t="str">
        <f>IF(I673&lt;&gt;"",IF(SUMIF(Planes!BA:BA,'Control de pagos'!A673,Planes!BC:BC)=0,"",SUMIF(Planes!BA:BA,'Control de pagos'!A673,Planes!BC:BC)),"")</f>
        <v/>
      </c>
      <c r="N673" s="65">
        <f t="shared" si="32"/>
        <v>0</v>
      </c>
    </row>
    <row r="674" spans="1:14" ht="15" customHeight="1">
      <c r="A674" s="10" t="str">
        <f t="shared" si="31"/>
        <v/>
      </c>
      <c r="J674" s="29" t="str">
        <f t="shared" si="33"/>
        <v/>
      </c>
      <c r="L674" s="10" t="str">
        <f>IF(I674&lt;&gt;"",IF(SUMIF(Planes!BA:BA,'Control de pagos'!A674,Planes!BC:BC)=0,"",SUMIF(Planes!BA:BA,'Control de pagos'!A674,Planes!BC:BC)),"")</f>
        <v/>
      </c>
      <c r="N674" s="65">
        <f t="shared" si="32"/>
        <v>0</v>
      </c>
    </row>
    <row r="675" spans="1:14" ht="15" customHeight="1">
      <c r="A675" s="10" t="str">
        <f t="shared" si="31"/>
        <v/>
      </c>
      <c r="J675" s="29" t="str">
        <f t="shared" si="33"/>
        <v/>
      </c>
      <c r="L675" s="10" t="str">
        <f>IF(I675&lt;&gt;"",IF(SUMIF(Planes!BA:BA,'Control de pagos'!A675,Planes!BC:BC)=0,"",SUMIF(Planes!BA:BA,'Control de pagos'!A675,Planes!BC:BC)),"")</f>
        <v/>
      </c>
      <c r="N675" s="65">
        <f t="shared" si="32"/>
        <v>0</v>
      </c>
    </row>
    <row r="676" spans="1:14" ht="15" customHeight="1">
      <c r="A676" s="10" t="str">
        <f t="shared" si="31"/>
        <v/>
      </c>
      <c r="J676" s="29" t="str">
        <f t="shared" si="33"/>
        <v/>
      </c>
      <c r="L676" s="10" t="str">
        <f>IF(I676&lt;&gt;"",IF(SUMIF(Planes!BA:BA,'Control de pagos'!A676,Planes!BC:BC)=0,"",SUMIF(Planes!BA:BA,'Control de pagos'!A676,Planes!BC:BC)),"")</f>
        <v/>
      </c>
      <c r="N676" s="65">
        <f t="shared" si="32"/>
        <v>0</v>
      </c>
    </row>
    <row r="677" spans="1:14" ht="15" customHeight="1">
      <c r="A677" s="10" t="str">
        <f t="shared" si="31"/>
        <v/>
      </c>
      <c r="J677" s="29" t="str">
        <f t="shared" si="33"/>
        <v/>
      </c>
      <c r="L677" s="10" t="str">
        <f>IF(I677&lt;&gt;"",IF(SUMIF(Planes!BA:BA,'Control de pagos'!A677,Planes!BC:BC)=0,"",SUMIF(Planes!BA:BA,'Control de pagos'!A677,Planes!BC:BC)),"")</f>
        <v/>
      </c>
      <c r="N677" s="65">
        <f t="shared" si="32"/>
        <v>0</v>
      </c>
    </row>
    <row r="678" spans="1:14" ht="15" customHeight="1">
      <c r="A678" s="10" t="str">
        <f t="shared" si="31"/>
        <v/>
      </c>
      <c r="J678" s="29" t="str">
        <f t="shared" si="33"/>
        <v/>
      </c>
      <c r="L678" s="10" t="str">
        <f>IF(I678&lt;&gt;"",IF(SUMIF(Planes!BA:BA,'Control de pagos'!A678,Planes!BC:BC)=0,"",SUMIF(Planes!BA:BA,'Control de pagos'!A678,Planes!BC:BC)),"")</f>
        <v/>
      </c>
      <c r="N678" s="65">
        <f t="shared" si="32"/>
        <v>0</v>
      </c>
    </row>
    <row r="679" spans="1:14" ht="15" customHeight="1">
      <c r="A679" s="10" t="str">
        <f t="shared" si="31"/>
        <v/>
      </c>
      <c r="J679" s="29" t="str">
        <f t="shared" si="33"/>
        <v/>
      </c>
      <c r="L679" s="10" t="str">
        <f>IF(I679&lt;&gt;"",IF(SUMIF(Planes!BA:BA,'Control de pagos'!A679,Planes!BC:BC)=0,"",SUMIF(Planes!BA:BA,'Control de pagos'!A679,Planes!BC:BC)),"")</f>
        <v/>
      </c>
      <c r="N679" s="65">
        <f t="shared" si="32"/>
        <v>0</v>
      </c>
    </row>
    <row r="680" spans="1:14" ht="15" customHeight="1">
      <c r="A680" s="10" t="str">
        <f t="shared" si="31"/>
        <v/>
      </c>
      <c r="J680" s="29" t="str">
        <f t="shared" si="33"/>
        <v/>
      </c>
      <c r="L680" s="10" t="str">
        <f>IF(I680&lt;&gt;"",IF(SUMIF(Planes!BA:BA,'Control de pagos'!A680,Planes!BC:BC)=0,"",SUMIF(Planes!BA:BA,'Control de pagos'!A680,Planes!BC:BC)),"")</f>
        <v/>
      </c>
      <c r="N680" s="65">
        <f t="shared" si="32"/>
        <v>0</v>
      </c>
    </row>
    <row r="681" spans="1:14" ht="15" customHeight="1">
      <c r="A681" s="10" t="str">
        <f t="shared" si="31"/>
        <v/>
      </c>
      <c r="J681" s="29" t="str">
        <f t="shared" si="33"/>
        <v/>
      </c>
      <c r="L681" s="10" t="str">
        <f>IF(I681&lt;&gt;"",IF(SUMIF(Planes!BA:BA,'Control de pagos'!A681,Planes!BC:BC)=0,"",SUMIF(Planes!BA:BA,'Control de pagos'!A681,Planes!BC:BC)),"")</f>
        <v/>
      </c>
      <c r="N681" s="65">
        <f t="shared" si="32"/>
        <v>0</v>
      </c>
    </row>
    <row r="682" spans="1:14" ht="15" customHeight="1">
      <c r="A682" s="10" t="str">
        <f t="shared" ref="A682:A745" si="34">B682&amp;" "&amp;IF(C682="",C681,C682)</f>
        <v/>
      </c>
      <c r="J682" s="29" t="str">
        <f t="shared" si="33"/>
        <v/>
      </c>
      <c r="L682" s="10" t="str">
        <f>IF(I682&lt;&gt;"",IF(SUMIF(Planes!BA:BA,'Control de pagos'!A682,Planes!BC:BC)=0,"",SUMIF(Planes!BA:BA,'Control de pagos'!A682,Planes!BC:BC)),"")</f>
        <v/>
      </c>
      <c r="N682" s="65">
        <f t="shared" si="32"/>
        <v>0</v>
      </c>
    </row>
    <row r="683" spans="1:14" ht="15" customHeight="1">
      <c r="A683" s="10" t="str">
        <f t="shared" si="34"/>
        <v/>
      </c>
      <c r="J683" s="29" t="str">
        <f t="shared" si="33"/>
        <v/>
      </c>
      <c r="L683" s="10" t="str">
        <f>IF(I683&lt;&gt;"",IF(SUMIF(Planes!BA:BA,'Control de pagos'!A683,Planes!BC:BC)=0,"",SUMIF(Planes!BA:BA,'Control de pagos'!A683,Planes!BC:BC)),"")</f>
        <v/>
      </c>
      <c r="N683" s="65">
        <f t="shared" si="32"/>
        <v>0</v>
      </c>
    </row>
    <row r="684" spans="1:14" ht="15" customHeight="1">
      <c r="A684" s="10" t="str">
        <f t="shared" si="34"/>
        <v/>
      </c>
      <c r="J684" s="29" t="str">
        <f t="shared" si="33"/>
        <v/>
      </c>
      <c r="L684" s="10" t="str">
        <f>IF(I684&lt;&gt;"",IF(SUMIF(Planes!BA:BA,'Control de pagos'!A684,Planes!BC:BC)=0,"",SUMIF(Planes!BA:BA,'Control de pagos'!A684,Planes!BC:BC)),"")</f>
        <v/>
      </c>
      <c r="N684" s="65">
        <f t="shared" si="32"/>
        <v>0</v>
      </c>
    </row>
    <row r="685" spans="1:14" ht="15" customHeight="1">
      <c r="A685" s="10" t="str">
        <f t="shared" si="34"/>
        <v/>
      </c>
      <c r="J685" s="29" t="str">
        <f t="shared" si="33"/>
        <v/>
      </c>
      <c r="L685" s="10" t="str">
        <f>IF(I685&lt;&gt;"",IF(SUMIF(Planes!BA:BA,'Control de pagos'!A685,Planes!BC:BC)=0,"",SUMIF(Planes!BA:BA,'Control de pagos'!A685,Planes!BC:BC)),"")</f>
        <v/>
      </c>
      <c r="N685" s="65">
        <f t="shared" si="32"/>
        <v>0</v>
      </c>
    </row>
    <row r="686" spans="1:14" ht="15" customHeight="1">
      <c r="A686" s="10" t="str">
        <f t="shared" si="34"/>
        <v/>
      </c>
      <c r="J686" s="29" t="str">
        <f t="shared" si="33"/>
        <v/>
      </c>
      <c r="L686" s="10" t="str">
        <f>IF(I686&lt;&gt;"",IF(SUMIF(Planes!BA:BA,'Control de pagos'!A686,Planes!BC:BC)=0,"",SUMIF(Planes!BA:BA,'Control de pagos'!A686,Planes!BC:BC)),"")</f>
        <v/>
      </c>
      <c r="N686" s="65">
        <f t="shared" si="32"/>
        <v>0</v>
      </c>
    </row>
    <row r="687" spans="1:14" ht="15" customHeight="1">
      <c r="A687" s="10" t="str">
        <f t="shared" si="34"/>
        <v/>
      </c>
      <c r="J687" s="29" t="str">
        <f t="shared" si="33"/>
        <v/>
      </c>
      <c r="L687" s="10" t="str">
        <f>IF(I687&lt;&gt;"",IF(SUMIF(Planes!BA:BA,'Control de pagos'!A687,Planes!BC:BC)=0,"",SUMIF(Planes!BA:BA,'Control de pagos'!A687,Planes!BC:BC)),"")</f>
        <v/>
      </c>
      <c r="N687" s="65">
        <f t="shared" si="32"/>
        <v>0</v>
      </c>
    </row>
    <row r="688" spans="1:14" ht="15" customHeight="1">
      <c r="A688" s="10" t="str">
        <f t="shared" si="34"/>
        <v/>
      </c>
      <c r="J688" s="29" t="str">
        <f t="shared" si="33"/>
        <v/>
      </c>
      <c r="L688" s="10" t="str">
        <f>IF(I688&lt;&gt;"",IF(SUMIF(Planes!BA:BA,'Control de pagos'!A688,Planes!BC:BC)=0,"",SUMIF(Planes!BA:BA,'Control de pagos'!A688,Planes!BC:BC)),"")</f>
        <v/>
      </c>
      <c r="N688" s="65">
        <f t="shared" si="32"/>
        <v>0</v>
      </c>
    </row>
    <row r="689" spans="1:14" ht="15" customHeight="1">
      <c r="A689" s="10" t="str">
        <f t="shared" si="34"/>
        <v/>
      </c>
      <c r="J689" s="29" t="str">
        <f t="shared" si="33"/>
        <v/>
      </c>
      <c r="L689" s="10" t="str">
        <f>IF(I689&lt;&gt;"",IF(SUMIF(Planes!BA:BA,'Control de pagos'!A689,Planes!BC:BC)=0,"",SUMIF(Planes!BA:BA,'Control de pagos'!A689,Planes!BC:BC)),"")</f>
        <v/>
      </c>
      <c r="N689" s="65">
        <f t="shared" si="32"/>
        <v>0</v>
      </c>
    </row>
    <row r="690" spans="1:14" ht="15" customHeight="1">
      <c r="A690" s="10" t="str">
        <f t="shared" si="34"/>
        <v/>
      </c>
      <c r="J690" s="29" t="str">
        <f t="shared" si="33"/>
        <v/>
      </c>
      <c r="L690" s="10" t="str">
        <f>IF(I690&lt;&gt;"",IF(SUMIF(Planes!BA:BA,'Control de pagos'!A690,Planes!BC:BC)=0,"",SUMIF(Planes!BA:BA,'Control de pagos'!A690,Planes!BC:BC)),"")</f>
        <v/>
      </c>
      <c r="N690" s="65">
        <f t="shared" si="32"/>
        <v>0</v>
      </c>
    </row>
    <row r="691" spans="1:14" ht="15" customHeight="1">
      <c r="A691" s="10" t="str">
        <f t="shared" si="34"/>
        <v/>
      </c>
      <c r="J691" s="29" t="str">
        <f t="shared" si="33"/>
        <v/>
      </c>
      <c r="L691" s="10" t="str">
        <f>IF(I691&lt;&gt;"",IF(SUMIF(Planes!BA:BA,'Control de pagos'!A691,Planes!BC:BC)=0,"",SUMIF(Planes!BA:BA,'Control de pagos'!A691,Planes!BC:BC)),"")</f>
        <v/>
      </c>
      <c r="N691" s="65">
        <f t="shared" si="32"/>
        <v>0</v>
      </c>
    </row>
    <row r="692" spans="1:14" ht="15" customHeight="1">
      <c r="A692" s="10" t="str">
        <f t="shared" si="34"/>
        <v/>
      </c>
      <c r="J692" s="29" t="str">
        <f t="shared" si="33"/>
        <v/>
      </c>
      <c r="L692" s="10" t="str">
        <f>IF(I692&lt;&gt;"",IF(SUMIF(Planes!BA:BA,'Control de pagos'!A692,Planes!BC:BC)=0,"",SUMIF(Planes!BA:BA,'Control de pagos'!A692,Planes!BC:BC)),"")</f>
        <v/>
      </c>
      <c r="N692" s="65">
        <f t="shared" si="32"/>
        <v>0</v>
      </c>
    </row>
    <row r="693" spans="1:14" ht="15" customHeight="1">
      <c r="A693" s="10" t="str">
        <f t="shared" si="34"/>
        <v/>
      </c>
      <c r="J693" s="29" t="str">
        <f t="shared" si="33"/>
        <v/>
      </c>
      <c r="L693" s="10" t="str">
        <f>IF(I693&lt;&gt;"",IF(SUMIF(Planes!BA:BA,'Control de pagos'!A693,Planes!BC:BC)=0,"",SUMIF(Planes!BA:BA,'Control de pagos'!A693,Planes!BC:BC)),"")</f>
        <v/>
      </c>
      <c r="N693" s="65">
        <f t="shared" si="32"/>
        <v>0</v>
      </c>
    </row>
    <row r="694" spans="1:14" ht="15" customHeight="1">
      <c r="A694" s="10" t="str">
        <f t="shared" si="34"/>
        <v/>
      </c>
      <c r="J694" s="29" t="str">
        <f t="shared" si="33"/>
        <v/>
      </c>
      <c r="L694" s="10" t="str">
        <f>IF(I694&lt;&gt;"",IF(SUMIF(Planes!BA:BA,'Control de pagos'!A694,Planes!BC:BC)=0,"",SUMIF(Planes!BA:BA,'Control de pagos'!A694,Planes!BC:BC)),"")</f>
        <v/>
      </c>
      <c r="N694" s="65">
        <f t="shared" si="32"/>
        <v>0</v>
      </c>
    </row>
    <row r="695" spans="1:14" ht="15" customHeight="1">
      <c r="A695" s="10" t="str">
        <f t="shared" si="34"/>
        <v/>
      </c>
      <c r="J695" s="29" t="str">
        <f t="shared" si="33"/>
        <v/>
      </c>
      <c r="L695" s="10" t="str">
        <f>IF(I695&lt;&gt;"",IF(SUMIF(Planes!BA:BA,'Control de pagos'!A695,Planes!BC:BC)=0,"",SUMIF(Planes!BA:BA,'Control de pagos'!A695,Planes!BC:BC)),"")</f>
        <v/>
      </c>
      <c r="N695" s="65">
        <f t="shared" si="32"/>
        <v>0</v>
      </c>
    </row>
    <row r="696" spans="1:14" ht="15" customHeight="1">
      <c r="A696" s="10" t="str">
        <f t="shared" si="34"/>
        <v/>
      </c>
      <c r="J696" s="29" t="str">
        <f t="shared" si="33"/>
        <v/>
      </c>
      <c r="L696" s="10" t="str">
        <f>IF(I696&lt;&gt;"",IF(SUMIF(Planes!BA:BA,'Control de pagos'!A696,Planes!BC:BC)=0,"",SUMIF(Planes!BA:BA,'Control de pagos'!A696,Planes!BC:BC)),"")</f>
        <v/>
      </c>
      <c r="N696" s="65">
        <f t="shared" si="32"/>
        <v>0</v>
      </c>
    </row>
    <row r="697" spans="1:14" ht="15" customHeight="1">
      <c r="A697" s="10" t="str">
        <f t="shared" si="34"/>
        <v/>
      </c>
      <c r="J697" s="29" t="str">
        <f t="shared" si="33"/>
        <v/>
      </c>
      <c r="L697" s="10" t="str">
        <f>IF(I697&lt;&gt;"",IF(SUMIF(Planes!BA:BA,'Control de pagos'!A697,Planes!BC:BC)=0,"",SUMIF(Planes!BA:BA,'Control de pagos'!A697,Planes!BC:BC)),"")</f>
        <v/>
      </c>
      <c r="N697" s="65">
        <f t="shared" si="32"/>
        <v>0</v>
      </c>
    </row>
    <row r="698" spans="1:14" ht="15" customHeight="1">
      <c r="A698" s="10" t="str">
        <f t="shared" si="34"/>
        <v/>
      </c>
      <c r="J698" s="29" t="str">
        <f t="shared" si="33"/>
        <v/>
      </c>
      <c r="L698" s="10" t="str">
        <f>IF(I698&lt;&gt;"",IF(SUMIF(Planes!BA:BA,'Control de pagos'!A698,Planes!BC:BC)=0,"",SUMIF(Planes!BA:BA,'Control de pagos'!A698,Planes!BC:BC)),"")</f>
        <v/>
      </c>
      <c r="N698" s="65">
        <f t="shared" si="32"/>
        <v>0</v>
      </c>
    </row>
    <row r="699" spans="1:14" ht="15" customHeight="1">
      <c r="A699" s="10" t="str">
        <f t="shared" si="34"/>
        <v/>
      </c>
      <c r="J699" s="29" t="str">
        <f t="shared" si="33"/>
        <v/>
      </c>
      <c r="L699" s="10" t="str">
        <f>IF(I699&lt;&gt;"",IF(SUMIF(Planes!BA:BA,'Control de pagos'!A699,Planes!BC:BC)=0,"",SUMIF(Planes!BA:BA,'Control de pagos'!A699,Planes!BC:BC)),"")</f>
        <v/>
      </c>
      <c r="N699" s="65">
        <f t="shared" si="32"/>
        <v>0</v>
      </c>
    </row>
    <row r="700" spans="1:14" ht="15" customHeight="1">
      <c r="A700" s="10" t="str">
        <f t="shared" si="34"/>
        <v/>
      </c>
      <c r="J700" s="29" t="str">
        <f t="shared" si="33"/>
        <v/>
      </c>
      <c r="L700" s="10" t="str">
        <f>IF(I700&lt;&gt;"",IF(SUMIF(Planes!BA:BA,'Control de pagos'!A700,Planes!BC:BC)=0,"",SUMIF(Planes!BA:BA,'Control de pagos'!A700,Planes!BC:BC)),"")</f>
        <v/>
      </c>
      <c r="N700" s="65">
        <f t="shared" si="32"/>
        <v>0</v>
      </c>
    </row>
    <row r="701" spans="1:14" ht="15" customHeight="1">
      <c r="A701" s="10" t="str">
        <f t="shared" si="34"/>
        <v/>
      </c>
      <c r="J701" s="29" t="str">
        <f t="shared" si="33"/>
        <v/>
      </c>
      <c r="L701" s="10" t="str">
        <f>IF(I701&lt;&gt;"",IF(SUMIF(Planes!BA:BA,'Control de pagos'!A701,Planes!BC:BC)=0,"",SUMIF(Planes!BA:BA,'Control de pagos'!A701,Planes!BC:BC)),"")</f>
        <v/>
      </c>
      <c r="N701" s="65">
        <f t="shared" si="32"/>
        <v>0</v>
      </c>
    </row>
    <row r="702" spans="1:14" ht="15" customHeight="1">
      <c r="A702" s="10" t="str">
        <f t="shared" si="34"/>
        <v/>
      </c>
      <c r="J702" s="29" t="str">
        <f t="shared" si="33"/>
        <v/>
      </c>
      <c r="L702" s="10" t="str">
        <f>IF(I702&lt;&gt;"",IF(SUMIF(Planes!BA:BA,'Control de pagos'!A702,Planes!BC:BC)=0,"",SUMIF(Planes!BA:BA,'Control de pagos'!A702,Planes!BC:BC)),"")</f>
        <v/>
      </c>
      <c r="N702" s="65">
        <f t="shared" si="32"/>
        <v>0</v>
      </c>
    </row>
    <row r="703" spans="1:14" ht="15" customHeight="1">
      <c r="A703" s="10" t="str">
        <f t="shared" si="34"/>
        <v/>
      </c>
      <c r="J703" s="29" t="str">
        <f t="shared" si="33"/>
        <v/>
      </c>
      <c r="L703" s="10" t="str">
        <f>IF(I703&lt;&gt;"",IF(SUMIF(Planes!BA:BA,'Control de pagos'!A703,Planes!BC:BC)=0,"",SUMIF(Planes!BA:BA,'Control de pagos'!A703,Planes!BC:BC)),"")</f>
        <v/>
      </c>
      <c r="N703" s="65">
        <f t="shared" si="32"/>
        <v>0</v>
      </c>
    </row>
    <row r="704" spans="1:14" ht="15" customHeight="1">
      <c r="A704" s="10" t="str">
        <f t="shared" si="34"/>
        <v/>
      </c>
      <c r="J704" s="29" t="str">
        <f t="shared" si="33"/>
        <v/>
      </c>
      <c r="L704" s="10" t="str">
        <f>IF(I704&lt;&gt;"",IF(SUMIF(Planes!BA:BA,'Control de pagos'!A704,Planes!BC:BC)=0,"",SUMIF(Planes!BA:BA,'Control de pagos'!A704,Planes!BC:BC)),"")</f>
        <v/>
      </c>
      <c r="N704" s="65">
        <f t="shared" si="32"/>
        <v>0</v>
      </c>
    </row>
    <row r="705" spans="1:14" ht="15" customHeight="1">
      <c r="A705" s="10" t="str">
        <f t="shared" si="34"/>
        <v/>
      </c>
      <c r="J705" s="29" t="str">
        <f t="shared" si="33"/>
        <v/>
      </c>
      <c r="L705" s="10" t="str">
        <f>IF(I705&lt;&gt;"",IF(SUMIF(Planes!BA:BA,'Control de pagos'!A705,Planes!BC:BC)=0,"",SUMIF(Planes!BA:BA,'Control de pagos'!A705,Planes!BC:BC)),"")</f>
        <v/>
      </c>
      <c r="N705" s="65">
        <f t="shared" si="32"/>
        <v>0</v>
      </c>
    </row>
    <row r="706" spans="1:14" ht="15" customHeight="1">
      <c r="A706" s="10" t="str">
        <f t="shared" si="34"/>
        <v/>
      </c>
      <c r="J706" s="29" t="str">
        <f t="shared" si="33"/>
        <v/>
      </c>
      <c r="L706" s="10" t="str">
        <f>IF(I706&lt;&gt;"",IF(SUMIF(Planes!BA:BA,'Control de pagos'!A706,Planes!BC:BC)=0,"",SUMIF(Planes!BA:BA,'Control de pagos'!A706,Planes!BC:BC)),"")</f>
        <v/>
      </c>
      <c r="N706" s="65">
        <f t="shared" si="32"/>
        <v>0</v>
      </c>
    </row>
    <row r="707" spans="1:14" ht="15" customHeight="1">
      <c r="A707" s="10" t="str">
        <f t="shared" si="34"/>
        <v/>
      </c>
      <c r="J707" s="29" t="str">
        <f t="shared" si="33"/>
        <v/>
      </c>
      <c r="L707" s="10" t="str">
        <f>IF(I707&lt;&gt;"",IF(SUMIF(Planes!BA:BA,'Control de pagos'!A707,Planes!BC:BC)=0,"",SUMIF(Planes!BA:BA,'Control de pagos'!A707,Planes!BC:BC)),"")</f>
        <v/>
      </c>
      <c r="N707" s="65">
        <f t="shared" si="32"/>
        <v>0</v>
      </c>
    </row>
    <row r="708" spans="1:14" ht="15" customHeight="1">
      <c r="A708" s="10" t="str">
        <f t="shared" si="34"/>
        <v/>
      </c>
      <c r="J708" s="29" t="str">
        <f t="shared" si="33"/>
        <v/>
      </c>
      <c r="L708" s="10" t="str">
        <f>IF(I708&lt;&gt;"",IF(SUMIF(Planes!BA:BA,'Control de pagos'!A708,Planes!BC:BC)=0,"",SUMIF(Planes!BA:BA,'Control de pagos'!A708,Planes!BC:BC)),"")</f>
        <v/>
      </c>
      <c r="N708" s="65">
        <f t="shared" ref="N708:N771" si="35">IF(D708=0,D707,D708)</f>
        <v>0</v>
      </c>
    </row>
    <row r="709" spans="1:14" ht="15" customHeight="1">
      <c r="A709" s="10" t="str">
        <f t="shared" si="34"/>
        <v/>
      </c>
      <c r="J709" s="29" t="str">
        <f t="shared" si="33"/>
        <v/>
      </c>
      <c r="L709" s="10" t="str">
        <f>IF(I709&lt;&gt;"",IF(SUMIF(Planes!BA:BA,'Control de pagos'!A709,Planes!BC:BC)=0,"",SUMIF(Planes!BA:BA,'Control de pagos'!A709,Planes!BC:BC)),"")</f>
        <v/>
      </c>
      <c r="N709" s="65">
        <f t="shared" si="35"/>
        <v>0</v>
      </c>
    </row>
    <row r="710" spans="1:14" ht="15" customHeight="1">
      <c r="A710" s="10" t="str">
        <f t="shared" si="34"/>
        <v/>
      </c>
      <c r="J710" s="29" t="str">
        <f t="shared" si="33"/>
        <v/>
      </c>
      <c r="L710" s="10" t="str">
        <f>IF(I710&lt;&gt;"",IF(SUMIF(Planes!BA:BA,'Control de pagos'!A710,Planes!BC:BC)=0,"",SUMIF(Planes!BA:BA,'Control de pagos'!A710,Planes!BC:BC)),"")</f>
        <v/>
      </c>
      <c r="N710" s="65">
        <f t="shared" si="35"/>
        <v>0</v>
      </c>
    </row>
    <row r="711" spans="1:14" ht="15" customHeight="1">
      <c r="A711" s="10" t="str">
        <f t="shared" si="34"/>
        <v/>
      </c>
      <c r="J711" s="29" t="str">
        <f t="shared" si="33"/>
        <v/>
      </c>
      <c r="L711" s="10" t="str">
        <f>IF(I711&lt;&gt;"",IF(SUMIF(Planes!BA:BA,'Control de pagos'!A711,Planes!BC:BC)=0,"",SUMIF(Planes!BA:BA,'Control de pagos'!A711,Planes!BC:BC)),"")</f>
        <v/>
      </c>
      <c r="N711" s="65">
        <f t="shared" si="35"/>
        <v>0</v>
      </c>
    </row>
    <row r="712" spans="1:14" ht="15" customHeight="1">
      <c r="A712" s="10" t="str">
        <f t="shared" si="34"/>
        <v/>
      </c>
      <c r="J712" s="29" t="str">
        <f t="shared" si="33"/>
        <v/>
      </c>
      <c r="L712" s="10" t="str">
        <f>IF(I712&lt;&gt;"",IF(SUMIF(Planes!BA:BA,'Control de pagos'!A712,Planes!BC:BC)=0,"",SUMIF(Planes!BA:BA,'Control de pagos'!A712,Planes!BC:BC)),"")</f>
        <v/>
      </c>
      <c r="N712" s="65">
        <f t="shared" si="35"/>
        <v>0</v>
      </c>
    </row>
    <row r="713" spans="1:14" ht="15" customHeight="1">
      <c r="A713" s="10" t="str">
        <f t="shared" si="34"/>
        <v/>
      </c>
      <c r="J713" s="29" t="str">
        <f t="shared" si="33"/>
        <v/>
      </c>
      <c r="L713" s="10" t="str">
        <f>IF(I713&lt;&gt;"",IF(SUMIF(Planes!BA:BA,'Control de pagos'!A713,Planes!BC:BC)=0,"",SUMIF(Planes!BA:BA,'Control de pagos'!A713,Planes!BC:BC)),"")</f>
        <v/>
      </c>
      <c r="N713" s="65">
        <f t="shared" si="35"/>
        <v>0</v>
      </c>
    </row>
    <row r="714" spans="1:14" ht="15" customHeight="1">
      <c r="A714" s="10" t="str">
        <f t="shared" si="34"/>
        <v/>
      </c>
      <c r="J714" s="29" t="str">
        <f t="shared" si="33"/>
        <v/>
      </c>
      <c r="L714" s="10" t="str">
        <f>IF(I714&lt;&gt;"",IF(SUMIF(Planes!BA:BA,'Control de pagos'!A714,Planes!BC:BC)=0,"",SUMIF(Planes!BA:BA,'Control de pagos'!A714,Planes!BC:BC)),"")</f>
        <v/>
      </c>
      <c r="N714" s="65">
        <f t="shared" si="35"/>
        <v>0</v>
      </c>
    </row>
    <row r="715" spans="1:14" ht="15" customHeight="1">
      <c r="A715" s="10" t="str">
        <f t="shared" si="34"/>
        <v/>
      </c>
      <c r="J715" s="29" t="str">
        <f t="shared" si="33"/>
        <v/>
      </c>
      <c r="L715" s="10" t="str">
        <f>IF(I715&lt;&gt;"",IF(SUMIF(Planes!BA:BA,'Control de pagos'!A715,Planes!BC:BC)=0,"",SUMIF(Planes!BA:BA,'Control de pagos'!A715,Planes!BC:BC)),"")</f>
        <v/>
      </c>
      <c r="N715" s="65">
        <f t="shared" si="35"/>
        <v>0</v>
      </c>
    </row>
    <row r="716" spans="1:14" ht="15" customHeight="1">
      <c r="A716" s="10" t="str">
        <f t="shared" si="34"/>
        <v/>
      </c>
      <c r="J716" s="29" t="str">
        <f t="shared" si="33"/>
        <v/>
      </c>
      <c r="L716" s="10" t="str">
        <f>IF(I716&lt;&gt;"",IF(SUMIF(Planes!BA:BA,'Control de pagos'!A716,Planes!BC:BC)=0,"",SUMIF(Planes!BA:BA,'Control de pagos'!A716,Planes!BC:BC)),"")</f>
        <v/>
      </c>
      <c r="N716" s="65">
        <f t="shared" si="35"/>
        <v>0</v>
      </c>
    </row>
    <row r="717" spans="1:14" ht="15" customHeight="1">
      <c r="A717" s="10" t="str">
        <f t="shared" si="34"/>
        <v/>
      </c>
      <c r="J717" s="29" t="str">
        <f t="shared" si="33"/>
        <v/>
      </c>
      <c r="L717" s="10" t="str">
        <f>IF(I717&lt;&gt;"",IF(SUMIF(Planes!BA:BA,'Control de pagos'!A717,Planes!BC:BC)=0,"",SUMIF(Planes!BA:BA,'Control de pagos'!A717,Planes!BC:BC)),"")</f>
        <v/>
      </c>
      <c r="N717" s="65">
        <f t="shared" si="35"/>
        <v>0</v>
      </c>
    </row>
    <row r="718" spans="1:14" ht="15" customHeight="1">
      <c r="A718" s="10" t="str">
        <f t="shared" si="34"/>
        <v/>
      </c>
      <c r="J718" s="29" t="str">
        <f t="shared" si="33"/>
        <v/>
      </c>
      <c r="L718" s="10" t="str">
        <f>IF(I718&lt;&gt;"",IF(SUMIF(Planes!BA:BA,'Control de pagos'!A718,Planes!BC:BC)=0,"",SUMIF(Planes!BA:BA,'Control de pagos'!A718,Planes!BC:BC)),"")</f>
        <v/>
      </c>
      <c r="N718" s="65">
        <f t="shared" si="35"/>
        <v>0</v>
      </c>
    </row>
    <row r="719" spans="1:14" ht="15" customHeight="1">
      <c r="A719" s="10" t="str">
        <f t="shared" si="34"/>
        <v/>
      </c>
      <c r="J719" s="29" t="str">
        <f t="shared" si="33"/>
        <v/>
      </c>
      <c r="L719" s="10" t="str">
        <f>IF(I719&lt;&gt;"",IF(SUMIF(Planes!BA:BA,'Control de pagos'!A719,Planes!BC:BC)=0,"",SUMIF(Planes!BA:BA,'Control de pagos'!A719,Planes!BC:BC)),"")</f>
        <v/>
      </c>
      <c r="N719" s="65">
        <f t="shared" si="35"/>
        <v>0</v>
      </c>
    </row>
    <row r="720" spans="1:14" ht="15" customHeight="1">
      <c r="A720" s="10" t="str">
        <f t="shared" si="34"/>
        <v/>
      </c>
      <c r="J720" s="29" t="str">
        <f t="shared" si="33"/>
        <v/>
      </c>
      <c r="L720" s="10" t="str">
        <f>IF(I720&lt;&gt;"",IF(SUMIF(Planes!BA:BA,'Control de pagos'!A720,Planes!BC:BC)=0,"",SUMIF(Planes!BA:BA,'Control de pagos'!A720,Planes!BC:BC)),"")</f>
        <v/>
      </c>
      <c r="N720" s="65">
        <f t="shared" si="35"/>
        <v>0</v>
      </c>
    </row>
    <row r="721" spans="1:14" ht="15" customHeight="1">
      <c r="A721" s="10" t="str">
        <f t="shared" si="34"/>
        <v/>
      </c>
      <c r="J721" s="29" t="str">
        <f t="shared" ref="J721:J784" si="36">IF(I721&lt;&gt;"",I721-DAY(I721)+1,IF(A720=A721,IF(I720&lt;&gt;"","-",""),IF(A721=A722,IF(I722&lt;&gt;"","-",""),"")))</f>
        <v/>
      </c>
      <c r="L721" s="10" t="str">
        <f>IF(I721&lt;&gt;"",IF(SUMIF(Planes!BA:BA,'Control de pagos'!A721,Planes!BC:BC)=0,"",SUMIF(Planes!BA:BA,'Control de pagos'!A721,Planes!BC:BC)),"")</f>
        <v/>
      </c>
      <c r="N721" s="65">
        <f t="shared" si="35"/>
        <v>0</v>
      </c>
    </row>
    <row r="722" spans="1:14" ht="15" customHeight="1">
      <c r="A722" s="10" t="str">
        <f t="shared" si="34"/>
        <v/>
      </c>
      <c r="J722" s="29" t="str">
        <f t="shared" si="36"/>
        <v/>
      </c>
      <c r="L722" s="10" t="str">
        <f>IF(I722&lt;&gt;"",IF(SUMIF(Planes!BA:BA,'Control de pagos'!A722,Planes!BC:BC)=0,"",SUMIF(Planes!BA:BA,'Control de pagos'!A722,Planes!BC:BC)),"")</f>
        <v/>
      </c>
      <c r="N722" s="65">
        <f t="shared" si="35"/>
        <v>0</v>
      </c>
    </row>
    <row r="723" spans="1:14" ht="15" customHeight="1">
      <c r="A723" s="10" t="str">
        <f t="shared" si="34"/>
        <v/>
      </c>
      <c r="J723" s="29" t="str">
        <f t="shared" si="36"/>
        <v/>
      </c>
      <c r="L723" s="10" t="str">
        <f>IF(I723&lt;&gt;"",IF(SUMIF(Planes!BA:BA,'Control de pagos'!A723,Planes!BC:BC)=0,"",SUMIF(Planes!BA:BA,'Control de pagos'!A723,Planes!BC:BC)),"")</f>
        <v/>
      </c>
      <c r="N723" s="65">
        <f t="shared" si="35"/>
        <v>0</v>
      </c>
    </row>
    <row r="724" spans="1:14" ht="15" customHeight="1">
      <c r="A724" s="10" t="str">
        <f t="shared" si="34"/>
        <v/>
      </c>
      <c r="J724" s="29" t="str">
        <f t="shared" si="36"/>
        <v/>
      </c>
      <c r="L724" s="10" t="str">
        <f>IF(I724&lt;&gt;"",IF(SUMIF(Planes!BA:BA,'Control de pagos'!A724,Planes!BC:BC)=0,"",SUMIF(Planes!BA:BA,'Control de pagos'!A724,Planes!BC:BC)),"")</f>
        <v/>
      </c>
      <c r="N724" s="65">
        <f t="shared" si="35"/>
        <v>0</v>
      </c>
    </row>
    <row r="725" spans="1:14" ht="15" customHeight="1">
      <c r="A725" s="10" t="str">
        <f t="shared" si="34"/>
        <v/>
      </c>
      <c r="J725" s="29" t="str">
        <f t="shared" si="36"/>
        <v/>
      </c>
      <c r="L725" s="10" t="str">
        <f>IF(I725&lt;&gt;"",IF(SUMIF(Planes!BA:BA,'Control de pagos'!A725,Planes!BC:BC)=0,"",SUMIF(Planes!BA:BA,'Control de pagos'!A725,Planes!BC:BC)),"")</f>
        <v/>
      </c>
      <c r="N725" s="65">
        <f t="shared" si="35"/>
        <v>0</v>
      </c>
    </row>
    <row r="726" spans="1:14" ht="15" customHeight="1">
      <c r="A726" s="10" t="str">
        <f t="shared" si="34"/>
        <v/>
      </c>
      <c r="J726" s="29" t="str">
        <f t="shared" si="36"/>
        <v/>
      </c>
      <c r="L726" s="10" t="str">
        <f>IF(I726&lt;&gt;"",IF(SUMIF(Planes!BA:BA,'Control de pagos'!A726,Planes!BC:BC)=0,"",SUMIF(Planes!BA:BA,'Control de pagos'!A726,Planes!BC:BC)),"")</f>
        <v/>
      </c>
      <c r="N726" s="65">
        <f t="shared" si="35"/>
        <v>0</v>
      </c>
    </row>
    <row r="727" spans="1:14" ht="15" customHeight="1">
      <c r="A727" s="10" t="str">
        <f t="shared" si="34"/>
        <v/>
      </c>
      <c r="J727" s="29" t="str">
        <f t="shared" si="36"/>
        <v/>
      </c>
      <c r="L727" s="10" t="str">
        <f>IF(I727&lt;&gt;"",IF(SUMIF(Planes!BA:BA,'Control de pagos'!A727,Planes!BC:BC)=0,"",SUMIF(Planes!BA:BA,'Control de pagos'!A727,Planes!BC:BC)),"")</f>
        <v/>
      </c>
      <c r="N727" s="65">
        <f t="shared" si="35"/>
        <v>0</v>
      </c>
    </row>
    <row r="728" spans="1:14" ht="15" customHeight="1">
      <c r="A728" s="10" t="str">
        <f t="shared" si="34"/>
        <v/>
      </c>
      <c r="J728" s="29" t="str">
        <f t="shared" si="36"/>
        <v/>
      </c>
      <c r="L728" s="10" t="str">
        <f>IF(I728&lt;&gt;"",IF(SUMIF(Planes!BA:BA,'Control de pagos'!A728,Planes!BC:BC)=0,"",SUMIF(Planes!BA:BA,'Control de pagos'!A728,Planes!BC:BC)),"")</f>
        <v/>
      </c>
      <c r="N728" s="65">
        <f t="shared" si="35"/>
        <v>0</v>
      </c>
    </row>
    <row r="729" spans="1:14" ht="15" customHeight="1">
      <c r="A729" s="10" t="str">
        <f t="shared" si="34"/>
        <v/>
      </c>
      <c r="J729" s="29" t="str">
        <f t="shared" si="36"/>
        <v/>
      </c>
      <c r="L729" s="10" t="str">
        <f>IF(I729&lt;&gt;"",IF(SUMIF(Planes!BA:BA,'Control de pagos'!A729,Planes!BC:BC)=0,"",SUMIF(Planes!BA:BA,'Control de pagos'!A729,Planes!BC:BC)),"")</f>
        <v/>
      </c>
      <c r="N729" s="65">
        <f t="shared" si="35"/>
        <v>0</v>
      </c>
    </row>
    <row r="730" spans="1:14" ht="15" customHeight="1">
      <c r="A730" s="10" t="str">
        <f t="shared" si="34"/>
        <v/>
      </c>
      <c r="J730" s="29" t="str">
        <f t="shared" si="36"/>
        <v/>
      </c>
      <c r="L730" s="10" t="str">
        <f>IF(I730&lt;&gt;"",IF(SUMIF(Planes!BA:BA,'Control de pagos'!A730,Planes!BC:BC)=0,"",SUMIF(Planes!BA:BA,'Control de pagos'!A730,Planes!BC:BC)),"")</f>
        <v/>
      </c>
      <c r="N730" s="65">
        <f t="shared" si="35"/>
        <v>0</v>
      </c>
    </row>
    <row r="731" spans="1:14" ht="15" customHeight="1">
      <c r="A731" s="10" t="str">
        <f t="shared" si="34"/>
        <v/>
      </c>
      <c r="J731" s="29" t="str">
        <f t="shared" si="36"/>
        <v/>
      </c>
      <c r="L731" s="10" t="str">
        <f>IF(I731&lt;&gt;"",IF(SUMIF(Planes!BA:BA,'Control de pagos'!A731,Planes!BC:BC)=0,"",SUMIF(Planes!BA:BA,'Control de pagos'!A731,Planes!BC:BC)),"")</f>
        <v/>
      </c>
      <c r="N731" s="65">
        <f t="shared" si="35"/>
        <v>0</v>
      </c>
    </row>
    <row r="732" spans="1:14" ht="15" customHeight="1">
      <c r="A732" s="10" t="str">
        <f t="shared" si="34"/>
        <v/>
      </c>
      <c r="J732" s="29" t="str">
        <f t="shared" si="36"/>
        <v/>
      </c>
      <c r="L732" s="10" t="str">
        <f>IF(I732&lt;&gt;"",IF(SUMIF(Planes!BA:BA,'Control de pagos'!A732,Planes!BC:BC)=0,"",SUMIF(Planes!BA:BA,'Control de pagos'!A732,Planes!BC:BC)),"")</f>
        <v/>
      </c>
      <c r="N732" s="65">
        <f t="shared" si="35"/>
        <v>0</v>
      </c>
    </row>
    <row r="733" spans="1:14" ht="15" customHeight="1">
      <c r="A733" s="10" t="str">
        <f t="shared" si="34"/>
        <v/>
      </c>
      <c r="J733" s="29" t="str">
        <f t="shared" si="36"/>
        <v/>
      </c>
      <c r="L733" s="10" t="str">
        <f>IF(I733&lt;&gt;"",IF(SUMIF(Planes!BA:BA,'Control de pagos'!A733,Planes!BC:BC)=0,"",SUMIF(Planes!BA:BA,'Control de pagos'!A733,Planes!BC:BC)),"")</f>
        <v/>
      </c>
      <c r="N733" s="65">
        <f t="shared" si="35"/>
        <v>0</v>
      </c>
    </row>
    <row r="734" spans="1:14" ht="15" customHeight="1">
      <c r="A734" s="10" t="str">
        <f t="shared" si="34"/>
        <v/>
      </c>
      <c r="J734" s="29" t="str">
        <f t="shared" si="36"/>
        <v/>
      </c>
      <c r="L734" s="10" t="str">
        <f>IF(I734&lt;&gt;"",IF(SUMIF(Planes!BA:BA,'Control de pagos'!A734,Planes!BC:BC)=0,"",SUMIF(Planes!BA:BA,'Control de pagos'!A734,Planes!BC:BC)),"")</f>
        <v/>
      </c>
      <c r="N734" s="65">
        <f t="shared" si="35"/>
        <v>0</v>
      </c>
    </row>
    <row r="735" spans="1:14" ht="15" customHeight="1">
      <c r="A735" s="10" t="str">
        <f t="shared" si="34"/>
        <v/>
      </c>
      <c r="J735" s="29" t="str">
        <f t="shared" si="36"/>
        <v/>
      </c>
      <c r="L735" s="10" t="str">
        <f>IF(I735&lt;&gt;"",IF(SUMIF(Planes!BA:BA,'Control de pagos'!A735,Planes!BC:BC)=0,"",SUMIF(Planes!BA:BA,'Control de pagos'!A735,Planes!BC:BC)),"")</f>
        <v/>
      </c>
      <c r="N735" s="65">
        <f t="shared" si="35"/>
        <v>0</v>
      </c>
    </row>
    <row r="736" spans="1:14" ht="15" customHeight="1">
      <c r="A736" s="10" t="str">
        <f t="shared" si="34"/>
        <v/>
      </c>
      <c r="J736" s="29" t="str">
        <f t="shared" si="36"/>
        <v/>
      </c>
      <c r="L736" s="10" t="str">
        <f>IF(I736&lt;&gt;"",IF(SUMIF(Planes!BA:BA,'Control de pagos'!A736,Planes!BC:BC)=0,"",SUMIF(Planes!BA:BA,'Control de pagos'!A736,Planes!BC:BC)),"")</f>
        <v/>
      </c>
      <c r="N736" s="65">
        <f t="shared" si="35"/>
        <v>0</v>
      </c>
    </row>
    <row r="737" spans="1:14" ht="15" customHeight="1">
      <c r="A737" s="10" t="str">
        <f t="shared" si="34"/>
        <v/>
      </c>
      <c r="J737" s="29" t="str">
        <f t="shared" si="36"/>
        <v/>
      </c>
      <c r="L737" s="10" t="str">
        <f>IF(I737&lt;&gt;"",IF(SUMIF(Planes!BA:BA,'Control de pagos'!A737,Planes!BC:BC)=0,"",SUMIF(Planes!BA:BA,'Control de pagos'!A737,Planes!BC:BC)),"")</f>
        <v/>
      </c>
      <c r="N737" s="65">
        <f t="shared" si="35"/>
        <v>0</v>
      </c>
    </row>
    <row r="738" spans="1:14" ht="15" customHeight="1">
      <c r="A738" s="10" t="str">
        <f t="shared" si="34"/>
        <v/>
      </c>
      <c r="J738" s="29" t="str">
        <f t="shared" si="36"/>
        <v/>
      </c>
      <c r="L738" s="10" t="str">
        <f>IF(I738&lt;&gt;"",IF(SUMIF(Planes!BA:BA,'Control de pagos'!A738,Planes!BC:BC)=0,"",SUMIF(Planes!BA:BA,'Control de pagos'!A738,Planes!BC:BC)),"")</f>
        <v/>
      </c>
      <c r="N738" s="65">
        <f t="shared" si="35"/>
        <v>0</v>
      </c>
    </row>
    <row r="739" spans="1:14" ht="15" customHeight="1">
      <c r="A739" s="10" t="str">
        <f t="shared" si="34"/>
        <v/>
      </c>
      <c r="J739" s="29" t="str">
        <f t="shared" si="36"/>
        <v/>
      </c>
      <c r="L739" s="10" t="str">
        <f>IF(I739&lt;&gt;"",IF(SUMIF(Planes!BA:BA,'Control de pagos'!A739,Planes!BC:BC)=0,"",SUMIF(Planes!BA:BA,'Control de pagos'!A739,Planes!BC:BC)),"")</f>
        <v/>
      </c>
      <c r="N739" s="65">
        <f t="shared" si="35"/>
        <v>0</v>
      </c>
    </row>
    <row r="740" spans="1:14" ht="15" customHeight="1">
      <c r="A740" s="10" t="str">
        <f t="shared" si="34"/>
        <v/>
      </c>
      <c r="J740" s="29" t="str">
        <f t="shared" si="36"/>
        <v/>
      </c>
      <c r="L740" s="10" t="str">
        <f>IF(I740&lt;&gt;"",IF(SUMIF(Planes!BA:BA,'Control de pagos'!A740,Planes!BC:BC)=0,"",SUMIF(Planes!BA:BA,'Control de pagos'!A740,Planes!BC:BC)),"")</f>
        <v/>
      </c>
      <c r="N740" s="65">
        <f t="shared" si="35"/>
        <v>0</v>
      </c>
    </row>
    <row r="741" spans="1:14" ht="15" customHeight="1">
      <c r="A741" s="10" t="str">
        <f t="shared" si="34"/>
        <v/>
      </c>
      <c r="J741" s="29" t="str">
        <f t="shared" si="36"/>
        <v/>
      </c>
      <c r="L741" s="10" t="str">
        <f>IF(I741&lt;&gt;"",IF(SUMIF(Planes!BA:BA,'Control de pagos'!A741,Planes!BC:BC)=0,"",SUMIF(Planes!BA:BA,'Control de pagos'!A741,Planes!BC:BC)),"")</f>
        <v/>
      </c>
      <c r="N741" s="65">
        <f t="shared" si="35"/>
        <v>0</v>
      </c>
    </row>
    <row r="742" spans="1:14" ht="15" customHeight="1">
      <c r="A742" s="10" t="str">
        <f t="shared" si="34"/>
        <v/>
      </c>
      <c r="J742" s="29" t="str">
        <f t="shared" si="36"/>
        <v/>
      </c>
      <c r="L742" s="10" t="str">
        <f>IF(I742&lt;&gt;"",IF(SUMIF(Planes!BA:BA,'Control de pagos'!A742,Planes!BC:BC)=0,"",SUMIF(Planes!BA:BA,'Control de pagos'!A742,Planes!BC:BC)),"")</f>
        <v/>
      </c>
      <c r="N742" s="65">
        <f t="shared" si="35"/>
        <v>0</v>
      </c>
    </row>
    <row r="743" spans="1:14" ht="15" customHeight="1">
      <c r="A743" s="10" t="str">
        <f t="shared" si="34"/>
        <v/>
      </c>
      <c r="J743" s="29" t="str">
        <f t="shared" si="36"/>
        <v/>
      </c>
      <c r="L743" s="10" t="str">
        <f>IF(I743&lt;&gt;"",IF(SUMIF(Planes!BA:BA,'Control de pagos'!A743,Planes!BC:BC)=0,"",SUMIF(Planes!BA:BA,'Control de pagos'!A743,Planes!BC:BC)),"")</f>
        <v/>
      </c>
      <c r="N743" s="65">
        <f t="shared" si="35"/>
        <v>0</v>
      </c>
    </row>
    <row r="744" spans="1:14" ht="15" customHeight="1">
      <c r="A744" s="10" t="str">
        <f t="shared" si="34"/>
        <v/>
      </c>
      <c r="J744" s="29" t="str">
        <f t="shared" si="36"/>
        <v/>
      </c>
      <c r="L744" s="10" t="str">
        <f>IF(I744&lt;&gt;"",IF(SUMIF(Planes!BA:BA,'Control de pagos'!A744,Planes!BC:BC)=0,"",SUMIF(Planes!BA:BA,'Control de pagos'!A744,Planes!BC:BC)),"")</f>
        <v/>
      </c>
      <c r="N744" s="65">
        <f t="shared" si="35"/>
        <v>0</v>
      </c>
    </row>
    <row r="745" spans="1:14" ht="15" customHeight="1">
      <c r="A745" s="10" t="str">
        <f t="shared" si="34"/>
        <v/>
      </c>
      <c r="J745" s="29" t="str">
        <f t="shared" si="36"/>
        <v/>
      </c>
      <c r="L745" s="10" t="str">
        <f>IF(I745&lt;&gt;"",IF(SUMIF(Planes!BA:BA,'Control de pagos'!A745,Planes!BC:BC)=0,"",SUMIF(Planes!BA:BA,'Control de pagos'!A745,Planes!BC:BC)),"")</f>
        <v/>
      </c>
      <c r="N745" s="65">
        <f t="shared" si="35"/>
        <v>0</v>
      </c>
    </row>
    <row r="746" spans="1:14" ht="15" customHeight="1">
      <c r="A746" s="10" t="str">
        <f t="shared" ref="A746:A809" si="37">B746&amp;" "&amp;IF(C746="",C745,C746)</f>
        <v/>
      </c>
      <c r="J746" s="29" t="str">
        <f t="shared" si="36"/>
        <v/>
      </c>
      <c r="L746" s="10" t="str">
        <f>IF(I746&lt;&gt;"",IF(SUMIF(Planes!BA:BA,'Control de pagos'!A746,Planes!BC:BC)=0,"",SUMIF(Planes!BA:BA,'Control de pagos'!A746,Planes!BC:BC)),"")</f>
        <v/>
      </c>
      <c r="N746" s="65">
        <f t="shared" si="35"/>
        <v>0</v>
      </c>
    </row>
    <row r="747" spans="1:14" ht="15" customHeight="1">
      <c r="A747" s="10" t="str">
        <f t="shared" si="37"/>
        <v/>
      </c>
      <c r="J747" s="29" t="str">
        <f t="shared" si="36"/>
        <v/>
      </c>
      <c r="L747" s="10" t="str">
        <f>IF(I747&lt;&gt;"",IF(SUMIF(Planes!BA:BA,'Control de pagos'!A747,Planes!BC:BC)=0,"",SUMIF(Planes!BA:BA,'Control de pagos'!A747,Planes!BC:BC)),"")</f>
        <v/>
      </c>
      <c r="N747" s="65">
        <f t="shared" si="35"/>
        <v>0</v>
      </c>
    </row>
    <row r="748" spans="1:14" ht="15" customHeight="1">
      <c r="A748" s="10" t="str">
        <f t="shared" si="37"/>
        <v/>
      </c>
      <c r="J748" s="29" t="str">
        <f t="shared" si="36"/>
        <v/>
      </c>
      <c r="L748" s="10" t="str">
        <f>IF(I748&lt;&gt;"",IF(SUMIF(Planes!BA:BA,'Control de pagos'!A748,Planes!BC:BC)=0,"",SUMIF(Planes!BA:BA,'Control de pagos'!A748,Planes!BC:BC)),"")</f>
        <v/>
      </c>
      <c r="N748" s="65">
        <f t="shared" si="35"/>
        <v>0</v>
      </c>
    </row>
    <row r="749" spans="1:14" ht="15" customHeight="1">
      <c r="A749" s="10" t="str">
        <f t="shared" si="37"/>
        <v/>
      </c>
      <c r="J749" s="29" t="str">
        <f t="shared" si="36"/>
        <v/>
      </c>
      <c r="L749" s="10" t="str">
        <f>IF(I749&lt;&gt;"",IF(SUMIF(Planes!BA:BA,'Control de pagos'!A749,Planes!BC:BC)=0,"",SUMIF(Planes!BA:BA,'Control de pagos'!A749,Planes!BC:BC)),"")</f>
        <v/>
      </c>
      <c r="N749" s="65">
        <f t="shared" si="35"/>
        <v>0</v>
      </c>
    </row>
    <row r="750" spans="1:14" ht="15" customHeight="1">
      <c r="A750" s="10" t="str">
        <f t="shared" si="37"/>
        <v/>
      </c>
      <c r="J750" s="29" t="str">
        <f t="shared" si="36"/>
        <v/>
      </c>
      <c r="L750" s="10" t="str">
        <f>IF(I750&lt;&gt;"",IF(SUMIF(Planes!BA:BA,'Control de pagos'!A750,Planes!BC:BC)=0,"",SUMIF(Planes!BA:BA,'Control de pagos'!A750,Planes!BC:BC)),"")</f>
        <v/>
      </c>
      <c r="N750" s="65">
        <f t="shared" si="35"/>
        <v>0</v>
      </c>
    </row>
    <row r="751" spans="1:14" ht="15" customHeight="1">
      <c r="A751" s="10" t="str">
        <f t="shared" si="37"/>
        <v/>
      </c>
      <c r="J751" s="29" t="str">
        <f t="shared" si="36"/>
        <v/>
      </c>
      <c r="L751" s="10" t="str">
        <f>IF(I751&lt;&gt;"",IF(SUMIF(Planes!BA:BA,'Control de pagos'!A751,Planes!BC:BC)=0,"",SUMIF(Planes!BA:BA,'Control de pagos'!A751,Planes!BC:BC)),"")</f>
        <v/>
      </c>
      <c r="N751" s="65">
        <f t="shared" si="35"/>
        <v>0</v>
      </c>
    </row>
    <row r="752" spans="1:14" ht="15" customHeight="1">
      <c r="A752" s="10" t="str">
        <f t="shared" si="37"/>
        <v/>
      </c>
      <c r="J752" s="29" t="str">
        <f t="shared" si="36"/>
        <v/>
      </c>
      <c r="L752" s="10" t="str">
        <f>IF(I752&lt;&gt;"",IF(SUMIF(Planes!BA:BA,'Control de pagos'!A752,Planes!BC:BC)=0,"",SUMIF(Planes!BA:BA,'Control de pagos'!A752,Planes!BC:BC)),"")</f>
        <v/>
      </c>
      <c r="N752" s="65">
        <f t="shared" si="35"/>
        <v>0</v>
      </c>
    </row>
    <row r="753" spans="1:14" ht="15" customHeight="1">
      <c r="A753" s="10" t="str">
        <f t="shared" si="37"/>
        <v/>
      </c>
      <c r="J753" s="29" t="str">
        <f t="shared" si="36"/>
        <v/>
      </c>
      <c r="L753" s="10" t="str">
        <f>IF(I753&lt;&gt;"",IF(SUMIF(Planes!BA:BA,'Control de pagos'!A753,Planes!BC:BC)=0,"",SUMIF(Planes!BA:BA,'Control de pagos'!A753,Planes!BC:BC)),"")</f>
        <v/>
      </c>
      <c r="N753" s="65">
        <f t="shared" si="35"/>
        <v>0</v>
      </c>
    </row>
    <row r="754" spans="1:14" ht="15" customHeight="1">
      <c r="A754" s="10" t="str">
        <f t="shared" si="37"/>
        <v/>
      </c>
      <c r="J754" s="29" t="str">
        <f t="shared" si="36"/>
        <v/>
      </c>
      <c r="L754" s="10" t="str">
        <f>IF(I754&lt;&gt;"",IF(SUMIF(Planes!BA:BA,'Control de pagos'!A754,Planes!BC:BC)=0,"",SUMIF(Planes!BA:BA,'Control de pagos'!A754,Planes!BC:BC)),"")</f>
        <v/>
      </c>
      <c r="N754" s="65">
        <f t="shared" si="35"/>
        <v>0</v>
      </c>
    </row>
    <row r="755" spans="1:14" ht="15" customHeight="1">
      <c r="A755" s="10" t="str">
        <f t="shared" si="37"/>
        <v/>
      </c>
      <c r="J755" s="29" t="str">
        <f t="shared" si="36"/>
        <v/>
      </c>
      <c r="L755" s="10" t="str">
        <f>IF(I755&lt;&gt;"",IF(SUMIF(Planes!BA:BA,'Control de pagos'!A755,Planes!BC:BC)=0,"",SUMIF(Planes!BA:BA,'Control de pagos'!A755,Planes!BC:BC)),"")</f>
        <v/>
      </c>
      <c r="N755" s="65">
        <f t="shared" si="35"/>
        <v>0</v>
      </c>
    </row>
    <row r="756" spans="1:14" ht="15" customHeight="1">
      <c r="A756" s="10" t="str">
        <f t="shared" si="37"/>
        <v/>
      </c>
      <c r="J756" s="29" t="str">
        <f t="shared" si="36"/>
        <v/>
      </c>
      <c r="L756" s="10" t="str">
        <f>IF(I756&lt;&gt;"",IF(SUMIF(Planes!BA:BA,'Control de pagos'!A756,Planes!BC:BC)=0,"",SUMIF(Planes!BA:BA,'Control de pagos'!A756,Planes!BC:BC)),"")</f>
        <v/>
      </c>
      <c r="N756" s="65">
        <f t="shared" si="35"/>
        <v>0</v>
      </c>
    </row>
    <row r="757" spans="1:14" ht="15" customHeight="1">
      <c r="A757" s="10" t="str">
        <f t="shared" si="37"/>
        <v/>
      </c>
      <c r="J757" s="29" t="str">
        <f t="shared" si="36"/>
        <v/>
      </c>
      <c r="L757" s="10" t="str">
        <f>IF(I757&lt;&gt;"",IF(SUMIF(Planes!BA:BA,'Control de pagos'!A757,Planes!BC:BC)=0,"",SUMIF(Planes!BA:BA,'Control de pagos'!A757,Planes!BC:BC)),"")</f>
        <v/>
      </c>
      <c r="N757" s="65">
        <f t="shared" si="35"/>
        <v>0</v>
      </c>
    </row>
    <row r="758" spans="1:14" ht="15" customHeight="1">
      <c r="A758" s="10" t="str">
        <f t="shared" si="37"/>
        <v/>
      </c>
      <c r="J758" s="29" t="str">
        <f t="shared" si="36"/>
        <v/>
      </c>
      <c r="L758" s="10" t="str">
        <f>IF(I758&lt;&gt;"",IF(SUMIF(Planes!BA:BA,'Control de pagos'!A758,Planes!BC:BC)=0,"",SUMIF(Planes!BA:BA,'Control de pagos'!A758,Planes!BC:BC)),"")</f>
        <v/>
      </c>
      <c r="N758" s="65">
        <f t="shared" si="35"/>
        <v>0</v>
      </c>
    </row>
    <row r="759" spans="1:14" ht="15" customHeight="1">
      <c r="A759" s="10" t="str">
        <f t="shared" si="37"/>
        <v/>
      </c>
      <c r="J759" s="29" t="str">
        <f t="shared" si="36"/>
        <v/>
      </c>
      <c r="L759" s="10" t="str">
        <f>IF(I759&lt;&gt;"",IF(SUMIF(Planes!BA:BA,'Control de pagos'!A759,Planes!BC:BC)=0,"",SUMIF(Planes!BA:BA,'Control de pagos'!A759,Planes!BC:BC)),"")</f>
        <v/>
      </c>
      <c r="N759" s="65">
        <f t="shared" si="35"/>
        <v>0</v>
      </c>
    </row>
    <row r="760" spans="1:14" ht="15" customHeight="1">
      <c r="A760" s="10" t="str">
        <f t="shared" si="37"/>
        <v/>
      </c>
      <c r="J760" s="29" t="str">
        <f t="shared" si="36"/>
        <v/>
      </c>
      <c r="L760" s="10" t="str">
        <f>IF(I760&lt;&gt;"",IF(SUMIF(Planes!BA:BA,'Control de pagos'!A760,Planes!BC:BC)=0,"",SUMIF(Planes!BA:BA,'Control de pagos'!A760,Planes!BC:BC)),"")</f>
        <v/>
      </c>
      <c r="N760" s="65">
        <f t="shared" si="35"/>
        <v>0</v>
      </c>
    </row>
    <row r="761" spans="1:14" ht="15" customHeight="1">
      <c r="A761" s="10" t="str">
        <f t="shared" si="37"/>
        <v/>
      </c>
      <c r="J761" s="29" t="str">
        <f t="shared" si="36"/>
        <v/>
      </c>
      <c r="L761" s="10" t="str">
        <f>IF(I761&lt;&gt;"",IF(SUMIF(Planes!BA:BA,'Control de pagos'!A761,Planes!BC:BC)=0,"",SUMIF(Planes!BA:BA,'Control de pagos'!A761,Planes!BC:BC)),"")</f>
        <v/>
      </c>
      <c r="N761" s="65">
        <f t="shared" si="35"/>
        <v>0</v>
      </c>
    </row>
    <row r="762" spans="1:14" ht="15" customHeight="1">
      <c r="A762" s="10" t="str">
        <f t="shared" si="37"/>
        <v/>
      </c>
      <c r="J762" s="29" t="str">
        <f t="shared" si="36"/>
        <v/>
      </c>
      <c r="L762" s="10" t="str">
        <f>IF(I762&lt;&gt;"",IF(SUMIF(Planes!BA:BA,'Control de pagos'!A762,Planes!BC:BC)=0,"",SUMIF(Planes!BA:BA,'Control de pagos'!A762,Planes!BC:BC)),"")</f>
        <v/>
      </c>
      <c r="N762" s="65">
        <f t="shared" si="35"/>
        <v>0</v>
      </c>
    </row>
    <row r="763" spans="1:14" ht="15" customHeight="1">
      <c r="A763" s="10" t="str">
        <f t="shared" si="37"/>
        <v/>
      </c>
      <c r="J763" s="29" t="str">
        <f t="shared" si="36"/>
        <v/>
      </c>
      <c r="L763" s="10" t="str">
        <f>IF(I763&lt;&gt;"",IF(SUMIF(Planes!BA:BA,'Control de pagos'!A763,Planes!BC:BC)=0,"",SUMIF(Planes!BA:BA,'Control de pagos'!A763,Planes!BC:BC)),"")</f>
        <v/>
      </c>
      <c r="N763" s="65">
        <f t="shared" si="35"/>
        <v>0</v>
      </c>
    </row>
    <row r="764" spans="1:14" ht="15" customHeight="1">
      <c r="A764" s="10" t="str">
        <f t="shared" si="37"/>
        <v/>
      </c>
      <c r="J764" s="29" t="str">
        <f t="shared" si="36"/>
        <v/>
      </c>
      <c r="L764" s="10" t="str">
        <f>IF(I764&lt;&gt;"",IF(SUMIF(Planes!BA:BA,'Control de pagos'!A764,Planes!BC:BC)=0,"",SUMIF(Planes!BA:BA,'Control de pagos'!A764,Planes!BC:BC)),"")</f>
        <v/>
      </c>
      <c r="N764" s="65">
        <f t="shared" si="35"/>
        <v>0</v>
      </c>
    </row>
    <row r="765" spans="1:14" ht="15" customHeight="1">
      <c r="A765" s="10" t="str">
        <f t="shared" si="37"/>
        <v/>
      </c>
      <c r="J765" s="29" t="str">
        <f t="shared" si="36"/>
        <v/>
      </c>
      <c r="L765" s="10" t="str">
        <f>IF(I765&lt;&gt;"",IF(SUMIF(Planes!BA:BA,'Control de pagos'!A765,Planes!BC:BC)=0,"",SUMIF(Planes!BA:BA,'Control de pagos'!A765,Planes!BC:BC)),"")</f>
        <v/>
      </c>
      <c r="N765" s="65">
        <f t="shared" si="35"/>
        <v>0</v>
      </c>
    </row>
    <row r="766" spans="1:14" ht="15" customHeight="1">
      <c r="A766" s="10" t="str">
        <f t="shared" si="37"/>
        <v/>
      </c>
      <c r="J766" s="29" t="str">
        <f t="shared" si="36"/>
        <v/>
      </c>
      <c r="L766" s="10" t="str">
        <f>IF(I766&lt;&gt;"",IF(SUMIF(Planes!BA:BA,'Control de pagos'!A766,Planes!BC:BC)=0,"",SUMIF(Planes!BA:BA,'Control de pagos'!A766,Planes!BC:BC)),"")</f>
        <v/>
      </c>
      <c r="N766" s="65">
        <f t="shared" si="35"/>
        <v>0</v>
      </c>
    </row>
    <row r="767" spans="1:14" ht="15" customHeight="1">
      <c r="A767" s="10" t="str">
        <f t="shared" si="37"/>
        <v/>
      </c>
      <c r="J767" s="29" t="str">
        <f t="shared" si="36"/>
        <v/>
      </c>
      <c r="L767" s="10" t="str">
        <f>IF(I767&lt;&gt;"",IF(SUMIF(Planes!BA:BA,'Control de pagos'!A767,Planes!BC:BC)=0,"",SUMIF(Planes!BA:BA,'Control de pagos'!A767,Planes!BC:BC)),"")</f>
        <v/>
      </c>
      <c r="N767" s="65">
        <f t="shared" si="35"/>
        <v>0</v>
      </c>
    </row>
    <row r="768" spans="1:14" ht="15" customHeight="1">
      <c r="A768" s="10" t="str">
        <f t="shared" si="37"/>
        <v/>
      </c>
      <c r="J768" s="29" t="str">
        <f t="shared" si="36"/>
        <v/>
      </c>
      <c r="L768" s="10" t="str">
        <f>IF(I768&lt;&gt;"",IF(SUMIF(Planes!BA:BA,'Control de pagos'!A768,Planes!BC:BC)=0,"",SUMIF(Planes!BA:BA,'Control de pagos'!A768,Planes!BC:BC)),"")</f>
        <v/>
      </c>
      <c r="N768" s="65">
        <f t="shared" si="35"/>
        <v>0</v>
      </c>
    </row>
    <row r="769" spans="1:14" ht="15" customHeight="1">
      <c r="A769" s="10" t="str">
        <f t="shared" si="37"/>
        <v/>
      </c>
      <c r="J769" s="29" t="str">
        <f t="shared" si="36"/>
        <v/>
      </c>
      <c r="L769" s="10" t="str">
        <f>IF(I769&lt;&gt;"",IF(SUMIF(Planes!BA:BA,'Control de pagos'!A769,Planes!BC:BC)=0,"",SUMIF(Planes!BA:BA,'Control de pagos'!A769,Planes!BC:BC)),"")</f>
        <v/>
      </c>
      <c r="N769" s="65">
        <f t="shared" si="35"/>
        <v>0</v>
      </c>
    </row>
    <row r="770" spans="1:14" ht="15" customHeight="1">
      <c r="A770" s="10" t="str">
        <f t="shared" si="37"/>
        <v/>
      </c>
      <c r="J770" s="29" t="str">
        <f t="shared" si="36"/>
        <v/>
      </c>
      <c r="L770" s="10" t="str">
        <f>IF(I770&lt;&gt;"",IF(SUMIF(Planes!BA:BA,'Control de pagos'!A770,Planes!BC:BC)=0,"",SUMIF(Planes!BA:BA,'Control de pagos'!A770,Planes!BC:BC)),"")</f>
        <v/>
      </c>
      <c r="N770" s="65">
        <f t="shared" si="35"/>
        <v>0</v>
      </c>
    </row>
    <row r="771" spans="1:14" ht="15" customHeight="1">
      <c r="A771" s="10" t="str">
        <f t="shared" si="37"/>
        <v/>
      </c>
      <c r="J771" s="29" t="str">
        <f t="shared" si="36"/>
        <v/>
      </c>
      <c r="L771" s="10" t="str">
        <f>IF(I771&lt;&gt;"",IF(SUMIF(Planes!BA:BA,'Control de pagos'!A771,Planes!BC:BC)=0,"",SUMIF(Planes!BA:BA,'Control de pagos'!A771,Planes!BC:BC)),"")</f>
        <v/>
      </c>
      <c r="N771" s="65">
        <f t="shared" si="35"/>
        <v>0</v>
      </c>
    </row>
    <row r="772" spans="1:14" ht="15" customHeight="1">
      <c r="A772" s="10" t="str">
        <f t="shared" si="37"/>
        <v/>
      </c>
      <c r="J772" s="29" t="str">
        <f t="shared" si="36"/>
        <v/>
      </c>
      <c r="L772" s="10" t="str">
        <f>IF(I772&lt;&gt;"",IF(SUMIF(Planes!BA:BA,'Control de pagos'!A772,Planes!BC:BC)=0,"",SUMIF(Planes!BA:BA,'Control de pagos'!A772,Planes!BC:BC)),"")</f>
        <v/>
      </c>
      <c r="N772" s="65">
        <f t="shared" ref="N772:N835" si="38">IF(D772=0,D771,D772)</f>
        <v>0</v>
      </c>
    </row>
    <row r="773" spans="1:14" ht="15" customHeight="1">
      <c r="A773" s="10" t="str">
        <f t="shared" si="37"/>
        <v/>
      </c>
      <c r="J773" s="29" t="str">
        <f t="shared" si="36"/>
        <v/>
      </c>
      <c r="L773" s="10" t="str">
        <f>IF(I773&lt;&gt;"",IF(SUMIF(Planes!BA:BA,'Control de pagos'!A773,Planes!BC:BC)=0,"",SUMIF(Planes!BA:BA,'Control de pagos'!A773,Planes!BC:BC)),"")</f>
        <v/>
      </c>
      <c r="N773" s="65">
        <f t="shared" si="38"/>
        <v>0</v>
      </c>
    </row>
    <row r="774" spans="1:14" ht="15" customHeight="1">
      <c r="A774" s="10" t="str">
        <f t="shared" si="37"/>
        <v/>
      </c>
      <c r="J774" s="29" t="str">
        <f t="shared" si="36"/>
        <v/>
      </c>
      <c r="L774" s="10" t="str">
        <f>IF(I774&lt;&gt;"",IF(SUMIF(Planes!BA:BA,'Control de pagos'!A774,Planes!BC:BC)=0,"",SUMIF(Planes!BA:BA,'Control de pagos'!A774,Planes!BC:BC)),"")</f>
        <v/>
      </c>
      <c r="N774" s="65">
        <f t="shared" si="38"/>
        <v>0</v>
      </c>
    </row>
    <row r="775" spans="1:14" ht="15" customHeight="1">
      <c r="A775" s="10" t="str">
        <f t="shared" si="37"/>
        <v/>
      </c>
      <c r="J775" s="29" t="str">
        <f t="shared" si="36"/>
        <v/>
      </c>
      <c r="L775" s="10" t="str">
        <f>IF(I775&lt;&gt;"",IF(SUMIF(Planes!BA:BA,'Control de pagos'!A775,Planes!BC:BC)=0,"",SUMIF(Planes!BA:BA,'Control de pagos'!A775,Planes!BC:BC)),"")</f>
        <v/>
      </c>
      <c r="N775" s="65">
        <f t="shared" si="38"/>
        <v>0</v>
      </c>
    </row>
    <row r="776" spans="1:14" ht="15" customHeight="1">
      <c r="A776" s="10" t="str">
        <f t="shared" si="37"/>
        <v/>
      </c>
      <c r="J776" s="29" t="str">
        <f t="shared" si="36"/>
        <v/>
      </c>
      <c r="L776" s="10" t="str">
        <f>IF(I776&lt;&gt;"",IF(SUMIF(Planes!BA:BA,'Control de pagos'!A776,Planes!BC:BC)=0,"",SUMIF(Planes!BA:BA,'Control de pagos'!A776,Planes!BC:BC)),"")</f>
        <v/>
      </c>
      <c r="N776" s="65">
        <f t="shared" si="38"/>
        <v>0</v>
      </c>
    </row>
    <row r="777" spans="1:14" ht="15" customHeight="1">
      <c r="A777" s="10" t="str">
        <f t="shared" si="37"/>
        <v/>
      </c>
      <c r="J777" s="29" t="str">
        <f t="shared" si="36"/>
        <v/>
      </c>
      <c r="L777" s="10" t="str">
        <f>IF(I777&lt;&gt;"",IF(SUMIF(Planes!BA:BA,'Control de pagos'!A777,Planes!BC:BC)=0,"",SUMIF(Planes!BA:BA,'Control de pagos'!A777,Planes!BC:BC)),"")</f>
        <v/>
      </c>
      <c r="N777" s="65">
        <f t="shared" si="38"/>
        <v>0</v>
      </c>
    </row>
    <row r="778" spans="1:14" ht="15" customHeight="1">
      <c r="A778" s="10" t="str">
        <f t="shared" si="37"/>
        <v/>
      </c>
      <c r="J778" s="29" t="str">
        <f t="shared" si="36"/>
        <v/>
      </c>
      <c r="L778" s="10" t="str">
        <f>IF(I778&lt;&gt;"",IF(SUMIF(Planes!BA:BA,'Control de pagos'!A778,Planes!BC:BC)=0,"",SUMIF(Planes!BA:BA,'Control de pagos'!A778,Planes!BC:BC)),"")</f>
        <v/>
      </c>
      <c r="N778" s="65">
        <f t="shared" si="38"/>
        <v>0</v>
      </c>
    </row>
    <row r="779" spans="1:14" ht="15" customHeight="1">
      <c r="A779" s="10" t="str">
        <f t="shared" si="37"/>
        <v/>
      </c>
      <c r="J779" s="29" t="str">
        <f t="shared" si="36"/>
        <v/>
      </c>
      <c r="L779" s="10" t="str">
        <f>IF(I779&lt;&gt;"",IF(SUMIF(Planes!BA:BA,'Control de pagos'!A779,Planes!BC:BC)=0,"",SUMIF(Planes!BA:BA,'Control de pagos'!A779,Planes!BC:BC)),"")</f>
        <v/>
      </c>
      <c r="N779" s="65">
        <f t="shared" si="38"/>
        <v>0</v>
      </c>
    </row>
    <row r="780" spans="1:14" ht="15" customHeight="1">
      <c r="A780" s="10" t="str">
        <f t="shared" si="37"/>
        <v/>
      </c>
      <c r="J780" s="29" t="str">
        <f t="shared" si="36"/>
        <v/>
      </c>
      <c r="L780" s="10" t="str">
        <f>IF(I780&lt;&gt;"",IF(SUMIF(Planes!BA:BA,'Control de pagos'!A780,Planes!BC:BC)=0,"",SUMIF(Planes!BA:BA,'Control de pagos'!A780,Planes!BC:BC)),"")</f>
        <v/>
      </c>
      <c r="N780" s="65">
        <f t="shared" si="38"/>
        <v>0</v>
      </c>
    </row>
    <row r="781" spans="1:14" ht="15" customHeight="1">
      <c r="A781" s="10" t="str">
        <f t="shared" si="37"/>
        <v/>
      </c>
      <c r="J781" s="29" t="str">
        <f t="shared" si="36"/>
        <v/>
      </c>
      <c r="L781" s="10" t="str">
        <f>IF(I781&lt;&gt;"",IF(SUMIF(Planes!BA:BA,'Control de pagos'!A781,Planes!BC:BC)=0,"",SUMIF(Planes!BA:BA,'Control de pagos'!A781,Planes!BC:BC)),"")</f>
        <v/>
      </c>
      <c r="N781" s="65">
        <f t="shared" si="38"/>
        <v>0</v>
      </c>
    </row>
    <row r="782" spans="1:14" ht="15" customHeight="1">
      <c r="A782" s="10" t="str">
        <f t="shared" si="37"/>
        <v/>
      </c>
      <c r="J782" s="29" t="str">
        <f t="shared" si="36"/>
        <v/>
      </c>
      <c r="L782" s="10" t="str">
        <f>IF(I782&lt;&gt;"",IF(SUMIF(Planes!BA:BA,'Control de pagos'!A782,Planes!BC:BC)=0,"",SUMIF(Planes!BA:BA,'Control de pagos'!A782,Planes!BC:BC)),"")</f>
        <v/>
      </c>
      <c r="N782" s="65">
        <f t="shared" si="38"/>
        <v>0</v>
      </c>
    </row>
    <row r="783" spans="1:14" ht="15" customHeight="1">
      <c r="A783" s="10" t="str">
        <f t="shared" si="37"/>
        <v/>
      </c>
      <c r="J783" s="29" t="str">
        <f t="shared" si="36"/>
        <v/>
      </c>
      <c r="L783" s="10" t="str">
        <f>IF(I783&lt;&gt;"",IF(SUMIF(Planes!BA:BA,'Control de pagos'!A783,Planes!BC:BC)=0,"",SUMIF(Planes!BA:BA,'Control de pagos'!A783,Planes!BC:BC)),"")</f>
        <v/>
      </c>
      <c r="N783" s="65">
        <f t="shared" si="38"/>
        <v>0</v>
      </c>
    </row>
    <row r="784" spans="1:14" ht="15" customHeight="1">
      <c r="A784" s="10" t="str">
        <f t="shared" si="37"/>
        <v/>
      </c>
      <c r="J784" s="29" t="str">
        <f t="shared" si="36"/>
        <v/>
      </c>
      <c r="L784" s="10" t="str">
        <f>IF(I784&lt;&gt;"",IF(SUMIF(Planes!BA:BA,'Control de pagos'!A784,Planes!BC:BC)=0,"",SUMIF(Planes!BA:BA,'Control de pagos'!A784,Planes!BC:BC)),"")</f>
        <v/>
      </c>
      <c r="N784" s="65">
        <f t="shared" si="38"/>
        <v>0</v>
      </c>
    </row>
    <row r="785" spans="1:14" ht="15" customHeight="1">
      <c r="A785" s="10" t="str">
        <f t="shared" si="37"/>
        <v/>
      </c>
      <c r="J785" s="29" t="str">
        <f t="shared" ref="J785:J848" si="39">IF(I785&lt;&gt;"",I785-DAY(I785)+1,IF(A784=A785,IF(I784&lt;&gt;"","-",""),IF(A785=A786,IF(I786&lt;&gt;"","-",""),"")))</f>
        <v/>
      </c>
      <c r="L785" s="10" t="str">
        <f>IF(I785&lt;&gt;"",IF(SUMIF(Planes!BA:BA,'Control de pagos'!A785,Planes!BC:BC)=0,"",SUMIF(Planes!BA:BA,'Control de pagos'!A785,Planes!BC:BC)),"")</f>
        <v/>
      </c>
      <c r="N785" s="65">
        <f t="shared" si="38"/>
        <v>0</v>
      </c>
    </row>
    <row r="786" spans="1:14" ht="15" customHeight="1">
      <c r="A786" s="10" t="str">
        <f t="shared" si="37"/>
        <v/>
      </c>
      <c r="J786" s="29" t="str">
        <f t="shared" si="39"/>
        <v/>
      </c>
      <c r="L786" s="10" t="str">
        <f>IF(I786&lt;&gt;"",IF(SUMIF(Planes!BA:BA,'Control de pagos'!A786,Planes!BC:BC)=0,"",SUMIF(Planes!BA:BA,'Control de pagos'!A786,Planes!BC:BC)),"")</f>
        <v/>
      </c>
      <c r="N786" s="65">
        <f t="shared" si="38"/>
        <v>0</v>
      </c>
    </row>
    <row r="787" spans="1:14" ht="15" customHeight="1">
      <c r="A787" s="10" t="str">
        <f t="shared" si="37"/>
        <v/>
      </c>
      <c r="J787" s="29" t="str">
        <f t="shared" si="39"/>
        <v/>
      </c>
      <c r="L787" s="10" t="str">
        <f>IF(I787&lt;&gt;"",IF(SUMIF(Planes!BA:BA,'Control de pagos'!A787,Planes!BC:BC)=0,"",SUMIF(Planes!BA:BA,'Control de pagos'!A787,Planes!BC:BC)),"")</f>
        <v/>
      </c>
      <c r="N787" s="65">
        <f t="shared" si="38"/>
        <v>0</v>
      </c>
    </row>
    <row r="788" spans="1:14" ht="15" customHeight="1">
      <c r="A788" s="10" t="str">
        <f t="shared" si="37"/>
        <v/>
      </c>
      <c r="J788" s="29" t="str">
        <f t="shared" si="39"/>
        <v/>
      </c>
      <c r="L788" s="10" t="str">
        <f>IF(I788&lt;&gt;"",IF(SUMIF(Planes!BA:BA,'Control de pagos'!A788,Planes!BC:BC)=0,"",SUMIF(Planes!BA:BA,'Control de pagos'!A788,Planes!BC:BC)),"")</f>
        <v/>
      </c>
      <c r="N788" s="65">
        <f t="shared" si="38"/>
        <v>0</v>
      </c>
    </row>
    <row r="789" spans="1:14" ht="15" customHeight="1">
      <c r="A789" s="10" t="str">
        <f t="shared" si="37"/>
        <v/>
      </c>
      <c r="J789" s="29" t="str">
        <f t="shared" si="39"/>
        <v/>
      </c>
      <c r="L789" s="10" t="str">
        <f>IF(I789&lt;&gt;"",IF(SUMIF(Planes!BA:BA,'Control de pagos'!A789,Planes!BC:BC)=0,"",SUMIF(Planes!BA:BA,'Control de pagos'!A789,Planes!BC:BC)),"")</f>
        <v/>
      </c>
      <c r="N789" s="65">
        <f t="shared" si="38"/>
        <v>0</v>
      </c>
    </row>
    <row r="790" spans="1:14" ht="15" customHeight="1">
      <c r="A790" s="10" t="str">
        <f t="shared" si="37"/>
        <v/>
      </c>
      <c r="J790" s="29" t="str">
        <f t="shared" si="39"/>
        <v/>
      </c>
      <c r="L790" s="10" t="str">
        <f>IF(I790&lt;&gt;"",IF(SUMIF(Planes!BA:BA,'Control de pagos'!A790,Planes!BC:BC)=0,"",SUMIF(Planes!BA:BA,'Control de pagos'!A790,Planes!BC:BC)),"")</f>
        <v/>
      </c>
      <c r="N790" s="65">
        <f t="shared" si="38"/>
        <v>0</v>
      </c>
    </row>
    <row r="791" spans="1:14" ht="15" customHeight="1">
      <c r="A791" s="10" t="str">
        <f t="shared" si="37"/>
        <v/>
      </c>
      <c r="J791" s="29" t="str">
        <f t="shared" si="39"/>
        <v/>
      </c>
      <c r="L791" s="10" t="str">
        <f>IF(I791&lt;&gt;"",IF(SUMIF(Planes!BA:BA,'Control de pagos'!A791,Planes!BC:BC)=0,"",SUMIF(Planes!BA:BA,'Control de pagos'!A791,Planes!BC:BC)),"")</f>
        <v/>
      </c>
      <c r="N791" s="65">
        <f t="shared" si="38"/>
        <v>0</v>
      </c>
    </row>
    <row r="792" spans="1:14" ht="15" customHeight="1">
      <c r="A792" s="10" t="str">
        <f t="shared" si="37"/>
        <v/>
      </c>
      <c r="J792" s="29" t="str">
        <f t="shared" si="39"/>
        <v/>
      </c>
      <c r="L792" s="10" t="str">
        <f>IF(I792&lt;&gt;"",IF(SUMIF(Planes!BA:BA,'Control de pagos'!A792,Planes!BC:BC)=0,"",SUMIF(Planes!BA:BA,'Control de pagos'!A792,Planes!BC:BC)),"")</f>
        <v/>
      </c>
      <c r="N792" s="65">
        <f t="shared" si="38"/>
        <v>0</v>
      </c>
    </row>
    <row r="793" spans="1:14" ht="15" customHeight="1">
      <c r="A793" s="10" t="str">
        <f t="shared" si="37"/>
        <v/>
      </c>
      <c r="J793" s="29" t="str">
        <f t="shared" si="39"/>
        <v/>
      </c>
      <c r="L793" s="10" t="str">
        <f>IF(I793&lt;&gt;"",IF(SUMIF(Planes!BA:BA,'Control de pagos'!A793,Planes!BC:BC)=0,"",SUMIF(Planes!BA:BA,'Control de pagos'!A793,Planes!BC:BC)),"")</f>
        <v/>
      </c>
      <c r="N793" s="65">
        <f t="shared" si="38"/>
        <v>0</v>
      </c>
    </row>
    <row r="794" spans="1:14" ht="15" customHeight="1">
      <c r="A794" s="10" t="str">
        <f t="shared" si="37"/>
        <v/>
      </c>
      <c r="J794" s="29" t="str">
        <f t="shared" si="39"/>
        <v/>
      </c>
      <c r="L794" s="10" t="str">
        <f>IF(I794&lt;&gt;"",IF(SUMIF(Planes!BA:BA,'Control de pagos'!A794,Planes!BC:BC)=0,"",SUMIF(Planes!BA:BA,'Control de pagos'!A794,Planes!BC:BC)),"")</f>
        <v/>
      </c>
      <c r="N794" s="65">
        <f t="shared" si="38"/>
        <v>0</v>
      </c>
    </row>
    <row r="795" spans="1:14" ht="15" customHeight="1">
      <c r="A795" s="10" t="str">
        <f t="shared" si="37"/>
        <v/>
      </c>
      <c r="J795" s="29" t="str">
        <f t="shared" si="39"/>
        <v/>
      </c>
      <c r="L795" s="10" t="str">
        <f>IF(I795&lt;&gt;"",IF(SUMIF(Planes!BA:BA,'Control de pagos'!A795,Planes!BC:BC)=0,"",SUMIF(Planes!BA:BA,'Control de pagos'!A795,Planes!BC:BC)),"")</f>
        <v/>
      </c>
      <c r="N795" s="65">
        <f t="shared" si="38"/>
        <v>0</v>
      </c>
    </row>
    <row r="796" spans="1:14" ht="15" customHeight="1">
      <c r="A796" s="10" t="str">
        <f t="shared" si="37"/>
        <v/>
      </c>
      <c r="J796" s="29" t="str">
        <f t="shared" si="39"/>
        <v/>
      </c>
      <c r="L796" s="10" t="str">
        <f>IF(I796&lt;&gt;"",IF(SUMIF(Planes!BA:BA,'Control de pagos'!A796,Planes!BC:BC)=0,"",SUMIF(Planes!BA:BA,'Control de pagos'!A796,Planes!BC:BC)),"")</f>
        <v/>
      </c>
      <c r="N796" s="65">
        <f t="shared" si="38"/>
        <v>0</v>
      </c>
    </row>
    <row r="797" spans="1:14" ht="15" customHeight="1">
      <c r="A797" s="10" t="str">
        <f t="shared" si="37"/>
        <v/>
      </c>
      <c r="J797" s="29" t="str">
        <f t="shared" si="39"/>
        <v/>
      </c>
      <c r="L797" s="10" t="str">
        <f>IF(I797&lt;&gt;"",IF(SUMIF(Planes!BA:BA,'Control de pagos'!A797,Planes!BC:BC)=0,"",SUMIF(Planes!BA:BA,'Control de pagos'!A797,Planes!BC:BC)),"")</f>
        <v/>
      </c>
      <c r="N797" s="65">
        <f t="shared" si="38"/>
        <v>0</v>
      </c>
    </row>
    <row r="798" spans="1:14" ht="15" customHeight="1">
      <c r="A798" s="10" t="str">
        <f t="shared" si="37"/>
        <v/>
      </c>
      <c r="J798" s="29" t="str">
        <f t="shared" si="39"/>
        <v/>
      </c>
      <c r="L798" s="10" t="str">
        <f>IF(I798&lt;&gt;"",IF(SUMIF(Planes!BA:BA,'Control de pagos'!A798,Planes!BC:BC)=0,"",SUMIF(Planes!BA:BA,'Control de pagos'!A798,Planes!BC:BC)),"")</f>
        <v/>
      </c>
      <c r="N798" s="65">
        <f t="shared" si="38"/>
        <v>0</v>
      </c>
    </row>
    <row r="799" spans="1:14" ht="15" customHeight="1">
      <c r="A799" s="10" t="str">
        <f t="shared" si="37"/>
        <v/>
      </c>
      <c r="J799" s="29" t="str">
        <f t="shared" si="39"/>
        <v/>
      </c>
      <c r="L799" s="10" t="str">
        <f>IF(I799&lt;&gt;"",IF(SUMIF(Planes!BA:BA,'Control de pagos'!A799,Planes!BC:BC)=0,"",SUMIF(Planes!BA:BA,'Control de pagos'!A799,Planes!BC:BC)),"")</f>
        <v/>
      </c>
      <c r="N799" s="65">
        <f t="shared" si="38"/>
        <v>0</v>
      </c>
    </row>
    <row r="800" spans="1:14" ht="15" customHeight="1">
      <c r="A800" s="10" t="str">
        <f t="shared" si="37"/>
        <v/>
      </c>
      <c r="J800" s="29" t="str">
        <f t="shared" si="39"/>
        <v/>
      </c>
      <c r="L800" s="10" t="str">
        <f>IF(I800&lt;&gt;"",IF(SUMIF(Planes!BA:BA,'Control de pagos'!A800,Planes!BC:BC)=0,"",SUMIF(Planes!BA:BA,'Control de pagos'!A800,Planes!BC:BC)),"")</f>
        <v/>
      </c>
      <c r="N800" s="65">
        <f t="shared" si="38"/>
        <v>0</v>
      </c>
    </row>
    <row r="801" spans="1:14" ht="15" customHeight="1">
      <c r="A801" s="10" t="str">
        <f t="shared" si="37"/>
        <v/>
      </c>
      <c r="J801" s="29" t="str">
        <f t="shared" si="39"/>
        <v/>
      </c>
      <c r="L801" s="10" t="str">
        <f>IF(I801&lt;&gt;"",IF(SUMIF(Planes!BA:BA,'Control de pagos'!A801,Planes!BC:BC)=0,"",SUMIF(Planes!BA:BA,'Control de pagos'!A801,Planes!BC:BC)),"")</f>
        <v/>
      </c>
      <c r="N801" s="65">
        <f t="shared" si="38"/>
        <v>0</v>
      </c>
    </row>
    <row r="802" spans="1:14" ht="15" customHeight="1">
      <c r="A802" s="10" t="str">
        <f t="shared" si="37"/>
        <v/>
      </c>
      <c r="J802" s="29" t="str">
        <f t="shared" si="39"/>
        <v/>
      </c>
      <c r="L802" s="10" t="str">
        <f>IF(I802&lt;&gt;"",IF(SUMIF(Planes!BA:BA,'Control de pagos'!A802,Planes!BC:BC)=0,"",SUMIF(Planes!BA:BA,'Control de pagos'!A802,Planes!BC:BC)),"")</f>
        <v/>
      </c>
      <c r="N802" s="65">
        <f t="shared" si="38"/>
        <v>0</v>
      </c>
    </row>
    <row r="803" spans="1:14" ht="15" customHeight="1">
      <c r="A803" s="10" t="str">
        <f t="shared" si="37"/>
        <v/>
      </c>
      <c r="J803" s="29" t="str">
        <f t="shared" si="39"/>
        <v/>
      </c>
      <c r="L803" s="10" t="str">
        <f>IF(I803&lt;&gt;"",IF(SUMIF(Planes!BA:BA,'Control de pagos'!A803,Planes!BC:BC)=0,"",SUMIF(Planes!BA:BA,'Control de pagos'!A803,Planes!BC:BC)),"")</f>
        <v/>
      </c>
      <c r="N803" s="65">
        <f t="shared" si="38"/>
        <v>0</v>
      </c>
    </row>
    <row r="804" spans="1:14" ht="15" customHeight="1">
      <c r="A804" s="10" t="str">
        <f t="shared" si="37"/>
        <v/>
      </c>
      <c r="J804" s="29" t="str">
        <f t="shared" si="39"/>
        <v/>
      </c>
      <c r="L804" s="10" t="str">
        <f>IF(I804&lt;&gt;"",IF(SUMIF(Planes!BA:BA,'Control de pagos'!A804,Planes!BC:BC)=0,"",SUMIF(Planes!BA:BA,'Control de pagos'!A804,Planes!BC:BC)),"")</f>
        <v/>
      </c>
      <c r="N804" s="65">
        <f t="shared" si="38"/>
        <v>0</v>
      </c>
    </row>
    <row r="805" spans="1:14" ht="15" customHeight="1">
      <c r="A805" s="10" t="str">
        <f t="shared" si="37"/>
        <v/>
      </c>
      <c r="J805" s="29" t="str">
        <f t="shared" si="39"/>
        <v/>
      </c>
      <c r="L805" s="10" t="str">
        <f>IF(I805&lt;&gt;"",IF(SUMIF(Planes!BA:BA,'Control de pagos'!A805,Planes!BC:BC)=0,"",SUMIF(Planes!BA:BA,'Control de pagos'!A805,Planes!BC:BC)),"")</f>
        <v/>
      </c>
      <c r="N805" s="65">
        <f t="shared" si="38"/>
        <v>0</v>
      </c>
    </row>
    <row r="806" spans="1:14" ht="15" customHeight="1">
      <c r="A806" s="10" t="str">
        <f t="shared" si="37"/>
        <v/>
      </c>
      <c r="J806" s="29" t="str">
        <f t="shared" si="39"/>
        <v/>
      </c>
      <c r="L806" s="10" t="str">
        <f>IF(I806&lt;&gt;"",IF(SUMIF(Planes!BA:BA,'Control de pagos'!A806,Planes!BC:BC)=0,"",SUMIF(Planes!BA:BA,'Control de pagos'!A806,Planes!BC:BC)),"")</f>
        <v/>
      </c>
      <c r="N806" s="65">
        <f t="shared" si="38"/>
        <v>0</v>
      </c>
    </row>
    <row r="807" spans="1:14" ht="15" customHeight="1">
      <c r="A807" s="10" t="str">
        <f t="shared" si="37"/>
        <v/>
      </c>
      <c r="J807" s="29" t="str">
        <f t="shared" si="39"/>
        <v/>
      </c>
      <c r="L807" s="10" t="str">
        <f>IF(I807&lt;&gt;"",IF(SUMIF(Planes!BA:BA,'Control de pagos'!A807,Planes!BC:BC)=0,"",SUMIF(Planes!BA:BA,'Control de pagos'!A807,Planes!BC:BC)),"")</f>
        <v/>
      </c>
      <c r="N807" s="65">
        <f t="shared" si="38"/>
        <v>0</v>
      </c>
    </row>
    <row r="808" spans="1:14" ht="15" customHeight="1">
      <c r="A808" s="10" t="str">
        <f t="shared" si="37"/>
        <v/>
      </c>
      <c r="J808" s="29" t="str">
        <f t="shared" si="39"/>
        <v/>
      </c>
      <c r="L808" s="10" t="str">
        <f>IF(I808&lt;&gt;"",IF(SUMIF(Planes!BA:BA,'Control de pagos'!A808,Planes!BC:BC)=0,"",SUMIF(Planes!BA:BA,'Control de pagos'!A808,Planes!BC:BC)),"")</f>
        <v/>
      </c>
      <c r="N808" s="65">
        <f t="shared" si="38"/>
        <v>0</v>
      </c>
    </row>
    <row r="809" spans="1:14" ht="15" customHeight="1">
      <c r="A809" s="10" t="str">
        <f t="shared" si="37"/>
        <v/>
      </c>
      <c r="J809" s="29" t="str">
        <f t="shared" si="39"/>
        <v/>
      </c>
      <c r="L809" s="10" t="str">
        <f>IF(I809&lt;&gt;"",IF(SUMIF(Planes!BA:BA,'Control de pagos'!A809,Planes!BC:BC)=0,"",SUMIF(Planes!BA:BA,'Control de pagos'!A809,Planes!BC:BC)),"")</f>
        <v/>
      </c>
      <c r="N809" s="65">
        <f t="shared" si="38"/>
        <v>0</v>
      </c>
    </row>
    <row r="810" spans="1:14" ht="15" customHeight="1">
      <c r="A810" s="10" t="str">
        <f t="shared" ref="A810:A873" si="40">B810&amp;" "&amp;IF(C810="",C809,C810)</f>
        <v/>
      </c>
      <c r="J810" s="29" t="str">
        <f t="shared" si="39"/>
        <v/>
      </c>
      <c r="L810" s="10" t="str">
        <f>IF(I810&lt;&gt;"",IF(SUMIF(Planes!BA:BA,'Control de pagos'!A810,Planes!BC:BC)=0,"",SUMIF(Planes!BA:BA,'Control de pagos'!A810,Planes!BC:BC)),"")</f>
        <v/>
      </c>
      <c r="N810" s="65">
        <f t="shared" si="38"/>
        <v>0</v>
      </c>
    </row>
    <row r="811" spans="1:14" ht="15" customHeight="1">
      <c r="A811" s="10" t="str">
        <f t="shared" si="40"/>
        <v/>
      </c>
      <c r="J811" s="29" t="str">
        <f t="shared" si="39"/>
        <v/>
      </c>
      <c r="L811" s="10" t="str">
        <f>IF(I811&lt;&gt;"",IF(SUMIF(Planes!BA:BA,'Control de pagos'!A811,Planes!BC:BC)=0,"",SUMIF(Planes!BA:BA,'Control de pagos'!A811,Planes!BC:BC)),"")</f>
        <v/>
      </c>
      <c r="N811" s="65">
        <f t="shared" si="38"/>
        <v>0</v>
      </c>
    </row>
    <row r="812" spans="1:14" ht="15" customHeight="1">
      <c r="A812" s="10" t="str">
        <f t="shared" si="40"/>
        <v/>
      </c>
      <c r="J812" s="29" t="str">
        <f t="shared" si="39"/>
        <v/>
      </c>
      <c r="L812" s="10" t="str">
        <f>IF(I812&lt;&gt;"",IF(SUMIF(Planes!BA:BA,'Control de pagos'!A812,Planes!BC:BC)=0,"",SUMIF(Planes!BA:BA,'Control de pagos'!A812,Planes!BC:BC)),"")</f>
        <v/>
      </c>
      <c r="N812" s="65">
        <f t="shared" si="38"/>
        <v>0</v>
      </c>
    </row>
    <row r="813" spans="1:14" ht="15" customHeight="1">
      <c r="A813" s="10" t="str">
        <f t="shared" si="40"/>
        <v/>
      </c>
      <c r="J813" s="29" t="str">
        <f t="shared" si="39"/>
        <v/>
      </c>
      <c r="L813" s="10" t="str">
        <f>IF(I813&lt;&gt;"",IF(SUMIF(Planes!BA:BA,'Control de pagos'!A813,Planes!BC:BC)=0,"",SUMIF(Planes!BA:BA,'Control de pagos'!A813,Planes!BC:BC)),"")</f>
        <v/>
      </c>
      <c r="N813" s="65">
        <f t="shared" si="38"/>
        <v>0</v>
      </c>
    </row>
    <row r="814" spans="1:14" ht="15" customHeight="1">
      <c r="A814" s="10" t="str">
        <f t="shared" si="40"/>
        <v/>
      </c>
      <c r="J814" s="29" t="str">
        <f t="shared" si="39"/>
        <v/>
      </c>
      <c r="L814" s="10" t="str">
        <f>IF(I814&lt;&gt;"",IF(SUMIF(Planes!BA:BA,'Control de pagos'!A814,Planes!BC:BC)=0,"",SUMIF(Planes!BA:BA,'Control de pagos'!A814,Planes!BC:BC)),"")</f>
        <v/>
      </c>
      <c r="N814" s="65">
        <f t="shared" si="38"/>
        <v>0</v>
      </c>
    </row>
    <row r="815" spans="1:14" ht="15" customHeight="1">
      <c r="A815" s="10" t="str">
        <f t="shared" si="40"/>
        <v/>
      </c>
      <c r="J815" s="29" t="str">
        <f t="shared" si="39"/>
        <v/>
      </c>
      <c r="L815" s="10" t="str">
        <f>IF(I815&lt;&gt;"",IF(SUMIF(Planes!BA:BA,'Control de pagos'!A815,Planes!BC:BC)=0,"",SUMIF(Planes!BA:BA,'Control de pagos'!A815,Planes!BC:BC)),"")</f>
        <v/>
      </c>
      <c r="N815" s="65">
        <f t="shared" si="38"/>
        <v>0</v>
      </c>
    </row>
    <row r="816" spans="1:14" ht="15" customHeight="1">
      <c r="A816" s="10" t="str">
        <f t="shared" si="40"/>
        <v/>
      </c>
      <c r="J816" s="29" t="str">
        <f t="shared" si="39"/>
        <v/>
      </c>
      <c r="L816" s="10" t="str">
        <f>IF(I816&lt;&gt;"",IF(SUMIF(Planes!BA:BA,'Control de pagos'!A816,Planes!BC:BC)=0,"",SUMIF(Planes!BA:BA,'Control de pagos'!A816,Planes!BC:BC)),"")</f>
        <v/>
      </c>
      <c r="N816" s="65">
        <f t="shared" si="38"/>
        <v>0</v>
      </c>
    </row>
    <row r="817" spans="1:14" ht="15" customHeight="1">
      <c r="A817" s="10" t="str">
        <f t="shared" si="40"/>
        <v/>
      </c>
      <c r="J817" s="29" t="str">
        <f t="shared" si="39"/>
        <v/>
      </c>
      <c r="L817" s="10" t="str">
        <f>IF(I817&lt;&gt;"",IF(SUMIF(Planes!BA:BA,'Control de pagos'!A817,Planes!BC:BC)=0,"",SUMIF(Planes!BA:BA,'Control de pagos'!A817,Planes!BC:BC)),"")</f>
        <v/>
      </c>
      <c r="N817" s="65">
        <f t="shared" si="38"/>
        <v>0</v>
      </c>
    </row>
    <row r="818" spans="1:14" ht="15" customHeight="1">
      <c r="A818" s="10" t="str">
        <f t="shared" si="40"/>
        <v/>
      </c>
      <c r="J818" s="29" t="str">
        <f t="shared" si="39"/>
        <v/>
      </c>
      <c r="L818" s="10" t="str">
        <f>IF(I818&lt;&gt;"",IF(SUMIF(Planes!BA:BA,'Control de pagos'!A818,Planes!BC:BC)=0,"",SUMIF(Planes!BA:BA,'Control de pagos'!A818,Planes!BC:BC)),"")</f>
        <v/>
      </c>
      <c r="N818" s="65">
        <f t="shared" si="38"/>
        <v>0</v>
      </c>
    </row>
    <row r="819" spans="1:14" ht="15" customHeight="1">
      <c r="A819" s="10" t="str">
        <f t="shared" si="40"/>
        <v/>
      </c>
      <c r="J819" s="29" t="str">
        <f t="shared" si="39"/>
        <v/>
      </c>
      <c r="L819" s="10" t="str">
        <f>IF(I819&lt;&gt;"",IF(SUMIF(Planes!BA:BA,'Control de pagos'!A819,Planes!BC:BC)=0,"",SUMIF(Planes!BA:BA,'Control de pagos'!A819,Planes!BC:BC)),"")</f>
        <v/>
      </c>
      <c r="N819" s="65">
        <f t="shared" si="38"/>
        <v>0</v>
      </c>
    </row>
    <row r="820" spans="1:14" ht="15" customHeight="1">
      <c r="A820" s="10" t="str">
        <f t="shared" si="40"/>
        <v/>
      </c>
      <c r="J820" s="29" t="str">
        <f t="shared" si="39"/>
        <v/>
      </c>
      <c r="L820" s="10" t="str">
        <f>IF(I820&lt;&gt;"",IF(SUMIF(Planes!BA:BA,'Control de pagos'!A820,Planes!BC:BC)=0,"",SUMIF(Planes!BA:BA,'Control de pagos'!A820,Planes!BC:BC)),"")</f>
        <v/>
      </c>
      <c r="N820" s="65">
        <f t="shared" si="38"/>
        <v>0</v>
      </c>
    </row>
    <row r="821" spans="1:14" ht="15" customHeight="1">
      <c r="A821" s="10" t="str">
        <f t="shared" si="40"/>
        <v/>
      </c>
      <c r="J821" s="29" t="str">
        <f t="shared" si="39"/>
        <v/>
      </c>
      <c r="L821" s="10" t="str">
        <f>IF(I821&lt;&gt;"",IF(SUMIF(Planes!BA:BA,'Control de pagos'!A821,Planes!BC:BC)=0,"",SUMIF(Planes!BA:BA,'Control de pagos'!A821,Planes!BC:BC)),"")</f>
        <v/>
      </c>
      <c r="N821" s="65">
        <f t="shared" si="38"/>
        <v>0</v>
      </c>
    </row>
    <row r="822" spans="1:14" ht="15" customHeight="1">
      <c r="A822" s="10" t="str">
        <f t="shared" si="40"/>
        <v/>
      </c>
      <c r="J822" s="29" t="str">
        <f t="shared" si="39"/>
        <v/>
      </c>
      <c r="L822" s="10" t="str">
        <f>IF(I822&lt;&gt;"",IF(SUMIF(Planes!BA:BA,'Control de pagos'!A822,Planes!BC:BC)=0,"",SUMIF(Planes!BA:BA,'Control de pagos'!A822,Planes!BC:BC)),"")</f>
        <v/>
      </c>
      <c r="N822" s="65">
        <f t="shared" si="38"/>
        <v>0</v>
      </c>
    </row>
    <row r="823" spans="1:14" ht="15" customHeight="1">
      <c r="A823" s="10" t="str">
        <f t="shared" si="40"/>
        <v/>
      </c>
      <c r="J823" s="29" t="str">
        <f t="shared" si="39"/>
        <v/>
      </c>
      <c r="L823" s="10" t="str">
        <f>IF(I823&lt;&gt;"",IF(SUMIF(Planes!BA:BA,'Control de pagos'!A823,Planes!BC:BC)=0,"",SUMIF(Planes!BA:BA,'Control de pagos'!A823,Planes!BC:BC)),"")</f>
        <v/>
      </c>
      <c r="N823" s="65">
        <f t="shared" si="38"/>
        <v>0</v>
      </c>
    </row>
    <row r="824" spans="1:14" ht="15" customHeight="1">
      <c r="A824" s="10" t="str">
        <f t="shared" si="40"/>
        <v/>
      </c>
      <c r="J824" s="29" t="str">
        <f t="shared" si="39"/>
        <v/>
      </c>
      <c r="L824" s="10" t="str">
        <f>IF(I824&lt;&gt;"",IF(SUMIF(Planes!BA:BA,'Control de pagos'!A824,Planes!BC:BC)=0,"",SUMIF(Planes!BA:BA,'Control de pagos'!A824,Planes!BC:BC)),"")</f>
        <v/>
      </c>
      <c r="N824" s="65">
        <f t="shared" si="38"/>
        <v>0</v>
      </c>
    </row>
    <row r="825" spans="1:14" ht="15" customHeight="1">
      <c r="A825" s="10" t="str">
        <f t="shared" si="40"/>
        <v/>
      </c>
      <c r="J825" s="29" t="str">
        <f t="shared" si="39"/>
        <v/>
      </c>
      <c r="L825" s="10" t="str">
        <f>IF(I825&lt;&gt;"",IF(SUMIF(Planes!BA:BA,'Control de pagos'!A825,Planes!BC:BC)=0,"",SUMIF(Planes!BA:BA,'Control de pagos'!A825,Planes!BC:BC)),"")</f>
        <v/>
      </c>
      <c r="N825" s="65">
        <f t="shared" si="38"/>
        <v>0</v>
      </c>
    </row>
    <row r="826" spans="1:14" ht="15" customHeight="1">
      <c r="A826" s="10" t="str">
        <f t="shared" si="40"/>
        <v/>
      </c>
      <c r="J826" s="29" t="str">
        <f t="shared" si="39"/>
        <v/>
      </c>
      <c r="L826" s="10" t="str">
        <f>IF(I826&lt;&gt;"",IF(SUMIF(Planes!BA:BA,'Control de pagos'!A826,Planes!BC:BC)=0,"",SUMIF(Planes!BA:BA,'Control de pagos'!A826,Planes!BC:BC)),"")</f>
        <v/>
      </c>
      <c r="N826" s="65">
        <f t="shared" si="38"/>
        <v>0</v>
      </c>
    </row>
    <row r="827" spans="1:14" ht="15" customHeight="1">
      <c r="A827" s="10" t="str">
        <f t="shared" si="40"/>
        <v/>
      </c>
      <c r="J827" s="29" t="str">
        <f t="shared" si="39"/>
        <v/>
      </c>
      <c r="L827" s="10" t="str">
        <f>IF(I827&lt;&gt;"",IF(SUMIF(Planes!BA:BA,'Control de pagos'!A827,Planes!BC:BC)=0,"",SUMIF(Planes!BA:BA,'Control de pagos'!A827,Planes!BC:BC)),"")</f>
        <v/>
      </c>
      <c r="N827" s="65">
        <f t="shared" si="38"/>
        <v>0</v>
      </c>
    </row>
    <row r="828" spans="1:14" ht="15" customHeight="1">
      <c r="A828" s="10" t="str">
        <f t="shared" si="40"/>
        <v/>
      </c>
      <c r="J828" s="29" t="str">
        <f t="shared" si="39"/>
        <v/>
      </c>
      <c r="L828" s="10" t="str">
        <f>IF(I828&lt;&gt;"",IF(SUMIF(Planes!BA:BA,'Control de pagos'!A828,Planes!BC:BC)=0,"",SUMIF(Planes!BA:BA,'Control de pagos'!A828,Planes!BC:BC)),"")</f>
        <v/>
      </c>
      <c r="N828" s="65">
        <f t="shared" si="38"/>
        <v>0</v>
      </c>
    </row>
    <row r="829" spans="1:14" ht="15" customHeight="1">
      <c r="A829" s="10" t="str">
        <f t="shared" si="40"/>
        <v/>
      </c>
      <c r="J829" s="29" t="str">
        <f t="shared" si="39"/>
        <v/>
      </c>
      <c r="L829" s="10" t="str">
        <f>IF(I829&lt;&gt;"",IF(SUMIF(Planes!BA:BA,'Control de pagos'!A829,Planes!BC:BC)=0,"",SUMIF(Planes!BA:BA,'Control de pagos'!A829,Planes!BC:BC)),"")</f>
        <v/>
      </c>
      <c r="N829" s="65">
        <f t="shared" si="38"/>
        <v>0</v>
      </c>
    </row>
    <row r="830" spans="1:14" ht="15" customHeight="1">
      <c r="A830" s="10" t="str">
        <f t="shared" si="40"/>
        <v/>
      </c>
      <c r="J830" s="29" t="str">
        <f t="shared" si="39"/>
        <v/>
      </c>
      <c r="L830" s="10" t="str">
        <f>IF(I830&lt;&gt;"",IF(SUMIF(Planes!BA:BA,'Control de pagos'!A830,Planes!BC:BC)=0,"",SUMIF(Planes!BA:BA,'Control de pagos'!A830,Planes!BC:BC)),"")</f>
        <v/>
      </c>
      <c r="N830" s="65">
        <f t="shared" si="38"/>
        <v>0</v>
      </c>
    </row>
    <row r="831" spans="1:14" ht="15" customHeight="1">
      <c r="A831" s="10" t="str">
        <f t="shared" si="40"/>
        <v/>
      </c>
      <c r="J831" s="29" t="str">
        <f t="shared" si="39"/>
        <v/>
      </c>
      <c r="L831" s="10" t="str">
        <f>IF(I831&lt;&gt;"",IF(SUMIF(Planes!BA:BA,'Control de pagos'!A831,Planes!BC:BC)=0,"",SUMIF(Planes!BA:BA,'Control de pagos'!A831,Planes!BC:BC)),"")</f>
        <v/>
      </c>
      <c r="N831" s="65">
        <f t="shared" si="38"/>
        <v>0</v>
      </c>
    </row>
    <row r="832" spans="1:14" ht="15" customHeight="1">
      <c r="A832" s="10" t="str">
        <f t="shared" si="40"/>
        <v/>
      </c>
      <c r="J832" s="29" t="str">
        <f t="shared" si="39"/>
        <v/>
      </c>
      <c r="L832" s="10" t="str">
        <f>IF(I832&lt;&gt;"",IF(SUMIF(Planes!BA:BA,'Control de pagos'!A832,Planes!BC:BC)=0,"",SUMIF(Planes!BA:BA,'Control de pagos'!A832,Planes!BC:BC)),"")</f>
        <v/>
      </c>
      <c r="N832" s="65">
        <f t="shared" si="38"/>
        <v>0</v>
      </c>
    </row>
    <row r="833" spans="1:14" ht="15" customHeight="1">
      <c r="A833" s="10" t="str">
        <f t="shared" si="40"/>
        <v/>
      </c>
      <c r="J833" s="29" t="str">
        <f t="shared" si="39"/>
        <v/>
      </c>
      <c r="L833" s="10" t="str">
        <f>IF(I833&lt;&gt;"",IF(SUMIF(Planes!BA:BA,'Control de pagos'!A833,Planes!BC:BC)=0,"",SUMIF(Planes!BA:BA,'Control de pagos'!A833,Planes!BC:BC)),"")</f>
        <v/>
      </c>
      <c r="N833" s="65">
        <f t="shared" si="38"/>
        <v>0</v>
      </c>
    </row>
    <row r="834" spans="1:14" ht="15" customHeight="1">
      <c r="A834" s="10" t="str">
        <f t="shared" si="40"/>
        <v/>
      </c>
      <c r="J834" s="29" t="str">
        <f t="shared" si="39"/>
        <v/>
      </c>
      <c r="L834" s="10" t="str">
        <f>IF(I834&lt;&gt;"",IF(SUMIF(Planes!BA:BA,'Control de pagos'!A834,Planes!BC:BC)=0,"",SUMIF(Planes!BA:BA,'Control de pagos'!A834,Planes!BC:BC)),"")</f>
        <v/>
      </c>
      <c r="N834" s="65">
        <f t="shared" si="38"/>
        <v>0</v>
      </c>
    </row>
    <row r="835" spans="1:14" ht="15" customHeight="1">
      <c r="A835" s="10" t="str">
        <f t="shared" si="40"/>
        <v/>
      </c>
      <c r="J835" s="29" t="str">
        <f t="shared" si="39"/>
        <v/>
      </c>
      <c r="L835" s="10" t="str">
        <f>IF(I835&lt;&gt;"",IF(SUMIF(Planes!BA:BA,'Control de pagos'!A835,Planes!BC:BC)=0,"",SUMIF(Planes!BA:BA,'Control de pagos'!A835,Planes!BC:BC)),"")</f>
        <v/>
      </c>
      <c r="N835" s="65">
        <f t="shared" si="38"/>
        <v>0</v>
      </c>
    </row>
    <row r="836" spans="1:14" ht="15" customHeight="1">
      <c r="A836" s="10" t="str">
        <f t="shared" si="40"/>
        <v/>
      </c>
      <c r="J836" s="29" t="str">
        <f t="shared" si="39"/>
        <v/>
      </c>
      <c r="L836" s="10" t="str">
        <f>IF(I836&lt;&gt;"",IF(SUMIF(Planes!BA:BA,'Control de pagos'!A836,Planes!BC:BC)=0,"",SUMIF(Planes!BA:BA,'Control de pagos'!A836,Planes!BC:BC)),"")</f>
        <v/>
      </c>
      <c r="N836" s="65">
        <f t="shared" ref="N836:N899" si="41">IF(D836=0,D835,D836)</f>
        <v>0</v>
      </c>
    </row>
    <row r="837" spans="1:14" ht="15" customHeight="1">
      <c r="A837" s="10" t="str">
        <f t="shared" si="40"/>
        <v/>
      </c>
      <c r="J837" s="29" t="str">
        <f t="shared" si="39"/>
        <v/>
      </c>
      <c r="L837" s="10" t="str">
        <f>IF(I837&lt;&gt;"",IF(SUMIF(Planes!BA:BA,'Control de pagos'!A837,Planes!BC:BC)=0,"",SUMIF(Planes!BA:BA,'Control de pagos'!A837,Planes!BC:BC)),"")</f>
        <v/>
      </c>
      <c r="N837" s="65">
        <f t="shared" si="41"/>
        <v>0</v>
      </c>
    </row>
    <row r="838" spans="1:14" ht="15" customHeight="1">
      <c r="A838" s="10" t="str">
        <f t="shared" si="40"/>
        <v/>
      </c>
      <c r="J838" s="29" t="str">
        <f t="shared" si="39"/>
        <v/>
      </c>
      <c r="L838" s="10" t="str">
        <f>IF(I838&lt;&gt;"",IF(SUMIF(Planes!BA:BA,'Control de pagos'!A838,Planes!BC:BC)=0,"",SUMIF(Planes!BA:BA,'Control de pagos'!A838,Planes!BC:BC)),"")</f>
        <v/>
      </c>
      <c r="N838" s="65">
        <f t="shared" si="41"/>
        <v>0</v>
      </c>
    </row>
    <row r="839" spans="1:14" ht="15" customHeight="1">
      <c r="A839" s="10" t="str">
        <f t="shared" si="40"/>
        <v/>
      </c>
      <c r="J839" s="29" t="str">
        <f t="shared" si="39"/>
        <v/>
      </c>
      <c r="L839" s="10" t="str">
        <f>IF(I839&lt;&gt;"",IF(SUMIF(Planes!BA:BA,'Control de pagos'!A839,Planes!BC:BC)=0,"",SUMIF(Planes!BA:BA,'Control de pagos'!A839,Planes!BC:BC)),"")</f>
        <v/>
      </c>
      <c r="N839" s="65">
        <f t="shared" si="41"/>
        <v>0</v>
      </c>
    </row>
    <row r="840" spans="1:14" ht="15" customHeight="1">
      <c r="A840" s="10" t="str">
        <f t="shared" si="40"/>
        <v/>
      </c>
      <c r="J840" s="29" t="str">
        <f t="shared" si="39"/>
        <v/>
      </c>
      <c r="L840" s="10" t="str">
        <f>IF(I840&lt;&gt;"",IF(SUMIF(Planes!BA:BA,'Control de pagos'!A840,Planes!BC:BC)=0,"",SUMIF(Planes!BA:BA,'Control de pagos'!A840,Planes!BC:BC)),"")</f>
        <v/>
      </c>
      <c r="N840" s="65">
        <f t="shared" si="41"/>
        <v>0</v>
      </c>
    </row>
    <row r="841" spans="1:14" ht="15" customHeight="1">
      <c r="A841" s="10" t="str">
        <f t="shared" si="40"/>
        <v/>
      </c>
      <c r="J841" s="29" t="str">
        <f t="shared" si="39"/>
        <v/>
      </c>
      <c r="L841" s="10" t="str">
        <f>IF(I841&lt;&gt;"",IF(SUMIF(Planes!BA:BA,'Control de pagos'!A841,Planes!BC:BC)=0,"",SUMIF(Planes!BA:BA,'Control de pagos'!A841,Planes!BC:BC)),"")</f>
        <v/>
      </c>
      <c r="N841" s="65">
        <f t="shared" si="41"/>
        <v>0</v>
      </c>
    </row>
    <row r="842" spans="1:14" ht="15" customHeight="1">
      <c r="A842" s="10" t="str">
        <f t="shared" si="40"/>
        <v/>
      </c>
      <c r="J842" s="29" t="str">
        <f t="shared" si="39"/>
        <v/>
      </c>
      <c r="L842" s="10" t="str">
        <f>IF(I842&lt;&gt;"",IF(SUMIF(Planes!BA:BA,'Control de pagos'!A842,Planes!BC:BC)=0,"",SUMIF(Planes!BA:BA,'Control de pagos'!A842,Planes!BC:BC)),"")</f>
        <v/>
      </c>
      <c r="N842" s="65">
        <f t="shared" si="41"/>
        <v>0</v>
      </c>
    </row>
    <row r="843" spans="1:14" ht="15" customHeight="1">
      <c r="A843" s="10" t="str">
        <f t="shared" si="40"/>
        <v/>
      </c>
      <c r="J843" s="29" t="str">
        <f t="shared" si="39"/>
        <v/>
      </c>
      <c r="L843" s="10" t="str">
        <f>IF(I843&lt;&gt;"",IF(SUMIF(Planes!BA:BA,'Control de pagos'!A843,Planes!BC:BC)=0,"",SUMIF(Planes!BA:BA,'Control de pagos'!A843,Planes!BC:BC)),"")</f>
        <v/>
      </c>
      <c r="N843" s="65">
        <f t="shared" si="41"/>
        <v>0</v>
      </c>
    </row>
    <row r="844" spans="1:14" ht="15" customHeight="1">
      <c r="A844" s="10" t="str">
        <f t="shared" si="40"/>
        <v/>
      </c>
      <c r="J844" s="29" t="str">
        <f t="shared" si="39"/>
        <v/>
      </c>
      <c r="L844" s="10" t="str">
        <f>IF(I844&lt;&gt;"",IF(SUMIF(Planes!BA:BA,'Control de pagos'!A844,Planes!BC:BC)=0,"",SUMIF(Planes!BA:BA,'Control de pagos'!A844,Planes!BC:BC)),"")</f>
        <v/>
      </c>
      <c r="N844" s="65">
        <f t="shared" si="41"/>
        <v>0</v>
      </c>
    </row>
    <row r="845" spans="1:14" ht="15" customHeight="1">
      <c r="A845" s="10" t="str">
        <f t="shared" si="40"/>
        <v/>
      </c>
      <c r="J845" s="29" t="str">
        <f t="shared" si="39"/>
        <v/>
      </c>
      <c r="L845" s="10" t="str">
        <f>IF(I845&lt;&gt;"",IF(SUMIF(Planes!BA:BA,'Control de pagos'!A845,Planes!BC:BC)=0,"",SUMIF(Planes!BA:BA,'Control de pagos'!A845,Planes!BC:BC)),"")</f>
        <v/>
      </c>
      <c r="N845" s="65">
        <f t="shared" si="41"/>
        <v>0</v>
      </c>
    </row>
    <row r="846" spans="1:14" ht="15" customHeight="1">
      <c r="A846" s="10" t="str">
        <f t="shared" si="40"/>
        <v/>
      </c>
      <c r="J846" s="29" t="str">
        <f t="shared" si="39"/>
        <v/>
      </c>
      <c r="L846" s="10" t="str">
        <f>IF(I846&lt;&gt;"",IF(SUMIF(Planes!BA:BA,'Control de pagos'!A846,Planes!BC:BC)=0,"",SUMIF(Planes!BA:BA,'Control de pagos'!A846,Planes!BC:BC)),"")</f>
        <v/>
      </c>
      <c r="N846" s="65">
        <f t="shared" si="41"/>
        <v>0</v>
      </c>
    </row>
    <row r="847" spans="1:14" ht="15" customHeight="1">
      <c r="A847" s="10" t="str">
        <f t="shared" si="40"/>
        <v/>
      </c>
      <c r="J847" s="29" t="str">
        <f t="shared" si="39"/>
        <v/>
      </c>
      <c r="L847" s="10" t="str">
        <f>IF(I847&lt;&gt;"",IF(SUMIF(Planes!BA:BA,'Control de pagos'!A847,Planes!BC:BC)=0,"",SUMIF(Planes!BA:BA,'Control de pagos'!A847,Planes!BC:BC)),"")</f>
        <v/>
      </c>
      <c r="N847" s="65">
        <f t="shared" si="41"/>
        <v>0</v>
      </c>
    </row>
    <row r="848" spans="1:14" ht="15" customHeight="1">
      <c r="A848" s="10" t="str">
        <f t="shared" si="40"/>
        <v/>
      </c>
      <c r="J848" s="29" t="str">
        <f t="shared" si="39"/>
        <v/>
      </c>
      <c r="L848" s="10" t="str">
        <f>IF(I848&lt;&gt;"",IF(SUMIF(Planes!BA:BA,'Control de pagos'!A848,Planes!BC:BC)=0,"",SUMIF(Planes!BA:BA,'Control de pagos'!A848,Planes!BC:BC)),"")</f>
        <v/>
      </c>
      <c r="N848" s="65">
        <f t="shared" si="41"/>
        <v>0</v>
      </c>
    </row>
    <row r="849" spans="1:14" ht="15" customHeight="1">
      <c r="A849" s="10" t="str">
        <f t="shared" si="40"/>
        <v/>
      </c>
      <c r="J849" s="29" t="str">
        <f t="shared" ref="J849:J912" si="42">IF(I849&lt;&gt;"",I849-DAY(I849)+1,IF(A848=A849,IF(I848&lt;&gt;"","-",""),IF(A849=A850,IF(I850&lt;&gt;"","-",""),"")))</f>
        <v/>
      </c>
      <c r="L849" s="10" t="str">
        <f>IF(I849&lt;&gt;"",IF(SUMIF(Planes!BA:BA,'Control de pagos'!A849,Planes!BC:BC)=0,"",SUMIF(Planes!BA:BA,'Control de pagos'!A849,Planes!BC:BC)),"")</f>
        <v/>
      </c>
      <c r="N849" s="65">
        <f t="shared" si="41"/>
        <v>0</v>
      </c>
    </row>
    <row r="850" spans="1:14" ht="15" customHeight="1">
      <c r="A850" s="10" t="str">
        <f t="shared" si="40"/>
        <v/>
      </c>
      <c r="J850" s="29" t="str">
        <f t="shared" si="42"/>
        <v/>
      </c>
      <c r="L850" s="10" t="str">
        <f>IF(I850&lt;&gt;"",IF(SUMIF(Planes!BA:BA,'Control de pagos'!A850,Planes!BC:BC)=0,"",SUMIF(Planes!BA:BA,'Control de pagos'!A850,Planes!BC:BC)),"")</f>
        <v/>
      </c>
      <c r="N850" s="65">
        <f t="shared" si="41"/>
        <v>0</v>
      </c>
    </row>
    <row r="851" spans="1:14" ht="15" customHeight="1">
      <c r="A851" s="10" t="str">
        <f t="shared" si="40"/>
        <v/>
      </c>
      <c r="J851" s="29" t="str">
        <f t="shared" si="42"/>
        <v/>
      </c>
      <c r="L851" s="10" t="str">
        <f>IF(I851&lt;&gt;"",IF(SUMIF(Planes!BA:BA,'Control de pagos'!A851,Planes!BC:BC)=0,"",SUMIF(Planes!BA:BA,'Control de pagos'!A851,Planes!BC:BC)),"")</f>
        <v/>
      </c>
      <c r="N851" s="65">
        <f t="shared" si="41"/>
        <v>0</v>
      </c>
    </row>
    <row r="852" spans="1:14" ht="15" customHeight="1">
      <c r="A852" s="10" t="str">
        <f t="shared" si="40"/>
        <v/>
      </c>
      <c r="J852" s="29" t="str">
        <f t="shared" si="42"/>
        <v/>
      </c>
      <c r="L852" s="10" t="str">
        <f>IF(I852&lt;&gt;"",IF(SUMIF(Planes!BA:BA,'Control de pagos'!A852,Planes!BC:BC)=0,"",SUMIF(Planes!BA:BA,'Control de pagos'!A852,Planes!BC:BC)),"")</f>
        <v/>
      </c>
      <c r="N852" s="65">
        <f t="shared" si="41"/>
        <v>0</v>
      </c>
    </row>
    <row r="853" spans="1:14" ht="15" customHeight="1">
      <c r="A853" s="10" t="str">
        <f t="shared" si="40"/>
        <v/>
      </c>
      <c r="J853" s="29" t="str">
        <f t="shared" si="42"/>
        <v/>
      </c>
      <c r="L853" s="10" t="str">
        <f>IF(I853&lt;&gt;"",IF(SUMIF(Planes!BA:BA,'Control de pagos'!A853,Planes!BC:BC)=0,"",SUMIF(Planes!BA:BA,'Control de pagos'!A853,Planes!BC:BC)),"")</f>
        <v/>
      </c>
      <c r="N853" s="65">
        <f t="shared" si="41"/>
        <v>0</v>
      </c>
    </row>
    <row r="854" spans="1:14" ht="15" customHeight="1">
      <c r="A854" s="10" t="str">
        <f t="shared" si="40"/>
        <v/>
      </c>
      <c r="J854" s="29" t="str">
        <f t="shared" si="42"/>
        <v/>
      </c>
      <c r="L854" s="10" t="str">
        <f>IF(I854&lt;&gt;"",IF(SUMIF(Planes!BA:BA,'Control de pagos'!A854,Planes!BC:BC)=0,"",SUMIF(Planes!BA:BA,'Control de pagos'!A854,Planes!BC:BC)),"")</f>
        <v/>
      </c>
      <c r="N854" s="65">
        <f t="shared" si="41"/>
        <v>0</v>
      </c>
    </row>
    <row r="855" spans="1:14" ht="15" customHeight="1">
      <c r="A855" s="10" t="str">
        <f t="shared" si="40"/>
        <v/>
      </c>
      <c r="J855" s="29" t="str">
        <f t="shared" si="42"/>
        <v/>
      </c>
      <c r="L855" s="10" t="str">
        <f>IF(I855&lt;&gt;"",IF(SUMIF(Planes!BA:BA,'Control de pagos'!A855,Planes!BC:BC)=0,"",SUMIF(Planes!BA:BA,'Control de pagos'!A855,Planes!BC:BC)),"")</f>
        <v/>
      </c>
      <c r="N855" s="65">
        <f t="shared" si="41"/>
        <v>0</v>
      </c>
    </row>
    <row r="856" spans="1:14" ht="15" customHeight="1">
      <c r="A856" s="10" t="str">
        <f t="shared" si="40"/>
        <v/>
      </c>
      <c r="J856" s="29" t="str">
        <f t="shared" si="42"/>
        <v/>
      </c>
      <c r="L856" s="10" t="str">
        <f>IF(I856&lt;&gt;"",IF(SUMIF(Planes!BA:BA,'Control de pagos'!A856,Planes!BC:BC)=0,"",SUMIF(Planes!BA:BA,'Control de pagos'!A856,Planes!BC:BC)),"")</f>
        <v/>
      </c>
      <c r="N856" s="65">
        <f t="shared" si="41"/>
        <v>0</v>
      </c>
    </row>
    <row r="857" spans="1:14" ht="15" customHeight="1">
      <c r="A857" s="10" t="str">
        <f t="shared" si="40"/>
        <v/>
      </c>
      <c r="J857" s="29" t="str">
        <f t="shared" si="42"/>
        <v/>
      </c>
      <c r="L857" s="10" t="str">
        <f>IF(I857&lt;&gt;"",IF(SUMIF(Planes!BA:BA,'Control de pagos'!A857,Planes!BC:BC)=0,"",SUMIF(Planes!BA:BA,'Control de pagos'!A857,Planes!BC:BC)),"")</f>
        <v/>
      </c>
      <c r="N857" s="65">
        <f t="shared" si="41"/>
        <v>0</v>
      </c>
    </row>
    <row r="858" spans="1:14" ht="15" customHeight="1">
      <c r="A858" s="10" t="str">
        <f t="shared" si="40"/>
        <v/>
      </c>
      <c r="J858" s="29" t="str">
        <f t="shared" si="42"/>
        <v/>
      </c>
      <c r="L858" s="10" t="str">
        <f>IF(I858&lt;&gt;"",IF(SUMIF(Planes!BA:BA,'Control de pagos'!A858,Planes!BC:BC)=0,"",SUMIF(Planes!BA:BA,'Control de pagos'!A858,Planes!BC:BC)),"")</f>
        <v/>
      </c>
      <c r="N858" s="65">
        <f t="shared" si="41"/>
        <v>0</v>
      </c>
    </row>
    <row r="859" spans="1:14" ht="15" customHeight="1">
      <c r="A859" s="10" t="str">
        <f t="shared" si="40"/>
        <v/>
      </c>
      <c r="J859" s="29" t="str">
        <f t="shared" si="42"/>
        <v/>
      </c>
      <c r="L859" s="10" t="str">
        <f>IF(I859&lt;&gt;"",IF(SUMIF(Planes!BA:BA,'Control de pagos'!A859,Planes!BC:BC)=0,"",SUMIF(Planes!BA:BA,'Control de pagos'!A859,Planes!BC:BC)),"")</f>
        <v/>
      </c>
      <c r="N859" s="65">
        <f t="shared" si="41"/>
        <v>0</v>
      </c>
    </row>
    <row r="860" spans="1:14" ht="15" customHeight="1">
      <c r="A860" s="10" t="str">
        <f t="shared" si="40"/>
        <v/>
      </c>
      <c r="J860" s="29" t="str">
        <f t="shared" si="42"/>
        <v/>
      </c>
      <c r="L860" s="10" t="str">
        <f>IF(I860&lt;&gt;"",IF(SUMIF(Planes!BA:BA,'Control de pagos'!A860,Planes!BC:BC)=0,"",SUMIF(Planes!BA:BA,'Control de pagos'!A860,Planes!BC:BC)),"")</f>
        <v/>
      </c>
      <c r="N860" s="65">
        <f t="shared" si="41"/>
        <v>0</v>
      </c>
    </row>
    <row r="861" spans="1:14" ht="15" customHeight="1">
      <c r="A861" s="10" t="str">
        <f t="shared" si="40"/>
        <v/>
      </c>
      <c r="J861" s="29" t="str">
        <f t="shared" si="42"/>
        <v/>
      </c>
      <c r="L861" s="10" t="str">
        <f>IF(I861&lt;&gt;"",IF(SUMIF(Planes!BA:BA,'Control de pagos'!A861,Planes!BC:BC)=0,"",SUMIF(Planes!BA:BA,'Control de pagos'!A861,Planes!BC:BC)),"")</f>
        <v/>
      </c>
      <c r="N861" s="65">
        <f t="shared" si="41"/>
        <v>0</v>
      </c>
    </row>
    <row r="862" spans="1:14" ht="15" customHeight="1">
      <c r="A862" s="10" t="str">
        <f t="shared" si="40"/>
        <v/>
      </c>
      <c r="J862" s="29" t="str">
        <f t="shared" si="42"/>
        <v/>
      </c>
      <c r="L862" s="10" t="str">
        <f>IF(I862&lt;&gt;"",IF(SUMIF(Planes!BA:BA,'Control de pagos'!A862,Planes!BC:BC)=0,"",SUMIF(Planes!BA:BA,'Control de pagos'!A862,Planes!BC:BC)),"")</f>
        <v/>
      </c>
      <c r="N862" s="65">
        <f t="shared" si="41"/>
        <v>0</v>
      </c>
    </row>
    <row r="863" spans="1:14" ht="15" customHeight="1">
      <c r="A863" s="10" t="str">
        <f t="shared" si="40"/>
        <v/>
      </c>
      <c r="J863" s="29" t="str">
        <f t="shared" si="42"/>
        <v/>
      </c>
      <c r="L863" s="10" t="str">
        <f>IF(I863&lt;&gt;"",IF(SUMIF(Planes!BA:BA,'Control de pagos'!A863,Planes!BC:BC)=0,"",SUMIF(Planes!BA:BA,'Control de pagos'!A863,Planes!BC:BC)),"")</f>
        <v/>
      </c>
      <c r="N863" s="65">
        <f t="shared" si="41"/>
        <v>0</v>
      </c>
    </row>
    <row r="864" spans="1:14" ht="15" customHeight="1">
      <c r="A864" s="10" t="str">
        <f t="shared" si="40"/>
        <v/>
      </c>
      <c r="J864" s="29" t="str">
        <f t="shared" si="42"/>
        <v/>
      </c>
      <c r="L864" s="10" t="str">
        <f>IF(I864&lt;&gt;"",IF(SUMIF(Planes!BA:BA,'Control de pagos'!A864,Planes!BC:BC)=0,"",SUMIF(Planes!BA:BA,'Control de pagos'!A864,Planes!BC:BC)),"")</f>
        <v/>
      </c>
      <c r="N864" s="65">
        <f t="shared" si="41"/>
        <v>0</v>
      </c>
    </row>
    <row r="865" spans="1:14" ht="15" customHeight="1">
      <c r="A865" s="10" t="str">
        <f t="shared" si="40"/>
        <v/>
      </c>
      <c r="J865" s="29" t="str">
        <f t="shared" si="42"/>
        <v/>
      </c>
      <c r="L865" s="10" t="str">
        <f>IF(I865&lt;&gt;"",IF(SUMIF(Planes!BA:BA,'Control de pagos'!A865,Planes!BC:BC)=0,"",SUMIF(Planes!BA:BA,'Control de pagos'!A865,Planes!BC:BC)),"")</f>
        <v/>
      </c>
      <c r="N865" s="65">
        <f t="shared" si="41"/>
        <v>0</v>
      </c>
    </row>
    <row r="866" spans="1:14" ht="15" customHeight="1">
      <c r="A866" s="10" t="str">
        <f t="shared" si="40"/>
        <v/>
      </c>
      <c r="J866" s="29" t="str">
        <f t="shared" si="42"/>
        <v/>
      </c>
      <c r="L866" s="10" t="str">
        <f>IF(I866&lt;&gt;"",IF(SUMIF(Planes!BA:BA,'Control de pagos'!A866,Planes!BC:BC)=0,"",SUMIF(Planes!BA:BA,'Control de pagos'!A866,Planes!BC:BC)),"")</f>
        <v/>
      </c>
      <c r="N866" s="65">
        <f t="shared" si="41"/>
        <v>0</v>
      </c>
    </row>
    <row r="867" spans="1:14" ht="15" customHeight="1">
      <c r="A867" s="10" t="str">
        <f t="shared" si="40"/>
        <v/>
      </c>
      <c r="J867" s="29" t="str">
        <f t="shared" si="42"/>
        <v/>
      </c>
      <c r="L867" s="10" t="str">
        <f>IF(I867&lt;&gt;"",IF(SUMIF(Planes!BA:BA,'Control de pagos'!A867,Planes!BC:BC)=0,"",SUMIF(Planes!BA:BA,'Control de pagos'!A867,Planes!BC:BC)),"")</f>
        <v/>
      </c>
      <c r="N867" s="65">
        <f t="shared" si="41"/>
        <v>0</v>
      </c>
    </row>
    <row r="868" spans="1:14" ht="15" customHeight="1">
      <c r="A868" s="10" t="str">
        <f t="shared" si="40"/>
        <v/>
      </c>
      <c r="J868" s="29" t="str">
        <f t="shared" si="42"/>
        <v/>
      </c>
      <c r="L868" s="10" t="str">
        <f>IF(I868&lt;&gt;"",IF(SUMIF(Planes!BA:BA,'Control de pagos'!A868,Planes!BC:BC)=0,"",SUMIF(Planes!BA:BA,'Control de pagos'!A868,Planes!BC:BC)),"")</f>
        <v/>
      </c>
      <c r="N868" s="65">
        <f t="shared" si="41"/>
        <v>0</v>
      </c>
    </row>
    <row r="869" spans="1:14" ht="15" customHeight="1">
      <c r="A869" s="10" t="str">
        <f t="shared" si="40"/>
        <v/>
      </c>
      <c r="J869" s="29" t="str">
        <f t="shared" si="42"/>
        <v/>
      </c>
      <c r="L869" s="10" t="str">
        <f>IF(I869&lt;&gt;"",IF(SUMIF(Planes!BA:BA,'Control de pagos'!A869,Planes!BC:BC)=0,"",SUMIF(Planes!BA:BA,'Control de pagos'!A869,Planes!BC:BC)),"")</f>
        <v/>
      </c>
      <c r="N869" s="65">
        <f t="shared" si="41"/>
        <v>0</v>
      </c>
    </row>
    <row r="870" spans="1:14" ht="15" customHeight="1">
      <c r="A870" s="10" t="str">
        <f t="shared" si="40"/>
        <v/>
      </c>
      <c r="J870" s="29" t="str">
        <f t="shared" si="42"/>
        <v/>
      </c>
      <c r="L870" s="10" t="str">
        <f>IF(I870&lt;&gt;"",IF(SUMIF(Planes!BA:BA,'Control de pagos'!A870,Planes!BC:BC)=0,"",SUMIF(Planes!BA:BA,'Control de pagos'!A870,Planes!BC:BC)),"")</f>
        <v/>
      </c>
      <c r="N870" s="65">
        <f t="shared" si="41"/>
        <v>0</v>
      </c>
    </row>
    <row r="871" spans="1:14" ht="15" customHeight="1">
      <c r="A871" s="10" t="str">
        <f t="shared" si="40"/>
        <v/>
      </c>
      <c r="J871" s="29" t="str">
        <f t="shared" si="42"/>
        <v/>
      </c>
      <c r="L871" s="10" t="str">
        <f>IF(I871&lt;&gt;"",IF(SUMIF(Planes!BA:BA,'Control de pagos'!A871,Planes!BC:BC)=0,"",SUMIF(Planes!BA:BA,'Control de pagos'!A871,Planes!BC:BC)),"")</f>
        <v/>
      </c>
      <c r="N871" s="65">
        <f t="shared" si="41"/>
        <v>0</v>
      </c>
    </row>
    <row r="872" spans="1:14" ht="15" customHeight="1">
      <c r="A872" s="10" t="str">
        <f t="shared" si="40"/>
        <v/>
      </c>
      <c r="J872" s="29" t="str">
        <f t="shared" si="42"/>
        <v/>
      </c>
      <c r="L872" s="10" t="str">
        <f>IF(I872&lt;&gt;"",IF(SUMIF(Planes!BA:BA,'Control de pagos'!A872,Planes!BC:BC)=0,"",SUMIF(Planes!BA:BA,'Control de pagos'!A872,Planes!BC:BC)),"")</f>
        <v/>
      </c>
      <c r="N872" s="65">
        <f t="shared" si="41"/>
        <v>0</v>
      </c>
    </row>
    <row r="873" spans="1:14" ht="15" customHeight="1">
      <c r="A873" s="10" t="str">
        <f t="shared" si="40"/>
        <v/>
      </c>
      <c r="J873" s="29" t="str">
        <f t="shared" si="42"/>
        <v/>
      </c>
      <c r="L873" s="10" t="str">
        <f>IF(I873&lt;&gt;"",IF(SUMIF(Planes!BA:BA,'Control de pagos'!A873,Planes!BC:BC)=0,"",SUMIF(Planes!BA:BA,'Control de pagos'!A873,Planes!BC:BC)),"")</f>
        <v/>
      </c>
      <c r="N873" s="65">
        <f t="shared" si="41"/>
        <v>0</v>
      </c>
    </row>
    <row r="874" spans="1:14" ht="15" customHeight="1">
      <c r="A874" s="10" t="str">
        <f t="shared" ref="A874:A937" si="43">B874&amp;" "&amp;IF(C874="",C873,C874)</f>
        <v/>
      </c>
      <c r="J874" s="29" t="str">
        <f t="shared" si="42"/>
        <v/>
      </c>
      <c r="L874" s="10" t="str">
        <f>IF(I874&lt;&gt;"",IF(SUMIF(Planes!BA:BA,'Control de pagos'!A874,Planes!BC:BC)=0,"",SUMIF(Planes!BA:BA,'Control de pagos'!A874,Planes!BC:BC)),"")</f>
        <v/>
      </c>
      <c r="N874" s="65">
        <f t="shared" si="41"/>
        <v>0</v>
      </c>
    </row>
    <row r="875" spans="1:14" ht="15" customHeight="1">
      <c r="A875" s="10" t="str">
        <f t="shared" si="43"/>
        <v/>
      </c>
      <c r="J875" s="29" t="str">
        <f t="shared" si="42"/>
        <v/>
      </c>
      <c r="L875" s="10" t="str">
        <f>IF(I875&lt;&gt;"",IF(SUMIF(Planes!BA:BA,'Control de pagos'!A875,Planes!BC:BC)=0,"",SUMIF(Planes!BA:BA,'Control de pagos'!A875,Planes!BC:BC)),"")</f>
        <v/>
      </c>
      <c r="N875" s="65">
        <f t="shared" si="41"/>
        <v>0</v>
      </c>
    </row>
    <row r="876" spans="1:14" ht="15" customHeight="1">
      <c r="A876" s="10" t="str">
        <f t="shared" si="43"/>
        <v/>
      </c>
      <c r="J876" s="29" t="str">
        <f t="shared" si="42"/>
        <v/>
      </c>
      <c r="L876" s="10" t="str">
        <f>IF(I876&lt;&gt;"",IF(SUMIF(Planes!BA:BA,'Control de pagos'!A876,Planes!BC:BC)=0,"",SUMIF(Planes!BA:BA,'Control de pagos'!A876,Planes!BC:BC)),"")</f>
        <v/>
      </c>
      <c r="N876" s="65">
        <f t="shared" si="41"/>
        <v>0</v>
      </c>
    </row>
    <row r="877" spans="1:14" ht="15" customHeight="1">
      <c r="A877" s="10" t="str">
        <f t="shared" si="43"/>
        <v/>
      </c>
      <c r="J877" s="29" t="str">
        <f t="shared" si="42"/>
        <v/>
      </c>
      <c r="L877" s="10" t="str">
        <f>IF(I877&lt;&gt;"",IF(SUMIF(Planes!BA:BA,'Control de pagos'!A877,Planes!BC:BC)=0,"",SUMIF(Planes!BA:BA,'Control de pagos'!A877,Planes!BC:BC)),"")</f>
        <v/>
      </c>
      <c r="N877" s="65">
        <f t="shared" si="41"/>
        <v>0</v>
      </c>
    </row>
    <row r="878" spans="1:14" ht="15" customHeight="1">
      <c r="A878" s="10" t="str">
        <f t="shared" si="43"/>
        <v/>
      </c>
      <c r="J878" s="29" t="str">
        <f t="shared" si="42"/>
        <v/>
      </c>
      <c r="L878" s="10" t="str">
        <f>IF(I878&lt;&gt;"",IF(SUMIF(Planes!BA:BA,'Control de pagos'!A878,Planes!BC:BC)=0,"",SUMIF(Planes!BA:BA,'Control de pagos'!A878,Planes!BC:BC)),"")</f>
        <v/>
      </c>
      <c r="N878" s="65">
        <f t="shared" si="41"/>
        <v>0</v>
      </c>
    </row>
    <row r="879" spans="1:14" ht="15" customHeight="1">
      <c r="A879" s="10" t="str">
        <f t="shared" si="43"/>
        <v/>
      </c>
      <c r="J879" s="29" t="str">
        <f t="shared" si="42"/>
        <v/>
      </c>
      <c r="L879" s="10" t="str">
        <f>IF(I879&lt;&gt;"",IF(SUMIF(Planes!BA:BA,'Control de pagos'!A879,Planes!BC:BC)=0,"",SUMIF(Planes!BA:BA,'Control de pagos'!A879,Planes!BC:BC)),"")</f>
        <v/>
      </c>
      <c r="N879" s="65">
        <f t="shared" si="41"/>
        <v>0</v>
      </c>
    </row>
    <row r="880" spans="1:14" ht="15" customHeight="1">
      <c r="A880" s="10" t="str">
        <f t="shared" si="43"/>
        <v/>
      </c>
      <c r="J880" s="29" t="str">
        <f t="shared" si="42"/>
        <v/>
      </c>
      <c r="L880" s="10" t="str">
        <f>IF(I880&lt;&gt;"",IF(SUMIF(Planes!BA:BA,'Control de pagos'!A880,Planes!BC:BC)=0,"",SUMIF(Planes!BA:BA,'Control de pagos'!A880,Planes!BC:BC)),"")</f>
        <v/>
      </c>
      <c r="N880" s="65">
        <f t="shared" si="41"/>
        <v>0</v>
      </c>
    </row>
    <row r="881" spans="1:14" ht="15" customHeight="1">
      <c r="A881" s="10" t="str">
        <f t="shared" si="43"/>
        <v/>
      </c>
      <c r="J881" s="29" t="str">
        <f t="shared" si="42"/>
        <v/>
      </c>
      <c r="L881" s="10" t="str">
        <f>IF(I881&lt;&gt;"",IF(SUMIF(Planes!BA:BA,'Control de pagos'!A881,Planes!BC:BC)=0,"",SUMIF(Planes!BA:BA,'Control de pagos'!A881,Planes!BC:BC)),"")</f>
        <v/>
      </c>
      <c r="N881" s="65">
        <f t="shared" si="41"/>
        <v>0</v>
      </c>
    </row>
    <row r="882" spans="1:14" ht="15" customHeight="1">
      <c r="A882" s="10" t="str">
        <f t="shared" si="43"/>
        <v/>
      </c>
      <c r="J882" s="29" t="str">
        <f t="shared" si="42"/>
        <v/>
      </c>
      <c r="L882" s="10" t="str">
        <f>IF(I882&lt;&gt;"",IF(SUMIF(Planes!BA:BA,'Control de pagos'!A882,Planes!BC:BC)=0,"",SUMIF(Planes!BA:BA,'Control de pagos'!A882,Planes!BC:BC)),"")</f>
        <v/>
      </c>
      <c r="N882" s="65">
        <f t="shared" si="41"/>
        <v>0</v>
      </c>
    </row>
    <row r="883" spans="1:14" ht="15" customHeight="1">
      <c r="A883" s="10" t="str">
        <f t="shared" si="43"/>
        <v/>
      </c>
      <c r="J883" s="29" t="str">
        <f t="shared" si="42"/>
        <v/>
      </c>
      <c r="L883" s="10" t="str">
        <f>IF(I883&lt;&gt;"",IF(SUMIF(Planes!BA:BA,'Control de pagos'!A883,Planes!BC:BC)=0,"",SUMIF(Planes!BA:BA,'Control de pagos'!A883,Planes!BC:BC)),"")</f>
        <v/>
      </c>
      <c r="N883" s="65">
        <f t="shared" si="41"/>
        <v>0</v>
      </c>
    </row>
    <row r="884" spans="1:14" ht="15" customHeight="1">
      <c r="A884" s="10" t="str">
        <f t="shared" si="43"/>
        <v/>
      </c>
      <c r="J884" s="29" t="str">
        <f t="shared" si="42"/>
        <v/>
      </c>
      <c r="L884" s="10" t="str">
        <f>IF(I884&lt;&gt;"",IF(SUMIF(Planes!BA:BA,'Control de pagos'!A884,Planes!BC:BC)=0,"",SUMIF(Planes!BA:BA,'Control de pagos'!A884,Planes!BC:BC)),"")</f>
        <v/>
      </c>
      <c r="N884" s="65">
        <f t="shared" si="41"/>
        <v>0</v>
      </c>
    </row>
    <row r="885" spans="1:14" ht="15" customHeight="1">
      <c r="A885" s="10" t="str">
        <f t="shared" si="43"/>
        <v/>
      </c>
      <c r="J885" s="29" t="str">
        <f t="shared" si="42"/>
        <v/>
      </c>
      <c r="L885" s="10" t="str">
        <f>IF(I885&lt;&gt;"",IF(SUMIF(Planes!BA:BA,'Control de pagos'!A885,Planes!BC:BC)=0,"",SUMIF(Planes!BA:BA,'Control de pagos'!A885,Planes!BC:BC)),"")</f>
        <v/>
      </c>
      <c r="N885" s="65">
        <f t="shared" si="41"/>
        <v>0</v>
      </c>
    </row>
    <row r="886" spans="1:14" ht="15" customHeight="1">
      <c r="A886" s="10" t="str">
        <f t="shared" si="43"/>
        <v/>
      </c>
      <c r="J886" s="29" t="str">
        <f t="shared" si="42"/>
        <v/>
      </c>
      <c r="L886" s="10" t="str">
        <f>IF(I886&lt;&gt;"",IF(SUMIF(Planes!BA:BA,'Control de pagos'!A886,Planes!BC:BC)=0,"",SUMIF(Planes!BA:BA,'Control de pagos'!A886,Planes!BC:BC)),"")</f>
        <v/>
      </c>
      <c r="N886" s="65">
        <f t="shared" si="41"/>
        <v>0</v>
      </c>
    </row>
    <row r="887" spans="1:14" ht="15" customHeight="1">
      <c r="A887" s="10" t="str">
        <f t="shared" si="43"/>
        <v/>
      </c>
      <c r="J887" s="29" t="str">
        <f t="shared" si="42"/>
        <v/>
      </c>
      <c r="L887" s="10" t="str">
        <f>IF(I887&lt;&gt;"",IF(SUMIF(Planes!BA:BA,'Control de pagos'!A887,Planes!BC:BC)=0,"",SUMIF(Planes!BA:BA,'Control de pagos'!A887,Planes!BC:BC)),"")</f>
        <v/>
      </c>
      <c r="N887" s="65">
        <f t="shared" si="41"/>
        <v>0</v>
      </c>
    </row>
    <row r="888" spans="1:14" ht="15" customHeight="1">
      <c r="A888" s="10" t="str">
        <f t="shared" si="43"/>
        <v/>
      </c>
      <c r="J888" s="29" t="str">
        <f t="shared" si="42"/>
        <v/>
      </c>
      <c r="L888" s="10" t="str">
        <f>IF(I888&lt;&gt;"",IF(SUMIF(Planes!BA:BA,'Control de pagos'!A888,Planes!BC:BC)=0,"",SUMIF(Planes!BA:BA,'Control de pagos'!A888,Planes!BC:BC)),"")</f>
        <v/>
      </c>
      <c r="N888" s="65">
        <f t="shared" si="41"/>
        <v>0</v>
      </c>
    </row>
    <row r="889" spans="1:14" ht="15" customHeight="1">
      <c r="A889" s="10" t="str">
        <f t="shared" si="43"/>
        <v/>
      </c>
      <c r="J889" s="29" t="str">
        <f t="shared" si="42"/>
        <v/>
      </c>
      <c r="L889" s="10" t="str">
        <f>IF(I889&lt;&gt;"",IF(SUMIF(Planes!BA:BA,'Control de pagos'!A889,Planes!BC:BC)=0,"",SUMIF(Planes!BA:BA,'Control de pagos'!A889,Planes!BC:BC)),"")</f>
        <v/>
      </c>
      <c r="N889" s="65">
        <f t="shared" si="41"/>
        <v>0</v>
      </c>
    </row>
    <row r="890" spans="1:14" ht="15" customHeight="1">
      <c r="A890" s="10" t="str">
        <f t="shared" si="43"/>
        <v/>
      </c>
      <c r="J890" s="29" t="str">
        <f t="shared" si="42"/>
        <v/>
      </c>
      <c r="L890" s="10" t="str">
        <f>IF(I890&lt;&gt;"",IF(SUMIF(Planes!BA:BA,'Control de pagos'!A890,Planes!BC:BC)=0,"",SUMIF(Planes!BA:BA,'Control de pagos'!A890,Planes!BC:BC)),"")</f>
        <v/>
      </c>
      <c r="N890" s="65">
        <f t="shared" si="41"/>
        <v>0</v>
      </c>
    </row>
    <row r="891" spans="1:14" ht="15" customHeight="1">
      <c r="A891" s="10" t="str">
        <f t="shared" si="43"/>
        <v/>
      </c>
      <c r="J891" s="29" t="str">
        <f t="shared" si="42"/>
        <v/>
      </c>
      <c r="L891" s="10" t="str">
        <f>IF(I891&lt;&gt;"",IF(SUMIF(Planes!BA:BA,'Control de pagos'!A891,Planes!BC:BC)=0,"",SUMIF(Planes!BA:BA,'Control de pagos'!A891,Planes!BC:BC)),"")</f>
        <v/>
      </c>
      <c r="N891" s="65">
        <f t="shared" si="41"/>
        <v>0</v>
      </c>
    </row>
    <row r="892" spans="1:14" ht="15" customHeight="1">
      <c r="A892" s="10" t="str">
        <f t="shared" si="43"/>
        <v/>
      </c>
      <c r="J892" s="29" t="str">
        <f t="shared" si="42"/>
        <v/>
      </c>
      <c r="L892" s="10" t="str">
        <f>IF(I892&lt;&gt;"",IF(SUMIF(Planes!BA:BA,'Control de pagos'!A892,Planes!BC:BC)=0,"",SUMIF(Planes!BA:BA,'Control de pagos'!A892,Planes!BC:BC)),"")</f>
        <v/>
      </c>
      <c r="N892" s="65">
        <f t="shared" si="41"/>
        <v>0</v>
      </c>
    </row>
    <row r="893" spans="1:14" ht="15" customHeight="1">
      <c r="A893" s="10" t="str">
        <f t="shared" si="43"/>
        <v/>
      </c>
      <c r="J893" s="29" t="str">
        <f t="shared" si="42"/>
        <v/>
      </c>
      <c r="L893" s="10" t="str">
        <f>IF(I893&lt;&gt;"",IF(SUMIF(Planes!BA:BA,'Control de pagos'!A893,Planes!BC:BC)=0,"",SUMIF(Planes!BA:BA,'Control de pagos'!A893,Planes!BC:BC)),"")</f>
        <v/>
      </c>
      <c r="N893" s="65">
        <f t="shared" si="41"/>
        <v>0</v>
      </c>
    </row>
    <row r="894" spans="1:14" ht="15" customHeight="1">
      <c r="A894" s="10" t="str">
        <f t="shared" si="43"/>
        <v/>
      </c>
      <c r="J894" s="29" t="str">
        <f t="shared" si="42"/>
        <v/>
      </c>
      <c r="L894" s="10" t="str">
        <f>IF(I894&lt;&gt;"",IF(SUMIF(Planes!BA:BA,'Control de pagos'!A894,Planes!BC:BC)=0,"",SUMIF(Planes!BA:BA,'Control de pagos'!A894,Planes!BC:BC)),"")</f>
        <v/>
      </c>
      <c r="N894" s="65">
        <f t="shared" si="41"/>
        <v>0</v>
      </c>
    </row>
    <row r="895" spans="1:14" ht="15" customHeight="1">
      <c r="A895" s="10" t="str">
        <f t="shared" si="43"/>
        <v/>
      </c>
      <c r="J895" s="29" t="str">
        <f t="shared" si="42"/>
        <v/>
      </c>
      <c r="L895" s="10" t="str">
        <f>IF(I895&lt;&gt;"",IF(SUMIF(Planes!BA:BA,'Control de pagos'!A895,Planes!BC:BC)=0,"",SUMIF(Planes!BA:BA,'Control de pagos'!A895,Planes!BC:BC)),"")</f>
        <v/>
      </c>
      <c r="N895" s="65">
        <f t="shared" si="41"/>
        <v>0</v>
      </c>
    </row>
    <row r="896" spans="1:14" ht="15" customHeight="1">
      <c r="A896" s="10" t="str">
        <f t="shared" si="43"/>
        <v/>
      </c>
      <c r="J896" s="29" t="str">
        <f t="shared" si="42"/>
        <v/>
      </c>
      <c r="L896" s="10" t="str">
        <f>IF(I896&lt;&gt;"",IF(SUMIF(Planes!BA:BA,'Control de pagos'!A896,Planes!BC:BC)=0,"",SUMIF(Planes!BA:BA,'Control de pagos'!A896,Planes!BC:BC)),"")</f>
        <v/>
      </c>
      <c r="N896" s="65">
        <f t="shared" si="41"/>
        <v>0</v>
      </c>
    </row>
    <row r="897" spans="1:14" ht="15" customHeight="1">
      <c r="A897" s="10" t="str">
        <f t="shared" si="43"/>
        <v/>
      </c>
      <c r="J897" s="29" t="str">
        <f t="shared" si="42"/>
        <v/>
      </c>
      <c r="L897" s="10" t="str">
        <f>IF(I897&lt;&gt;"",IF(SUMIF(Planes!BA:BA,'Control de pagos'!A897,Planes!BC:BC)=0,"",SUMIF(Planes!BA:BA,'Control de pagos'!A897,Planes!BC:BC)),"")</f>
        <v/>
      </c>
      <c r="N897" s="65">
        <f t="shared" si="41"/>
        <v>0</v>
      </c>
    </row>
    <row r="898" spans="1:14" ht="15" customHeight="1">
      <c r="A898" s="10" t="str">
        <f t="shared" si="43"/>
        <v/>
      </c>
      <c r="J898" s="29" t="str">
        <f t="shared" si="42"/>
        <v/>
      </c>
      <c r="L898" s="10" t="str">
        <f>IF(I898&lt;&gt;"",IF(SUMIF(Planes!BA:BA,'Control de pagos'!A898,Planes!BC:BC)=0,"",SUMIF(Planes!BA:BA,'Control de pagos'!A898,Planes!BC:BC)),"")</f>
        <v/>
      </c>
      <c r="N898" s="65">
        <f t="shared" si="41"/>
        <v>0</v>
      </c>
    </row>
    <row r="899" spans="1:14" ht="15" customHeight="1">
      <c r="A899" s="10" t="str">
        <f t="shared" si="43"/>
        <v/>
      </c>
      <c r="J899" s="29" t="str">
        <f t="shared" si="42"/>
        <v/>
      </c>
      <c r="L899" s="10" t="str">
        <f>IF(I899&lt;&gt;"",IF(SUMIF(Planes!BA:BA,'Control de pagos'!A899,Planes!BC:BC)=0,"",SUMIF(Planes!BA:BA,'Control de pagos'!A899,Planes!BC:BC)),"")</f>
        <v/>
      </c>
      <c r="N899" s="65">
        <f t="shared" si="41"/>
        <v>0</v>
      </c>
    </row>
    <row r="900" spans="1:14" ht="15" customHeight="1">
      <c r="A900" s="10" t="str">
        <f t="shared" si="43"/>
        <v/>
      </c>
      <c r="J900" s="29" t="str">
        <f t="shared" si="42"/>
        <v/>
      </c>
      <c r="L900" s="10" t="str">
        <f>IF(I900&lt;&gt;"",IF(SUMIF(Planes!BA:BA,'Control de pagos'!A900,Planes!BC:BC)=0,"",SUMIF(Planes!BA:BA,'Control de pagos'!A900,Planes!BC:BC)),"")</f>
        <v/>
      </c>
      <c r="N900" s="65">
        <f t="shared" ref="N900:N963" si="44">IF(D900=0,D899,D900)</f>
        <v>0</v>
      </c>
    </row>
    <row r="901" spans="1:14" ht="15" customHeight="1">
      <c r="A901" s="10" t="str">
        <f t="shared" si="43"/>
        <v/>
      </c>
      <c r="J901" s="29" t="str">
        <f t="shared" si="42"/>
        <v/>
      </c>
      <c r="L901" s="10" t="str">
        <f>IF(I901&lt;&gt;"",IF(SUMIF(Planes!BA:BA,'Control de pagos'!A901,Planes!BC:BC)=0,"",SUMIF(Planes!BA:BA,'Control de pagos'!A901,Planes!BC:BC)),"")</f>
        <v/>
      </c>
      <c r="N901" s="65">
        <f t="shared" si="44"/>
        <v>0</v>
      </c>
    </row>
    <row r="902" spans="1:14" ht="15" customHeight="1">
      <c r="A902" s="10" t="str">
        <f t="shared" si="43"/>
        <v/>
      </c>
      <c r="J902" s="29" t="str">
        <f t="shared" si="42"/>
        <v/>
      </c>
      <c r="L902" s="10" t="str">
        <f>IF(I902&lt;&gt;"",IF(SUMIF(Planes!BA:BA,'Control de pagos'!A902,Planes!BC:BC)=0,"",SUMIF(Planes!BA:BA,'Control de pagos'!A902,Planes!BC:BC)),"")</f>
        <v/>
      </c>
      <c r="N902" s="65">
        <f t="shared" si="44"/>
        <v>0</v>
      </c>
    </row>
    <row r="903" spans="1:14" ht="15" customHeight="1">
      <c r="A903" s="10" t="str">
        <f t="shared" si="43"/>
        <v/>
      </c>
      <c r="J903" s="29" t="str">
        <f t="shared" si="42"/>
        <v/>
      </c>
      <c r="L903" s="10" t="str">
        <f>IF(I903&lt;&gt;"",IF(SUMIF(Planes!BA:BA,'Control de pagos'!A903,Planes!BC:BC)=0,"",SUMIF(Planes!BA:BA,'Control de pagos'!A903,Planes!BC:BC)),"")</f>
        <v/>
      </c>
      <c r="N903" s="65">
        <f t="shared" si="44"/>
        <v>0</v>
      </c>
    </row>
    <row r="904" spans="1:14" ht="15" customHeight="1">
      <c r="A904" s="10" t="str">
        <f t="shared" si="43"/>
        <v/>
      </c>
      <c r="J904" s="29" t="str">
        <f t="shared" si="42"/>
        <v/>
      </c>
      <c r="L904" s="10" t="str">
        <f>IF(I904&lt;&gt;"",IF(SUMIF(Planes!BA:BA,'Control de pagos'!A904,Planes!BC:BC)=0,"",SUMIF(Planes!BA:BA,'Control de pagos'!A904,Planes!BC:BC)),"")</f>
        <v/>
      </c>
      <c r="N904" s="65">
        <f t="shared" si="44"/>
        <v>0</v>
      </c>
    </row>
    <row r="905" spans="1:14" ht="15" customHeight="1">
      <c r="A905" s="10" t="str">
        <f t="shared" si="43"/>
        <v/>
      </c>
      <c r="J905" s="29" t="str">
        <f t="shared" si="42"/>
        <v/>
      </c>
      <c r="L905" s="10" t="str">
        <f>IF(I905&lt;&gt;"",IF(SUMIF(Planes!BA:BA,'Control de pagos'!A905,Planes!BC:BC)=0,"",SUMIF(Planes!BA:BA,'Control de pagos'!A905,Planes!BC:BC)),"")</f>
        <v/>
      </c>
      <c r="N905" s="65">
        <f t="shared" si="44"/>
        <v>0</v>
      </c>
    </row>
    <row r="906" spans="1:14" ht="15" customHeight="1">
      <c r="A906" s="10" t="str">
        <f t="shared" si="43"/>
        <v/>
      </c>
      <c r="J906" s="29" t="str">
        <f t="shared" si="42"/>
        <v/>
      </c>
      <c r="L906" s="10" t="str">
        <f>IF(I906&lt;&gt;"",IF(SUMIF(Planes!BA:BA,'Control de pagos'!A906,Planes!BC:BC)=0,"",SUMIF(Planes!BA:BA,'Control de pagos'!A906,Planes!BC:BC)),"")</f>
        <v/>
      </c>
      <c r="N906" s="65">
        <f t="shared" si="44"/>
        <v>0</v>
      </c>
    </row>
    <row r="907" spans="1:14" ht="15" customHeight="1">
      <c r="A907" s="10" t="str">
        <f t="shared" si="43"/>
        <v/>
      </c>
      <c r="J907" s="29" t="str">
        <f t="shared" si="42"/>
        <v/>
      </c>
      <c r="L907" s="10" t="str">
        <f>IF(I907&lt;&gt;"",IF(SUMIF(Planes!BA:BA,'Control de pagos'!A907,Planes!BC:BC)=0,"",SUMIF(Planes!BA:BA,'Control de pagos'!A907,Planes!BC:BC)),"")</f>
        <v/>
      </c>
      <c r="N907" s="65">
        <f t="shared" si="44"/>
        <v>0</v>
      </c>
    </row>
    <row r="908" spans="1:14" ht="15" customHeight="1">
      <c r="A908" s="10" t="str">
        <f t="shared" si="43"/>
        <v/>
      </c>
      <c r="J908" s="29" t="str">
        <f t="shared" si="42"/>
        <v/>
      </c>
      <c r="L908" s="10" t="str">
        <f>IF(I908&lt;&gt;"",IF(SUMIF(Planes!BA:BA,'Control de pagos'!A908,Planes!BC:BC)=0,"",SUMIF(Planes!BA:BA,'Control de pagos'!A908,Planes!BC:BC)),"")</f>
        <v/>
      </c>
      <c r="N908" s="65">
        <f t="shared" si="44"/>
        <v>0</v>
      </c>
    </row>
    <row r="909" spans="1:14" ht="15" customHeight="1">
      <c r="A909" s="10" t="str">
        <f t="shared" si="43"/>
        <v/>
      </c>
      <c r="J909" s="29" t="str">
        <f t="shared" si="42"/>
        <v/>
      </c>
      <c r="L909" s="10" t="str">
        <f>IF(I909&lt;&gt;"",IF(SUMIF(Planes!BA:BA,'Control de pagos'!A909,Planes!BC:BC)=0,"",SUMIF(Planes!BA:BA,'Control de pagos'!A909,Planes!BC:BC)),"")</f>
        <v/>
      </c>
      <c r="N909" s="65">
        <f t="shared" si="44"/>
        <v>0</v>
      </c>
    </row>
    <row r="910" spans="1:14" ht="15" customHeight="1">
      <c r="A910" s="10" t="str">
        <f t="shared" si="43"/>
        <v/>
      </c>
      <c r="J910" s="29" t="str">
        <f t="shared" si="42"/>
        <v/>
      </c>
      <c r="L910" s="10" t="str">
        <f>IF(I910&lt;&gt;"",IF(SUMIF(Planes!BA:BA,'Control de pagos'!A910,Planes!BC:BC)=0,"",SUMIF(Planes!BA:BA,'Control de pagos'!A910,Planes!BC:BC)),"")</f>
        <v/>
      </c>
      <c r="N910" s="65">
        <f t="shared" si="44"/>
        <v>0</v>
      </c>
    </row>
    <row r="911" spans="1:14" ht="15" customHeight="1">
      <c r="A911" s="10" t="str">
        <f t="shared" si="43"/>
        <v/>
      </c>
      <c r="J911" s="29" t="str">
        <f t="shared" si="42"/>
        <v/>
      </c>
      <c r="L911" s="10" t="str">
        <f>IF(I911&lt;&gt;"",IF(SUMIF(Planes!BA:BA,'Control de pagos'!A911,Planes!BC:BC)=0,"",SUMIF(Planes!BA:BA,'Control de pagos'!A911,Planes!BC:BC)),"")</f>
        <v/>
      </c>
      <c r="N911" s="65">
        <f t="shared" si="44"/>
        <v>0</v>
      </c>
    </row>
    <row r="912" spans="1:14" ht="15" customHeight="1">
      <c r="A912" s="10" t="str">
        <f t="shared" si="43"/>
        <v/>
      </c>
      <c r="J912" s="29" t="str">
        <f t="shared" si="42"/>
        <v/>
      </c>
      <c r="L912" s="10" t="str">
        <f>IF(I912&lt;&gt;"",IF(SUMIF(Planes!BA:BA,'Control de pagos'!A912,Planes!BC:BC)=0,"",SUMIF(Planes!BA:BA,'Control de pagos'!A912,Planes!BC:BC)),"")</f>
        <v/>
      </c>
      <c r="N912" s="65">
        <f t="shared" si="44"/>
        <v>0</v>
      </c>
    </row>
    <row r="913" spans="1:14" ht="15" customHeight="1">
      <c r="A913" s="10" t="str">
        <f t="shared" si="43"/>
        <v/>
      </c>
      <c r="J913" s="29" t="str">
        <f t="shared" ref="J913:J976" si="45">IF(I913&lt;&gt;"",I913-DAY(I913)+1,IF(A912=A913,IF(I912&lt;&gt;"","-",""),IF(A913=A914,IF(I914&lt;&gt;"","-",""),"")))</f>
        <v/>
      </c>
      <c r="L913" s="10" t="str">
        <f>IF(I913&lt;&gt;"",IF(SUMIF(Planes!BA:BA,'Control de pagos'!A913,Planes!BC:BC)=0,"",SUMIF(Planes!BA:BA,'Control de pagos'!A913,Planes!BC:BC)),"")</f>
        <v/>
      </c>
      <c r="N913" s="65">
        <f t="shared" si="44"/>
        <v>0</v>
      </c>
    </row>
    <row r="914" spans="1:14" ht="15" customHeight="1">
      <c r="A914" s="10" t="str">
        <f t="shared" si="43"/>
        <v/>
      </c>
      <c r="J914" s="29" t="str">
        <f t="shared" si="45"/>
        <v/>
      </c>
      <c r="L914" s="10" t="str">
        <f>IF(I914&lt;&gt;"",IF(SUMIF(Planes!BA:BA,'Control de pagos'!A914,Planes!BC:BC)=0,"",SUMIF(Planes!BA:BA,'Control de pagos'!A914,Planes!BC:BC)),"")</f>
        <v/>
      </c>
      <c r="N914" s="65">
        <f t="shared" si="44"/>
        <v>0</v>
      </c>
    </row>
    <row r="915" spans="1:14" ht="15" customHeight="1">
      <c r="A915" s="10" t="str">
        <f t="shared" si="43"/>
        <v/>
      </c>
      <c r="J915" s="29" t="str">
        <f t="shared" si="45"/>
        <v/>
      </c>
      <c r="L915" s="10" t="str">
        <f>IF(I915&lt;&gt;"",IF(SUMIF(Planes!BA:BA,'Control de pagos'!A915,Planes!BC:BC)=0,"",SUMIF(Planes!BA:BA,'Control de pagos'!A915,Planes!BC:BC)),"")</f>
        <v/>
      </c>
      <c r="N915" s="65">
        <f t="shared" si="44"/>
        <v>0</v>
      </c>
    </row>
    <row r="916" spans="1:14" ht="15" customHeight="1">
      <c r="A916" s="10" t="str">
        <f t="shared" si="43"/>
        <v/>
      </c>
      <c r="J916" s="29" t="str">
        <f t="shared" si="45"/>
        <v/>
      </c>
      <c r="L916" s="10" t="str">
        <f>IF(I916&lt;&gt;"",IF(SUMIF(Planes!BA:BA,'Control de pagos'!A916,Planes!BC:BC)=0,"",SUMIF(Planes!BA:BA,'Control de pagos'!A916,Planes!BC:BC)),"")</f>
        <v/>
      </c>
      <c r="N916" s="65">
        <f t="shared" si="44"/>
        <v>0</v>
      </c>
    </row>
    <row r="917" spans="1:14" ht="15" customHeight="1">
      <c r="A917" s="10" t="str">
        <f t="shared" si="43"/>
        <v/>
      </c>
      <c r="J917" s="29" t="str">
        <f t="shared" si="45"/>
        <v/>
      </c>
      <c r="L917" s="10" t="str">
        <f>IF(I917&lt;&gt;"",IF(SUMIF(Planes!BA:BA,'Control de pagos'!A917,Planes!BC:BC)=0,"",SUMIF(Planes!BA:BA,'Control de pagos'!A917,Planes!BC:BC)),"")</f>
        <v/>
      </c>
      <c r="N917" s="65">
        <f t="shared" si="44"/>
        <v>0</v>
      </c>
    </row>
    <row r="918" spans="1:14" ht="15" customHeight="1">
      <c r="A918" s="10" t="str">
        <f t="shared" si="43"/>
        <v/>
      </c>
      <c r="J918" s="29" t="str">
        <f t="shared" si="45"/>
        <v/>
      </c>
      <c r="L918" s="10" t="str">
        <f>IF(I918&lt;&gt;"",IF(SUMIF(Planes!BA:BA,'Control de pagos'!A918,Planes!BC:BC)=0,"",SUMIF(Planes!BA:BA,'Control de pagos'!A918,Planes!BC:BC)),"")</f>
        <v/>
      </c>
      <c r="N918" s="65">
        <f t="shared" si="44"/>
        <v>0</v>
      </c>
    </row>
    <row r="919" spans="1:14" ht="15" customHeight="1">
      <c r="A919" s="10" t="str">
        <f t="shared" si="43"/>
        <v/>
      </c>
      <c r="J919" s="29" t="str">
        <f t="shared" si="45"/>
        <v/>
      </c>
      <c r="L919" s="10" t="str">
        <f>IF(I919&lt;&gt;"",IF(SUMIF(Planes!BA:BA,'Control de pagos'!A919,Planes!BC:BC)=0,"",SUMIF(Planes!BA:BA,'Control de pagos'!A919,Planes!BC:BC)),"")</f>
        <v/>
      </c>
      <c r="N919" s="65">
        <f t="shared" si="44"/>
        <v>0</v>
      </c>
    </row>
    <row r="920" spans="1:14" ht="15" customHeight="1">
      <c r="A920" s="10" t="str">
        <f t="shared" si="43"/>
        <v/>
      </c>
      <c r="J920" s="29" t="str">
        <f t="shared" si="45"/>
        <v/>
      </c>
      <c r="L920" s="10" t="str">
        <f>IF(I920&lt;&gt;"",IF(SUMIF(Planes!BA:BA,'Control de pagos'!A920,Planes!BC:BC)=0,"",SUMIF(Planes!BA:BA,'Control de pagos'!A920,Planes!BC:BC)),"")</f>
        <v/>
      </c>
      <c r="N920" s="65">
        <f t="shared" si="44"/>
        <v>0</v>
      </c>
    </row>
    <row r="921" spans="1:14" ht="15" customHeight="1">
      <c r="A921" s="10" t="str">
        <f t="shared" si="43"/>
        <v/>
      </c>
      <c r="J921" s="29" t="str">
        <f t="shared" si="45"/>
        <v/>
      </c>
      <c r="L921" s="10" t="str">
        <f>IF(I921&lt;&gt;"",IF(SUMIF(Planes!BA:BA,'Control de pagos'!A921,Planes!BC:BC)=0,"",SUMIF(Planes!BA:BA,'Control de pagos'!A921,Planes!BC:BC)),"")</f>
        <v/>
      </c>
      <c r="N921" s="65">
        <f t="shared" si="44"/>
        <v>0</v>
      </c>
    </row>
    <row r="922" spans="1:14" ht="15" customHeight="1">
      <c r="A922" s="10" t="str">
        <f t="shared" si="43"/>
        <v/>
      </c>
      <c r="J922" s="29" t="str">
        <f t="shared" si="45"/>
        <v/>
      </c>
      <c r="L922" s="10" t="str">
        <f>IF(I922&lt;&gt;"",IF(SUMIF(Planes!BA:BA,'Control de pagos'!A922,Planes!BC:BC)=0,"",SUMIF(Planes!BA:BA,'Control de pagos'!A922,Planes!BC:BC)),"")</f>
        <v/>
      </c>
      <c r="N922" s="65">
        <f t="shared" si="44"/>
        <v>0</v>
      </c>
    </row>
    <row r="923" spans="1:14" ht="15" customHeight="1">
      <c r="A923" s="10" t="str">
        <f t="shared" si="43"/>
        <v/>
      </c>
      <c r="J923" s="29" t="str">
        <f t="shared" si="45"/>
        <v/>
      </c>
      <c r="L923" s="10" t="str">
        <f>IF(I923&lt;&gt;"",IF(SUMIF(Planes!BA:BA,'Control de pagos'!A923,Planes!BC:BC)=0,"",SUMIF(Planes!BA:BA,'Control de pagos'!A923,Planes!BC:BC)),"")</f>
        <v/>
      </c>
      <c r="N923" s="65">
        <f t="shared" si="44"/>
        <v>0</v>
      </c>
    </row>
    <row r="924" spans="1:14" ht="15" customHeight="1">
      <c r="A924" s="10" t="str">
        <f t="shared" si="43"/>
        <v/>
      </c>
      <c r="J924" s="29" t="str">
        <f t="shared" si="45"/>
        <v/>
      </c>
      <c r="L924" s="10" t="str">
        <f>IF(I924&lt;&gt;"",IF(SUMIF(Planes!BA:BA,'Control de pagos'!A924,Planes!BC:BC)=0,"",SUMIF(Planes!BA:BA,'Control de pagos'!A924,Planes!BC:BC)),"")</f>
        <v/>
      </c>
      <c r="N924" s="65">
        <f t="shared" si="44"/>
        <v>0</v>
      </c>
    </row>
    <row r="925" spans="1:14" ht="15" customHeight="1">
      <c r="A925" s="10" t="str">
        <f t="shared" si="43"/>
        <v/>
      </c>
      <c r="J925" s="29" t="str">
        <f t="shared" si="45"/>
        <v/>
      </c>
      <c r="L925" s="10" t="str">
        <f>IF(I925&lt;&gt;"",IF(SUMIF(Planes!BA:BA,'Control de pagos'!A925,Planes!BC:BC)=0,"",SUMIF(Planes!BA:BA,'Control de pagos'!A925,Planes!BC:BC)),"")</f>
        <v/>
      </c>
      <c r="N925" s="65">
        <f t="shared" si="44"/>
        <v>0</v>
      </c>
    </row>
    <row r="926" spans="1:14" ht="15" customHeight="1">
      <c r="A926" s="10" t="str">
        <f t="shared" si="43"/>
        <v/>
      </c>
      <c r="J926" s="29" t="str">
        <f t="shared" si="45"/>
        <v/>
      </c>
      <c r="L926" s="10" t="str">
        <f>IF(I926&lt;&gt;"",IF(SUMIF(Planes!BA:BA,'Control de pagos'!A926,Planes!BC:BC)=0,"",SUMIF(Planes!BA:BA,'Control de pagos'!A926,Planes!BC:BC)),"")</f>
        <v/>
      </c>
      <c r="N926" s="65">
        <f t="shared" si="44"/>
        <v>0</v>
      </c>
    </row>
    <row r="927" spans="1:14" ht="15" customHeight="1">
      <c r="A927" s="10" t="str">
        <f t="shared" si="43"/>
        <v/>
      </c>
      <c r="J927" s="29" t="str">
        <f t="shared" si="45"/>
        <v/>
      </c>
      <c r="L927" s="10" t="str">
        <f>IF(I927&lt;&gt;"",IF(SUMIF(Planes!BA:BA,'Control de pagos'!A927,Planes!BC:BC)=0,"",SUMIF(Planes!BA:BA,'Control de pagos'!A927,Planes!BC:BC)),"")</f>
        <v/>
      </c>
      <c r="N927" s="65">
        <f t="shared" si="44"/>
        <v>0</v>
      </c>
    </row>
    <row r="928" spans="1:14" ht="15" customHeight="1">
      <c r="A928" s="10" t="str">
        <f t="shared" si="43"/>
        <v/>
      </c>
      <c r="J928" s="29" t="str">
        <f t="shared" si="45"/>
        <v/>
      </c>
      <c r="L928" s="10" t="str">
        <f>IF(I928&lt;&gt;"",IF(SUMIF(Planes!BA:BA,'Control de pagos'!A928,Planes!BC:BC)=0,"",SUMIF(Planes!BA:BA,'Control de pagos'!A928,Planes!BC:BC)),"")</f>
        <v/>
      </c>
      <c r="N928" s="65">
        <f t="shared" si="44"/>
        <v>0</v>
      </c>
    </row>
    <row r="929" spans="1:14" ht="15" customHeight="1">
      <c r="A929" s="10" t="str">
        <f t="shared" si="43"/>
        <v/>
      </c>
      <c r="J929" s="29" t="str">
        <f t="shared" si="45"/>
        <v/>
      </c>
      <c r="L929" s="10" t="str">
        <f>IF(I929&lt;&gt;"",IF(SUMIF(Planes!BA:BA,'Control de pagos'!A929,Planes!BC:BC)=0,"",SUMIF(Planes!BA:BA,'Control de pagos'!A929,Planes!BC:BC)),"")</f>
        <v/>
      </c>
      <c r="N929" s="65">
        <f t="shared" si="44"/>
        <v>0</v>
      </c>
    </row>
    <row r="930" spans="1:14" ht="15" customHeight="1">
      <c r="A930" s="10" t="str">
        <f t="shared" si="43"/>
        <v/>
      </c>
      <c r="J930" s="29" t="str">
        <f t="shared" si="45"/>
        <v/>
      </c>
      <c r="L930" s="10" t="str">
        <f>IF(I930&lt;&gt;"",IF(SUMIF(Planes!BA:BA,'Control de pagos'!A930,Planes!BC:BC)=0,"",SUMIF(Planes!BA:BA,'Control de pagos'!A930,Planes!BC:BC)),"")</f>
        <v/>
      </c>
      <c r="N930" s="65">
        <f t="shared" si="44"/>
        <v>0</v>
      </c>
    </row>
    <row r="931" spans="1:14" ht="15" customHeight="1">
      <c r="A931" s="10" t="str">
        <f t="shared" si="43"/>
        <v/>
      </c>
      <c r="J931" s="29" t="str">
        <f t="shared" si="45"/>
        <v/>
      </c>
      <c r="L931" s="10" t="str">
        <f>IF(I931&lt;&gt;"",IF(SUMIF(Planes!BA:BA,'Control de pagos'!A931,Planes!BC:BC)=0,"",SUMIF(Planes!BA:BA,'Control de pagos'!A931,Planes!BC:BC)),"")</f>
        <v/>
      </c>
      <c r="N931" s="65">
        <f t="shared" si="44"/>
        <v>0</v>
      </c>
    </row>
    <row r="932" spans="1:14" ht="15" customHeight="1">
      <c r="A932" s="10" t="str">
        <f t="shared" si="43"/>
        <v/>
      </c>
      <c r="J932" s="29" t="str">
        <f t="shared" si="45"/>
        <v/>
      </c>
      <c r="L932" s="10" t="str">
        <f>IF(I932&lt;&gt;"",IF(SUMIF(Planes!BA:BA,'Control de pagos'!A932,Planes!BC:BC)=0,"",SUMIF(Planes!BA:BA,'Control de pagos'!A932,Planes!BC:BC)),"")</f>
        <v/>
      </c>
      <c r="N932" s="65">
        <f t="shared" si="44"/>
        <v>0</v>
      </c>
    </row>
    <row r="933" spans="1:14" ht="15" customHeight="1">
      <c r="A933" s="10" t="str">
        <f t="shared" si="43"/>
        <v/>
      </c>
      <c r="J933" s="29" t="str">
        <f t="shared" si="45"/>
        <v/>
      </c>
      <c r="L933" s="10" t="str">
        <f>IF(I933&lt;&gt;"",IF(SUMIF(Planes!BA:BA,'Control de pagos'!A933,Planes!BC:BC)=0,"",SUMIF(Planes!BA:BA,'Control de pagos'!A933,Planes!BC:BC)),"")</f>
        <v/>
      </c>
      <c r="N933" s="65">
        <f t="shared" si="44"/>
        <v>0</v>
      </c>
    </row>
    <row r="934" spans="1:14" ht="15" customHeight="1">
      <c r="A934" s="10" t="str">
        <f t="shared" si="43"/>
        <v/>
      </c>
      <c r="J934" s="29" t="str">
        <f t="shared" si="45"/>
        <v/>
      </c>
      <c r="L934" s="10" t="str">
        <f>IF(I934&lt;&gt;"",IF(SUMIF(Planes!BA:BA,'Control de pagos'!A934,Planes!BC:BC)=0,"",SUMIF(Planes!BA:BA,'Control de pagos'!A934,Planes!BC:BC)),"")</f>
        <v/>
      </c>
      <c r="N934" s="65">
        <f t="shared" si="44"/>
        <v>0</v>
      </c>
    </row>
    <row r="935" spans="1:14" ht="15" customHeight="1">
      <c r="A935" s="10" t="str">
        <f t="shared" si="43"/>
        <v/>
      </c>
      <c r="J935" s="29" t="str">
        <f t="shared" si="45"/>
        <v/>
      </c>
      <c r="L935" s="10" t="str">
        <f>IF(I935&lt;&gt;"",IF(SUMIF(Planes!BA:BA,'Control de pagos'!A935,Planes!BC:BC)=0,"",SUMIF(Planes!BA:BA,'Control de pagos'!A935,Planes!BC:BC)),"")</f>
        <v/>
      </c>
      <c r="N935" s="65">
        <f t="shared" si="44"/>
        <v>0</v>
      </c>
    </row>
    <row r="936" spans="1:14" ht="15" customHeight="1">
      <c r="A936" s="10" t="str">
        <f t="shared" si="43"/>
        <v/>
      </c>
      <c r="J936" s="29" t="str">
        <f t="shared" si="45"/>
        <v/>
      </c>
      <c r="L936" s="10" t="str">
        <f>IF(I936&lt;&gt;"",IF(SUMIF(Planes!BA:BA,'Control de pagos'!A936,Planes!BC:BC)=0,"",SUMIF(Planes!BA:BA,'Control de pagos'!A936,Planes!BC:BC)),"")</f>
        <v/>
      </c>
      <c r="N936" s="65">
        <f t="shared" si="44"/>
        <v>0</v>
      </c>
    </row>
    <row r="937" spans="1:14" ht="15" customHeight="1">
      <c r="A937" s="10" t="str">
        <f t="shared" si="43"/>
        <v/>
      </c>
      <c r="J937" s="29" t="str">
        <f t="shared" si="45"/>
        <v/>
      </c>
      <c r="L937" s="10" t="str">
        <f>IF(I937&lt;&gt;"",IF(SUMIF(Planes!BA:BA,'Control de pagos'!A937,Planes!BC:BC)=0,"",SUMIF(Planes!BA:BA,'Control de pagos'!A937,Planes!BC:BC)),"")</f>
        <v/>
      </c>
      <c r="N937" s="65">
        <f t="shared" si="44"/>
        <v>0</v>
      </c>
    </row>
    <row r="938" spans="1:14" ht="15" customHeight="1">
      <c r="A938" s="10" t="str">
        <f t="shared" ref="A938:A1001" si="46">B938&amp;" "&amp;IF(C938="",C937,C938)</f>
        <v/>
      </c>
      <c r="J938" s="29" t="str">
        <f t="shared" si="45"/>
        <v/>
      </c>
      <c r="L938" s="10" t="str">
        <f>IF(I938&lt;&gt;"",IF(SUMIF(Planes!BA:BA,'Control de pagos'!A938,Planes!BC:BC)=0,"",SUMIF(Planes!BA:BA,'Control de pagos'!A938,Planes!BC:BC)),"")</f>
        <v/>
      </c>
      <c r="N938" s="65">
        <f t="shared" si="44"/>
        <v>0</v>
      </c>
    </row>
    <row r="939" spans="1:14" ht="15" customHeight="1">
      <c r="A939" s="10" t="str">
        <f t="shared" si="46"/>
        <v/>
      </c>
      <c r="J939" s="29" t="str">
        <f t="shared" si="45"/>
        <v/>
      </c>
      <c r="L939" s="10" t="str">
        <f>IF(I939&lt;&gt;"",IF(SUMIF(Planes!BA:BA,'Control de pagos'!A939,Planes!BC:BC)=0,"",SUMIF(Planes!BA:BA,'Control de pagos'!A939,Planes!BC:BC)),"")</f>
        <v/>
      </c>
      <c r="N939" s="65">
        <f t="shared" si="44"/>
        <v>0</v>
      </c>
    </row>
    <row r="940" spans="1:14" ht="15" customHeight="1">
      <c r="A940" s="10" t="str">
        <f t="shared" si="46"/>
        <v/>
      </c>
      <c r="J940" s="29" t="str">
        <f t="shared" si="45"/>
        <v/>
      </c>
      <c r="L940" s="10" t="str">
        <f>IF(I940&lt;&gt;"",IF(SUMIF(Planes!BA:BA,'Control de pagos'!A940,Planes!BC:BC)=0,"",SUMIF(Planes!BA:BA,'Control de pagos'!A940,Planes!BC:BC)),"")</f>
        <v/>
      </c>
      <c r="N940" s="65">
        <f t="shared" si="44"/>
        <v>0</v>
      </c>
    </row>
    <row r="941" spans="1:14" ht="15" customHeight="1">
      <c r="A941" s="10" t="str">
        <f t="shared" si="46"/>
        <v/>
      </c>
      <c r="J941" s="29" t="str">
        <f t="shared" si="45"/>
        <v/>
      </c>
      <c r="L941" s="10" t="str">
        <f>IF(I941&lt;&gt;"",IF(SUMIF(Planes!BA:BA,'Control de pagos'!A941,Planes!BC:BC)=0,"",SUMIF(Planes!BA:BA,'Control de pagos'!A941,Planes!BC:BC)),"")</f>
        <v/>
      </c>
      <c r="N941" s="65">
        <f t="shared" si="44"/>
        <v>0</v>
      </c>
    </row>
    <row r="942" spans="1:14" ht="15" customHeight="1">
      <c r="A942" s="10" t="str">
        <f t="shared" si="46"/>
        <v/>
      </c>
      <c r="J942" s="29" t="str">
        <f t="shared" si="45"/>
        <v/>
      </c>
      <c r="L942" s="10" t="str">
        <f>IF(I942&lt;&gt;"",IF(SUMIF(Planes!BA:BA,'Control de pagos'!A942,Planes!BC:BC)=0,"",SUMIF(Planes!BA:BA,'Control de pagos'!A942,Planes!BC:BC)),"")</f>
        <v/>
      </c>
      <c r="N942" s="65">
        <f t="shared" si="44"/>
        <v>0</v>
      </c>
    </row>
    <row r="943" spans="1:14" ht="15" customHeight="1">
      <c r="A943" s="10" t="str">
        <f t="shared" si="46"/>
        <v/>
      </c>
      <c r="J943" s="29" t="str">
        <f t="shared" si="45"/>
        <v/>
      </c>
      <c r="L943" s="10" t="str">
        <f>IF(I943&lt;&gt;"",IF(SUMIF(Planes!BA:BA,'Control de pagos'!A943,Planes!BC:BC)=0,"",SUMIF(Planes!BA:BA,'Control de pagos'!A943,Planes!BC:BC)),"")</f>
        <v/>
      </c>
      <c r="N943" s="65">
        <f t="shared" si="44"/>
        <v>0</v>
      </c>
    </row>
    <row r="944" spans="1:14" ht="15" customHeight="1">
      <c r="A944" s="10" t="str">
        <f t="shared" si="46"/>
        <v/>
      </c>
      <c r="J944" s="29" t="str">
        <f t="shared" si="45"/>
        <v/>
      </c>
      <c r="L944" s="10" t="str">
        <f>IF(I944&lt;&gt;"",IF(SUMIF(Planes!BA:BA,'Control de pagos'!A944,Planes!BC:BC)=0,"",SUMIF(Planes!BA:BA,'Control de pagos'!A944,Planes!BC:BC)),"")</f>
        <v/>
      </c>
      <c r="N944" s="65">
        <f t="shared" si="44"/>
        <v>0</v>
      </c>
    </row>
    <row r="945" spans="1:14" ht="15" customHeight="1">
      <c r="A945" s="10" t="str">
        <f t="shared" si="46"/>
        <v/>
      </c>
      <c r="J945" s="29" t="str">
        <f t="shared" si="45"/>
        <v/>
      </c>
      <c r="L945" s="10" t="str">
        <f>IF(I945&lt;&gt;"",IF(SUMIF(Planes!BA:BA,'Control de pagos'!A945,Planes!BC:BC)=0,"",SUMIF(Planes!BA:BA,'Control de pagos'!A945,Planes!BC:BC)),"")</f>
        <v/>
      </c>
      <c r="N945" s="65">
        <f t="shared" si="44"/>
        <v>0</v>
      </c>
    </row>
    <row r="946" spans="1:14" ht="15" customHeight="1">
      <c r="A946" s="10" t="str">
        <f t="shared" si="46"/>
        <v/>
      </c>
      <c r="J946" s="29" t="str">
        <f t="shared" si="45"/>
        <v/>
      </c>
      <c r="L946" s="10" t="str">
        <f>IF(I946&lt;&gt;"",IF(SUMIF(Planes!BA:BA,'Control de pagos'!A946,Planes!BC:BC)=0,"",SUMIF(Planes!BA:BA,'Control de pagos'!A946,Planes!BC:BC)),"")</f>
        <v/>
      </c>
      <c r="N946" s="65">
        <f t="shared" si="44"/>
        <v>0</v>
      </c>
    </row>
    <row r="947" spans="1:14" ht="15" customHeight="1">
      <c r="A947" s="10" t="str">
        <f t="shared" si="46"/>
        <v/>
      </c>
      <c r="J947" s="29" t="str">
        <f t="shared" si="45"/>
        <v/>
      </c>
      <c r="L947" s="10" t="str">
        <f>IF(I947&lt;&gt;"",IF(SUMIF(Planes!BA:BA,'Control de pagos'!A947,Planes!BC:BC)=0,"",SUMIF(Planes!BA:BA,'Control de pagos'!A947,Planes!BC:BC)),"")</f>
        <v/>
      </c>
      <c r="N947" s="65">
        <f t="shared" si="44"/>
        <v>0</v>
      </c>
    </row>
    <row r="948" spans="1:14" ht="15" customHeight="1">
      <c r="A948" s="10" t="str">
        <f t="shared" si="46"/>
        <v/>
      </c>
      <c r="J948" s="29" t="str">
        <f t="shared" si="45"/>
        <v/>
      </c>
      <c r="L948" s="10" t="str">
        <f>IF(I948&lt;&gt;"",IF(SUMIF(Planes!BA:BA,'Control de pagos'!A948,Planes!BC:BC)=0,"",SUMIF(Planes!BA:BA,'Control de pagos'!A948,Planes!BC:BC)),"")</f>
        <v/>
      </c>
      <c r="N948" s="65">
        <f t="shared" si="44"/>
        <v>0</v>
      </c>
    </row>
    <row r="949" spans="1:14" ht="15" customHeight="1">
      <c r="A949" s="10" t="str">
        <f t="shared" si="46"/>
        <v/>
      </c>
      <c r="J949" s="29" t="str">
        <f t="shared" si="45"/>
        <v/>
      </c>
      <c r="L949" s="10" t="str">
        <f>IF(I949&lt;&gt;"",IF(SUMIF(Planes!BA:BA,'Control de pagos'!A949,Planes!BC:BC)=0,"",SUMIF(Planes!BA:BA,'Control de pagos'!A949,Planes!BC:BC)),"")</f>
        <v/>
      </c>
      <c r="N949" s="65">
        <f t="shared" si="44"/>
        <v>0</v>
      </c>
    </row>
    <row r="950" spans="1:14" ht="15" customHeight="1">
      <c r="A950" s="10" t="str">
        <f t="shared" si="46"/>
        <v/>
      </c>
      <c r="J950" s="29" t="str">
        <f t="shared" si="45"/>
        <v/>
      </c>
      <c r="L950" s="10" t="str">
        <f>IF(I950&lt;&gt;"",IF(SUMIF(Planes!BA:BA,'Control de pagos'!A950,Planes!BC:BC)=0,"",SUMIF(Planes!BA:BA,'Control de pagos'!A950,Planes!BC:BC)),"")</f>
        <v/>
      </c>
      <c r="N950" s="65">
        <f t="shared" si="44"/>
        <v>0</v>
      </c>
    </row>
    <row r="951" spans="1:14" ht="15" customHeight="1">
      <c r="A951" s="10" t="str">
        <f t="shared" si="46"/>
        <v/>
      </c>
      <c r="J951" s="29" t="str">
        <f t="shared" si="45"/>
        <v/>
      </c>
      <c r="L951" s="10" t="str">
        <f>IF(I951&lt;&gt;"",IF(SUMIF(Planes!BA:BA,'Control de pagos'!A951,Planes!BC:BC)=0,"",SUMIF(Planes!BA:BA,'Control de pagos'!A951,Planes!BC:BC)),"")</f>
        <v/>
      </c>
      <c r="N951" s="65">
        <f t="shared" si="44"/>
        <v>0</v>
      </c>
    </row>
    <row r="952" spans="1:14" ht="15" customHeight="1">
      <c r="A952" s="10" t="str">
        <f t="shared" si="46"/>
        <v/>
      </c>
      <c r="J952" s="29" t="str">
        <f t="shared" si="45"/>
        <v/>
      </c>
      <c r="L952" s="10" t="str">
        <f>IF(I952&lt;&gt;"",IF(SUMIF(Planes!BA:BA,'Control de pagos'!A952,Planes!BC:BC)=0,"",SUMIF(Planes!BA:BA,'Control de pagos'!A952,Planes!BC:BC)),"")</f>
        <v/>
      </c>
      <c r="N952" s="65">
        <f t="shared" si="44"/>
        <v>0</v>
      </c>
    </row>
    <row r="953" spans="1:14" ht="15" customHeight="1">
      <c r="A953" s="10" t="str">
        <f t="shared" si="46"/>
        <v/>
      </c>
      <c r="J953" s="29" t="str">
        <f t="shared" si="45"/>
        <v/>
      </c>
      <c r="L953" s="10" t="str">
        <f>IF(I953&lt;&gt;"",IF(SUMIF(Planes!BA:BA,'Control de pagos'!A953,Planes!BC:BC)=0,"",SUMIF(Planes!BA:BA,'Control de pagos'!A953,Planes!BC:BC)),"")</f>
        <v/>
      </c>
      <c r="N953" s="65">
        <f t="shared" si="44"/>
        <v>0</v>
      </c>
    </row>
    <row r="954" spans="1:14" ht="15" customHeight="1">
      <c r="A954" s="10" t="str">
        <f t="shared" si="46"/>
        <v/>
      </c>
      <c r="J954" s="29" t="str">
        <f t="shared" si="45"/>
        <v/>
      </c>
      <c r="L954" s="10" t="str">
        <f>IF(I954&lt;&gt;"",IF(SUMIF(Planes!BA:BA,'Control de pagos'!A954,Planes!BC:BC)=0,"",SUMIF(Planes!BA:BA,'Control de pagos'!A954,Planes!BC:BC)),"")</f>
        <v/>
      </c>
      <c r="N954" s="65">
        <f t="shared" si="44"/>
        <v>0</v>
      </c>
    </row>
    <row r="955" spans="1:14" ht="15" customHeight="1">
      <c r="A955" s="10" t="str">
        <f t="shared" si="46"/>
        <v/>
      </c>
      <c r="J955" s="29" t="str">
        <f t="shared" si="45"/>
        <v/>
      </c>
      <c r="L955" s="10" t="str">
        <f>IF(I955&lt;&gt;"",IF(SUMIF(Planes!BA:BA,'Control de pagos'!A955,Planes!BC:BC)=0,"",SUMIF(Planes!BA:BA,'Control de pagos'!A955,Planes!BC:BC)),"")</f>
        <v/>
      </c>
      <c r="N955" s="65">
        <f t="shared" si="44"/>
        <v>0</v>
      </c>
    </row>
    <row r="956" spans="1:14" ht="15" customHeight="1">
      <c r="A956" s="10" t="str">
        <f t="shared" si="46"/>
        <v/>
      </c>
      <c r="J956" s="29" t="str">
        <f t="shared" si="45"/>
        <v/>
      </c>
      <c r="L956" s="10" t="str">
        <f>IF(I956&lt;&gt;"",IF(SUMIF(Planes!BA:BA,'Control de pagos'!A956,Planes!BC:BC)=0,"",SUMIF(Planes!BA:BA,'Control de pagos'!A956,Planes!BC:BC)),"")</f>
        <v/>
      </c>
      <c r="N956" s="65">
        <f t="shared" si="44"/>
        <v>0</v>
      </c>
    </row>
    <row r="957" spans="1:14" ht="15" customHeight="1">
      <c r="A957" s="10" t="str">
        <f t="shared" si="46"/>
        <v/>
      </c>
      <c r="J957" s="29" t="str">
        <f t="shared" si="45"/>
        <v/>
      </c>
      <c r="L957" s="10" t="str">
        <f>IF(I957&lt;&gt;"",IF(SUMIF(Planes!BA:BA,'Control de pagos'!A957,Planes!BC:BC)=0,"",SUMIF(Planes!BA:BA,'Control de pagos'!A957,Planes!BC:BC)),"")</f>
        <v/>
      </c>
      <c r="N957" s="65">
        <f t="shared" si="44"/>
        <v>0</v>
      </c>
    </row>
    <row r="958" spans="1:14" ht="15" customHeight="1">
      <c r="A958" s="10" t="str">
        <f t="shared" si="46"/>
        <v/>
      </c>
      <c r="J958" s="29" t="str">
        <f t="shared" si="45"/>
        <v/>
      </c>
      <c r="L958" s="10" t="str">
        <f>IF(I958&lt;&gt;"",IF(SUMIF(Planes!BA:BA,'Control de pagos'!A958,Planes!BC:BC)=0,"",SUMIF(Planes!BA:BA,'Control de pagos'!A958,Planes!BC:BC)),"")</f>
        <v/>
      </c>
      <c r="N958" s="65">
        <f t="shared" si="44"/>
        <v>0</v>
      </c>
    </row>
    <row r="959" spans="1:14" ht="15" customHeight="1">
      <c r="A959" s="10" t="str">
        <f t="shared" si="46"/>
        <v/>
      </c>
      <c r="J959" s="29" t="str">
        <f t="shared" si="45"/>
        <v/>
      </c>
      <c r="L959" s="10" t="str">
        <f>IF(I959&lt;&gt;"",IF(SUMIF(Planes!BA:BA,'Control de pagos'!A959,Planes!BC:BC)=0,"",SUMIF(Planes!BA:BA,'Control de pagos'!A959,Planes!BC:BC)),"")</f>
        <v/>
      </c>
      <c r="N959" s="65">
        <f t="shared" si="44"/>
        <v>0</v>
      </c>
    </row>
    <row r="960" spans="1:14" ht="15" customHeight="1">
      <c r="A960" s="10" t="str">
        <f t="shared" si="46"/>
        <v/>
      </c>
      <c r="J960" s="29" t="str">
        <f t="shared" si="45"/>
        <v/>
      </c>
      <c r="L960" s="10" t="str">
        <f>IF(I960&lt;&gt;"",IF(SUMIF(Planes!BA:BA,'Control de pagos'!A960,Planes!BC:BC)=0,"",SUMIF(Planes!BA:BA,'Control de pagos'!A960,Planes!BC:BC)),"")</f>
        <v/>
      </c>
      <c r="N960" s="65">
        <f t="shared" si="44"/>
        <v>0</v>
      </c>
    </row>
    <row r="961" spans="1:14" ht="15" customHeight="1">
      <c r="A961" s="10" t="str">
        <f t="shared" si="46"/>
        <v/>
      </c>
      <c r="J961" s="29" t="str">
        <f t="shared" si="45"/>
        <v/>
      </c>
      <c r="L961" s="10" t="str">
        <f>IF(I961&lt;&gt;"",IF(SUMIF(Planes!BA:BA,'Control de pagos'!A961,Planes!BC:BC)=0,"",SUMIF(Planes!BA:BA,'Control de pagos'!A961,Planes!BC:BC)),"")</f>
        <v/>
      </c>
      <c r="N961" s="65">
        <f t="shared" si="44"/>
        <v>0</v>
      </c>
    </row>
    <row r="962" spans="1:14" ht="15" customHeight="1">
      <c r="A962" s="10" t="str">
        <f t="shared" si="46"/>
        <v/>
      </c>
      <c r="J962" s="29" t="str">
        <f t="shared" si="45"/>
        <v/>
      </c>
      <c r="L962" s="10" t="str">
        <f>IF(I962&lt;&gt;"",IF(SUMIF(Planes!BA:BA,'Control de pagos'!A962,Planes!BC:BC)=0,"",SUMIF(Planes!BA:BA,'Control de pagos'!A962,Planes!BC:BC)),"")</f>
        <v/>
      </c>
      <c r="N962" s="65">
        <f t="shared" si="44"/>
        <v>0</v>
      </c>
    </row>
    <row r="963" spans="1:14" ht="15" customHeight="1">
      <c r="A963" s="10" t="str">
        <f t="shared" si="46"/>
        <v/>
      </c>
      <c r="J963" s="29" t="str">
        <f t="shared" si="45"/>
        <v/>
      </c>
      <c r="L963" s="10" t="str">
        <f>IF(I963&lt;&gt;"",IF(SUMIF(Planes!BA:BA,'Control de pagos'!A963,Planes!BC:BC)=0,"",SUMIF(Planes!BA:BA,'Control de pagos'!A963,Planes!BC:BC)),"")</f>
        <v/>
      </c>
      <c r="N963" s="65">
        <f t="shared" si="44"/>
        <v>0</v>
      </c>
    </row>
    <row r="964" spans="1:14" ht="15" customHeight="1">
      <c r="A964" s="10" t="str">
        <f t="shared" si="46"/>
        <v/>
      </c>
      <c r="J964" s="29" t="str">
        <f t="shared" si="45"/>
        <v/>
      </c>
      <c r="L964" s="10" t="str">
        <f>IF(I964&lt;&gt;"",IF(SUMIF(Planes!BA:BA,'Control de pagos'!A964,Planes!BC:BC)=0,"",SUMIF(Planes!BA:BA,'Control de pagos'!A964,Planes!BC:BC)),"")</f>
        <v/>
      </c>
      <c r="N964" s="65">
        <f t="shared" ref="N964:N1027" si="47">IF(D964=0,D963,D964)</f>
        <v>0</v>
      </c>
    </row>
    <row r="965" spans="1:14" ht="15" customHeight="1">
      <c r="A965" s="10" t="str">
        <f t="shared" si="46"/>
        <v/>
      </c>
      <c r="J965" s="29" t="str">
        <f t="shared" si="45"/>
        <v/>
      </c>
      <c r="L965" s="10" t="str">
        <f>IF(I965&lt;&gt;"",IF(SUMIF(Planes!BA:BA,'Control de pagos'!A965,Planes!BC:BC)=0,"",SUMIF(Planes!BA:BA,'Control de pagos'!A965,Planes!BC:BC)),"")</f>
        <v/>
      </c>
      <c r="N965" s="65">
        <f t="shared" si="47"/>
        <v>0</v>
      </c>
    </row>
    <row r="966" spans="1:14" ht="15" customHeight="1">
      <c r="A966" s="10" t="str">
        <f t="shared" si="46"/>
        <v/>
      </c>
      <c r="J966" s="29" t="str">
        <f t="shared" si="45"/>
        <v/>
      </c>
      <c r="L966" s="10" t="str">
        <f>IF(I966&lt;&gt;"",IF(SUMIF(Planes!BA:BA,'Control de pagos'!A966,Planes!BC:BC)=0,"",SUMIF(Planes!BA:BA,'Control de pagos'!A966,Planes!BC:BC)),"")</f>
        <v/>
      </c>
      <c r="N966" s="65">
        <f t="shared" si="47"/>
        <v>0</v>
      </c>
    </row>
    <row r="967" spans="1:14" ht="15" customHeight="1">
      <c r="A967" s="10" t="str">
        <f t="shared" si="46"/>
        <v/>
      </c>
      <c r="J967" s="29" t="str">
        <f t="shared" si="45"/>
        <v/>
      </c>
      <c r="L967" s="10" t="str">
        <f>IF(I967&lt;&gt;"",IF(SUMIF(Planes!BA:BA,'Control de pagos'!A967,Planes!BC:BC)=0,"",SUMIF(Planes!BA:BA,'Control de pagos'!A967,Planes!BC:BC)),"")</f>
        <v/>
      </c>
      <c r="N967" s="65">
        <f t="shared" si="47"/>
        <v>0</v>
      </c>
    </row>
    <row r="968" spans="1:14" ht="15" customHeight="1">
      <c r="A968" s="10" t="str">
        <f t="shared" si="46"/>
        <v/>
      </c>
      <c r="J968" s="29" t="str">
        <f t="shared" si="45"/>
        <v/>
      </c>
      <c r="L968" s="10" t="str">
        <f>IF(I968&lt;&gt;"",IF(SUMIF(Planes!BA:BA,'Control de pagos'!A968,Planes!BC:BC)=0,"",SUMIF(Planes!BA:BA,'Control de pagos'!A968,Planes!BC:BC)),"")</f>
        <v/>
      </c>
      <c r="N968" s="65">
        <f t="shared" si="47"/>
        <v>0</v>
      </c>
    </row>
    <row r="969" spans="1:14" ht="15" customHeight="1">
      <c r="A969" s="10" t="str">
        <f t="shared" si="46"/>
        <v/>
      </c>
      <c r="J969" s="29" t="str">
        <f t="shared" si="45"/>
        <v/>
      </c>
      <c r="L969" s="10" t="str">
        <f>IF(I969&lt;&gt;"",IF(SUMIF(Planes!BA:BA,'Control de pagos'!A969,Planes!BC:BC)=0,"",SUMIF(Planes!BA:BA,'Control de pagos'!A969,Planes!BC:BC)),"")</f>
        <v/>
      </c>
      <c r="N969" s="65">
        <f t="shared" si="47"/>
        <v>0</v>
      </c>
    </row>
    <row r="970" spans="1:14" ht="15" customHeight="1">
      <c r="A970" s="10" t="str">
        <f t="shared" si="46"/>
        <v/>
      </c>
      <c r="J970" s="29" t="str">
        <f t="shared" si="45"/>
        <v/>
      </c>
      <c r="L970" s="10" t="str">
        <f>IF(I970&lt;&gt;"",IF(SUMIF(Planes!BA:BA,'Control de pagos'!A970,Planes!BC:BC)=0,"",SUMIF(Planes!BA:BA,'Control de pagos'!A970,Planes!BC:BC)),"")</f>
        <v/>
      </c>
      <c r="N970" s="65">
        <f t="shared" si="47"/>
        <v>0</v>
      </c>
    </row>
    <row r="971" spans="1:14" ht="15" customHeight="1">
      <c r="A971" s="10" t="str">
        <f t="shared" si="46"/>
        <v/>
      </c>
      <c r="J971" s="29" t="str">
        <f t="shared" si="45"/>
        <v/>
      </c>
      <c r="L971" s="10" t="str">
        <f>IF(I971&lt;&gt;"",IF(SUMIF(Planes!BA:BA,'Control de pagos'!A971,Planes!BC:BC)=0,"",SUMIF(Planes!BA:BA,'Control de pagos'!A971,Planes!BC:BC)),"")</f>
        <v/>
      </c>
      <c r="N971" s="65">
        <f t="shared" si="47"/>
        <v>0</v>
      </c>
    </row>
    <row r="972" spans="1:14" ht="15" customHeight="1">
      <c r="A972" s="10" t="str">
        <f t="shared" si="46"/>
        <v/>
      </c>
      <c r="J972" s="29" t="str">
        <f t="shared" si="45"/>
        <v/>
      </c>
      <c r="L972" s="10" t="str">
        <f>IF(I972&lt;&gt;"",IF(SUMIF(Planes!BA:BA,'Control de pagos'!A972,Planes!BC:BC)=0,"",SUMIF(Planes!BA:BA,'Control de pagos'!A972,Planes!BC:BC)),"")</f>
        <v/>
      </c>
      <c r="N972" s="65">
        <f t="shared" si="47"/>
        <v>0</v>
      </c>
    </row>
    <row r="973" spans="1:14" ht="15" customHeight="1">
      <c r="A973" s="10" t="str">
        <f t="shared" si="46"/>
        <v/>
      </c>
      <c r="J973" s="29" t="str">
        <f t="shared" si="45"/>
        <v/>
      </c>
      <c r="L973" s="10" t="str">
        <f>IF(I973&lt;&gt;"",IF(SUMIF(Planes!BA:BA,'Control de pagos'!A973,Planes!BC:BC)=0,"",SUMIF(Planes!BA:BA,'Control de pagos'!A973,Planes!BC:BC)),"")</f>
        <v/>
      </c>
      <c r="N973" s="65">
        <f t="shared" si="47"/>
        <v>0</v>
      </c>
    </row>
    <row r="974" spans="1:14" ht="15" customHeight="1">
      <c r="A974" s="10" t="str">
        <f t="shared" si="46"/>
        <v/>
      </c>
      <c r="J974" s="29" t="str">
        <f t="shared" si="45"/>
        <v/>
      </c>
      <c r="L974" s="10" t="str">
        <f>IF(I974&lt;&gt;"",IF(SUMIF(Planes!BA:BA,'Control de pagos'!A974,Planes!BC:BC)=0,"",SUMIF(Planes!BA:BA,'Control de pagos'!A974,Planes!BC:BC)),"")</f>
        <v/>
      </c>
      <c r="N974" s="65">
        <f t="shared" si="47"/>
        <v>0</v>
      </c>
    </row>
    <row r="975" spans="1:14" ht="15" customHeight="1">
      <c r="A975" s="10" t="str">
        <f t="shared" si="46"/>
        <v/>
      </c>
      <c r="J975" s="29" t="str">
        <f t="shared" si="45"/>
        <v/>
      </c>
      <c r="L975" s="10" t="str">
        <f>IF(I975&lt;&gt;"",IF(SUMIF(Planes!BA:BA,'Control de pagos'!A975,Planes!BC:BC)=0,"",SUMIF(Planes!BA:BA,'Control de pagos'!A975,Planes!BC:BC)),"")</f>
        <v/>
      </c>
      <c r="N975" s="65">
        <f t="shared" si="47"/>
        <v>0</v>
      </c>
    </row>
    <row r="976" spans="1:14" ht="15" customHeight="1">
      <c r="A976" s="10" t="str">
        <f t="shared" si="46"/>
        <v/>
      </c>
      <c r="J976" s="29" t="str">
        <f t="shared" si="45"/>
        <v/>
      </c>
      <c r="L976" s="10" t="str">
        <f>IF(I976&lt;&gt;"",IF(SUMIF(Planes!BA:BA,'Control de pagos'!A976,Planes!BC:BC)=0,"",SUMIF(Planes!BA:BA,'Control de pagos'!A976,Planes!BC:BC)),"")</f>
        <v/>
      </c>
      <c r="N976" s="65">
        <f t="shared" si="47"/>
        <v>0</v>
      </c>
    </row>
    <row r="977" spans="1:14" ht="15" customHeight="1">
      <c r="A977" s="10" t="str">
        <f t="shared" si="46"/>
        <v/>
      </c>
      <c r="J977" s="29" t="str">
        <f t="shared" ref="J977:J1040" si="48">IF(I977&lt;&gt;"",I977-DAY(I977)+1,IF(A976=A977,IF(I976&lt;&gt;"","-",""),IF(A977=A978,IF(I978&lt;&gt;"","-",""),"")))</f>
        <v/>
      </c>
      <c r="L977" s="10" t="str">
        <f>IF(I977&lt;&gt;"",IF(SUMIF(Planes!BA:BA,'Control de pagos'!A977,Planes!BC:BC)=0,"",SUMIF(Planes!BA:BA,'Control de pagos'!A977,Planes!BC:BC)),"")</f>
        <v/>
      </c>
      <c r="N977" s="65">
        <f t="shared" si="47"/>
        <v>0</v>
      </c>
    </row>
    <row r="978" spans="1:14" ht="15" customHeight="1">
      <c r="A978" s="10" t="str">
        <f t="shared" si="46"/>
        <v/>
      </c>
      <c r="J978" s="29" t="str">
        <f t="shared" si="48"/>
        <v/>
      </c>
      <c r="L978" s="10" t="str">
        <f>IF(I978&lt;&gt;"",IF(SUMIF(Planes!BA:BA,'Control de pagos'!A978,Planes!BC:BC)=0,"",SUMIF(Planes!BA:BA,'Control de pagos'!A978,Planes!BC:BC)),"")</f>
        <v/>
      </c>
      <c r="N978" s="65">
        <f t="shared" si="47"/>
        <v>0</v>
      </c>
    </row>
    <row r="979" spans="1:14" ht="15" customHeight="1">
      <c r="A979" s="10" t="str">
        <f t="shared" si="46"/>
        <v/>
      </c>
      <c r="J979" s="29" t="str">
        <f t="shared" si="48"/>
        <v/>
      </c>
      <c r="L979" s="10" t="str">
        <f>IF(I979&lt;&gt;"",IF(SUMIF(Planes!BA:BA,'Control de pagos'!A979,Planes!BC:BC)=0,"",SUMIF(Planes!BA:BA,'Control de pagos'!A979,Planes!BC:BC)),"")</f>
        <v/>
      </c>
      <c r="N979" s="65">
        <f t="shared" si="47"/>
        <v>0</v>
      </c>
    </row>
    <row r="980" spans="1:14" ht="15" customHeight="1">
      <c r="A980" s="10" t="str">
        <f t="shared" si="46"/>
        <v/>
      </c>
      <c r="J980" s="29" t="str">
        <f t="shared" si="48"/>
        <v/>
      </c>
      <c r="L980" s="10" t="str">
        <f>IF(I980&lt;&gt;"",IF(SUMIF(Planes!BA:BA,'Control de pagos'!A980,Planes!BC:BC)=0,"",SUMIF(Planes!BA:BA,'Control de pagos'!A980,Planes!BC:BC)),"")</f>
        <v/>
      </c>
      <c r="N980" s="65">
        <f t="shared" si="47"/>
        <v>0</v>
      </c>
    </row>
    <row r="981" spans="1:14" ht="15" customHeight="1">
      <c r="A981" s="10" t="str">
        <f t="shared" si="46"/>
        <v/>
      </c>
      <c r="J981" s="29" t="str">
        <f t="shared" si="48"/>
        <v/>
      </c>
      <c r="L981" s="10" t="str">
        <f>IF(I981&lt;&gt;"",IF(SUMIF(Planes!BA:BA,'Control de pagos'!A981,Planes!BC:BC)=0,"",SUMIF(Planes!BA:BA,'Control de pagos'!A981,Planes!BC:BC)),"")</f>
        <v/>
      </c>
      <c r="N981" s="65">
        <f t="shared" si="47"/>
        <v>0</v>
      </c>
    </row>
    <row r="982" spans="1:14" ht="15" customHeight="1">
      <c r="A982" s="10" t="str">
        <f t="shared" si="46"/>
        <v/>
      </c>
      <c r="J982" s="29" t="str">
        <f t="shared" si="48"/>
        <v/>
      </c>
      <c r="L982" s="10" t="str">
        <f>IF(I982&lt;&gt;"",IF(SUMIF(Planes!BA:BA,'Control de pagos'!A982,Planes!BC:BC)=0,"",SUMIF(Planes!BA:BA,'Control de pagos'!A982,Planes!BC:BC)),"")</f>
        <v/>
      </c>
      <c r="N982" s="65">
        <f t="shared" si="47"/>
        <v>0</v>
      </c>
    </row>
    <row r="983" spans="1:14" ht="15" customHeight="1">
      <c r="A983" s="10" t="str">
        <f t="shared" si="46"/>
        <v/>
      </c>
      <c r="J983" s="29" t="str">
        <f t="shared" si="48"/>
        <v/>
      </c>
      <c r="L983" s="10" t="str">
        <f>IF(I983&lt;&gt;"",IF(SUMIF(Planes!BA:BA,'Control de pagos'!A983,Planes!BC:BC)=0,"",SUMIF(Planes!BA:BA,'Control de pagos'!A983,Planes!BC:BC)),"")</f>
        <v/>
      </c>
      <c r="N983" s="65">
        <f t="shared" si="47"/>
        <v>0</v>
      </c>
    </row>
    <row r="984" spans="1:14" ht="15" customHeight="1">
      <c r="A984" s="10" t="str">
        <f t="shared" si="46"/>
        <v/>
      </c>
      <c r="J984" s="29" t="str">
        <f t="shared" si="48"/>
        <v/>
      </c>
      <c r="L984" s="10" t="str">
        <f>IF(I984&lt;&gt;"",IF(SUMIF(Planes!BA:BA,'Control de pagos'!A984,Planes!BC:BC)=0,"",SUMIF(Planes!BA:BA,'Control de pagos'!A984,Planes!BC:BC)),"")</f>
        <v/>
      </c>
      <c r="N984" s="65">
        <f t="shared" si="47"/>
        <v>0</v>
      </c>
    </row>
    <row r="985" spans="1:14" ht="15" customHeight="1">
      <c r="A985" s="10" t="str">
        <f t="shared" si="46"/>
        <v/>
      </c>
      <c r="J985" s="29" t="str">
        <f t="shared" si="48"/>
        <v/>
      </c>
      <c r="L985" s="10" t="str">
        <f>IF(I985&lt;&gt;"",IF(SUMIF(Planes!BA:BA,'Control de pagos'!A985,Planes!BC:BC)=0,"",SUMIF(Planes!BA:BA,'Control de pagos'!A985,Planes!BC:BC)),"")</f>
        <v/>
      </c>
      <c r="N985" s="65">
        <f t="shared" si="47"/>
        <v>0</v>
      </c>
    </row>
    <row r="986" spans="1:14" ht="15" customHeight="1">
      <c r="A986" s="10" t="str">
        <f t="shared" si="46"/>
        <v/>
      </c>
      <c r="J986" s="29" t="str">
        <f t="shared" si="48"/>
        <v/>
      </c>
      <c r="L986" s="10" t="str">
        <f>IF(I986&lt;&gt;"",IF(SUMIF(Planes!BA:BA,'Control de pagos'!A986,Planes!BC:BC)=0,"",SUMIF(Planes!BA:BA,'Control de pagos'!A986,Planes!BC:BC)),"")</f>
        <v/>
      </c>
      <c r="N986" s="65">
        <f t="shared" si="47"/>
        <v>0</v>
      </c>
    </row>
    <row r="987" spans="1:14" ht="15" customHeight="1">
      <c r="A987" s="10" t="str">
        <f t="shared" si="46"/>
        <v/>
      </c>
      <c r="J987" s="29" t="str">
        <f t="shared" si="48"/>
        <v/>
      </c>
      <c r="L987" s="10" t="str">
        <f>IF(I987&lt;&gt;"",IF(SUMIF(Planes!BA:BA,'Control de pagos'!A987,Planes!BC:BC)=0,"",SUMIF(Planes!BA:BA,'Control de pagos'!A987,Planes!BC:BC)),"")</f>
        <v/>
      </c>
      <c r="N987" s="65">
        <f t="shared" si="47"/>
        <v>0</v>
      </c>
    </row>
    <row r="988" spans="1:14" ht="15" customHeight="1">
      <c r="A988" s="10" t="str">
        <f t="shared" si="46"/>
        <v/>
      </c>
      <c r="J988" s="29" t="str">
        <f t="shared" si="48"/>
        <v/>
      </c>
      <c r="L988" s="10" t="str">
        <f>IF(I988&lt;&gt;"",IF(SUMIF(Planes!BA:BA,'Control de pagos'!A988,Planes!BC:BC)=0,"",SUMIF(Planes!BA:BA,'Control de pagos'!A988,Planes!BC:BC)),"")</f>
        <v/>
      </c>
      <c r="N988" s="65">
        <f t="shared" si="47"/>
        <v>0</v>
      </c>
    </row>
    <row r="989" spans="1:14" ht="15" customHeight="1">
      <c r="A989" s="10" t="str">
        <f t="shared" si="46"/>
        <v/>
      </c>
      <c r="J989" s="29" t="str">
        <f t="shared" si="48"/>
        <v/>
      </c>
      <c r="L989" s="10" t="str">
        <f>IF(I989&lt;&gt;"",IF(SUMIF(Planes!BA:BA,'Control de pagos'!A989,Planes!BC:BC)=0,"",SUMIF(Planes!BA:BA,'Control de pagos'!A989,Planes!BC:BC)),"")</f>
        <v/>
      </c>
      <c r="N989" s="65">
        <f t="shared" si="47"/>
        <v>0</v>
      </c>
    </row>
    <row r="990" spans="1:14" ht="15" customHeight="1">
      <c r="A990" s="10" t="str">
        <f t="shared" si="46"/>
        <v/>
      </c>
      <c r="J990" s="29" t="str">
        <f t="shared" si="48"/>
        <v/>
      </c>
      <c r="L990" s="10" t="str">
        <f>IF(I990&lt;&gt;"",IF(SUMIF(Planes!BA:BA,'Control de pagos'!A990,Planes!BC:BC)=0,"",SUMIF(Planes!BA:BA,'Control de pagos'!A990,Planes!BC:BC)),"")</f>
        <v/>
      </c>
      <c r="N990" s="65">
        <f t="shared" si="47"/>
        <v>0</v>
      </c>
    </row>
    <row r="991" spans="1:14" ht="15" customHeight="1">
      <c r="A991" s="10" t="str">
        <f t="shared" si="46"/>
        <v/>
      </c>
      <c r="J991" s="29" t="str">
        <f t="shared" si="48"/>
        <v/>
      </c>
      <c r="L991" s="10" t="str">
        <f>IF(I991&lt;&gt;"",IF(SUMIF(Planes!BA:BA,'Control de pagos'!A991,Planes!BC:BC)=0,"",SUMIF(Planes!BA:BA,'Control de pagos'!A991,Planes!BC:BC)),"")</f>
        <v/>
      </c>
      <c r="N991" s="65">
        <f t="shared" si="47"/>
        <v>0</v>
      </c>
    </row>
    <row r="992" spans="1:14" ht="15" customHeight="1">
      <c r="A992" s="10" t="str">
        <f t="shared" si="46"/>
        <v/>
      </c>
      <c r="J992" s="29" t="str">
        <f t="shared" si="48"/>
        <v/>
      </c>
      <c r="L992" s="10" t="str">
        <f>IF(I992&lt;&gt;"",IF(SUMIF(Planes!BA:BA,'Control de pagos'!A992,Planes!BC:BC)=0,"",SUMIF(Planes!BA:BA,'Control de pagos'!A992,Planes!BC:BC)),"")</f>
        <v/>
      </c>
      <c r="N992" s="65">
        <f t="shared" si="47"/>
        <v>0</v>
      </c>
    </row>
    <row r="993" spans="1:14" ht="15" customHeight="1">
      <c r="A993" s="10" t="str">
        <f t="shared" si="46"/>
        <v/>
      </c>
      <c r="J993" s="29" t="str">
        <f t="shared" si="48"/>
        <v/>
      </c>
      <c r="L993" s="10" t="str">
        <f>IF(I993&lt;&gt;"",IF(SUMIF(Planes!BA:BA,'Control de pagos'!A993,Planes!BC:BC)=0,"",SUMIF(Planes!BA:BA,'Control de pagos'!A993,Planes!BC:BC)),"")</f>
        <v/>
      </c>
      <c r="N993" s="65">
        <f t="shared" si="47"/>
        <v>0</v>
      </c>
    </row>
    <row r="994" spans="1:14" ht="15" customHeight="1">
      <c r="A994" s="10" t="str">
        <f t="shared" si="46"/>
        <v/>
      </c>
      <c r="J994" s="29" t="str">
        <f t="shared" si="48"/>
        <v/>
      </c>
      <c r="L994" s="10" t="str">
        <f>IF(I994&lt;&gt;"",IF(SUMIF(Planes!BA:BA,'Control de pagos'!A994,Planes!BC:BC)=0,"",SUMIF(Planes!BA:BA,'Control de pagos'!A994,Planes!BC:BC)),"")</f>
        <v/>
      </c>
      <c r="N994" s="65">
        <f t="shared" si="47"/>
        <v>0</v>
      </c>
    </row>
    <row r="995" spans="1:14" ht="15" customHeight="1">
      <c r="A995" s="10" t="str">
        <f t="shared" si="46"/>
        <v/>
      </c>
      <c r="J995" s="29" t="str">
        <f t="shared" si="48"/>
        <v/>
      </c>
      <c r="L995" s="10" t="str">
        <f>IF(I995&lt;&gt;"",IF(SUMIF(Planes!BA:BA,'Control de pagos'!A995,Planes!BC:BC)=0,"",SUMIF(Planes!BA:BA,'Control de pagos'!A995,Planes!BC:BC)),"")</f>
        <v/>
      </c>
      <c r="N995" s="65">
        <f t="shared" si="47"/>
        <v>0</v>
      </c>
    </row>
    <row r="996" spans="1:14" ht="15" customHeight="1">
      <c r="A996" s="10" t="str">
        <f t="shared" si="46"/>
        <v/>
      </c>
      <c r="J996" s="29" t="str">
        <f t="shared" si="48"/>
        <v/>
      </c>
      <c r="L996" s="10" t="str">
        <f>IF(I996&lt;&gt;"",IF(SUMIF(Planes!BA:BA,'Control de pagos'!A996,Planes!BC:BC)=0,"",SUMIF(Planes!BA:BA,'Control de pagos'!A996,Planes!BC:BC)),"")</f>
        <v/>
      </c>
      <c r="N996" s="65">
        <f t="shared" si="47"/>
        <v>0</v>
      </c>
    </row>
    <row r="997" spans="1:14" ht="15" customHeight="1">
      <c r="A997" s="10" t="str">
        <f t="shared" si="46"/>
        <v/>
      </c>
      <c r="J997" s="29" t="str">
        <f t="shared" si="48"/>
        <v/>
      </c>
      <c r="L997" s="10" t="str">
        <f>IF(I997&lt;&gt;"",IF(SUMIF(Planes!BA:BA,'Control de pagos'!A997,Planes!BC:BC)=0,"",SUMIF(Planes!BA:BA,'Control de pagos'!A997,Planes!BC:BC)),"")</f>
        <v/>
      </c>
      <c r="N997" s="65">
        <f t="shared" si="47"/>
        <v>0</v>
      </c>
    </row>
    <row r="998" spans="1:14" ht="15" customHeight="1">
      <c r="A998" s="10" t="str">
        <f t="shared" si="46"/>
        <v/>
      </c>
      <c r="J998" s="29" t="str">
        <f t="shared" si="48"/>
        <v/>
      </c>
      <c r="L998" s="10" t="str">
        <f>IF(I998&lt;&gt;"",IF(SUMIF(Planes!BA:BA,'Control de pagos'!A998,Planes!BC:BC)=0,"",SUMIF(Planes!BA:BA,'Control de pagos'!A998,Planes!BC:BC)),"")</f>
        <v/>
      </c>
      <c r="N998" s="65">
        <f t="shared" si="47"/>
        <v>0</v>
      </c>
    </row>
    <row r="999" spans="1:14" ht="15" customHeight="1">
      <c r="A999" s="10" t="str">
        <f t="shared" si="46"/>
        <v/>
      </c>
      <c r="J999" s="29" t="str">
        <f t="shared" si="48"/>
        <v/>
      </c>
      <c r="L999" s="10" t="str">
        <f>IF(I999&lt;&gt;"",IF(SUMIF(Planes!BA:BA,'Control de pagos'!A999,Planes!BC:BC)=0,"",SUMIF(Planes!BA:BA,'Control de pagos'!A999,Planes!BC:BC)),"")</f>
        <v/>
      </c>
      <c r="N999" s="65">
        <f t="shared" si="47"/>
        <v>0</v>
      </c>
    </row>
    <row r="1000" spans="1:14" ht="15" customHeight="1">
      <c r="A1000" s="10" t="str">
        <f t="shared" si="46"/>
        <v/>
      </c>
      <c r="J1000" s="29" t="str">
        <f t="shared" si="48"/>
        <v/>
      </c>
      <c r="L1000" s="10" t="str">
        <f>IF(I1000&lt;&gt;"",IF(SUMIF(Planes!BA:BA,'Control de pagos'!A1000,Planes!BC:BC)=0,"",SUMIF(Planes!BA:BA,'Control de pagos'!A1000,Planes!BC:BC)),"")</f>
        <v/>
      </c>
      <c r="N1000" s="65">
        <f t="shared" si="47"/>
        <v>0</v>
      </c>
    </row>
    <row r="1001" spans="1:14" ht="15" customHeight="1">
      <c r="A1001" s="10" t="str">
        <f t="shared" si="46"/>
        <v/>
      </c>
      <c r="J1001" s="29" t="str">
        <f t="shared" si="48"/>
        <v/>
      </c>
      <c r="L1001" s="10" t="str">
        <f>IF(I1001&lt;&gt;"",IF(SUMIF(Planes!BA:BA,'Control de pagos'!A1001,Planes!BC:BC)=0,"",SUMIF(Planes!BA:BA,'Control de pagos'!A1001,Planes!BC:BC)),"")</f>
        <v/>
      </c>
      <c r="N1001" s="65">
        <f t="shared" si="47"/>
        <v>0</v>
      </c>
    </row>
    <row r="1002" spans="1:14" ht="15" customHeight="1">
      <c r="A1002" s="10" t="str">
        <f t="shared" ref="A1002:A1065" si="49">B1002&amp;" "&amp;IF(C1002="",C1001,C1002)</f>
        <v/>
      </c>
      <c r="J1002" s="29" t="str">
        <f t="shared" si="48"/>
        <v/>
      </c>
      <c r="L1002" s="10" t="str">
        <f>IF(I1002&lt;&gt;"",IF(SUMIF(Planes!BA:BA,'Control de pagos'!A1002,Planes!BC:BC)=0,"",SUMIF(Planes!BA:BA,'Control de pagos'!A1002,Planes!BC:BC)),"")</f>
        <v/>
      </c>
      <c r="N1002" s="65">
        <f t="shared" si="47"/>
        <v>0</v>
      </c>
    </row>
    <row r="1003" spans="1:14" ht="15" customHeight="1">
      <c r="A1003" s="10" t="str">
        <f t="shared" si="49"/>
        <v/>
      </c>
      <c r="J1003" s="29" t="str">
        <f t="shared" si="48"/>
        <v/>
      </c>
      <c r="L1003" s="10" t="str">
        <f>IF(I1003&lt;&gt;"",IF(SUMIF(Planes!BA:BA,'Control de pagos'!A1003,Planes!BC:BC)=0,"",SUMIF(Planes!BA:BA,'Control de pagos'!A1003,Planes!BC:BC)),"")</f>
        <v/>
      </c>
      <c r="N1003" s="65">
        <f t="shared" si="47"/>
        <v>0</v>
      </c>
    </row>
    <row r="1004" spans="1:14" ht="15" customHeight="1">
      <c r="A1004" s="10" t="str">
        <f t="shared" si="49"/>
        <v/>
      </c>
      <c r="J1004" s="29" t="str">
        <f t="shared" si="48"/>
        <v/>
      </c>
      <c r="L1004" s="10" t="str">
        <f>IF(I1004&lt;&gt;"",IF(SUMIF(Planes!BA:BA,'Control de pagos'!A1004,Planes!BC:BC)=0,"",SUMIF(Planes!BA:BA,'Control de pagos'!A1004,Planes!BC:BC)),"")</f>
        <v/>
      </c>
      <c r="N1004" s="65">
        <f t="shared" si="47"/>
        <v>0</v>
      </c>
    </row>
    <row r="1005" spans="1:14" ht="15" customHeight="1">
      <c r="A1005" s="10" t="str">
        <f t="shared" si="49"/>
        <v/>
      </c>
      <c r="J1005" s="29" t="str">
        <f t="shared" si="48"/>
        <v/>
      </c>
      <c r="L1005" s="10" t="str">
        <f>IF(I1005&lt;&gt;"",IF(SUMIF(Planes!BA:BA,'Control de pagos'!A1005,Planes!BC:BC)=0,"",SUMIF(Planes!BA:BA,'Control de pagos'!A1005,Planes!BC:BC)),"")</f>
        <v/>
      </c>
      <c r="N1005" s="65">
        <f t="shared" si="47"/>
        <v>0</v>
      </c>
    </row>
    <row r="1006" spans="1:14" ht="15" customHeight="1">
      <c r="A1006" s="10" t="str">
        <f t="shared" si="49"/>
        <v/>
      </c>
      <c r="J1006" s="29" t="str">
        <f t="shared" si="48"/>
        <v/>
      </c>
      <c r="L1006" s="10" t="str">
        <f>IF(I1006&lt;&gt;"",IF(SUMIF(Planes!BA:BA,'Control de pagos'!A1006,Planes!BC:BC)=0,"",SUMIF(Planes!BA:BA,'Control de pagos'!A1006,Planes!BC:BC)),"")</f>
        <v/>
      </c>
      <c r="N1006" s="65">
        <f t="shared" si="47"/>
        <v>0</v>
      </c>
    </row>
    <row r="1007" spans="1:14" ht="15" customHeight="1">
      <c r="A1007" s="10" t="str">
        <f t="shared" si="49"/>
        <v/>
      </c>
      <c r="J1007" s="29" t="str">
        <f t="shared" si="48"/>
        <v/>
      </c>
      <c r="L1007" s="10" t="str">
        <f>IF(I1007&lt;&gt;"",IF(SUMIF(Planes!BA:BA,'Control de pagos'!A1007,Planes!BC:BC)=0,"",SUMIF(Planes!BA:BA,'Control de pagos'!A1007,Planes!BC:BC)),"")</f>
        <v/>
      </c>
      <c r="N1007" s="65">
        <f t="shared" si="47"/>
        <v>0</v>
      </c>
    </row>
    <row r="1008" spans="1:14" ht="15" customHeight="1">
      <c r="A1008" s="10" t="str">
        <f t="shared" si="49"/>
        <v/>
      </c>
      <c r="J1008" s="29" t="str">
        <f t="shared" si="48"/>
        <v/>
      </c>
      <c r="L1008" s="10" t="str">
        <f>IF(I1008&lt;&gt;"",IF(SUMIF(Planes!BA:BA,'Control de pagos'!A1008,Planes!BC:BC)=0,"",SUMIF(Planes!BA:BA,'Control de pagos'!A1008,Planes!BC:BC)),"")</f>
        <v/>
      </c>
      <c r="N1008" s="65">
        <f t="shared" si="47"/>
        <v>0</v>
      </c>
    </row>
    <row r="1009" spans="1:14" ht="15" customHeight="1">
      <c r="A1009" s="10" t="str">
        <f t="shared" si="49"/>
        <v/>
      </c>
      <c r="J1009" s="29" t="str">
        <f t="shared" si="48"/>
        <v/>
      </c>
      <c r="L1009" s="10" t="str">
        <f>IF(I1009&lt;&gt;"",IF(SUMIF(Planes!BA:BA,'Control de pagos'!A1009,Planes!BC:BC)=0,"",SUMIF(Planes!BA:BA,'Control de pagos'!A1009,Planes!BC:BC)),"")</f>
        <v/>
      </c>
      <c r="N1009" s="65">
        <f t="shared" si="47"/>
        <v>0</v>
      </c>
    </row>
    <row r="1010" spans="1:14" ht="15" customHeight="1">
      <c r="A1010" s="10" t="str">
        <f t="shared" si="49"/>
        <v/>
      </c>
      <c r="J1010" s="29" t="str">
        <f t="shared" si="48"/>
        <v/>
      </c>
      <c r="L1010" s="10" t="str">
        <f>IF(I1010&lt;&gt;"",IF(SUMIF(Planes!BA:BA,'Control de pagos'!A1010,Planes!BC:BC)=0,"",SUMIF(Planes!BA:BA,'Control de pagos'!A1010,Planes!BC:BC)),"")</f>
        <v/>
      </c>
      <c r="N1010" s="65">
        <f t="shared" si="47"/>
        <v>0</v>
      </c>
    </row>
    <row r="1011" spans="1:14" ht="15" customHeight="1">
      <c r="A1011" s="10" t="str">
        <f t="shared" si="49"/>
        <v/>
      </c>
      <c r="J1011" s="29" t="str">
        <f t="shared" si="48"/>
        <v/>
      </c>
      <c r="L1011" s="10" t="str">
        <f>IF(I1011&lt;&gt;"",IF(SUMIF(Planes!BA:BA,'Control de pagos'!A1011,Planes!BC:BC)=0,"",SUMIF(Planes!BA:BA,'Control de pagos'!A1011,Planes!BC:BC)),"")</f>
        <v/>
      </c>
      <c r="N1011" s="65">
        <f t="shared" si="47"/>
        <v>0</v>
      </c>
    </row>
    <row r="1012" spans="1:14" ht="15" customHeight="1">
      <c r="A1012" s="10" t="str">
        <f t="shared" si="49"/>
        <v/>
      </c>
      <c r="J1012" s="29" t="str">
        <f t="shared" si="48"/>
        <v/>
      </c>
      <c r="L1012" s="10" t="str">
        <f>IF(I1012&lt;&gt;"",IF(SUMIF(Planes!BA:BA,'Control de pagos'!A1012,Planes!BC:BC)=0,"",SUMIF(Planes!BA:BA,'Control de pagos'!A1012,Planes!BC:BC)),"")</f>
        <v/>
      </c>
      <c r="N1012" s="65">
        <f t="shared" si="47"/>
        <v>0</v>
      </c>
    </row>
    <row r="1013" spans="1:14" ht="15" customHeight="1">
      <c r="A1013" s="10" t="str">
        <f t="shared" si="49"/>
        <v/>
      </c>
      <c r="J1013" s="29" t="str">
        <f t="shared" si="48"/>
        <v/>
      </c>
      <c r="L1013" s="10" t="str">
        <f>IF(I1013&lt;&gt;"",IF(SUMIF(Planes!BA:BA,'Control de pagos'!A1013,Planes!BC:BC)=0,"",SUMIF(Planes!BA:BA,'Control de pagos'!A1013,Planes!BC:BC)),"")</f>
        <v/>
      </c>
      <c r="N1013" s="65">
        <f t="shared" si="47"/>
        <v>0</v>
      </c>
    </row>
    <row r="1014" spans="1:14" ht="15" customHeight="1">
      <c r="A1014" s="10" t="str">
        <f t="shared" si="49"/>
        <v/>
      </c>
      <c r="J1014" s="29" t="str">
        <f t="shared" si="48"/>
        <v/>
      </c>
      <c r="L1014" s="10" t="str">
        <f>IF(I1014&lt;&gt;"",IF(SUMIF(Planes!BA:BA,'Control de pagos'!A1014,Planes!BC:BC)=0,"",SUMIF(Planes!BA:BA,'Control de pagos'!A1014,Planes!BC:BC)),"")</f>
        <v/>
      </c>
      <c r="N1014" s="65">
        <f t="shared" si="47"/>
        <v>0</v>
      </c>
    </row>
    <row r="1015" spans="1:14" ht="15" customHeight="1">
      <c r="A1015" s="10" t="str">
        <f t="shared" si="49"/>
        <v/>
      </c>
      <c r="J1015" s="29" t="str">
        <f t="shared" si="48"/>
        <v/>
      </c>
      <c r="L1015" s="10" t="str">
        <f>IF(I1015&lt;&gt;"",IF(SUMIF(Planes!BA:BA,'Control de pagos'!A1015,Planes!BC:BC)=0,"",SUMIF(Planes!BA:BA,'Control de pagos'!A1015,Planes!BC:BC)),"")</f>
        <v/>
      </c>
      <c r="N1015" s="65">
        <f t="shared" si="47"/>
        <v>0</v>
      </c>
    </row>
    <row r="1016" spans="1:14" ht="15" customHeight="1">
      <c r="A1016" s="10" t="str">
        <f t="shared" si="49"/>
        <v/>
      </c>
      <c r="J1016" s="29" t="str">
        <f t="shared" si="48"/>
        <v/>
      </c>
      <c r="L1016" s="10" t="str">
        <f>IF(I1016&lt;&gt;"",IF(SUMIF(Planes!BA:BA,'Control de pagos'!A1016,Planes!BC:BC)=0,"",SUMIF(Planes!BA:BA,'Control de pagos'!A1016,Planes!BC:BC)),"")</f>
        <v/>
      </c>
      <c r="N1016" s="65">
        <f t="shared" si="47"/>
        <v>0</v>
      </c>
    </row>
    <row r="1017" spans="1:14" ht="15" customHeight="1">
      <c r="A1017" s="10" t="str">
        <f t="shared" si="49"/>
        <v/>
      </c>
      <c r="J1017" s="29" t="str">
        <f t="shared" si="48"/>
        <v/>
      </c>
      <c r="L1017" s="10" t="str">
        <f>IF(I1017&lt;&gt;"",IF(SUMIF(Planes!BA:BA,'Control de pagos'!A1017,Planes!BC:BC)=0,"",SUMIF(Planes!BA:BA,'Control de pagos'!A1017,Planes!BC:BC)),"")</f>
        <v/>
      </c>
      <c r="N1017" s="65">
        <f t="shared" si="47"/>
        <v>0</v>
      </c>
    </row>
    <row r="1018" spans="1:14" ht="15" customHeight="1">
      <c r="A1018" s="10" t="str">
        <f t="shared" si="49"/>
        <v/>
      </c>
      <c r="J1018" s="29" t="str">
        <f t="shared" si="48"/>
        <v/>
      </c>
      <c r="L1018" s="10" t="str">
        <f>IF(I1018&lt;&gt;"",IF(SUMIF(Planes!BA:BA,'Control de pagos'!A1018,Planes!BC:BC)=0,"",SUMIF(Planes!BA:BA,'Control de pagos'!A1018,Planes!BC:BC)),"")</f>
        <v/>
      </c>
      <c r="N1018" s="65">
        <f t="shared" si="47"/>
        <v>0</v>
      </c>
    </row>
    <row r="1019" spans="1:14" ht="15" customHeight="1">
      <c r="A1019" s="10" t="str">
        <f t="shared" si="49"/>
        <v/>
      </c>
      <c r="J1019" s="29" t="str">
        <f t="shared" si="48"/>
        <v/>
      </c>
      <c r="L1019" s="10" t="str">
        <f>IF(I1019&lt;&gt;"",IF(SUMIF(Planes!BA:BA,'Control de pagos'!A1019,Planes!BC:BC)=0,"",SUMIF(Planes!BA:BA,'Control de pagos'!A1019,Planes!BC:BC)),"")</f>
        <v/>
      </c>
      <c r="N1019" s="65">
        <f t="shared" si="47"/>
        <v>0</v>
      </c>
    </row>
    <row r="1020" spans="1:14" ht="15" customHeight="1">
      <c r="A1020" s="10" t="str">
        <f t="shared" si="49"/>
        <v/>
      </c>
      <c r="J1020" s="29" t="str">
        <f t="shared" si="48"/>
        <v/>
      </c>
      <c r="L1020" s="10" t="str">
        <f>IF(I1020&lt;&gt;"",IF(SUMIF(Planes!BA:BA,'Control de pagos'!A1020,Planes!BC:BC)=0,"",SUMIF(Planes!BA:BA,'Control de pagos'!A1020,Planes!BC:BC)),"")</f>
        <v/>
      </c>
      <c r="N1020" s="65">
        <f t="shared" si="47"/>
        <v>0</v>
      </c>
    </row>
    <row r="1021" spans="1:14" ht="15" customHeight="1">
      <c r="A1021" s="10" t="str">
        <f t="shared" si="49"/>
        <v/>
      </c>
      <c r="J1021" s="29" t="str">
        <f t="shared" si="48"/>
        <v/>
      </c>
      <c r="L1021" s="10" t="str">
        <f>IF(I1021&lt;&gt;"",IF(SUMIF(Planes!BA:BA,'Control de pagos'!A1021,Planes!BC:BC)=0,"",SUMIF(Planes!BA:BA,'Control de pagos'!A1021,Planes!BC:BC)),"")</f>
        <v/>
      </c>
      <c r="N1021" s="65">
        <f t="shared" si="47"/>
        <v>0</v>
      </c>
    </row>
    <row r="1022" spans="1:14" ht="15" customHeight="1">
      <c r="A1022" s="10" t="str">
        <f t="shared" si="49"/>
        <v/>
      </c>
      <c r="J1022" s="29" t="str">
        <f t="shared" si="48"/>
        <v/>
      </c>
      <c r="L1022" s="10" t="str">
        <f>IF(I1022&lt;&gt;"",IF(SUMIF(Planes!BA:BA,'Control de pagos'!A1022,Planes!BC:BC)=0,"",SUMIF(Planes!BA:BA,'Control de pagos'!A1022,Planes!BC:BC)),"")</f>
        <v/>
      </c>
      <c r="N1022" s="65">
        <f t="shared" si="47"/>
        <v>0</v>
      </c>
    </row>
    <row r="1023" spans="1:14" ht="15" customHeight="1">
      <c r="A1023" s="10" t="str">
        <f t="shared" si="49"/>
        <v/>
      </c>
      <c r="J1023" s="29" t="str">
        <f t="shared" si="48"/>
        <v/>
      </c>
      <c r="L1023" s="10" t="str">
        <f>IF(I1023&lt;&gt;"",IF(SUMIF(Planes!BA:BA,'Control de pagos'!A1023,Planes!BC:BC)=0,"",SUMIF(Planes!BA:BA,'Control de pagos'!A1023,Planes!BC:BC)),"")</f>
        <v/>
      </c>
      <c r="N1023" s="65">
        <f t="shared" si="47"/>
        <v>0</v>
      </c>
    </row>
    <row r="1024" spans="1:14" ht="15" customHeight="1">
      <c r="A1024" s="10" t="str">
        <f t="shared" si="49"/>
        <v/>
      </c>
      <c r="J1024" s="29" t="str">
        <f t="shared" si="48"/>
        <v/>
      </c>
      <c r="L1024" s="10" t="str">
        <f>IF(I1024&lt;&gt;"",IF(SUMIF(Planes!BA:BA,'Control de pagos'!A1024,Planes!BC:BC)=0,"",SUMIF(Planes!BA:BA,'Control de pagos'!A1024,Planes!BC:BC)),"")</f>
        <v/>
      </c>
      <c r="N1024" s="65">
        <f t="shared" si="47"/>
        <v>0</v>
      </c>
    </row>
    <row r="1025" spans="1:14" ht="15" customHeight="1">
      <c r="A1025" s="10" t="str">
        <f t="shared" si="49"/>
        <v/>
      </c>
      <c r="J1025" s="29" t="str">
        <f t="shared" si="48"/>
        <v/>
      </c>
      <c r="L1025" s="10" t="str">
        <f>IF(I1025&lt;&gt;"",IF(SUMIF(Planes!BA:BA,'Control de pagos'!A1025,Planes!BC:BC)=0,"",SUMIF(Planes!BA:BA,'Control de pagos'!A1025,Planes!BC:BC)),"")</f>
        <v/>
      </c>
      <c r="N1025" s="65">
        <f t="shared" si="47"/>
        <v>0</v>
      </c>
    </row>
    <row r="1026" spans="1:14" ht="15" customHeight="1">
      <c r="A1026" s="10" t="str">
        <f t="shared" si="49"/>
        <v/>
      </c>
      <c r="J1026" s="29" t="str">
        <f t="shared" si="48"/>
        <v/>
      </c>
      <c r="L1026" s="10" t="str">
        <f>IF(I1026&lt;&gt;"",IF(SUMIF(Planes!BA:BA,'Control de pagos'!A1026,Planes!BC:BC)=0,"",SUMIF(Planes!BA:BA,'Control de pagos'!A1026,Planes!BC:BC)),"")</f>
        <v/>
      </c>
      <c r="N1026" s="65">
        <f t="shared" si="47"/>
        <v>0</v>
      </c>
    </row>
    <row r="1027" spans="1:14" ht="15" customHeight="1">
      <c r="A1027" s="10" t="str">
        <f t="shared" si="49"/>
        <v/>
      </c>
      <c r="J1027" s="29" t="str">
        <f t="shared" si="48"/>
        <v/>
      </c>
      <c r="L1027" s="10" t="str">
        <f>IF(I1027&lt;&gt;"",IF(SUMIF(Planes!BA:BA,'Control de pagos'!A1027,Planes!BC:BC)=0,"",SUMIF(Planes!BA:BA,'Control de pagos'!A1027,Planes!BC:BC)),"")</f>
        <v/>
      </c>
      <c r="N1027" s="65">
        <f t="shared" si="47"/>
        <v>0</v>
      </c>
    </row>
    <row r="1028" spans="1:14" ht="15" customHeight="1">
      <c r="A1028" s="10" t="str">
        <f t="shared" si="49"/>
        <v/>
      </c>
      <c r="J1028" s="29" t="str">
        <f t="shared" si="48"/>
        <v/>
      </c>
      <c r="L1028" s="10" t="str">
        <f>IF(I1028&lt;&gt;"",IF(SUMIF(Planes!BA:BA,'Control de pagos'!A1028,Planes!BC:BC)=0,"",SUMIF(Planes!BA:BA,'Control de pagos'!A1028,Planes!BC:BC)),"")</f>
        <v/>
      </c>
      <c r="N1028" s="65">
        <f t="shared" ref="N1028:N1091" si="50">IF(D1028=0,D1027,D1028)</f>
        <v>0</v>
      </c>
    </row>
    <row r="1029" spans="1:14" ht="15" customHeight="1">
      <c r="A1029" s="10" t="str">
        <f t="shared" si="49"/>
        <v/>
      </c>
      <c r="J1029" s="29" t="str">
        <f t="shared" si="48"/>
        <v/>
      </c>
      <c r="L1029" s="10" t="str">
        <f>IF(I1029&lt;&gt;"",IF(SUMIF(Planes!BA:BA,'Control de pagos'!A1029,Planes!BC:BC)=0,"",SUMIF(Planes!BA:BA,'Control de pagos'!A1029,Planes!BC:BC)),"")</f>
        <v/>
      </c>
      <c r="N1029" s="65">
        <f t="shared" si="50"/>
        <v>0</v>
      </c>
    </row>
    <row r="1030" spans="1:14" ht="15" customHeight="1">
      <c r="A1030" s="10" t="str">
        <f t="shared" si="49"/>
        <v/>
      </c>
      <c r="J1030" s="29" t="str">
        <f t="shared" si="48"/>
        <v/>
      </c>
      <c r="L1030" s="10" t="str">
        <f>IF(I1030&lt;&gt;"",IF(SUMIF(Planes!BA:BA,'Control de pagos'!A1030,Planes!BC:BC)=0,"",SUMIF(Planes!BA:BA,'Control de pagos'!A1030,Planes!BC:BC)),"")</f>
        <v/>
      </c>
      <c r="N1030" s="65">
        <f t="shared" si="50"/>
        <v>0</v>
      </c>
    </row>
    <row r="1031" spans="1:14" ht="15" customHeight="1">
      <c r="A1031" s="10" t="str">
        <f t="shared" si="49"/>
        <v/>
      </c>
      <c r="J1031" s="29" t="str">
        <f t="shared" si="48"/>
        <v/>
      </c>
      <c r="L1031" s="10" t="str">
        <f>IF(I1031&lt;&gt;"",IF(SUMIF(Planes!BA:BA,'Control de pagos'!A1031,Planes!BC:BC)=0,"",SUMIF(Planes!BA:BA,'Control de pagos'!A1031,Planes!BC:BC)),"")</f>
        <v/>
      </c>
      <c r="N1031" s="65">
        <f t="shared" si="50"/>
        <v>0</v>
      </c>
    </row>
    <row r="1032" spans="1:14" ht="15" customHeight="1">
      <c r="A1032" s="10" t="str">
        <f t="shared" si="49"/>
        <v/>
      </c>
      <c r="J1032" s="29" t="str">
        <f t="shared" si="48"/>
        <v/>
      </c>
      <c r="L1032" s="10" t="str">
        <f>IF(I1032&lt;&gt;"",IF(SUMIF(Planes!BA:BA,'Control de pagos'!A1032,Planes!BC:BC)=0,"",SUMIF(Planes!BA:BA,'Control de pagos'!A1032,Planes!BC:BC)),"")</f>
        <v/>
      </c>
      <c r="N1032" s="65">
        <f t="shared" si="50"/>
        <v>0</v>
      </c>
    </row>
    <row r="1033" spans="1:14" ht="15" customHeight="1">
      <c r="A1033" s="10" t="str">
        <f t="shared" si="49"/>
        <v/>
      </c>
      <c r="J1033" s="29" t="str">
        <f t="shared" si="48"/>
        <v/>
      </c>
      <c r="L1033" s="10" t="str">
        <f>IF(I1033&lt;&gt;"",IF(SUMIF(Planes!BA:BA,'Control de pagos'!A1033,Planes!BC:BC)=0,"",SUMIF(Planes!BA:BA,'Control de pagos'!A1033,Planes!BC:BC)),"")</f>
        <v/>
      </c>
      <c r="N1033" s="65">
        <f t="shared" si="50"/>
        <v>0</v>
      </c>
    </row>
    <row r="1034" spans="1:14" ht="15" customHeight="1">
      <c r="A1034" s="10" t="str">
        <f t="shared" si="49"/>
        <v/>
      </c>
      <c r="J1034" s="29" t="str">
        <f t="shared" si="48"/>
        <v/>
      </c>
      <c r="L1034" s="10" t="str">
        <f>IF(I1034&lt;&gt;"",IF(SUMIF(Planes!BA:BA,'Control de pagos'!A1034,Planes!BC:BC)=0,"",SUMIF(Planes!BA:BA,'Control de pagos'!A1034,Planes!BC:BC)),"")</f>
        <v/>
      </c>
      <c r="N1034" s="65">
        <f t="shared" si="50"/>
        <v>0</v>
      </c>
    </row>
    <row r="1035" spans="1:14" ht="15" customHeight="1">
      <c r="A1035" s="10" t="str">
        <f t="shared" si="49"/>
        <v/>
      </c>
      <c r="J1035" s="29" t="str">
        <f t="shared" si="48"/>
        <v/>
      </c>
      <c r="L1035" s="10" t="str">
        <f>IF(I1035&lt;&gt;"",IF(SUMIF(Planes!BA:BA,'Control de pagos'!A1035,Planes!BC:BC)=0,"",SUMIF(Planes!BA:BA,'Control de pagos'!A1035,Planes!BC:BC)),"")</f>
        <v/>
      </c>
      <c r="N1035" s="65">
        <f t="shared" si="50"/>
        <v>0</v>
      </c>
    </row>
    <row r="1036" spans="1:14" ht="15" customHeight="1">
      <c r="A1036" s="10" t="str">
        <f t="shared" si="49"/>
        <v/>
      </c>
      <c r="J1036" s="29" t="str">
        <f t="shared" si="48"/>
        <v/>
      </c>
      <c r="L1036" s="10" t="str">
        <f>IF(I1036&lt;&gt;"",IF(SUMIF(Planes!BA:BA,'Control de pagos'!A1036,Planes!BC:BC)=0,"",SUMIF(Planes!BA:BA,'Control de pagos'!A1036,Planes!BC:BC)),"")</f>
        <v/>
      </c>
      <c r="N1036" s="65">
        <f t="shared" si="50"/>
        <v>0</v>
      </c>
    </row>
    <row r="1037" spans="1:14" ht="15" customHeight="1">
      <c r="A1037" s="10" t="str">
        <f t="shared" si="49"/>
        <v/>
      </c>
      <c r="J1037" s="29" t="str">
        <f t="shared" si="48"/>
        <v/>
      </c>
      <c r="L1037" s="10" t="str">
        <f>IF(I1037&lt;&gt;"",IF(SUMIF(Planes!BA:BA,'Control de pagos'!A1037,Planes!BC:BC)=0,"",SUMIF(Planes!BA:BA,'Control de pagos'!A1037,Planes!BC:BC)),"")</f>
        <v/>
      </c>
      <c r="N1037" s="65">
        <f t="shared" si="50"/>
        <v>0</v>
      </c>
    </row>
    <row r="1038" spans="1:14" ht="15" customHeight="1">
      <c r="A1038" s="10" t="str">
        <f t="shared" si="49"/>
        <v/>
      </c>
      <c r="J1038" s="29" t="str">
        <f t="shared" si="48"/>
        <v/>
      </c>
      <c r="L1038" s="10" t="str">
        <f>IF(I1038&lt;&gt;"",IF(SUMIF(Planes!BA:BA,'Control de pagos'!A1038,Planes!BC:BC)=0,"",SUMIF(Planes!BA:BA,'Control de pagos'!A1038,Planes!BC:BC)),"")</f>
        <v/>
      </c>
      <c r="N1038" s="65">
        <f t="shared" si="50"/>
        <v>0</v>
      </c>
    </row>
    <row r="1039" spans="1:14" ht="15" customHeight="1">
      <c r="A1039" s="10" t="str">
        <f t="shared" si="49"/>
        <v/>
      </c>
      <c r="J1039" s="29" t="str">
        <f t="shared" si="48"/>
        <v/>
      </c>
      <c r="L1039" s="10" t="str">
        <f>IF(I1039&lt;&gt;"",IF(SUMIF(Planes!BA:BA,'Control de pagos'!A1039,Planes!BC:BC)=0,"",SUMIF(Planes!BA:BA,'Control de pagos'!A1039,Planes!BC:BC)),"")</f>
        <v/>
      </c>
      <c r="N1039" s="65">
        <f t="shared" si="50"/>
        <v>0</v>
      </c>
    </row>
    <row r="1040" spans="1:14" ht="15" customHeight="1">
      <c r="A1040" s="10" t="str">
        <f t="shared" si="49"/>
        <v/>
      </c>
      <c r="J1040" s="29" t="str">
        <f t="shared" si="48"/>
        <v/>
      </c>
      <c r="L1040" s="10" t="str">
        <f>IF(I1040&lt;&gt;"",IF(SUMIF(Planes!BA:BA,'Control de pagos'!A1040,Planes!BC:BC)=0,"",SUMIF(Planes!BA:BA,'Control de pagos'!A1040,Planes!BC:BC)),"")</f>
        <v/>
      </c>
      <c r="N1040" s="65">
        <f t="shared" si="50"/>
        <v>0</v>
      </c>
    </row>
    <row r="1041" spans="1:14" ht="15" customHeight="1">
      <c r="A1041" s="10" t="str">
        <f t="shared" si="49"/>
        <v/>
      </c>
      <c r="J1041" s="29" t="str">
        <f t="shared" ref="J1041:J1104" si="51">IF(I1041&lt;&gt;"",I1041-DAY(I1041)+1,IF(A1040=A1041,IF(I1040&lt;&gt;"","-",""),IF(A1041=A1042,IF(I1042&lt;&gt;"","-",""),"")))</f>
        <v/>
      </c>
      <c r="L1041" s="10" t="str">
        <f>IF(I1041&lt;&gt;"",IF(SUMIF(Planes!BA:BA,'Control de pagos'!A1041,Planes!BC:BC)=0,"",SUMIF(Planes!BA:BA,'Control de pagos'!A1041,Planes!BC:BC)),"")</f>
        <v/>
      </c>
      <c r="N1041" s="65">
        <f t="shared" si="50"/>
        <v>0</v>
      </c>
    </row>
    <row r="1042" spans="1:14" ht="15" customHeight="1">
      <c r="A1042" s="10" t="str">
        <f t="shared" si="49"/>
        <v/>
      </c>
      <c r="J1042" s="29" t="str">
        <f t="shared" si="51"/>
        <v/>
      </c>
      <c r="L1042" s="10" t="str">
        <f>IF(I1042&lt;&gt;"",IF(SUMIF(Planes!BA:BA,'Control de pagos'!A1042,Planes!BC:BC)=0,"",SUMIF(Planes!BA:BA,'Control de pagos'!A1042,Planes!BC:BC)),"")</f>
        <v/>
      </c>
      <c r="N1042" s="65">
        <f t="shared" si="50"/>
        <v>0</v>
      </c>
    </row>
    <row r="1043" spans="1:14" ht="15" customHeight="1">
      <c r="A1043" s="10" t="str">
        <f t="shared" si="49"/>
        <v/>
      </c>
      <c r="J1043" s="29" t="str">
        <f t="shared" si="51"/>
        <v/>
      </c>
      <c r="L1043" s="10" t="str">
        <f>IF(I1043&lt;&gt;"",IF(SUMIF(Planes!BA:BA,'Control de pagos'!A1043,Planes!BC:BC)=0,"",SUMIF(Planes!BA:BA,'Control de pagos'!A1043,Planes!BC:BC)),"")</f>
        <v/>
      </c>
      <c r="N1043" s="65">
        <f t="shared" si="50"/>
        <v>0</v>
      </c>
    </row>
    <row r="1044" spans="1:14" ht="15" customHeight="1">
      <c r="A1044" s="10" t="str">
        <f t="shared" si="49"/>
        <v/>
      </c>
      <c r="J1044" s="29" t="str">
        <f t="shared" si="51"/>
        <v/>
      </c>
      <c r="L1044" s="10" t="str">
        <f>IF(I1044&lt;&gt;"",IF(SUMIF(Planes!BA:BA,'Control de pagos'!A1044,Planes!BC:BC)=0,"",SUMIF(Planes!BA:BA,'Control de pagos'!A1044,Planes!BC:BC)),"")</f>
        <v/>
      </c>
      <c r="N1044" s="65">
        <f t="shared" si="50"/>
        <v>0</v>
      </c>
    </row>
    <row r="1045" spans="1:14" ht="15" customHeight="1">
      <c r="A1045" s="10" t="str">
        <f t="shared" si="49"/>
        <v/>
      </c>
      <c r="J1045" s="29" t="str">
        <f t="shared" si="51"/>
        <v/>
      </c>
      <c r="L1045" s="10" t="str">
        <f>IF(I1045&lt;&gt;"",IF(SUMIF(Planes!BA:BA,'Control de pagos'!A1045,Planes!BC:BC)=0,"",SUMIF(Planes!BA:BA,'Control de pagos'!A1045,Planes!BC:BC)),"")</f>
        <v/>
      </c>
      <c r="N1045" s="65">
        <f t="shared" si="50"/>
        <v>0</v>
      </c>
    </row>
    <row r="1046" spans="1:14" ht="15" customHeight="1">
      <c r="A1046" s="10" t="str">
        <f t="shared" si="49"/>
        <v/>
      </c>
      <c r="J1046" s="29" t="str">
        <f t="shared" si="51"/>
        <v/>
      </c>
      <c r="L1046" s="10" t="str">
        <f>IF(I1046&lt;&gt;"",IF(SUMIF(Planes!BA:BA,'Control de pagos'!A1046,Planes!BC:BC)=0,"",SUMIF(Planes!BA:BA,'Control de pagos'!A1046,Planes!BC:BC)),"")</f>
        <v/>
      </c>
      <c r="N1046" s="65">
        <f t="shared" si="50"/>
        <v>0</v>
      </c>
    </row>
    <row r="1047" spans="1:14" ht="15" customHeight="1">
      <c r="A1047" s="10" t="str">
        <f t="shared" si="49"/>
        <v/>
      </c>
      <c r="J1047" s="29" t="str">
        <f t="shared" si="51"/>
        <v/>
      </c>
      <c r="L1047" s="10" t="str">
        <f>IF(I1047&lt;&gt;"",IF(SUMIF(Planes!BA:BA,'Control de pagos'!A1047,Planes!BC:BC)=0,"",SUMIF(Planes!BA:BA,'Control de pagos'!A1047,Planes!BC:BC)),"")</f>
        <v/>
      </c>
      <c r="N1047" s="65">
        <f t="shared" si="50"/>
        <v>0</v>
      </c>
    </row>
    <row r="1048" spans="1:14" ht="15" customHeight="1">
      <c r="A1048" s="10" t="str">
        <f t="shared" si="49"/>
        <v/>
      </c>
      <c r="J1048" s="29" t="str">
        <f t="shared" si="51"/>
        <v/>
      </c>
      <c r="L1048" s="10" t="str">
        <f>IF(I1048&lt;&gt;"",IF(SUMIF(Planes!BA:BA,'Control de pagos'!A1048,Planes!BC:BC)=0,"",SUMIF(Planes!BA:BA,'Control de pagos'!A1048,Planes!BC:BC)),"")</f>
        <v/>
      </c>
      <c r="N1048" s="65">
        <f t="shared" si="50"/>
        <v>0</v>
      </c>
    </row>
    <row r="1049" spans="1:14" ht="15" customHeight="1">
      <c r="A1049" s="10" t="str">
        <f t="shared" si="49"/>
        <v/>
      </c>
      <c r="J1049" s="29" t="str">
        <f t="shared" si="51"/>
        <v/>
      </c>
      <c r="L1049" s="10" t="str">
        <f>IF(I1049&lt;&gt;"",IF(SUMIF(Planes!BA:BA,'Control de pagos'!A1049,Planes!BC:BC)=0,"",SUMIF(Planes!BA:BA,'Control de pagos'!A1049,Planes!BC:BC)),"")</f>
        <v/>
      </c>
      <c r="N1049" s="65">
        <f t="shared" si="50"/>
        <v>0</v>
      </c>
    </row>
    <row r="1050" spans="1:14" ht="15" customHeight="1">
      <c r="A1050" s="10" t="str">
        <f t="shared" si="49"/>
        <v/>
      </c>
      <c r="J1050" s="29" t="str">
        <f t="shared" si="51"/>
        <v/>
      </c>
      <c r="L1050" s="10" t="str">
        <f>IF(I1050&lt;&gt;"",IF(SUMIF(Planes!BA:BA,'Control de pagos'!A1050,Planes!BC:BC)=0,"",SUMIF(Planes!BA:BA,'Control de pagos'!A1050,Planes!BC:BC)),"")</f>
        <v/>
      </c>
      <c r="N1050" s="65">
        <f t="shared" si="50"/>
        <v>0</v>
      </c>
    </row>
    <row r="1051" spans="1:14" ht="15" customHeight="1">
      <c r="A1051" s="10" t="str">
        <f t="shared" si="49"/>
        <v/>
      </c>
      <c r="J1051" s="29" t="str">
        <f t="shared" si="51"/>
        <v/>
      </c>
      <c r="L1051" s="10" t="str">
        <f>IF(I1051&lt;&gt;"",IF(SUMIF(Planes!BA:BA,'Control de pagos'!A1051,Planes!BC:BC)=0,"",SUMIF(Planes!BA:BA,'Control de pagos'!A1051,Planes!BC:BC)),"")</f>
        <v/>
      </c>
      <c r="N1051" s="65">
        <f t="shared" si="50"/>
        <v>0</v>
      </c>
    </row>
    <row r="1052" spans="1:14" ht="15" customHeight="1">
      <c r="A1052" s="10" t="str">
        <f t="shared" si="49"/>
        <v/>
      </c>
      <c r="J1052" s="29" t="str">
        <f t="shared" si="51"/>
        <v/>
      </c>
      <c r="L1052" s="10" t="str">
        <f>IF(I1052&lt;&gt;"",IF(SUMIF(Planes!BA:BA,'Control de pagos'!A1052,Planes!BC:BC)=0,"",SUMIF(Planes!BA:BA,'Control de pagos'!A1052,Planes!BC:BC)),"")</f>
        <v/>
      </c>
      <c r="N1052" s="65">
        <f t="shared" si="50"/>
        <v>0</v>
      </c>
    </row>
    <row r="1053" spans="1:14" ht="15" customHeight="1">
      <c r="A1053" s="10" t="str">
        <f t="shared" si="49"/>
        <v/>
      </c>
      <c r="J1053" s="29" t="str">
        <f t="shared" si="51"/>
        <v/>
      </c>
      <c r="L1053" s="10" t="str">
        <f>IF(I1053&lt;&gt;"",IF(SUMIF(Planes!BA:BA,'Control de pagos'!A1053,Planes!BC:BC)=0,"",SUMIF(Planes!BA:BA,'Control de pagos'!A1053,Planes!BC:BC)),"")</f>
        <v/>
      </c>
      <c r="N1053" s="65">
        <f t="shared" si="50"/>
        <v>0</v>
      </c>
    </row>
    <row r="1054" spans="1:14" ht="15" customHeight="1">
      <c r="A1054" s="10" t="str">
        <f t="shared" si="49"/>
        <v/>
      </c>
      <c r="J1054" s="29" t="str">
        <f t="shared" si="51"/>
        <v/>
      </c>
      <c r="L1054" s="10" t="str">
        <f>IF(I1054&lt;&gt;"",IF(SUMIF(Planes!BA:BA,'Control de pagos'!A1054,Planes!BC:BC)=0,"",SUMIF(Planes!BA:BA,'Control de pagos'!A1054,Planes!BC:BC)),"")</f>
        <v/>
      </c>
      <c r="N1054" s="65">
        <f t="shared" si="50"/>
        <v>0</v>
      </c>
    </row>
    <row r="1055" spans="1:14" ht="15" customHeight="1">
      <c r="A1055" s="10" t="str">
        <f t="shared" si="49"/>
        <v/>
      </c>
      <c r="J1055" s="29" t="str">
        <f t="shared" si="51"/>
        <v/>
      </c>
      <c r="L1055" s="10" t="str">
        <f>IF(I1055&lt;&gt;"",IF(SUMIF(Planes!BA:BA,'Control de pagos'!A1055,Planes!BC:BC)=0,"",SUMIF(Planes!BA:BA,'Control de pagos'!A1055,Planes!BC:BC)),"")</f>
        <v/>
      </c>
      <c r="N1055" s="65">
        <f t="shared" si="50"/>
        <v>0</v>
      </c>
    </row>
    <row r="1056" spans="1:14" ht="15" customHeight="1">
      <c r="A1056" s="10" t="str">
        <f t="shared" si="49"/>
        <v/>
      </c>
      <c r="J1056" s="29" t="str">
        <f t="shared" si="51"/>
        <v/>
      </c>
      <c r="L1056" s="10" t="str">
        <f>IF(I1056&lt;&gt;"",IF(SUMIF(Planes!BA:BA,'Control de pagos'!A1056,Planes!BC:BC)=0,"",SUMIF(Planes!BA:BA,'Control de pagos'!A1056,Planes!BC:BC)),"")</f>
        <v/>
      </c>
      <c r="N1056" s="65">
        <f t="shared" si="50"/>
        <v>0</v>
      </c>
    </row>
    <row r="1057" spans="1:14" ht="15" customHeight="1">
      <c r="A1057" s="10" t="str">
        <f t="shared" si="49"/>
        <v/>
      </c>
      <c r="J1057" s="29" t="str">
        <f t="shared" si="51"/>
        <v/>
      </c>
      <c r="L1057" s="10" t="str">
        <f>IF(I1057&lt;&gt;"",IF(SUMIF(Planes!BA:BA,'Control de pagos'!A1057,Planes!BC:BC)=0,"",SUMIF(Planes!BA:BA,'Control de pagos'!A1057,Planes!BC:BC)),"")</f>
        <v/>
      </c>
      <c r="N1057" s="65">
        <f t="shared" si="50"/>
        <v>0</v>
      </c>
    </row>
    <row r="1058" spans="1:14" ht="15" customHeight="1">
      <c r="A1058" s="10" t="str">
        <f t="shared" si="49"/>
        <v/>
      </c>
      <c r="J1058" s="29" t="str">
        <f t="shared" si="51"/>
        <v/>
      </c>
      <c r="L1058" s="10" t="str">
        <f>IF(I1058&lt;&gt;"",IF(SUMIF(Planes!BA:BA,'Control de pagos'!A1058,Planes!BC:BC)=0,"",SUMIF(Planes!BA:BA,'Control de pagos'!A1058,Planes!BC:BC)),"")</f>
        <v/>
      </c>
      <c r="N1058" s="65">
        <f t="shared" si="50"/>
        <v>0</v>
      </c>
    </row>
    <row r="1059" spans="1:14" ht="15" customHeight="1">
      <c r="A1059" s="10" t="str">
        <f t="shared" si="49"/>
        <v/>
      </c>
      <c r="J1059" s="29" t="str">
        <f t="shared" si="51"/>
        <v/>
      </c>
      <c r="L1059" s="10" t="str">
        <f>IF(I1059&lt;&gt;"",IF(SUMIF(Planes!BA:BA,'Control de pagos'!A1059,Planes!BC:BC)=0,"",SUMIF(Planes!BA:BA,'Control de pagos'!A1059,Planes!BC:BC)),"")</f>
        <v/>
      </c>
      <c r="N1059" s="65">
        <f t="shared" si="50"/>
        <v>0</v>
      </c>
    </row>
    <row r="1060" spans="1:14" ht="15" customHeight="1">
      <c r="A1060" s="10" t="str">
        <f t="shared" si="49"/>
        <v/>
      </c>
      <c r="J1060" s="29" t="str">
        <f t="shared" si="51"/>
        <v/>
      </c>
      <c r="L1060" s="10" t="str">
        <f>IF(I1060&lt;&gt;"",IF(SUMIF(Planes!BA:BA,'Control de pagos'!A1060,Planes!BC:BC)=0,"",SUMIF(Planes!BA:BA,'Control de pagos'!A1060,Planes!BC:BC)),"")</f>
        <v/>
      </c>
      <c r="N1060" s="65">
        <f t="shared" si="50"/>
        <v>0</v>
      </c>
    </row>
    <row r="1061" spans="1:14" ht="15" customHeight="1">
      <c r="A1061" s="10" t="str">
        <f t="shared" si="49"/>
        <v/>
      </c>
      <c r="J1061" s="29" t="str">
        <f t="shared" si="51"/>
        <v/>
      </c>
      <c r="L1061" s="10" t="str">
        <f>IF(I1061&lt;&gt;"",IF(SUMIF(Planes!BA:BA,'Control de pagos'!A1061,Planes!BC:BC)=0,"",SUMIF(Planes!BA:BA,'Control de pagos'!A1061,Planes!BC:BC)),"")</f>
        <v/>
      </c>
      <c r="N1061" s="65">
        <f t="shared" si="50"/>
        <v>0</v>
      </c>
    </row>
    <row r="1062" spans="1:14" ht="15" customHeight="1">
      <c r="A1062" s="10" t="str">
        <f t="shared" si="49"/>
        <v/>
      </c>
      <c r="J1062" s="29" t="str">
        <f t="shared" si="51"/>
        <v/>
      </c>
      <c r="L1062" s="10" t="str">
        <f>IF(I1062&lt;&gt;"",IF(SUMIF(Planes!BA:BA,'Control de pagos'!A1062,Planes!BC:BC)=0,"",SUMIF(Planes!BA:BA,'Control de pagos'!A1062,Planes!BC:BC)),"")</f>
        <v/>
      </c>
      <c r="N1062" s="65">
        <f t="shared" si="50"/>
        <v>0</v>
      </c>
    </row>
    <row r="1063" spans="1:14" ht="15" customHeight="1">
      <c r="A1063" s="10" t="str">
        <f t="shared" si="49"/>
        <v/>
      </c>
      <c r="J1063" s="29" t="str">
        <f t="shared" si="51"/>
        <v/>
      </c>
      <c r="L1063" s="10" t="str">
        <f>IF(I1063&lt;&gt;"",IF(SUMIF(Planes!BA:BA,'Control de pagos'!A1063,Planes!BC:BC)=0,"",SUMIF(Planes!BA:BA,'Control de pagos'!A1063,Planes!BC:BC)),"")</f>
        <v/>
      </c>
      <c r="N1063" s="65">
        <f t="shared" si="50"/>
        <v>0</v>
      </c>
    </row>
    <row r="1064" spans="1:14" ht="15" customHeight="1">
      <c r="A1064" s="10" t="str">
        <f t="shared" si="49"/>
        <v/>
      </c>
      <c r="J1064" s="29" t="str">
        <f t="shared" si="51"/>
        <v/>
      </c>
      <c r="L1064" s="10" t="str">
        <f>IF(I1064&lt;&gt;"",IF(SUMIF(Planes!BA:BA,'Control de pagos'!A1064,Planes!BC:BC)=0,"",SUMIF(Planes!BA:BA,'Control de pagos'!A1064,Planes!BC:BC)),"")</f>
        <v/>
      </c>
      <c r="N1064" s="65">
        <f t="shared" si="50"/>
        <v>0</v>
      </c>
    </row>
    <row r="1065" spans="1:14" ht="15" customHeight="1">
      <c r="A1065" s="10" t="str">
        <f t="shared" si="49"/>
        <v/>
      </c>
      <c r="J1065" s="29" t="str">
        <f t="shared" si="51"/>
        <v/>
      </c>
      <c r="L1065" s="10" t="str">
        <f>IF(I1065&lt;&gt;"",IF(SUMIF(Planes!BA:BA,'Control de pagos'!A1065,Planes!BC:BC)=0,"",SUMIF(Planes!BA:BA,'Control de pagos'!A1065,Planes!BC:BC)),"")</f>
        <v/>
      </c>
      <c r="N1065" s="65">
        <f t="shared" si="50"/>
        <v>0</v>
      </c>
    </row>
    <row r="1066" spans="1:14" ht="15" customHeight="1">
      <c r="A1066" s="10" t="str">
        <f t="shared" ref="A1066:A1129" si="52">B1066&amp;" "&amp;IF(C1066="",C1065,C1066)</f>
        <v/>
      </c>
      <c r="J1066" s="29" t="str">
        <f t="shared" si="51"/>
        <v/>
      </c>
      <c r="L1066" s="10" t="str">
        <f>IF(I1066&lt;&gt;"",IF(SUMIF(Planes!BA:BA,'Control de pagos'!A1066,Planes!BC:BC)=0,"",SUMIF(Planes!BA:BA,'Control de pagos'!A1066,Planes!BC:BC)),"")</f>
        <v/>
      </c>
      <c r="N1066" s="65">
        <f t="shared" si="50"/>
        <v>0</v>
      </c>
    </row>
    <row r="1067" spans="1:14" ht="15" customHeight="1">
      <c r="A1067" s="10" t="str">
        <f t="shared" si="52"/>
        <v/>
      </c>
      <c r="J1067" s="29" t="str">
        <f t="shared" si="51"/>
        <v/>
      </c>
      <c r="L1067" s="10" t="str">
        <f>IF(I1067&lt;&gt;"",IF(SUMIF(Planes!BA:BA,'Control de pagos'!A1067,Planes!BC:BC)=0,"",SUMIF(Planes!BA:BA,'Control de pagos'!A1067,Planes!BC:BC)),"")</f>
        <v/>
      </c>
      <c r="N1067" s="65">
        <f t="shared" si="50"/>
        <v>0</v>
      </c>
    </row>
    <row r="1068" spans="1:14" ht="15" customHeight="1">
      <c r="A1068" s="10" t="str">
        <f t="shared" si="52"/>
        <v/>
      </c>
      <c r="J1068" s="29" t="str">
        <f t="shared" si="51"/>
        <v/>
      </c>
      <c r="L1068" s="10" t="str">
        <f>IF(I1068&lt;&gt;"",IF(SUMIF(Planes!BA:BA,'Control de pagos'!A1068,Planes!BC:BC)=0,"",SUMIF(Planes!BA:BA,'Control de pagos'!A1068,Planes!BC:BC)),"")</f>
        <v/>
      </c>
      <c r="N1068" s="65">
        <f t="shared" si="50"/>
        <v>0</v>
      </c>
    </row>
    <row r="1069" spans="1:14" ht="15" customHeight="1">
      <c r="A1069" s="10" t="str">
        <f t="shared" si="52"/>
        <v/>
      </c>
      <c r="J1069" s="29" t="str">
        <f t="shared" si="51"/>
        <v/>
      </c>
      <c r="L1069" s="10" t="str">
        <f>IF(I1069&lt;&gt;"",IF(SUMIF(Planes!BA:BA,'Control de pagos'!A1069,Planes!BC:BC)=0,"",SUMIF(Planes!BA:BA,'Control de pagos'!A1069,Planes!BC:BC)),"")</f>
        <v/>
      </c>
      <c r="N1069" s="65">
        <f t="shared" si="50"/>
        <v>0</v>
      </c>
    </row>
    <row r="1070" spans="1:14" ht="15" customHeight="1">
      <c r="A1070" s="10" t="str">
        <f t="shared" si="52"/>
        <v/>
      </c>
      <c r="J1070" s="29" t="str">
        <f t="shared" si="51"/>
        <v/>
      </c>
      <c r="L1070" s="10" t="str">
        <f>IF(I1070&lt;&gt;"",IF(SUMIF(Planes!BA:BA,'Control de pagos'!A1070,Planes!BC:BC)=0,"",SUMIF(Planes!BA:BA,'Control de pagos'!A1070,Planes!BC:BC)),"")</f>
        <v/>
      </c>
      <c r="N1070" s="65">
        <f t="shared" si="50"/>
        <v>0</v>
      </c>
    </row>
    <row r="1071" spans="1:14" ht="15" customHeight="1">
      <c r="A1071" s="10" t="str">
        <f t="shared" si="52"/>
        <v/>
      </c>
      <c r="J1071" s="29" t="str">
        <f t="shared" si="51"/>
        <v/>
      </c>
      <c r="L1071" s="10" t="str">
        <f>IF(I1071&lt;&gt;"",IF(SUMIF(Planes!BA:BA,'Control de pagos'!A1071,Planes!BC:BC)=0,"",SUMIF(Planes!BA:BA,'Control de pagos'!A1071,Planes!BC:BC)),"")</f>
        <v/>
      </c>
      <c r="N1071" s="65">
        <f t="shared" si="50"/>
        <v>0</v>
      </c>
    </row>
    <row r="1072" spans="1:14" ht="15" customHeight="1">
      <c r="A1072" s="10" t="str">
        <f t="shared" si="52"/>
        <v/>
      </c>
      <c r="J1072" s="29" t="str">
        <f t="shared" si="51"/>
        <v/>
      </c>
      <c r="L1072" s="10" t="str">
        <f>IF(I1072&lt;&gt;"",IF(SUMIF(Planes!BA:BA,'Control de pagos'!A1072,Planes!BC:BC)=0,"",SUMIF(Planes!BA:BA,'Control de pagos'!A1072,Planes!BC:BC)),"")</f>
        <v/>
      </c>
      <c r="N1072" s="65">
        <f t="shared" si="50"/>
        <v>0</v>
      </c>
    </row>
    <row r="1073" spans="1:14" ht="15" customHeight="1">
      <c r="A1073" s="10" t="str">
        <f t="shared" si="52"/>
        <v/>
      </c>
      <c r="J1073" s="29" t="str">
        <f t="shared" si="51"/>
        <v/>
      </c>
      <c r="L1073" s="10" t="str">
        <f>IF(I1073&lt;&gt;"",IF(SUMIF(Planes!BA:BA,'Control de pagos'!A1073,Planes!BC:BC)=0,"",SUMIF(Planes!BA:BA,'Control de pagos'!A1073,Planes!BC:BC)),"")</f>
        <v/>
      </c>
      <c r="N1073" s="65">
        <f t="shared" si="50"/>
        <v>0</v>
      </c>
    </row>
    <row r="1074" spans="1:14" ht="15" customHeight="1">
      <c r="A1074" s="10" t="str">
        <f t="shared" si="52"/>
        <v/>
      </c>
      <c r="J1074" s="29" t="str">
        <f t="shared" si="51"/>
        <v/>
      </c>
      <c r="L1074" s="10" t="str">
        <f>IF(I1074&lt;&gt;"",IF(SUMIF(Planes!BA:BA,'Control de pagos'!A1074,Planes!BC:BC)=0,"",SUMIF(Planes!BA:BA,'Control de pagos'!A1074,Planes!BC:BC)),"")</f>
        <v/>
      </c>
      <c r="N1074" s="65">
        <f t="shared" si="50"/>
        <v>0</v>
      </c>
    </row>
    <row r="1075" spans="1:14" ht="15" customHeight="1">
      <c r="A1075" s="10" t="str">
        <f t="shared" si="52"/>
        <v/>
      </c>
      <c r="J1075" s="29" t="str">
        <f t="shared" si="51"/>
        <v/>
      </c>
      <c r="L1075" s="10" t="str">
        <f>IF(I1075&lt;&gt;"",IF(SUMIF(Planes!BA:BA,'Control de pagos'!A1075,Planes!BC:BC)=0,"",SUMIF(Planes!BA:BA,'Control de pagos'!A1075,Planes!BC:BC)),"")</f>
        <v/>
      </c>
      <c r="N1075" s="65">
        <f t="shared" si="50"/>
        <v>0</v>
      </c>
    </row>
    <row r="1076" spans="1:14" ht="15" customHeight="1">
      <c r="A1076" s="10" t="str">
        <f t="shared" si="52"/>
        <v/>
      </c>
      <c r="J1076" s="29" t="str">
        <f t="shared" si="51"/>
        <v/>
      </c>
      <c r="L1076" s="10" t="str">
        <f>IF(I1076&lt;&gt;"",IF(SUMIF(Planes!BA:BA,'Control de pagos'!A1076,Planes!BC:BC)=0,"",SUMIF(Planes!BA:BA,'Control de pagos'!A1076,Planes!BC:BC)),"")</f>
        <v/>
      </c>
      <c r="N1076" s="65">
        <f t="shared" si="50"/>
        <v>0</v>
      </c>
    </row>
    <row r="1077" spans="1:14" ht="15" customHeight="1">
      <c r="A1077" s="10" t="str">
        <f t="shared" si="52"/>
        <v/>
      </c>
      <c r="J1077" s="29" t="str">
        <f t="shared" si="51"/>
        <v/>
      </c>
      <c r="L1077" s="10" t="str">
        <f>IF(I1077&lt;&gt;"",IF(SUMIF(Planes!BA:BA,'Control de pagos'!A1077,Planes!BC:BC)=0,"",SUMIF(Planes!BA:BA,'Control de pagos'!A1077,Planes!BC:BC)),"")</f>
        <v/>
      </c>
      <c r="N1077" s="65">
        <f t="shared" si="50"/>
        <v>0</v>
      </c>
    </row>
    <row r="1078" spans="1:14" ht="15" customHeight="1">
      <c r="A1078" s="10" t="str">
        <f t="shared" si="52"/>
        <v/>
      </c>
      <c r="J1078" s="29" t="str">
        <f t="shared" si="51"/>
        <v/>
      </c>
      <c r="L1078" s="10" t="str">
        <f>IF(I1078&lt;&gt;"",IF(SUMIF(Planes!BA:BA,'Control de pagos'!A1078,Planes!BC:BC)=0,"",SUMIF(Planes!BA:BA,'Control de pagos'!A1078,Planes!BC:BC)),"")</f>
        <v/>
      </c>
      <c r="N1078" s="65">
        <f t="shared" si="50"/>
        <v>0</v>
      </c>
    </row>
    <row r="1079" spans="1:14" ht="15" customHeight="1">
      <c r="A1079" s="10" t="str">
        <f t="shared" si="52"/>
        <v/>
      </c>
      <c r="J1079" s="29" t="str">
        <f t="shared" si="51"/>
        <v/>
      </c>
      <c r="L1079" s="10" t="str">
        <f>IF(I1079&lt;&gt;"",IF(SUMIF(Planes!BA:BA,'Control de pagos'!A1079,Planes!BC:BC)=0,"",SUMIF(Planes!BA:BA,'Control de pagos'!A1079,Planes!BC:BC)),"")</f>
        <v/>
      </c>
      <c r="N1079" s="65">
        <f t="shared" si="50"/>
        <v>0</v>
      </c>
    </row>
    <row r="1080" spans="1:14" ht="15" customHeight="1">
      <c r="A1080" s="10" t="str">
        <f t="shared" si="52"/>
        <v/>
      </c>
      <c r="J1080" s="29" t="str">
        <f t="shared" si="51"/>
        <v/>
      </c>
      <c r="L1080" s="10" t="str">
        <f>IF(I1080&lt;&gt;"",IF(SUMIF(Planes!BA:BA,'Control de pagos'!A1080,Planes!BC:BC)=0,"",SUMIF(Planes!BA:BA,'Control de pagos'!A1080,Planes!BC:BC)),"")</f>
        <v/>
      </c>
      <c r="N1080" s="65">
        <f t="shared" si="50"/>
        <v>0</v>
      </c>
    </row>
    <row r="1081" spans="1:14" ht="15" customHeight="1">
      <c r="A1081" s="10" t="str">
        <f t="shared" si="52"/>
        <v/>
      </c>
      <c r="J1081" s="29" t="str">
        <f t="shared" si="51"/>
        <v/>
      </c>
      <c r="L1081" s="10" t="str">
        <f>IF(I1081&lt;&gt;"",IF(SUMIF(Planes!BA:BA,'Control de pagos'!A1081,Planes!BC:BC)=0,"",SUMIF(Planes!BA:BA,'Control de pagos'!A1081,Planes!BC:BC)),"")</f>
        <v/>
      </c>
      <c r="N1081" s="65">
        <f t="shared" si="50"/>
        <v>0</v>
      </c>
    </row>
    <row r="1082" spans="1:14" ht="15" customHeight="1">
      <c r="A1082" s="10" t="str">
        <f t="shared" si="52"/>
        <v/>
      </c>
      <c r="J1082" s="29" t="str">
        <f t="shared" si="51"/>
        <v/>
      </c>
      <c r="L1082" s="10" t="str">
        <f>IF(I1082&lt;&gt;"",IF(SUMIF(Planes!BA:BA,'Control de pagos'!A1082,Planes!BC:BC)=0,"",SUMIF(Planes!BA:BA,'Control de pagos'!A1082,Planes!BC:BC)),"")</f>
        <v/>
      </c>
      <c r="N1082" s="65">
        <f t="shared" si="50"/>
        <v>0</v>
      </c>
    </row>
    <row r="1083" spans="1:14" ht="15" customHeight="1">
      <c r="A1083" s="10" t="str">
        <f t="shared" si="52"/>
        <v/>
      </c>
      <c r="J1083" s="29" t="str">
        <f t="shared" si="51"/>
        <v/>
      </c>
      <c r="L1083" s="10" t="str">
        <f>IF(I1083&lt;&gt;"",IF(SUMIF(Planes!BA:BA,'Control de pagos'!A1083,Planes!BC:BC)=0,"",SUMIF(Planes!BA:BA,'Control de pagos'!A1083,Planes!BC:BC)),"")</f>
        <v/>
      </c>
      <c r="N1083" s="65">
        <f t="shared" si="50"/>
        <v>0</v>
      </c>
    </row>
    <row r="1084" spans="1:14" ht="15" customHeight="1">
      <c r="A1084" s="10" t="str">
        <f t="shared" si="52"/>
        <v/>
      </c>
      <c r="J1084" s="29" t="str">
        <f t="shared" si="51"/>
        <v/>
      </c>
      <c r="L1084" s="10" t="str">
        <f>IF(I1084&lt;&gt;"",IF(SUMIF(Planes!BA:BA,'Control de pagos'!A1084,Planes!BC:BC)=0,"",SUMIF(Planes!BA:BA,'Control de pagos'!A1084,Planes!BC:BC)),"")</f>
        <v/>
      </c>
      <c r="N1084" s="65">
        <f t="shared" si="50"/>
        <v>0</v>
      </c>
    </row>
    <row r="1085" spans="1:14" ht="15" customHeight="1">
      <c r="A1085" s="10" t="str">
        <f t="shared" si="52"/>
        <v/>
      </c>
      <c r="J1085" s="29" t="str">
        <f t="shared" si="51"/>
        <v/>
      </c>
      <c r="L1085" s="10" t="str">
        <f>IF(I1085&lt;&gt;"",IF(SUMIF(Planes!BA:BA,'Control de pagos'!A1085,Planes!BC:BC)=0,"",SUMIF(Planes!BA:BA,'Control de pagos'!A1085,Planes!BC:BC)),"")</f>
        <v/>
      </c>
      <c r="N1085" s="65">
        <f t="shared" si="50"/>
        <v>0</v>
      </c>
    </row>
    <row r="1086" spans="1:14" ht="15" customHeight="1">
      <c r="A1086" s="10" t="str">
        <f t="shared" si="52"/>
        <v/>
      </c>
      <c r="J1086" s="29" t="str">
        <f t="shared" si="51"/>
        <v/>
      </c>
      <c r="L1086" s="10" t="str">
        <f>IF(I1086&lt;&gt;"",IF(SUMIF(Planes!BA:BA,'Control de pagos'!A1086,Planes!BC:BC)=0,"",SUMIF(Planes!BA:BA,'Control de pagos'!A1086,Planes!BC:BC)),"")</f>
        <v/>
      </c>
      <c r="N1086" s="65">
        <f t="shared" si="50"/>
        <v>0</v>
      </c>
    </row>
    <row r="1087" spans="1:14" ht="15" customHeight="1">
      <c r="A1087" s="10" t="str">
        <f t="shared" si="52"/>
        <v/>
      </c>
      <c r="J1087" s="29" t="str">
        <f t="shared" si="51"/>
        <v/>
      </c>
      <c r="L1087" s="10" t="str">
        <f>IF(I1087&lt;&gt;"",IF(SUMIF(Planes!BA:BA,'Control de pagos'!A1087,Planes!BC:BC)=0,"",SUMIF(Planes!BA:BA,'Control de pagos'!A1087,Planes!BC:BC)),"")</f>
        <v/>
      </c>
      <c r="N1087" s="65">
        <f t="shared" si="50"/>
        <v>0</v>
      </c>
    </row>
    <row r="1088" spans="1:14" ht="15" customHeight="1">
      <c r="A1088" s="10" t="str">
        <f t="shared" si="52"/>
        <v/>
      </c>
      <c r="J1088" s="29" t="str">
        <f t="shared" si="51"/>
        <v/>
      </c>
      <c r="L1088" s="10" t="str">
        <f>IF(I1088&lt;&gt;"",IF(SUMIF(Planes!BA:BA,'Control de pagos'!A1088,Planes!BC:BC)=0,"",SUMIF(Planes!BA:BA,'Control de pagos'!A1088,Planes!BC:BC)),"")</f>
        <v/>
      </c>
      <c r="N1088" s="65">
        <f t="shared" si="50"/>
        <v>0</v>
      </c>
    </row>
    <row r="1089" spans="1:14" ht="15" customHeight="1">
      <c r="A1089" s="10" t="str">
        <f t="shared" si="52"/>
        <v/>
      </c>
      <c r="J1089" s="29" t="str">
        <f t="shared" si="51"/>
        <v/>
      </c>
      <c r="L1089" s="10" t="str">
        <f>IF(I1089&lt;&gt;"",IF(SUMIF(Planes!BA:BA,'Control de pagos'!A1089,Planes!BC:BC)=0,"",SUMIF(Planes!BA:BA,'Control de pagos'!A1089,Planes!BC:BC)),"")</f>
        <v/>
      </c>
      <c r="N1089" s="65">
        <f t="shared" si="50"/>
        <v>0</v>
      </c>
    </row>
    <row r="1090" spans="1:14" ht="15" customHeight="1">
      <c r="A1090" s="10" t="str">
        <f t="shared" si="52"/>
        <v/>
      </c>
      <c r="J1090" s="29" t="str">
        <f t="shared" si="51"/>
        <v/>
      </c>
      <c r="L1090" s="10" t="str">
        <f>IF(I1090&lt;&gt;"",IF(SUMIF(Planes!BA:BA,'Control de pagos'!A1090,Planes!BC:BC)=0,"",SUMIF(Planes!BA:BA,'Control de pagos'!A1090,Planes!BC:BC)),"")</f>
        <v/>
      </c>
      <c r="N1090" s="65">
        <f t="shared" si="50"/>
        <v>0</v>
      </c>
    </row>
    <row r="1091" spans="1:14" ht="15" customHeight="1">
      <c r="A1091" s="10" t="str">
        <f t="shared" si="52"/>
        <v/>
      </c>
      <c r="J1091" s="29" t="str">
        <f t="shared" si="51"/>
        <v/>
      </c>
      <c r="L1091" s="10" t="str">
        <f>IF(I1091&lt;&gt;"",IF(SUMIF(Planes!BA:BA,'Control de pagos'!A1091,Planes!BC:BC)=0,"",SUMIF(Planes!BA:BA,'Control de pagos'!A1091,Planes!BC:BC)),"")</f>
        <v/>
      </c>
      <c r="N1091" s="65">
        <f t="shared" si="50"/>
        <v>0</v>
      </c>
    </row>
    <row r="1092" spans="1:14" ht="15" customHeight="1">
      <c r="A1092" s="10" t="str">
        <f t="shared" si="52"/>
        <v/>
      </c>
      <c r="J1092" s="29" t="str">
        <f t="shared" si="51"/>
        <v/>
      </c>
      <c r="L1092" s="10" t="str">
        <f>IF(I1092&lt;&gt;"",IF(SUMIF(Planes!BA:BA,'Control de pagos'!A1092,Planes!BC:BC)=0,"",SUMIF(Planes!BA:BA,'Control de pagos'!A1092,Planes!BC:BC)),"")</f>
        <v/>
      </c>
      <c r="N1092" s="65">
        <f t="shared" ref="N1092:N1155" si="53">IF(D1092=0,D1091,D1092)</f>
        <v>0</v>
      </c>
    </row>
    <row r="1093" spans="1:14" ht="15" customHeight="1">
      <c r="A1093" s="10" t="str">
        <f t="shared" si="52"/>
        <v/>
      </c>
      <c r="J1093" s="29" t="str">
        <f t="shared" si="51"/>
        <v/>
      </c>
      <c r="L1093" s="10" t="str">
        <f>IF(I1093&lt;&gt;"",IF(SUMIF(Planes!BA:BA,'Control de pagos'!A1093,Planes!BC:BC)=0,"",SUMIF(Planes!BA:BA,'Control de pagos'!A1093,Planes!BC:BC)),"")</f>
        <v/>
      </c>
      <c r="N1093" s="65">
        <f t="shared" si="53"/>
        <v>0</v>
      </c>
    </row>
    <row r="1094" spans="1:14" ht="15" customHeight="1">
      <c r="A1094" s="10" t="str">
        <f t="shared" si="52"/>
        <v/>
      </c>
      <c r="J1094" s="29" t="str">
        <f t="shared" si="51"/>
        <v/>
      </c>
      <c r="L1094" s="10" t="str">
        <f>IF(I1094&lt;&gt;"",IF(SUMIF(Planes!BA:BA,'Control de pagos'!A1094,Planes!BC:BC)=0,"",SUMIF(Planes!BA:BA,'Control de pagos'!A1094,Planes!BC:BC)),"")</f>
        <v/>
      </c>
      <c r="N1094" s="65">
        <f t="shared" si="53"/>
        <v>0</v>
      </c>
    </row>
    <row r="1095" spans="1:14" ht="15" customHeight="1">
      <c r="A1095" s="10" t="str">
        <f t="shared" si="52"/>
        <v/>
      </c>
      <c r="J1095" s="29" t="str">
        <f t="shared" si="51"/>
        <v/>
      </c>
      <c r="L1095" s="10" t="str">
        <f>IF(I1095&lt;&gt;"",IF(SUMIF(Planes!BA:BA,'Control de pagos'!A1095,Planes!BC:BC)=0,"",SUMIF(Planes!BA:BA,'Control de pagos'!A1095,Planes!BC:BC)),"")</f>
        <v/>
      </c>
      <c r="N1095" s="65">
        <f t="shared" si="53"/>
        <v>0</v>
      </c>
    </row>
    <row r="1096" spans="1:14" ht="15" customHeight="1">
      <c r="A1096" s="10" t="str">
        <f t="shared" si="52"/>
        <v/>
      </c>
      <c r="J1096" s="29" t="str">
        <f t="shared" si="51"/>
        <v/>
      </c>
      <c r="L1096" s="10" t="str">
        <f>IF(I1096&lt;&gt;"",IF(SUMIF(Planes!BA:BA,'Control de pagos'!A1096,Planes!BC:BC)=0,"",SUMIF(Planes!BA:BA,'Control de pagos'!A1096,Planes!BC:BC)),"")</f>
        <v/>
      </c>
      <c r="N1096" s="65">
        <f t="shared" si="53"/>
        <v>0</v>
      </c>
    </row>
    <row r="1097" spans="1:14" ht="15" customHeight="1">
      <c r="A1097" s="10" t="str">
        <f t="shared" si="52"/>
        <v/>
      </c>
      <c r="J1097" s="29" t="str">
        <f t="shared" si="51"/>
        <v/>
      </c>
      <c r="L1097" s="10" t="str">
        <f>IF(I1097&lt;&gt;"",IF(SUMIF(Planes!BA:BA,'Control de pagos'!A1097,Planes!BC:BC)=0,"",SUMIF(Planes!BA:BA,'Control de pagos'!A1097,Planes!BC:BC)),"")</f>
        <v/>
      </c>
      <c r="N1097" s="65">
        <f t="shared" si="53"/>
        <v>0</v>
      </c>
    </row>
    <row r="1098" spans="1:14" ht="15" customHeight="1">
      <c r="A1098" s="10" t="str">
        <f t="shared" si="52"/>
        <v/>
      </c>
      <c r="J1098" s="29" t="str">
        <f t="shared" si="51"/>
        <v/>
      </c>
      <c r="L1098" s="10" t="str">
        <f>IF(I1098&lt;&gt;"",IF(SUMIF(Planes!BA:BA,'Control de pagos'!A1098,Planes!BC:BC)=0,"",SUMIF(Planes!BA:BA,'Control de pagos'!A1098,Planes!BC:BC)),"")</f>
        <v/>
      </c>
      <c r="N1098" s="65">
        <f t="shared" si="53"/>
        <v>0</v>
      </c>
    </row>
    <row r="1099" spans="1:14" ht="15" customHeight="1">
      <c r="A1099" s="10" t="str">
        <f t="shared" si="52"/>
        <v/>
      </c>
      <c r="J1099" s="29" t="str">
        <f t="shared" si="51"/>
        <v/>
      </c>
      <c r="L1099" s="10" t="str">
        <f>IF(I1099&lt;&gt;"",IF(SUMIF(Planes!BA:BA,'Control de pagos'!A1099,Planes!BC:BC)=0,"",SUMIF(Planes!BA:BA,'Control de pagos'!A1099,Planes!BC:BC)),"")</f>
        <v/>
      </c>
      <c r="N1099" s="65">
        <f t="shared" si="53"/>
        <v>0</v>
      </c>
    </row>
    <row r="1100" spans="1:14" ht="15" customHeight="1">
      <c r="A1100" s="10" t="str">
        <f t="shared" si="52"/>
        <v/>
      </c>
      <c r="J1100" s="29" t="str">
        <f t="shared" si="51"/>
        <v/>
      </c>
      <c r="L1100" s="10" t="str">
        <f>IF(I1100&lt;&gt;"",IF(SUMIF(Planes!BA:BA,'Control de pagos'!A1100,Planes!BC:BC)=0,"",SUMIF(Planes!BA:BA,'Control de pagos'!A1100,Planes!BC:BC)),"")</f>
        <v/>
      </c>
      <c r="N1100" s="65">
        <f t="shared" si="53"/>
        <v>0</v>
      </c>
    </row>
    <row r="1101" spans="1:14" ht="15" customHeight="1">
      <c r="A1101" s="10" t="str">
        <f t="shared" si="52"/>
        <v/>
      </c>
      <c r="J1101" s="29" t="str">
        <f t="shared" si="51"/>
        <v/>
      </c>
      <c r="L1101" s="10" t="str">
        <f>IF(I1101&lt;&gt;"",IF(SUMIF(Planes!BA:BA,'Control de pagos'!A1101,Planes!BC:BC)=0,"",SUMIF(Planes!BA:BA,'Control de pagos'!A1101,Planes!BC:BC)),"")</f>
        <v/>
      </c>
      <c r="N1101" s="65">
        <f t="shared" si="53"/>
        <v>0</v>
      </c>
    </row>
    <row r="1102" spans="1:14" ht="15" customHeight="1">
      <c r="A1102" s="10" t="str">
        <f t="shared" si="52"/>
        <v/>
      </c>
      <c r="J1102" s="29" t="str">
        <f t="shared" si="51"/>
        <v/>
      </c>
      <c r="L1102" s="10" t="str">
        <f>IF(I1102&lt;&gt;"",IF(SUMIF(Planes!BA:BA,'Control de pagos'!A1102,Planes!BC:BC)=0,"",SUMIF(Planes!BA:BA,'Control de pagos'!A1102,Planes!BC:BC)),"")</f>
        <v/>
      </c>
      <c r="N1102" s="65">
        <f t="shared" si="53"/>
        <v>0</v>
      </c>
    </row>
    <row r="1103" spans="1:14" ht="15" customHeight="1">
      <c r="A1103" s="10" t="str">
        <f t="shared" si="52"/>
        <v/>
      </c>
      <c r="J1103" s="29" t="str">
        <f t="shared" si="51"/>
        <v/>
      </c>
      <c r="L1103" s="10" t="str">
        <f>IF(I1103&lt;&gt;"",IF(SUMIF(Planes!BA:BA,'Control de pagos'!A1103,Planes!BC:BC)=0,"",SUMIF(Planes!BA:BA,'Control de pagos'!A1103,Planes!BC:BC)),"")</f>
        <v/>
      </c>
      <c r="N1103" s="65">
        <f t="shared" si="53"/>
        <v>0</v>
      </c>
    </row>
    <row r="1104" spans="1:14" ht="15" customHeight="1">
      <c r="A1104" s="10" t="str">
        <f t="shared" si="52"/>
        <v/>
      </c>
      <c r="J1104" s="29" t="str">
        <f t="shared" si="51"/>
        <v/>
      </c>
      <c r="L1104" s="10" t="str">
        <f>IF(I1104&lt;&gt;"",IF(SUMIF(Planes!BA:BA,'Control de pagos'!A1104,Planes!BC:BC)=0,"",SUMIF(Planes!BA:BA,'Control de pagos'!A1104,Planes!BC:BC)),"")</f>
        <v/>
      </c>
      <c r="N1104" s="65">
        <f t="shared" si="53"/>
        <v>0</v>
      </c>
    </row>
    <row r="1105" spans="1:14" ht="15" customHeight="1">
      <c r="A1105" s="10" t="str">
        <f t="shared" si="52"/>
        <v/>
      </c>
      <c r="J1105" s="29" t="str">
        <f t="shared" ref="J1105:J1168" si="54">IF(I1105&lt;&gt;"",I1105-DAY(I1105)+1,IF(A1104=A1105,IF(I1104&lt;&gt;"","-",""),IF(A1105=A1106,IF(I1106&lt;&gt;"","-",""),"")))</f>
        <v/>
      </c>
      <c r="L1105" s="10" t="str">
        <f>IF(I1105&lt;&gt;"",IF(SUMIF(Planes!BA:BA,'Control de pagos'!A1105,Planes!BC:BC)=0,"",SUMIF(Planes!BA:BA,'Control de pagos'!A1105,Planes!BC:BC)),"")</f>
        <v/>
      </c>
      <c r="N1105" s="65">
        <f t="shared" si="53"/>
        <v>0</v>
      </c>
    </row>
    <row r="1106" spans="1:14" ht="15" customHeight="1">
      <c r="A1106" s="10" t="str">
        <f t="shared" si="52"/>
        <v/>
      </c>
      <c r="J1106" s="29" t="str">
        <f t="shared" si="54"/>
        <v/>
      </c>
      <c r="L1106" s="10" t="str">
        <f>IF(I1106&lt;&gt;"",IF(SUMIF(Planes!BA:BA,'Control de pagos'!A1106,Planes!BC:BC)=0,"",SUMIF(Planes!BA:BA,'Control de pagos'!A1106,Planes!BC:BC)),"")</f>
        <v/>
      </c>
      <c r="N1106" s="65">
        <f t="shared" si="53"/>
        <v>0</v>
      </c>
    </row>
    <row r="1107" spans="1:14" ht="15" customHeight="1">
      <c r="A1107" s="10" t="str">
        <f t="shared" si="52"/>
        <v/>
      </c>
      <c r="J1107" s="29" t="str">
        <f t="shared" si="54"/>
        <v/>
      </c>
      <c r="L1107" s="10" t="str">
        <f>IF(I1107&lt;&gt;"",IF(SUMIF(Planes!BA:BA,'Control de pagos'!A1107,Planes!BC:BC)=0,"",SUMIF(Planes!BA:BA,'Control de pagos'!A1107,Planes!BC:BC)),"")</f>
        <v/>
      </c>
      <c r="N1107" s="65">
        <f t="shared" si="53"/>
        <v>0</v>
      </c>
    </row>
    <row r="1108" spans="1:14" ht="15" customHeight="1">
      <c r="A1108" s="10" t="str">
        <f t="shared" si="52"/>
        <v/>
      </c>
      <c r="J1108" s="29" t="str">
        <f t="shared" si="54"/>
        <v/>
      </c>
      <c r="L1108" s="10" t="str">
        <f>IF(I1108&lt;&gt;"",IF(SUMIF(Planes!BA:BA,'Control de pagos'!A1108,Planes!BC:BC)=0,"",SUMIF(Planes!BA:BA,'Control de pagos'!A1108,Planes!BC:BC)),"")</f>
        <v/>
      </c>
      <c r="N1108" s="65">
        <f t="shared" si="53"/>
        <v>0</v>
      </c>
    </row>
    <row r="1109" spans="1:14" ht="15" customHeight="1">
      <c r="A1109" s="10" t="str">
        <f t="shared" si="52"/>
        <v/>
      </c>
      <c r="J1109" s="29" t="str">
        <f t="shared" si="54"/>
        <v/>
      </c>
      <c r="L1109" s="10" t="str">
        <f>IF(I1109&lt;&gt;"",IF(SUMIF(Planes!BA:BA,'Control de pagos'!A1109,Planes!BC:BC)=0,"",SUMIF(Planes!BA:BA,'Control de pagos'!A1109,Planes!BC:BC)),"")</f>
        <v/>
      </c>
      <c r="N1109" s="65">
        <f t="shared" si="53"/>
        <v>0</v>
      </c>
    </row>
    <row r="1110" spans="1:14" ht="15" customHeight="1">
      <c r="A1110" s="10" t="str">
        <f t="shared" si="52"/>
        <v/>
      </c>
      <c r="J1110" s="29" t="str">
        <f t="shared" si="54"/>
        <v/>
      </c>
      <c r="L1110" s="10" t="str">
        <f>IF(I1110&lt;&gt;"",IF(SUMIF(Planes!BA:BA,'Control de pagos'!A1110,Planes!BC:BC)=0,"",SUMIF(Planes!BA:BA,'Control de pagos'!A1110,Planes!BC:BC)),"")</f>
        <v/>
      </c>
      <c r="N1110" s="65">
        <f t="shared" si="53"/>
        <v>0</v>
      </c>
    </row>
    <row r="1111" spans="1:14" ht="15" customHeight="1">
      <c r="A1111" s="10" t="str">
        <f t="shared" si="52"/>
        <v/>
      </c>
      <c r="J1111" s="29" t="str">
        <f t="shared" si="54"/>
        <v/>
      </c>
      <c r="L1111" s="10" t="str">
        <f>IF(I1111&lt;&gt;"",IF(SUMIF(Planes!BA:BA,'Control de pagos'!A1111,Planes!BC:BC)=0,"",SUMIF(Planes!BA:BA,'Control de pagos'!A1111,Planes!BC:BC)),"")</f>
        <v/>
      </c>
      <c r="N1111" s="65">
        <f t="shared" si="53"/>
        <v>0</v>
      </c>
    </row>
    <row r="1112" spans="1:14" ht="15" customHeight="1">
      <c r="A1112" s="10" t="str">
        <f t="shared" si="52"/>
        <v/>
      </c>
      <c r="J1112" s="29" t="str">
        <f t="shared" si="54"/>
        <v/>
      </c>
      <c r="L1112" s="10" t="str">
        <f>IF(I1112&lt;&gt;"",IF(SUMIF(Planes!BA:BA,'Control de pagos'!A1112,Planes!BC:BC)=0,"",SUMIF(Planes!BA:BA,'Control de pagos'!A1112,Planes!BC:BC)),"")</f>
        <v/>
      </c>
      <c r="N1112" s="65">
        <f t="shared" si="53"/>
        <v>0</v>
      </c>
    </row>
    <row r="1113" spans="1:14" ht="15" customHeight="1">
      <c r="A1113" s="10" t="str">
        <f t="shared" si="52"/>
        <v/>
      </c>
      <c r="J1113" s="29" t="str">
        <f t="shared" si="54"/>
        <v/>
      </c>
      <c r="L1113" s="10" t="str">
        <f>IF(I1113&lt;&gt;"",IF(SUMIF(Planes!BA:BA,'Control de pagos'!A1113,Planes!BC:BC)=0,"",SUMIF(Planes!BA:BA,'Control de pagos'!A1113,Planes!BC:BC)),"")</f>
        <v/>
      </c>
      <c r="N1113" s="65">
        <f t="shared" si="53"/>
        <v>0</v>
      </c>
    </row>
    <row r="1114" spans="1:14" ht="15" customHeight="1">
      <c r="A1114" s="10" t="str">
        <f t="shared" si="52"/>
        <v/>
      </c>
      <c r="J1114" s="29" t="str">
        <f t="shared" si="54"/>
        <v/>
      </c>
      <c r="L1114" s="10" t="str">
        <f>IF(I1114&lt;&gt;"",IF(SUMIF(Planes!BA:BA,'Control de pagos'!A1114,Planes!BC:BC)=0,"",SUMIF(Planes!BA:BA,'Control de pagos'!A1114,Planes!BC:BC)),"")</f>
        <v/>
      </c>
      <c r="N1114" s="65">
        <f t="shared" si="53"/>
        <v>0</v>
      </c>
    </row>
    <row r="1115" spans="1:14" ht="15" customHeight="1">
      <c r="A1115" s="10" t="str">
        <f t="shared" si="52"/>
        <v/>
      </c>
      <c r="J1115" s="29" t="str">
        <f t="shared" si="54"/>
        <v/>
      </c>
      <c r="L1115" s="10" t="str">
        <f>IF(I1115&lt;&gt;"",IF(SUMIF(Planes!BA:BA,'Control de pagos'!A1115,Planes!BC:BC)=0,"",SUMIF(Planes!BA:BA,'Control de pagos'!A1115,Planes!BC:BC)),"")</f>
        <v/>
      </c>
      <c r="N1115" s="65">
        <f t="shared" si="53"/>
        <v>0</v>
      </c>
    </row>
    <row r="1116" spans="1:14" ht="15" customHeight="1">
      <c r="A1116" s="10" t="str">
        <f t="shared" si="52"/>
        <v/>
      </c>
      <c r="J1116" s="29" t="str">
        <f t="shared" si="54"/>
        <v/>
      </c>
      <c r="L1116" s="10" t="str">
        <f>IF(I1116&lt;&gt;"",IF(SUMIF(Planes!BA:BA,'Control de pagos'!A1116,Planes!BC:BC)=0,"",SUMIF(Planes!BA:BA,'Control de pagos'!A1116,Planes!BC:BC)),"")</f>
        <v/>
      </c>
      <c r="N1116" s="65">
        <f t="shared" si="53"/>
        <v>0</v>
      </c>
    </row>
    <row r="1117" spans="1:14" ht="15" customHeight="1">
      <c r="A1117" s="10" t="str">
        <f t="shared" si="52"/>
        <v/>
      </c>
      <c r="J1117" s="29" t="str">
        <f t="shared" si="54"/>
        <v/>
      </c>
      <c r="L1117" s="10" t="str">
        <f>IF(I1117&lt;&gt;"",IF(SUMIF(Planes!BA:BA,'Control de pagos'!A1117,Planes!BC:BC)=0,"",SUMIF(Planes!BA:BA,'Control de pagos'!A1117,Planes!BC:BC)),"")</f>
        <v/>
      </c>
      <c r="N1117" s="65">
        <f t="shared" si="53"/>
        <v>0</v>
      </c>
    </row>
    <row r="1118" spans="1:14" ht="15" customHeight="1">
      <c r="A1118" s="10" t="str">
        <f t="shared" si="52"/>
        <v/>
      </c>
      <c r="J1118" s="29" t="str">
        <f t="shared" si="54"/>
        <v/>
      </c>
      <c r="L1118" s="10" t="str">
        <f>IF(I1118&lt;&gt;"",IF(SUMIF(Planes!BA:BA,'Control de pagos'!A1118,Planes!BC:BC)=0,"",SUMIF(Planes!BA:BA,'Control de pagos'!A1118,Planes!BC:BC)),"")</f>
        <v/>
      </c>
      <c r="N1118" s="65">
        <f t="shared" si="53"/>
        <v>0</v>
      </c>
    </row>
    <row r="1119" spans="1:14" ht="15" customHeight="1">
      <c r="A1119" s="10" t="str">
        <f t="shared" si="52"/>
        <v/>
      </c>
      <c r="J1119" s="29" t="str">
        <f t="shared" si="54"/>
        <v/>
      </c>
      <c r="L1119" s="10" t="str">
        <f>IF(I1119&lt;&gt;"",IF(SUMIF(Planes!BA:BA,'Control de pagos'!A1119,Planes!BC:BC)=0,"",SUMIF(Planes!BA:BA,'Control de pagos'!A1119,Planes!BC:BC)),"")</f>
        <v/>
      </c>
      <c r="N1119" s="65">
        <f t="shared" si="53"/>
        <v>0</v>
      </c>
    </row>
    <row r="1120" spans="1:14" ht="15" customHeight="1">
      <c r="A1120" s="10" t="str">
        <f t="shared" si="52"/>
        <v/>
      </c>
      <c r="J1120" s="29" t="str">
        <f t="shared" si="54"/>
        <v/>
      </c>
      <c r="L1120" s="10" t="str">
        <f>IF(I1120&lt;&gt;"",IF(SUMIF(Planes!BA:BA,'Control de pagos'!A1120,Planes!BC:BC)=0,"",SUMIF(Planes!BA:BA,'Control de pagos'!A1120,Planes!BC:BC)),"")</f>
        <v/>
      </c>
      <c r="N1120" s="65">
        <f t="shared" si="53"/>
        <v>0</v>
      </c>
    </row>
    <row r="1121" spans="1:14" ht="15" customHeight="1">
      <c r="A1121" s="10" t="str">
        <f t="shared" si="52"/>
        <v/>
      </c>
      <c r="J1121" s="29" t="str">
        <f t="shared" si="54"/>
        <v/>
      </c>
      <c r="L1121" s="10" t="str">
        <f>IF(I1121&lt;&gt;"",IF(SUMIF(Planes!BA:BA,'Control de pagos'!A1121,Planes!BC:BC)=0,"",SUMIF(Planes!BA:BA,'Control de pagos'!A1121,Planes!BC:BC)),"")</f>
        <v/>
      </c>
      <c r="N1121" s="65">
        <f t="shared" si="53"/>
        <v>0</v>
      </c>
    </row>
    <row r="1122" spans="1:14" ht="15" customHeight="1">
      <c r="A1122" s="10" t="str">
        <f t="shared" si="52"/>
        <v/>
      </c>
      <c r="J1122" s="29" t="str">
        <f t="shared" si="54"/>
        <v/>
      </c>
      <c r="L1122" s="10" t="str">
        <f>IF(I1122&lt;&gt;"",IF(SUMIF(Planes!BA:BA,'Control de pagos'!A1122,Planes!BC:BC)=0,"",SUMIF(Planes!BA:BA,'Control de pagos'!A1122,Planes!BC:BC)),"")</f>
        <v/>
      </c>
      <c r="N1122" s="65">
        <f t="shared" si="53"/>
        <v>0</v>
      </c>
    </row>
    <row r="1123" spans="1:14" ht="15" customHeight="1">
      <c r="A1123" s="10" t="str">
        <f t="shared" si="52"/>
        <v/>
      </c>
      <c r="J1123" s="29" t="str">
        <f t="shared" si="54"/>
        <v/>
      </c>
      <c r="L1123" s="10" t="str">
        <f>IF(I1123&lt;&gt;"",IF(SUMIF(Planes!BA:BA,'Control de pagos'!A1123,Planes!BC:BC)=0,"",SUMIF(Planes!BA:BA,'Control de pagos'!A1123,Planes!BC:BC)),"")</f>
        <v/>
      </c>
      <c r="N1123" s="65">
        <f t="shared" si="53"/>
        <v>0</v>
      </c>
    </row>
    <row r="1124" spans="1:14" ht="15" customHeight="1">
      <c r="A1124" s="10" t="str">
        <f t="shared" si="52"/>
        <v/>
      </c>
      <c r="J1124" s="29" t="str">
        <f t="shared" si="54"/>
        <v/>
      </c>
      <c r="L1124" s="10" t="str">
        <f>IF(I1124&lt;&gt;"",IF(SUMIF(Planes!BA:BA,'Control de pagos'!A1124,Planes!BC:BC)=0,"",SUMIF(Planes!BA:BA,'Control de pagos'!A1124,Planes!BC:BC)),"")</f>
        <v/>
      </c>
      <c r="N1124" s="65">
        <f t="shared" si="53"/>
        <v>0</v>
      </c>
    </row>
    <row r="1125" spans="1:14" ht="15" customHeight="1">
      <c r="A1125" s="10" t="str">
        <f t="shared" si="52"/>
        <v/>
      </c>
      <c r="J1125" s="29" t="str">
        <f t="shared" si="54"/>
        <v/>
      </c>
      <c r="L1125" s="10" t="str">
        <f>IF(I1125&lt;&gt;"",IF(SUMIF(Planes!BA:BA,'Control de pagos'!A1125,Planes!BC:BC)=0,"",SUMIF(Planes!BA:BA,'Control de pagos'!A1125,Planes!BC:BC)),"")</f>
        <v/>
      </c>
      <c r="N1125" s="65">
        <f t="shared" si="53"/>
        <v>0</v>
      </c>
    </row>
    <row r="1126" spans="1:14" ht="15" customHeight="1">
      <c r="A1126" s="10" t="str">
        <f t="shared" si="52"/>
        <v/>
      </c>
      <c r="J1126" s="29" t="str">
        <f t="shared" si="54"/>
        <v/>
      </c>
      <c r="L1126" s="10" t="str">
        <f>IF(I1126&lt;&gt;"",IF(SUMIF(Planes!BA:BA,'Control de pagos'!A1126,Planes!BC:BC)=0,"",SUMIF(Planes!BA:BA,'Control de pagos'!A1126,Planes!BC:BC)),"")</f>
        <v/>
      </c>
      <c r="N1126" s="65">
        <f t="shared" si="53"/>
        <v>0</v>
      </c>
    </row>
    <row r="1127" spans="1:14" ht="15" customHeight="1">
      <c r="A1127" s="10" t="str">
        <f t="shared" si="52"/>
        <v/>
      </c>
      <c r="J1127" s="29" t="str">
        <f t="shared" si="54"/>
        <v/>
      </c>
      <c r="L1127" s="10" t="str">
        <f>IF(I1127&lt;&gt;"",IF(SUMIF(Planes!BA:BA,'Control de pagos'!A1127,Planes!BC:BC)=0,"",SUMIF(Planes!BA:BA,'Control de pagos'!A1127,Planes!BC:BC)),"")</f>
        <v/>
      </c>
      <c r="N1127" s="65">
        <f t="shared" si="53"/>
        <v>0</v>
      </c>
    </row>
    <row r="1128" spans="1:14" ht="15" customHeight="1">
      <c r="A1128" s="10" t="str">
        <f t="shared" si="52"/>
        <v/>
      </c>
      <c r="J1128" s="29" t="str">
        <f t="shared" si="54"/>
        <v/>
      </c>
      <c r="L1128" s="10" t="str">
        <f>IF(I1128&lt;&gt;"",IF(SUMIF(Planes!BA:BA,'Control de pagos'!A1128,Planes!BC:BC)=0,"",SUMIF(Planes!BA:BA,'Control de pagos'!A1128,Planes!BC:BC)),"")</f>
        <v/>
      </c>
      <c r="N1128" s="65">
        <f t="shared" si="53"/>
        <v>0</v>
      </c>
    </row>
    <row r="1129" spans="1:14" ht="15" customHeight="1">
      <c r="A1129" s="10" t="str">
        <f t="shared" si="52"/>
        <v/>
      </c>
      <c r="J1129" s="29" t="str">
        <f t="shared" si="54"/>
        <v/>
      </c>
      <c r="L1129" s="10" t="str">
        <f>IF(I1129&lt;&gt;"",IF(SUMIF(Planes!BA:BA,'Control de pagos'!A1129,Planes!BC:BC)=0,"",SUMIF(Planes!BA:BA,'Control de pagos'!A1129,Planes!BC:BC)),"")</f>
        <v/>
      </c>
      <c r="N1129" s="65">
        <f t="shared" si="53"/>
        <v>0</v>
      </c>
    </row>
    <row r="1130" spans="1:14" ht="15" customHeight="1">
      <c r="A1130" s="10" t="str">
        <f t="shared" ref="A1130:A1193" si="55">B1130&amp;" "&amp;IF(C1130="",C1129,C1130)</f>
        <v/>
      </c>
      <c r="J1130" s="29" t="str">
        <f t="shared" si="54"/>
        <v/>
      </c>
      <c r="L1130" s="10" t="str">
        <f>IF(I1130&lt;&gt;"",IF(SUMIF(Planes!BA:BA,'Control de pagos'!A1130,Planes!BC:BC)=0,"",SUMIF(Planes!BA:BA,'Control de pagos'!A1130,Planes!BC:BC)),"")</f>
        <v/>
      </c>
      <c r="N1130" s="65">
        <f t="shared" si="53"/>
        <v>0</v>
      </c>
    </row>
    <row r="1131" spans="1:14" ht="15" customHeight="1">
      <c r="A1131" s="10" t="str">
        <f t="shared" si="55"/>
        <v/>
      </c>
      <c r="J1131" s="29" t="str">
        <f t="shared" si="54"/>
        <v/>
      </c>
      <c r="L1131" s="10" t="str">
        <f>IF(I1131&lt;&gt;"",IF(SUMIF(Planes!BA:BA,'Control de pagos'!A1131,Planes!BC:BC)=0,"",SUMIF(Planes!BA:BA,'Control de pagos'!A1131,Planes!BC:BC)),"")</f>
        <v/>
      </c>
      <c r="N1131" s="65">
        <f t="shared" si="53"/>
        <v>0</v>
      </c>
    </row>
    <row r="1132" spans="1:14" ht="15" customHeight="1">
      <c r="A1132" s="10" t="str">
        <f t="shared" si="55"/>
        <v/>
      </c>
      <c r="J1132" s="29" t="str">
        <f t="shared" si="54"/>
        <v/>
      </c>
      <c r="L1132" s="10" t="str">
        <f>IF(I1132&lt;&gt;"",IF(SUMIF(Planes!BA:BA,'Control de pagos'!A1132,Planes!BC:BC)=0,"",SUMIF(Planes!BA:BA,'Control de pagos'!A1132,Planes!BC:BC)),"")</f>
        <v/>
      </c>
      <c r="N1132" s="65">
        <f t="shared" si="53"/>
        <v>0</v>
      </c>
    </row>
    <row r="1133" spans="1:14" ht="15" customHeight="1">
      <c r="A1133" s="10" t="str">
        <f t="shared" si="55"/>
        <v/>
      </c>
      <c r="J1133" s="29" t="str">
        <f t="shared" si="54"/>
        <v/>
      </c>
      <c r="L1133" s="10" t="str">
        <f>IF(I1133&lt;&gt;"",IF(SUMIF(Planes!BA:BA,'Control de pagos'!A1133,Planes!BC:BC)=0,"",SUMIF(Planes!BA:BA,'Control de pagos'!A1133,Planes!BC:BC)),"")</f>
        <v/>
      </c>
      <c r="N1133" s="65">
        <f t="shared" si="53"/>
        <v>0</v>
      </c>
    </row>
    <row r="1134" spans="1:14" ht="15" customHeight="1">
      <c r="A1134" s="10" t="str">
        <f t="shared" si="55"/>
        <v/>
      </c>
      <c r="J1134" s="29" t="str">
        <f t="shared" si="54"/>
        <v/>
      </c>
      <c r="L1134" s="10" t="str">
        <f>IF(I1134&lt;&gt;"",IF(SUMIF(Planes!BA:BA,'Control de pagos'!A1134,Planes!BC:BC)=0,"",SUMIF(Planes!BA:BA,'Control de pagos'!A1134,Planes!BC:BC)),"")</f>
        <v/>
      </c>
      <c r="N1134" s="65">
        <f t="shared" si="53"/>
        <v>0</v>
      </c>
    </row>
    <row r="1135" spans="1:14" ht="15" customHeight="1">
      <c r="A1135" s="10" t="str">
        <f t="shared" si="55"/>
        <v/>
      </c>
      <c r="J1135" s="29" t="str">
        <f t="shared" si="54"/>
        <v/>
      </c>
      <c r="L1135" s="10" t="str">
        <f>IF(I1135&lt;&gt;"",IF(SUMIF(Planes!BA:BA,'Control de pagos'!A1135,Planes!BC:BC)=0,"",SUMIF(Planes!BA:BA,'Control de pagos'!A1135,Planes!BC:BC)),"")</f>
        <v/>
      </c>
      <c r="N1135" s="65">
        <f t="shared" si="53"/>
        <v>0</v>
      </c>
    </row>
    <row r="1136" spans="1:14" ht="15" customHeight="1">
      <c r="A1136" s="10" t="str">
        <f t="shared" si="55"/>
        <v/>
      </c>
      <c r="J1136" s="29" t="str">
        <f t="shared" si="54"/>
        <v/>
      </c>
      <c r="L1136" s="10" t="str">
        <f>IF(I1136&lt;&gt;"",IF(SUMIF(Planes!BA:BA,'Control de pagos'!A1136,Planes!BC:BC)=0,"",SUMIF(Planes!BA:BA,'Control de pagos'!A1136,Planes!BC:BC)),"")</f>
        <v/>
      </c>
      <c r="N1136" s="65">
        <f t="shared" si="53"/>
        <v>0</v>
      </c>
    </row>
    <row r="1137" spans="1:14" ht="15" customHeight="1">
      <c r="A1137" s="10" t="str">
        <f t="shared" si="55"/>
        <v/>
      </c>
      <c r="J1137" s="29" t="str">
        <f t="shared" si="54"/>
        <v/>
      </c>
      <c r="L1137" s="10" t="str">
        <f>IF(I1137&lt;&gt;"",IF(SUMIF(Planes!BA:BA,'Control de pagos'!A1137,Planes!BC:BC)=0,"",SUMIF(Planes!BA:BA,'Control de pagos'!A1137,Planes!BC:BC)),"")</f>
        <v/>
      </c>
      <c r="N1137" s="65">
        <f t="shared" si="53"/>
        <v>0</v>
      </c>
    </row>
    <row r="1138" spans="1:14" ht="15" customHeight="1">
      <c r="A1138" s="10" t="str">
        <f t="shared" si="55"/>
        <v/>
      </c>
      <c r="J1138" s="29" t="str">
        <f t="shared" si="54"/>
        <v/>
      </c>
      <c r="L1138" s="10" t="str">
        <f>IF(I1138&lt;&gt;"",IF(SUMIF(Planes!BA:BA,'Control de pagos'!A1138,Planes!BC:BC)=0,"",SUMIF(Planes!BA:BA,'Control de pagos'!A1138,Planes!BC:BC)),"")</f>
        <v/>
      </c>
      <c r="N1138" s="65">
        <f t="shared" si="53"/>
        <v>0</v>
      </c>
    </row>
    <row r="1139" spans="1:14" ht="15" customHeight="1">
      <c r="A1139" s="10" t="str">
        <f t="shared" si="55"/>
        <v/>
      </c>
      <c r="J1139" s="29" t="str">
        <f t="shared" si="54"/>
        <v/>
      </c>
      <c r="L1139" s="10" t="str">
        <f>IF(I1139&lt;&gt;"",IF(SUMIF(Planes!BA:BA,'Control de pagos'!A1139,Planes!BC:BC)=0,"",SUMIF(Planes!BA:BA,'Control de pagos'!A1139,Planes!BC:BC)),"")</f>
        <v/>
      </c>
      <c r="N1139" s="65">
        <f t="shared" si="53"/>
        <v>0</v>
      </c>
    </row>
    <row r="1140" spans="1:14" ht="15" customHeight="1">
      <c r="A1140" s="10" t="str">
        <f t="shared" si="55"/>
        <v/>
      </c>
      <c r="J1140" s="29" t="str">
        <f t="shared" si="54"/>
        <v/>
      </c>
      <c r="L1140" s="10" t="str">
        <f>IF(I1140&lt;&gt;"",IF(SUMIF(Planes!BA:BA,'Control de pagos'!A1140,Planes!BC:BC)=0,"",SUMIF(Planes!BA:BA,'Control de pagos'!A1140,Planes!BC:BC)),"")</f>
        <v/>
      </c>
      <c r="N1140" s="65">
        <f t="shared" si="53"/>
        <v>0</v>
      </c>
    </row>
    <row r="1141" spans="1:14" ht="15" customHeight="1">
      <c r="A1141" s="10" t="str">
        <f t="shared" si="55"/>
        <v/>
      </c>
      <c r="J1141" s="29" t="str">
        <f t="shared" si="54"/>
        <v/>
      </c>
      <c r="L1141" s="10" t="str">
        <f>IF(I1141&lt;&gt;"",IF(SUMIF(Planes!BA:BA,'Control de pagos'!A1141,Planes!BC:BC)=0,"",SUMIF(Planes!BA:BA,'Control de pagos'!A1141,Planes!BC:BC)),"")</f>
        <v/>
      </c>
      <c r="N1141" s="65">
        <f t="shared" si="53"/>
        <v>0</v>
      </c>
    </row>
    <row r="1142" spans="1:14" ht="15" customHeight="1">
      <c r="A1142" s="10" t="str">
        <f t="shared" si="55"/>
        <v/>
      </c>
      <c r="J1142" s="29" t="str">
        <f t="shared" si="54"/>
        <v/>
      </c>
      <c r="L1142" s="10" t="str">
        <f>IF(I1142&lt;&gt;"",IF(SUMIF(Planes!BA:BA,'Control de pagos'!A1142,Planes!BC:BC)=0,"",SUMIF(Planes!BA:BA,'Control de pagos'!A1142,Planes!BC:BC)),"")</f>
        <v/>
      </c>
      <c r="N1142" s="65">
        <f t="shared" si="53"/>
        <v>0</v>
      </c>
    </row>
    <row r="1143" spans="1:14" ht="15" customHeight="1">
      <c r="A1143" s="10" t="str">
        <f t="shared" si="55"/>
        <v/>
      </c>
      <c r="J1143" s="29" t="str">
        <f t="shared" si="54"/>
        <v/>
      </c>
      <c r="L1143" s="10" t="str">
        <f>IF(I1143&lt;&gt;"",IF(SUMIF(Planes!BA:BA,'Control de pagos'!A1143,Planes!BC:BC)=0,"",SUMIF(Planes!BA:BA,'Control de pagos'!A1143,Planes!BC:BC)),"")</f>
        <v/>
      </c>
      <c r="N1143" s="65">
        <f t="shared" si="53"/>
        <v>0</v>
      </c>
    </row>
    <row r="1144" spans="1:14" ht="15" customHeight="1">
      <c r="A1144" s="10" t="str">
        <f t="shared" si="55"/>
        <v/>
      </c>
      <c r="J1144" s="29" t="str">
        <f t="shared" si="54"/>
        <v/>
      </c>
      <c r="L1144" s="10" t="str">
        <f>IF(I1144&lt;&gt;"",IF(SUMIF(Planes!BA:BA,'Control de pagos'!A1144,Planes!BC:BC)=0,"",SUMIF(Planes!BA:BA,'Control de pagos'!A1144,Planes!BC:BC)),"")</f>
        <v/>
      </c>
      <c r="N1144" s="65">
        <f t="shared" si="53"/>
        <v>0</v>
      </c>
    </row>
    <row r="1145" spans="1:14" ht="15" customHeight="1">
      <c r="A1145" s="10" t="str">
        <f t="shared" si="55"/>
        <v/>
      </c>
      <c r="J1145" s="29" t="str">
        <f t="shared" si="54"/>
        <v/>
      </c>
      <c r="L1145" s="10" t="str">
        <f>IF(I1145&lt;&gt;"",IF(SUMIF(Planes!BA:BA,'Control de pagos'!A1145,Planes!BC:BC)=0,"",SUMIF(Planes!BA:BA,'Control de pagos'!A1145,Planes!BC:BC)),"")</f>
        <v/>
      </c>
      <c r="N1145" s="65">
        <f t="shared" si="53"/>
        <v>0</v>
      </c>
    </row>
    <row r="1146" spans="1:14" ht="15" customHeight="1">
      <c r="A1146" s="10" t="str">
        <f t="shared" si="55"/>
        <v/>
      </c>
      <c r="J1146" s="29" t="str">
        <f t="shared" si="54"/>
        <v/>
      </c>
      <c r="L1146" s="10" t="str">
        <f>IF(I1146&lt;&gt;"",IF(SUMIF(Planes!BA:BA,'Control de pagos'!A1146,Planes!BC:BC)=0,"",SUMIF(Planes!BA:BA,'Control de pagos'!A1146,Planes!BC:BC)),"")</f>
        <v/>
      </c>
      <c r="N1146" s="65">
        <f t="shared" si="53"/>
        <v>0</v>
      </c>
    </row>
    <row r="1147" spans="1:14" ht="15" customHeight="1">
      <c r="A1147" s="10" t="str">
        <f t="shared" si="55"/>
        <v/>
      </c>
      <c r="J1147" s="29" t="str">
        <f t="shared" si="54"/>
        <v/>
      </c>
      <c r="L1147" s="10" t="str">
        <f>IF(I1147&lt;&gt;"",IF(SUMIF(Planes!BA:BA,'Control de pagos'!A1147,Planes!BC:BC)=0,"",SUMIF(Planes!BA:BA,'Control de pagos'!A1147,Planes!BC:BC)),"")</f>
        <v/>
      </c>
      <c r="N1147" s="65">
        <f t="shared" si="53"/>
        <v>0</v>
      </c>
    </row>
    <row r="1148" spans="1:14" ht="15" customHeight="1">
      <c r="A1148" s="10" t="str">
        <f t="shared" si="55"/>
        <v/>
      </c>
      <c r="J1148" s="29" t="str">
        <f t="shared" si="54"/>
        <v/>
      </c>
      <c r="L1148" s="10" t="str">
        <f>IF(I1148&lt;&gt;"",IF(SUMIF(Planes!BA:BA,'Control de pagos'!A1148,Planes!BC:BC)=0,"",SUMIF(Planes!BA:BA,'Control de pagos'!A1148,Planes!BC:BC)),"")</f>
        <v/>
      </c>
      <c r="N1148" s="65">
        <f t="shared" si="53"/>
        <v>0</v>
      </c>
    </row>
    <row r="1149" spans="1:14" ht="15" customHeight="1">
      <c r="A1149" s="10" t="str">
        <f t="shared" si="55"/>
        <v/>
      </c>
      <c r="J1149" s="29" t="str">
        <f t="shared" si="54"/>
        <v/>
      </c>
      <c r="L1149" s="10" t="str">
        <f>IF(I1149&lt;&gt;"",IF(SUMIF(Planes!BA:BA,'Control de pagos'!A1149,Planes!BC:BC)=0,"",SUMIF(Planes!BA:BA,'Control de pagos'!A1149,Planes!BC:BC)),"")</f>
        <v/>
      </c>
      <c r="N1149" s="65">
        <f t="shared" si="53"/>
        <v>0</v>
      </c>
    </row>
    <row r="1150" spans="1:14" ht="15" customHeight="1">
      <c r="A1150" s="10" t="str">
        <f t="shared" si="55"/>
        <v/>
      </c>
      <c r="J1150" s="29" t="str">
        <f t="shared" si="54"/>
        <v/>
      </c>
      <c r="L1150" s="10" t="str">
        <f>IF(I1150&lt;&gt;"",IF(SUMIF(Planes!BA:BA,'Control de pagos'!A1150,Planes!BC:BC)=0,"",SUMIF(Planes!BA:BA,'Control de pagos'!A1150,Planes!BC:BC)),"")</f>
        <v/>
      </c>
      <c r="N1150" s="65">
        <f t="shared" si="53"/>
        <v>0</v>
      </c>
    </row>
    <row r="1151" spans="1:14" ht="15" customHeight="1">
      <c r="A1151" s="10" t="str">
        <f t="shared" si="55"/>
        <v/>
      </c>
      <c r="J1151" s="29" t="str">
        <f t="shared" si="54"/>
        <v/>
      </c>
      <c r="L1151" s="10" t="str">
        <f>IF(I1151&lt;&gt;"",IF(SUMIF(Planes!BA:BA,'Control de pagos'!A1151,Planes!BC:BC)=0,"",SUMIF(Planes!BA:BA,'Control de pagos'!A1151,Planes!BC:BC)),"")</f>
        <v/>
      </c>
      <c r="N1151" s="65">
        <f t="shared" si="53"/>
        <v>0</v>
      </c>
    </row>
    <row r="1152" spans="1:14" ht="15" customHeight="1">
      <c r="A1152" s="10" t="str">
        <f t="shared" si="55"/>
        <v/>
      </c>
      <c r="J1152" s="29" t="str">
        <f t="shared" si="54"/>
        <v/>
      </c>
      <c r="L1152" s="10" t="str">
        <f>IF(I1152&lt;&gt;"",IF(SUMIF(Planes!BA:BA,'Control de pagos'!A1152,Planes!BC:BC)=0,"",SUMIF(Planes!BA:BA,'Control de pagos'!A1152,Planes!BC:BC)),"")</f>
        <v/>
      </c>
      <c r="N1152" s="65">
        <f t="shared" si="53"/>
        <v>0</v>
      </c>
    </row>
    <row r="1153" spans="1:14" ht="15" customHeight="1">
      <c r="A1153" s="10" t="str">
        <f t="shared" si="55"/>
        <v/>
      </c>
      <c r="J1153" s="29" t="str">
        <f t="shared" si="54"/>
        <v/>
      </c>
      <c r="L1153" s="10" t="str">
        <f>IF(I1153&lt;&gt;"",IF(SUMIF(Planes!BA:BA,'Control de pagos'!A1153,Planes!BC:BC)=0,"",SUMIF(Planes!BA:BA,'Control de pagos'!A1153,Planes!BC:BC)),"")</f>
        <v/>
      </c>
      <c r="N1153" s="65">
        <f t="shared" si="53"/>
        <v>0</v>
      </c>
    </row>
    <row r="1154" spans="1:14" ht="15" customHeight="1">
      <c r="A1154" s="10" t="str">
        <f t="shared" si="55"/>
        <v/>
      </c>
      <c r="J1154" s="29" t="str">
        <f t="shared" si="54"/>
        <v/>
      </c>
      <c r="L1154" s="10" t="str">
        <f>IF(I1154&lt;&gt;"",IF(SUMIF(Planes!BA:BA,'Control de pagos'!A1154,Planes!BC:BC)=0,"",SUMIF(Planes!BA:BA,'Control de pagos'!A1154,Planes!BC:BC)),"")</f>
        <v/>
      </c>
      <c r="N1154" s="65">
        <f t="shared" si="53"/>
        <v>0</v>
      </c>
    </row>
    <row r="1155" spans="1:14" ht="15" customHeight="1">
      <c r="A1155" s="10" t="str">
        <f t="shared" si="55"/>
        <v/>
      </c>
      <c r="J1155" s="29" t="str">
        <f t="shared" si="54"/>
        <v/>
      </c>
      <c r="L1155" s="10" t="str">
        <f>IF(I1155&lt;&gt;"",IF(SUMIF(Planes!BA:BA,'Control de pagos'!A1155,Planes!BC:BC)=0,"",SUMIF(Planes!BA:BA,'Control de pagos'!A1155,Planes!BC:BC)),"")</f>
        <v/>
      </c>
      <c r="N1155" s="65">
        <f t="shared" si="53"/>
        <v>0</v>
      </c>
    </row>
    <row r="1156" spans="1:14" ht="15" customHeight="1">
      <c r="A1156" s="10" t="str">
        <f t="shared" si="55"/>
        <v/>
      </c>
      <c r="J1156" s="29" t="str">
        <f t="shared" si="54"/>
        <v/>
      </c>
      <c r="L1156" s="10" t="str">
        <f>IF(I1156&lt;&gt;"",IF(SUMIF(Planes!BA:BA,'Control de pagos'!A1156,Planes!BC:BC)=0,"",SUMIF(Planes!BA:BA,'Control de pagos'!A1156,Planes!BC:BC)),"")</f>
        <v/>
      </c>
      <c r="N1156" s="65">
        <f t="shared" ref="N1156:N1219" si="56">IF(D1156=0,D1155,D1156)</f>
        <v>0</v>
      </c>
    </row>
    <row r="1157" spans="1:14" ht="15" customHeight="1">
      <c r="A1157" s="10" t="str">
        <f t="shared" si="55"/>
        <v/>
      </c>
      <c r="J1157" s="29" t="str">
        <f t="shared" si="54"/>
        <v/>
      </c>
      <c r="L1157" s="10" t="str">
        <f>IF(I1157&lt;&gt;"",IF(SUMIF(Planes!BA:BA,'Control de pagos'!A1157,Planes!BC:BC)=0,"",SUMIF(Planes!BA:BA,'Control de pagos'!A1157,Planes!BC:BC)),"")</f>
        <v/>
      </c>
      <c r="N1157" s="65">
        <f t="shared" si="56"/>
        <v>0</v>
      </c>
    </row>
    <row r="1158" spans="1:14" ht="15" customHeight="1">
      <c r="A1158" s="10" t="str">
        <f t="shared" si="55"/>
        <v/>
      </c>
      <c r="J1158" s="29" t="str">
        <f t="shared" si="54"/>
        <v/>
      </c>
      <c r="L1158" s="10" t="str">
        <f>IF(I1158&lt;&gt;"",IF(SUMIF(Planes!BA:BA,'Control de pagos'!A1158,Planes!BC:BC)=0,"",SUMIF(Planes!BA:BA,'Control de pagos'!A1158,Planes!BC:BC)),"")</f>
        <v/>
      </c>
      <c r="N1158" s="65">
        <f t="shared" si="56"/>
        <v>0</v>
      </c>
    </row>
    <row r="1159" spans="1:14" ht="15" customHeight="1">
      <c r="A1159" s="10" t="str">
        <f t="shared" si="55"/>
        <v/>
      </c>
      <c r="J1159" s="29" t="str">
        <f t="shared" si="54"/>
        <v/>
      </c>
      <c r="L1159" s="10" t="str">
        <f>IF(I1159&lt;&gt;"",IF(SUMIF(Planes!BA:BA,'Control de pagos'!A1159,Planes!BC:BC)=0,"",SUMIF(Planes!BA:BA,'Control de pagos'!A1159,Planes!BC:BC)),"")</f>
        <v/>
      </c>
      <c r="N1159" s="65">
        <f t="shared" si="56"/>
        <v>0</v>
      </c>
    </row>
    <row r="1160" spans="1:14" ht="15" customHeight="1">
      <c r="A1160" s="10" t="str">
        <f t="shared" si="55"/>
        <v/>
      </c>
      <c r="J1160" s="29" t="str">
        <f t="shared" si="54"/>
        <v/>
      </c>
      <c r="L1160" s="10" t="str">
        <f>IF(I1160&lt;&gt;"",IF(SUMIF(Planes!BA:BA,'Control de pagos'!A1160,Planes!BC:BC)=0,"",SUMIF(Planes!BA:BA,'Control de pagos'!A1160,Planes!BC:BC)),"")</f>
        <v/>
      </c>
      <c r="N1160" s="65">
        <f t="shared" si="56"/>
        <v>0</v>
      </c>
    </row>
    <row r="1161" spans="1:14" ht="15" customHeight="1">
      <c r="A1161" s="10" t="str">
        <f t="shared" si="55"/>
        <v/>
      </c>
      <c r="J1161" s="29" t="str">
        <f t="shared" si="54"/>
        <v/>
      </c>
      <c r="L1161" s="10" t="str">
        <f>IF(I1161&lt;&gt;"",IF(SUMIF(Planes!BA:BA,'Control de pagos'!A1161,Planes!BC:BC)=0,"",SUMIF(Planes!BA:BA,'Control de pagos'!A1161,Planes!BC:BC)),"")</f>
        <v/>
      </c>
      <c r="N1161" s="65">
        <f t="shared" si="56"/>
        <v>0</v>
      </c>
    </row>
    <row r="1162" spans="1:14" ht="15" customHeight="1">
      <c r="A1162" s="10" t="str">
        <f t="shared" si="55"/>
        <v/>
      </c>
      <c r="J1162" s="29" t="str">
        <f t="shared" si="54"/>
        <v/>
      </c>
      <c r="L1162" s="10" t="str">
        <f>IF(I1162&lt;&gt;"",IF(SUMIF(Planes!BA:BA,'Control de pagos'!A1162,Planes!BC:BC)=0,"",SUMIF(Planes!BA:BA,'Control de pagos'!A1162,Planes!BC:BC)),"")</f>
        <v/>
      </c>
      <c r="N1162" s="65">
        <f t="shared" si="56"/>
        <v>0</v>
      </c>
    </row>
    <row r="1163" spans="1:14" ht="15" customHeight="1">
      <c r="A1163" s="10" t="str">
        <f t="shared" si="55"/>
        <v/>
      </c>
      <c r="J1163" s="29" t="str">
        <f t="shared" si="54"/>
        <v/>
      </c>
      <c r="L1163" s="10" t="str">
        <f>IF(I1163&lt;&gt;"",IF(SUMIF(Planes!BA:BA,'Control de pagos'!A1163,Planes!BC:BC)=0,"",SUMIF(Planes!BA:BA,'Control de pagos'!A1163,Planes!BC:BC)),"")</f>
        <v/>
      </c>
      <c r="N1163" s="65">
        <f t="shared" si="56"/>
        <v>0</v>
      </c>
    </row>
    <row r="1164" spans="1:14" ht="15" customHeight="1">
      <c r="A1164" s="10" t="str">
        <f t="shared" si="55"/>
        <v/>
      </c>
      <c r="J1164" s="29" t="str">
        <f t="shared" si="54"/>
        <v/>
      </c>
      <c r="L1164" s="10" t="str">
        <f>IF(I1164&lt;&gt;"",IF(SUMIF(Planes!BA:BA,'Control de pagos'!A1164,Planes!BC:BC)=0,"",SUMIF(Planes!BA:BA,'Control de pagos'!A1164,Planes!BC:BC)),"")</f>
        <v/>
      </c>
      <c r="N1164" s="65">
        <f t="shared" si="56"/>
        <v>0</v>
      </c>
    </row>
    <row r="1165" spans="1:14" ht="15" customHeight="1">
      <c r="A1165" s="10" t="str">
        <f t="shared" si="55"/>
        <v/>
      </c>
      <c r="J1165" s="29" t="str">
        <f t="shared" si="54"/>
        <v/>
      </c>
      <c r="L1165" s="10" t="str">
        <f>IF(I1165&lt;&gt;"",IF(SUMIF(Planes!BA:BA,'Control de pagos'!A1165,Planes!BC:BC)=0,"",SUMIF(Planes!BA:BA,'Control de pagos'!A1165,Planes!BC:BC)),"")</f>
        <v/>
      </c>
      <c r="N1165" s="65">
        <f t="shared" si="56"/>
        <v>0</v>
      </c>
    </row>
    <row r="1166" spans="1:14" ht="15" customHeight="1">
      <c r="A1166" s="10" t="str">
        <f t="shared" si="55"/>
        <v/>
      </c>
      <c r="J1166" s="29" t="str">
        <f t="shared" si="54"/>
        <v/>
      </c>
      <c r="L1166" s="10" t="str">
        <f>IF(I1166&lt;&gt;"",IF(SUMIF(Planes!BA:BA,'Control de pagos'!A1166,Planes!BC:BC)=0,"",SUMIF(Planes!BA:BA,'Control de pagos'!A1166,Planes!BC:BC)),"")</f>
        <v/>
      </c>
      <c r="N1166" s="65">
        <f t="shared" si="56"/>
        <v>0</v>
      </c>
    </row>
    <row r="1167" spans="1:14" ht="15" customHeight="1">
      <c r="A1167" s="10" t="str">
        <f t="shared" si="55"/>
        <v/>
      </c>
      <c r="J1167" s="29" t="str">
        <f t="shared" si="54"/>
        <v/>
      </c>
      <c r="L1167" s="10" t="str">
        <f>IF(I1167&lt;&gt;"",IF(SUMIF(Planes!BA:BA,'Control de pagos'!A1167,Planes!BC:BC)=0,"",SUMIF(Planes!BA:BA,'Control de pagos'!A1167,Planes!BC:BC)),"")</f>
        <v/>
      </c>
      <c r="N1167" s="65">
        <f t="shared" si="56"/>
        <v>0</v>
      </c>
    </row>
    <row r="1168" spans="1:14" ht="15" customHeight="1">
      <c r="A1168" s="10" t="str">
        <f t="shared" si="55"/>
        <v/>
      </c>
      <c r="J1168" s="29" t="str">
        <f t="shared" si="54"/>
        <v/>
      </c>
      <c r="L1168" s="10" t="str">
        <f>IF(I1168&lt;&gt;"",IF(SUMIF(Planes!BA:BA,'Control de pagos'!A1168,Planes!BC:BC)=0,"",SUMIF(Planes!BA:BA,'Control de pagos'!A1168,Planes!BC:BC)),"")</f>
        <v/>
      </c>
      <c r="N1168" s="65">
        <f t="shared" si="56"/>
        <v>0</v>
      </c>
    </row>
    <row r="1169" spans="1:14" ht="15" customHeight="1">
      <c r="A1169" s="10" t="str">
        <f t="shared" si="55"/>
        <v/>
      </c>
      <c r="J1169" s="29" t="str">
        <f t="shared" ref="J1169:J1232" si="57">IF(I1169&lt;&gt;"",I1169-DAY(I1169)+1,IF(A1168=A1169,IF(I1168&lt;&gt;"","-",""),IF(A1169=A1170,IF(I1170&lt;&gt;"","-",""),"")))</f>
        <v/>
      </c>
      <c r="L1169" s="10" t="str">
        <f>IF(I1169&lt;&gt;"",IF(SUMIF(Planes!BA:BA,'Control de pagos'!A1169,Planes!BC:BC)=0,"",SUMIF(Planes!BA:BA,'Control de pagos'!A1169,Planes!BC:BC)),"")</f>
        <v/>
      </c>
      <c r="N1169" s="65">
        <f t="shared" si="56"/>
        <v>0</v>
      </c>
    </row>
    <row r="1170" spans="1:14" ht="15" customHeight="1">
      <c r="A1170" s="10" t="str">
        <f t="shared" si="55"/>
        <v/>
      </c>
      <c r="J1170" s="29" t="str">
        <f t="shared" si="57"/>
        <v/>
      </c>
      <c r="L1170" s="10" t="str">
        <f>IF(I1170&lt;&gt;"",IF(SUMIF(Planes!BA:BA,'Control de pagos'!A1170,Planes!BC:BC)=0,"",SUMIF(Planes!BA:BA,'Control de pagos'!A1170,Planes!BC:BC)),"")</f>
        <v/>
      </c>
      <c r="N1170" s="65">
        <f t="shared" si="56"/>
        <v>0</v>
      </c>
    </row>
    <row r="1171" spans="1:14" ht="15" customHeight="1">
      <c r="A1171" s="10" t="str">
        <f t="shared" si="55"/>
        <v/>
      </c>
      <c r="J1171" s="29" t="str">
        <f t="shared" si="57"/>
        <v/>
      </c>
      <c r="L1171" s="10" t="str">
        <f>IF(I1171&lt;&gt;"",IF(SUMIF(Planes!BA:BA,'Control de pagos'!A1171,Planes!BC:BC)=0,"",SUMIF(Planes!BA:BA,'Control de pagos'!A1171,Planes!BC:BC)),"")</f>
        <v/>
      </c>
      <c r="N1171" s="65">
        <f t="shared" si="56"/>
        <v>0</v>
      </c>
    </row>
    <row r="1172" spans="1:14" ht="15" customHeight="1">
      <c r="A1172" s="10" t="str">
        <f t="shared" si="55"/>
        <v/>
      </c>
      <c r="J1172" s="29" t="str">
        <f t="shared" si="57"/>
        <v/>
      </c>
      <c r="L1172" s="10" t="str">
        <f>IF(I1172&lt;&gt;"",IF(SUMIF(Planes!BA:BA,'Control de pagos'!A1172,Planes!BC:BC)=0,"",SUMIF(Planes!BA:BA,'Control de pagos'!A1172,Planes!BC:BC)),"")</f>
        <v/>
      </c>
      <c r="N1172" s="65">
        <f t="shared" si="56"/>
        <v>0</v>
      </c>
    </row>
    <row r="1173" spans="1:14" ht="15" customHeight="1">
      <c r="A1173" s="10" t="str">
        <f t="shared" si="55"/>
        <v/>
      </c>
      <c r="J1173" s="29" t="str">
        <f t="shared" si="57"/>
        <v/>
      </c>
      <c r="L1173" s="10" t="str">
        <f>IF(I1173&lt;&gt;"",IF(SUMIF(Planes!BA:BA,'Control de pagos'!A1173,Planes!BC:BC)=0,"",SUMIF(Planes!BA:BA,'Control de pagos'!A1173,Planes!BC:BC)),"")</f>
        <v/>
      </c>
      <c r="N1173" s="65">
        <f t="shared" si="56"/>
        <v>0</v>
      </c>
    </row>
    <row r="1174" spans="1:14" ht="15" customHeight="1">
      <c r="A1174" s="10" t="str">
        <f t="shared" si="55"/>
        <v/>
      </c>
      <c r="J1174" s="29" t="str">
        <f t="shared" si="57"/>
        <v/>
      </c>
      <c r="L1174" s="10" t="str">
        <f>IF(I1174&lt;&gt;"",IF(SUMIF(Planes!BA:BA,'Control de pagos'!A1174,Planes!BC:BC)=0,"",SUMIF(Planes!BA:BA,'Control de pagos'!A1174,Planes!BC:BC)),"")</f>
        <v/>
      </c>
      <c r="N1174" s="65">
        <f t="shared" si="56"/>
        <v>0</v>
      </c>
    </row>
    <row r="1175" spans="1:14" ht="15" customHeight="1">
      <c r="A1175" s="10" t="str">
        <f t="shared" si="55"/>
        <v/>
      </c>
      <c r="J1175" s="29" t="str">
        <f t="shared" si="57"/>
        <v/>
      </c>
      <c r="L1175" s="10" t="str">
        <f>IF(I1175&lt;&gt;"",IF(SUMIF(Planes!BA:BA,'Control de pagos'!A1175,Planes!BC:BC)=0,"",SUMIF(Planes!BA:BA,'Control de pagos'!A1175,Planes!BC:BC)),"")</f>
        <v/>
      </c>
      <c r="N1175" s="65">
        <f t="shared" si="56"/>
        <v>0</v>
      </c>
    </row>
    <row r="1176" spans="1:14" ht="15" customHeight="1">
      <c r="A1176" s="10" t="str">
        <f t="shared" si="55"/>
        <v/>
      </c>
      <c r="J1176" s="29" t="str">
        <f t="shared" si="57"/>
        <v/>
      </c>
      <c r="L1176" s="10" t="str">
        <f>IF(I1176&lt;&gt;"",IF(SUMIF(Planes!BA:BA,'Control de pagos'!A1176,Planes!BC:BC)=0,"",SUMIF(Planes!BA:BA,'Control de pagos'!A1176,Planes!BC:BC)),"")</f>
        <v/>
      </c>
      <c r="N1176" s="65">
        <f t="shared" si="56"/>
        <v>0</v>
      </c>
    </row>
    <row r="1177" spans="1:14" ht="15" customHeight="1">
      <c r="A1177" s="10" t="str">
        <f t="shared" si="55"/>
        <v/>
      </c>
      <c r="J1177" s="29" t="str">
        <f t="shared" si="57"/>
        <v/>
      </c>
      <c r="L1177" s="10" t="str">
        <f>IF(I1177&lt;&gt;"",IF(SUMIF(Planes!BA:BA,'Control de pagos'!A1177,Planes!BC:BC)=0,"",SUMIF(Planes!BA:BA,'Control de pagos'!A1177,Planes!BC:BC)),"")</f>
        <v/>
      </c>
      <c r="N1177" s="65">
        <f t="shared" si="56"/>
        <v>0</v>
      </c>
    </row>
    <row r="1178" spans="1:14" ht="15" customHeight="1">
      <c r="A1178" s="10" t="str">
        <f t="shared" si="55"/>
        <v/>
      </c>
      <c r="J1178" s="29" t="str">
        <f t="shared" si="57"/>
        <v/>
      </c>
      <c r="L1178" s="10" t="str">
        <f>IF(I1178&lt;&gt;"",IF(SUMIF(Planes!BA:BA,'Control de pagos'!A1178,Planes!BC:BC)=0,"",SUMIF(Planes!BA:BA,'Control de pagos'!A1178,Planes!BC:BC)),"")</f>
        <v/>
      </c>
      <c r="N1178" s="65">
        <f t="shared" si="56"/>
        <v>0</v>
      </c>
    </row>
    <row r="1179" spans="1:14" ht="15" customHeight="1">
      <c r="A1179" s="10" t="str">
        <f t="shared" si="55"/>
        <v/>
      </c>
      <c r="J1179" s="29" t="str">
        <f t="shared" si="57"/>
        <v/>
      </c>
      <c r="L1179" s="10" t="str">
        <f>IF(I1179&lt;&gt;"",IF(SUMIF(Planes!BA:BA,'Control de pagos'!A1179,Planes!BC:BC)=0,"",SUMIF(Planes!BA:BA,'Control de pagos'!A1179,Planes!BC:BC)),"")</f>
        <v/>
      </c>
      <c r="N1179" s="65">
        <f t="shared" si="56"/>
        <v>0</v>
      </c>
    </row>
    <row r="1180" spans="1:14" ht="15" customHeight="1">
      <c r="A1180" s="10" t="str">
        <f t="shared" si="55"/>
        <v/>
      </c>
      <c r="J1180" s="29" t="str">
        <f t="shared" si="57"/>
        <v/>
      </c>
      <c r="L1180" s="10" t="str">
        <f>IF(I1180&lt;&gt;"",IF(SUMIF(Planes!BA:BA,'Control de pagos'!A1180,Planes!BC:BC)=0,"",SUMIF(Planes!BA:BA,'Control de pagos'!A1180,Planes!BC:BC)),"")</f>
        <v/>
      </c>
      <c r="N1180" s="65">
        <f t="shared" si="56"/>
        <v>0</v>
      </c>
    </row>
    <row r="1181" spans="1:14" ht="15" customHeight="1">
      <c r="A1181" s="10" t="str">
        <f t="shared" si="55"/>
        <v/>
      </c>
      <c r="J1181" s="29" t="str">
        <f t="shared" si="57"/>
        <v/>
      </c>
      <c r="L1181" s="10" t="str">
        <f>IF(I1181&lt;&gt;"",IF(SUMIF(Planes!BA:BA,'Control de pagos'!A1181,Planes!BC:BC)=0,"",SUMIF(Planes!BA:BA,'Control de pagos'!A1181,Planes!BC:BC)),"")</f>
        <v/>
      </c>
      <c r="N1181" s="65">
        <f t="shared" si="56"/>
        <v>0</v>
      </c>
    </row>
    <row r="1182" spans="1:14" ht="15" customHeight="1">
      <c r="A1182" s="10" t="str">
        <f t="shared" si="55"/>
        <v/>
      </c>
      <c r="J1182" s="29" t="str">
        <f t="shared" si="57"/>
        <v/>
      </c>
      <c r="L1182" s="10" t="str">
        <f>IF(I1182&lt;&gt;"",IF(SUMIF(Planes!BA:BA,'Control de pagos'!A1182,Planes!BC:BC)=0,"",SUMIF(Planes!BA:BA,'Control de pagos'!A1182,Planes!BC:BC)),"")</f>
        <v/>
      </c>
      <c r="N1182" s="65">
        <f t="shared" si="56"/>
        <v>0</v>
      </c>
    </row>
    <row r="1183" spans="1:14" ht="15" customHeight="1">
      <c r="A1183" s="10" t="str">
        <f t="shared" si="55"/>
        <v/>
      </c>
      <c r="J1183" s="29" t="str">
        <f t="shared" si="57"/>
        <v/>
      </c>
      <c r="L1183" s="10" t="str">
        <f>IF(I1183&lt;&gt;"",IF(SUMIF(Planes!BA:BA,'Control de pagos'!A1183,Planes!BC:BC)=0,"",SUMIF(Planes!BA:BA,'Control de pagos'!A1183,Planes!BC:BC)),"")</f>
        <v/>
      </c>
      <c r="N1183" s="65">
        <f t="shared" si="56"/>
        <v>0</v>
      </c>
    </row>
    <row r="1184" spans="1:14" ht="15" customHeight="1">
      <c r="A1184" s="10" t="str">
        <f t="shared" si="55"/>
        <v/>
      </c>
      <c r="J1184" s="29" t="str">
        <f t="shared" si="57"/>
        <v/>
      </c>
      <c r="L1184" s="10" t="str">
        <f>IF(I1184&lt;&gt;"",IF(SUMIF(Planes!BA:BA,'Control de pagos'!A1184,Planes!BC:BC)=0,"",SUMIF(Planes!BA:BA,'Control de pagos'!A1184,Planes!BC:BC)),"")</f>
        <v/>
      </c>
      <c r="N1184" s="65">
        <f t="shared" si="56"/>
        <v>0</v>
      </c>
    </row>
    <row r="1185" spans="1:14" ht="15" customHeight="1">
      <c r="A1185" s="10" t="str">
        <f t="shared" si="55"/>
        <v/>
      </c>
      <c r="J1185" s="29" t="str">
        <f t="shared" si="57"/>
        <v/>
      </c>
      <c r="L1185" s="10" t="str">
        <f>IF(I1185&lt;&gt;"",IF(SUMIF(Planes!BA:BA,'Control de pagos'!A1185,Planes!BC:BC)=0,"",SUMIF(Planes!BA:BA,'Control de pagos'!A1185,Planes!BC:BC)),"")</f>
        <v/>
      </c>
      <c r="N1185" s="65">
        <f t="shared" si="56"/>
        <v>0</v>
      </c>
    </row>
    <row r="1186" spans="1:14" ht="15" customHeight="1">
      <c r="A1186" s="10" t="str">
        <f t="shared" si="55"/>
        <v/>
      </c>
      <c r="J1186" s="29" t="str">
        <f t="shared" si="57"/>
        <v/>
      </c>
      <c r="L1186" s="10" t="str">
        <f>IF(I1186&lt;&gt;"",IF(SUMIF(Planes!BA:BA,'Control de pagos'!A1186,Planes!BC:BC)=0,"",SUMIF(Planes!BA:BA,'Control de pagos'!A1186,Planes!BC:BC)),"")</f>
        <v/>
      </c>
      <c r="N1186" s="65">
        <f t="shared" si="56"/>
        <v>0</v>
      </c>
    </row>
    <row r="1187" spans="1:14" ht="15" customHeight="1">
      <c r="A1187" s="10" t="str">
        <f t="shared" si="55"/>
        <v/>
      </c>
      <c r="J1187" s="29" t="str">
        <f t="shared" si="57"/>
        <v/>
      </c>
      <c r="L1187" s="10" t="str">
        <f>IF(I1187&lt;&gt;"",IF(SUMIF(Planes!BA:BA,'Control de pagos'!A1187,Planes!BC:BC)=0,"",SUMIF(Planes!BA:BA,'Control de pagos'!A1187,Planes!BC:BC)),"")</f>
        <v/>
      </c>
      <c r="N1187" s="65">
        <f t="shared" si="56"/>
        <v>0</v>
      </c>
    </row>
    <row r="1188" spans="1:14" ht="15" customHeight="1">
      <c r="A1188" s="10" t="str">
        <f t="shared" si="55"/>
        <v/>
      </c>
      <c r="J1188" s="29" t="str">
        <f t="shared" si="57"/>
        <v/>
      </c>
      <c r="L1188" s="10" t="str">
        <f>IF(I1188&lt;&gt;"",IF(SUMIF(Planes!BA:BA,'Control de pagos'!A1188,Planes!BC:BC)=0,"",SUMIF(Planes!BA:BA,'Control de pagos'!A1188,Planes!BC:BC)),"")</f>
        <v/>
      </c>
      <c r="N1188" s="65">
        <f t="shared" si="56"/>
        <v>0</v>
      </c>
    </row>
    <row r="1189" spans="1:14" ht="15" customHeight="1">
      <c r="A1189" s="10" t="str">
        <f t="shared" si="55"/>
        <v/>
      </c>
      <c r="J1189" s="29" t="str">
        <f t="shared" si="57"/>
        <v/>
      </c>
      <c r="L1189" s="10" t="str">
        <f>IF(I1189&lt;&gt;"",IF(SUMIF(Planes!BA:BA,'Control de pagos'!A1189,Planes!BC:BC)=0,"",SUMIF(Planes!BA:BA,'Control de pagos'!A1189,Planes!BC:BC)),"")</f>
        <v/>
      </c>
      <c r="N1189" s="65">
        <f t="shared" si="56"/>
        <v>0</v>
      </c>
    </row>
    <row r="1190" spans="1:14" ht="15" customHeight="1">
      <c r="A1190" s="10" t="str">
        <f t="shared" si="55"/>
        <v/>
      </c>
      <c r="J1190" s="29" t="str">
        <f t="shared" si="57"/>
        <v/>
      </c>
      <c r="L1190" s="10" t="str">
        <f>IF(I1190&lt;&gt;"",IF(SUMIF(Planes!BA:BA,'Control de pagos'!A1190,Planes!BC:BC)=0,"",SUMIF(Planes!BA:BA,'Control de pagos'!A1190,Planes!BC:BC)),"")</f>
        <v/>
      </c>
      <c r="N1190" s="65">
        <f t="shared" si="56"/>
        <v>0</v>
      </c>
    </row>
    <row r="1191" spans="1:14" ht="15" customHeight="1">
      <c r="A1191" s="10" t="str">
        <f t="shared" si="55"/>
        <v/>
      </c>
      <c r="J1191" s="29" t="str">
        <f t="shared" si="57"/>
        <v/>
      </c>
      <c r="L1191" s="10" t="str">
        <f>IF(I1191&lt;&gt;"",IF(SUMIF(Planes!BA:BA,'Control de pagos'!A1191,Planes!BC:BC)=0,"",SUMIF(Planes!BA:BA,'Control de pagos'!A1191,Planes!BC:BC)),"")</f>
        <v/>
      </c>
      <c r="N1191" s="65">
        <f t="shared" si="56"/>
        <v>0</v>
      </c>
    </row>
    <row r="1192" spans="1:14" ht="15" customHeight="1">
      <c r="A1192" s="10" t="str">
        <f t="shared" si="55"/>
        <v/>
      </c>
      <c r="J1192" s="29" t="str">
        <f t="shared" si="57"/>
        <v/>
      </c>
      <c r="L1192" s="10" t="str">
        <f>IF(I1192&lt;&gt;"",IF(SUMIF(Planes!BA:BA,'Control de pagos'!A1192,Planes!BC:BC)=0,"",SUMIF(Planes!BA:BA,'Control de pagos'!A1192,Planes!BC:BC)),"")</f>
        <v/>
      </c>
      <c r="N1192" s="65">
        <f t="shared" si="56"/>
        <v>0</v>
      </c>
    </row>
    <row r="1193" spans="1:14" ht="15" customHeight="1">
      <c r="A1193" s="10" t="str">
        <f t="shared" si="55"/>
        <v/>
      </c>
      <c r="J1193" s="29" t="str">
        <f t="shared" si="57"/>
        <v/>
      </c>
      <c r="L1193" s="10" t="str">
        <f>IF(I1193&lt;&gt;"",IF(SUMIF(Planes!BA:BA,'Control de pagos'!A1193,Planes!BC:BC)=0,"",SUMIF(Planes!BA:BA,'Control de pagos'!A1193,Planes!BC:BC)),"")</f>
        <v/>
      </c>
      <c r="N1193" s="65">
        <f t="shared" si="56"/>
        <v>0</v>
      </c>
    </row>
    <row r="1194" spans="1:14" ht="15" customHeight="1">
      <c r="A1194" s="10" t="str">
        <f t="shared" ref="A1194:A1257" si="58">B1194&amp;" "&amp;IF(C1194="",C1193,C1194)</f>
        <v/>
      </c>
      <c r="J1194" s="29" t="str">
        <f t="shared" si="57"/>
        <v/>
      </c>
      <c r="L1194" s="10" t="str">
        <f>IF(I1194&lt;&gt;"",IF(SUMIF(Planes!BA:BA,'Control de pagos'!A1194,Planes!BC:BC)=0,"",SUMIF(Planes!BA:BA,'Control de pagos'!A1194,Planes!BC:BC)),"")</f>
        <v/>
      </c>
      <c r="N1194" s="65">
        <f t="shared" si="56"/>
        <v>0</v>
      </c>
    </row>
    <row r="1195" spans="1:14" ht="15" customHeight="1">
      <c r="A1195" s="10" t="str">
        <f t="shared" si="58"/>
        <v/>
      </c>
      <c r="J1195" s="29" t="str">
        <f t="shared" si="57"/>
        <v/>
      </c>
      <c r="L1195" s="10" t="str">
        <f>IF(I1195&lt;&gt;"",IF(SUMIF(Planes!BA:BA,'Control de pagos'!A1195,Planes!BC:BC)=0,"",SUMIF(Planes!BA:BA,'Control de pagos'!A1195,Planes!BC:BC)),"")</f>
        <v/>
      </c>
      <c r="N1195" s="65">
        <f t="shared" si="56"/>
        <v>0</v>
      </c>
    </row>
    <row r="1196" spans="1:14" ht="15" customHeight="1">
      <c r="A1196" s="10" t="str">
        <f t="shared" si="58"/>
        <v/>
      </c>
      <c r="J1196" s="29" t="str">
        <f t="shared" si="57"/>
        <v/>
      </c>
      <c r="L1196" s="10" t="str">
        <f>IF(I1196&lt;&gt;"",IF(SUMIF(Planes!BA:BA,'Control de pagos'!A1196,Planes!BC:BC)=0,"",SUMIF(Planes!BA:BA,'Control de pagos'!A1196,Planes!BC:BC)),"")</f>
        <v/>
      </c>
      <c r="N1196" s="65">
        <f t="shared" si="56"/>
        <v>0</v>
      </c>
    </row>
    <row r="1197" spans="1:14" ht="15" customHeight="1">
      <c r="A1197" s="10" t="str">
        <f t="shared" si="58"/>
        <v/>
      </c>
      <c r="J1197" s="29" t="str">
        <f t="shared" si="57"/>
        <v/>
      </c>
      <c r="L1197" s="10" t="str">
        <f>IF(I1197&lt;&gt;"",IF(SUMIF(Planes!BA:BA,'Control de pagos'!A1197,Planes!BC:BC)=0,"",SUMIF(Planes!BA:BA,'Control de pagos'!A1197,Planes!BC:BC)),"")</f>
        <v/>
      </c>
      <c r="N1197" s="65">
        <f t="shared" si="56"/>
        <v>0</v>
      </c>
    </row>
    <row r="1198" spans="1:14" ht="15" customHeight="1">
      <c r="A1198" s="10" t="str">
        <f t="shared" si="58"/>
        <v/>
      </c>
      <c r="J1198" s="29" t="str">
        <f t="shared" si="57"/>
        <v/>
      </c>
      <c r="L1198" s="10" t="str">
        <f>IF(I1198&lt;&gt;"",IF(SUMIF(Planes!BA:BA,'Control de pagos'!A1198,Planes!BC:BC)=0,"",SUMIF(Planes!BA:BA,'Control de pagos'!A1198,Planes!BC:BC)),"")</f>
        <v/>
      </c>
      <c r="N1198" s="65">
        <f t="shared" si="56"/>
        <v>0</v>
      </c>
    </row>
    <row r="1199" spans="1:14" ht="15" customHeight="1">
      <c r="A1199" s="10" t="str">
        <f t="shared" si="58"/>
        <v/>
      </c>
      <c r="J1199" s="29" t="str">
        <f t="shared" si="57"/>
        <v/>
      </c>
      <c r="L1199" s="10" t="str">
        <f>IF(I1199&lt;&gt;"",IF(SUMIF(Planes!BA:BA,'Control de pagos'!A1199,Planes!BC:BC)=0,"",SUMIF(Planes!BA:BA,'Control de pagos'!A1199,Planes!BC:BC)),"")</f>
        <v/>
      </c>
      <c r="N1199" s="65">
        <f t="shared" si="56"/>
        <v>0</v>
      </c>
    </row>
    <row r="1200" spans="1:14" ht="15" customHeight="1">
      <c r="A1200" s="10" t="str">
        <f t="shared" si="58"/>
        <v/>
      </c>
      <c r="J1200" s="29" t="str">
        <f t="shared" si="57"/>
        <v/>
      </c>
      <c r="L1200" s="10" t="str">
        <f>IF(I1200&lt;&gt;"",IF(SUMIF(Planes!BA:BA,'Control de pagos'!A1200,Planes!BC:BC)=0,"",SUMIF(Planes!BA:BA,'Control de pagos'!A1200,Planes!BC:BC)),"")</f>
        <v/>
      </c>
      <c r="N1200" s="65">
        <f t="shared" si="56"/>
        <v>0</v>
      </c>
    </row>
    <row r="1201" spans="1:14" ht="15" customHeight="1">
      <c r="A1201" s="10" t="str">
        <f t="shared" si="58"/>
        <v/>
      </c>
      <c r="J1201" s="29" t="str">
        <f t="shared" si="57"/>
        <v/>
      </c>
      <c r="L1201" s="10" t="str">
        <f>IF(I1201&lt;&gt;"",IF(SUMIF(Planes!BA:BA,'Control de pagos'!A1201,Planes!BC:BC)=0,"",SUMIF(Planes!BA:BA,'Control de pagos'!A1201,Planes!BC:BC)),"")</f>
        <v/>
      </c>
      <c r="N1201" s="65">
        <f t="shared" si="56"/>
        <v>0</v>
      </c>
    </row>
    <row r="1202" spans="1:14" ht="15" customHeight="1">
      <c r="A1202" s="10" t="str">
        <f t="shared" si="58"/>
        <v/>
      </c>
      <c r="J1202" s="29" t="str">
        <f t="shared" si="57"/>
        <v/>
      </c>
      <c r="L1202" s="10" t="str">
        <f>IF(I1202&lt;&gt;"",IF(SUMIF(Planes!BA:BA,'Control de pagos'!A1202,Planes!BC:BC)=0,"",SUMIF(Planes!BA:BA,'Control de pagos'!A1202,Planes!BC:BC)),"")</f>
        <v/>
      </c>
      <c r="N1202" s="65">
        <f t="shared" si="56"/>
        <v>0</v>
      </c>
    </row>
    <row r="1203" spans="1:14" ht="15" customHeight="1">
      <c r="A1203" s="10" t="str">
        <f t="shared" si="58"/>
        <v/>
      </c>
      <c r="J1203" s="29" t="str">
        <f t="shared" si="57"/>
        <v/>
      </c>
      <c r="L1203" s="10" t="str">
        <f>IF(I1203&lt;&gt;"",IF(SUMIF(Planes!BA:BA,'Control de pagos'!A1203,Planes!BC:BC)=0,"",SUMIF(Planes!BA:BA,'Control de pagos'!A1203,Planes!BC:BC)),"")</f>
        <v/>
      </c>
      <c r="N1203" s="65">
        <f t="shared" si="56"/>
        <v>0</v>
      </c>
    </row>
    <row r="1204" spans="1:14" ht="15" customHeight="1">
      <c r="A1204" s="10" t="str">
        <f t="shared" si="58"/>
        <v/>
      </c>
      <c r="J1204" s="29" t="str">
        <f t="shared" si="57"/>
        <v/>
      </c>
      <c r="L1204" s="10" t="str">
        <f>IF(I1204&lt;&gt;"",IF(SUMIF(Planes!BA:BA,'Control de pagos'!A1204,Planes!BC:BC)=0,"",SUMIF(Planes!BA:BA,'Control de pagos'!A1204,Planes!BC:BC)),"")</f>
        <v/>
      </c>
      <c r="N1204" s="65">
        <f t="shared" si="56"/>
        <v>0</v>
      </c>
    </row>
    <row r="1205" spans="1:14" ht="15" customHeight="1">
      <c r="A1205" s="10" t="str">
        <f t="shared" si="58"/>
        <v/>
      </c>
      <c r="J1205" s="29" t="str">
        <f t="shared" si="57"/>
        <v/>
      </c>
      <c r="L1205" s="10" t="str">
        <f>IF(I1205&lt;&gt;"",IF(SUMIF(Planes!BA:BA,'Control de pagos'!A1205,Planes!BC:BC)=0,"",SUMIF(Planes!BA:BA,'Control de pagos'!A1205,Planes!BC:BC)),"")</f>
        <v/>
      </c>
      <c r="N1205" s="65">
        <f t="shared" si="56"/>
        <v>0</v>
      </c>
    </row>
    <row r="1206" spans="1:14" ht="15" customHeight="1">
      <c r="A1206" s="10" t="str">
        <f t="shared" si="58"/>
        <v/>
      </c>
      <c r="J1206" s="29" t="str">
        <f t="shared" si="57"/>
        <v/>
      </c>
      <c r="L1206" s="10" t="str">
        <f>IF(I1206&lt;&gt;"",IF(SUMIF(Planes!BA:BA,'Control de pagos'!A1206,Planes!BC:BC)=0,"",SUMIF(Planes!BA:BA,'Control de pagos'!A1206,Planes!BC:BC)),"")</f>
        <v/>
      </c>
      <c r="N1206" s="65">
        <f t="shared" si="56"/>
        <v>0</v>
      </c>
    </row>
    <row r="1207" spans="1:14" ht="15" customHeight="1">
      <c r="A1207" s="10" t="str">
        <f t="shared" si="58"/>
        <v/>
      </c>
      <c r="J1207" s="29" t="str">
        <f t="shared" si="57"/>
        <v/>
      </c>
      <c r="L1207" s="10" t="str">
        <f>IF(I1207&lt;&gt;"",IF(SUMIF(Planes!BA:BA,'Control de pagos'!A1207,Planes!BC:BC)=0,"",SUMIF(Planes!BA:BA,'Control de pagos'!A1207,Planes!BC:BC)),"")</f>
        <v/>
      </c>
      <c r="N1207" s="65">
        <f t="shared" si="56"/>
        <v>0</v>
      </c>
    </row>
    <row r="1208" spans="1:14" ht="15" customHeight="1">
      <c r="A1208" s="10" t="str">
        <f t="shared" si="58"/>
        <v/>
      </c>
      <c r="J1208" s="29" t="str">
        <f t="shared" si="57"/>
        <v/>
      </c>
      <c r="L1208" s="10" t="str">
        <f>IF(I1208&lt;&gt;"",IF(SUMIF(Planes!BA:BA,'Control de pagos'!A1208,Planes!BC:BC)=0,"",SUMIF(Planes!BA:BA,'Control de pagos'!A1208,Planes!BC:BC)),"")</f>
        <v/>
      </c>
      <c r="N1208" s="65">
        <f t="shared" si="56"/>
        <v>0</v>
      </c>
    </row>
    <row r="1209" spans="1:14" ht="15" customHeight="1">
      <c r="A1209" s="10" t="str">
        <f t="shared" si="58"/>
        <v/>
      </c>
      <c r="J1209" s="29" t="str">
        <f t="shared" si="57"/>
        <v/>
      </c>
      <c r="L1209" s="10" t="str">
        <f>IF(I1209&lt;&gt;"",IF(SUMIF(Planes!BA:BA,'Control de pagos'!A1209,Planes!BC:BC)=0,"",SUMIF(Planes!BA:BA,'Control de pagos'!A1209,Planes!BC:BC)),"")</f>
        <v/>
      </c>
      <c r="N1209" s="65">
        <f t="shared" si="56"/>
        <v>0</v>
      </c>
    </row>
    <row r="1210" spans="1:14" ht="15" customHeight="1">
      <c r="A1210" s="10" t="str">
        <f t="shared" si="58"/>
        <v/>
      </c>
      <c r="J1210" s="29" t="str">
        <f t="shared" si="57"/>
        <v/>
      </c>
      <c r="L1210" s="10" t="str">
        <f>IF(I1210&lt;&gt;"",IF(SUMIF(Planes!BA:BA,'Control de pagos'!A1210,Planes!BC:BC)=0,"",SUMIF(Planes!BA:BA,'Control de pagos'!A1210,Planes!BC:BC)),"")</f>
        <v/>
      </c>
      <c r="N1210" s="65">
        <f t="shared" si="56"/>
        <v>0</v>
      </c>
    </row>
    <row r="1211" spans="1:14" ht="15" customHeight="1">
      <c r="A1211" s="10" t="str">
        <f t="shared" si="58"/>
        <v/>
      </c>
      <c r="J1211" s="29" t="str">
        <f t="shared" si="57"/>
        <v/>
      </c>
      <c r="L1211" s="10" t="str">
        <f>IF(I1211&lt;&gt;"",IF(SUMIF(Planes!BA:BA,'Control de pagos'!A1211,Planes!BC:BC)=0,"",SUMIF(Planes!BA:BA,'Control de pagos'!A1211,Planes!BC:BC)),"")</f>
        <v/>
      </c>
      <c r="N1211" s="65">
        <f t="shared" si="56"/>
        <v>0</v>
      </c>
    </row>
    <row r="1212" spans="1:14" ht="15" customHeight="1">
      <c r="A1212" s="10" t="str">
        <f t="shared" si="58"/>
        <v/>
      </c>
      <c r="J1212" s="29" t="str">
        <f t="shared" si="57"/>
        <v/>
      </c>
      <c r="L1212" s="10" t="str">
        <f>IF(I1212&lt;&gt;"",IF(SUMIF(Planes!BA:BA,'Control de pagos'!A1212,Planes!BC:BC)=0,"",SUMIF(Planes!BA:BA,'Control de pagos'!A1212,Planes!BC:BC)),"")</f>
        <v/>
      </c>
      <c r="N1212" s="65">
        <f t="shared" si="56"/>
        <v>0</v>
      </c>
    </row>
    <row r="1213" spans="1:14" ht="15" customHeight="1">
      <c r="A1213" s="10" t="str">
        <f t="shared" si="58"/>
        <v/>
      </c>
      <c r="J1213" s="29" t="str">
        <f t="shared" si="57"/>
        <v/>
      </c>
      <c r="L1213" s="10" t="str">
        <f>IF(I1213&lt;&gt;"",IF(SUMIF(Planes!BA:BA,'Control de pagos'!A1213,Planes!BC:BC)=0,"",SUMIF(Planes!BA:BA,'Control de pagos'!A1213,Planes!BC:BC)),"")</f>
        <v/>
      </c>
      <c r="N1213" s="65">
        <f t="shared" si="56"/>
        <v>0</v>
      </c>
    </row>
    <row r="1214" spans="1:14" ht="15" customHeight="1">
      <c r="A1214" s="10" t="str">
        <f t="shared" si="58"/>
        <v/>
      </c>
      <c r="J1214" s="29" t="str">
        <f t="shared" si="57"/>
        <v/>
      </c>
      <c r="L1214" s="10" t="str">
        <f>IF(I1214&lt;&gt;"",IF(SUMIF(Planes!BA:BA,'Control de pagos'!A1214,Planes!BC:BC)=0,"",SUMIF(Planes!BA:BA,'Control de pagos'!A1214,Planes!BC:BC)),"")</f>
        <v/>
      </c>
      <c r="N1214" s="65">
        <f t="shared" si="56"/>
        <v>0</v>
      </c>
    </row>
    <row r="1215" spans="1:14" ht="15" customHeight="1">
      <c r="A1215" s="10" t="str">
        <f t="shared" si="58"/>
        <v/>
      </c>
      <c r="J1215" s="29" t="str">
        <f t="shared" si="57"/>
        <v/>
      </c>
      <c r="L1215" s="10" t="str">
        <f>IF(I1215&lt;&gt;"",IF(SUMIF(Planes!BA:BA,'Control de pagos'!A1215,Planes!BC:BC)=0,"",SUMIF(Planes!BA:BA,'Control de pagos'!A1215,Planes!BC:BC)),"")</f>
        <v/>
      </c>
      <c r="N1215" s="65">
        <f t="shared" si="56"/>
        <v>0</v>
      </c>
    </row>
    <row r="1216" spans="1:14" ht="15" customHeight="1">
      <c r="A1216" s="10" t="str">
        <f t="shared" si="58"/>
        <v/>
      </c>
      <c r="J1216" s="29" t="str">
        <f t="shared" si="57"/>
        <v/>
      </c>
      <c r="L1216" s="10" t="str">
        <f>IF(I1216&lt;&gt;"",IF(SUMIF(Planes!BA:BA,'Control de pagos'!A1216,Planes!BC:BC)=0,"",SUMIF(Planes!BA:BA,'Control de pagos'!A1216,Planes!BC:BC)),"")</f>
        <v/>
      </c>
      <c r="N1216" s="65">
        <f t="shared" si="56"/>
        <v>0</v>
      </c>
    </row>
    <row r="1217" spans="1:14" ht="15" customHeight="1">
      <c r="A1217" s="10" t="str">
        <f t="shared" si="58"/>
        <v/>
      </c>
      <c r="J1217" s="29" t="str">
        <f t="shared" si="57"/>
        <v/>
      </c>
      <c r="L1217" s="10" t="str">
        <f>IF(I1217&lt;&gt;"",IF(SUMIF(Planes!BA:BA,'Control de pagos'!A1217,Planes!BC:BC)=0,"",SUMIF(Planes!BA:BA,'Control de pagos'!A1217,Planes!BC:BC)),"")</f>
        <v/>
      </c>
      <c r="N1217" s="65">
        <f t="shared" si="56"/>
        <v>0</v>
      </c>
    </row>
    <row r="1218" spans="1:14" ht="15" customHeight="1">
      <c r="A1218" s="10" t="str">
        <f t="shared" si="58"/>
        <v/>
      </c>
      <c r="J1218" s="29" t="str">
        <f t="shared" si="57"/>
        <v/>
      </c>
      <c r="L1218" s="10" t="str">
        <f>IF(I1218&lt;&gt;"",IF(SUMIF(Planes!BA:BA,'Control de pagos'!A1218,Planes!BC:BC)=0,"",SUMIF(Planes!BA:BA,'Control de pagos'!A1218,Planes!BC:BC)),"")</f>
        <v/>
      </c>
      <c r="N1218" s="65">
        <f t="shared" si="56"/>
        <v>0</v>
      </c>
    </row>
    <row r="1219" spans="1:14" ht="15" customHeight="1">
      <c r="A1219" s="10" t="str">
        <f t="shared" si="58"/>
        <v/>
      </c>
      <c r="J1219" s="29" t="str">
        <f t="shared" si="57"/>
        <v/>
      </c>
      <c r="L1219" s="10" t="str">
        <f>IF(I1219&lt;&gt;"",IF(SUMIF(Planes!BA:BA,'Control de pagos'!A1219,Planes!BC:BC)=0,"",SUMIF(Planes!BA:BA,'Control de pagos'!A1219,Planes!BC:BC)),"")</f>
        <v/>
      </c>
      <c r="N1219" s="65">
        <f t="shared" si="56"/>
        <v>0</v>
      </c>
    </row>
    <row r="1220" spans="1:14" ht="15" customHeight="1">
      <c r="A1220" s="10" t="str">
        <f t="shared" si="58"/>
        <v/>
      </c>
      <c r="J1220" s="29" t="str">
        <f t="shared" si="57"/>
        <v/>
      </c>
      <c r="L1220" s="10" t="str">
        <f>IF(I1220&lt;&gt;"",IF(SUMIF(Planes!BA:BA,'Control de pagos'!A1220,Planes!BC:BC)=0,"",SUMIF(Planes!BA:BA,'Control de pagos'!A1220,Planes!BC:BC)),"")</f>
        <v/>
      </c>
      <c r="N1220" s="65">
        <f t="shared" ref="N1220:N1283" si="59">IF(D1220=0,D1219,D1220)</f>
        <v>0</v>
      </c>
    </row>
    <row r="1221" spans="1:14" ht="15" customHeight="1">
      <c r="A1221" s="10" t="str">
        <f t="shared" si="58"/>
        <v/>
      </c>
      <c r="J1221" s="29" t="str">
        <f t="shared" si="57"/>
        <v/>
      </c>
      <c r="L1221" s="10" t="str">
        <f>IF(I1221&lt;&gt;"",IF(SUMIF(Planes!BA:BA,'Control de pagos'!A1221,Planes!BC:BC)=0,"",SUMIF(Planes!BA:BA,'Control de pagos'!A1221,Planes!BC:BC)),"")</f>
        <v/>
      </c>
      <c r="N1221" s="65">
        <f t="shared" si="59"/>
        <v>0</v>
      </c>
    </row>
    <row r="1222" spans="1:14" ht="15" customHeight="1">
      <c r="A1222" s="10" t="str">
        <f t="shared" si="58"/>
        <v/>
      </c>
      <c r="J1222" s="29" t="str">
        <f t="shared" si="57"/>
        <v/>
      </c>
      <c r="L1222" s="10" t="str">
        <f>IF(I1222&lt;&gt;"",IF(SUMIF(Planes!BA:BA,'Control de pagos'!A1222,Planes!BC:BC)=0,"",SUMIF(Planes!BA:BA,'Control de pagos'!A1222,Planes!BC:BC)),"")</f>
        <v/>
      </c>
      <c r="N1222" s="65">
        <f t="shared" si="59"/>
        <v>0</v>
      </c>
    </row>
    <row r="1223" spans="1:14" ht="15" customHeight="1">
      <c r="A1223" s="10" t="str">
        <f t="shared" si="58"/>
        <v/>
      </c>
      <c r="J1223" s="29" t="str">
        <f t="shared" si="57"/>
        <v/>
      </c>
      <c r="L1223" s="10" t="str">
        <f>IF(I1223&lt;&gt;"",IF(SUMIF(Planes!BA:BA,'Control de pagos'!A1223,Planes!BC:BC)=0,"",SUMIF(Planes!BA:BA,'Control de pagos'!A1223,Planes!BC:BC)),"")</f>
        <v/>
      </c>
      <c r="N1223" s="65">
        <f t="shared" si="59"/>
        <v>0</v>
      </c>
    </row>
    <row r="1224" spans="1:14" ht="15" customHeight="1">
      <c r="A1224" s="10" t="str">
        <f t="shared" si="58"/>
        <v/>
      </c>
      <c r="J1224" s="29" t="str">
        <f t="shared" si="57"/>
        <v/>
      </c>
      <c r="L1224" s="10" t="str">
        <f>IF(I1224&lt;&gt;"",IF(SUMIF(Planes!BA:BA,'Control de pagos'!A1224,Planes!BC:BC)=0,"",SUMIF(Planes!BA:BA,'Control de pagos'!A1224,Planes!BC:BC)),"")</f>
        <v/>
      </c>
      <c r="N1224" s="65">
        <f t="shared" si="59"/>
        <v>0</v>
      </c>
    </row>
    <row r="1225" spans="1:14" ht="15" customHeight="1">
      <c r="A1225" s="10" t="str">
        <f t="shared" si="58"/>
        <v/>
      </c>
      <c r="J1225" s="29" t="str">
        <f t="shared" si="57"/>
        <v/>
      </c>
      <c r="L1225" s="10" t="str">
        <f>IF(I1225&lt;&gt;"",IF(SUMIF(Planes!BA:BA,'Control de pagos'!A1225,Planes!BC:BC)=0,"",SUMIF(Planes!BA:BA,'Control de pagos'!A1225,Planes!BC:BC)),"")</f>
        <v/>
      </c>
      <c r="N1225" s="65">
        <f t="shared" si="59"/>
        <v>0</v>
      </c>
    </row>
    <row r="1226" spans="1:14" ht="15" customHeight="1">
      <c r="A1226" s="10" t="str">
        <f t="shared" si="58"/>
        <v/>
      </c>
      <c r="J1226" s="29" t="str">
        <f t="shared" si="57"/>
        <v/>
      </c>
      <c r="L1226" s="10" t="str">
        <f>IF(I1226&lt;&gt;"",IF(SUMIF(Planes!BA:BA,'Control de pagos'!A1226,Planes!BC:BC)=0,"",SUMIF(Planes!BA:BA,'Control de pagos'!A1226,Planes!BC:BC)),"")</f>
        <v/>
      </c>
      <c r="N1226" s="65">
        <f t="shared" si="59"/>
        <v>0</v>
      </c>
    </row>
    <row r="1227" spans="1:14" ht="15" customHeight="1">
      <c r="A1227" s="10" t="str">
        <f t="shared" si="58"/>
        <v/>
      </c>
      <c r="J1227" s="29" t="str">
        <f t="shared" si="57"/>
        <v/>
      </c>
      <c r="L1227" s="10" t="str">
        <f>IF(I1227&lt;&gt;"",IF(SUMIF(Planes!BA:BA,'Control de pagos'!A1227,Planes!BC:BC)=0,"",SUMIF(Planes!BA:BA,'Control de pagos'!A1227,Planes!BC:BC)),"")</f>
        <v/>
      </c>
      <c r="N1227" s="65">
        <f t="shared" si="59"/>
        <v>0</v>
      </c>
    </row>
    <row r="1228" spans="1:14" ht="15" customHeight="1">
      <c r="A1228" s="10" t="str">
        <f t="shared" si="58"/>
        <v/>
      </c>
      <c r="J1228" s="29" t="str">
        <f t="shared" si="57"/>
        <v/>
      </c>
      <c r="L1228" s="10" t="str">
        <f>IF(I1228&lt;&gt;"",IF(SUMIF(Planes!BA:BA,'Control de pagos'!A1228,Planes!BC:BC)=0,"",SUMIF(Planes!BA:BA,'Control de pagos'!A1228,Planes!BC:BC)),"")</f>
        <v/>
      </c>
      <c r="N1228" s="65">
        <f t="shared" si="59"/>
        <v>0</v>
      </c>
    </row>
    <row r="1229" spans="1:14" ht="15" customHeight="1">
      <c r="A1229" s="10" t="str">
        <f t="shared" si="58"/>
        <v/>
      </c>
      <c r="J1229" s="29" t="str">
        <f t="shared" si="57"/>
        <v/>
      </c>
      <c r="L1229" s="10" t="str">
        <f>IF(I1229&lt;&gt;"",IF(SUMIF(Planes!BA:BA,'Control de pagos'!A1229,Planes!BC:BC)=0,"",SUMIF(Planes!BA:BA,'Control de pagos'!A1229,Planes!BC:BC)),"")</f>
        <v/>
      </c>
      <c r="N1229" s="65">
        <f t="shared" si="59"/>
        <v>0</v>
      </c>
    </row>
    <row r="1230" spans="1:14" ht="15" customHeight="1">
      <c r="A1230" s="10" t="str">
        <f t="shared" si="58"/>
        <v/>
      </c>
      <c r="J1230" s="29" t="str">
        <f t="shared" si="57"/>
        <v/>
      </c>
      <c r="L1230" s="10" t="str">
        <f>IF(I1230&lt;&gt;"",IF(SUMIF(Planes!BA:BA,'Control de pagos'!A1230,Planes!BC:BC)=0,"",SUMIF(Planes!BA:BA,'Control de pagos'!A1230,Planes!BC:BC)),"")</f>
        <v/>
      </c>
      <c r="N1230" s="65">
        <f t="shared" si="59"/>
        <v>0</v>
      </c>
    </row>
    <row r="1231" spans="1:14" ht="15" customHeight="1">
      <c r="A1231" s="10" t="str">
        <f t="shared" si="58"/>
        <v/>
      </c>
      <c r="J1231" s="29" t="str">
        <f t="shared" si="57"/>
        <v/>
      </c>
      <c r="L1231" s="10" t="str">
        <f>IF(I1231&lt;&gt;"",IF(SUMIF(Planes!BA:BA,'Control de pagos'!A1231,Planes!BC:BC)=0,"",SUMIF(Planes!BA:BA,'Control de pagos'!A1231,Planes!BC:BC)),"")</f>
        <v/>
      </c>
      <c r="N1231" s="65">
        <f t="shared" si="59"/>
        <v>0</v>
      </c>
    </row>
    <row r="1232" spans="1:14" ht="15" customHeight="1">
      <c r="A1232" s="10" t="str">
        <f t="shared" si="58"/>
        <v/>
      </c>
      <c r="J1232" s="29" t="str">
        <f t="shared" si="57"/>
        <v/>
      </c>
      <c r="L1232" s="10" t="str">
        <f>IF(I1232&lt;&gt;"",IF(SUMIF(Planes!BA:BA,'Control de pagos'!A1232,Planes!BC:BC)=0,"",SUMIF(Planes!BA:BA,'Control de pagos'!A1232,Planes!BC:BC)),"")</f>
        <v/>
      </c>
      <c r="N1232" s="65">
        <f t="shared" si="59"/>
        <v>0</v>
      </c>
    </row>
    <row r="1233" spans="1:14" ht="15" customHeight="1">
      <c r="A1233" s="10" t="str">
        <f t="shared" si="58"/>
        <v/>
      </c>
      <c r="J1233" s="29" t="str">
        <f t="shared" ref="J1233:J1296" si="60">IF(I1233&lt;&gt;"",I1233-DAY(I1233)+1,IF(A1232=A1233,IF(I1232&lt;&gt;"","-",""),IF(A1233=A1234,IF(I1234&lt;&gt;"","-",""),"")))</f>
        <v/>
      </c>
      <c r="L1233" s="10" t="str">
        <f>IF(I1233&lt;&gt;"",IF(SUMIF(Planes!BA:BA,'Control de pagos'!A1233,Planes!BC:BC)=0,"",SUMIF(Planes!BA:BA,'Control de pagos'!A1233,Planes!BC:BC)),"")</f>
        <v/>
      </c>
      <c r="N1233" s="65">
        <f t="shared" si="59"/>
        <v>0</v>
      </c>
    </row>
    <row r="1234" spans="1:14" ht="15" customHeight="1">
      <c r="A1234" s="10" t="str">
        <f t="shared" si="58"/>
        <v/>
      </c>
      <c r="J1234" s="29" t="str">
        <f t="shared" si="60"/>
        <v/>
      </c>
      <c r="L1234" s="10" t="str">
        <f>IF(I1234&lt;&gt;"",IF(SUMIF(Planes!BA:BA,'Control de pagos'!A1234,Planes!BC:BC)=0,"",SUMIF(Planes!BA:BA,'Control de pagos'!A1234,Planes!BC:BC)),"")</f>
        <v/>
      </c>
      <c r="N1234" s="65">
        <f t="shared" si="59"/>
        <v>0</v>
      </c>
    </row>
    <row r="1235" spans="1:14" ht="15" customHeight="1">
      <c r="A1235" s="10" t="str">
        <f t="shared" si="58"/>
        <v/>
      </c>
      <c r="J1235" s="29" t="str">
        <f t="shared" si="60"/>
        <v/>
      </c>
      <c r="L1235" s="10" t="str">
        <f>IF(I1235&lt;&gt;"",IF(SUMIF(Planes!BA:BA,'Control de pagos'!A1235,Planes!BC:BC)=0,"",SUMIF(Planes!BA:BA,'Control de pagos'!A1235,Planes!BC:BC)),"")</f>
        <v/>
      </c>
      <c r="N1235" s="65">
        <f t="shared" si="59"/>
        <v>0</v>
      </c>
    </row>
    <row r="1236" spans="1:14" ht="15" customHeight="1">
      <c r="A1236" s="10" t="str">
        <f t="shared" si="58"/>
        <v/>
      </c>
      <c r="J1236" s="29" t="str">
        <f t="shared" si="60"/>
        <v/>
      </c>
      <c r="L1236" s="10" t="str">
        <f>IF(I1236&lt;&gt;"",IF(SUMIF(Planes!BA:BA,'Control de pagos'!A1236,Planes!BC:BC)=0,"",SUMIF(Planes!BA:BA,'Control de pagos'!A1236,Planes!BC:BC)),"")</f>
        <v/>
      </c>
      <c r="N1236" s="65">
        <f t="shared" si="59"/>
        <v>0</v>
      </c>
    </row>
    <row r="1237" spans="1:14" ht="15" customHeight="1">
      <c r="A1237" s="10" t="str">
        <f t="shared" si="58"/>
        <v/>
      </c>
      <c r="J1237" s="29" t="str">
        <f t="shared" si="60"/>
        <v/>
      </c>
      <c r="L1237" s="10" t="str">
        <f>IF(I1237&lt;&gt;"",IF(SUMIF(Planes!BA:BA,'Control de pagos'!A1237,Planes!BC:BC)=0,"",SUMIF(Planes!BA:BA,'Control de pagos'!A1237,Planes!BC:BC)),"")</f>
        <v/>
      </c>
      <c r="N1237" s="65">
        <f t="shared" si="59"/>
        <v>0</v>
      </c>
    </row>
    <row r="1238" spans="1:14" ht="15" customHeight="1">
      <c r="A1238" s="10" t="str">
        <f t="shared" si="58"/>
        <v/>
      </c>
      <c r="J1238" s="29" t="str">
        <f t="shared" si="60"/>
        <v/>
      </c>
      <c r="L1238" s="10" t="str">
        <f>IF(I1238&lt;&gt;"",IF(SUMIF(Planes!BA:BA,'Control de pagos'!A1238,Planes!BC:BC)=0,"",SUMIF(Planes!BA:BA,'Control de pagos'!A1238,Planes!BC:BC)),"")</f>
        <v/>
      </c>
      <c r="N1238" s="65">
        <f t="shared" si="59"/>
        <v>0</v>
      </c>
    </row>
    <row r="1239" spans="1:14" ht="15" customHeight="1">
      <c r="A1239" s="10" t="str">
        <f t="shared" si="58"/>
        <v/>
      </c>
      <c r="J1239" s="29" t="str">
        <f t="shared" si="60"/>
        <v/>
      </c>
      <c r="L1239" s="10" t="str">
        <f>IF(I1239&lt;&gt;"",IF(SUMIF(Planes!BA:BA,'Control de pagos'!A1239,Planes!BC:BC)=0,"",SUMIF(Planes!BA:BA,'Control de pagos'!A1239,Planes!BC:BC)),"")</f>
        <v/>
      </c>
      <c r="N1239" s="65">
        <f t="shared" si="59"/>
        <v>0</v>
      </c>
    </row>
    <row r="1240" spans="1:14" ht="15" customHeight="1">
      <c r="A1240" s="10" t="str">
        <f t="shared" si="58"/>
        <v/>
      </c>
      <c r="J1240" s="29" t="str">
        <f t="shared" si="60"/>
        <v/>
      </c>
      <c r="L1240" s="10" t="str">
        <f>IF(I1240&lt;&gt;"",IF(SUMIF(Planes!BA:BA,'Control de pagos'!A1240,Planes!BC:BC)=0,"",SUMIF(Planes!BA:BA,'Control de pagos'!A1240,Planes!BC:BC)),"")</f>
        <v/>
      </c>
      <c r="N1240" s="65">
        <f t="shared" si="59"/>
        <v>0</v>
      </c>
    </row>
    <row r="1241" spans="1:14" ht="15" customHeight="1">
      <c r="A1241" s="10" t="str">
        <f t="shared" si="58"/>
        <v/>
      </c>
      <c r="J1241" s="29" t="str">
        <f t="shared" si="60"/>
        <v/>
      </c>
      <c r="L1241" s="10" t="str">
        <f>IF(I1241&lt;&gt;"",IF(SUMIF(Planes!BA:BA,'Control de pagos'!A1241,Planes!BC:BC)=0,"",SUMIF(Planes!BA:BA,'Control de pagos'!A1241,Planes!BC:BC)),"")</f>
        <v/>
      </c>
      <c r="N1241" s="65">
        <f t="shared" si="59"/>
        <v>0</v>
      </c>
    </row>
    <row r="1242" spans="1:14" ht="15" customHeight="1">
      <c r="A1242" s="10" t="str">
        <f t="shared" si="58"/>
        <v/>
      </c>
      <c r="J1242" s="29" t="str">
        <f t="shared" si="60"/>
        <v/>
      </c>
      <c r="L1242" s="10" t="str">
        <f>IF(I1242&lt;&gt;"",IF(SUMIF(Planes!BA:BA,'Control de pagos'!A1242,Planes!BC:BC)=0,"",SUMIF(Planes!BA:BA,'Control de pagos'!A1242,Planes!BC:BC)),"")</f>
        <v/>
      </c>
      <c r="N1242" s="65">
        <f t="shared" si="59"/>
        <v>0</v>
      </c>
    </row>
    <row r="1243" spans="1:14" ht="15" customHeight="1">
      <c r="A1243" s="10" t="str">
        <f t="shared" si="58"/>
        <v/>
      </c>
      <c r="J1243" s="29" t="str">
        <f t="shared" si="60"/>
        <v/>
      </c>
      <c r="L1243" s="10" t="str">
        <f>IF(I1243&lt;&gt;"",IF(SUMIF(Planes!BA:BA,'Control de pagos'!A1243,Planes!BC:BC)=0,"",SUMIF(Planes!BA:BA,'Control de pagos'!A1243,Planes!BC:BC)),"")</f>
        <v/>
      </c>
      <c r="N1243" s="65">
        <f t="shared" si="59"/>
        <v>0</v>
      </c>
    </row>
    <row r="1244" spans="1:14" ht="15" customHeight="1">
      <c r="A1244" s="10" t="str">
        <f t="shared" si="58"/>
        <v/>
      </c>
      <c r="J1244" s="29" t="str">
        <f t="shared" si="60"/>
        <v/>
      </c>
      <c r="L1244" s="10" t="str">
        <f>IF(I1244&lt;&gt;"",IF(SUMIF(Planes!BA:BA,'Control de pagos'!A1244,Planes!BC:BC)=0,"",SUMIF(Planes!BA:BA,'Control de pagos'!A1244,Planes!BC:BC)),"")</f>
        <v/>
      </c>
      <c r="N1244" s="65">
        <f t="shared" si="59"/>
        <v>0</v>
      </c>
    </row>
    <row r="1245" spans="1:14" ht="15" customHeight="1">
      <c r="A1245" s="10" t="str">
        <f t="shared" si="58"/>
        <v/>
      </c>
      <c r="J1245" s="29" t="str">
        <f t="shared" si="60"/>
        <v/>
      </c>
      <c r="L1245" s="10" t="str">
        <f>IF(I1245&lt;&gt;"",IF(SUMIF(Planes!BA:BA,'Control de pagos'!A1245,Planes!BC:BC)=0,"",SUMIF(Planes!BA:BA,'Control de pagos'!A1245,Planes!BC:BC)),"")</f>
        <v/>
      </c>
      <c r="N1245" s="65">
        <f t="shared" si="59"/>
        <v>0</v>
      </c>
    </row>
    <row r="1246" spans="1:14" ht="15" customHeight="1">
      <c r="A1246" s="10" t="str">
        <f t="shared" si="58"/>
        <v/>
      </c>
      <c r="J1246" s="29" t="str">
        <f t="shared" si="60"/>
        <v/>
      </c>
      <c r="L1246" s="10" t="str">
        <f>IF(I1246&lt;&gt;"",IF(SUMIF(Planes!BA:BA,'Control de pagos'!A1246,Planes!BC:BC)=0,"",SUMIF(Planes!BA:BA,'Control de pagos'!A1246,Planes!BC:BC)),"")</f>
        <v/>
      </c>
      <c r="N1246" s="65">
        <f t="shared" si="59"/>
        <v>0</v>
      </c>
    </row>
    <row r="1247" spans="1:14" ht="15" customHeight="1">
      <c r="A1247" s="10" t="str">
        <f t="shared" si="58"/>
        <v/>
      </c>
      <c r="J1247" s="29" t="str">
        <f t="shared" si="60"/>
        <v/>
      </c>
      <c r="L1247" s="10" t="str">
        <f>IF(I1247&lt;&gt;"",IF(SUMIF(Planes!BA:BA,'Control de pagos'!A1247,Planes!BC:BC)=0,"",SUMIF(Planes!BA:BA,'Control de pagos'!A1247,Planes!BC:BC)),"")</f>
        <v/>
      </c>
      <c r="N1247" s="65">
        <f t="shared" si="59"/>
        <v>0</v>
      </c>
    </row>
    <row r="1248" spans="1:14" ht="15" customHeight="1">
      <c r="A1248" s="10" t="str">
        <f t="shared" si="58"/>
        <v/>
      </c>
      <c r="J1248" s="29" t="str">
        <f t="shared" si="60"/>
        <v/>
      </c>
      <c r="L1248" s="10" t="str">
        <f>IF(I1248&lt;&gt;"",IF(SUMIF(Planes!BA:BA,'Control de pagos'!A1248,Planes!BC:BC)=0,"",SUMIF(Planes!BA:BA,'Control de pagos'!A1248,Planes!BC:BC)),"")</f>
        <v/>
      </c>
      <c r="N1248" s="65">
        <f t="shared" si="59"/>
        <v>0</v>
      </c>
    </row>
    <row r="1249" spans="1:14" ht="15" customHeight="1">
      <c r="A1249" s="10" t="str">
        <f t="shared" si="58"/>
        <v/>
      </c>
      <c r="J1249" s="29" t="str">
        <f t="shared" si="60"/>
        <v/>
      </c>
      <c r="L1249" s="10" t="str">
        <f>IF(I1249&lt;&gt;"",IF(SUMIF(Planes!BA:BA,'Control de pagos'!A1249,Planes!BC:BC)=0,"",SUMIF(Planes!BA:BA,'Control de pagos'!A1249,Planes!BC:BC)),"")</f>
        <v/>
      </c>
      <c r="N1249" s="65">
        <f t="shared" si="59"/>
        <v>0</v>
      </c>
    </row>
    <row r="1250" spans="1:14" ht="15" customHeight="1">
      <c r="A1250" s="10" t="str">
        <f t="shared" si="58"/>
        <v/>
      </c>
      <c r="J1250" s="29" t="str">
        <f t="shared" si="60"/>
        <v/>
      </c>
      <c r="L1250" s="10" t="str">
        <f>IF(I1250&lt;&gt;"",IF(SUMIF(Planes!BA:BA,'Control de pagos'!A1250,Planes!BC:BC)=0,"",SUMIF(Planes!BA:BA,'Control de pagos'!A1250,Planes!BC:BC)),"")</f>
        <v/>
      </c>
      <c r="N1250" s="65">
        <f t="shared" si="59"/>
        <v>0</v>
      </c>
    </row>
    <row r="1251" spans="1:14" ht="15" customHeight="1">
      <c r="A1251" s="10" t="str">
        <f t="shared" si="58"/>
        <v/>
      </c>
      <c r="J1251" s="29" t="str">
        <f t="shared" si="60"/>
        <v/>
      </c>
      <c r="L1251" s="10" t="str">
        <f>IF(I1251&lt;&gt;"",IF(SUMIF(Planes!BA:BA,'Control de pagos'!A1251,Planes!BC:BC)=0,"",SUMIF(Planes!BA:BA,'Control de pagos'!A1251,Planes!BC:BC)),"")</f>
        <v/>
      </c>
      <c r="N1251" s="65">
        <f t="shared" si="59"/>
        <v>0</v>
      </c>
    </row>
    <row r="1252" spans="1:14" ht="15" customHeight="1">
      <c r="A1252" s="10" t="str">
        <f t="shared" si="58"/>
        <v/>
      </c>
      <c r="J1252" s="29" t="str">
        <f t="shared" si="60"/>
        <v/>
      </c>
      <c r="L1252" s="10" t="str">
        <f>IF(I1252&lt;&gt;"",IF(SUMIF(Planes!BA:BA,'Control de pagos'!A1252,Planes!BC:BC)=0,"",SUMIF(Planes!BA:BA,'Control de pagos'!A1252,Planes!BC:BC)),"")</f>
        <v/>
      </c>
      <c r="N1252" s="65">
        <f t="shared" si="59"/>
        <v>0</v>
      </c>
    </row>
    <row r="1253" spans="1:14" ht="15" customHeight="1">
      <c r="A1253" s="10" t="str">
        <f t="shared" si="58"/>
        <v/>
      </c>
      <c r="J1253" s="29" t="str">
        <f t="shared" si="60"/>
        <v/>
      </c>
      <c r="L1253" s="10" t="str">
        <f>IF(I1253&lt;&gt;"",IF(SUMIF(Planes!BA:BA,'Control de pagos'!A1253,Planes!BC:BC)=0,"",SUMIF(Planes!BA:BA,'Control de pagos'!A1253,Planes!BC:BC)),"")</f>
        <v/>
      </c>
      <c r="N1253" s="65">
        <f t="shared" si="59"/>
        <v>0</v>
      </c>
    </row>
    <row r="1254" spans="1:14" ht="15" customHeight="1">
      <c r="A1254" s="10" t="str">
        <f t="shared" si="58"/>
        <v/>
      </c>
      <c r="J1254" s="29" t="str">
        <f t="shared" si="60"/>
        <v/>
      </c>
      <c r="L1254" s="10" t="str">
        <f>IF(I1254&lt;&gt;"",IF(SUMIF(Planes!BA:BA,'Control de pagos'!A1254,Planes!BC:BC)=0,"",SUMIF(Planes!BA:BA,'Control de pagos'!A1254,Planes!BC:BC)),"")</f>
        <v/>
      </c>
      <c r="N1254" s="65">
        <f t="shared" si="59"/>
        <v>0</v>
      </c>
    </row>
    <row r="1255" spans="1:14" ht="15" customHeight="1">
      <c r="A1255" s="10" t="str">
        <f t="shared" si="58"/>
        <v/>
      </c>
      <c r="J1255" s="29" t="str">
        <f t="shared" si="60"/>
        <v/>
      </c>
      <c r="L1255" s="10" t="str">
        <f>IF(I1255&lt;&gt;"",IF(SUMIF(Planes!BA:BA,'Control de pagos'!A1255,Planes!BC:BC)=0,"",SUMIF(Planes!BA:BA,'Control de pagos'!A1255,Planes!BC:BC)),"")</f>
        <v/>
      </c>
      <c r="N1255" s="65">
        <f t="shared" si="59"/>
        <v>0</v>
      </c>
    </row>
    <row r="1256" spans="1:14" ht="15" customHeight="1">
      <c r="A1256" s="10" t="str">
        <f t="shared" si="58"/>
        <v/>
      </c>
      <c r="J1256" s="29" t="str">
        <f t="shared" si="60"/>
        <v/>
      </c>
      <c r="L1256" s="10" t="str">
        <f>IF(I1256&lt;&gt;"",IF(SUMIF(Planes!BA:BA,'Control de pagos'!A1256,Planes!BC:BC)=0,"",SUMIF(Planes!BA:BA,'Control de pagos'!A1256,Planes!BC:BC)),"")</f>
        <v/>
      </c>
      <c r="N1256" s="65">
        <f t="shared" si="59"/>
        <v>0</v>
      </c>
    </row>
    <row r="1257" spans="1:14" ht="15" customHeight="1">
      <c r="A1257" s="10" t="str">
        <f t="shared" si="58"/>
        <v/>
      </c>
      <c r="J1257" s="29" t="str">
        <f t="shared" si="60"/>
        <v/>
      </c>
      <c r="L1257" s="10" t="str">
        <f>IF(I1257&lt;&gt;"",IF(SUMIF(Planes!BA:BA,'Control de pagos'!A1257,Planes!BC:BC)=0,"",SUMIF(Planes!BA:BA,'Control de pagos'!A1257,Planes!BC:BC)),"")</f>
        <v/>
      </c>
      <c r="N1257" s="65">
        <f t="shared" si="59"/>
        <v>0</v>
      </c>
    </row>
    <row r="1258" spans="1:14" ht="15" customHeight="1">
      <c r="A1258" s="10" t="str">
        <f t="shared" ref="A1258:A1321" si="61">B1258&amp;" "&amp;IF(C1258="",C1257,C1258)</f>
        <v/>
      </c>
      <c r="J1258" s="29" t="str">
        <f t="shared" si="60"/>
        <v/>
      </c>
      <c r="L1258" s="10" t="str">
        <f>IF(I1258&lt;&gt;"",IF(SUMIF(Planes!BA:BA,'Control de pagos'!A1258,Planes!BC:BC)=0,"",SUMIF(Planes!BA:BA,'Control de pagos'!A1258,Planes!BC:BC)),"")</f>
        <v/>
      </c>
      <c r="N1258" s="65">
        <f t="shared" si="59"/>
        <v>0</v>
      </c>
    </row>
    <row r="1259" spans="1:14" ht="15" customHeight="1">
      <c r="A1259" s="10" t="str">
        <f t="shared" si="61"/>
        <v/>
      </c>
      <c r="J1259" s="29" t="str">
        <f t="shared" si="60"/>
        <v/>
      </c>
      <c r="L1259" s="10" t="str">
        <f>IF(I1259&lt;&gt;"",IF(SUMIF(Planes!BA:BA,'Control de pagos'!A1259,Planes!BC:BC)=0,"",SUMIF(Planes!BA:BA,'Control de pagos'!A1259,Planes!BC:BC)),"")</f>
        <v/>
      </c>
      <c r="N1259" s="65">
        <f t="shared" si="59"/>
        <v>0</v>
      </c>
    </row>
    <row r="1260" spans="1:14" ht="15" customHeight="1">
      <c r="A1260" s="10" t="str">
        <f t="shared" si="61"/>
        <v/>
      </c>
      <c r="J1260" s="29" t="str">
        <f t="shared" si="60"/>
        <v/>
      </c>
      <c r="L1260" s="10" t="str">
        <f>IF(I1260&lt;&gt;"",IF(SUMIF(Planes!BA:BA,'Control de pagos'!A1260,Planes!BC:BC)=0,"",SUMIF(Planes!BA:BA,'Control de pagos'!A1260,Planes!BC:BC)),"")</f>
        <v/>
      </c>
      <c r="N1260" s="65">
        <f t="shared" si="59"/>
        <v>0</v>
      </c>
    </row>
    <row r="1261" spans="1:14" ht="15" customHeight="1">
      <c r="A1261" s="10" t="str">
        <f t="shared" si="61"/>
        <v/>
      </c>
      <c r="J1261" s="29" t="str">
        <f t="shared" si="60"/>
        <v/>
      </c>
      <c r="L1261" s="10" t="str">
        <f>IF(I1261&lt;&gt;"",IF(SUMIF(Planes!BA:BA,'Control de pagos'!A1261,Planes!BC:BC)=0,"",SUMIF(Planes!BA:BA,'Control de pagos'!A1261,Planes!BC:BC)),"")</f>
        <v/>
      </c>
      <c r="N1261" s="65">
        <f t="shared" si="59"/>
        <v>0</v>
      </c>
    </row>
    <row r="1262" spans="1:14" ht="15" customHeight="1">
      <c r="A1262" s="10" t="str">
        <f t="shared" si="61"/>
        <v/>
      </c>
      <c r="J1262" s="29" t="str">
        <f t="shared" si="60"/>
        <v/>
      </c>
      <c r="L1262" s="10" t="str">
        <f>IF(I1262&lt;&gt;"",IF(SUMIF(Planes!BA:BA,'Control de pagos'!A1262,Planes!BC:BC)=0,"",SUMIF(Planes!BA:BA,'Control de pagos'!A1262,Planes!BC:BC)),"")</f>
        <v/>
      </c>
      <c r="N1262" s="65">
        <f t="shared" si="59"/>
        <v>0</v>
      </c>
    </row>
    <row r="1263" spans="1:14" ht="15" customHeight="1">
      <c r="A1263" s="10" t="str">
        <f t="shared" si="61"/>
        <v/>
      </c>
      <c r="J1263" s="29" t="str">
        <f t="shared" si="60"/>
        <v/>
      </c>
      <c r="L1263" s="10" t="str">
        <f>IF(I1263&lt;&gt;"",IF(SUMIF(Planes!BA:BA,'Control de pagos'!A1263,Planes!BC:BC)=0,"",SUMIF(Planes!BA:BA,'Control de pagos'!A1263,Planes!BC:BC)),"")</f>
        <v/>
      </c>
      <c r="N1263" s="65">
        <f t="shared" si="59"/>
        <v>0</v>
      </c>
    </row>
    <row r="1264" spans="1:14" ht="15" customHeight="1">
      <c r="A1264" s="10" t="str">
        <f t="shared" si="61"/>
        <v/>
      </c>
      <c r="J1264" s="29" t="str">
        <f t="shared" si="60"/>
        <v/>
      </c>
      <c r="L1264" s="10" t="str">
        <f>IF(I1264&lt;&gt;"",IF(SUMIF(Planes!BA:BA,'Control de pagos'!A1264,Planes!BC:BC)=0,"",SUMIF(Planes!BA:BA,'Control de pagos'!A1264,Planes!BC:BC)),"")</f>
        <v/>
      </c>
      <c r="N1264" s="65">
        <f t="shared" si="59"/>
        <v>0</v>
      </c>
    </row>
    <row r="1265" spans="1:14" ht="15" customHeight="1">
      <c r="A1265" s="10" t="str">
        <f t="shared" si="61"/>
        <v/>
      </c>
      <c r="J1265" s="29" t="str">
        <f t="shared" si="60"/>
        <v/>
      </c>
      <c r="L1265" s="10" t="str">
        <f>IF(I1265&lt;&gt;"",IF(SUMIF(Planes!BA:BA,'Control de pagos'!A1265,Planes!BC:BC)=0,"",SUMIF(Planes!BA:BA,'Control de pagos'!A1265,Planes!BC:BC)),"")</f>
        <v/>
      </c>
      <c r="N1265" s="65">
        <f t="shared" si="59"/>
        <v>0</v>
      </c>
    </row>
    <row r="1266" spans="1:14" ht="15" customHeight="1">
      <c r="A1266" s="10" t="str">
        <f t="shared" si="61"/>
        <v/>
      </c>
      <c r="J1266" s="29" t="str">
        <f t="shared" si="60"/>
        <v/>
      </c>
      <c r="L1266" s="10" t="str">
        <f>IF(I1266&lt;&gt;"",IF(SUMIF(Planes!BA:BA,'Control de pagos'!A1266,Planes!BC:BC)=0,"",SUMIF(Planes!BA:BA,'Control de pagos'!A1266,Planes!BC:BC)),"")</f>
        <v/>
      </c>
      <c r="N1266" s="65">
        <f t="shared" si="59"/>
        <v>0</v>
      </c>
    </row>
    <row r="1267" spans="1:14" ht="15" customHeight="1">
      <c r="A1267" s="10" t="str">
        <f t="shared" si="61"/>
        <v/>
      </c>
      <c r="J1267" s="29" t="str">
        <f t="shared" si="60"/>
        <v/>
      </c>
      <c r="L1267" s="10" t="str">
        <f>IF(I1267&lt;&gt;"",IF(SUMIF(Planes!BA:BA,'Control de pagos'!A1267,Planes!BC:BC)=0,"",SUMIF(Planes!BA:BA,'Control de pagos'!A1267,Planes!BC:BC)),"")</f>
        <v/>
      </c>
      <c r="N1267" s="65">
        <f t="shared" si="59"/>
        <v>0</v>
      </c>
    </row>
    <row r="1268" spans="1:14" ht="15" customHeight="1">
      <c r="A1268" s="10" t="str">
        <f t="shared" si="61"/>
        <v/>
      </c>
      <c r="J1268" s="29" t="str">
        <f t="shared" si="60"/>
        <v/>
      </c>
      <c r="L1268" s="10" t="str">
        <f>IF(I1268&lt;&gt;"",IF(SUMIF(Planes!BA:BA,'Control de pagos'!A1268,Planes!BC:BC)=0,"",SUMIF(Planes!BA:BA,'Control de pagos'!A1268,Planes!BC:BC)),"")</f>
        <v/>
      </c>
      <c r="N1268" s="65">
        <f t="shared" si="59"/>
        <v>0</v>
      </c>
    </row>
    <row r="1269" spans="1:14" ht="15" customHeight="1">
      <c r="A1269" s="10" t="str">
        <f t="shared" si="61"/>
        <v/>
      </c>
      <c r="J1269" s="29" t="str">
        <f t="shared" si="60"/>
        <v/>
      </c>
      <c r="L1269" s="10" t="str">
        <f>IF(I1269&lt;&gt;"",IF(SUMIF(Planes!BA:BA,'Control de pagos'!A1269,Planes!BC:BC)=0,"",SUMIF(Planes!BA:BA,'Control de pagos'!A1269,Planes!BC:BC)),"")</f>
        <v/>
      </c>
      <c r="N1269" s="65">
        <f t="shared" si="59"/>
        <v>0</v>
      </c>
    </row>
    <row r="1270" spans="1:14" ht="15" customHeight="1">
      <c r="A1270" s="10" t="str">
        <f t="shared" si="61"/>
        <v/>
      </c>
      <c r="J1270" s="29" t="str">
        <f t="shared" si="60"/>
        <v/>
      </c>
      <c r="L1270" s="10" t="str">
        <f>IF(I1270&lt;&gt;"",IF(SUMIF(Planes!BA:BA,'Control de pagos'!A1270,Planes!BC:BC)=0,"",SUMIF(Planes!BA:BA,'Control de pagos'!A1270,Planes!BC:BC)),"")</f>
        <v/>
      </c>
      <c r="N1270" s="65">
        <f t="shared" si="59"/>
        <v>0</v>
      </c>
    </row>
    <row r="1271" spans="1:14" ht="15" customHeight="1">
      <c r="A1271" s="10" t="str">
        <f t="shared" si="61"/>
        <v/>
      </c>
      <c r="J1271" s="29" t="str">
        <f t="shared" si="60"/>
        <v/>
      </c>
      <c r="L1271" s="10" t="str">
        <f>IF(I1271&lt;&gt;"",IF(SUMIF(Planes!BA:BA,'Control de pagos'!A1271,Planes!BC:BC)=0,"",SUMIF(Planes!BA:BA,'Control de pagos'!A1271,Planes!BC:BC)),"")</f>
        <v/>
      </c>
      <c r="N1271" s="65">
        <f t="shared" si="59"/>
        <v>0</v>
      </c>
    </row>
    <row r="1272" spans="1:14" ht="15" customHeight="1">
      <c r="A1272" s="10" t="str">
        <f t="shared" si="61"/>
        <v/>
      </c>
      <c r="J1272" s="29" t="str">
        <f t="shared" si="60"/>
        <v/>
      </c>
      <c r="L1272" s="10" t="str">
        <f>IF(I1272&lt;&gt;"",IF(SUMIF(Planes!BA:BA,'Control de pagos'!A1272,Planes!BC:BC)=0,"",SUMIF(Planes!BA:BA,'Control de pagos'!A1272,Planes!BC:BC)),"")</f>
        <v/>
      </c>
      <c r="N1272" s="65">
        <f t="shared" si="59"/>
        <v>0</v>
      </c>
    </row>
    <row r="1273" spans="1:14" ht="15" customHeight="1">
      <c r="A1273" s="10" t="str">
        <f t="shared" si="61"/>
        <v/>
      </c>
      <c r="J1273" s="29" t="str">
        <f t="shared" si="60"/>
        <v/>
      </c>
      <c r="L1273" s="10" t="str">
        <f>IF(I1273&lt;&gt;"",IF(SUMIF(Planes!BA:BA,'Control de pagos'!A1273,Planes!BC:BC)=0,"",SUMIF(Planes!BA:BA,'Control de pagos'!A1273,Planes!BC:BC)),"")</f>
        <v/>
      </c>
      <c r="N1273" s="65">
        <f t="shared" si="59"/>
        <v>0</v>
      </c>
    </row>
    <row r="1274" spans="1:14" ht="15" customHeight="1">
      <c r="A1274" s="10" t="str">
        <f t="shared" si="61"/>
        <v/>
      </c>
      <c r="J1274" s="29" t="str">
        <f t="shared" si="60"/>
        <v/>
      </c>
      <c r="L1274" s="10" t="str">
        <f>IF(I1274&lt;&gt;"",IF(SUMIF(Planes!BA:BA,'Control de pagos'!A1274,Planes!BC:BC)=0,"",SUMIF(Planes!BA:BA,'Control de pagos'!A1274,Planes!BC:BC)),"")</f>
        <v/>
      </c>
      <c r="N1274" s="65">
        <f t="shared" si="59"/>
        <v>0</v>
      </c>
    </row>
    <row r="1275" spans="1:14" ht="15" customHeight="1">
      <c r="A1275" s="10" t="str">
        <f t="shared" si="61"/>
        <v/>
      </c>
      <c r="J1275" s="29" t="str">
        <f t="shared" si="60"/>
        <v/>
      </c>
      <c r="L1275" s="10" t="str">
        <f>IF(I1275&lt;&gt;"",IF(SUMIF(Planes!BA:BA,'Control de pagos'!A1275,Planes!BC:BC)=0,"",SUMIF(Planes!BA:BA,'Control de pagos'!A1275,Planes!BC:BC)),"")</f>
        <v/>
      </c>
      <c r="N1275" s="65">
        <f t="shared" si="59"/>
        <v>0</v>
      </c>
    </row>
    <row r="1276" spans="1:14" ht="15" customHeight="1">
      <c r="A1276" s="10" t="str">
        <f t="shared" si="61"/>
        <v/>
      </c>
      <c r="J1276" s="29" t="str">
        <f t="shared" si="60"/>
        <v/>
      </c>
      <c r="L1276" s="10" t="str">
        <f>IF(I1276&lt;&gt;"",IF(SUMIF(Planes!BA:BA,'Control de pagos'!A1276,Planes!BC:BC)=0,"",SUMIF(Planes!BA:BA,'Control de pagos'!A1276,Planes!BC:BC)),"")</f>
        <v/>
      </c>
      <c r="N1276" s="65">
        <f t="shared" si="59"/>
        <v>0</v>
      </c>
    </row>
    <row r="1277" spans="1:14" ht="15" customHeight="1">
      <c r="A1277" s="10" t="str">
        <f t="shared" si="61"/>
        <v/>
      </c>
      <c r="J1277" s="29" t="str">
        <f t="shared" si="60"/>
        <v/>
      </c>
      <c r="L1277" s="10" t="str">
        <f>IF(I1277&lt;&gt;"",IF(SUMIF(Planes!BA:BA,'Control de pagos'!A1277,Planes!BC:BC)=0,"",SUMIF(Planes!BA:BA,'Control de pagos'!A1277,Planes!BC:BC)),"")</f>
        <v/>
      </c>
      <c r="N1277" s="65">
        <f t="shared" si="59"/>
        <v>0</v>
      </c>
    </row>
    <row r="1278" spans="1:14" ht="15" customHeight="1">
      <c r="A1278" s="10" t="str">
        <f t="shared" si="61"/>
        <v/>
      </c>
      <c r="J1278" s="29" t="str">
        <f t="shared" si="60"/>
        <v/>
      </c>
      <c r="L1278" s="10" t="str">
        <f>IF(I1278&lt;&gt;"",IF(SUMIF(Planes!BA:BA,'Control de pagos'!A1278,Planes!BC:BC)=0,"",SUMIF(Planes!BA:BA,'Control de pagos'!A1278,Planes!BC:BC)),"")</f>
        <v/>
      </c>
      <c r="N1278" s="65">
        <f t="shared" si="59"/>
        <v>0</v>
      </c>
    </row>
    <row r="1279" spans="1:14" ht="15" customHeight="1">
      <c r="A1279" s="10" t="str">
        <f t="shared" si="61"/>
        <v/>
      </c>
      <c r="J1279" s="29" t="str">
        <f t="shared" si="60"/>
        <v/>
      </c>
      <c r="L1279" s="10" t="str">
        <f>IF(I1279&lt;&gt;"",IF(SUMIF(Planes!BA:BA,'Control de pagos'!A1279,Planes!BC:BC)=0,"",SUMIF(Planes!BA:BA,'Control de pagos'!A1279,Planes!BC:BC)),"")</f>
        <v/>
      </c>
      <c r="N1279" s="65">
        <f t="shared" si="59"/>
        <v>0</v>
      </c>
    </row>
    <row r="1280" spans="1:14" ht="15" customHeight="1">
      <c r="A1280" s="10" t="str">
        <f t="shared" si="61"/>
        <v/>
      </c>
      <c r="J1280" s="29" t="str">
        <f t="shared" si="60"/>
        <v/>
      </c>
      <c r="L1280" s="10" t="str">
        <f>IF(I1280&lt;&gt;"",IF(SUMIF(Planes!BA:BA,'Control de pagos'!A1280,Planes!BC:BC)=0,"",SUMIF(Planes!BA:BA,'Control de pagos'!A1280,Planes!BC:BC)),"")</f>
        <v/>
      </c>
      <c r="N1280" s="65">
        <f t="shared" si="59"/>
        <v>0</v>
      </c>
    </row>
    <row r="1281" spans="1:14" ht="15" customHeight="1">
      <c r="A1281" s="10" t="str">
        <f t="shared" si="61"/>
        <v/>
      </c>
      <c r="J1281" s="29" t="str">
        <f t="shared" si="60"/>
        <v/>
      </c>
      <c r="L1281" s="10" t="str">
        <f>IF(I1281&lt;&gt;"",IF(SUMIF(Planes!BA:BA,'Control de pagos'!A1281,Planes!BC:BC)=0,"",SUMIF(Planes!BA:BA,'Control de pagos'!A1281,Planes!BC:BC)),"")</f>
        <v/>
      </c>
      <c r="N1281" s="65">
        <f t="shared" si="59"/>
        <v>0</v>
      </c>
    </row>
    <row r="1282" spans="1:14" ht="15" customHeight="1">
      <c r="A1282" s="10" t="str">
        <f t="shared" si="61"/>
        <v/>
      </c>
      <c r="J1282" s="29" t="str">
        <f t="shared" si="60"/>
        <v/>
      </c>
      <c r="L1282" s="10" t="str">
        <f>IF(I1282&lt;&gt;"",IF(SUMIF(Planes!BA:BA,'Control de pagos'!A1282,Planes!BC:BC)=0,"",SUMIF(Planes!BA:BA,'Control de pagos'!A1282,Planes!BC:BC)),"")</f>
        <v/>
      </c>
      <c r="N1282" s="65">
        <f t="shared" si="59"/>
        <v>0</v>
      </c>
    </row>
    <row r="1283" spans="1:14" ht="15" customHeight="1">
      <c r="A1283" s="10" t="str">
        <f t="shared" si="61"/>
        <v/>
      </c>
      <c r="J1283" s="29" t="str">
        <f t="shared" si="60"/>
        <v/>
      </c>
      <c r="L1283" s="10" t="str">
        <f>IF(I1283&lt;&gt;"",IF(SUMIF(Planes!BA:BA,'Control de pagos'!A1283,Planes!BC:BC)=0,"",SUMIF(Planes!BA:BA,'Control de pagos'!A1283,Planes!BC:BC)),"")</f>
        <v/>
      </c>
      <c r="N1283" s="65">
        <f t="shared" si="59"/>
        <v>0</v>
      </c>
    </row>
    <row r="1284" spans="1:14" ht="15" customHeight="1">
      <c r="A1284" s="10" t="str">
        <f t="shared" si="61"/>
        <v/>
      </c>
      <c r="J1284" s="29" t="str">
        <f t="shared" si="60"/>
        <v/>
      </c>
      <c r="L1284" s="10" t="str">
        <f>IF(I1284&lt;&gt;"",IF(SUMIF(Planes!BA:BA,'Control de pagos'!A1284,Planes!BC:BC)=0,"",SUMIF(Planes!BA:BA,'Control de pagos'!A1284,Planes!BC:BC)),"")</f>
        <v/>
      </c>
      <c r="N1284" s="65">
        <f t="shared" ref="N1284:N1347" si="62">IF(D1284=0,D1283,D1284)</f>
        <v>0</v>
      </c>
    </row>
    <row r="1285" spans="1:14" ht="15" customHeight="1">
      <c r="A1285" s="10" t="str">
        <f t="shared" si="61"/>
        <v/>
      </c>
      <c r="J1285" s="29" t="str">
        <f t="shared" si="60"/>
        <v/>
      </c>
      <c r="L1285" s="10" t="str">
        <f>IF(I1285&lt;&gt;"",IF(SUMIF(Planes!BA:BA,'Control de pagos'!A1285,Planes!BC:BC)=0,"",SUMIF(Planes!BA:BA,'Control de pagos'!A1285,Planes!BC:BC)),"")</f>
        <v/>
      </c>
      <c r="N1285" s="65">
        <f t="shared" si="62"/>
        <v>0</v>
      </c>
    </row>
    <row r="1286" spans="1:14" ht="15" customHeight="1">
      <c r="A1286" s="10" t="str">
        <f t="shared" si="61"/>
        <v/>
      </c>
      <c r="J1286" s="29" t="str">
        <f t="shared" si="60"/>
        <v/>
      </c>
      <c r="L1286" s="10" t="str">
        <f>IF(I1286&lt;&gt;"",IF(SUMIF(Planes!BA:BA,'Control de pagos'!A1286,Planes!BC:BC)=0,"",SUMIF(Planes!BA:BA,'Control de pagos'!A1286,Planes!BC:BC)),"")</f>
        <v/>
      </c>
      <c r="N1286" s="65">
        <f t="shared" si="62"/>
        <v>0</v>
      </c>
    </row>
    <row r="1287" spans="1:14" ht="15" customHeight="1">
      <c r="A1287" s="10" t="str">
        <f t="shared" si="61"/>
        <v/>
      </c>
      <c r="J1287" s="29" t="str">
        <f t="shared" si="60"/>
        <v/>
      </c>
      <c r="L1287" s="10" t="str">
        <f>IF(I1287&lt;&gt;"",IF(SUMIF(Planes!BA:BA,'Control de pagos'!A1287,Planes!BC:BC)=0,"",SUMIF(Planes!BA:BA,'Control de pagos'!A1287,Planes!BC:BC)),"")</f>
        <v/>
      </c>
      <c r="N1287" s="65">
        <f t="shared" si="62"/>
        <v>0</v>
      </c>
    </row>
    <row r="1288" spans="1:14" ht="15" customHeight="1">
      <c r="A1288" s="10" t="str">
        <f t="shared" si="61"/>
        <v/>
      </c>
      <c r="J1288" s="29" t="str">
        <f t="shared" si="60"/>
        <v/>
      </c>
      <c r="L1288" s="10" t="str">
        <f>IF(I1288&lt;&gt;"",IF(SUMIF(Planes!BA:BA,'Control de pagos'!A1288,Planes!BC:BC)=0,"",SUMIF(Planes!BA:BA,'Control de pagos'!A1288,Planes!BC:BC)),"")</f>
        <v/>
      </c>
      <c r="N1288" s="65">
        <f t="shared" si="62"/>
        <v>0</v>
      </c>
    </row>
    <row r="1289" spans="1:14" ht="15" customHeight="1">
      <c r="A1289" s="10" t="str">
        <f t="shared" si="61"/>
        <v/>
      </c>
      <c r="J1289" s="29" t="str">
        <f t="shared" si="60"/>
        <v/>
      </c>
      <c r="L1289" s="10" t="str">
        <f>IF(I1289&lt;&gt;"",IF(SUMIF(Planes!BA:BA,'Control de pagos'!A1289,Planes!BC:BC)=0,"",SUMIF(Planes!BA:BA,'Control de pagos'!A1289,Planes!BC:BC)),"")</f>
        <v/>
      </c>
      <c r="N1289" s="65">
        <f t="shared" si="62"/>
        <v>0</v>
      </c>
    </row>
    <row r="1290" spans="1:14" ht="15" customHeight="1">
      <c r="A1290" s="10" t="str">
        <f t="shared" si="61"/>
        <v/>
      </c>
      <c r="J1290" s="29" t="str">
        <f t="shared" si="60"/>
        <v/>
      </c>
      <c r="L1290" s="10" t="str">
        <f>IF(I1290&lt;&gt;"",IF(SUMIF(Planes!BA:BA,'Control de pagos'!A1290,Planes!BC:BC)=0,"",SUMIF(Planes!BA:BA,'Control de pagos'!A1290,Planes!BC:BC)),"")</f>
        <v/>
      </c>
      <c r="N1290" s="65">
        <f t="shared" si="62"/>
        <v>0</v>
      </c>
    </row>
    <row r="1291" spans="1:14" ht="15" customHeight="1">
      <c r="A1291" s="10" t="str">
        <f t="shared" si="61"/>
        <v/>
      </c>
      <c r="J1291" s="29" t="str">
        <f t="shared" si="60"/>
        <v/>
      </c>
      <c r="L1291" s="10" t="str">
        <f>IF(I1291&lt;&gt;"",IF(SUMIF(Planes!BA:BA,'Control de pagos'!A1291,Planes!BC:BC)=0,"",SUMIF(Planes!BA:BA,'Control de pagos'!A1291,Planes!BC:BC)),"")</f>
        <v/>
      </c>
      <c r="N1291" s="65">
        <f t="shared" si="62"/>
        <v>0</v>
      </c>
    </row>
    <row r="1292" spans="1:14" ht="15" customHeight="1">
      <c r="A1292" s="10" t="str">
        <f t="shared" si="61"/>
        <v/>
      </c>
      <c r="J1292" s="29" t="str">
        <f t="shared" si="60"/>
        <v/>
      </c>
      <c r="L1292" s="10" t="str">
        <f>IF(I1292&lt;&gt;"",IF(SUMIF(Planes!BA:BA,'Control de pagos'!A1292,Planes!BC:BC)=0,"",SUMIF(Planes!BA:BA,'Control de pagos'!A1292,Planes!BC:BC)),"")</f>
        <v/>
      </c>
      <c r="N1292" s="65">
        <f t="shared" si="62"/>
        <v>0</v>
      </c>
    </row>
    <row r="1293" spans="1:14" ht="15" customHeight="1">
      <c r="A1293" s="10" t="str">
        <f t="shared" si="61"/>
        <v/>
      </c>
      <c r="J1293" s="29" t="str">
        <f t="shared" si="60"/>
        <v/>
      </c>
      <c r="L1293" s="10" t="str">
        <f>IF(I1293&lt;&gt;"",IF(SUMIF(Planes!BA:BA,'Control de pagos'!A1293,Planes!BC:BC)=0,"",SUMIF(Planes!BA:BA,'Control de pagos'!A1293,Planes!BC:BC)),"")</f>
        <v/>
      </c>
      <c r="N1293" s="65">
        <f t="shared" si="62"/>
        <v>0</v>
      </c>
    </row>
    <row r="1294" spans="1:14" ht="15" customHeight="1">
      <c r="A1294" s="10" t="str">
        <f t="shared" si="61"/>
        <v/>
      </c>
      <c r="J1294" s="29" t="str">
        <f t="shared" si="60"/>
        <v/>
      </c>
      <c r="L1294" s="10" t="str">
        <f>IF(I1294&lt;&gt;"",IF(SUMIF(Planes!BA:BA,'Control de pagos'!A1294,Planes!BC:BC)=0,"",SUMIF(Planes!BA:BA,'Control de pagos'!A1294,Planes!BC:BC)),"")</f>
        <v/>
      </c>
      <c r="N1294" s="65">
        <f t="shared" si="62"/>
        <v>0</v>
      </c>
    </row>
    <row r="1295" spans="1:14" ht="15" customHeight="1">
      <c r="A1295" s="10" t="str">
        <f t="shared" si="61"/>
        <v/>
      </c>
      <c r="J1295" s="29" t="str">
        <f t="shared" si="60"/>
        <v/>
      </c>
      <c r="L1295" s="10" t="str">
        <f>IF(I1295&lt;&gt;"",IF(SUMIF(Planes!BA:BA,'Control de pagos'!A1295,Planes!BC:BC)=0,"",SUMIF(Planes!BA:BA,'Control de pagos'!A1295,Planes!BC:BC)),"")</f>
        <v/>
      </c>
      <c r="N1295" s="65">
        <f t="shared" si="62"/>
        <v>0</v>
      </c>
    </row>
    <row r="1296" spans="1:14" ht="15" customHeight="1">
      <c r="A1296" s="10" t="str">
        <f t="shared" si="61"/>
        <v/>
      </c>
      <c r="J1296" s="29" t="str">
        <f t="shared" si="60"/>
        <v/>
      </c>
      <c r="L1296" s="10" t="str">
        <f>IF(I1296&lt;&gt;"",IF(SUMIF(Planes!BA:BA,'Control de pagos'!A1296,Planes!BC:BC)=0,"",SUMIF(Planes!BA:BA,'Control de pagos'!A1296,Planes!BC:BC)),"")</f>
        <v/>
      </c>
      <c r="N1296" s="65">
        <f t="shared" si="62"/>
        <v>0</v>
      </c>
    </row>
    <row r="1297" spans="1:14" ht="15" customHeight="1">
      <c r="A1297" s="10" t="str">
        <f t="shared" si="61"/>
        <v/>
      </c>
      <c r="J1297" s="29" t="str">
        <f t="shared" ref="J1297:J1360" si="63">IF(I1297&lt;&gt;"",I1297-DAY(I1297)+1,IF(A1296=A1297,IF(I1296&lt;&gt;"","-",""),IF(A1297=A1298,IF(I1298&lt;&gt;"","-",""),"")))</f>
        <v/>
      </c>
      <c r="L1297" s="10" t="str">
        <f>IF(I1297&lt;&gt;"",IF(SUMIF(Planes!BA:BA,'Control de pagos'!A1297,Planes!BC:BC)=0,"",SUMIF(Planes!BA:BA,'Control de pagos'!A1297,Planes!BC:BC)),"")</f>
        <v/>
      </c>
      <c r="N1297" s="65">
        <f t="shared" si="62"/>
        <v>0</v>
      </c>
    </row>
    <row r="1298" spans="1:14" ht="15" customHeight="1">
      <c r="A1298" s="10" t="str">
        <f t="shared" si="61"/>
        <v/>
      </c>
      <c r="J1298" s="29" t="str">
        <f t="shared" si="63"/>
        <v/>
      </c>
      <c r="L1298" s="10" t="str">
        <f>IF(I1298&lt;&gt;"",IF(SUMIF(Planes!BA:BA,'Control de pagos'!A1298,Planes!BC:BC)=0,"",SUMIF(Planes!BA:BA,'Control de pagos'!A1298,Planes!BC:BC)),"")</f>
        <v/>
      </c>
      <c r="N1298" s="65">
        <f t="shared" si="62"/>
        <v>0</v>
      </c>
    </row>
    <row r="1299" spans="1:14" ht="15" customHeight="1">
      <c r="A1299" s="10" t="str">
        <f t="shared" si="61"/>
        <v/>
      </c>
      <c r="J1299" s="29" t="str">
        <f t="shared" si="63"/>
        <v/>
      </c>
      <c r="L1299" s="10" t="str">
        <f>IF(I1299&lt;&gt;"",IF(SUMIF(Planes!BA:BA,'Control de pagos'!A1299,Planes!BC:BC)=0,"",SUMIF(Planes!BA:BA,'Control de pagos'!A1299,Planes!BC:BC)),"")</f>
        <v/>
      </c>
      <c r="N1299" s="65">
        <f t="shared" si="62"/>
        <v>0</v>
      </c>
    </row>
    <row r="1300" spans="1:14" ht="15" customHeight="1">
      <c r="A1300" s="10" t="str">
        <f t="shared" si="61"/>
        <v/>
      </c>
      <c r="J1300" s="29" t="str">
        <f t="shared" si="63"/>
        <v/>
      </c>
      <c r="L1300" s="10" t="str">
        <f>IF(I1300&lt;&gt;"",IF(SUMIF(Planes!BA:BA,'Control de pagos'!A1300,Planes!BC:BC)=0,"",SUMIF(Planes!BA:BA,'Control de pagos'!A1300,Planes!BC:BC)),"")</f>
        <v/>
      </c>
      <c r="N1300" s="65">
        <f t="shared" si="62"/>
        <v>0</v>
      </c>
    </row>
    <row r="1301" spans="1:14" ht="15" customHeight="1">
      <c r="A1301" s="10" t="str">
        <f t="shared" si="61"/>
        <v/>
      </c>
      <c r="J1301" s="29" t="str">
        <f t="shared" si="63"/>
        <v/>
      </c>
      <c r="L1301" s="10" t="str">
        <f>IF(I1301&lt;&gt;"",IF(SUMIF(Planes!BA:BA,'Control de pagos'!A1301,Planes!BC:BC)=0,"",SUMIF(Planes!BA:BA,'Control de pagos'!A1301,Planes!BC:BC)),"")</f>
        <v/>
      </c>
      <c r="N1301" s="65">
        <f t="shared" si="62"/>
        <v>0</v>
      </c>
    </row>
    <row r="1302" spans="1:14" ht="15" customHeight="1">
      <c r="A1302" s="10" t="str">
        <f t="shared" si="61"/>
        <v/>
      </c>
      <c r="J1302" s="29" t="str">
        <f t="shared" si="63"/>
        <v/>
      </c>
      <c r="L1302" s="10" t="str">
        <f>IF(I1302&lt;&gt;"",IF(SUMIF(Planes!BA:BA,'Control de pagos'!A1302,Planes!BC:BC)=0,"",SUMIF(Planes!BA:BA,'Control de pagos'!A1302,Planes!BC:BC)),"")</f>
        <v/>
      </c>
      <c r="N1302" s="65">
        <f t="shared" si="62"/>
        <v>0</v>
      </c>
    </row>
    <row r="1303" spans="1:14" ht="15" customHeight="1">
      <c r="A1303" s="10" t="str">
        <f t="shared" si="61"/>
        <v/>
      </c>
      <c r="J1303" s="29" t="str">
        <f t="shared" si="63"/>
        <v/>
      </c>
      <c r="L1303" s="10" t="str">
        <f>IF(I1303&lt;&gt;"",IF(SUMIF(Planes!BA:BA,'Control de pagos'!A1303,Planes!BC:BC)=0,"",SUMIF(Planes!BA:BA,'Control de pagos'!A1303,Planes!BC:BC)),"")</f>
        <v/>
      </c>
      <c r="N1303" s="65">
        <f t="shared" si="62"/>
        <v>0</v>
      </c>
    </row>
    <row r="1304" spans="1:14" ht="15" customHeight="1">
      <c r="A1304" s="10" t="str">
        <f t="shared" si="61"/>
        <v/>
      </c>
      <c r="J1304" s="29" t="str">
        <f t="shared" si="63"/>
        <v/>
      </c>
      <c r="L1304" s="10" t="str">
        <f>IF(I1304&lt;&gt;"",IF(SUMIF(Planes!BA:BA,'Control de pagos'!A1304,Planes!BC:BC)=0,"",SUMIF(Planes!BA:BA,'Control de pagos'!A1304,Planes!BC:BC)),"")</f>
        <v/>
      </c>
      <c r="N1304" s="65">
        <f t="shared" si="62"/>
        <v>0</v>
      </c>
    </row>
    <row r="1305" spans="1:14" ht="15" customHeight="1">
      <c r="A1305" s="10" t="str">
        <f t="shared" si="61"/>
        <v/>
      </c>
      <c r="J1305" s="29" t="str">
        <f t="shared" si="63"/>
        <v/>
      </c>
      <c r="L1305" s="10" t="str">
        <f>IF(I1305&lt;&gt;"",IF(SUMIF(Planes!BA:BA,'Control de pagos'!A1305,Planes!BC:BC)=0,"",SUMIF(Planes!BA:BA,'Control de pagos'!A1305,Planes!BC:BC)),"")</f>
        <v/>
      </c>
      <c r="N1305" s="65">
        <f t="shared" si="62"/>
        <v>0</v>
      </c>
    </row>
    <row r="1306" spans="1:14" ht="15" customHeight="1">
      <c r="A1306" s="10" t="str">
        <f t="shared" si="61"/>
        <v/>
      </c>
      <c r="J1306" s="29" t="str">
        <f t="shared" si="63"/>
        <v/>
      </c>
      <c r="L1306" s="10" t="str">
        <f>IF(I1306&lt;&gt;"",IF(SUMIF(Planes!BA:BA,'Control de pagos'!A1306,Planes!BC:BC)=0,"",SUMIF(Planes!BA:BA,'Control de pagos'!A1306,Planes!BC:BC)),"")</f>
        <v/>
      </c>
      <c r="N1306" s="65">
        <f t="shared" si="62"/>
        <v>0</v>
      </c>
    </row>
    <row r="1307" spans="1:14" ht="15" customHeight="1">
      <c r="A1307" s="10" t="str">
        <f t="shared" si="61"/>
        <v/>
      </c>
      <c r="J1307" s="29" t="str">
        <f t="shared" si="63"/>
        <v/>
      </c>
      <c r="L1307" s="10" t="str">
        <f>IF(I1307&lt;&gt;"",IF(SUMIF(Planes!BA:BA,'Control de pagos'!A1307,Planes!BC:BC)=0,"",SUMIF(Planes!BA:BA,'Control de pagos'!A1307,Planes!BC:BC)),"")</f>
        <v/>
      </c>
      <c r="N1307" s="65">
        <f t="shared" si="62"/>
        <v>0</v>
      </c>
    </row>
    <row r="1308" spans="1:14" ht="15" customHeight="1">
      <c r="A1308" s="10" t="str">
        <f t="shared" si="61"/>
        <v/>
      </c>
      <c r="J1308" s="29" t="str">
        <f t="shared" si="63"/>
        <v/>
      </c>
      <c r="L1308" s="10" t="str">
        <f>IF(I1308&lt;&gt;"",IF(SUMIF(Planes!BA:BA,'Control de pagos'!A1308,Planes!BC:BC)=0,"",SUMIF(Planes!BA:BA,'Control de pagos'!A1308,Planes!BC:BC)),"")</f>
        <v/>
      </c>
      <c r="N1308" s="65">
        <f t="shared" si="62"/>
        <v>0</v>
      </c>
    </row>
    <row r="1309" spans="1:14" ht="15" customHeight="1">
      <c r="A1309" s="10" t="str">
        <f t="shared" si="61"/>
        <v/>
      </c>
      <c r="J1309" s="29" t="str">
        <f t="shared" si="63"/>
        <v/>
      </c>
      <c r="L1309" s="10" t="str">
        <f>IF(I1309&lt;&gt;"",IF(SUMIF(Planes!BA:BA,'Control de pagos'!A1309,Planes!BC:BC)=0,"",SUMIF(Planes!BA:BA,'Control de pagos'!A1309,Planes!BC:BC)),"")</f>
        <v/>
      </c>
      <c r="N1309" s="65">
        <f t="shared" si="62"/>
        <v>0</v>
      </c>
    </row>
    <row r="1310" spans="1:14" ht="15" customHeight="1">
      <c r="A1310" s="10" t="str">
        <f t="shared" si="61"/>
        <v/>
      </c>
      <c r="J1310" s="29" t="str">
        <f t="shared" si="63"/>
        <v/>
      </c>
      <c r="L1310" s="10" t="str">
        <f>IF(I1310&lt;&gt;"",IF(SUMIF(Planes!BA:BA,'Control de pagos'!A1310,Planes!BC:BC)=0,"",SUMIF(Planes!BA:BA,'Control de pagos'!A1310,Planes!BC:BC)),"")</f>
        <v/>
      </c>
      <c r="N1310" s="65">
        <f t="shared" si="62"/>
        <v>0</v>
      </c>
    </row>
    <row r="1311" spans="1:14" ht="15" customHeight="1">
      <c r="A1311" s="10" t="str">
        <f t="shared" si="61"/>
        <v/>
      </c>
      <c r="J1311" s="29" t="str">
        <f t="shared" si="63"/>
        <v/>
      </c>
      <c r="L1311" s="10" t="str">
        <f>IF(I1311&lt;&gt;"",IF(SUMIF(Planes!BA:BA,'Control de pagos'!A1311,Planes!BC:BC)=0,"",SUMIF(Planes!BA:BA,'Control de pagos'!A1311,Planes!BC:BC)),"")</f>
        <v/>
      </c>
      <c r="N1311" s="65">
        <f t="shared" si="62"/>
        <v>0</v>
      </c>
    </row>
    <row r="1312" spans="1:14" ht="15" customHeight="1">
      <c r="A1312" s="10" t="str">
        <f t="shared" si="61"/>
        <v/>
      </c>
      <c r="J1312" s="29" t="str">
        <f t="shared" si="63"/>
        <v/>
      </c>
      <c r="L1312" s="10" t="str">
        <f>IF(I1312&lt;&gt;"",IF(SUMIF(Planes!BA:BA,'Control de pagos'!A1312,Planes!BC:BC)=0,"",SUMIF(Planes!BA:BA,'Control de pagos'!A1312,Planes!BC:BC)),"")</f>
        <v/>
      </c>
      <c r="N1312" s="65">
        <f t="shared" si="62"/>
        <v>0</v>
      </c>
    </row>
    <row r="1313" spans="1:14" ht="15" customHeight="1">
      <c r="A1313" s="10" t="str">
        <f t="shared" si="61"/>
        <v/>
      </c>
      <c r="J1313" s="29" t="str">
        <f t="shared" si="63"/>
        <v/>
      </c>
      <c r="L1313" s="10" t="str">
        <f>IF(I1313&lt;&gt;"",IF(SUMIF(Planes!BA:BA,'Control de pagos'!A1313,Planes!BC:BC)=0,"",SUMIF(Planes!BA:BA,'Control de pagos'!A1313,Planes!BC:BC)),"")</f>
        <v/>
      </c>
      <c r="N1313" s="65">
        <f t="shared" si="62"/>
        <v>0</v>
      </c>
    </row>
    <row r="1314" spans="1:14" ht="15" customHeight="1">
      <c r="A1314" s="10" t="str">
        <f t="shared" si="61"/>
        <v/>
      </c>
      <c r="J1314" s="29" t="str">
        <f t="shared" si="63"/>
        <v/>
      </c>
      <c r="L1314" s="10" t="str">
        <f>IF(I1314&lt;&gt;"",IF(SUMIF(Planes!BA:BA,'Control de pagos'!A1314,Planes!BC:BC)=0,"",SUMIF(Planes!BA:BA,'Control de pagos'!A1314,Planes!BC:BC)),"")</f>
        <v/>
      </c>
      <c r="N1314" s="65">
        <f t="shared" si="62"/>
        <v>0</v>
      </c>
    </row>
    <row r="1315" spans="1:14" ht="15" customHeight="1">
      <c r="A1315" s="10" t="str">
        <f t="shared" si="61"/>
        <v/>
      </c>
      <c r="J1315" s="29" t="str">
        <f t="shared" si="63"/>
        <v/>
      </c>
      <c r="L1315" s="10" t="str">
        <f>IF(I1315&lt;&gt;"",IF(SUMIF(Planes!BA:BA,'Control de pagos'!A1315,Planes!BC:BC)=0,"",SUMIF(Planes!BA:BA,'Control de pagos'!A1315,Planes!BC:BC)),"")</f>
        <v/>
      </c>
      <c r="N1315" s="65">
        <f t="shared" si="62"/>
        <v>0</v>
      </c>
    </row>
    <row r="1316" spans="1:14" ht="15" customHeight="1">
      <c r="A1316" s="10" t="str">
        <f t="shared" si="61"/>
        <v/>
      </c>
      <c r="J1316" s="29" t="str">
        <f t="shared" si="63"/>
        <v/>
      </c>
      <c r="L1316" s="10" t="str">
        <f>IF(I1316&lt;&gt;"",IF(SUMIF(Planes!BA:BA,'Control de pagos'!A1316,Planes!BC:BC)=0,"",SUMIF(Planes!BA:BA,'Control de pagos'!A1316,Planes!BC:BC)),"")</f>
        <v/>
      </c>
      <c r="N1316" s="65">
        <f t="shared" si="62"/>
        <v>0</v>
      </c>
    </row>
    <row r="1317" spans="1:14" ht="15" customHeight="1">
      <c r="A1317" s="10" t="str">
        <f t="shared" si="61"/>
        <v/>
      </c>
      <c r="J1317" s="29" t="str">
        <f t="shared" si="63"/>
        <v/>
      </c>
      <c r="L1317" s="10" t="str">
        <f>IF(I1317&lt;&gt;"",IF(SUMIF(Planes!BA:BA,'Control de pagos'!A1317,Planes!BC:BC)=0,"",SUMIF(Planes!BA:BA,'Control de pagos'!A1317,Planes!BC:BC)),"")</f>
        <v/>
      </c>
      <c r="N1317" s="65">
        <f t="shared" si="62"/>
        <v>0</v>
      </c>
    </row>
    <row r="1318" spans="1:14" ht="15" customHeight="1">
      <c r="A1318" s="10" t="str">
        <f t="shared" si="61"/>
        <v/>
      </c>
      <c r="J1318" s="29" t="str">
        <f t="shared" si="63"/>
        <v/>
      </c>
      <c r="L1318" s="10" t="str">
        <f>IF(I1318&lt;&gt;"",IF(SUMIF(Planes!BA:BA,'Control de pagos'!A1318,Planes!BC:BC)=0,"",SUMIF(Planes!BA:BA,'Control de pagos'!A1318,Planes!BC:BC)),"")</f>
        <v/>
      </c>
      <c r="N1318" s="65">
        <f t="shared" si="62"/>
        <v>0</v>
      </c>
    </row>
    <row r="1319" spans="1:14" ht="15" customHeight="1">
      <c r="A1319" s="10" t="str">
        <f t="shared" si="61"/>
        <v/>
      </c>
      <c r="J1319" s="29" t="str">
        <f t="shared" si="63"/>
        <v/>
      </c>
      <c r="L1319" s="10" t="str">
        <f>IF(I1319&lt;&gt;"",IF(SUMIF(Planes!BA:BA,'Control de pagos'!A1319,Planes!BC:BC)=0,"",SUMIF(Planes!BA:BA,'Control de pagos'!A1319,Planes!BC:BC)),"")</f>
        <v/>
      </c>
      <c r="N1319" s="65">
        <f t="shared" si="62"/>
        <v>0</v>
      </c>
    </row>
    <row r="1320" spans="1:14" ht="15" customHeight="1">
      <c r="A1320" s="10" t="str">
        <f t="shared" si="61"/>
        <v/>
      </c>
      <c r="J1320" s="29" t="str">
        <f t="shared" si="63"/>
        <v/>
      </c>
      <c r="L1320" s="10" t="str">
        <f>IF(I1320&lt;&gt;"",IF(SUMIF(Planes!BA:BA,'Control de pagos'!A1320,Planes!BC:BC)=0,"",SUMIF(Planes!BA:BA,'Control de pagos'!A1320,Planes!BC:BC)),"")</f>
        <v/>
      </c>
      <c r="N1320" s="65">
        <f t="shared" si="62"/>
        <v>0</v>
      </c>
    </row>
    <row r="1321" spans="1:14" ht="15" customHeight="1">
      <c r="A1321" s="10" t="str">
        <f t="shared" si="61"/>
        <v/>
      </c>
      <c r="J1321" s="29" t="str">
        <f t="shared" si="63"/>
        <v/>
      </c>
      <c r="L1321" s="10" t="str">
        <f>IF(I1321&lt;&gt;"",IF(SUMIF(Planes!BA:BA,'Control de pagos'!A1321,Planes!BC:BC)=0,"",SUMIF(Planes!BA:BA,'Control de pagos'!A1321,Planes!BC:BC)),"")</f>
        <v/>
      </c>
      <c r="N1321" s="65">
        <f t="shared" si="62"/>
        <v>0</v>
      </c>
    </row>
    <row r="1322" spans="1:14" ht="15" customHeight="1">
      <c r="A1322" s="10" t="str">
        <f t="shared" ref="A1322:A1385" si="64">B1322&amp;" "&amp;IF(C1322="",C1321,C1322)</f>
        <v/>
      </c>
      <c r="J1322" s="29" t="str">
        <f t="shared" si="63"/>
        <v/>
      </c>
      <c r="L1322" s="10" t="str">
        <f>IF(I1322&lt;&gt;"",IF(SUMIF(Planes!BA:BA,'Control de pagos'!A1322,Planes!BC:BC)=0,"",SUMIF(Planes!BA:BA,'Control de pagos'!A1322,Planes!BC:BC)),"")</f>
        <v/>
      </c>
      <c r="N1322" s="65">
        <f t="shared" si="62"/>
        <v>0</v>
      </c>
    </row>
    <row r="1323" spans="1:14" ht="15" customHeight="1">
      <c r="A1323" s="10" t="str">
        <f t="shared" si="64"/>
        <v/>
      </c>
      <c r="J1323" s="29" t="str">
        <f t="shared" si="63"/>
        <v/>
      </c>
      <c r="L1323" s="10" t="str">
        <f>IF(I1323&lt;&gt;"",IF(SUMIF(Planes!BA:BA,'Control de pagos'!A1323,Planes!BC:BC)=0,"",SUMIF(Planes!BA:BA,'Control de pagos'!A1323,Planes!BC:BC)),"")</f>
        <v/>
      </c>
      <c r="N1323" s="65">
        <f t="shared" si="62"/>
        <v>0</v>
      </c>
    </row>
    <row r="1324" spans="1:14" ht="15" customHeight="1">
      <c r="A1324" s="10" t="str">
        <f t="shared" si="64"/>
        <v/>
      </c>
      <c r="J1324" s="29" t="str">
        <f t="shared" si="63"/>
        <v/>
      </c>
      <c r="L1324" s="10" t="str">
        <f>IF(I1324&lt;&gt;"",IF(SUMIF(Planes!BA:BA,'Control de pagos'!A1324,Planes!BC:BC)=0,"",SUMIF(Planes!BA:BA,'Control de pagos'!A1324,Planes!BC:BC)),"")</f>
        <v/>
      </c>
      <c r="N1324" s="65">
        <f t="shared" si="62"/>
        <v>0</v>
      </c>
    </row>
    <row r="1325" spans="1:14" ht="15" customHeight="1">
      <c r="A1325" s="10" t="str">
        <f t="shared" si="64"/>
        <v/>
      </c>
      <c r="J1325" s="29" t="str">
        <f t="shared" si="63"/>
        <v/>
      </c>
      <c r="L1325" s="10" t="str">
        <f>IF(I1325&lt;&gt;"",IF(SUMIF(Planes!BA:BA,'Control de pagos'!A1325,Planes!BC:BC)=0,"",SUMIF(Planes!BA:BA,'Control de pagos'!A1325,Planes!BC:BC)),"")</f>
        <v/>
      </c>
      <c r="N1325" s="65">
        <f t="shared" si="62"/>
        <v>0</v>
      </c>
    </row>
    <row r="1326" spans="1:14" ht="15" customHeight="1">
      <c r="A1326" s="10" t="str">
        <f t="shared" si="64"/>
        <v/>
      </c>
      <c r="J1326" s="29" t="str">
        <f t="shared" si="63"/>
        <v/>
      </c>
      <c r="L1326" s="10" t="str">
        <f>IF(I1326&lt;&gt;"",IF(SUMIF(Planes!BA:BA,'Control de pagos'!A1326,Planes!BC:BC)=0,"",SUMIF(Planes!BA:BA,'Control de pagos'!A1326,Planes!BC:BC)),"")</f>
        <v/>
      </c>
      <c r="N1326" s="65">
        <f t="shared" si="62"/>
        <v>0</v>
      </c>
    </row>
    <row r="1327" spans="1:14" ht="15" customHeight="1">
      <c r="A1327" s="10" t="str">
        <f t="shared" si="64"/>
        <v/>
      </c>
      <c r="J1327" s="29" t="str">
        <f t="shared" si="63"/>
        <v/>
      </c>
      <c r="L1327" s="10" t="str">
        <f>IF(I1327&lt;&gt;"",IF(SUMIF(Planes!BA:BA,'Control de pagos'!A1327,Planes!BC:BC)=0,"",SUMIF(Planes!BA:BA,'Control de pagos'!A1327,Planes!BC:BC)),"")</f>
        <v/>
      </c>
      <c r="N1327" s="65">
        <f t="shared" si="62"/>
        <v>0</v>
      </c>
    </row>
    <row r="1328" spans="1:14" ht="15" customHeight="1">
      <c r="A1328" s="10" t="str">
        <f t="shared" si="64"/>
        <v/>
      </c>
      <c r="J1328" s="29" t="str">
        <f t="shared" si="63"/>
        <v/>
      </c>
      <c r="L1328" s="10" t="str">
        <f>IF(I1328&lt;&gt;"",IF(SUMIF(Planes!BA:BA,'Control de pagos'!A1328,Planes!BC:BC)=0,"",SUMIF(Planes!BA:BA,'Control de pagos'!A1328,Planes!BC:BC)),"")</f>
        <v/>
      </c>
      <c r="N1328" s="65">
        <f t="shared" si="62"/>
        <v>0</v>
      </c>
    </row>
    <row r="1329" spans="1:14" ht="15" customHeight="1">
      <c r="A1329" s="10" t="str">
        <f t="shared" si="64"/>
        <v/>
      </c>
      <c r="J1329" s="29" t="str">
        <f t="shared" si="63"/>
        <v/>
      </c>
      <c r="L1329" s="10" t="str">
        <f>IF(I1329&lt;&gt;"",IF(SUMIF(Planes!BA:BA,'Control de pagos'!A1329,Planes!BC:BC)=0,"",SUMIF(Planes!BA:BA,'Control de pagos'!A1329,Planes!BC:BC)),"")</f>
        <v/>
      </c>
      <c r="N1329" s="65">
        <f t="shared" si="62"/>
        <v>0</v>
      </c>
    </row>
    <row r="1330" spans="1:14" ht="15" customHeight="1">
      <c r="A1330" s="10" t="str">
        <f t="shared" si="64"/>
        <v/>
      </c>
      <c r="J1330" s="29" t="str">
        <f t="shared" si="63"/>
        <v/>
      </c>
      <c r="L1330" s="10" t="str">
        <f>IF(I1330&lt;&gt;"",IF(SUMIF(Planes!BA:BA,'Control de pagos'!A1330,Planes!BC:BC)=0,"",SUMIF(Planes!BA:BA,'Control de pagos'!A1330,Planes!BC:BC)),"")</f>
        <v/>
      </c>
      <c r="N1330" s="65">
        <f t="shared" si="62"/>
        <v>0</v>
      </c>
    </row>
    <row r="1331" spans="1:14" ht="15" customHeight="1">
      <c r="A1331" s="10" t="str">
        <f t="shared" si="64"/>
        <v/>
      </c>
      <c r="J1331" s="29" t="str">
        <f t="shared" si="63"/>
        <v/>
      </c>
      <c r="L1331" s="10" t="str">
        <f>IF(I1331&lt;&gt;"",IF(SUMIF(Planes!BA:BA,'Control de pagos'!A1331,Planes!BC:BC)=0,"",SUMIF(Planes!BA:BA,'Control de pagos'!A1331,Planes!BC:BC)),"")</f>
        <v/>
      </c>
      <c r="N1331" s="65">
        <f t="shared" si="62"/>
        <v>0</v>
      </c>
    </row>
    <row r="1332" spans="1:14" ht="15" customHeight="1">
      <c r="A1332" s="10" t="str">
        <f t="shared" si="64"/>
        <v/>
      </c>
      <c r="J1332" s="29" t="str">
        <f t="shared" si="63"/>
        <v/>
      </c>
      <c r="L1332" s="10" t="str">
        <f>IF(I1332&lt;&gt;"",IF(SUMIF(Planes!BA:BA,'Control de pagos'!A1332,Planes!BC:BC)=0,"",SUMIF(Planes!BA:BA,'Control de pagos'!A1332,Planes!BC:BC)),"")</f>
        <v/>
      </c>
      <c r="N1332" s="65">
        <f t="shared" si="62"/>
        <v>0</v>
      </c>
    </row>
    <row r="1333" spans="1:14" ht="15" customHeight="1">
      <c r="A1333" s="10" t="str">
        <f t="shared" si="64"/>
        <v/>
      </c>
      <c r="J1333" s="29" t="str">
        <f t="shared" si="63"/>
        <v/>
      </c>
      <c r="L1333" s="10" t="str">
        <f>IF(I1333&lt;&gt;"",IF(SUMIF(Planes!BA:BA,'Control de pagos'!A1333,Planes!BC:BC)=0,"",SUMIF(Planes!BA:BA,'Control de pagos'!A1333,Planes!BC:BC)),"")</f>
        <v/>
      </c>
      <c r="N1333" s="65">
        <f t="shared" si="62"/>
        <v>0</v>
      </c>
    </row>
    <row r="1334" spans="1:14" ht="15" customHeight="1">
      <c r="A1334" s="10" t="str">
        <f t="shared" si="64"/>
        <v/>
      </c>
      <c r="J1334" s="29" t="str">
        <f t="shared" si="63"/>
        <v/>
      </c>
      <c r="L1334" s="10" t="str">
        <f>IF(I1334&lt;&gt;"",IF(SUMIF(Planes!BA:BA,'Control de pagos'!A1334,Planes!BC:BC)=0,"",SUMIF(Planes!BA:BA,'Control de pagos'!A1334,Planes!BC:BC)),"")</f>
        <v/>
      </c>
      <c r="N1334" s="65">
        <f t="shared" si="62"/>
        <v>0</v>
      </c>
    </row>
    <row r="1335" spans="1:14" ht="15" customHeight="1">
      <c r="A1335" s="10" t="str">
        <f t="shared" si="64"/>
        <v/>
      </c>
      <c r="J1335" s="29" t="str">
        <f t="shared" si="63"/>
        <v/>
      </c>
      <c r="L1335" s="10" t="str">
        <f>IF(I1335&lt;&gt;"",IF(SUMIF(Planes!BA:BA,'Control de pagos'!A1335,Planes!BC:BC)=0,"",SUMIF(Planes!BA:BA,'Control de pagos'!A1335,Planes!BC:BC)),"")</f>
        <v/>
      </c>
      <c r="N1335" s="65">
        <f t="shared" si="62"/>
        <v>0</v>
      </c>
    </row>
    <row r="1336" spans="1:14" ht="15" customHeight="1">
      <c r="A1336" s="10" t="str">
        <f t="shared" si="64"/>
        <v/>
      </c>
      <c r="J1336" s="29" t="str">
        <f t="shared" si="63"/>
        <v/>
      </c>
      <c r="L1336" s="10" t="str">
        <f>IF(I1336&lt;&gt;"",IF(SUMIF(Planes!BA:BA,'Control de pagos'!A1336,Planes!BC:BC)=0,"",SUMIF(Planes!BA:BA,'Control de pagos'!A1336,Planes!BC:BC)),"")</f>
        <v/>
      </c>
      <c r="N1336" s="65">
        <f t="shared" si="62"/>
        <v>0</v>
      </c>
    </row>
    <row r="1337" spans="1:14" ht="15" customHeight="1">
      <c r="A1337" s="10" t="str">
        <f t="shared" si="64"/>
        <v/>
      </c>
      <c r="J1337" s="29" t="str">
        <f t="shared" si="63"/>
        <v/>
      </c>
      <c r="L1337" s="10" t="str">
        <f>IF(I1337&lt;&gt;"",IF(SUMIF(Planes!BA:BA,'Control de pagos'!A1337,Planes!BC:BC)=0,"",SUMIF(Planes!BA:BA,'Control de pagos'!A1337,Planes!BC:BC)),"")</f>
        <v/>
      </c>
      <c r="N1337" s="65">
        <f t="shared" si="62"/>
        <v>0</v>
      </c>
    </row>
    <row r="1338" spans="1:14" ht="15" customHeight="1">
      <c r="A1338" s="10" t="str">
        <f t="shared" si="64"/>
        <v/>
      </c>
      <c r="J1338" s="29" t="str">
        <f t="shared" si="63"/>
        <v/>
      </c>
      <c r="L1338" s="10" t="str">
        <f>IF(I1338&lt;&gt;"",IF(SUMIF(Planes!BA:BA,'Control de pagos'!A1338,Planes!BC:BC)=0,"",SUMIF(Planes!BA:BA,'Control de pagos'!A1338,Planes!BC:BC)),"")</f>
        <v/>
      </c>
      <c r="N1338" s="65">
        <f t="shared" si="62"/>
        <v>0</v>
      </c>
    </row>
    <row r="1339" spans="1:14" ht="15" customHeight="1">
      <c r="A1339" s="10" t="str">
        <f t="shared" si="64"/>
        <v/>
      </c>
      <c r="J1339" s="29" t="str">
        <f t="shared" si="63"/>
        <v/>
      </c>
      <c r="L1339" s="10" t="str">
        <f>IF(I1339&lt;&gt;"",IF(SUMIF(Planes!BA:BA,'Control de pagos'!A1339,Planes!BC:BC)=0,"",SUMIF(Planes!BA:BA,'Control de pagos'!A1339,Planes!BC:BC)),"")</f>
        <v/>
      </c>
      <c r="N1339" s="65">
        <f t="shared" si="62"/>
        <v>0</v>
      </c>
    </row>
    <row r="1340" spans="1:14" ht="15" customHeight="1">
      <c r="A1340" s="10" t="str">
        <f t="shared" si="64"/>
        <v/>
      </c>
      <c r="J1340" s="29" t="str">
        <f t="shared" si="63"/>
        <v/>
      </c>
      <c r="L1340" s="10" t="str">
        <f>IF(I1340&lt;&gt;"",IF(SUMIF(Planes!BA:BA,'Control de pagos'!A1340,Planes!BC:BC)=0,"",SUMIF(Planes!BA:BA,'Control de pagos'!A1340,Planes!BC:BC)),"")</f>
        <v/>
      </c>
      <c r="N1340" s="65">
        <f t="shared" si="62"/>
        <v>0</v>
      </c>
    </row>
    <row r="1341" spans="1:14" ht="15" customHeight="1">
      <c r="A1341" s="10" t="str">
        <f t="shared" si="64"/>
        <v/>
      </c>
      <c r="J1341" s="29" t="str">
        <f t="shared" si="63"/>
        <v/>
      </c>
      <c r="L1341" s="10" t="str">
        <f>IF(I1341&lt;&gt;"",IF(SUMIF(Planes!BA:BA,'Control de pagos'!A1341,Planes!BC:BC)=0,"",SUMIF(Planes!BA:BA,'Control de pagos'!A1341,Planes!BC:BC)),"")</f>
        <v/>
      </c>
      <c r="N1341" s="65">
        <f t="shared" si="62"/>
        <v>0</v>
      </c>
    </row>
    <row r="1342" spans="1:14" ht="15" customHeight="1">
      <c r="A1342" s="10" t="str">
        <f t="shared" si="64"/>
        <v/>
      </c>
      <c r="J1342" s="29" t="str">
        <f t="shared" si="63"/>
        <v/>
      </c>
      <c r="L1342" s="10" t="str">
        <f>IF(I1342&lt;&gt;"",IF(SUMIF(Planes!BA:BA,'Control de pagos'!A1342,Planes!BC:BC)=0,"",SUMIF(Planes!BA:BA,'Control de pagos'!A1342,Planes!BC:BC)),"")</f>
        <v/>
      </c>
      <c r="N1342" s="65">
        <f t="shared" si="62"/>
        <v>0</v>
      </c>
    </row>
    <row r="1343" spans="1:14" ht="15" customHeight="1">
      <c r="A1343" s="10" t="str">
        <f t="shared" si="64"/>
        <v/>
      </c>
      <c r="J1343" s="29" t="str">
        <f t="shared" si="63"/>
        <v/>
      </c>
      <c r="L1343" s="10" t="str">
        <f>IF(I1343&lt;&gt;"",IF(SUMIF(Planes!BA:BA,'Control de pagos'!A1343,Planes!BC:BC)=0,"",SUMIF(Planes!BA:BA,'Control de pagos'!A1343,Planes!BC:BC)),"")</f>
        <v/>
      </c>
      <c r="N1343" s="65">
        <f t="shared" si="62"/>
        <v>0</v>
      </c>
    </row>
    <row r="1344" spans="1:14" ht="15" customHeight="1">
      <c r="A1344" s="10" t="str">
        <f t="shared" si="64"/>
        <v/>
      </c>
      <c r="J1344" s="29" t="str">
        <f t="shared" si="63"/>
        <v/>
      </c>
      <c r="L1344" s="10" t="str">
        <f>IF(I1344&lt;&gt;"",IF(SUMIF(Planes!BA:BA,'Control de pagos'!A1344,Planes!BC:BC)=0,"",SUMIF(Planes!BA:BA,'Control de pagos'!A1344,Planes!BC:BC)),"")</f>
        <v/>
      </c>
      <c r="N1344" s="65">
        <f t="shared" si="62"/>
        <v>0</v>
      </c>
    </row>
    <row r="1345" spans="1:14" ht="15" customHeight="1">
      <c r="A1345" s="10" t="str">
        <f t="shared" si="64"/>
        <v/>
      </c>
      <c r="J1345" s="29" t="str">
        <f t="shared" si="63"/>
        <v/>
      </c>
      <c r="L1345" s="10" t="str">
        <f>IF(I1345&lt;&gt;"",IF(SUMIF(Planes!BA:BA,'Control de pagos'!A1345,Planes!BC:BC)=0,"",SUMIF(Planes!BA:BA,'Control de pagos'!A1345,Planes!BC:BC)),"")</f>
        <v/>
      </c>
      <c r="N1345" s="65">
        <f t="shared" si="62"/>
        <v>0</v>
      </c>
    </row>
    <row r="1346" spans="1:14" ht="15" customHeight="1">
      <c r="A1346" s="10" t="str">
        <f t="shared" si="64"/>
        <v/>
      </c>
      <c r="J1346" s="29" t="str">
        <f t="shared" si="63"/>
        <v/>
      </c>
      <c r="L1346" s="10" t="str">
        <f>IF(I1346&lt;&gt;"",IF(SUMIF(Planes!BA:BA,'Control de pagos'!A1346,Planes!BC:BC)=0,"",SUMIF(Planes!BA:BA,'Control de pagos'!A1346,Planes!BC:BC)),"")</f>
        <v/>
      </c>
      <c r="N1346" s="65">
        <f t="shared" si="62"/>
        <v>0</v>
      </c>
    </row>
    <row r="1347" spans="1:14" ht="15" customHeight="1">
      <c r="A1347" s="10" t="str">
        <f t="shared" si="64"/>
        <v/>
      </c>
      <c r="J1347" s="29" t="str">
        <f t="shared" si="63"/>
        <v/>
      </c>
      <c r="L1347" s="10" t="str">
        <f>IF(I1347&lt;&gt;"",IF(SUMIF(Planes!BA:BA,'Control de pagos'!A1347,Planes!BC:BC)=0,"",SUMIF(Planes!BA:BA,'Control de pagos'!A1347,Planes!BC:BC)),"")</f>
        <v/>
      </c>
      <c r="N1347" s="65">
        <f t="shared" si="62"/>
        <v>0</v>
      </c>
    </row>
    <row r="1348" spans="1:14" ht="15" customHeight="1">
      <c r="A1348" s="10" t="str">
        <f t="shared" si="64"/>
        <v/>
      </c>
      <c r="J1348" s="29" t="str">
        <f t="shared" si="63"/>
        <v/>
      </c>
      <c r="L1348" s="10" t="str">
        <f>IF(I1348&lt;&gt;"",IF(SUMIF(Planes!BA:BA,'Control de pagos'!A1348,Planes!BC:BC)=0,"",SUMIF(Planes!BA:BA,'Control de pagos'!A1348,Planes!BC:BC)),"")</f>
        <v/>
      </c>
      <c r="N1348" s="65">
        <f t="shared" ref="N1348:N1411" si="65">IF(D1348=0,D1347,D1348)</f>
        <v>0</v>
      </c>
    </row>
    <row r="1349" spans="1:14" ht="15" customHeight="1">
      <c r="A1349" s="10" t="str">
        <f t="shared" si="64"/>
        <v/>
      </c>
      <c r="J1349" s="29" t="str">
        <f t="shared" si="63"/>
        <v/>
      </c>
      <c r="L1349" s="10" t="str">
        <f>IF(I1349&lt;&gt;"",IF(SUMIF(Planes!BA:BA,'Control de pagos'!A1349,Planes!BC:BC)=0,"",SUMIF(Planes!BA:BA,'Control de pagos'!A1349,Planes!BC:BC)),"")</f>
        <v/>
      </c>
      <c r="N1349" s="65">
        <f t="shared" si="65"/>
        <v>0</v>
      </c>
    </row>
    <row r="1350" spans="1:14" ht="15" customHeight="1">
      <c r="A1350" s="10" t="str">
        <f t="shared" si="64"/>
        <v/>
      </c>
      <c r="J1350" s="29" t="str">
        <f t="shared" si="63"/>
        <v/>
      </c>
      <c r="L1350" s="10" t="str">
        <f>IF(I1350&lt;&gt;"",IF(SUMIF(Planes!BA:BA,'Control de pagos'!A1350,Planes!BC:BC)=0,"",SUMIF(Planes!BA:BA,'Control de pagos'!A1350,Planes!BC:BC)),"")</f>
        <v/>
      </c>
      <c r="N1350" s="65">
        <f t="shared" si="65"/>
        <v>0</v>
      </c>
    </row>
    <row r="1351" spans="1:14" ht="15" customHeight="1">
      <c r="A1351" s="10" t="str">
        <f t="shared" si="64"/>
        <v/>
      </c>
      <c r="J1351" s="29" t="str">
        <f t="shared" si="63"/>
        <v/>
      </c>
      <c r="L1351" s="10" t="str">
        <f>IF(I1351&lt;&gt;"",IF(SUMIF(Planes!BA:BA,'Control de pagos'!A1351,Planes!BC:BC)=0,"",SUMIF(Planes!BA:BA,'Control de pagos'!A1351,Planes!BC:BC)),"")</f>
        <v/>
      </c>
      <c r="N1351" s="65">
        <f t="shared" si="65"/>
        <v>0</v>
      </c>
    </row>
    <row r="1352" spans="1:14" ht="15" customHeight="1">
      <c r="A1352" s="10" t="str">
        <f t="shared" si="64"/>
        <v/>
      </c>
      <c r="J1352" s="29" t="str">
        <f t="shared" si="63"/>
        <v/>
      </c>
      <c r="L1352" s="10" t="str">
        <f>IF(I1352&lt;&gt;"",IF(SUMIF(Planes!BA:BA,'Control de pagos'!A1352,Planes!BC:BC)=0,"",SUMIF(Planes!BA:BA,'Control de pagos'!A1352,Planes!BC:BC)),"")</f>
        <v/>
      </c>
      <c r="N1352" s="65">
        <f t="shared" si="65"/>
        <v>0</v>
      </c>
    </row>
    <row r="1353" spans="1:14" ht="15" customHeight="1">
      <c r="A1353" s="10" t="str">
        <f t="shared" si="64"/>
        <v/>
      </c>
      <c r="J1353" s="29" t="str">
        <f t="shared" si="63"/>
        <v/>
      </c>
      <c r="L1353" s="10" t="str">
        <f>IF(I1353&lt;&gt;"",IF(SUMIF(Planes!BA:BA,'Control de pagos'!A1353,Planes!BC:BC)=0,"",SUMIF(Planes!BA:BA,'Control de pagos'!A1353,Planes!BC:BC)),"")</f>
        <v/>
      </c>
      <c r="N1353" s="65">
        <f t="shared" si="65"/>
        <v>0</v>
      </c>
    </row>
    <row r="1354" spans="1:14" ht="15" customHeight="1">
      <c r="A1354" s="10" t="str">
        <f t="shared" si="64"/>
        <v/>
      </c>
      <c r="J1354" s="29" t="str">
        <f t="shared" si="63"/>
        <v/>
      </c>
      <c r="L1354" s="10" t="str">
        <f>IF(I1354&lt;&gt;"",IF(SUMIF(Planes!BA:BA,'Control de pagos'!A1354,Planes!BC:BC)=0,"",SUMIF(Planes!BA:BA,'Control de pagos'!A1354,Planes!BC:BC)),"")</f>
        <v/>
      </c>
      <c r="N1354" s="65">
        <f t="shared" si="65"/>
        <v>0</v>
      </c>
    </row>
    <row r="1355" spans="1:14" ht="15" customHeight="1">
      <c r="A1355" s="10" t="str">
        <f t="shared" si="64"/>
        <v/>
      </c>
      <c r="J1355" s="29" t="str">
        <f t="shared" si="63"/>
        <v/>
      </c>
      <c r="L1355" s="10" t="str">
        <f>IF(I1355&lt;&gt;"",IF(SUMIF(Planes!BA:BA,'Control de pagos'!A1355,Planes!BC:BC)=0,"",SUMIF(Planes!BA:BA,'Control de pagos'!A1355,Planes!BC:BC)),"")</f>
        <v/>
      </c>
      <c r="N1355" s="65">
        <f t="shared" si="65"/>
        <v>0</v>
      </c>
    </row>
    <row r="1356" spans="1:14" ht="15" customHeight="1">
      <c r="A1356" s="10" t="str">
        <f t="shared" si="64"/>
        <v/>
      </c>
      <c r="J1356" s="29" t="str">
        <f t="shared" si="63"/>
        <v/>
      </c>
      <c r="L1356" s="10" t="str">
        <f>IF(I1356&lt;&gt;"",IF(SUMIF(Planes!BA:BA,'Control de pagos'!A1356,Planes!BC:BC)=0,"",SUMIF(Planes!BA:BA,'Control de pagos'!A1356,Planes!BC:BC)),"")</f>
        <v/>
      </c>
      <c r="N1356" s="65">
        <f t="shared" si="65"/>
        <v>0</v>
      </c>
    </row>
    <row r="1357" spans="1:14" ht="15" customHeight="1">
      <c r="A1357" s="10" t="str">
        <f t="shared" si="64"/>
        <v/>
      </c>
      <c r="J1357" s="29" t="str">
        <f t="shared" si="63"/>
        <v/>
      </c>
      <c r="L1357" s="10" t="str">
        <f>IF(I1357&lt;&gt;"",IF(SUMIF(Planes!BA:BA,'Control de pagos'!A1357,Planes!BC:BC)=0,"",SUMIF(Planes!BA:BA,'Control de pagos'!A1357,Planes!BC:BC)),"")</f>
        <v/>
      </c>
      <c r="N1357" s="65">
        <f t="shared" si="65"/>
        <v>0</v>
      </c>
    </row>
    <row r="1358" spans="1:14" ht="15" customHeight="1">
      <c r="A1358" s="10" t="str">
        <f t="shared" si="64"/>
        <v/>
      </c>
      <c r="J1358" s="29" t="str">
        <f t="shared" si="63"/>
        <v/>
      </c>
      <c r="L1358" s="10" t="str">
        <f>IF(I1358&lt;&gt;"",IF(SUMIF(Planes!BA:BA,'Control de pagos'!A1358,Planes!BC:BC)=0,"",SUMIF(Planes!BA:BA,'Control de pagos'!A1358,Planes!BC:BC)),"")</f>
        <v/>
      </c>
      <c r="N1358" s="65">
        <f t="shared" si="65"/>
        <v>0</v>
      </c>
    </row>
    <row r="1359" spans="1:14" ht="15" customHeight="1">
      <c r="A1359" s="10" t="str">
        <f t="shared" si="64"/>
        <v/>
      </c>
      <c r="J1359" s="29" t="str">
        <f t="shared" si="63"/>
        <v/>
      </c>
      <c r="L1359" s="10" t="str">
        <f>IF(I1359&lt;&gt;"",IF(SUMIF(Planes!BA:BA,'Control de pagos'!A1359,Planes!BC:BC)=0,"",SUMIF(Planes!BA:BA,'Control de pagos'!A1359,Planes!BC:BC)),"")</f>
        <v/>
      </c>
      <c r="N1359" s="65">
        <f t="shared" si="65"/>
        <v>0</v>
      </c>
    </row>
    <row r="1360" spans="1:14" ht="15" customHeight="1">
      <c r="A1360" s="10" t="str">
        <f t="shared" si="64"/>
        <v/>
      </c>
      <c r="J1360" s="29" t="str">
        <f t="shared" si="63"/>
        <v/>
      </c>
      <c r="L1360" s="10" t="str">
        <f>IF(I1360&lt;&gt;"",IF(SUMIF(Planes!BA:BA,'Control de pagos'!A1360,Planes!BC:BC)=0,"",SUMIF(Planes!BA:BA,'Control de pagos'!A1360,Planes!BC:BC)),"")</f>
        <v/>
      </c>
      <c r="N1360" s="65">
        <f t="shared" si="65"/>
        <v>0</v>
      </c>
    </row>
    <row r="1361" spans="1:14" ht="15" customHeight="1">
      <c r="A1361" s="10" t="str">
        <f t="shared" si="64"/>
        <v/>
      </c>
      <c r="J1361" s="29" t="str">
        <f t="shared" ref="J1361:J1424" si="66">IF(I1361&lt;&gt;"",I1361-DAY(I1361)+1,IF(A1360=A1361,IF(I1360&lt;&gt;"","-",""),IF(A1361=A1362,IF(I1362&lt;&gt;"","-",""),"")))</f>
        <v/>
      </c>
      <c r="L1361" s="10" t="str">
        <f>IF(I1361&lt;&gt;"",IF(SUMIF(Planes!BA:BA,'Control de pagos'!A1361,Planes!BC:BC)=0,"",SUMIF(Planes!BA:BA,'Control de pagos'!A1361,Planes!BC:BC)),"")</f>
        <v/>
      </c>
      <c r="N1361" s="65">
        <f t="shared" si="65"/>
        <v>0</v>
      </c>
    </row>
    <row r="1362" spans="1:14" ht="15" customHeight="1">
      <c r="A1362" s="10" t="str">
        <f t="shared" si="64"/>
        <v/>
      </c>
      <c r="J1362" s="29" t="str">
        <f t="shared" si="66"/>
        <v/>
      </c>
      <c r="L1362" s="10" t="str">
        <f>IF(I1362&lt;&gt;"",IF(SUMIF(Planes!BA:BA,'Control de pagos'!A1362,Planes!BC:BC)=0,"",SUMIF(Planes!BA:BA,'Control de pagos'!A1362,Planes!BC:BC)),"")</f>
        <v/>
      </c>
      <c r="N1362" s="65">
        <f t="shared" si="65"/>
        <v>0</v>
      </c>
    </row>
    <row r="1363" spans="1:14" ht="15" customHeight="1">
      <c r="A1363" s="10" t="str">
        <f t="shared" si="64"/>
        <v/>
      </c>
      <c r="J1363" s="29" t="str">
        <f t="shared" si="66"/>
        <v/>
      </c>
      <c r="L1363" s="10" t="str">
        <f>IF(I1363&lt;&gt;"",IF(SUMIF(Planes!BA:BA,'Control de pagos'!A1363,Planes!BC:BC)=0,"",SUMIF(Planes!BA:BA,'Control de pagos'!A1363,Planes!BC:BC)),"")</f>
        <v/>
      </c>
      <c r="N1363" s="65">
        <f t="shared" si="65"/>
        <v>0</v>
      </c>
    </row>
    <row r="1364" spans="1:14" ht="15" customHeight="1">
      <c r="A1364" s="10" t="str">
        <f t="shared" si="64"/>
        <v/>
      </c>
      <c r="J1364" s="29" t="str">
        <f t="shared" si="66"/>
        <v/>
      </c>
      <c r="L1364" s="10" t="str">
        <f>IF(I1364&lt;&gt;"",IF(SUMIF(Planes!BA:BA,'Control de pagos'!A1364,Planes!BC:BC)=0,"",SUMIF(Planes!BA:BA,'Control de pagos'!A1364,Planes!BC:BC)),"")</f>
        <v/>
      </c>
      <c r="N1364" s="65">
        <f t="shared" si="65"/>
        <v>0</v>
      </c>
    </row>
    <row r="1365" spans="1:14" ht="15" customHeight="1">
      <c r="A1365" s="10" t="str">
        <f t="shared" si="64"/>
        <v/>
      </c>
      <c r="J1365" s="29" t="str">
        <f t="shared" si="66"/>
        <v/>
      </c>
      <c r="L1365" s="10" t="str">
        <f>IF(I1365&lt;&gt;"",IF(SUMIF(Planes!BA:BA,'Control de pagos'!A1365,Planes!BC:BC)=0,"",SUMIF(Planes!BA:BA,'Control de pagos'!A1365,Planes!BC:BC)),"")</f>
        <v/>
      </c>
      <c r="N1365" s="65">
        <f t="shared" si="65"/>
        <v>0</v>
      </c>
    </row>
    <row r="1366" spans="1:14" ht="15" customHeight="1">
      <c r="A1366" s="10" t="str">
        <f t="shared" si="64"/>
        <v/>
      </c>
      <c r="J1366" s="29" t="str">
        <f t="shared" si="66"/>
        <v/>
      </c>
      <c r="L1366" s="10" t="str">
        <f>IF(I1366&lt;&gt;"",IF(SUMIF(Planes!BA:BA,'Control de pagos'!A1366,Planes!BC:BC)=0,"",SUMIF(Planes!BA:BA,'Control de pagos'!A1366,Planes!BC:BC)),"")</f>
        <v/>
      </c>
      <c r="N1366" s="65">
        <f t="shared" si="65"/>
        <v>0</v>
      </c>
    </row>
    <row r="1367" spans="1:14" ht="15" customHeight="1">
      <c r="A1367" s="10" t="str">
        <f t="shared" si="64"/>
        <v/>
      </c>
      <c r="J1367" s="29" t="str">
        <f t="shared" si="66"/>
        <v/>
      </c>
      <c r="L1367" s="10" t="str">
        <f>IF(I1367&lt;&gt;"",IF(SUMIF(Planes!BA:BA,'Control de pagos'!A1367,Planes!BC:BC)=0,"",SUMIF(Planes!BA:BA,'Control de pagos'!A1367,Planes!BC:BC)),"")</f>
        <v/>
      </c>
      <c r="N1367" s="65">
        <f t="shared" si="65"/>
        <v>0</v>
      </c>
    </row>
    <row r="1368" spans="1:14" ht="15" customHeight="1">
      <c r="A1368" s="10" t="str">
        <f t="shared" si="64"/>
        <v/>
      </c>
      <c r="J1368" s="29" t="str">
        <f t="shared" si="66"/>
        <v/>
      </c>
      <c r="L1368" s="10" t="str">
        <f>IF(I1368&lt;&gt;"",IF(SUMIF(Planes!BA:BA,'Control de pagos'!A1368,Planes!BC:BC)=0,"",SUMIF(Planes!BA:BA,'Control de pagos'!A1368,Planes!BC:BC)),"")</f>
        <v/>
      </c>
      <c r="N1368" s="65">
        <f t="shared" si="65"/>
        <v>0</v>
      </c>
    </row>
    <row r="1369" spans="1:14" ht="15" customHeight="1">
      <c r="A1369" s="10" t="str">
        <f t="shared" si="64"/>
        <v/>
      </c>
      <c r="J1369" s="29" t="str">
        <f t="shared" si="66"/>
        <v/>
      </c>
      <c r="L1369" s="10" t="str">
        <f>IF(I1369&lt;&gt;"",IF(SUMIF(Planes!BA:BA,'Control de pagos'!A1369,Planes!BC:BC)=0,"",SUMIF(Planes!BA:BA,'Control de pagos'!A1369,Planes!BC:BC)),"")</f>
        <v/>
      </c>
      <c r="N1369" s="65">
        <f t="shared" si="65"/>
        <v>0</v>
      </c>
    </row>
    <row r="1370" spans="1:14" ht="15" customHeight="1">
      <c r="A1370" s="10" t="str">
        <f t="shared" si="64"/>
        <v/>
      </c>
      <c r="J1370" s="29" t="str">
        <f t="shared" si="66"/>
        <v/>
      </c>
      <c r="L1370" s="10" t="str">
        <f>IF(I1370&lt;&gt;"",IF(SUMIF(Planes!BA:BA,'Control de pagos'!A1370,Planes!BC:BC)=0,"",SUMIF(Planes!BA:BA,'Control de pagos'!A1370,Planes!BC:BC)),"")</f>
        <v/>
      </c>
      <c r="N1370" s="65">
        <f t="shared" si="65"/>
        <v>0</v>
      </c>
    </row>
    <row r="1371" spans="1:14" ht="15" customHeight="1">
      <c r="A1371" s="10" t="str">
        <f t="shared" si="64"/>
        <v/>
      </c>
      <c r="J1371" s="29" t="str">
        <f t="shared" si="66"/>
        <v/>
      </c>
      <c r="L1371" s="10" t="str">
        <f>IF(I1371&lt;&gt;"",IF(SUMIF(Planes!BA:BA,'Control de pagos'!A1371,Planes!BC:BC)=0,"",SUMIF(Planes!BA:BA,'Control de pagos'!A1371,Planes!BC:BC)),"")</f>
        <v/>
      </c>
      <c r="N1371" s="65">
        <f t="shared" si="65"/>
        <v>0</v>
      </c>
    </row>
    <row r="1372" spans="1:14" ht="15" customHeight="1">
      <c r="A1372" s="10" t="str">
        <f t="shared" si="64"/>
        <v/>
      </c>
      <c r="J1372" s="29" t="str">
        <f t="shared" si="66"/>
        <v/>
      </c>
      <c r="L1372" s="10" t="str">
        <f>IF(I1372&lt;&gt;"",IF(SUMIF(Planes!BA:BA,'Control de pagos'!A1372,Planes!BC:BC)=0,"",SUMIF(Planes!BA:BA,'Control de pagos'!A1372,Planes!BC:BC)),"")</f>
        <v/>
      </c>
      <c r="N1372" s="65">
        <f t="shared" si="65"/>
        <v>0</v>
      </c>
    </row>
    <row r="1373" spans="1:14" ht="15" customHeight="1">
      <c r="A1373" s="10" t="str">
        <f t="shared" si="64"/>
        <v/>
      </c>
      <c r="J1373" s="29" t="str">
        <f t="shared" si="66"/>
        <v/>
      </c>
      <c r="L1373" s="10" t="str">
        <f>IF(I1373&lt;&gt;"",IF(SUMIF(Planes!BA:BA,'Control de pagos'!A1373,Planes!BC:BC)=0,"",SUMIF(Planes!BA:BA,'Control de pagos'!A1373,Planes!BC:BC)),"")</f>
        <v/>
      </c>
      <c r="N1373" s="65">
        <f t="shared" si="65"/>
        <v>0</v>
      </c>
    </row>
    <row r="1374" spans="1:14" ht="15" customHeight="1">
      <c r="A1374" s="10" t="str">
        <f t="shared" si="64"/>
        <v/>
      </c>
      <c r="J1374" s="29" t="str">
        <f t="shared" si="66"/>
        <v/>
      </c>
      <c r="L1374" s="10" t="str">
        <f>IF(I1374&lt;&gt;"",IF(SUMIF(Planes!BA:BA,'Control de pagos'!A1374,Planes!BC:BC)=0,"",SUMIF(Planes!BA:BA,'Control de pagos'!A1374,Planes!BC:BC)),"")</f>
        <v/>
      </c>
      <c r="N1374" s="65">
        <f t="shared" si="65"/>
        <v>0</v>
      </c>
    </row>
    <row r="1375" spans="1:14" ht="15" customHeight="1">
      <c r="A1375" s="10" t="str">
        <f t="shared" si="64"/>
        <v/>
      </c>
      <c r="J1375" s="29" t="str">
        <f t="shared" si="66"/>
        <v/>
      </c>
      <c r="L1375" s="10" t="str">
        <f>IF(I1375&lt;&gt;"",IF(SUMIF(Planes!BA:BA,'Control de pagos'!A1375,Planes!BC:BC)=0,"",SUMIF(Planes!BA:BA,'Control de pagos'!A1375,Planes!BC:BC)),"")</f>
        <v/>
      </c>
      <c r="N1375" s="65">
        <f t="shared" si="65"/>
        <v>0</v>
      </c>
    </row>
    <row r="1376" spans="1:14" ht="15" customHeight="1">
      <c r="A1376" s="10" t="str">
        <f t="shared" si="64"/>
        <v/>
      </c>
      <c r="J1376" s="29" t="str">
        <f t="shared" si="66"/>
        <v/>
      </c>
      <c r="L1376" s="10" t="str">
        <f>IF(I1376&lt;&gt;"",IF(SUMIF(Planes!BA:BA,'Control de pagos'!A1376,Planes!BC:BC)=0,"",SUMIF(Planes!BA:BA,'Control de pagos'!A1376,Planes!BC:BC)),"")</f>
        <v/>
      </c>
      <c r="N1376" s="65">
        <f t="shared" si="65"/>
        <v>0</v>
      </c>
    </row>
    <row r="1377" spans="1:14" ht="15" customHeight="1">
      <c r="A1377" s="10" t="str">
        <f t="shared" si="64"/>
        <v/>
      </c>
      <c r="J1377" s="29" t="str">
        <f t="shared" si="66"/>
        <v/>
      </c>
      <c r="L1377" s="10" t="str">
        <f>IF(I1377&lt;&gt;"",IF(SUMIF(Planes!BA:BA,'Control de pagos'!A1377,Planes!BC:BC)=0,"",SUMIF(Planes!BA:BA,'Control de pagos'!A1377,Planes!BC:BC)),"")</f>
        <v/>
      </c>
      <c r="N1377" s="65">
        <f t="shared" si="65"/>
        <v>0</v>
      </c>
    </row>
    <row r="1378" spans="1:14" ht="15" customHeight="1">
      <c r="A1378" s="10" t="str">
        <f t="shared" si="64"/>
        <v/>
      </c>
      <c r="J1378" s="29" t="str">
        <f t="shared" si="66"/>
        <v/>
      </c>
      <c r="L1378" s="10" t="str">
        <f>IF(I1378&lt;&gt;"",IF(SUMIF(Planes!BA:BA,'Control de pagos'!A1378,Planes!BC:BC)=0,"",SUMIF(Planes!BA:BA,'Control de pagos'!A1378,Planes!BC:BC)),"")</f>
        <v/>
      </c>
      <c r="N1378" s="65">
        <f t="shared" si="65"/>
        <v>0</v>
      </c>
    </row>
    <row r="1379" spans="1:14" ht="15" customHeight="1">
      <c r="A1379" s="10" t="str">
        <f t="shared" si="64"/>
        <v/>
      </c>
      <c r="J1379" s="29" t="str">
        <f t="shared" si="66"/>
        <v/>
      </c>
      <c r="L1379" s="10" t="str">
        <f>IF(I1379&lt;&gt;"",IF(SUMIF(Planes!BA:BA,'Control de pagos'!A1379,Planes!BC:BC)=0,"",SUMIF(Planes!BA:BA,'Control de pagos'!A1379,Planes!BC:BC)),"")</f>
        <v/>
      </c>
      <c r="N1379" s="65">
        <f t="shared" si="65"/>
        <v>0</v>
      </c>
    </row>
    <row r="1380" spans="1:14" ht="15" customHeight="1">
      <c r="A1380" s="10" t="str">
        <f t="shared" si="64"/>
        <v/>
      </c>
      <c r="J1380" s="29" t="str">
        <f t="shared" si="66"/>
        <v/>
      </c>
      <c r="L1380" s="10" t="str">
        <f>IF(I1380&lt;&gt;"",IF(SUMIF(Planes!BA:BA,'Control de pagos'!A1380,Planes!BC:BC)=0,"",SUMIF(Planes!BA:BA,'Control de pagos'!A1380,Planes!BC:BC)),"")</f>
        <v/>
      </c>
      <c r="N1380" s="65">
        <f t="shared" si="65"/>
        <v>0</v>
      </c>
    </row>
    <row r="1381" spans="1:14" ht="15" customHeight="1">
      <c r="A1381" s="10" t="str">
        <f t="shared" si="64"/>
        <v/>
      </c>
      <c r="J1381" s="29" t="str">
        <f t="shared" si="66"/>
        <v/>
      </c>
      <c r="L1381" s="10" t="str">
        <f>IF(I1381&lt;&gt;"",IF(SUMIF(Planes!BA:BA,'Control de pagos'!A1381,Planes!BC:BC)=0,"",SUMIF(Planes!BA:BA,'Control de pagos'!A1381,Planes!BC:BC)),"")</f>
        <v/>
      </c>
      <c r="N1381" s="65">
        <f t="shared" si="65"/>
        <v>0</v>
      </c>
    </row>
    <row r="1382" spans="1:14" ht="15" customHeight="1">
      <c r="A1382" s="10" t="str">
        <f t="shared" si="64"/>
        <v/>
      </c>
      <c r="J1382" s="29" t="str">
        <f t="shared" si="66"/>
        <v/>
      </c>
      <c r="L1382" s="10" t="str">
        <f>IF(I1382&lt;&gt;"",IF(SUMIF(Planes!BA:BA,'Control de pagos'!A1382,Planes!BC:BC)=0,"",SUMIF(Planes!BA:BA,'Control de pagos'!A1382,Planes!BC:BC)),"")</f>
        <v/>
      </c>
      <c r="N1382" s="65">
        <f t="shared" si="65"/>
        <v>0</v>
      </c>
    </row>
    <row r="1383" spans="1:14" ht="15" customHeight="1">
      <c r="A1383" s="10" t="str">
        <f t="shared" si="64"/>
        <v/>
      </c>
      <c r="J1383" s="29" t="str">
        <f t="shared" si="66"/>
        <v/>
      </c>
      <c r="L1383" s="10" t="str">
        <f>IF(I1383&lt;&gt;"",IF(SUMIF(Planes!BA:BA,'Control de pagos'!A1383,Planes!BC:BC)=0,"",SUMIF(Planes!BA:BA,'Control de pagos'!A1383,Planes!BC:BC)),"")</f>
        <v/>
      </c>
      <c r="N1383" s="65">
        <f t="shared" si="65"/>
        <v>0</v>
      </c>
    </row>
    <row r="1384" spans="1:14" ht="15" customHeight="1">
      <c r="A1384" s="10" t="str">
        <f t="shared" si="64"/>
        <v/>
      </c>
      <c r="J1384" s="29" t="str">
        <f t="shared" si="66"/>
        <v/>
      </c>
      <c r="L1384" s="10" t="str">
        <f>IF(I1384&lt;&gt;"",IF(SUMIF(Planes!BA:BA,'Control de pagos'!A1384,Planes!BC:BC)=0,"",SUMIF(Planes!BA:BA,'Control de pagos'!A1384,Planes!BC:BC)),"")</f>
        <v/>
      </c>
      <c r="N1384" s="65">
        <f t="shared" si="65"/>
        <v>0</v>
      </c>
    </row>
    <row r="1385" spans="1:14" ht="15" customHeight="1">
      <c r="A1385" s="10" t="str">
        <f t="shared" si="64"/>
        <v/>
      </c>
      <c r="J1385" s="29" t="str">
        <f t="shared" si="66"/>
        <v/>
      </c>
      <c r="L1385" s="10" t="str">
        <f>IF(I1385&lt;&gt;"",IF(SUMIF(Planes!BA:BA,'Control de pagos'!A1385,Planes!BC:BC)=0,"",SUMIF(Planes!BA:BA,'Control de pagos'!A1385,Planes!BC:BC)),"")</f>
        <v/>
      </c>
      <c r="N1385" s="65">
        <f t="shared" si="65"/>
        <v>0</v>
      </c>
    </row>
    <row r="1386" spans="1:14" ht="15" customHeight="1">
      <c r="A1386" s="10" t="str">
        <f t="shared" ref="A1386:A1449" si="67">B1386&amp;" "&amp;IF(C1386="",C1385,C1386)</f>
        <v/>
      </c>
      <c r="J1386" s="29" t="str">
        <f t="shared" si="66"/>
        <v/>
      </c>
      <c r="L1386" s="10" t="str">
        <f>IF(I1386&lt;&gt;"",IF(SUMIF(Planes!BA:BA,'Control de pagos'!A1386,Planes!BC:BC)=0,"",SUMIF(Planes!BA:BA,'Control de pagos'!A1386,Planes!BC:BC)),"")</f>
        <v/>
      </c>
      <c r="N1386" s="65">
        <f t="shared" si="65"/>
        <v>0</v>
      </c>
    </row>
    <row r="1387" spans="1:14" ht="15" customHeight="1">
      <c r="A1387" s="10" t="str">
        <f t="shared" si="67"/>
        <v/>
      </c>
      <c r="J1387" s="29" t="str">
        <f t="shared" si="66"/>
        <v/>
      </c>
      <c r="L1387" s="10" t="str">
        <f>IF(I1387&lt;&gt;"",IF(SUMIF(Planes!BA:BA,'Control de pagos'!A1387,Planes!BC:BC)=0,"",SUMIF(Planes!BA:BA,'Control de pagos'!A1387,Planes!BC:BC)),"")</f>
        <v/>
      </c>
      <c r="N1387" s="65">
        <f t="shared" si="65"/>
        <v>0</v>
      </c>
    </row>
    <row r="1388" spans="1:14" ht="15" customHeight="1">
      <c r="A1388" s="10" t="str">
        <f t="shared" si="67"/>
        <v/>
      </c>
      <c r="J1388" s="29" t="str">
        <f t="shared" si="66"/>
        <v/>
      </c>
      <c r="L1388" s="10" t="str">
        <f>IF(I1388&lt;&gt;"",IF(SUMIF(Planes!BA:BA,'Control de pagos'!A1388,Planes!BC:BC)=0,"",SUMIF(Planes!BA:BA,'Control de pagos'!A1388,Planes!BC:BC)),"")</f>
        <v/>
      </c>
      <c r="N1388" s="65">
        <f t="shared" si="65"/>
        <v>0</v>
      </c>
    </row>
    <row r="1389" spans="1:14" ht="15" customHeight="1">
      <c r="A1389" s="10" t="str">
        <f t="shared" si="67"/>
        <v/>
      </c>
      <c r="J1389" s="29" t="str">
        <f t="shared" si="66"/>
        <v/>
      </c>
      <c r="L1389" s="10" t="str">
        <f>IF(I1389&lt;&gt;"",IF(SUMIF(Planes!BA:BA,'Control de pagos'!A1389,Planes!BC:BC)=0,"",SUMIF(Planes!BA:BA,'Control de pagos'!A1389,Planes!BC:BC)),"")</f>
        <v/>
      </c>
      <c r="N1389" s="65">
        <f t="shared" si="65"/>
        <v>0</v>
      </c>
    </row>
    <row r="1390" spans="1:14" ht="15" customHeight="1">
      <c r="A1390" s="10" t="str">
        <f t="shared" si="67"/>
        <v/>
      </c>
      <c r="J1390" s="29" t="str">
        <f t="shared" si="66"/>
        <v/>
      </c>
      <c r="L1390" s="10" t="str">
        <f>IF(I1390&lt;&gt;"",IF(SUMIF(Planes!BA:BA,'Control de pagos'!A1390,Planes!BC:BC)=0,"",SUMIF(Planes!BA:BA,'Control de pagos'!A1390,Planes!BC:BC)),"")</f>
        <v/>
      </c>
      <c r="N1390" s="65">
        <f t="shared" si="65"/>
        <v>0</v>
      </c>
    </row>
    <row r="1391" spans="1:14" ht="15" customHeight="1">
      <c r="A1391" s="10" t="str">
        <f t="shared" si="67"/>
        <v/>
      </c>
      <c r="J1391" s="29" t="str">
        <f t="shared" si="66"/>
        <v/>
      </c>
      <c r="L1391" s="10" t="str">
        <f>IF(I1391&lt;&gt;"",IF(SUMIF(Planes!BA:BA,'Control de pagos'!A1391,Planes!BC:BC)=0,"",SUMIF(Planes!BA:BA,'Control de pagos'!A1391,Planes!BC:BC)),"")</f>
        <v/>
      </c>
      <c r="N1391" s="65">
        <f t="shared" si="65"/>
        <v>0</v>
      </c>
    </row>
    <row r="1392" spans="1:14" ht="15" customHeight="1">
      <c r="A1392" s="10" t="str">
        <f t="shared" si="67"/>
        <v/>
      </c>
      <c r="J1392" s="29" t="str">
        <f t="shared" si="66"/>
        <v/>
      </c>
      <c r="L1392" s="10" t="str">
        <f>IF(I1392&lt;&gt;"",IF(SUMIF(Planes!BA:BA,'Control de pagos'!A1392,Planes!BC:BC)=0,"",SUMIF(Planes!BA:BA,'Control de pagos'!A1392,Planes!BC:BC)),"")</f>
        <v/>
      </c>
      <c r="N1392" s="65">
        <f t="shared" si="65"/>
        <v>0</v>
      </c>
    </row>
    <row r="1393" spans="1:14" ht="15" customHeight="1">
      <c r="A1393" s="10" t="str">
        <f t="shared" si="67"/>
        <v/>
      </c>
      <c r="J1393" s="29" t="str">
        <f t="shared" si="66"/>
        <v/>
      </c>
      <c r="L1393" s="10" t="str">
        <f>IF(I1393&lt;&gt;"",IF(SUMIF(Planes!BA:BA,'Control de pagos'!A1393,Planes!BC:BC)=0,"",SUMIF(Planes!BA:BA,'Control de pagos'!A1393,Planes!BC:BC)),"")</f>
        <v/>
      </c>
      <c r="N1393" s="65">
        <f t="shared" si="65"/>
        <v>0</v>
      </c>
    </row>
    <row r="1394" spans="1:14" ht="15" customHeight="1">
      <c r="A1394" s="10" t="str">
        <f t="shared" si="67"/>
        <v/>
      </c>
      <c r="J1394" s="29" t="str">
        <f t="shared" si="66"/>
        <v/>
      </c>
      <c r="L1394" s="10" t="str">
        <f>IF(I1394&lt;&gt;"",IF(SUMIF(Planes!BA:BA,'Control de pagos'!A1394,Planes!BC:BC)=0,"",SUMIF(Planes!BA:BA,'Control de pagos'!A1394,Planes!BC:BC)),"")</f>
        <v/>
      </c>
      <c r="N1394" s="65">
        <f t="shared" si="65"/>
        <v>0</v>
      </c>
    </row>
    <row r="1395" spans="1:14" ht="15" customHeight="1">
      <c r="A1395" s="10" t="str">
        <f t="shared" si="67"/>
        <v/>
      </c>
      <c r="J1395" s="29" t="str">
        <f t="shared" si="66"/>
        <v/>
      </c>
      <c r="L1395" s="10" t="str">
        <f>IF(I1395&lt;&gt;"",IF(SUMIF(Planes!BA:BA,'Control de pagos'!A1395,Planes!BC:BC)=0,"",SUMIF(Planes!BA:BA,'Control de pagos'!A1395,Planes!BC:BC)),"")</f>
        <v/>
      </c>
      <c r="N1395" s="65">
        <f t="shared" si="65"/>
        <v>0</v>
      </c>
    </row>
    <row r="1396" spans="1:14" ht="15" customHeight="1">
      <c r="A1396" s="10" t="str">
        <f t="shared" si="67"/>
        <v/>
      </c>
      <c r="J1396" s="29" t="str">
        <f t="shared" si="66"/>
        <v/>
      </c>
      <c r="L1396" s="10" t="str">
        <f>IF(I1396&lt;&gt;"",IF(SUMIF(Planes!BA:BA,'Control de pagos'!A1396,Planes!BC:BC)=0,"",SUMIF(Planes!BA:BA,'Control de pagos'!A1396,Planes!BC:BC)),"")</f>
        <v/>
      </c>
      <c r="N1396" s="65">
        <f t="shared" si="65"/>
        <v>0</v>
      </c>
    </row>
    <row r="1397" spans="1:14" ht="15" customHeight="1">
      <c r="A1397" s="10" t="str">
        <f t="shared" si="67"/>
        <v/>
      </c>
      <c r="J1397" s="29" t="str">
        <f t="shared" si="66"/>
        <v/>
      </c>
      <c r="L1397" s="10" t="str">
        <f>IF(I1397&lt;&gt;"",IF(SUMIF(Planes!BA:BA,'Control de pagos'!A1397,Planes!BC:BC)=0,"",SUMIF(Planes!BA:BA,'Control de pagos'!A1397,Planes!BC:BC)),"")</f>
        <v/>
      </c>
      <c r="N1397" s="65">
        <f t="shared" si="65"/>
        <v>0</v>
      </c>
    </row>
    <row r="1398" spans="1:14" ht="15" customHeight="1">
      <c r="A1398" s="10" t="str">
        <f t="shared" si="67"/>
        <v/>
      </c>
      <c r="J1398" s="29" t="str">
        <f t="shared" si="66"/>
        <v/>
      </c>
      <c r="L1398" s="10" t="str">
        <f>IF(I1398&lt;&gt;"",IF(SUMIF(Planes!BA:BA,'Control de pagos'!A1398,Planes!BC:BC)=0,"",SUMIF(Planes!BA:BA,'Control de pagos'!A1398,Planes!BC:BC)),"")</f>
        <v/>
      </c>
      <c r="N1398" s="65">
        <f t="shared" si="65"/>
        <v>0</v>
      </c>
    </row>
    <row r="1399" spans="1:14" ht="15" customHeight="1">
      <c r="A1399" s="10" t="str">
        <f t="shared" si="67"/>
        <v/>
      </c>
      <c r="J1399" s="29" t="str">
        <f t="shared" si="66"/>
        <v/>
      </c>
      <c r="L1399" s="10" t="str">
        <f>IF(I1399&lt;&gt;"",IF(SUMIF(Planes!BA:BA,'Control de pagos'!A1399,Planes!BC:BC)=0,"",SUMIF(Planes!BA:BA,'Control de pagos'!A1399,Planes!BC:BC)),"")</f>
        <v/>
      </c>
      <c r="N1399" s="65">
        <f t="shared" si="65"/>
        <v>0</v>
      </c>
    </row>
    <row r="1400" spans="1:14" ht="15" customHeight="1">
      <c r="A1400" s="10" t="str">
        <f t="shared" si="67"/>
        <v/>
      </c>
      <c r="J1400" s="29" t="str">
        <f t="shared" si="66"/>
        <v/>
      </c>
      <c r="L1400" s="10" t="str">
        <f>IF(I1400&lt;&gt;"",IF(SUMIF(Planes!BA:BA,'Control de pagos'!A1400,Planes!BC:BC)=0,"",SUMIF(Planes!BA:BA,'Control de pagos'!A1400,Planes!BC:BC)),"")</f>
        <v/>
      </c>
      <c r="N1400" s="65">
        <f t="shared" si="65"/>
        <v>0</v>
      </c>
    </row>
    <row r="1401" spans="1:14" ht="15" customHeight="1">
      <c r="A1401" s="10" t="str">
        <f t="shared" si="67"/>
        <v/>
      </c>
      <c r="J1401" s="29" t="str">
        <f t="shared" si="66"/>
        <v/>
      </c>
      <c r="L1401" s="10" t="str">
        <f>IF(I1401&lt;&gt;"",IF(SUMIF(Planes!BA:BA,'Control de pagos'!A1401,Planes!BC:BC)=0,"",SUMIF(Planes!BA:BA,'Control de pagos'!A1401,Planes!BC:BC)),"")</f>
        <v/>
      </c>
      <c r="N1401" s="65">
        <f t="shared" si="65"/>
        <v>0</v>
      </c>
    </row>
    <row r="1402" spans="1:14" ht="15" customHeight="1">
      <c r="A1402" s="10" t="str">
        <f t="shared" si="67"/>
        <v/>
      </c>
      <c r="J1402" s="29" t="str">
        <f t="shared" si="66"/>
        <v/>
      </c>
      <c r="L1402" s="10" t="str">
        <f>IF(I1402&lt;&gt;"",IF(SUMIF(Planes!BA:BA,'Control de pagos'!A1402,Planes!BC:BC)=0,"",SUMIF(Planes!BA:BA,'Control de pagos'!A1402,Planes!BC:BC)),"")</f>
        <v/>
      </c>
      <c r="N1402" s="65">
        <f t="shared" si="65"/>
        <v>0</v>
      </c>
    </row>
    <row r="1403" spans="1:14" ht="15" customHeight="1">
      <c r="A1403" s="10" t="str">
        <f t="shared" si="67"/>
        <v/>
      </c>
      <c r="J1403" s="29" t="str">
        <f t="shared" si="66"/>
        <v/>
      </c>
      <c r="L1403" s="10" t="str">
        <f>IF(I1403&lt;&gt;"",IF(SUMIF(Planes!BA:BA,'Control de pagos'!A1403,Planes!BC:BC)=0,"",SUMIF(Planes!BA:BA,'Control de pagos'!A1403,Planes!BC:BC)),"")</f>
        <v/>
      </c>
      <c r="N1403" s="65">
        <f t="shared" si="65"/>
        <v>0</v>
      </c>
    </row>
    <row r="1404" spans="1:14" ht="15" customHeight="1">
      <c r="A1404" s="10" t="str">
        <f t="shared" si="67"/>
        <v/>
      </c>
      <c r="J1404" s="29" t="str">
        <f t="shared" si="66"/>
        <v/>
      </c>
      <c r="L1404" s="10" t="str">
        <f>IF(I1404&lt;&gt;"",IF(SUMIF(Planes!BA:BA,'Control de pagos'!A1404,Planes!BC:BC)=0,"",SUMIF(Planes!BA:BA,'Control de pagos'!A1404,Planes!BC:BC)),"")</f>
        <v/>
      </c>
      <c r="N1404" s="65">
        <f t="shared" si="65"/>
        <v>0</v>
      </c>
    </row>
    <row r="1405" spans="1:14" ht="15" customHeight="1">
      <c r="A1405" s="10" t="str">
        <f t="shared" si="67"/>
        <v/>
      </c>
      <c r="J1405" s="29" t="str">
        <f t="shared" si="66"/>
        <v/>
      </c>
      <c r="L1405" s="10" t="str">
        <f>IF(I1405&lt;&gt;"",IF(SUMIF(Planes!BA:BA,'Control de pagos'!A1405,Planes!BC:BC)=0,"",SUMIF(Planes!BA:BA,'Control de pagos'!A1405,Planes!BC:BC)),"")</f>
        <v/>
      </c>
      <c r="N1405" s="65">
        <f t="shared" si="65"/>
        <v>0</v>
      </c>
    </row>
    <row r="1406" spans="1:14" ht="15" customHeight="1">
      <c r="A1406" s="10" t="str">
        <f t="shared" si="67"/>
        <v/>
      </c>
      <c r="J1406" s="29" t="str">
        <f t="shared" si="66"/>
        <v/>
      </c>
      <c r="L1406" s="10" t="str">
        <f>IF(I1406&lt;&gt;"",IF(SUMIF(Planes!BA:BA,'Control de pagos'!A1406,Planes!BC:BC)=0,"",SUMIF(Planes!BA:BA,'Control de pagos'!A1406,Planes!BC:BC)),"")</f>
        <v/>
      </c>
      <c r="N1406" s="65">
        <f t="shared" si="65"/>
        <v>0</v>
      </c>
    </row>
    <row r="1407" spans="1:14" ht="15" customHeight="1">
      <c r="A1407" s="10" t="str">
        <f t="shared" si="67"/>
        <v/>
      </c>
      <c r="J1407" s="29" t="str">
        <f t="shared" si="66"/>
        <v/>
      </c>
      <c r="L1407" s="10" t="str">
        <f>IF(I1407&lt;&gt;"",IF(SUMIF(Planes!BA:BA,'Control de pagos'!A1407,Planes!BC:BC)=0,"",SUMIF(Planes!BA:BA,'Control de pagos'!A1407,Planes!BC:BC)),"")</f>
        <v/>
      </c>
      <c r="N1407" s="65">
        <f t="shared" si="65"/>
        <v>0</v>
      </c>
    </row>
    <row r="1408" spans="1:14" ht="15" customHeight="1">
      <c r="A1408" s="10" t="str">
        <f t="shared" si="67"/>
        <v/>
      </c>
      <c r="J1408" s="29" t="str">
        <f t="shared" si="66"/>
        <v/>
      </c>
      <c r="L1408" s="10" t="str">
        <f>IF(I1408&lt;&gt;"",IF(SUMIF(Planes!BA:BA,'Control de pagos'!A1408,Planes!BC:BC)=0,"",SUMIF(Planes!BA:BA,'Control de pagos'!A1408,Planes!BC:BC)),"")</f>
        <v/>
      </c>
      <c r="N1408" s="65">
        <f t="shared" si="65"/>
        <v>0</v>
      </c>
    </row>
    <row r="1409" spans="1:14" ht="15" customHeight="1">
      <c r="A1409" s="10" t="str">
        <f t="shared" si="67"/>
        <v/>
      </c>
      <c r="J1409" s="29" t="str">
        <f t="shared" si="66"/>
        <v/>
      </c>
      <c r="L1409" s="10" t="str">
        <f>IF(I1409&lt;&gt;"",IF(SUMIF(Planes!BA:BA,'Control de pagos'!A1409,Planes!BC:BC)=0,"",SUMIF(Planes!BA:BA,'Control de pagos'!A1409,Planes!BC:BC)),"")</f>
        <v/>
      </c>
      <c r="N1409" s="65">
        <f t="shared" si="65"/>
        <v>0</v>
      </c>
    </row>
    <row r="1410" spans="1:14" ht="15" customHeight="1">
      <c r="A1410" s="10" t="str">
        <f t="shared" si="67"/>
        <v/>
      </c>
      <c r="J1410" s="29" t="str">
        <f t="shared" si="66"/>
        <v/>
      </c>
      <c r="L1410" s="10" t="str">
        <f>IF(I1410&lt;&gt;"",IF(SUMIF(Planes!BA:BA,'Control de pagos'!A1410,Planes!BC:BC)=0,"",SUMIF(Planes!BA:BA,'Control de pagos'!A1410,Planes!BC:BC)),"")</f>
        <v/>
      </c>
      <c r="N1410" s="65">
        <f t="shared" si="65"/>
        <v>0</v>
      </c>
    </row>
    <row r="1411" spans="1:14" ht="15" customHeight="1">
      <c r="A1411" s="10" t="str">
        <f t="shared" si="67"/>
        <v/>
      </c>
      <c r="J1411" s="29" t="str">
        <f t="shared" si="66"/>
        <v/>
      </c>
      <c r="L1411" s="10" t="str">
        <f>IF(I1411&lt;&gt;"",IF(SUMIF(Planes!BA:BA,'Control de pagos'!A1411,Planes!BC:BC)=0,"",SUMIF(Planes!BA:BA,'Control de pagos'!A1411,Planes!BC:BC)),"")</f>
        <v/>
      </c>
      <c r="N1411" s="65">
        <f t="shared" si="65"/>
        <v>0</v>
      </c>
    </row>
    <row r="1412" spans="1:14" ht="15" customHeight="1">
      <c r="A1412" s="10" t="str">
        <f t="shared" si="67"/>
        <v/>
      </c>
      <c r="J1412" s="29" t="str">
        <f t="shared" si="66"/>
        <v/>
      </c>
      <c r="L1412" s="10" t="str">
        <f>IF(I1412&lt;&gt;"",IF(SUMIF(Planes!BA:BA,'Control de pagos'!A1412,Planes!BC:BC)=0,"",SUMIF(Planes!BA:BA,'Control de pagos'!A1412,Planes!BC:BC)),"")</f>
        <v/>
      </c>
      <c r="N1412" s="65">
        <f t="shared" ref="N1412:N1475" si="68">IF(D1412=0,D1411,D1412)</f>
        <v>0</v>
      </c>
    </row>
    <row r="1413" spans="1:14" ht="15" customHeight="1">
      <c r="A1413" s="10" t="str">
        <f t="shared" si="67"/>
        <v/>
      </c>
      <c r="J1413" s="29" t="str">
        <f t="shared" si="66"/>
        <v/>
      </c>
      <c r="L1413" s="10" t="str">
        <f>IF(I1413&lt;&gt;"",IF(SUMIF(Planes!BA:BA,'Control de pagos'!A1413,Planes!BC:BC)=0,"",SUMIF(Planes!BA:BA,'Control de pagos'!A1413,Planes!BC:BC)),"")</f>
        <v/>
      </c>
      <c r="N1413" s="65">
        <f t="shared" si="68"/>
        <v>0</v>
      </c>
    </row>
    <row r="1414" spans="1:14" ht="15" customHeight="1">
      <c r="A1414" s="10" t="str">
        <f t="shared" si="67"/>
        <v/>
      </c>
      <c r="J1414" s="29" t="str">
        <f t="shared" si="66"/>
        <v/>
      </c>
      <c r="L1414" s="10" t="str">
        <f>IF(I1414&lt;&gt;"",IF(SUMIF(Planes!BA:BA,'Control de pagos'!A1414,Planes!BC:BC)=0,"",SUMIF(Planes!BA:BA,'Control de pagos'!A1414,Planes!BC:BC)),"")</f>
        <v/>
      </c>
      <c r="N1414" s="65">
        <f t="shared" si="68"/>
        <v>0</v>
      </c>
    </row>
    <row r="1415" spans="1:14" ht="15" customHeight="1">
      <c r="A1415" s="10" t="str">
        <f t="shared" si="67"/>
        <v/>
      </c>
      <c r="J1415" s="29" t="str">
        <f t="shared" si="66"/>
        <v/>
      </c>
      <c r="L1415" s="10" t="str">
        <f>IF(I1415&lt;&gt;"",IF(SUMIF(Planes!BA:BA,'Control de pagos'!A1415,Planes!BC:BC)=0,"",SUMIF(Planes!BA:BA,'Control de pagos'!A1415,Planes!BC:BC)),"")</f>
        <v/>
      </c>
      <c r="N1415" s="65">
        <f t="shared" si="68"/>
        <v>0</v>
      </c>
    </row>
    <row r="1416" spans="1:14" ht="15" customHeight="1">
      <c r="A1416" s="10" t="str">
        <f t="shared" si="67"/>
        <v/>
      </c>
      <c r="J1416" s="29" t="str">
        <f t="shared" si="66"/>
        <v/>
      </c>
      <c r="L1416" s="10" t="str">
        <f>IF(I1416&lt;&gt;"",IF(SUMIF(Planes!BA:BA,'Control de pagos'!A1416,Planes!BC:BC)=0,"",SUMIF(Planes!BA:BA,'Control de pagos'!A1416,Planes!BC:BC)),"")</f>
        <v/>
      </c>
      <c r="N1416" s="65">
        <f t="shared" si="68"/>
        <v>0</v>
      </c>
    </row>
    <row r="1417" spans="1:14" ht="15" customHeight="1">
      <c r="A1417" s="10" t="str">
        <f t="shared" si="67"/>
        <v/>
      </c>
      <c r="J1417" s="29" t="str">
        <f t="shared" si="66"/>
        <v/>
      </c>
      <c r="L1417" s="10" t="str">
        <f>IF(I1417&lt;&gt;"",IF(SUMIF(Planes!BA:BA,'Control de pagos'!A1417,Planes!BC:BC)=0,"",SUMIF(Planes!BA:BA,'Control de pagos'!A1417,Planes!BC:BC)),"")</f>
        <v/>
      </c>
      <c r="N1417" s="65">
        <f t="shared" si="68"/>
        <v>0</v>
      </c>
    </row>
    <row r="1418" spans="1:14" ht="15" customHeight="1">
      <c r="A1418" s="10" t="str">
        <f t="shared" si="67"/>
        <v/>
      </c>
      <c r="J1418" s="29" t="str">
        <f t="shared" si="66"/>
        <v/>
      </c>
      <c r="L1418" s="10" t="str">
        <f>IF(I1418&lt;&gt;"",IF(SUMIF(Planes!BA:BA,'Control de pagos'!A1418,Planes!BC:BC)=0,"",SUMIF(Planes!BA:BA,'Control de pagos'!A1418,Planes!BC:BC)),"")</f>
        <v/>
      </c>
      <c r="N1418" s="65">
        <f t="shared" si="68"/>
        <v>0</v>
      </c>
    </row>
    <row r="1419" spans="1:14" ht="15" customHeight="1">
      <c r="A1419" s="10" t="str">
        <f t="shared" si="67"/>
        <v/>
      </c>
      <c r="J1419" s="29" t="str">
        <f t="shared" si="66"/>
        <v/>
      </c>
      <c r="L1419" s="10" t="str">
        <f>IF(I1419&lt;&gt;"",IF(SUMIF(Planes!BA:BA,'Control de pagos'!A1419,Planes!BC:BC)=0,"",SUMIF(Planes!BA:BA,'Control de pagos'!A1419,Planes!BC:BC)),"")</f>
        <v/>
      </c>
      <c r="N1419" s="65">
        <f t="shared" si="68"/>
        <v>0</v>
      </c>
    </row>
    <row r="1420" spans="1:14" ht="15" customHeight="1">
      <c r="A1420" s="10" t="str">
        <f t="shared" si="67"/>
        <v/>
      </c>
      <c r="J1420" s="29" t="str">
        <f t="shared" si="66"/>
        <v/>
      </c>
      <c r="L1420" s="10" t="str">
        <f>IF(I1420&lt;&gt;"",IF(SUMIF(Planes!BA:BA,'Control de pagos'!A1420,Planes!BC:BC)=0,"",SUMIF(Planes!BA:BA,'Control de pagos'!A1420,Planes!BC:BC)),"")</f>
        <v/>
      </c>
      <c r="N1420" s="65">
        <f t="shared" si="68"/>
        <v>0</v>
      </c>
    </row>
    <row r="1421" spans="1:14" ht="15" customHeight="1">
      <c r="A1421" s="10" t="str">
        <f t="shared" si="67"/>
        <v/>
      </c>
      <c r="J1421" s="29" t="str">
        <f t="shared" si="66"/>
        <v/>
      </c>
      <c r="L1421" s="10" t="str">
        <f>IF(I1421&lt;&gt;"",IF(SUMIF(Planes!BA:BA,'Control de pagos'!A1421,Planes!BC:BC)=0,"",SUMIF(Planes!BA:BA,'Control de pagos'!A1421,Planes!BC:BC)),"")</f>
        <v/>
      </c>
      <c r="N1421" s="65">
        <f t="shared" si="68"/>
        <v>0</v>
      </c>
    </row>
    <row r="1422" spans="1:14" ht="15" customHeight="1">
      <c r="A1422" s="10" t="str">
        <f t="shared" si="67"/>
        <v/>
      </c>
      <c r="J1422" s="29" t="str">
        <f t="shared" si="66"/>
        <v/>
      </c>
      <c r="L1422" s="10" t="str">
        <f>IF(I1422&lt;&gt;"",IF(SUMIF(Planes!BA:BA,'Control de pagos'!A1422,Planes!BC:BC)=0,"",SUMIF(Planes!BA:BA,'Control de pagos'!A1422,Planes!BC:BC)),"")</f>
        <v/>
      </c>
      <c r="N1422" s="65">
        <f t="shared" si="68"/>
        <v>0</v>
      </c>
    </row>
    <row r="1423" spans="1:14" ht="15" customHeight="1">
      <c r="A1423" s="10" t="str">
        <f t="shared" si="67"/>
        <v/>
      </c>
      <c r="J1423" s="29" t="str">
        <f t="shared" si="66"/>
        <v/>
      </c>
      <c r="L1423" s="10" t="str">
        <f>IF(I1423&lt;&gt;"",IF(SUMIF(Planes!BA:BA,'Control de pagos'!A1423,Planes!BC:BC)=0,"",SUMIF(Planes!BA:BA,'Control de pagos'!A1423,Planes!BC:BC)),"")</f>
        <v/>
      </c>
      <c r="N1423" s="65">
        <f t="shared" si="68"/>
        <v>0</v>
      </c>
    </row>
    <row r="1424" spans="1:14" ht="15" customHeight="1">
      <c r="A1424" s="10" t="str">
        <f t="shared" si="67"/>
        <v/>
      </c>
      <c r="J1424" s="29" t="str">
        <f t="shared" si="66"/>
        <v/>
      </c>
      <c r="L1424" s="10" t="str">
        <f>IF(I1424&lt;&gt;"",IF(SUMIF(Planes!BA:BA,'Control de pagos'!A1424,Planes!BC:BC)=0,"",SUMIF(Planes!BA:BA,'Control de pagos'!A1424,Planes!BC:BC)),"")</f>
        <v/>
      </c>
      <c r="N1424" s="65">
        <f t="shared" si="68"/>
        <v>0</v>
      </c>
    </row>
    <row r="1425" spans="1:14" ht="15" customHeight="1">
      <c r="A1425" s="10" t="str">
        <f t="shared" si="67"/>
        <v/>
      </c>
      <c r="J1425" s="29" t="str">
        <f t="shared" ref="J1425:J1488" si="69">IF(I1425&lt;&gt;"",I1425-DAY(I1425)+1,IF(A1424=A1425,IF(I1424&lt;&gt;"","-",""),IF(A1425=A1426,IF(I1426&lt;&gt;"","-",""),"")))</f>
        <v/>
      </c>
      <c r="L1425" s="10" t="str">
        <f>IF(I1425&lt;&gt;"",IF(SUMIF(Planes!BA:BA,'Control de pagos'!A1425,Planes!BC:BC)=0,"",SUMIF(Planes!BA:BA,'Control de pagos'!A1425,Planes!BC:BC)),"")</f>
        <v/>
      </c>
      <c r="N1425" s="65">
        <f t="shared" si="68"/>
        <v>0</v>
      </c>
    </row>
    <row r="1426" spans="1:14" ht="15" customHeight="1">
      <c r="A1426" s="10" t="str">
        <f t="shared" si="67"/>
        <v/>
      </c>
      <c r="J1426" s="29" t="str">
        <f t="shared" si="69"/>
        <v/>
      </c>
      <c r="L1426" s="10" t="str">
        <f>IF(I1426&lt;&gt;"",IF(SUMIF(Planes!BA:BA,'Control de pagos'!A1426,Planes!BC:BC)=0,"",SUMIF(Planes!BA:BA,'Control de pagos'!A1426,Planes!BC:BC)),"")</f>
        <v/>
      </c>
      <c r="N1426" s="65">
        <f t="shared" si="68"/>
        <v>0</v>
      </c>
    </row>
    <row r="1427" spans="1:14" ht="15" customHeight="1">
      <c r="A1427" s="10" t="str">
        <f t="shared" si="67"/>
        <v/>
      </c>
      <c r="J1427" s="29" t="str">
        <f t="shared" si="69"/>
        <v/>
      </c>
      <c r="L1427" s="10" t="str">
        <f>IF(I1427&lt;&gt;"",IF(SUMIF(Planes!BA:BA,'Control de pagos'!A1427,Planes!BC:BC)=0,"",SUMIF(Planes!BA:BA,'Control de pagos'!A1427,Planes!BC:BC)),"")</f>
        <v/>
      </c>
      <c r="N1427" s="65">
        <f t="shared" si="68"/>
        <v>0</v>
      </c>
    </row>
    <row r="1428" spans="1:14" ht="15" customHeight="1">
      <c r="A1428" s="10" t="str">
        <f t="shared" si="67"/>
        <v/>
      </c>
      <c r="J1428" s="29" t="str">
        <f t="shared" si="69"/>
        <v/>
      </c>
      <c r="L1428" s="10" t="str">
        <f>IF(I1428&lt;&gt;"",IF(SUMIF(Planes!BA:BA,'Control de pagos'!A1428,Planes!BC:BC)=0,"",SUMIF(Planes!BA:BA,'Control de pagos'!A1428,Planes!BC:BC)),"")</f>
        <v/>
      </c>
      <c r="N1428" s="65">
        <f t="shared" si="68"/>
        <v>0</v>
      </c>
    </row>
    <row r="1429" spans="1:14" ht="15" customHeight="1">
      <c r="A1429" s="10" t="str">
        <f t="shared" si="67"/>
        <v/>
      </c>
      <c r="J1429" s="29" t="str">
        <f t="shared" si="69"/>
        <v/>
      </c>
      <c r="L1429" s="10" t="str">
        <f>IF(I1429&lt;&gt;"",IF(SUMIF(Planes!BA:BA,'Control de pagos'!A1429,Planes!BC:BC)=0,"",SUMIF(Planes!BA:BA,'Control de pagos'!A1429,Planes!BC:BC)),"")</f>
        <v/>
      </c>
      <c r="N1429" s="65">
        <f t="shared" si="68"/>
        <v>0</v>
      </c>
    </row>
    <row r="1430" spans="1:14" ht="15" customHeight="1">
      <c r="A1430" s="10" t="str">
        <f t="shared" si="67"/>
        <v/>
      </c>
      <c r="J1430" s="29" t="str">
        <f t="shared" si="69"/>
        <v/>
      </c>
      <c r="L1430" s="10" t="str">
        <f>IF(I1430&lt;&gt;"",IF(SUMIF(Planes!BA:BA,'Control de pagos'!A1430,Planes!BC:BC)=0,"",SUMIF(Planes!BA:BA,'Control de pagos'!A1430,Planes!BC:BC)),"")</f>
        <v/>
      </c>
      <c r="N1430" s="65">
        <f t="shared" si="68"/>
        <v>0</v>
      </c>
    </row>
    <row r="1431" spans="1:14" ht="15" customHeight="1">
      <c r="A1431" s="10" t="str">
        <f t="shared" si="67"/>
        <v/>
      </c>
      <c r="J1431" s="29" t="str">
        <f t="shared" si="69"/>
        <v/>
      </c>
      <c r="L1431" s="10" t="str">
        <f>IF(I1431&lt;&gt;"",IF(SUMIF(Planes!BA:BA,'Control de pagos'!A1431,Planes!BC:BC)=0,"",SUMIF(Planes!BA:BA,'Control de pagos'!A1431,Planes!BC:BC)),"")</f>
        <v/>
      </c>
      <c r="N1431" s="65">
        <f t="shared" si="68"/>
        <v>0</v>
      </c>
    </row>
    <row r="1432" spans="1:14" ht="15" customHeight="1">
      <c r="A1432" s="10" t="str">
        <f t="shared" si="67"/>
        <v/>
      </c>
      <c r="J1432" s="29" t="str">
        <f t="shared" si="69"/>
        <v/>
      </c>
      <c r="L1432" s="10" t="str">
        <f>IF(I1432&lt;&gt;"",IF(SUMIF(Planes!BA:BA,'Control de pagos'!A1432,Planes!BC:BC)=0,"",SUMIF(Planes!BA:BA,'Control de pagos'!A1432,Planes!BC:BC)),"")</f>
        <v/>
      </c>
      <c r="N1432" s="65">
        <f t="shared" si="68"/>
        <v>0</v>
      </c>
    </row>
    <row r="1433" spans="1:14" ht="15" customHeight="1">
      <c r="A1433" s="10" t="str">
        <f t="shared" si="67"/>
        <v/>
      </c>
      <c r="J1433" s="29" t="str">
        <f t="shared" si="69"/>
        <v/>
      </c>
      <c r="L1433" s="10" t="str">
        <f>IF(I1433&lt;&gt;"",IF(SUMIF(Planes!BA:BA,'Control de pagos'!A1433,Planes!BC:BC)=0,"",SUMIF(Planes!BA:BA,'Control de pagos'!A1433,Planes!BC:BC)),"")</f>
        <v/>
      </c>
      <c r="N1433" s="65">
        <f t="shared" si="68"/>
        <v>0</v>
      </c>
    </row>
    <row r="1434" spans="1:14" ht="15" customHeight="1">
      <c r="A1434" s="10" t="str">
        <f t="shared" si="67"/>
        <v/>
      </c>
      <c r="J1434" s="29" t="str">
        <f t="shared" si="69"/>
        <v/>
      </c>
      <c r="L1434" s="10" t="str">
        <f>IF(I1434&lt;&gt;"",IF(SUMIF(Planes!BA:BA,'Control de pagos'!A1434,Planes!BC:BC)=0,"",SUMIF(Planes!BA:BA,'Control de pagos'!A1434,Planes!BC:BC)),"")</f>
        <v/>
      </c>
      <c r="N1434" s="65">
        <f t="shared" si="68"/>
        <v>0</v>
      </c>
    </row>
    <row r="1435" spans="1:14" ht="15" customHeight="1">
      <c r="A1435" s="10" t="str">
        <f t="shared" si="67"/>
        <v/>
      </c>
      <c r="J1435" s="29" t="str">
        <f t="shared" si="69"/>
        <v/>
      </c>
      <c r="L1435" s="10" t="str">
        <f>IF(I1435&lt;&gt;"",IF(SUMIF(Planes!BA:BA,'Control de pagos'!A1435,Planes!BC:BC)=0,"",SUMIF(Planes!BA:BA,'Control de pagos'!A1435,Planes!BC:BC)),"")</f>
        <v/>
      </c>
      <c r="N1435" s="65">
        <f t="shared" si="68"/>
        <v>0</v>
      </c>
    </row>
    <row r="1436" spans="1:14" ht="15" customHeight="1">
      <c r="A1436" s="10" t="str">
        <f t="shared" si="67"/>
        <v/>
      </c>
      <c r="J1436" s="29" t="str">
        <f t="shared" si="69"/>
        <v/>
      </c>
      <c r="L1436" s="10" t="str">
        <f>IF(I1436&lt;&gt;"",IF(SUMIF(Planes!BA:BA,'Control de pagos'!A1436,Planes!BC:BC)=0,"",SUMIF(Planes!BA:BA,'Control de pagos'!A1436,Planes!BC:BC)),"")</f>
        <v/>
      </c>
      <c r="N1436" s="65">
        <f t="shared" si="68"/>
        <v>0</v>
      </c>
    </row>
    <row r="1437" spans="1:14" ht="15" customHeight="1">
      <c r="A1437" s="10" t="str">
        <f t="shared" si="67"/>
        <v/>
      </c>
      <c r="J1437" s="29" t="str">
        <f t="shared" si="69"/>
        <v/>
      </c>
      <c r="L1437" s="10" t="str">
        <f>IF(I1437&lt;&gt;"",IF(SUMIF(Planes!BA:BA,'Control de pagos'!A1437,Planes!BC:BC)=0,"",SUMIF(Planes!BA:BA,'Control de pagos'!A1437,Planes!BC:BC)),"")</f>
        <v/>
      </c>
      <c r="N1437" s="65">
        <f t="shared" si="68"/>
        <v>0</v>
      </c>
    </row>
    <row r="1438" spans="1:14" ht="15" customHeight="1">
      <c r="A1438" s="10" t="str">
        <f t="shared" si="67"/>
        <v/>
      </c>
      <c r="J1438" s="29" t="str">
        <f t="shared" si="69"/>
        <v/>
      </c>
      <c r="L1438" s="10" t="str">
        <f>IF(I1438&lt;&gt;"",IF(SUMIF(Planes!BA:BA,'Control de pagos'!A1438,Planes!BC:BC)=0,"",SUMIF(Planes!BA:BA,'Control de pagos'!A1438,Planes!BC:BC)),"")</f>
        <v/>
      </c>
      <c r="N1438" s="65">
        <f t="shared" si="68"/>
        <v>0</v>
      </c>
    </row>
    <row r="1439" spans="1:14" ht="15" customHeight="1">
      <c r="A1439" s="10" t="str">
        <f t="shared" si="67"/>
        <v/>
      </c>
      <c r="J1439" s="29" t="str">
        <f t="shared" si="69"/>
        <v/>
      </c>
      <c r="L1439" s="10" t="str">
        <f>IF(I1439&lt;&gt;"",IF(SUMIF(Planes!BA:BA,'Control de pagos'!A1439,Planes!BC:BC)=0,"",SUMIF(Planes!BA:BA,'Control de pagos'!A1439,Planes!BC:BC)),"")</f>
        <v/>
      </c>
      <c r="N1439" s="65">
        <f t="shared" si="68"/>
        <v>0</v>
      </c>
    </row>
    <row r="1440" spans="1:14" ht="15" customHeight="1">
      <c r="A1440" s="10" t="str">
        <f t="shared" si="67"/>
        <v/>
      </c>
      <c r="J1440" s="29" t="str">
        <f t="shared" si="69"/>
        <v/>
      </c>
      <c r="L1440" s="10" t="str">
        <f>IF(I1440&lt;&gt;"",IF(SUMIF(Planes!BA:BA,'Control de pagos'!A1440,Planes!BC:BC)=0,"",SUMIF(Planes!BA:BA,'Control de pagos'!A1440,Planes!BC:BC)),"")</f>
        <v/>
      </c>
      <c r="N1440" s="65">
        <f t="shared" si="68"/>
        <v>0</v>
      </c>
    </row>
    <row r="1441" spans="1:14" ht="15" customHeight="1">
      <c r="A1441" s="10" t="str">
        <f t="shared" si="67"/>
        <v/>
      </c>
      <c r="J1441" s="29" t="str">
        <f t="shared" si="69"/>
        <v/>
      </c>
      <c r="L1441" s="10" t="str">
        <f>IF(I1441&lt;&gt;"",IF(SUMIF(Planes!BA:BA,'Control de pagos'!A1441,Planes!BC:BC)=0,"",SUMIF(Planes!BA:BA,'Control de pagos'!A1441,Planes!BC:BC)),"")</f>
        <v/>
      </c>
      <c r="N1441" s="65">
        <f t="shared" si="68"/>
        <v>0</v>
      </c>
    </row>
    <row r="1442" spans="1:14" ht="15" customHeight="1">
      <c r="A1442" s="10" t="str">
        <f t="shared" si="67"/>
        <v/>
      </c>
      <c r="J1442" s="29" t="str">
        <f t="shared" si="69"/>
        <v/>
      </c>
      <c r="L1442" s="10" t="str">
        <f>IF(I1442&lt;&gt;"",IF(SUMIF(Planes!BA:BA,'Control de pagos'!A1442,Planes!BC:BC)=0,"",SUMIF(Planes!BA:BA,'Control de pagos'!A1442,Planes!BC:BC)),"")</f>
        <v/>
      </c>
      <c r="N1442" s="65">
        <f t="shared" si="68"/>
        <v>0</v>
      </c>
    </row>
    <row r="1443" spans="1:14" ht="15" customHeight="1">
      <c r="A1443" s="10" t="str">
        <f t="shared" si="67"/>
        <v/>
      </c>
      <c r="J1443" s="29" t="str">
        <f t="shared" si="69"/>
        <v/>
      </c>
      <c r="L1443" s="10" t="str">
        <f>IF(I1443&lt;&gt;"",IF(SUMIF(Planes!BA:BA,'Control de pagos'!A1443,Planes!BC:BC)=0,"",SUMIF(Planes!BA:BA,'Control de pagos'!A1443,Planes!BC:BC)),"")</f>
        <v/>
      </c>
      <c r="N1443" s="65">
        <f t="shared" si="68"/>
        <v>0</v>
      </c>
    </row>
    <row r="1444" spans="1:14" ht="15" customHeight="1">
      <c r="A1444" s="10" t="str">
        <f t="shared" si="67"/>
        <v/>
      </c>
      <c r="J1444" s="29" t="str">
        <f t="shared" si="69"/>
        <v/>
      </c>
      <c r="L1444" s="10" t="str">
        <f>IF(I1444&lt;&gt;"",IF(SUMIF(Planes!BA:BA,'Control de pagos'!A1444,Planes!BC:BC)=0,"",SUMIF(Planes!BA:BA,'Control de pagos'!A1444,Planes!BC:BC)),"")</f>
        <v/>
      </c>
      <c r="N1444" s="65">
        <f t="shared" si="68"/>
        <v>0</v>
      </c>
    </row>
    <row r="1445" spans="1:14" ht="15" customHeight="1">
      <c r="A1445" s="10" t="str">
        <f t="shared" si="67"/>
        <v/>
      </c>
      <c r="J1445" s="29" t="str">
        <f t="shared" si="69"/>
        <v/>
      </c>
      <c r="L1445" s="10" t="str">
        <f>IF(I1445&lt;&gt;"",IF(SUMIF(Planes!BA:BA,'Control de pagos'!A1445,Planes!BC:BC)=0,"",SUMIF(Planes!BA:BA,'Control de pagos'!A1445,Planes!BC:BC)),"")</f>
        <v/>
      </c>
      <c r="N1445" s="65">
        <f t="shared" si="68"/>
        <v>0</v>
      </c>
    </row>
    <row r="1446" spans="1:14" ht="15" customHeight="1">
      <c r="A1446" s="10" t="str">
        <f t="shared" si="67"/>
        <v/>
      </c>
      <c r="J1446" s="29" t="str">
        <f t="shared" si="69"/>
        <v/>
      </c>
      <c r="L1446" s="10" t="str">
        <f>IF(I1446&lt;&gt;"",IF(SUMIF(Planes!BA:BA,'Control de pagos'!A1446,Planes!BC:BC)=0,"",SUMIF(Planes!BA:BA,'Control de pagos'!A1446,Planes!BC:BC)),"")</f>
        <v/>
      </c>
      <c r="N1446" s="65">
        <f t="shared" si="68"/>
        <v>0</v>
      </c>
    </row>
    <row r="1447" spans="1:14" ht="15" customHeight="1">
      <c r="A1447" s="10" t="str">
        <f t="shared" si="67"/>
        <v/>
      </c>
      <c r="J1447" s="29" t="str">
        <f t="shared" si="69"/>
        <v/>
      </c>
      <c r="L1447" s="10" t="str">
        <f>IF(I1447&lt;&gt;"",IF(SUMIF(Planes!BA:BA,'Control de pagos'!A1447,Planes!BC:BC)=0,"",SUMIF(Planes!BA:BA,'Control de pagos'!A1447,Planes!BC:BC)),"")</f>
        <v/>
      </c>
      <c r="N1447" s="65">
        <f t="shared" si="68"/>
        <v>0</v>
      </c>
    </row>
    <row r="1448" spans="1:14" ht="15" customHeight="1">
      <c r="A1448" s="10" t="str">
        <f t="shared" si="67"/>
        <v/>
      </c>
      <c r="J1448" s="29" t="str">
        <f t="shared" si="69"/>
        <v/>
      </c>
      <c r="L1448" s="10" t="str">
        <f>IF(I1448&lt;&gt;"",IF(SUMIF(Planes!BA:BA,'Control de pagos'!A1448,Planes!BC:BC)=0,"",SUMIF(Planes!BA:BA,'Control de pagos'!A1448,Planes!BC:BC)),"")</f>
        <v/>
      </c>
      <c r="N1448" s="65">
        <f t="shared" si="68"/>
        <v>0</v>
      </c>
    </row>
    <row r="1449" spans="1:14" ht="15" customHeight="1">
      <c r="A1449" s="10" t="str">
        <f t="shared" si="67"/>
        <v/>
      </c>
      <c r="J1449" s="29" t="str">
        <f t="shared" si="69"/>
        <v/>
      </c>
      <c r="L1449" s="10" t="str">
        <f>IF(I1449&lt;&gt;"",IF(SUMIF(Planes!BA:BA,'Control de pagos'!A1449,Planes!BC:BC)=0,"",SUMIF(Planes!BA:BA,'Control de pagos'!A1449,Planes!BC:BC)),"")</f>
        <v/>
      </c>
      <c r="N1449" s="65">
        <f t="shared" si="68"/>
        <v>0</v>
      </c>
    </row>
    <row r="1450" spans="1:14" ht="15" customHeight="1">
      <c r="A1450" s="10" t="str">
        <f t="shared" ref="A1450:A1500" si="70">B1450&amp;" "&amp;IF(C1450="",C1449,C1450)</f>
        <v/>
      </c>
      <c r="J1450" s="29" t="str">
        <f t="shared" si="69"/>
        <v/>
      </c>
      <c r="L1450" s="10" t="str">
        <f>IF(I1450&lt;&gt;"",IF(SUMIF(Planes!BA:BA,'Control de pagos'!A1450,Planes!BC:BC)=0,"",SUMIF(Planes!BA:BA,'Control de pagos'!A1450,Planes!BC:BC)),"")</f>
        <v/>
      </c>
      <c r="N1450" s="65">
        <f t="shared" si="68"/>
        <v>0</v>
      </c>
    </row>
    <row r="1451" spans="1:14" ht="15" customHeight="1">
      <c r="A1451" s="10" t="str">
        <f t="shared" si="70"/>
        <v/>
      </c>
      <c r="J1451" s="29" t="str">
        <f t="shared" si="69"/>
        <v/>
      </c>
      <c r="L1451" s="10" t="str">
        <f>IF(I1451&lt;&gt;"",IF(SUMIF(Planes!BA:BA,'Control de pagos'!A1451,Planes!BC:BC)=0,"",SUMIF(Planes!BA:BA,'Control de pagos'!A1451,Planes!BC:BC)),"")</f>
        <v/>
      </c>
      <c r="N1451" s="65">
        <f t="shared" si="68"/>
        <v>0</v>
      </c>
    </row>
    <row r="1452" spans="1:14" ht="15" customHeight="1">
      <c r="A1452" s="10" t="str">
        <f t="shared" si="70"/>
        <v/>
      </c>
      <c r="J1452" s="29" t="str">
        <f t="shared" si="69"/>
        <v/>
      </c>
      <c r="L1452" s="10" t="str">
        <f>IF(I1452&lt;&gt;"",IF(SUMIF(Planes!BA:BA,'Control de pagos'!A1452,Planes!BC:BC)=0,"",SUMIF(Planes!BA:BA,'Control de pagos'!A1452,Planes!BC:BC)),"")</f>
        <v/>
      </c>
      <c r="N1452" s="65">
        <f t="shared" si="68"/>
        <v>0</v>
      </c>
    </row>
    <row r="1453" spans="1:14" ht="15" customHeight="1">
      <c r="A1453" s="10" t="str">
        <f t="shared" si="70"/>
        <v/>
      </c>
      <c r="J1453" s="29" t="str">
        <f t="shared" si="69"/>
        <v/>
      </c>
      <c r="L1453" s="10" t="str">
        <f>IF(I1453&lt;&gt;"",IF(SUMIF(Planes!BA:BA,'Control de pagos'!A1453,Planes!BC:BC)=0,"",SUMIF(Planes!BA:BA,'Control de pagos'!A1453,Planes!BC:BC)),"")</f>
        <v/>
      </c>
      <c r="N1453" s="65">
        <f t="shared" si="68"/>
        <v>0</v>
      </c>
    </row>
    <row r="1454" spans="1:14" ht="15" customHeight="1">
      <c r="A1454" s="10" t="str">
        <f t="shared" si="70"/>
        <v/>
      </c>
      <c r="J1454" s="29" t="str">
        <f t="shared" si="69"/>
        <v/>
      </c>
      <c r="L1454" s="10" t="str">
        <f>IF(I1454&lt;&gt;"",IF(SUMIF(Planes!BA:BA,'Control de pagos'!A1454,Planes!BC:BC)=0,"",SUMIF(Planes!BA:BA,'Control de pagos'!A1454,Planes!BC:BC)),"")</f>
        <v/>
      </c>
      <c r="N1454" s="65">
        <f t="shared" si="68"/>
        <v>0</v>
      </c>
    </row>
    <row r="1455" spans="1:14" ht="15" customHeight="1">
      <c r="A1455" s="10" t="str">
        <f t="shared" si="70"/>
        <v/>
      </c>
      <c r="J1455" s="29" t="str">
        <f t="shared" si="69"/>
        <v/>
      </c>
      <c r="L1455" s="10" t="str">
        <f>IF(I1455&lt;&gt;"",IF(SUMIF(Planes!BA:BA,'Control de pagos'!A1455,Planes!BC:BC)=0,"",SUMIF(Planes!BA:BA,'Control de pagos'!A1455,Planes!BC:BC)),"")</f>
        <v/>
      </c>
      <c r="N1455" s="65">
        <f t="shared" si="68"/>
        <v>0</v>
      </c>
    </row>
    <row r="1456" spans="1:14" ht="15" customHeight="1">
      <c r="A1456" s="10" t="str">
        <f t="shared" si="70"/>
        <v/>
      </c>
      <c r="J1456" s="29" t="str">
        <f t="shared" si="69"/>
        <v/>
      </c>
      <c r="L1456" s="10" t="str">
        <f>IF(I1456&lt;&gt;"",IF(SUMIF(Planes!BA:BA,'Control de pagos'!A1456,Planes!BC:BC)=0,"",SUMIF(Planes!BA:BA,'Control de pagos'!A1456,Planes!BC:BC)),"")</f>
        <v/>
      </c>
      <c r="N1456" s="65">
        <f t="shared" si="68"/>
        <v>0</v>
      </c>
    </row>
    <row r="1457" spans="1:14" ht="15" customHeight="1">
      <c r="A1457" s="10" t="str">
        <f t="shared" si="70"/>
        <v/>
      </c>
      <c r="J1457" s="29" t="str">
        <f t="shared" si="69"/>
        <v/>
      </c>
      <c r="L1457" s="10" t="str">
        <f>IF(I1457&lt;&gt;"",IF(SUMIF(Planes!BA:BA,'Control de pagos'!A1457,Planes!BC:BC)=0,"",SUMIF(Planes!BA:BA,'Control de pagos'!A1457,Planes!BC:BC)),"")</f>
        <v/>
      </c>
      <c r="N1457" s="65">
        <f t="shared" si="68"/>
        <v>0</v>
      </c>
    </row>
    <row r="1458" spans="1:14" ht="15" customHeight="1">
      <c r="A1458" s="10" t="str">
        <f t="shared" si="70"/>
        <v/>
      </c>
      <c r="J1458" s="29" t="str">
        <f t="shared" si="69"/>
        <v/>
      </c>
      <c r="L1458" s="10" t="str">
        <f>IF(I1458&lt;&gt;"",IF(SUMIF(Planes!BA:BA,'Control de pagos'!A1458,Planes!BC:BC)=0,"",SUMIF(Planes!BA:BA,'Control de pagos'!A1458,Planes!BC:BC)),"")</f>
        <v/>
      </c>
      <c r="N1458" s="65">
        <f t="shared" si="68"/>
        <v>0</v>
      </c>
    </row>
    <row r="1459" spans="1:14" ht="15" customHeight="1">
      <c r="A1459" s="10" t="str">
        <f t="shared" si="70"/>
        <v/>
      </c>
      <c r="J1459" s="29" t="str">
        <f t="shared" si="69"/>
        <v/>
      </c>
      <c r="L1459" s="10" t="str">
        <f>IF(I1459&lt;&gt;"",IF(SUMIF(Planes!BA:BA,'Control de pagos'!A1459,Planes!BC:BC)=0,"",SUMIF(Planes!BA:BA,'Control de pagos'!A1459,Planes!BC:BC)),"")</f>
        <v/>
      </c>
      <c r="N1459" s="65">
        <f t="shared" si="68"/>
        <v>0</v>
      </c>
    </row>
    <row r="1460" spans="1:14" ht="15" customHeight="1">
      <c r="A1460" s="10" t="str">
        <f t="shared" si="70"/>
        <v/>
      </c>
      <c r="J1460" s="29" t="str">
        <f t="shared" si="69"/>
        <v/>
      </c>
      <c r="L1460" s="10" t="str">
        <f>IF(I1460&lt;&gt;"",IF(SUMIF(Planes!BA:BA,'Control de pagos'!A1460,Planes!BC:BC)=0,"",SUMIF(Planes!BA:BA,'Control de pagos'!A1460,Planes!BC:BC)),"")</f>
        <v/>
      </c>
      <c r="N1460" s="65">
        <f t="shared" si="68"/>
        <v>0</v>
      </c>
    </row>
    <row r="1461" spans="1:14" ht="15" customHeight="1">
      <c r="A1461" s="10" t="str">
        <f t="shared" si="70"/>
        <v/>
      </c>
      <c r="J1461" s="29" t="str">
        <f t="shared" si="69"/>
        <v/>
      </c>
      <c r="L1461" s="10" t="str">
        <f>IF(I1461&lt;&gt;"",IF(SUMIF(Planes!BA:BA,'Control de pagos'!A1461,Planes!BC:BC)=0,"",SUMIF(Planes!BA:BA,'Control de pagos'!A1461,Planes!BC:BC)),"")</f>
        <v/>
      </c>
      <c r="N1461" s="65">
        <f t="shared" si="68"/>
        <v>0</v>
      </c>
    </row>
    <row r="1462" spans="1:14" ht="15" customHeight="1">
      <c r="A1462" s="10" t="str">
        <f t="shared" si="70"/>
        <v/>
      </c>
      <c r="J1462" s="29" t="str">
        <f t="shared" si="69"/>
        <v/>
      </c>
      <c r="L1462" s="10" t="str">
        <f>IF(I1462&lt;&gt;"",IF(SUMIF(Planes!BA:BA,'Control de pagos'!A1462,Planes!BC:BC)=0,"",SUMIF(Planes!BA:BA,'Control de pagos'!A1462,Planes!BC:BC)),"")</f>
        <v/>
      </c>
      <c r="N1462" s="65">
        <f t="shared" si="68"/>
        <v>0</v>
      </c>
    </row>
    <row r="1463" spans="1:14" ht="15" customHeight="1">
      <c r="A1463" s="10" t="str">
        <f t="shared" si="70"/>
        <v/>
      </c>
      <c r="J1463" s="29" t="str">
        <f t="shared" si="69"/>
        <v/>
      </c>
      <c r="L1463" s="10" t="str">
        <f>IF(I1463&lt;&gt;"",IF(SUMIF(Planes!BA:BA,'Control de pagos'!A1463,Planes!BC:BC)=0,"",SUMIF(Planes!BA:BA,'Control de pagos'!A1463,Planes!BC:BC)),"")</f>
        <v/>
      </c>
      <c r="N1463" s="65">
        <f t="shared" si="68"/>
        <v>0</v>
      </c>
    </row>
    <row r="1464" spans="1:14" ht="15" customHeight="1">
      <c r="A1464" s="10" t="str">
        <f t="shared" si="70"/>
        <v/>
      </c>
      <c r="J1464" s="29" t="str">
        <f t="shared" si="69"/>
        <v/>
      </c>
      <c r="L1464" s="10" t="str">
        <f>IF(I1464&lt;&gt;"",IF(SUMIF(Planes!BA:BA,'Control de pagos'!A1464,Planes!BC:BC)=0,"",SUMIF(Planes!BA:BA,'Control de pagos'!A1464,Planes!BC:BC)),"")</f>
        <v/>
      </c>
      <c r="N1464" s="65">
        <f t="shared" si="68"/>
        <v>0</v>
      </c>
    </row>
    <row r="1465" spans="1:14" ht="15" customHeight="1">
      <c r="A1465" s="10" t="str">
        <f t="shared" si="70"/>
        <v/>
      </c>
      <c r="J1465" s="29" t="str">
        <f t="shared" si="69"/>
        <v/>
      </c>
      <c r="L1465" s="10" t="str">
        <f>IF(I1465&lt;&gt;"",IF(SUMIF(Planes!BA:BA,'Control de pagos'!A1465,Planes!BC:BC)=0,"",SUMIF(Planes!BA:BA,'Control de pagos'!A1465,Planes!BC:BC)),"")</f>
        <v/>
      </c>
      <c r="N1465" s="65">
        <f t="shared" si="68"/>
        <v>0</v>
      </c>
    </row>
    <row r="1466" spans="1:14" ht="15" customHeight="1">
      <c r="A1466" s="10" t="str">
        <f t="shared" si="70"/>
        <v/>
      </c>
      <c r="J1466" s="29" t="str">
        <f t="shared" si="69"/>
        <v/>
      </c>
      <c r="L1466" s="10" t="str">
        <f>IF(I1466&lt;&gt;"",IF(SUMIF(Planes!BA:BA,'Control de pagos'!A1466,Planes!BC:BC)=0,"",SUMIF(Planes!BA:BA,'Control de pagos'!A1466,Planes!BC:BC)),"")</f>
        <v/>
      </c>
      <c r="N1466" s="65">
        <f t="shared" si="68"/>
        <v>0</v>
      </c>
    </row>
    <row r="1467" spans="1:14" ht="15" customHeight="1">
      <c r="A1467" s="10" t="str">
        <f t="shared" si="70"/>
        <v/>
      </c>
      <c r="J1467" s="29" t="str">
        <f t="shared" si="69"/>
        <v/>
      </c>
      <c r="L1467" s="10" t="str">
        <f>IF(I1467&lt;&gt;"",IF(SUMIF(Planes!BA:BA,'Control de pagos'!A1467,Planes!BC:BC)=0,"",SUMIF(Planes!BA:BA,'Control de pagos'!A1467,Planes!BC:BC)),"")</f>
        <v/>
      </c>
      <c r="N1467" s="65">
        <f t="shared" si="68"/>
        <v>0</v>
      </c>
    </row>
    <row r="1468" spans="1:14" ht="15" customHeight="1">
      <c r="A1468" s="10" t="str">
        <f t="shared" si="70"/>
        <v/>
      </c>
      <c r="J1468" s="29" t="str">
        <f t="shared" si="69"/>
        <v/>
      </c>
      <c r="L1468" s="10" t="str">
        <f>IF(I1468&lt;&gt;"",IF(SUMIF(Planes!BA:BA,'Control de pagos'!A1468,Planes!BC:BC)=0,"",SUMIF(Planes!BA:BA,'Control de pagos'!A1468,Planes!BC:BC)),"")</f>
        <v/>
      </c>
      <c r="N1468" s="65">
        <f t="shared" si="68"/>
        <v>0</v>
      </c>
    </row>
    <row r="1469" spans="1:14" ht="15" customHeight="1">
      <c r="A1469" s="10" t="str">
        <f t="shared" si="70"/>
        <v/>
      </c>
      <c r="J1469" s="29" t="str">
        <f t="shared" si="69"/>
        <v/>
      </c>
      <c r="L1469" s="10" t="str">
        <f>IF(I1469&lt;&gt;"",IF(SUMIF(Planes!BA:BA,'Control de pagos'!A1469,Planes!BC:BC)=0,"",SUMIF(Planes!BA:BA,'Control de pagos'!A1469,Planes!BC:BC)),"")</f>
        <v/>
      </c>
      <c r="N1469" s="65">
        <f t="shared" si="68"/>
        <v>0</v>
      </c>
    </row>
    <row r="1470" spans="1:14" ht="15" customHeight="1">
      <c r="A1470" s="10" t="str">
        <f t="shared" si="70"/>
        <v/>
      </c>
      <c r="J1470" s="29" t="str">
        <f t="shared" si="69"/>
        <v/>
      </c>
      <c r="L1470" s="10" t="str">
        <f>IF(I1470&lt;&gt;"",IF(SUMIF(Planes!BA:BA,'Control de pagos'!A1470,Planes!BC:BC)=0,"",SUMIF(Planes!BA:BA,'Control de pagos'!A1470,Planes!BC:BC)),"")</f>
        <v/>
      </c>
      <c r="N1470" s="65">
        <f t="shared" si="68"/>
        <v>0</v>
      </c>
    </row>
    <row r="1471" spans="1:14" ht="15" customHeight="1">
      <c r="A1471" s="10" t="str">
        <f t="shared" si="70"/>
        <v/>
      </c>
      <c r="J1471" s="29" t="str">
        <f t="shared" si="69"/>
        <v/>
      </c>
      <c r="L1471" s="10" t="str">
        <f>IF(I1471&lt;&gt;"",IF(SUMIF(Planes!BA:BA,'Control de pagos'!A1471,Planes!BC:BC)=0,"",SUMIF(Planes!BA:BA,'Control de pagos'!A1471,Planes!BC:BC)),"")</f>
        <v/>
      </c>
      <c r="N1471" s="65">
        <f t="shared" si="68"/>
        <v>0</v>
      </c>
    </row>
    <row r="1472" spans="1:14" ht="15" customHeight="1">
      <c r="A1472" s="10" t="str">
        <f t="shared" si="70"/>
        <v/>
      </c>
      <c r="J1472" s="29" t="str">
        <f t="shared" si="69"/>
        <v/>
      </c>
      <c r="L1472" s="10" t="str">
        <f>IF(I1472&lt;&gt;"",IF(SUMIF(Planes!BA:BA,'Control de pagos'!A1472,Planes!BC:BC)=0,"",SUMIF(Planes!BA:BA,'Control de pagos'!A1472,Planes!BC:BC)),"")</f>
        <v/>
      </c>
      <c r="N1472" s="65">
        <f t="shared" si="68"/>
        <v>0</v>
      </c>
    </row>
    <row r="1473" spans="1:14" ht="15" customHeight="1">
      <c r="A1473" s="10" t="str">
        <f t="shared" si="70"/>
        <v/>
      </c>
      <c r="J1473" s="29" t="str">
        <f t="shared" si="69"/>
        <v/>
      </c>
      <c r="L1473" s="10" t="str">
        <f>IF(I1473&lt;&gt;"",IF(SUMIF(Planes!BA:BA,'Control de pagos'!A1473,Planes!BC:BC)=0,"",SUMIF(Planes!BA:BA,'Control de pagos'!A1473,Planes!BC:BC)),"")</f>
        <v/>
      </c>
      <c r="N1473" s="65">
        <f t="shared" si="68"/>
        <v>0</v>
      </c>
    </row>
    <row r="1474" spans="1:14" ht="15" customHeight="1">
      <c r="A1474" s="10" t="str">
        <f t="shared" si="70"/>
        <v/>
      </c>
      <c r="J1474" s="29" t="str">
        <f t="shared" si="69"/>
        <v/>
      </c>
      <c r="L1474" s="10" t="str">
        <f>IF(I1474&lt;&gt;"",IF(SUMIF(Planes!BA:BA,'Control de pagos'!A1474,Planes!BC:BC)=0,"",SUMIF(Planes!BA:BA,'Control de pagos'!A1474,Planes!BC:BC)),"")</f>
        <v/>
      </c>
      <c r="N1474" s="65">
        <f t="shared" si="68"/>
        <v>0</v>
      </c>
    </row>
    <row r="1475" spans="1:14" ht="15" customHeight="1">
      <c r="A1475" s="10" t="str">
        <f t="shared" si="70"/>
        <v/>
      </c>
      <c r="J1475" s="29" t="str">
        <f t="shared" si="69"/>
        <v/>
      </c>
      <c r="L1475" s="10" t="str">
        <f>IF(I1475&lt;&gt;"",IF(SUMIF(Planes!BA:BA,'Control de pagos'!A1475,Planes!BC:BC)=0,"",SUMIF(Planes!BA:BA,'Control de pagos'!A1475,Planes!BC:BC)),"")</f>
        <v/>
      </c>
      <c r="N1475" s="65">
        <f t="shared" si="68"/>
        <v>0</v>
      </c>
    </row>
    <row r="1476" spans="1:14" ht="15" customHeight="1">
      <c r="A1476" s="10" t="str">
        <f t="shared" si="70"/>
        <v/>
      </c>
      <c r="J1476" s="29" t="str">
        <f t="shared" si="69"/>
        <v/>
      </c>
      <c r="L1476" s="10" t="str">
        <f>IF(I1476&lt;&gt;"",IF(SUMIF(Planes!BA:BA,'Control de pagos'!A1476,Planes!BC:BC)=0,"",SUMIF(Planes!BA:BA,'Control de pagos'!A1476,Planes!BC:BC)),"")</f>
        <v/>
      </c>
      <c r="N1476" s="65">
        <f t="shared" ref="N1476:N1500" si="71">IF(D1476=0,D1475,D1476)</f>
        <v>0</v>
      </c>
    </row>
    <row r="1477" spans="1:14" ht="15" customHeight="1">
      <c r="A1477" s="10" t="str">
        <f t="shared" si="70"/>
        <v/>
      </c>
      <c r="J1477" s="29" t="str">
        <f t="shared" si="69"/>
        <v/>
      </c>
      <c r="L1477" s="10" t="str">
        <f>IF(I1477&lt;&gt;"",IF(SUMIF(Planes!BA:BA,'Control de pagos'!A1477,Planes!BC:BC)=0,"",SUMIF(Planes!BA:BA,'Control de pagos'!A1477,Planes!BC:BC)),"")</f>
        <v/>
      </c>
      <c r="N1477" s="65">
        <f t="shared" si="71"/>
        <v>0</v>
      </c>
    </row>
    <row r="1478" spans="1:14" ht="15" customHeight="1">
      <c r="A1478" s="10" t="str">
        <f t="shared" si="70"/>
        <v/>
      </c>
      <c r="J1478" s="29" t="str">
        <f t="shared" si="69"/>
        <v/>
      </c>
      <c r="L1478" s="10" t="str">
        <f>IF(I1478&lt;&gt;"",IF(SUMIF(Planes!BA:BA,'Control de pagos'!A1478,Planes!BC:BC)=0,"",SUMIF(Planes!BA:BA,'Control de pagos'!A1478,Planes!BC:BC)),"")</f>
        <v/>
      </c>
      <c r="N1478" s="65">
        <f t="shared" si="71"/>
        <v>0</v>
      </c>
    </row>
    <row r="1479" spans="1:14" ht="15" customHeight="1">
      <c r="A1479" s="10" t="str">
        <f t="shared" si="70"/>
        <v/>
      </c>
      <c r="J1479" s="29" t="str">
        <f t="shared" si="69"/>
        <v/>
      </c>
      <c r="L1479" s="10" t="str">
        <f>IF(I1479&lt;&gt;"",IF(SUMIF(Planes!BA:BA,'Control de pagos'!A1479,Planes!BC:BC)=0,"",SUMIF(Planes!BA:BA,'Control de pagos'!A1479,Planes!BC:BC)),"")</f>
        <v/>
      </c>
      <c r="N1479" s="65">
        <f t="shared" si="71"/>
        <v>0</v>
      </c>
    </row>
    <row r="1480" spans="1:14" ht="15" customHeight="1">
      <c r="A1480" s="10" t="str">
        <f t="shared" si="70"/>
        <v/>
      </c>
      <c r="J1480" s="29" t="str">
        <f t="shared" si="69"/>
        <v/>
      </c>
      <c r="L1480" s="10" t="str">
        <f>IF(I1480&lt;&gt;"",IF(SUMIF(Planes!BA:BA,'Control de pagos'!A1480,Planes!BC:BC)=0,"",SUMIF(Planes!BA:BA,'Control de pagos'!A1480,Planes!BC:BC)),"")</f>
        <v/>
      </c>
      <c r="N1480" s="65">
        <f t="shared" si="71"/>
        <v>0</v>
      </c>
    </row>
    <row r="1481" spans="1:14" ht="15" customHeight="1">
      <c r="A1481" s="10" t="str">
        <f t="shared" si="70"/>
        <v/>
      </c>
      <c r="J1481" s="29" t="str">
        <f t="shared" si="69"/>
        <v/>
      </c>
      <c r="L1481" s="10" t="str">
        <f>IF(I1481&lt;&gt;"",IF(SUMIF(Planes!BA:BA,'Control de pagos'!A1481,Planes!BC:BC)=0,"",SUMIF(Planes!BA:BA,'Control de pagos'!A1481,Planes!BC:BC)),"")</f>
        <v/>
      </c>
      <c r="N1481" s="65">
        <f t="shared" si="71"/>
        <v>0</v>
      </c>
    </row>
    <row r="1482" spans="1:14" ht="15" customHeight="1">
      <c r="A1482" s="10" t="str">
        <f t="shared" si="70"/>
        <v/>
      </c>
      <c r="J1482" s="29" t="str">
        <f t="shared" si="69"/>
        <v/>
      </c>
      <c r="L1482" s="10" t="str">
        <f>IF(I1482&lt;&gt;"",IF(SUMIF(Planes!BA:BA,'Control de pagos'!A1482,Planes!BC:BC)=0,"",SUMIF(Planes!BA:BA,'Control de pagos'!A1482,Planes!BC:BC)),"")</f>
        <v/>
      </c>
      <c r="N1482" s="65">
        <f t="shared" si="71"/>
        <v>0</v>
      </c>
    </row>
    <row r="1483" spans="1:14" ht="15" customHeight="1">
      <c r="A1483" s="10" t="str">
        <f t="shared" si="70"/>
        <v/>
      </c>
      <c r="J1483" s="29" t="str">
        <f t="shared" si="69"/>
        <v/>
      </c>
      <c r="L1483" s="10" t="str">
        <f>IF(I1483&lt;&gt;"",IF(SUMIF(Planes!BA:BA,'Control de pagos'!A1483,Planes!BC:BC)=0,"",SUMIF(Planes!BA:BA,'Control de pagos'!A1483,Planes!BC:BC)),"")</f>
        <v/>
      </c>
      <c r="N1483" s="65">
        <f t="shared" si="71"/>
        <v>0</v>
      </c>
    </row>
    <row r="1484" spans="1:14" ht="15" customHeight="1">
      <c r="A1484" s="10" t="str">
        <f t="shared" si="70"/>
        <v/>
      </c>
      <c r="J1484" s="29" t="str">
        <f t="shared" si="69"/>
        <v/>
      </c>
      <c r="L1484" s="10" t="str">
        <f>IF(I1484&lt;&gt;"",IF(SUMIF(Planes!BA:BA,'Control de pagos'!A1484,Planes!BC:BC)=0,"",SUMIF(Planes!BA:BA,'Control de pagos'!A1484,Planes!BC:BC)),"")</f>
        <v/>
      </c>
      <c r="N1484" s="65">
        <f t="shared" si="71"/>
        <v>0</v>
      </c>
    </row>
    <row r="1485" spans="1:14" ht="15" customHeight="1">
      <c r="A1485" s="10" t="str">
        <f t="shared" si="70"/>
        <v/>
      </c>
      <c r="J1485" s="29" t="str">
        <f t="shared" si="69"/>
        <v/>
      </c>
      <c r="L1485" s="10" t="str">
        <f>IF(I1485&lt;&gt;"",IF(SUMIF(Planes!BA:BA,'Control de pagos'!A1485,Planes!BC:BC)=0,"",SUMIF(Planes!BA:BA,'Control de pagos'!A1485,Planes!BC:BC)),"")</f>
        <v/>
      </c>
      <c r="N1485" s="65">
        <f t="shared" si="71"/>
        <v>0</v>
      </c>
    </row>
    <row r="1486" spans="1:14" ht="15" customHeight="1">
      <c r="A1486" s="10" t="str">
        <f t="shared" si="70"/>
        <v/>
      </c>
      <c r="J1486" s="29" t="str">
        <f t="shared" si="69"/>
        <v/>
      </c>
      <c r="L1486" s="10" t="str">
        <f>IF(I1486&lt;&gt;"",IF(SUMIF(Planes!BA:BA,'Control de pagos'!A1486,Planes!BC:BC)=0,"",SUMIF(Planes!BA:BA,'Control de pagos'!A1486,Planes!BC:BC)),"")</f>
        <v/>
      </c>
      <c r="N1486" s="65">
        <f t="shared" si="71"/>
        <v>0</v>
      </c>
    </row>
    <row r="1487" spans="1:14" ht="15" customHeight="1">
      <c r="A1487" s="10" t="str">
        <f t="shared" si="70"/>
        <v/>
      </c>
      <c r="J1487" s="29" t="str">
        <f t="shared" si="69"/>
        <v/>
      </c>
      <c r="L1487" s="10" t="str">
        <f>IF(I1487&lt;&gt;"",IF(SUMIF(Planes!BA:BA,'Control de pagos'!A1487,Planes!BC:BC)=0,"",SUMIF(Planes!BA:BA,'Control de pagos'!A1487,Planes!BC:BC)),"")</f>
        <v/>
      </c>
      <c r="N1487" s="65">
        <f t="shared" si="71"/>
        <v>0</v>
      </c>
    </row>
    <row r="1488" spans="1:14" ht="15" customHeight="1">
      <c r="A1488" s="10" t="str">
        <f t="shared" si="70"/>
        <v/>
      </c>
      <c r="J1488" s="29" t="str">
        <f t="shared" si="69"/>
        <v/>
      </c>
      <c r="L1488" s="10" t="str">
        <f>IF(I1488&lt;&gt;"",IF(SUMIF(Planes!BA:BA,'Control de pagos'!A1488,Planes!BC:BC)=0,"",SUMIF(Planes!BA:BA,'Control de pagos'!A1488,Planes!BC:BC)),"")</f>
        <v/>
      </c>
      <c r="N1488" s="65">
        <f t="shared" si="71"/>
        <v>0</v>
      </c>
    </row>
    <row r="1489" spans="1:14" ht="15" customHeight="1">
      <c r="A1489" s="10" t="str">
        <f t="shared" si="70"/>
        <v/>
      </c>
      <c r="J1489" s="29" t="str">
        <f t="shared" ref="J1489:J1500" si="72">IF(I1489&lt;&gt;"",I1489-DAY(I1489)+1,IF(A1488=A1489,IF(I1488&lt;&gt;"","-",""),IF(A1489=A1490,IF(I1490&lt;&gt;"","-",""),"")))</f>
        <v/>
      </c>
      <c r="L1489" s="10" t="str">
        <f>IF(I1489&lt;&gt;"",IF(SUMIF(Planes!BA:BA,'Control de pagos'!A1489,Planes!BC:BC)=0,"",SUMIF(Planes!BA:BA,'Control de pagos'!A1489,Planes!BC:BC)),"")</f>
        <v/>
      </c>
      <c r="N1489" s="65">
        <f t="shared" si="71"/>
        <v>0</v>
      </c>
    </row>
    <row r="1490" spans="1:14" ht="15" customHeight="1">
      <c r="A1490" s="10" t="str">
        <f t="shared" si="70"/>
        <v/>
      </c>
      <c r="J1490" s="29" t="str">
        <f t="shared" si="72"/>
        <v/>
      </c>
      <c r="L1490" s="10" t="str">
        <f>IF(I1490&lt;&gt;"",IF(SUMIF(Planes!BA:BA,'Control de pagos'!A1490,Planes!BC:BC)=0,"",SUMIF(Planes!BA:BA,'Control de pagos'!A1490,Planes!BC:BC)),"")</f>
        <v/>
      </c>
      <c r="N1490" s="65">
        <f t="shared" si="71"/>
        <v>0</v>
      </c>
    </row>
    <row r="1491" spans="1:14" ht="15" customHeight="1">
      <c r="A1491" s="10" t="str">
        <f t="shared" si="70"/>
        <v/>
      </c>
      <c r="J1491" s="29" t="str">
        <f t="shared" si="72"/>
        <v/>
      </c>
      <c r="L1491" s="10" t="str">
        <f>IF(I1491&lt;&gt;"",IF(SUMIF(Planes!BA:BA,'Control de pagos'!A1491,Planes!BC:BC)=0,"",SUMIF(Planes!BA:BA,'Control de pagos'!A1491,Planes!BC:BC)),"")</f>
        <v/>
      </c>
      <c r="N1491" s="65">
        <f t="shared" si="71"/>
        <v>0</v>
      </c>
    </row>
    <row r="1492" spans="1:14" ht="15" customHeight="1">
      <c r="A1492" s="10" t="str">
        <f t="shared" si="70"/>
        <v/>
      </c>
      <c r="J1492" s="29" t="str">
        <f t="shared" si="72"/>
        <v/>
      </c>
      <c r="L1492" s="10" t="str">
        <f>IF(I1492&lt;&gt;"",IF(SUMIF(Planes!BA:BA,'Control de pagos'!A1492,Planes!BC:BC)=0,"",SUMIF(Planes!BA:BA,'Control de pagos'!A1492,Planes!BC:BC)),"")</f>
        <v/>
      </c>
      <c r="N1492" s="65">
        <f t="shared" si="71"/>
        <v>0</v>
      </c>
    </row>
    <row r="1493" spans="1:14" ht="15" customHeight="1">
      <c r="A1493" s="10" t="str">
        <f t="shared" si="70"/>
        <v/>
      </c>
      <c r="J1493" s="29" t="str">
        <f t="shared" si="72"/>
        <v/>
      </c>
      <c r="L1493" s="10" t="str">
        <f>IF(I1493&lt;&gt;"",IF(SUMIF(Planes!BA:BA,'Control de pagos'!A1493,Planes!BC:BC)=0,"",SUMIF(Planes!BA:BA,'Control de pagos'!A1493,Planes!BC:BC)),"")</f>
        <v/>
      </c>
      <c r="N1493" s="65">
        <f t="shared" si="71"/>
        <v>0</v>
      </c>
    </row>
    <row r="1494" spans="1:14" ht="15" customHeight="1">
      <c r="A1494" s="10" t="str">
        <f t="shared" si="70"/>
        <v/>
      </c>
      <c r="J1494" s="29" t="str">
        <f t="shared" si="72"/>
        <v/>
      </c>
      <c r="L1494" s="10" t="str">
        <f>IF(I1494&lt;&gt;"",IF(SUMIF(Planes!BA:BA,'Control de pagos'!A1494,Planes!BC:BC)=0,"",SUMIF(Planes!BA:BA,'Control de pagos'!A1494,Planes!BC:BC)),"")</f>
        <v/>
      </c>
      <c r="N1494" s="65">
        <f t="shared" si="71"/>
        <v>0</v>
      </c>
    </row>
    <row r="1495" spans="1:14" ht="15" customHeight="1">
      <c r="A1495" s="10" t="str">
        <f t="shared" si="70"/>
        <v/>
      </c>
      <c r="J1495" s="29" t="str">
        <f t="shared" si="72"/>
        <v/>
      </c>
      <c r="L1495" s="10" t="str">
        <f>IF(I1495&lt;&gt;"",IF(SUMIF(Planes!BA:BA,'Control de pagos'!A1495,Planes!BC:BC)=0,"",SUMIF(Planes!BA:BA,'Control de pagos'!A1495,Planes!BC:BC)),"")</f>
        <v/>
      </c>
      <c r="N1495" s="65">
        <f t="shared" si="71"/>
        <v>0</v>
      </c>
    </row>
    <row r="1496" spans="1:14" ht="15" customHeight="1">
      <c r="A1496" s="10" t="str">
        <f t="shared" si="70"/>
        <v/>
      </c>
      <c r="J1496" s="29" t="str">
        <f t="shared" si="72"/>
        <v/>
      </c>
      <c r="L1496" s="10" t="str">
        <f>IF(I1496&lt;&gt;"",IF(SUMIF(Planes!BA:BA,'Control de pagos'!A1496,Planes!BC:BC)=0,"",SUMIF(Planes!BA:BA,'Control de pagos'!A1496,Planes!BC:BC)),"")</f>
        <v/>
      </c>
      <c r="N1496" s="65">
        <f t="shared" si="71"/>
        <v>0</v>
      </c>
    </row>
    <row r="1497" spans="1:14" ht="15" customHeight="1">
      <c r="A1497" s="10" t="str">
        <f t="shared" si="70"/>
        <v/>
      </c>
      <c r="J1497" s="29" t="str">
        <f t="shared" si="72"/>
        <v/>
      </c>
      <c r="L1497" s="10" t="str">
        <f>IF(I1497&lt;&gt;"",IF(SUMIF(Planes!BA:BA,'Control de pagos'!A1497,Planes!BC:BC)=0,"",SUMIF(Planes!BA:BA,'Control de pagos'!A1497,Planes!BC:BC)),"")</f>
        <v/>
      </c>
      <c r="N1497" s="65">
        <f t="shared" si="71"/>
        <v>0</v>
      </c>
    </row>
    <row r="1498" spans="1:14" ht="15" customHeight="1">
      <c r="A1498" s="10" t="str">
        <f t="shared" si="70"/>
        <v/>
      </c>
      <c r="J1498" s="29" t="str">
        <f t="shared" si="72"/>
        <v/>
      </c>
      <c r="L1498" s="10" t="str">
        <f>IF(I1498&lt;&gt;"",IF(SUMIF(Planes!BA:BA,'Control de pagos'!A1498,Planes!BC:BC)=0,"",SUMIF(Planes!BA:BA,'Control de pagos'!A1498,Planes!BC:BC)),"")</f>
        <v/>
      </c>
      <c r="N1498" s="65">
        <f t="shared" si="71"/>
        <v>0</v>
      </c>
    </row>
    <row r="1499" spans="1:14" ht="15" customHeight="1">
      <c r="A1499" s="10" t="str">
        <f t="shared" si="70"/>
        <v/>
      </c>
      <c r="J1499" s="29" t="str">
        <f t="shared" si="72"/>
        <v/>
      </c>
      <c r="L1499" s="10" t="str">
        <f>IF(I1499&lt;&gt;"",IF(SUMIF(Planes!BA:BA,'Control de pagos'!A1499,Planes!BC:BC)=0,"",SUMIF(Planes!BA:BA,'Control de pagos'!A1499,Planes!BC:BC)),"")</f>
        <v/>
      </c>
      <c r="N1499" s="65">
        <f t="shared" si="71"/>
        <v>0</v>
      </c>
    </row>
    <row r="1500" spans="1:14" ht="15" customHeight="1">
      <c r="A1500" s="10" t="str">
        <f t="shared" si="70"/>
        <v/>
      </c>
      <c r="J1500" s="29" t="str">
        <f t="shared" si="72"/>
        <v/>
      </c>
      <c r="L1500" s="10" t="str">
        <f>IF(I1500&lt;&gt;"",IF(SUMIF(Planes!BA:BA,'Control de pagos'!A1500,Planes!BC:BC)=0,"",SUMIF(Planes!BA:BA,'Control de pagos'!A1500,Planes!BC:BC)),"")</f>
        <v/>
      </c>
      <c r="N1500" s="65">
        <f t="shared" si="71"/>
        <v>0</v>
      </c>
    </row>
    <row r="1501" spans="1:14">
      <c r="N1501" s="65"/>
    </row>
    <row r="1502" spans="1:14">
      <c r="N1502" s="65"/>
    </row>
  </sheetData>
  <sheetProtection password="F0F4" sheet="1" objects="1" scenarios="1" formatCells="0" formatColumns="0" formatRows="0" sort="0" autoFilter="0"/>
  <autoFilter ref="B2:L1500"/>
  <mergeCells count="69">
    <mergeCell ref="C23:C24"/>
    <mergeCell ref="D23:D24"/>
    <mergeCell ref="C25:C26"/>
    <mergeCell ref="D25:D26"/>
    <mergeCell ref="C27:C28"/>
    <mergeCell ref="D27:D28"/>
    <mergeCell ref="C19:C20"/>
    <mergeCell ref="D19:D20"/>
    <mergeCell ref="C13:C14"/>
    <mergeCell ref="D13:D14"/>
    <mergeCell ref="C15:C16"/>
    <mergeCell ref="D15:D16"/>
    <mergeCell ref="C17:C18"/>
    <mergeCell ref="D17:D18"/>
    <mergeCell ref="C7:C8"/>
    <mergeCell ref="D7:D8"/>
    <mergeCell ref="C9:C10"/>
    <mergeCell ref="D9:D10"/>
    <mergeCell ref="C1:H1"/>
    <mergeCell ref="C3:C4"/>
    <mergeCell ref="D3:D4"/>
    <mergeCell ref="C5:C6"/>
    <mergeCell ref="D5:D6"/>
    <mergeCell ref="C31:C32"/>
    <mergeCell ref="D31:D32"/>
    <mergeCell ref="C33:C34"/>
    <mergeCell ref="D33:D34"/>
    <mergeCell ref="C35:C36"/>
    <mergeCell ref="D35:D36"/>
    <mergeCell ref="C39:C40"/>
    <mergeCell ref="D39:D40"/>
    <mergeCell ref="C41:C42"/>
    <mergeCell ref="D41:D42"/>
    <mergeCell ref="C43:C44"/>
    <mergeCell ref="D43:D44"/>
    <mergeCell ref="C51:C52"/>
    <mergeCell ref="D51:D52"/>
    <mergeCell ref="C53:C54"/>
    <mergeCell ref="D53:D54"/>
    <mergeCell ref="C45:C46"/>
    <mergeCell ref="D45:D46"/>
    <mergeCell ref="C47:C48"/>
    <mergeCell ref="D47:D48"/>
    <mergeCell ref="C49:C50"/>
    <mergeCell ref="D49:D50"/>
    <mergeCell ref="C57:C58"/>
    <mergeCell ref="D57:D58"/>
    <mergeCell ref="C59:C60"/>
    <mergeCell ref="D59:D60"/>
    <mergeCell ref="C61:C62"/>
    <mergeCell ref="D61:D62"/>
    <mergeCell ref="C63:C64"/>
    <mergeCell ref="D63:D64"/>
    <mergeCell ref="C67:C68"/>
    <mergeCell ref="D67:D68"/>
    <mergeCell ref="C69:C70"/>
    <mergeCell ref="D69:D70"/>
    <mergeCell ref="C71:C72"/>
    <mergeCell ref="D71:D72"/>
    <mergeCell ref="C73:C74"/>
    <mergeCell ref="D73:D74"/>
    <mergeCell ref="C75:C76"/>
    <mergeCell ref="D75:D76"/>
    <mergeCell ref="C77:C78"/>
    <mergeCell ref="D77:D78"/>
    <mergeCell ref="C79:C80"/>
    <mergeCell ref="D79:D80"/>
    <mergeCell ref="C81:C82"/>
    <mergeCell ref="D81:D82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H7"/>
  <sheetViews>
    <sheetView tabSelected="1" workbookViewId="0">
      <selection activeCell="H15" sqref="H15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 ht="15.75">
      <c r="B5" s="105" t="s">
        <v>92</v>
      </c>
    </row>
    <row r="6" spans="1:5">
      <c r="B6" s="26" t="s">
        <v>35</v>
      </c>
      <c r="C6" s="26" t="s">
        <v>36</v>
      </c>
      <c r="D6" s="26" t="s">
        <v>37</v>
      </c>
      <c r="E6" s="26" t="s">
        <v>38</v>
      </c>
    </row>
    <row r="7" spans="1:5">
      <c r="B7" s="68">
        <v>45323</v>
      </c>
      <c r="C7" s="28">
        <f>SUMIF(SUSS!H:H,'Control de pagos'!K1,SUSS!I:I)</f>
        <v>130286.8</v>
      </c>
      <c r="D7" s="28">
        <f>'Control de pagos'!K2</f>
        <v>0</v>
      </c>
      <c r="E7" s="41">
        <f>C7+D7</f>
        <v>130286.8</v>
      </c>
    </row>
  </sheetData>
  <sheetProtection password="F0F4" sheet="1" objects="1" scenarios="1" formatCells="0" formatColumns="0" formatRows="0"/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H29"/>
  <sheetViews>
    <sheetView workbookViewId="0">
      <pane ySplit="6" topLeftCell="A7" activePane="bottomLeft" state="frozen"/>
      <selection pane="bottomLeft" activeCell="E26" sqref="E26"/>
    </sheetView>
  </sheetViews>
  <sheetFormatPr baseColWidth="10" defaultRowHeight="15"/>
  <cols>
    <col min="2" max="2" width="11.42578125" style="71"/>
    <col min="3" max="3" width="17.140625" style="10" bestFit="1" customWidth="1"/>
    <col min="4" max="4" width="15.85546875" style="10" bestFit="1" customWidth="1"/>
    <col min="5" max="5" width="13.28515625" style="10" bestFit="1" customWidth="1"/>
    <col min="6" max="6" width="16.7109375" style="10" bestFit="1" customWidth="1"/>
    <col min="7" max="7" width="12.42578125" style="10" bestFit="1" customWidth="1"/>
  </cols>
  <sheetData>
    <row r="2" spans="2:8">
      <c r="C2" s="53" t="s">
        <v>69</v>
      </c>
      <c r="D2" s="53" t="s">
        <v>64</v>
      </c>
      <c r="E2" s="53" t="s">
        <v>65</v>
      </c>
    </row>
    <row r="3" spans="2:8">
      <c r="D3" s="60">
        <v>43770</v>
      </c>
      <c r="E3" s="60">
        <v>44135</v>
      </c>
      <c r="F3" s="61"/>
      <c r="G3" s="62" t="str">
        <f>"&gt;="&amp;D3</f>
        <v>&gt;=43770</v>
      </c>
      <c r="H3" s="62" t="str">
        <f>"&lt;="&amp;E3</f>
        <v>&lt;=44135</v>
      </c>
    </row>
    <row r="6" spans="2:8">
      <c r="B6" s="42" t="s">
        <v>18</v>
      </c>
      <c r="C6" s="63" t="s">
        <v>70</v>
      </c>
      <c r="D6" s="63" t="s">
        <v>71</v>
      </c>
      <c r="E6" s="63" t="s">
        <v>72</v>
      </c>
      <c r="F6" s="63" t="s">
        <v>73</v>
      </c>
      <c r="G6" s="63" t="s">
        <v>74</v>
      </c>
    </row>
    <row r="7" spans="2:8">
      <c r="B7" s="66" t="str">
        <f>Descripción!B6</f>
        <v>P662611</v>
      </c>
      <c r="C7" s="69">
        <f>SUMIFS('Control de pagos'!N:N,'Control de pagos'!$B:$B,'Audit Contable'!$B7,'Control de pagos'!$I:$I,'Audit Contable'!$G$3,'Control de pagos'!$I:$I,'Audit Contable'!$H$3)</f>
        <v>0</v>
      </c>
      <c r="D7" s="69">
        <f>SUMIFS('Control de pagos'!E:E,'Control de pagos'!$B:$B,'Audit Contable'!$B7,'Control de pagos'!$I:$I,'Audit Contable'!$G$3,'Control de pagos'!$I:$I,'Audit Contable'!$H$3)</f>
        <v>0</v>
      </c>
      <c r="E7" s="69">
        <f>SUMIFS('Control de pagos'!F:F,'Control de pagos'!$B:$B,'Audit Contable'!$B7,'Control de pagos'!$I:$I,'Audit Contable'!$G$3,'Control de pagos'!$I:$I,'Audit Contable'!$H$3)</f>
        <v>0</v>
      </c>
      <c r="F7" s="69">
        <f>D7+E7</f>
        <v>0</v>
      </c>
      <c r="G7" s="69">
        <f>C7+F7</f>
        <v>0</v>
      </c>
    </row>
    <row r="8" spans="2:8">
      <c r="B8" s="66" t="str">
        <f>Descripción!B19</f>
        <v>Q919041</v>
      </c>
      <c r="C8" s="69">
        <f>SUMIFS('Control de pagos'!N:N,'Control de pagos'!$B:$B,'Audit Contable'!$B8,'Control de pagos'!$I:$I,'Audit Contable'!$G$3,'Control de pagos'!$I:$I,'Audit Contable'!$H$3)</f>
        <v>0</v>
      </c>
      <c r="D8" s="69">
        <f>SUMIFS('Control de pagos'!E:E,'Control de pagos'!$B:$B,'Audit Contable'!$B8,'Control de pagos'!$I:$I,'Audit Contable'!$G$3,'Control de pagos'!$I:$I,'Audit Contable'!$H$3)</f>
        <v>0</v>
      </c>
      <c r="E8" s="69">
        <f>SUMIFS('Control de pagos'!F:F,'Control de pagos'!$B:$B,'Audit Contable'!$B8,'Control de pagos'!$I:$I,'Audit Contable'!$G$3,'Control de pagos'!$I:$I,'Audit Contable'!$H$3)</f>
        <v>0</v>
      </c>
      <c r="F8" s="69">
        <f>D8+E8</f>
        <v>0</v>
      </c>
      <c r="G8" s="69">
        <f>C8+F8</f>
        <v>0</v>
      </c>
    </row>
    <row r="9" spans="2:8">
      <c r="B9" s="66" t="str">
        <f>Descripción!B32</f>
        <v>R713273</v>
      </c>
      <c r="C9" s="69">
        <f>SUMIFS('Control de pagos'!N:N,'Control de pagos'!$B:$B,'Audit Contable'!$B9,'Control de pagos'!$I:$I,'Audit Contable'!$G$3,'Control de pagos'!$I:$I,'Audit Contable'!$H$3)</f>
        <v>0</v>
      </c>
      <c r="D9" s="69">
        <f>SUMIFS('Control de pagos'!E:E,'Control de pagos'!$B:$B,'Audit Contable'!$B9,'Control de pagos'!$I:$I,'Audit Contable'!$G$3,'Control de pagos'!$I:$I,'Audit Contable'!$H$3)</f>
        <v>0</v>
      </c>
      <c r="E9" s="69">
        <f>SUMIFS('Control de pagos'!F:F,'Control de pagos'!$B:$B,'Audit Contable'!$B9,'Control de pagos'!$I:$I,'Audit Contable'!$G$3,'Control de pagos'!$I:$I,'Audit Contable'!$H$3)</f>
        <v>0</v>
      </c>
      <c r="F9" s="69">
        <f t="shared" ref="F9:F28" si="0">D9+E9</f>
        <v>0</v>
      </c>
      <c r="G9" s="69">
        <f t="shared" ref="G9:G28" si="1">C9+F9</f>
        <v>0</v>
      </c>
    </row>
    <row r="10" spans="2:8">
      <c r="B10" s="66" t="str">
        <f>Descripción!B45</f>
        <v>R938772</v>
      </c>
      <c r="C10" s="69">
        <f>SUMIFS('Control de pagos'!N:N,'Control de pagos'!$B:$B,'Audit Contable'!$B10,'Control de pagos'!$I:$I,'Audit Contable'!$G$3,'Control de pagos'!$I:$I,'Audit Contable'!$H$3)</f>
        <v>0</v>
      </c>
      <c r="D10" s="69">
        <f>SUMIFS('Control de pagos'!E:E,'Control de pagos'!$B:$B,'Audit Contable'!$B10,'Control de pagos'!$I:$I,'Audit Contable'!$G$3,'Control de pagos'!$I:$I,'Audit Contable'!$H$3)</f>
        <v>0</v>
      </c>
      <c r="E10" s="69">
        <f>SUMIFS('Control de pagos'!F:F,'Control de pagos'!$B:$B,'Audit Contable'!$B10,'Control de pagos'!$I:$I,'Audit Contable'!$G$3,'Control de pagos'!$I:$I,'Audit Contable'!$H$3)</f>
        <v>0</v>
      </c>
      <c r="F10" s="69">
        <f t="shared" si="0"/>
        <v>0</v>
      </c>
      <c r="G10" s="69">
        <f t="shared" si="1"/>
        <v>0</v>
      </c>
    </row>
    <row r="11" spans="2:8">
      <c r="B11" s="66" t="str">
        <f>Descripción!B58</f>
        <v>S494413</v>
      </c>
      <c r="C11" s="69">
        <f>SUMIFS('Control de pagos'!N:N,'Control de pagos'!$B:$B,'Audit Contable'!$B11,'Control de pagos'!$I:$I,'Audit Contable'!$G$3,'Control de pagos'!$I:$I,'Audit Contable'!$H$3)</f>
        <v>0</v>
      </c>
      <c r="D11" s="69">
        <f>SUMIFS('Control de pagos'!E:E,'Control de pagos'!$B:$B,'Audit Contable'!$B11,'Control de pagos'!$I:$I,'Audit Contable'!$G$3,'Control de pagos'!$I:$I,'Audit Contable'!$H$3)</f>
        <v>0</v>
      </c>
      <c r="E11" s="69">
        <f>SUMIFS('Control de pagos'!F:F,'Control de pagos'!$B:$B,'Audit Contable'!$B11,'Control de pagos'!$I:$I,'Audit Contable'!$G$3,'Control de pagos'!$I:$I,'Audit Contable'!$H$3)</f>
        <v>0</v>
      </c>
      <c r="F11" s="69">
        <f t="shared" si="0"/>
        <v>0</v>
      </c>
      <c r="G11" s="69">
        <f t="shared" si="1"/>
        <v>0</v>
      </c>
    </row>
    <row r="12" spans="2:8">
      <c r="B12" s="66" t="str">
        <f>Descripción!B71</f>
        <v>S672168</v>
      </c>
      <c r="C12" s="69">
        <f>SUMIFS('Control de pagos'!N:N,'Control de pagos'!$B:$B,'Audit Contable'!$B12,'Control de pagos'!$I:$I,'Audit Contable'!$G$3,'Control de pagos'!$I:$I,'Audit Contable'!$H$3)</f>
        <v>0</v>
      </c>
      <c r="D12" s="69">
        <f>SUMIFS('Control de pagos'!E:E,'Control de pagos'!$B:$B,'Audit Contable'!$B12,'Control de pagos'!$I:$I,'Audit Contable'!$G$3,'Control de pagos'!$I:$I,'Audit Contable'!$H$3)</f>
        <v>0</v>
      </c>
      <c r="E12" s="69">
        <f>SUMIFS('Control de pagos'!F:F,'Control de pagos'!$B:$B,'Audit Contable'!$B12,'Control de pagos'!$I:$I,'Audit Contable'!$G$3,'Control de pagos'!$I:$I,'Audit Contable'!$H$3)</f>
        <v>0</v>
      </c>
      <c r="F12" s="69">
        <f t="shared" si="0"/>
        <v>0</v>
      </c>
      <c r="G12" s="69">
        <f t="shared" si="1"/>
        <v>0</v>
      </c>
    </row>
    <row r="13" spans="2:8">
      <c r="B13" s="66" t="str">
        <f>Descripción!B84</f>
        <v>S685544</v>
      </c>
      <c r="C13" s="69">
        <f>SUMIFS('Control de pagos'!N:N,'Control de pagos'!$B:$B,'Audit Contable'!$B13,'Control de pagos'!$I:$I,'Audit Contable'!$G$3,'Control de pagos'!$I:$I,'Audit Contable'!$H$3)</f>
        <v>0</v>
      </c>
      <c r="D13" s="69">
        <f>SUMIFS('Control de pagos'!E:E,'Control de pagos'!$B:$B,'Audit Contable'!$B13,'Control de pagos'!$I:$I,'Audit Contable'!$G$3,'Control de pagos'!$I:$I,'Audit Contable'!$H$3)</f>
        <v>0</v>
      </c>
      <c r="E13" s="69">
        <f>SUMIFS('Control de pagos'!F:F,'Control de pagos'!$B:$B,'Audit Contable'!$B13,'Control de pagos'!$I:$I,'Audit Contable'!$G$3,'Control de pagos'!$I:$I,'Audit Contable'!$H$3)</f>
        <v>0</v>
      </c>
      <c r="F13" s="69">
        <f t="shared" si="0"/>
        <v>0</v>
      </c>
      <c r="G13" s="69">
        <f t="shared" si="1"/>
        <v>0</v>
      </c>
    </row>
    <row r="14" spans="2:8">
      <c r="B14" s="66">
        <f>Descripción!B97</f>
        <v>0</v>
      </c>
      <c r="C14" s="69">
        <f>SUMIFS('Control de pagos'!N:N,'Control de pagos'!$B:$B,'Audit Contable'!$B14,'Control de pagos'!$I:$I,'Audit Contable'!$G$3,'Control de pagos'!$I:$I,'Audit Contable'!$H$3)</f>
        <v>0</v>
      </c>
      <c r="D14" s="69">
        <f>SUMIFS('Control de pagos'!E:E,'Control de pagos'!$B:$B,'Audit Contable'!$B14,'Control de pagos'!$I:$I,'Audit Contable'!$G$3,'Control de pagos'!$I:$I,'Audit Contable'!$H$3)</f>
        <v>0</v>
      </c>
      <c r="E14" s="69">
        <f>SUMIFS('Control de pagos'!F:F,'Control de pagos'!$B:$B,'Audit Contable'!$B14,'Control de pagos'!$I:$I,'Audit Contable'!$G$3,'Control de pagos'!$I:$I,'Audit Contable'!$H$3)</f>
        <v>0</v>
      </c>
      <c r="F14" s="69">
        <f t="shared" si="0"/>
        <v>0</v>
      </c>
      <c r="G14" s="69">
        <f t="shared" si="1"/>
        <v>0</v>
      </c>
    </row>
    <row r="15" spans="2:8">
      <c r="B15" s="66">
        <f>Descripción!B110</f>
        <v>0</v>
      </c>
      <c r="C15" s="69">
        <f>SUMIFS('Control de pagos'!N:N,'Control de pagos'!$B:$B,'Audit Contable'!$B15,'Control de pagos'!$I:$I,'Audit Contable'!$G$3,'Control de pagos'!$I:$I,'Audit Contable'!$H$3)</f>
        <v>0</v>
      </c>
      <c r="D15" s="69">
        <f>SUMIFS('Control de pagos'!E:E,'Control de pagos'!$B:$B,'Audit Contable'!$B15,'Control de pagos'!$I:$I,'Audit Contable'!$G$3,'Control de pagos'!$I:$I,'Audit Contable'!$H$3)</f>
        <v>0</v>
      </c>
      <c r="E15" s="69">
        <f>SUMIFS('Control de pagos'!F:F,'Control de pagos'!$B:$B,'Audit Contable'!$B15,'Control de pagos'!$I:$I,'Audit Contable'!$G$3,'Control de pagos'!$I:$I,'Audit Contable'!$H$3)</f>
        <v>0</v>
      </c>
      <c r="F15" s="69">
        <f t="shared" si="0"/>
        <v>0</v>
      </c>
      <c r="G15" s="69">
        <f t="shared" si="1"/>
        <v>0</v>
      </c>
    </row>
    <row r="16" spans="2:8">
      <c r="B16" s="66">
        <f>Descripción!B123</f>
        <v>0</v>
      </c>
      <c r="C16" s="69">
        <f>SUMIFS('Control de pagos'!N:N,'Control de pagos'!$B:$B,'Audit Contable'!$B16,'Control de pagos'!$I:$I,'Audit Contable'!$G$3,'Control de pagos'!$I:$I,'Audit Contable'!$H$3)</f>
        <v>0</v>
      </c>
      <c r="D16" s="69">
        <f>SUMIFS('Control de pagos'!E:E,'Control de pagos'!$B:$B,'Audit Contable'!$B16,'Control de pagos'!$I:$I,'Audit Contable'!$G$3,'Control de pagos'!$I:$I,'Audit Contable'!$H$3)</f>
        <v>0</v>
      </c>
      <c r="E16" s="69">
        <f>SUMIFS('Control de pagos'!F:F,'Control de pagos'!$B:$B,'Audit Contable'!$B16,'Control de pagos'!$I:$I,'Audit Contable'!$G$3,'Control de pagos'!$I:$I,'Audit Contable'!$H$3)</f>
        <v>0</v>
      </c>
      <c r="F16" s="69">
        <f t="shared" si="0"/>
        <v>0</v>
      </c>
      <c r="G16" s="69">
        <f t="shared" si="1"/>
        <v>0</v>
      </c>
    </row>
    <row r="17" spans="2:7">
      <c r="B17" s="66">
        <f>Descripción!B136</f>
        <v>0</v>
      </c>
      <c r="C17" s="69">
        <f>SUMIFS('Control de pagos'!N:N,'Control de pagos'!$B:$B,'Audit Contable'!$B17,'Control de pagos'!$I:$I,'Audit Contable'!$G$3,'Control de pagos'!$I:$I,'Audit Contable'!$H$3)</f>
        <v>0</v>
      </c>
      <c r="D17" s="69">
        <f>SUMIFS('Control de pagos'!E:E,'Control de pagos'!$B:$B,'Audit Contable'!$B17,'Control de pagos'!$I:$I,'Audit Contable'!$G$3,'Control de pagos'!$I:$I,'Audit Contable'!$H$3)</f>
        <v>0</v>
      </c>
      <c r="E17" s="69">
        <f>SUMIFS('Control de pagos'!F:F,'Control de pagos'!$B:$B,'Audit Contable'!$B17,'Control de pagos'!$I:$I,'Audit Contable'!$G$3,'Control de pagos'!$I:$I,'Audit Contable'!$H$3)</f>
        <v>0</v>
      </c>
      <c r="F17" s="69">
        <f t="shared" si="0"/>
        <v>0</v>
      </c>
      <c r="G17" s="69">
        <f t="shared" si="1"/>
        <v>0</v>
      </c>
    </row>
    <row r="18" spans="2:7">
      <c r="B18" s="66">
        <f>Descripción!B149</f>
        <v>0</v>
      </c>
      <c r="C18" s="69">
        <f>SUMIFS('Control de pagos'!N:N,'Control de pagos'!$B:$B,'Audit Contable'!$B18,'Control de pagos'!$I:$I,'Audit Contable'!$G$3,'Control de pagos'!$I:$I,'Audit Contable'!$H$3)</f>
        <v>0</v>
      </c>
      <c r="D18" s="69">
        <f>SUMIFS('Control de pagos'!E:E,'Control de pagos'!$B:$B,'Audit Contable'!$B18,'Control de pagos'!$I:$I,'Audit Contable'!$G$3,'Control de pagos'!$I:$I,'Audit Contable'!$H$3)</f>
        <v>0</v>
      </c>
      <c r="E18" s="69">
        <f>SUMIFS('Control de pagos'!F:F,'Control de pagos'!$B:$B,'Audit Contable'!$B18,'Control de pagos'!$I:$I,'Audit Contable'!$G$3,'Control de pagos'!$I:$I,'Audit Contable'!$H$3)</f>
        <v>0</v>
      </c>
      <c r="F18" s="69">
        <f t="shared" si="0"/>
        <v>0</v>
      </c>
      <c r="G18" s="69">
        <f t="shared" si="1"/>
        <v>0</v>
      </c>
    </row>
    <row r="19" spans="2:7">
      <c r="B19" s="66"/>
      <c r="C19" s="69">
        <f>SUMIFS('Control de pagos'!N:N,'Control de pagos'!$B:$B,'Audit Contable'!$B19,'Control de pagos'!$I:$I,'Audit Contable'!$G$3,'Control de pagos'!$I:$I,'Audit Contable'!$H$3)</f>
        <v>0</v>
      </c>
      <c r="D19" s="69">
        <f>SUMIFS('Control de pagos'!E:E,'Control de pagos'!$B:$B,'Audit Contable'!$B19,'Control de pagos'!$I:$I,'Audit Contable'!$G$3,'Control de pagos'!$I:$I,'Audit Contable'!$H$3)</f>
        <v>0</v>
      </c>
      <c r="E19" s="69">
        <f>SUMIFS('Control de pagos'!F:F,'Control de pagos'!$B:$B,'Audit Contable'!$B19,'Control de pagos'!$I:$I,'Audit Contable'!$G$3,'Control de pagos'!$I:$I,'Audit Contable'!$H$3)</f>
        <v>0</v>
      </c>
      <c r="F19" s="69">
        <f t="shared" si="0"/>
        <v>0</v>
      </c>
      <c r="G19" s="69">
        <f t="shared" si="1"/>
        <v>0</v>
      </c>
    </row>
    <row r="20" spans="2:7">
      <c r="B20" s="66"/>
      <c r="C20" s="69">
        <f>SUMIFS('Control de pagos'!N:N,'Control de pagos'!$B:$B,'Audit Contable'!$B20,'Control de pagos'!$I:$I,'Audit Contable'!$G$3,'Control de pagos'!$I:$I,'Audit Contable'!$H$3)</f>
        <v>0</v>
      </c>
      <c r="D20" s="69">
        <f>SUMIFS('Control de pagos'!E:E,'Control de pagos'!$B:$B,'Audit Contable'!$B20,'Control de pagos'!$I:$I,'Audit Contable'!$G$3,'Control de pagos'!$I:$I,'Audit Contable'!$H$3)</f>
        <v>0</v>
      </c>
      <c r="E20" s="69">
        <f>SUMIFS('Control de pagos'!F:F,'Control de pagos'!$B:$B,'Audit Contable'!$B20,'Control de pagos'!$I:$I,'Audit Contable'!$G$3,'Control de pagos'!$I:$I,'Audit Contable'!$H$3)</f>
        <v>0</v>
      </c>
      <c r="F20" s="69">
        <f t="shared" si="0"/>
        <v>0</v>
      </c>
      <c r="G20" s="69">
        <f t="shared" si="1"/>
        <v>0</v>
      </c>
    </row>
    <row r="21" spans="2:7">
      <c r="B21" s="66"/>
      <c r="C21" s="69">
        <f>SUMIFS('Control de pagos'!N:N,'Control de pagos'!$B:$B,'Audit Contable'!$B21,'Control de pagos'!$I:$I,'Audit Contable'!$G$3,'Control de pagos'!$I:$I,'Audit Contable'!$H$3)</f>
        <v>0</v>
      </c>
      <c r="D21" s="69">
        <f>SUMIFS('Control de pagos'!E:E,'Control de pagos'!$B:$B,'Audit Contable'!$B21,'Control de pagos'!$I:$I,'Audit Contable'!$G$3,'Control de pagos'!$I:$I,'Audit Contable'!$H$3)</f>
        <v>0</v>
      </c>
      <c r="E21" s="69">
        <f>SUMIFS('Control de pagos'!F:F,'Control de pagos'!$B:$B,'Audit Contable'!$B21,'Control de pagos'!$I:$I,'Audit Contable'!$G$3,'Control de pagos'!$I:$I,'Audit Contable'!$H$3)</f>
        <v>0</v>
      </c>
      <c r="F21" s="69">
        <f t="shared" si="0"/>
        <v>0</v>
      </c>
      <c r="G21" s="69">
        <f t="shared" si="1"/>
        <v>0</v>
      </c>
    </row>
    <row r="22" spans="2:7">
      <c r="B22" s="66"/>
      <c r="C22" s="69">
        <f>SUMIFS('Control de pagos'!N:N,'Control de pagos'!$B:$B,'Audit Contable'!$B22,'Control de pagos'!$I:$I,'Audit Contable'!$G$3,'Control de pagos'!$I:$I,'Audit Contable'!$H$3)</f>
        <v>0</v>
      </c>
      <c r="D22" s="69">
        <f>SUMIFS('Control de pagos'!E:E,'Control de pagos'!$B:$B,'Audit Contable'!$B22,'Control de pagos'!$I:$I,'Audit Contable'!$G$3,'Control de pagos'!$I:$I,'Audit Contable'!$H$3)</f>
        <v>0</v>
      </c>
      <c r="E22" s="69">
        <f>SUMIFS('Control de pagos'!F:F,'Control de pagos'!$B:$B,'Audit Contable'!$B22,'Control de pagos'!$I:$I,'Audit Contable'!$G$3,'Control de pagos'!$I:$I,'Audit Contable'!$H$3)</f>
        <v>0</v>
      </c>
      <c r="F22" s="69">
        <f t="shared" si="0"/>
        <v>0</v>
      </c>
      <c r="G22" s="69">
        <f t="shared" si="1"/>
        <v>0</v>
      </c>
    </row>
    <row r="23" spans="2:7">
      <c r="B23" s="66"/>
      <c r="C23" s="69">
        <f>SUMIFS('Control de pagos'!N:N,'Control de pagos'!$B:$B,'Audit Contable'!$B23,'Control de pagos'!$I:$I,'Audit Contable'!$G$3,'Control de pagos'!$I:$I,'Audit Contable'!$H$3)</f>
        <v>0</v>
      </c>
      <c r="D23" s="69">
        <f>SUMIFS('Control de pagos'!E:E,'Control de pagos'!$B:$B,'Audit Contable'!$B23,'Control de pagos'!$I:$I,'Audit Contable'!$G$3,'Control de pagos'!$I:$I,'Audit Contable'!$H$3)</f>
        <v>0</v>
      </c>
      <c r="E23" s="69">
        <f>SUMIFS('Control de pagos'!F:F,'Control de pagos'!$B:$B,'Audit Contable'!$B23,'Control de pagos'!$I:$I,'Audit Contable'!$G$3,'Control de pagos'!$I:$I,'Audit Contable'!$H$3)</f>
        <v>0</v>
      </c>
      <c r="F23" s="69">
        <f t="shared" si="0"/>
        <v>0</v>
      </c>
      <c r="G23" s="69">
        <f t="shared" si="1"/>
        <v>0</v>
      </c>
    </row>
    <row r="24" spans="2:7">
      <c r="B24" s="66"/>
      <c r="C24" s="69">
        <f>SUMIFS('Control de pagos'!N:N,'Control de pagos'!$B:$B,'Audit Contable'!$B24,'Control de pagos'!$I:$I,'Audit Contable'!$G$3,'Control de pagos'!$I:$I,'Audit Contable'!$H$3)</f>
        <v>0</v>
      </c>
      <c r="D24" s="69">
        <f>SUMIFS('Control de pagos'!E:E,'Control de pagos'!$B:$B,'Audit Contable'!$B24,'Control de pagos'!$I:$I,'Audit Contable'!$G$3,'Control de pagos'!$I:$I,'Audit Contable'!$H$3)</f>
        <v>0</v>
      </c>
      <c r="E24" s="69">
        <f>SUMIFS('Control de pagos'!F:F,'Control de pagos'!$B:$B,'Audit Contable'!$B24,'Control de pagos'!$I:$I,'Audit Contable'!$G$3,'Control de pagos'!$I:$I,'Audit Contable'!$H$3)</f>
        <v>0</v>
      </c>
      <c r="F24" s="69">
        <f t="shared" si="0"/>
        <v>0</v>
      </c>
      <c r="G24" s="69">
        <f t="shared" si="1"/>
        <v>0</v>
      </c>
    </row>
    <row r="25" spans="2:7">
      <c r="B25" s="66"/>
      <c r="C25" s="69">
        <f>SUMIFS('Control de pagos'!N:N,'Control de pagos'!$B:$B,'Audit Contable'!$B25,'Control de pagos'!$I:$I,'Audit Contable'!$G$3,'Control de pagos'!$I:$I,'Audit Contable'!$H$3)</f>
        <v>0</v>
      </c>
      <c r="D25" s="69">
        <f>SUMIFS('Control de pagos'!E:E,'Control de pagos'!$B:$B,'Audit Contable'!$B25,'Control de pagos'!$I:$I,'Audit Contable'!$G$3,'Control de pagos'!$I:$I,'Audit Contable'!$H$3)</f>
        <v>0</v>
      </c>
      <c r="E25" s="69">
        <f>SUMIFS('Control de pagos'!F:F,'Control de pagos'!$B:$B,'Audit Contable'!$B25,'Control de pagos'!$I:$I,'Audit Contable'!$G$3,'Control de pagos'!$I:$I,'Audit Contable'!$H$3)</f>
        <v>0</v>
      </c>
      <c r="F25" s="69">
        <f t="shared" si="0"/>
        <v>0</v>
      </c>
      <c r="G25" s="69">
        <f t="shared" si="1"/>
        <v>0</v>
      </c>
    </row>
    <row r="26" spans="2:7">
      <c r="B26" s="66"/>
      <c r="C26" s="69">
        <f>SUMIFS('Control de pagos'!N:N,'Control de pagos'!$B:$B,'Audit Contable'!$B26,'Control de pagos'!$I:$I,'Audit Contable'!$G$3,'Control de pagos'!$I:$I,'Audit Contable'!$H$3)</f>
        <v>0</v>
      </c>
      <c r="D26" s="69">
        <f>SUMIFS('Control de pagos'!E:E,'Control de pagos'!$B:$B,'Audit Contable'!$B26,'Control de pagos'!$I:$I,'Audit Contable'!$G$3,'Control de pagos'!$I:$I,'Audit Contable'!$H$3)</f>
        <v>0</v>
      </c>
      <c r="E26" s="69">
        <f>SUMIFS('Control de pagos'!F:F,'Control de pagos'!$B:$B,'Audit Contable'!$B26,'Control de pagos'!$I:$I,'Audit Contable'!$G$3,'Control de pagos'!$I:$I,'Audit Contable'!$H$3)</f>
        <v>0</v>
      </c>
      <c r="F26" s="69">
        <f t="shared" si="0"/>
        <v>0</v>
      </c>
      <c r="G26" s="69">
        <f t="shared" si="1"/>
        <v>0</v>
      </c>
    </row>
    <row r="27" spans="2:7">
      <c r="B27" s="66"/>
      <c r="C27" s="69">
        <f>SUMIFS('Control de pagos'!N:N,'Control de pagos'!$B:$B,'Audit Contable'!$B27,'Control de pagos'!$I:$I,'Audit Contable'!$G$3,'Control de pagos'!$I:$I,'Audit Contable'!$H$3)</f>
        <v>0</v>
      </c>
      <c r="D27" s="69">
        <f>SUMIFS('Control de pagos'!E:E,'Control de pagos'!$B:$B,'Audit Contable'!$B27,'Control de pagos'!$I:$I,'Audit Contable'!$G$3,'Control de pagos'!$I:$I,'Audit Contable'!$H$3)</f>
        <v>0</v>
      </c>
      <c r="E27" s="69">
        <f>SUMIFS('Control de pagos'!F:F,'Control de pagos'!$B:$B,'Audit Contable'!$B27,'Control de pagos'!$I:$I,'Audit Contable'!$G$3,'Control de pagos'!$I:$I,'Audit Contable'!$H$3)</f>
        <v>0</v>
      </c>
      <c r="F27" s="69">
        <f t="shared" si="0"/>
        <v>0</v>
      </c>
      <c r="G27" s="69">
        <f t="shared" si="1"/>
        <v>0</v>
      </c>
    </row>
    <row r="28" spans="2:7">
      <c r="B28" s="66"/>
      <c r="C28" s="69">
        <f>SUMIFS('Control de pagos'!N:N,'Control de pagos'!$B:$B,'Audit Contable'!$B28,'Control de pagos'!$I:$I,'Audit Contable'!$G$3,'Control de pagos'!$I:$I,'Audit Contable'!$H$3)</f>
        <v>0</v>
      </c>
      <c r="D28" s="69">
        <f>SUMIFS('Control de pagos'!E:E,'Control de pagos'!$B:$B,'Audit Contable'!$B28,'Control de pagos'!$I:$I,'Audit Contable'!$G$3,'Control de pagos'!$I:$I,'Audit Contable'!$H$3)</f>
        <v>0</v>
      </c>
      <c r="E28" s="69">
        <f>SUMIFS('Control de pagos'!F:F,'Control de pagos'!$B:$B,'Audit Contable'!$B28,'Control de pagos'!$I:$I,'Audit Contable'!$G$3,'Control de pagos'!$I:$I,'Audit Contable'!$H$3)</f>
        <v>0</v>
      </c>
      <c r="F28" s="69">
        <f t="shared" si="0"/>
        <v>0</v>
      </c>
      <c r="G28" s="69">
        <f t="shared" si="1"/>
        <v>0</v>
      </c>
    </row>
    <row r="29" spans="2:7">
      <c r="C29" s="70">
        <f>SUM(C7:C28)</f>
        <v>0</v>
      </c>
      <c r="D29" s="70">
        <f t="shared" ref="D29:G29" si="2">SUM(D7:D28)</f>
        <v>0</v>
      </c>
      <c r="E29" s="70">
        <f t="shared" si="2"/>
        <v>0</v>
      </c>
      <c r="F29" s="70">
        <f t="shared" si="2"/>
        <v>0</v>
      </c>
      <c r="G29" s="70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2024-03-15T11:15:41Z</dcterms:modified>
</cp:coreProperties>
</file>